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.ellsworth\Desktop\"/>
    </mc:Choice>
  </mc:AlternateContent>
  <xr:revisionPtr revIDLastSave="0" documentId="13_ncr:1_{F025F219-3BC8-42F7-9B2F-D0B62A974728}" xr6:coauthVersionLast="41" xr6:coauthVersionMax="41" xr10:uidLastSave="{00000000-0000-0000-0000-000000000000}"/>
  <bookViews>
    <workbookView xWindow="28680" yWindow="-120" windowWidth="29040" windowHeight="15840" activeTab="5" xr2:uid="{D7734511-7EF0-4CBA-8267-C66256557E3E}"/>
  </bookViews>
  <sheets>
    <sheet name="Database with MS" sheetId="2" r:id="rId1"/>
    <sheet name="DR1" sheetId="1" r:id="rId2"/>
    <sheet name="DR2" sheetId="4" r:id="rId3"/>
    <sheet name="DR3" sheetId="3" r:id="rId4"/>
    <sheet name="DR4" sheetId="5" r:id="rId5"/>
    <sheet name="Old Data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6" l="1"/>
  <c r="G13" i="6"/>
  <c r="G12" i="6"/>
  <c r="G11" i="6"/>
  <c r="E11" i="6"/>
  <c r="G10" i="6"/>
  <c r="G8" i="6"/>
  <c r="G7" i="6"/>
  <c r="G2" i="6"/>
  <c r="G13" i="5"/>
  <c r="G12" i="5"/>
  <c r="G11" i="5"/>
  <c r="F10" i="5"/>
  <c r="E10" i="5"/>
  <c r="G9" i="5"/>
  <c r="G7" i="5"/>
  <c r="G6" i="5"/>
  <c r="G1" i="5"/>
  <c r="G13" i="1"/>
  <c r="G12" i="1"/>
  <c r="G11" i="1"/>
  <c r="F10" i="1"/>
  <c r="E10" i="1"/>
  <c r="G9" i="1"/>
  <c r="G7" i="1"/>
  <c r="G6" i="1"/>
  <c r="G1" i="1"/>
  <c r="G13" i="4"/>
  <c r="G12" i="4"/>
  <c r="G11" i="4"/>
  <c r="F10" i="4"/>
  <c r="E10" i="4"/>
  <c r="G9" i="4"/>
  <c r="G7" i="4"/>
  <c r="G6" i="4"/>
  <c r="G1" i="4"/>
  <c r="G13" i="3"/>
  <c r="G12" i="3"/>
  <c r="G11" i="3"/>
  <c r="F10" i="3"/>
  <c r="E10" i="3"/>
  <c r="G9" i="3"/>
  <c r="G7" i="3"/>
  <c r="G6" i="3"/>
  <c r="G1" i="3"/>
  <c r="L7771" i="2"/>
  <c r="L7770" i="2"/>
  <c r="L7769" i="2"/>
  <c r="L7768" i="2"/>
  <c r="L7767" i="2"/>
  <c r="L7766" i="2"/>
  <c r="L7765" i="2"/>
  <c r="L7764" i="2"/>
  <c r="L7763" i="2"/>
  <c r="L7762" i="2"/>
  <c r="L7761" i="2"/>
  <c r="L7760" i="2"/>
  <c r="L7759" i="2"/>
  <c r="L7758" i="2"/>
  <c r="L7757" i="2"/>
  <c r="L7756" i="2"/>
  <c r="L7755" i="2"/>
  <c r="L7754" i="2"/>
  <c r="L7753" i="2"/>
  <c r="L7752" i="2"/>
  <c r="L7751" i="2"/>
  <c r="L7750" i="2"/>
  <c r="L7749" i="2"/>
  <c r="L7748" i="2"/>
  <c r="L7747" i="2"/>
  <c r="L7746" i="2"/>
  <c r="L7745" i="2"/>
  <c r="L7744" i="2"/>
  <c r="L7743" i="2"/>
  <c r="L7742" i="2"/>
  <c r="L7741" i="2"/>
  <c r="L7740" i="2"/>
  <c r="L7739" i="2"/>
  <c r="L7738" i="2"/>
  <c r="L7737" i="2"/>
  <c r="L7736" i="2"/>
  <c r="L7735" i="2"/>
  <c r="L7734" i="2"/>
  <c r="L7733" i="2"/>
  <c r="L7732" i="2"/>
  <c r="L7731" i="2"/>
  <c r="L7730" i="2"/>
  <c r="L7729" i="2"/>
  <c r="L7728" i="2"/>
  <c r="L7727" i="2"/>
  <c r="L7726" i="2"/>
  <c r="L7725" i="2"/>
  <c r="L7724" i="2"/>
  <c r="L7723" i="2"/>
  <c r="L7722" i="2"/>
  <c r="L7721" i="2"/>
  <c r="L7720" i="2"/>
  <c r="L7719" i="2"/>
  <c r="L7718" i="2"/>
  <c r="L7717" i="2"/>
  <c r="L7716" i="2"/>
  <c r="L7715" i="2"/>
  <c r="L7714" i="2"/>
  <c r="L7713" i="2"/>
  <c r="L7712" i="2"/>
  <c r="L7711" i="2"/>
  <c r="L7710" i="2"/>
  <c r="L7709" i="2"/>
  <c r="L7708" i="2"/>
  <c r="L7707" i="2"/>
  <c r="L7706" i="2"/>
  <c r="L7705" i="2"/>
  <c r="L7704" i="2"/>
  <c r="L7703" i="2"/>
  <c r="L7702" i="2"/>
  <c r="L7701" i="2"/>
  <c r="L7700" i="2"/>
  <c r="L7699" i="2"/>
  <c r="L7698" i="2"/>
  <c r="L7697" i="2"/>
  <c r="L7696" i="2"/>
  <c r="L7695" i="2"/>
  <c r="L7694" i="2"/>
  <c r="L7693" i="2"/>
  <c r="L7692" i="2"/>
  <c r="L7691" i="2"/>
  <c r="L7690" i="2"/>
  <c r="L7689" i="2"/>
  <c r="L7688" i="2"/>
  <c r="L7687" i="2"/>
  <c r="L7686" i="2"/>
  <c r="L7685" i="2"/>
  <c r="L7684" i="2"/>
  <c r="L7683" i="2"/>
  <c r="L7682" i="2"/>
  <c r="L7681" i="2"/>
  <c r="L7680" i="2"/>
  <c r="L7679" i="2"/>
  <c r="L7678" i="2"/>
  <c r="L7677" i="2"/>
  <c r="L7676" i="2"/>
  <c r="L7675" i="2"/>
  <c r="L7674" i="2"/>
  <c r="L7673" i="2"/>
  <c r="L7672" i="2"/>
  <c r="L7671" i="2"/>
  <c r="L7670" i="2"/>
  <c r="L7669" i="2"/>
  <c r="L7668" i="2"/>
  <c r="L7667" i="2"/>
  <c r="L7666" i="2"/>
  <c r="L7665" i="2"/>
  <c r="L7664" i="2"/>
  <c r="L7663" i="2"/>
  <c r="L7662" i="2"/>
  <c r="L7661" i="2"/>
  <c r="L7660" i="2"/>
  <c r="L7659" i="2"/>
  <c r="L7658" i="2"/>
  <c r="L7657" i="2"/>
  <c r="L7656" i="2"/>
  <c r="L7655" i="2"/>
  <c r="L7654" i="2"/>
  <c r="L7653" i="2"/>
  <c r="L7652" i="2"/>
  <c r="L7651" i="2"/>
  <c r="L7650" i="2"/>
  <c r="L7649" i="2"/>
  <c r="L7648" i="2"/>
  <c r="L7647" i="2"/>
  <c r="L7646" i="2"/>
  <c r="L7645" i="2"/>
  <c r="L7644" i="2"/>
  <c r="L7643" i="2"/>
  <c r="L7642" i="2"/>
  <c r="L7641" i="2"/>
  <c r="L7640" i="2"/>
  <c r="L7639" i="2"/>
  <c r="L7638" i="2"/>
  <c r="L7637" i="2"/>
  <c r="L7636" i="2"/>
  <c r="L7635" i="2"/>
  <c r="L7634" i="2"/>
  <c r="L7633" i="2"/>
  <c r="L7632" i="2"/>
  <c r="L7631" i="2"/>
  <c r="L7630" i="2"/>
  <c r="L7629" i="2"/>
  <c r="L7628" i="2"/>
  <c r="L7627" i="2"/>
  <c r="L7626" i="2"/>
  <c r="L7625" i="2"/>
  <c r="L7624" i="2"/>
  <c r="L7623" i="2"/>
  <c r="L7622" i="2"/>
  <c r="L7621" i="2"/>
  <c r="L7620" i="2"/>
  <c r="L7619" i="2"/>
  <c r="L7618" i="2"/>
  <c r="L7617" i="2"/>
  <c r="L7616" i="2"/>
  <c r="L7615" i="2"/>
  <c r="L7614" i="2"/>
  <c r="L7613" i="2"/>
  <c r="L7612" i="2"/>
  <c r="L7611" i="2"/>
  <c r="L7610" i="2"/>
  <c r="L7609" i="2"/>
  <c r="L7608" i="2"/>
  <c r="L7607" i="2"/>
  <c r="L7606" i="2"/>
  <c r="L7605" i="2"/>
  <c r="L7604" i="2"/>
  <c r="L7603" i="2"/>
  <c r="L7602" i="2"/>
  <c r="L7601" i="2"/>
  <c r="L7600" i="2"/>
  <c r="L7599" i="2"/>
  <c r="L7598" i="2"/>
  <c r="L7597" i="2"/>
  <c r="L7596" i="2"/>
  <c r="L7595" i="2"/>
  <c r="L7594" i="2"/>
  <c r="L7593" i="2"/>
  <c r="L7592" i="2"/>
  <c r="L7591" i="2"/>
  <c r="L7590" i="2"/>
  <c r="L7589" i="2"/>
  <c r="L7588" i="2"/>
  <c r="L7587" i="2"/>
  <c r="L7586" i="2"/>
  <c r="L7585" i="2"/>
  <c r="L7584" i="2"/>
  <c r="L7583" i="2"/>
  <c r="L7582" i="2"/>
  <c r="L7581" i="2"/>
  <c r="L7580" i="2"/>
  <c r="L7579" i="2"/>
  <c r="L7578" i="2"/>
  <c r="L7577" i="2"/>
  <c r="L7576" i="2"/>
  <c r="L7575" i="2"/>
  <c r="L7574" i="2"/>
  <c r="L7573" i="2"/>
  <c r="L7572" i="2"/>
  <c r="L7571" i="2"/>
  <c r="L7570" i="2"/>
  <c r="L7569" i="2"/>
  <c r="L7568" i="2"/>
  <c r="L7567" i="2"/>
  <c r="L7566" i="2"/>
  <c r="L7565" i="2"/>
  <c r="L7564" i="2"/>
  <c r="L7563" i="2"/>
  <c r="L7562" i="2"/>
  <c r="L7561" i="2"/>
  <c r="L7560" i="2"/>
  <c r="L7559" i="2"/>
  <c r="L7558" i="2"/>
  <c r="L7557" i="2"/>
  <c r="L7556" i="2"/>
  <c r="L7555" i="2"/>
  <c r="L7554" i="2"/>
  <c r="L7553" i="2"/>
  <c r="L7552" i="2"/>
  <c r="L7551" i="2"/>
  <c r="L7550" i="2"/>
  <c r="L7549" i="2"/>
  <c r="L7548" i="2"/>
  <c r="L7547" i="2"/>
  <c r="L7546" i="2"/>
  <c r="L7545" i="2"/>
  <c r="L7544" i="2"/>
  <c r="L7543" i="2"/>
  <c r="L7542" i="2"/>
  <c r="L7541" i="2"/>
  <c r="L7540" i="2"/>
  <c r="L7539" i="2"/>
  <c r="L7538" i="2"/>
  <c r="L7537" i="2"/>
  <c r="L7536" i="2"/>
  <c r="L7535" i="2"/>
  <c r="L7534" i="2"/>
  <c r="L7533" i="2"/>
  <c r="L7532" i="2"/>
  <c r="L7531" i="2"/>
  <c r="L7530" i="2"/>
  <c r="L7529" i="2"/>
  <c r="L7528" i="2"/>
  <c r="L7527" i="2"/>
  <c r="L7526" i="2"/>
  <c r="L7525" i="2"/>
  <c r="L7524" i="2"/>
  <c r="L7523" i="2"/>
  <c r="L7522" i="2"/>
  <c r="L7521" i="2"/>
  <c r="L7520" i="2"/>
  <c r="L7519" i="2"/>
  <c r="L7518" i="2"/>
  <c r="L7517" i="2"/>
  <c r="L7516" i="2"/>
  <c r="L7515" i="2"/>
  <c r="L7514" i="2"/>
  <c r="L7513" i="2"/>
  <c r="L7512" i="2"/>
  <c r="L7511" i="2"/>
  <c r="L7510" i="2"/>
  <c r="L7509" i="2"/>
  <c r="L7508" i="2"/>
  <c r="L7507" i="2"/>
  <c r="L7506" i="2"/>
  <c r="L7505" i="2"/>
  <c r="L7504" i="2"/>
  <c r="L7503" i="2"/>
  <c r="L7502" i="2"/>
  <c r="L7501" i="2"/>
  <c r="L7500" i="2"/>
  <c r="L7499" i="2"/>
  <c r="L7498" i="2"/>
  <c r="L7497" i="2"/>
  <c r="L7496" i="2"/>
  <c r="L7495" i="2"/>
  <c r="L7494" i="2"/>
  <c r="L7493" i="2"/>
  <c r="L7492" i="2"/>
  <c r="L7491" i="2"/>
  <c r="L7490" i="2"/>
  <c r="L7489" i="2"/>
  <c r="L7488" i="2"/>
  <c r="L7487" i="2"/>
  <c r="L7486" i="2"/>
  <c r="L7485" i="2"/>
  <c r="L7484" i="2"/>
  <c r="L7483" i="2"/>
  <c r="L7482" i="2"/>
  <c r="L7481" i="2"/>
  <c r="L7480" i="2"/>
  <c r="L7479" i="2"/>
  <c r="L7478" i="2"/>
  <c r="L7477" i="2"/>
  <c r="L7476" i="2"/>
  <c r="L7475" i="2"/>
  <c r="L7474" i="2"/>
  <c r="L7473" i="2"/>
  <c r="L7472" i="2"/>
  <c r="L7471" i="2"/>
  <c r="L7470" i="2"/>
  <c r="L7469" i="2"/>
  <c r="L7468" i="2"/>
  <c r="L7467" i="2"/>
  <c r="L7466" i="2"/>
  <c r="L7465" i="2"/>
  <c r="L7464" i="2"/>
  <c r="L7463" i="2"/>
  <c r="L7462" i="2"/>
  <c r="L7461" i="2"/>
  <c r="L7460" i="2"/>
  <c r="L7459" i="2"/>
  <c r="L7458" i="2"/>
  <c r="L7457" i="2"/>
  <c r="L7456" i="2"/>
  <c r="L7455" i="2"/>
  <c r="L7454" i="2"/>
  <c r="L7453" i="2"/>
  <c r="L7452" i="2"/>
  <c r="L7451" i="2"/>
  <c r="L7450" i="2"/>
  <c r="L7449" i="2"/>
  <c r="L7448" i="2"/>
  <c r="L7447" i="2"/>
  <c r="L7446" i="2"/>
  <c r="L7445" i="2"/>
  <c r="L7444" i="2"/>
  <c r="L7443" i="2"/>
  <c r="L7442" i="2"/>
  <c r="L7441" i="2"/>
  <c r="L7440" i="2"/>
  <c r="L7439" i="2"/>
  <c r="L7438" i="2"/>
  <c r="L7437" i="2"/>
  <c r="L7436" i="2"/>
  <c r="L7435" i="2"/>
  <c r="L7434" i="2"/>
  <c r="L7433" i="2"/>
  <c r="L7432" i="2"/>
  <c r="L7431" i="2"/>
  <c r="L7430" i="2"/>
  <c r="L7429" i="2"/>
  <c r="L7428" i="2"/>
  <c r="L7427" i="2"/>
  <c r="L7426" i="2"/>
  <c r="L7425" i="2"/>
  <c r="L7424" i="2"/>
  <c r="L7423" i="2"/>
  <c r="L7422" i="2"/>
  <c r="L7421" i="2"/>
  <c r="L7420" i="2"/>
  <c r="L7419" i="2"/>
  <c r="L7418" i="2"/>
  <c r="L7417" i="2"/>
  <c r="L7416" i="2"/>
  <c r="L7415" i="2"/>
  <c r="L7414" i="2"/>
  <c r="L7413" i="2"/>
  <c r="L7412" i="2"/>
  <c r="L7411" i="2"/>
  <c r="L7410" i="2"/>
  <c r="L7409" i="2"/>
  <c r="L7408" i="2"/>
  <c r="L7407" i="2"/>
  <c r="L7406" i="2"/>
  <c r="L7405" i="2"/>
  <c r="L7404" i="2"/>
  <c r="L7403" i="2"/>
  <c r="L7402" i="2"/>
  <c r="L7401" i="2"/>
  <c r="L7400" i="2"/>
  <c r="L7399" i="2"/>
  <c r="L7398" i="2"/>
  <c r="L7397" i="2"/>
  <c r="L7396" i="2"/>
  <c r="L7395" i="2"/>
  <c r="L7394" i="2"/>
  <c r="L7393" i="2"/>
  <c r="L7392" i="2"/>
  <c r="L7391" i="2"/>
  <c r="L7390" i="2"/>
  <c r="L7389" i="2"/>
  <c r="L7388" i="2"/>
  <c r="L7387" i="2"/>
  <c r="L7386" i="2"/>
  <c r="L7385" i="2"/>
  <c r="L7384" i="2"/>
  <c r="L7383" i="2"/>
  <c r="L7382" i="2"/>
  <c r="L7381" i="2"/>
  <c r="L7380" i="2"/>
  <c r="L7379" i="2"/>
  <c r="L7378" i="2"/>
  <c r="L7377" i="2"/>
  <c r="L7376" i="2"/>
  <c r="L7375" i="2"/>
  <c r="L7374" i="2"/>
  <c r="L7373" i="2"/>
  <c r="L7372" i="2"/>
  <c r="L7371" i="2"/>
  <c r="L7370" i="2"/>
  <c r="L7369" i="2"/>
  <c r="L7368" i="2"/>
  <c r="L7367" i="2"/>
  <c r="L7366" i="2"/>
  <c r="L7365" i="2"/>
  <c r="L7364" i="2"/>
  <c r="L7363" i="2"/>
  <c r="L7362" i="2"/>
  <c r="L7361" i="2"/>
  <c r="L7360" i="2"/>
  <c r="L7359" i="2"/>
  <c r="L7358" i="2"/>
  <c r="L7357" i="2"/>
  <c r="L7356" i="2"/>
  <c r="L7355" i="2"/>
  <c r="L7354" i="2"/>
  <c r="L7353" i="2"/>
  <c r="L7352" i="2"/>
  <c r="L7351" i="2"/>
  <c r="L7350" i="2"/>
  <c r="L7349" i="2"/>
  <c r="L7348" i="2"/>
  <c r="L7347" i="2"/>
  <c r="L7346" i="2"/>
  <c r="L7345" i="2"/>
  <c r="L7344" i="2"/>
  <c r="L7343" i="2"/>
  <c r="L7342" i="2"/>
  <c r="L7341" i="2"/>
  <c r="L7340" i="2"/>
  <c r="L7339" i="2"/>
  <c r="L7338" i="2"/>
  <c r="L7337" i="2"/>
  <c r="L7336" i="2"/>
  <c r="L7335" i="2"/>
  <c r="L7334" i="2"/>
  <c r="L7333" i="2"/>
  <c r="L7332" i="2"/>
  <c r="L7331" i="2"/>
  <c r="L7330" i="2"/>
  <c r="L7329" i="2"/>
  <c r="L7328" i="2"/>
  <c r="L7327" i="2"/>
  <c r="L7326" i="2"/>
  <c r="L7325" i="2"/>
  <c r="L7324" i="2"/>
  <c r="L7323" i="2"/>
  <c r="L7322" i="2"/>
  <c r="L7321" i="2"/>
  <c r="L7320" i="2"/>
  <c r="L7319" i="2"/>
  <c r="L7318" i="2"/>
  <c r="L7317" i="2"/>
  <c r="L7316" i="2"/>
  <c r="L7315" i="2"/>
  <c r="L7314" i="2"/>
  <c r="L7313" i="2"/>
  <c r="L7312" i="2"/>
  <c r="L7311" i="2"/>
  <c r="L7310" i="2"/>
  <c r="L7309" i="2"/>
  <c r="L7308" i="2"/>
  <c r="L7307" i="2"/>
  <c r="L7306" i="2"/>
  <c r="L7305" i="2"/>
  <c r="L7304" i="2"/>
  <c r="L7303" i="2"/>
  <c r="L7302" i="2"/>
  <c r="L7301" i="2"/>
  <c r="L7300" i="2"/>
  <c r="L7299" i="2"/>
  <c r="L7298" i="2"/>
  <c r="L7297" i="2"/>
  <c r="L7296" i="2"/>
  <c r="L7295" i="2"/>
  <c r="L7294" i="2"/>
  <c r="L7293" i="2"/>
  <c r="L7292" i="2"/>
  <c r="L7291" i="2"/>
  <c r="L7290" i="2"/>
  <c r="L7289" i="2"/>
  <c r="L7288" i="2"/>
  <c r="L7287" i="2"/>
  <c r="L7286" i="2"/>
  <c r="L7285" i="2"/>
  <c r="L7284" i="2"/>
  <c r="L7283" i="2"/>
  <c r="L7282" i="2"/>
  <c r="L7281" i="2"/>
  <c r="L7280" i="2"/>
  <c r="L7279" i="2"/>
  <c r="L7278" i="2"/>
  <c r="L7277" i="2"/>
  <c r="L7276" i="2"/>
  <c r="L7275" i="2"/>
  <c r="L7274" i="2"/>
  <c r="L7273" i="2"/>
  <c r="L7272" i="2"/>
  <c r="L7271" i="2"/>
  <c r="L7270" i="2"/>
  <c r="L7269" i="2"/>
  <c r="L7268" i="2"/>
  <c r="L7267" i="2"/>
  <c r="L7266" i="2"/>
  <c r="L7265" i="2"/>
  <c r="L7264" i="2"/>
  <c r="L7263" i="2"/>
  <c r="L7262" i="2"/>
  <c r="L7261" i="2"/>
  <c r="L7260" i="2"/>
  <c r="L7259" i="2"/>
  <c r="L7258" i="2"/>
  <c r="L7257" i="2"/>
  <c r="L7256" i="2"/>
  <c r="L7255" i="2"/>
  <c r="L7254" i="2"/>
  <c r="L7253" i="2"/>
  <c r="L7252" i="2"/>
  <c r="L7251" i="2"/>
  <c r="L7250" i="2"/>
  <c r="L7249" i="2"/>
  <c r="L7248" i="2"/>
  <c r="L7247" i="2"/>
  <c r="L7246" i="2"/>
  <c r="L7245" i="2"/>
  <c r="L7244" i="2"/>
  <c r="L7243" i="2"/>
  <c r="L7242" i="2"/>
  <c r="L7241" i="2"/>
  <c r="L7240" i="2"/>
  <c r="L7239" i="2"/>
  <c r="L7238" i="2"/>
  <c r="L7237" i="2"/>
  <c r="L7236" i="2"/>
  <c r="L7235" i="2"/>
  <c r="L7234" i="2"/>
  <c r="L7233" i="2"/>
  <c r="L7232" i="2"/>
  <c r="L7231" i="2"/>
  <c r="L7230" i="2"/>
  <c r="L7229" i="2"/>
  <c r="L7228" i="2"/>
  <c r="L7227" i="2"/>
  <c r="L7226" i="2"/>
  <c r="L7225" i="2"/>
  <c r="L7224" i="2"/>
  <c r="L7223" i="2"/>
  <c r="L7222" i="2"/>
  <c r="L7221" i="2"/>
  <c r="L7220" i="2"/>
  <c r="L7219" i="2"/>
  <c r="L7218" i="2"/>
  <c r="L7217" i="2"/>
  <c r="L7216" i="2"/>
  <c r="L7215" i="2"/>
  <c r="L7214" i="2"/>
  <c r="L7213" i="2"/>
  <c r="L7212" i="2"/>
  <c r="L7211" i="2"/>
  <c r="L7210" i="2"/>
  <c r="L7209" i="2"/>
  <c r="L7208" i="2"/>
  <c r="L7207" i="2"/>
  <c r="L7206" i="2"/>
  <c r="L7205" i="2"/>
  <c r="L7204" i="2"/>
  <c r="L7203" i="2"/>
  <c r="L7202" i="2"/>
  <c r="L7201" i="2"/>
  <c r="L7200" i="2"/>
  <c r="L7199" i="2"/>
  <c r="L7198" i="2"/>
  <c r="L7197" i="2"/>
  <c r="L7196" i="2"/>
  <c r="L7195" i="2"/>
  <c r="L7194" i="2"/>
  <c r="L7193" i="2"/>
  <c r="L7192" i="2"/>
  <c r="L7191" i="2"/>
  <c r="L7190" i="2"/>
  <c r="L7189" i="2"/>
  <c r="L7188" i="2"/>
  <c r="L7187" i="2"/>
  <c r="L7186" i="2"/>
  <c r="L7185" i="2"/>
  <c r="L7184" i="2"/>
  <c r="L7183" i="2"/>
  <c r="L7182" i="2"/>
  <c r="L7181" i="2"/>
  <c r="L7180" i="2"/>
  <c r="L7179" i="2"/>
  <c r="L7178" i="2"/>
  <c r="L7177" i="2"/>
  <c r="L7176" i="2"/>
  <c r="L7175" i="2"/>
  <c r="L7174" i="2"/>
  <c r="L7173" i="2"/>
  <c r="L7172" i="2"/>
  <c r="L7171" i="2"/>
  <c r="L7170" i="2"/>
  <c r="L7169" i="2"/>
  <c r="L7168" i="2"/>
  <c r="L7167" i="2"/>
  <c r="L7166" i="2"/>
  <c r="L7165" i="2"/>
  <c r="L7164" i="2"/>
  <c r="L7163" i="2"/>
  <c r="L7162" i="2"/>
  <c r="L7161" i="2"/>
  <c r="L7160" i="2"/>
  <c r="L7159" i="2"/>
  <c r="L7158" i="2"/>
  <c r="L7157" i="2"/>
  <c r="L7156" i="2"/>
  <c r="L7155" i="2"/>
  <c r="L7154" i="2"/>
  <c r="L7153" i="2"/>
  <c r="L7152" i="2"/>
  <c r="L7151" i="2"/>
  <c r="L7150" i="2"/>
  <c r="L7149" i="2"/>
  <c r="L7148" i="2"/>
  <c r="L7147" i="2"/>
  <c r="L7146" i="2"/>
  <c r="L7145" i="2"/>
  <c r="L7144" i="2"/>
  <c r="L7143" i="2"/>
  <c r="L7142" i="2"/>
  <c r="L7141" i="2"/>
  <c r="L7140" i="2"/>
  <c r="L7139" i="2"/>
  <c r="L7138" i="2"/>
  <c r="L7137" i="2"/>
  <c r="L7136" i="2"/>
  <c r="L7135" i="2"/>
  <c r="L7134" i="2"/>
  <c r="L7133" i="2"/>
  <c r="L7132" i="2"/>
  <c r="L7131" i="2"/>
  <c r="L7130" i="2"/>
  <c r="L7129" i="2"/>
  <c r="L7128" i="2"/>
  <c r="L7127" i="2"/>
  <c r="L7126" i="2"/>
  <c r="L7125" i="2"/>
  <c r="L7124" i="2"/>
  <c r="L7123" i="2"/>
  <c r="L7122" i="2"/>
  <c r="L7121" i="2"/>
  <c r="L7120" i="2"/>
  <c r="L7119" i="2"/>
  <c r="L7118" i="2"/>
  <c r="L7117" i="2"/>
  <c r="L7116" i="2"/>
  <c r="L7115" i="2"/>
  <c r="L7114" i="2"/>
  <c r="L7113" i="2"/>
  <c r="L7112" i="2"/>
  <c r="L7111" i="2"/>
  <c r="L7110" i="2"/>
  <c r="L7109" i="2"/>
  <c r="L7108" i="2"/>
  <c r="L7107" i="2"/>
  <c r="L7106" i="2"/>
  <c r="L7105" i="2"/>
  <c r="L7104" i="2"/>
  <c r="L7103" i="2"/>
  <c r="L7102" i="2"/>
  <c r="L7101" i="2"/>
  <c r="L7100" i="2"/>
  <c r="L7099" i="2"/>
  <c r="L7098" i="2"/>
  <c r="L7097" i="2"/>
  <c r="L7096" i="2"/>
  <c r="L7095" i="2"/>
  <c r="L7094" i="2"/>
  <c r="L7093" i="2"/>
  <c r="L7092" i="2"/>
  <c r="L7091" i="2"/>
  <c r="L7090" i="2"/>
  <c r="L7089" i="2"/>
  <c r="L7088" i="2"/>
  <c r="L7087" i="2"/>
  <c r="L7086" i="2"/>
  <c r="L7085" i="2"/>
  <c r="L7084" i="2"/>
  <c r="L7083" i="2"/>
  <c r="L7082" i="2"/>
  <c r="L7081" i="2"/>
  <c r="L7080" i="2"/>
  <c r="L7079" i="2"/>
  <c r="L7078" i="2"/>
  <c r="L7077" i="2"/>
  <c r="L7076" i="2"/>
  <c r="L7075" i="2"/>
  <c r="L7074" i="2"/>
  <c r="L7073" i="2"/>
  <c r="L7072" i="2"/>
  <c r="L7071" i="2"/>
  <c r="L7070" i="2"/>
  <c r="L7069" i="2"/>
  <c r="L7068" i="2"/>
  <c r="L7067" i="2"/>
  <c r="L7066" i="2"/>
  <c r="L7065" i="2"/>
  <c r="L7064" i="2"/>
  <c r="L7063" i="2"/>
  <c r="L7062" i="2"/>
  <c r="L7061" i="2"/>
  <c r="L7060" i="2"/>
  <c r="L7059" i="2"/>
  <c r="L7058" i="2"/>
  <c r="L7057" i="2"/>
  <c r="L7056" i="2"/>
  <c r="L7055" i="2"/>
  <c r="L7054" i="2"/>
  <c r="L7053" i="2"/>
  <c r="L7052" i="2"/>
  <c r="L7051" i="2"/>
  <c r="L7050" i="2"/>
  <c r="L7049" i="2"/>
  <c r="L7048" i="2"/>
  <c r="L7047" i="2"/>
  <c r="L7046" i="2"/>
  <c r="L7045" i="2"/>
  <c r="L7044" i="2"/>
  <c r="L7043" i="2"/>
  <c r="L7042" i="2"/>
  <c r="L7041" i="2"/>
  <c r="L7040" i="2"/>
  <c r="L7039" i="2"/>
  <c r="L7038" i="2"/>
  <c r="L7037" i="2"/>
  <c r="L7036" i="2"/>
  <c r="L7035" i="2"/>
  <c r="L7034" i="2"/>
  <c r="L7033" i="2"/>
  <c r="L7032" i="2"/>
  <c r="L7031" i="2"/>
  <c r="L7030" i="2"/>
  <c r="L7029" i="2"/>
  <c r="L7028" i="2"/>
  <c r="L7027" i="2"/>
  <c r="L7026" i="2"/>
  <c r="L7025" i="2"/>
  <c r="L7024" i="2"/>
  <c r="L7023" i="2"/>
  <c r="L7022" i="2"/>
  <c r="L7021" i="2"/>
  <c r="L7020" i="2"/>
  <c r="L7019" i="2"/>
  <c r="L7018" i="2"/>
  <c r="L7017" i="2"/>
  <c r="L7016" i="2"/>
  <c r="L7015" i="2"/>
  <c r="L7014" i="2"/>
  <c r="L7013" i="2"/>
  <c r="L7012" i="2"/>
  <c r="L7011" i="2"/>
  <c r="L7010" i="2"/>
  <c r="L7009" i="2"/>
  <c r="L7008" i="2"/>
  <c r="L7007" i="2"/>
  <c r="L7006" i="2"/>
  <c r="L7005" i="2"/>
  <c r="L7004" i="2"/>
  <c r="L7003" i="2"/>
  <c r="L7002" i="2"/>
  <c r="L7001" i="2"/>
  <c r="L7000" i="2"/>
  <c r="L6999" i="2"/>
  <c r="L6998" i="2"/>
  <c r="L6997" i="2"/>
  <c r="L6996" i="2"/>
  <c r="L6995" i="2"/>
  <c r="L6994" i="2"/>
  <c r="L6993" i="2"/>
  <c r="L6992" i="2"/>
  <c r="L6991" i="2"/>
  <c r="L6990" i="2"/>
  <c r="L6989" i="2"/>
  <c r="L6988" i="2"/>
  <c r="L6987" i="2"/>
  <c r="L6986" i="2"/>
  <c r="L6985" i="2"/>
  <c r="L6984" i="2"/>
  <c r="L6983" i="2"/>
  <c r="L6982" i="2"/>
  <c r="L6981" i="2"/>
  <c r="L6980" i="2"/>
  <c r="L6979" i="2"/>
  <c r="L6978" i="2"/>
  <c r="L6977" i="2"/>
  <c r="L6976" i="2"/>
  <c r="L6975" i="2"/>
  <c r="L6974" i="2"/>
  <c r="L6973" i="2"/>
  <c r="L6972" i="2"/>
  <c r="L6971" i="2"/>
  <c r="L6970" i="2"/>
  <c r="L6969" i="2"/>
  <c r="L6968" i="2"/>
  <c r="L6967" i="2"/>
  <c r="L6966" i="2"/>
  <c r="L6965" i="2"/>
  <c r="L6964" i="2"/>
  <c r="L6963" i="2"/>
  <c r="L6962" i="2"/>
  <c r="L6961" i="2"/>
  <c r="L6960" i="2"/>
  <c r="L6959" i="2"/>
  <c r="L6958" i="2"/>
  <c r="L6957" i="2"/>
  <c r="L6956" i="2"/>
  <c r="L6955" i="2"/>
  <c r="L6954" i="2"/>
  <c r="L6953" i="2"/>
  <c r="L6952" i="2"/>
  <c r="L6951" i="2"/>
  <c r="L6950" i="2"/>
  <c r="L6949" i="2"/>
  <c r="L6948" i="2"/>
  <c r="L6947" i="2"/>
  <c r="L6946" i="2"/>
  <c r="L6945" i="2"/>
  <c r="L6944" i="2"/>
  <c r="L6943" i="2"/>
  <c r="L6942" i="2"/>
  <c r="L6941" i="2"/>
  <c r="L6940" i="2"/>
  <c r="L6939" i="2"/>
  <c r="L6938" i="2"/>
  <c r="L6937" i="2"/>
  <c r="L6936" i="2"/>
  <c r="L6935" i="2"/>
  <c r="L6934" i="2"/>
  <c r="L6933" i="2"/>
  <c r="L6932" i="2"/>
  <c r="L6931" i="2"/>
  <c r="L6930" i="2"/>
  <c r="L6929" i="2"/>
  <c r="L6928" i="2"/>
  <c r="L6927" i="2"/>
  <c r="L6926" i="2"/>
  <c r="L6925" i="2"/>
  <c r="L6924" i="2"/>
  <c r="L6923" i="2"/>
  <c r="L6922" i="2"/>
  <c r="L6921" i="2"/>
  <c r="L6920" i="2"/>
  <c r="L6919" i="2"/>
  <c r="L6918" i="2"/>
  <c r="L6917" i="2"/>
  <c r="L6916" i="2"/>
  <c r="L6915" i="2"/>
  <c r="L6914" i="2"/>
  <c r="L6913" i="2"/>
  <c r="L6912" i="2"/>
  <c r="L6911" i="2"/>
  <c r="L6910" i="2"/>
  <c r="L6909" i="2"/>
  <c r="L6908" i="2"/>
  <c r="L6907" i="2"/>
  <c r="L6906" i="2"/>
  <c r="L6905" i="2"/>
  <c r="L6904" i="2"/>
  <c r="L6903" i="2"/>
  <c r="L6902" i="2"/>
  <c r="L6901" i="2"/>
  <c r="L6900" i="2"/>
  <c r="L6899" i="2"/>
  <c r="L6898" i="2"/>
  <c r="L6897" i="2"/>
  <c r="L6896" i="2"/>
  <c r="L6895" i="2"/>
  <c r="L6894" i="2"/>
  <c r="L6893" i="2"/>
  <c r="L6892" i="2"/>
  <c r="L6891" i="2"/>
  <c r="L6890" i="2"/>
  <c r="L6889" i="2"/>
  <c r="L6888" i="2"/>
  <c r="L6887" i="2"/>
  <c r="L6886" i="2"/>
  <c r="L6885" i="2"/>
  <c r="L6884" i="2"/>
  <c r="L6883" i="2"/>
  <c r="L6882" i="2"/>
  <c r="L6881" i="2"/>
  <c r="L6880" i="2"/>
  <c r="L6879" i="2"/>
  <c r="L6878" i="2"/>
  <c r="L6877" i="2"/>
  <c r="L6876" i="2"/>
  <c r="L6875" i="2"/>
  <c r="L6874" i="2"/>
  <c r="L6873" i="2"/>
  <c r="L6872" i="2"/>
  <c r="L6871" i="2"/>
  <c r="L6870" i="2"/>
  <c r="L6869" i="2"/>
  <c r="L6868" i="2"/>
  <c r="L6867" i="2"/>
  <c r="L6866" i="2"/>
  <c r="L6865" i="2"/>
  <c r="L6864" i="2"/>
  <c r="L6863" i="2"/>
  <c r="L6862" i="2"/>
  <c r="L6861" i="2"/>
  <c r="L6860" i="2"/>
  <c r="L6859" i="2"/>
  <c r="L6858" i="2"/>
  <c r="L6857" i="2"/>
  <c r="L6856" i="2"/>
  <c r="L6855" i="2"/>
  <c r="L6854" i="2"/>
  <c r="L6853" i="2"/>
  <c r="L6852" i="2"/>
  <c r="L6851" i="2"/>
  <c r="L6850" i="2"/>
  <c r="L6849" i="2"/>
  <c r="L6848" i="2"/>
  <c r="L6847" i="2"/>
  <c r="L6846" i="2"/>
  <c r="L6845" i="2"/>
  <c r="L6844" i="2"/>
  <c r="L6843" i="2"/>
  <c r="L6842" i="2"/>
  <c r="L6841" i="2"/>
  <c r="L6840" i="2"/>
  <c r="L6839" i="2"/>
  <c r="L6838" i="2"/>
  <c r="L6837" i="2"/>
  <c r="L6836" i="2"/>
  <c r="L6835" i="2"/>
  <c r="L6834" i="2"/>
  <c r="L6833" i="2"/>
  <c r="L6832" i="2"/>
  <c r="L6831" i="2"/>
  <c r="L6830" i="2"/>
  <c r="L6829" i="2"/>
  <c r="L6828" i="2"/>
  <c r="L6827" i="2"/>
  <c r="L6826" i="2"/>
  <c r="L6825" i="2"/>
  <c r="L6824" i="2"/>
  <c r="L6823" i="2"/>
  <c r="L6822" i="2"/>
  <c r="L6821" i="2"/>
  <c r="L6820" i="2"/>
  <c r="L6819" i="2"/>
  <c r="L6818" i="2"/>
  <c r="L6817" i="2"/>
  <c r="L6816" i="2"/>
  <c r="L6815" i="2"/>
  <c r="L6814" i="2"/>
  <c r="L6813" i="2"/>
  <c r="L6812" i="2"/>
  <c r="L6811" i="2"/>
  <c r="L6810" i="2"/>
  <c r="L6809" i="2"/>
  <c r="L6808" i="2"/>
  <c r="L6807" i="2"/>
  <c r="L6806" i="2"/>
  <c r="L6805" i="2"/>
  <c r="L6804" i="2"/>
  <c r="L6803" i="2"/>
  <c r="L6802" i="2"/>
  <c r="L6801" i="2"/>
  <c r="L6800" i="2"/>
  <c r="L6799" i="2"/>
  <c r="L6798" i="2"/>
  <c r="L6797" i="2"/>
  <c r="L6796" i="2"/>
  <c r="L6795" i="2"/>
  <c r="L6794" i="2"/>
  <c r="L6793" i="2"/>
  <c r="L6792" i="2"/>
  <c r="L6791" i="2"/>
  <c r="L6790" i="2"/>
  <c r="L6789" i="2"/>
  <c r="L6788" i="2"/>
  <c r="L6787" i="2"/>
  <c r="L6786" i="2"/>
  <c r="L6785" i="2"/>
  <c r="L6784" i="2"/>
  <c r="L6783" i="2"/>
  <c r="L6782" i="2"/>
  <c r="L6781" i="2"/>
  <c r="L6780" i="2"/>
  <c r="L6779" i="2"/>
  <c r="L6778" i="2"/>
  <c r="L6777" i="2"/>
  <c r="L6776" i="2"/>
  <c r="L6775" i="2"/>
  <c r="L6774" i="2"/>
  <c r="L6773" i="2"/>
  <c r="L6772" i="2"/>
  <c r="L6771" i="2"/>
  <c r="L6770" i="2"/>
  <c r="L6769" i="2"/>
  <c r="L6768" i="2"/>
  <c r="L6767" i="2"/>
  <c r="L6766" i="2"/>
  <c r="L6765" i="2"/>
  <c r="L6764" i="2"/>
  <c r="L6763" i="2"/>
  <c r="L6762" i="2"/>
  <c r="L6761" i="2"/>
  <c r="L6760" i="2"/>
  <c r="L6759" i="2"/>
  <c r="L6758" i="2"/>
  <c r="L6757" i="2"/>
  <c r="L6756" i="2"/>
  <c r="L6755" i="2"/>
  <c r="L6754" i="2"/>
  <c r="L6753" i="2"/>
  <c r="L6752" i="2"/>
  <c r="L6751" i="2"/>
  <c r="L6750" i="2"/>
  <c r="L6749" i="2"/>
  <c r="L6748" i="2"/>
  <c r="L6747" i="2"/>
  <c r="L6746" i="2"/>
  <c r="L6745" i="2"/>
  <c r="L6744" i="2"/>
  <c r="L6743" i="2"/>
  <c r="L6742" i="2"/>
  <c r="L6741" i="2"/>
  <c r="L6740" i="2"/>
  <c r="L6739" i="2"/>
  <c r="L6738" i="2"/>
  <c r="L6737" i="2"/>
  <c r="L6736" i="2"/>
  <c r="L6735" i="2"/>
  <c r="L6734" i="2"/>
  <c r="L6733" i="2"/>
  <c r="L6732" i="2"/>
  <c r="L6731" i="2"/>
  <c r="L6730" i="2"/>
  <c r="L6729" i="2"/>
  <c r="L6728" i="2"/>
  <c r="L6727" i="2"/>
  <c r="L6726" i="2"/>
  <c r="L6725" i="2"/>
  <c r="L6724" i="2"/>
  <c r="L6723" i="2"/>
  <c r="L6722" i="2"/>
  <c r="L6721" i="2"/>
  <c r="L6720" i="2"/>
  <c r="L6719" i="2"/>
  <c r="L6718" i="2"/>
  <c r="L6717" i="2"/>
  <c r="L6716" i="2"/>
  <c r="L6715" i="2"/>
  <c r="L6714" i="2"/>
  <c r="L6713" i="2"/>
  <c r="L6712" i="2"/>
  <c r="L6711" i="2"/>
  <c r="L6710" i="2"/>
  <c r="L6709" i="2"/>
  <c r="L6708" i="2"/>
  <c r="L6707" i="2"/>
  <c r="L6706" i="2"/>
  <c r="L6705" i="2"/>
  <c r="L6704" i="2"/>
  <c r="L6703" i="2"/>
  <c r="L6702" i="2"/>
  <c r="L6701" i="2"/>
  <c r="L6700" i="2"/>
  <c r="L6699" i="2"/>
  <c r="L6698" i="2"/>
  <c r="L6697" i="2"/>
  <c r="L6696" i="2"/>
  <c r="L6695" i="2"/>
  <c r="L6694" i="2"/>
  <c r="L6693" i="2"/>
  <c r="L6692" i="2"/>
  <c r="L6691" i="2"/>
  <c r="L6690" i="2"/>
  <c r="L6689" i="2"/>
  <c r="L6688" i="2"/>
  <c r="L6687" i="2"/>
  <c r="L6686" i="2"/>
  <c r="L6685" i="2"/>
  <c r="L6684" i="2"/>
  <c r="L6683" i="2"/>
  <c r="L6682" i="2"/>
  <c r="L6681" i="2"/>
  <c r="L6680" i="2"/>
  <c r="L6679" i="2"/>
  <c r="L6678" i="2"/>
  <c r="L6677" i="2"/>
  <c r="L6676" i="2"/>
  <c r="L6675" i="2"/>
  <c r="L6674" i="2"/>
  <c r="L6673" i="2"/>
  <c r="L6672" i="2"/>
  <c r="L6671" i="2"/>
  <c r="L6670" i="2"/>
  <c r="L6669" i="2"/>
  <c r="L6668" i="2"/>
  <c r="L6667" i="2"/>
  <c r="L6666" i="2"/>
  <c r="L6665" i="2"/>
  <c r="L6664" i="2"/>
  <c r="L6663" i="2"/>
  <c r="L6662" i="2"/>
  <c r="L6661" i="2"/>
  <c r="L6660" i="2"/>
  <c r="L6659" i="2"/>
  <c r="L6658" i="2"/>
  <c r="L6657" i="2"/>
  <c r="L6656" i="2"/>
  <c r="L6655" i="2"/>
  <c r="L6654" i="2"/>
  <c r="L6653" i="2"/>
  <c r="L6652" i="2"/>
  <c r="L6651" i="2"/>
  <c r="L6650" i="2"/>
  <c r="L6649" i="2"/>
  <c r="L6648" i="2"/>
  <c r="L6647" i="2"/>
  <c r="L6646" i="2"/>
  <c r="L6645" i="2"/>
  <c r="L6644" i="2"/>
  <c r="L6643" i="2"/>
  <c r="L6642" i="2"/>
  <c r="L6641" i="2"/>
  <c r="L6640" i="2"/>
  <c r="L6639" i="2"/>
  <c r="L6638" i="2"/>
  <c r="L6637" i="2"/>
  <c r="L6636" i="2"/>
  <c r="L6635" i="2"/>
  <c r="L6634" i="2"/>
  <c r="L6633" i="2"/>
  <c r="L6632" i="2"/>
  <c r="L6631" i="2"/>
  <c r="L6630" i="2"/>
  <c r="L6629" i="2"/>
  <c r="L6628" i="2"/>
  <c r="L6627" i="2"/>
  <c r="L6626" i="2"/>
  <c r="L6625" i="2"/>
  <c r="L6624" i="2"/>
  <c r="L6623" i="2"/>
  <c r="L6622" i="2"/>
  <c r="L6621" i="2"/>
  <c r="L6620" i="2"/>
  <c r="L6619" i="2"/>
  <c r="L6618" i="2"/>
  <c r="L6617" i="2"/>
  <c r="L6616" i="2"/>
  <c r="L6615" i="2"/>
  <c r="L6614" i="2"/>
  <c r="L6613" i="2"/>
  <c r="L6612" i="2"/>
  <c r="L6611" i="2"/>
  <c r="L6610" i="2"/>
  <c r="L6609" i="2"/>
  <c r="L6608" i="2"/>
  <c r="L6607" i="2"/>
  <c r="L6606" i="2"/>
  <c r="L6605" i="2"/>
  <c r="L6604" i="2"/>
  <c r="L6603" i="2"/>
  <c r="L6602" i="2"/>
  <c r="L6601" i="2"/>
  <c r="L6600" i="2"/>
  <c r="L6599" i="2"/>
  <c r="L6598" i="2"/>
  <c r="L6597" i="2"/>
  <c r="L6596" i="2"/>
  <c r="L6595" i="2"/>
  <c r="L6594" i="2"/>
  <c r="L6593" i="2"/>
  <c r="L6592" i="2"/>
  <c r="L6591" i="2"/>
  <c r="L6590" i="2"/>
  <c r="L6589" i="2"/>
  <c r="L6588" i="2"/>
  <c r="L6587" i="2"/>
  <c r="L6586" i="2"/>
  <c r="L6585" i="2"/>
  <c r="L6584" i="2"/>
  <c r="L6583" i="2"/>
  <c r="L6582" i="2"/>
  <c r="L6581" i="2"/>
  <c r="L6580" i="2"/>
  <c r="L6579" i="2"/>
  <c r="L6578" i="2"/>
  <c r="L6577" i="2"/>
  <c r="L6576" i="2"/>
  <c r="L6575" i="2"/>
  <c r="L6574" i="2"/>
  <c r="L6573" i="2"/>
  <c r="L6572" i="2"/>
  <c r="L6571" i="2"/>
  <c r="L6570" i="2"/>
  <c r="L6569" i="2"/>
  <c r="L6568" i="2"/>
  <c r="L6567" i="2"/>
  <c r="L6566" i="2"/>
  <c r="L6565" i="2"/>
  <c r="L6564" i="2"/>
  <c r="L6563" i="2"/>
  <c r="L6562" i="2"/>
  <c r="L6561" i="2"/>
  <c r="L6560" i="2"/>
  <c r="L6559" i="2"/>
  <c r="L6558" i="2"/>
  <c r="L6557" i="2"/>
  <c r="L6556" i="2"/>
  <c r="L6555" i="2"/>
  <c r="L6554" i="2"/>
  <c r="L6553" i="2"/>
  <c r="L6552" i="2"/>
  <c r="L6551" i="2"/>
  <c r="L6550" i="2"/>
  <c r="L6549" i="2"/>
  <c r="L6548" i="2"/>
  <c r="L6547" i="2"/>
  <c r="L6546" i="2"/>
  <c r="L6545" i="2"/>
  <c r="L6544" i="2"/>
  <c r="L6543" i="2"/>
  <c r="L6542" i="2"/>
  <c r="L6541" i="2"/>
  <c r="L6540" i="2"/>
  <c r="L6539" i="2"/>
  <c r="L6538" i="2"/>
  <c r="L6537" i="2"/>
  <c r="L6536" i="2"/>
  <c r="L6535" i="2"/>
  <c r="L6534" i="2"/>
  <c r="L6533" i="2"/>
  <c r="L6532" i="2"/>
  <c r="L6531" i="2"/>
  <c r="L6530" i="2"/>
  <c r="L6529" i="2"/>
  <c r="L6528" i="2"/>
  <c r="L6527" i="2"/>
  <c r="L6526" i="2"/>
  <c r="L6525" i="2"/>
  <c r="L6524" i="2"/>
  <c r="L6523" i="2"/>
  <c r="L6522" i="2"/>
  <c r="L6521" i="2"/>
  <c r="L6520" i="2"/>
  <c r="L6519" i="2"/>
  <c r="L6518" i="2"/>
  <c r="L6517" i="2"/>
  <c r="L6516" i="2"/>
  <c r="L6515" i="2"/>
  <c r="L6514" i="2"/>
  <c r="L6513" i="2"/>
  <c r="L6512" i="2"/>
  <c r="L6511" i="2"/>
  <c r="L6510" i="2"/>
  <c r="L6509" i="2"/>
  <c r="L6508" i="2"/>
  <c r="L6507" i="2"/>
  <c r="L6506" i="2"/>
  <c r="L6505" i="2"/>
  <c r="L6504" i="2"/>
  <c r="L6503" i="2"/>
  <c r="L6502" i="2"/>
  <c r="L6501" i="2"/>
  <c r="L6500" i="2"/>
  <c r="L6499" i="2"/>
  <c r="L6498" i="2"/>
  <c r="L6497" i="2"/>
  <c r="L6496" i="2"/>
  <c r="L6495" i="2"/>
  <c r="L6494" i="2"/>
  <c r="L6493" i="2"/>
  <c r="L6492" i="2"/>
  <c r="L6491" i="2"/>
  <c r="L6490" i="2"/>
  <c r="L6489" i="2"/>
  <c r="L6488" i="2"/>
  <c r="L6487" i="2"/>
  <c r="L6486" i="2"/>
  <c r="L6485" i="2"/>
  <c r="L6484" i="2"/>
  <c r="L6483" i="2"/>
  <c r="L6482" i="2"/>
  <c r="L6481" i="2"/>
  <c r="L6480" i="2"/>
  <c r="L6479" i="2"/>
  <c r="L6478" i="2"/>
  <c r="L6477" i="2"/>
  <c r="L6476" i="2"/>
  <c r="L6475" i="2"/>
  <c r="L6474" i="2"/>
  <c r="L6473" i="2"/>
  <c r="L6472" i="2"/>
  <c r="L6471" i="2"/>
  <c r="L6470" i="2"/>
  <c r="L6469" i="2"/>
  <c r="L6468" i="2"/>
  <c r="L6467" i="2"/>
  <c r="L6466" i="2"/>
  <c r="L6465" i="2"/>
  <c r="L6464" i="2"/>
  <c r="L6463" i="2"/>
  <c r="L6462" i="2"/>
  <c r="L6461" i="2"/>
  <c r="L6460" i="2"/>
  <c r="L6459" i="2"/>
  <c r="L6458" i="2"/>
  <c r="L6457" i="2"/>
  <c r="L6456" i="2"/>
  <c r="L6455" i="2"/>
  <c r="L6454" i="2"/>
  <c r="L6453" i="2"/>
  <c r="L6452" i="2"/>
  <c r="L6451" i="2"/>
  <c r="L6450" i="2"/>
  <c r="L6449" i="2"/>
  <c r="L6448" i="2"/>
  <c r="L6447" i="2"/>
  <c r="L6446" i="2"/>
  <c r="L6445" i="2"/>
  <c r="L6444" i="2"/>
  <c r="L6443" i="2"/>
  <c r="L6442" i="2"/>
  <c r="L6441" i="2"/>
  <c r="L6440" i="2"/>
  <c r="L6439" i="2"/>
  <c r="L6438" i="2"/>
  <c r="L6437" i="2"/>
  <c r="L6436" i="2"/>
  <c r="L6435" i="2"/>
  <c r="L6434" i="2"/>
  <c r="L6433" i="2"/>
  <c r="L6432" i="2"/>
  <c r="L6431" i="2"/>
  <c r="L6430" i="2"/>
  <c r="L6429" i="2"/>
  <c r="L6428" i="2"/>
  <c r="L6427" i="2"/>
  <c r="L6426" i="2"/>
  <c r="L6425" i="2"/>
  <c r="L6424" i="2"/>
  <c r="L6423" i="2"/>
  <c r="L6422" i="2"/>
  <c r="L6421" i="2"/>
  <c r="L6420" i="2"/>
  <c r="L6419" i="2"/>
  <c r="L6418" i="2"/>
  <c r="L6417" i="2"/>
  <c r="L6416" i="2"/>
  <c r="L6415" i="2"/>
  <c r="L6414" i="2"/>
  <c r="L6413" i="2"/>
  <c r="L6412" i="2"/>
  <c r="L6411" i="2"/>
  <c r="L6410" i="2"/>
  <c r="L6409" i="2"/>
  <c r="L6408" i="2"/>
  <c r="L6407" i="2"/>
  <c r="L6406" i="2"/>
  <c r="L6405" i="2"/>
  <c r="L6404" i="2"/>
  <c r="L6403" i="2"/>
  <c r="L6402" i="2"/>
  <c r="L6401" i="2"/>
  <c r="L6400" i="2"/>
  <c r="L6399" i="2"/>
  <c r="L6398" i="2"/>
  <c r="L6397" i="2"/>
  <c r="L6396" i="2"/>
  <c r="L6395" i="2"/>
  <c r="L6394" i="2"/>
  <c r="L6393" i="2"/>
  <c r="L6392" i="2"/>
  <c r="L6391" i="2"/>
  <c r="L6390" i="2"/>
  <c r="L6389" i="2"/>
  <c r="L6388" i="2"/>
  <c r="L6387" i="2"/>
  <c r="L6386" i="2"/>
  <c r="L6385" i="2"/>
  <c r="L6384" i="2"/>
  <c r="L6383" i="2"/>
  <c r="L6382" i="2"/>
  <c r="L6381" i="2"/>
  <c r="L6380" i="2"/>
  <c r="L6379" i="2"/>
  <c r="L6378" i="2"/>
  <c r="L6377" i="2"/>
  <c r="L6376" i="2"/>
  <c r="L6375" i="2"/>
  <c r="L6374" i="2"/>
  <c r="L6373" i="2"/>
  <c r="L6372" i="2"/>
  <c r="L6371" i="2"/>
  <c r="L6370" i="2"/>
  <c r="L6369" i="2"/>
  <c r="L6368" i="2"/>
  <c r="L6367" i="2"/>
  <c r="L6366" i="2"/>
  <c r="L6365" i="2"/>
  <c r="L6364" i="2"/>
  <c r="L6363" i="2"/>
  <c r="L6362" i="2"/>
  <c r="L6361" i="2"/>
  <c r="L6360" i="2"/>
  <c r="L6359" i="2"/>
  <c r="L6358" i="2"/>
  <c r="L6357" i="2"/>
  <c r="L6356" i="2"/>
  <c r="L6355" i="2"/>
  <c r="L6354" i="2"/>
  <c r="L6353" i="2"/>
  <c r="L6352" i="2"/>
  <c r="L6351" i="2"/>
  <c r="L6350" i="2"/>
  <c r="L6349" i="2"/>
  <c r="L6348" i="2"/>
  <c r="L6347" i="2"/>
  <c r="L6346" i="2"/>
  <c r="L6345" i="2"/>
  <c r="L6344" i="2"/>
  <c r="L6343" i="2"/>
  <c r="L6342" i="2"/>
  <c r="L6341" i="2"/>
  <c r="L6340" i="2"/>
  <c r="L6339" i="2"/>
  <c r="L6338" i="2"/>
  <c r="L6337" i="2"/>
  <c r="L6336" i="2"/>
  <c r="L6335" i="2"/>
  <c r="L6334" i="2"/>
  <c r="L6333" i="2"/>
  <c r="L6332" i="2"/>
  <c r="L6331" i="2"/>
  <c r="L6330" i="2"/>
  <c r="L6329" i="2"/>
  <c r="L6328" i="2"/>
  <c r="L6327" i="2"/>
  <c r="L6326" i="2"/>
  <c r="L6325" i="2"/>
  <c r="L6324" i="2"/>
  <c r="L6323" i="2"/>
  <c r="L6322" i="2"/>
  <c r="L6321" i="2"/>
  <c r="L6320" i="2"/>
  <c r="L6319" i="2"/>
  <c r="L6318" i="2"/>
  <c r="L6317" i="2"/>
  <c r="L6316" i="2"/>
  <c r="L6315" i="2"/>
  <c r="L6314" i="2"/>
  <c r="L6313" i="2"/>
  <c r="L6312" i="2"/>
  <c r="L6311" i="2"/>
  <c r="L6310" i="2"/>
  <c r="L6309" i="2"/>
  <c r="L6308" i="2"/>
  <c r="L6307" i="2"/>
  <c r="L6306" i="2"/>
  <c r="L6305" i="2"/>
  <c r="L6304" i="2"/>
  <c r="L6303" i="2"/>
  <c r="L6302" i="2"/>
  <c r="L6301" i="2"/>
  <c r="L6300" i="2"/>
  <c r="L6299" i="2"/>
  <c r="L6298" i="2"/>
  <c r="L6297" i="2"/>
  <c r="L6296" i="2"/>
  <c r="L6295" i="2"/>
  <c r="L6294" i="2"/>
  <c r="L6293" i="2"/>
  <c r="L6292" i="2"/>
  <c r="L6291" i="2"/>
  <c r="L6290" i="2"/>
  <c r="L6289" i="2"/>
  <c r="L6288" i="2"/>
  <c r="L6287" i="2"/>
  <c r="L6286" i="2"/>
  <c r="L6285" i="2"/>
  <c r="L6284" i="2"/>
  <c r="L6283" i="2"/>
  <c r="L6282" i="2"/>
  <c r="L6281" i="2"/>
  <c r="L6280" i="2"/>
  <c r="L6279" i="2"/>
  <c r="L6278" i="2"/>
  <c r="L6277" i="2"/>
  <c r="L6276" i="2"/>
  <c r="L6275" i="2"/>
  <c r="L6274" i="2"/>
  <c r="L6273" i="2"/>
  <c r="L6272" i="2"/>
  <c r="L6271" i="2"/>
  <c r="L6270" i="2"/>
  <c r="L6269" i="2"/>
  <c r="L6268" i="2"/>
  <c r="L6267" i="2"/>
  <c r="L6266" i="2"/>
  <c r="L6265" i="2"/>
  <c r="L6264" i="2"/>
  <c r="L6263" i="2"/>
  <c r="L6262" i="2"/>
  <c r="L6261" i="2"/>
  <c r="L6260" i="2"/>
  <c r="L6259" i="2"/>
  <c r="L6258" i="2"/>
  <c r="L6257" i="2"/>
  <c r="L6256" i="2"/>
  <c r="L6255" i="2"/>
  <c r="L6254" i="2"/>
  <c r="L6253" i="2"/>
  <c r="L6252" i="2"/>
  <c r="L6251" i="2"/>
  <c r="L6250" i="2"/>
  <c r="L6249" i="2"/>
  <c r="L6248" i="2"/>
  <c r="L6247" i="2"/>
  <c r="L6246" i="2"/>
  <c r="L6245" i="2"/>
  <c r="L6244" i="2"/>
  <c r="L6243" i="2"/>
  <c r="L6242" i="2"/>
  <c r="L6241" i="2"/>
  <c r="L6240" i="2"/>
  <c r="L6239" i="2"/>
  <c r="L6238" i="2"/>
  <c r="L6237" i="2"/>
  <c r="L6236" i="2"/>
  <c r="L6235" i="2"/>
  <c r="L6234" i="2"/>
  <c r="L6233" i="2"/>
  <c r="L6232" i="2"/>
  <c r="L6231" i="2"/>
  <c r="L6230" i="2"/>
  <c r="L6229" i="2"/>
  <c r="L6228" i="2"/>
  <c r="L6227" i="2"/>
  <c r="L6226" i="2"/>
  <c r="L6225" i="2"/>
  <c r="L6224" i="2"/>
  <c r="L6223" i="2"/>
  <c r="L6222" i="2"/>
  <c r="L6221" i="2"/>
  <c r="L6220" i="2"/>
  <c r="L6219" i="2"/>
  <c r="L6218" i="2"/>
  <c r="L6217" i="2"/>
  <c r="L6216" i="2"/>
  <c r="L6215" i="2"/>
  <c r="L6214" i="2"/>
  <c r="L6213" i="2"/>
  <c r="L6212" i="2"/>
  <c r="L6211" i="2"/>
  <c r="L6210" i="2"/>
  <c r="L6209" i="2"/>
  <c r="L6208" i="2"/>
  <c r="L6207" i="2"/>
  <c r="L6206" i="2"/>
  <c r="L6205" i="2"/>
  <c r="L6204" i="2"/>
  <c r="L6203" i="2"/>
  <c r="L6202" i="2"/>
  <c r="L6201" i="2"/>
  <c r="L6200" i="2"/>
  <c r="L6199" i="2"/>
  <c r="L6198" i="2"/>
  <c r="L6197" i="2"/>
  <c r="L6196" i="2"/>
  <c r="L6195" i="2"/>
  <c r="L6194" i="2"/>
  <c r="L6193" i="2"/>
  <c r="L6192" i="2"/>
  <c r="L6191" i="2"/>
  <c r="L6190" i="2"/>
  <c r="L6189" i="2"/>
  <c r="L6188" i="2"/>
  <c r="L6187" i="2"/>
  <c r="L6186" i="2"/>
  <c r="L6185" i="2"/>
  <c r="L6184" i="2"/>
  <c r="L6183" i="2"/>
  <c r="L6182" i="2"/>
  <c r="L6181" i="2"/>
  <c r="L6180" i="2"/>
  <c r="L6179" i="2"/>
  <c r="L6178" i="2"/>
  <c r="L6177" i="2"/>
  <c r="L6176" i="2"/>
  <c r="L6175" i="2"/>
  <c r="L6174" i="2"/>
  <c r="L6173" i="2"/>
  <c r="L6172" i="2"/>
  <c r="L6171" i="2"/>
  <c r="L6170" i="2"/>
  <c r="L6169" i="2"/>
  <c r="L6168" i="2"/>
  <c r="L6167" i="2"/>
  <c r="L6166" i="2"/>
  <c r="L6165" i="2"/>
  <c r="L6164" i="2"/>
  <c r="L6163" i="2"/>
  <c r="L6162" i="2"/>
  <c r="L6161" i="2"/>
  <c r="L6160" i="2"/>
  <c r="L6159" i="2"/>
  <c r="L6158" i="2"/>
  <c r="L6157" i="2"/>
  <c r="L6156" i="2"/>
  <c r="L6155" i="2"/>
  <c r="L6154" i="2"/>
  <c r="L6153" i="2"/>
  <c r="L6152" i="2"/>
  <c r="L6151" i="2"/>
  <c r="L6150" i="2"/>
  <c r="L6149" i="2"/>
  <c r="L6148" i="2"/>
  <c r="L6147" i="2"/>
  <c r="L6146" i="2"/>
  <c r="L6145" i="2"/>
  <c r="L6144" i="2"/>
  <c r="L6143" i="2"/>
  <c r="L6142" i="2"/>
  <c r="L6141" i="2"/>
  <c r="L6140" i="2"/>
  <c r="L6139" i="2"/>
  <c r="L6138" i="2"/>
  <c r="L6137" i="2"/>
  <c r="L6136" i="2"/>
  <c r="L6135" i="2"/>
  <c r="L6134" i="2"/>
  <c r="L6133" i="2"/>
  <c r="L6132" i="2"/>
  <c r="L6131" i="2"/>
  <c r="L6130" i="2"/>
  <c r="L6129" i="2"/>
  <c r="L6128" i="2"/>
  <c r="L6127" i="2"/>
  <c r="L6126" i="2"/>
  <c r="L6125" i="2"/>
  <c r="L6124" i="2"/>
  <c r="L6123" i="2"/>
  <c r="L6122" i="2"/>
  <c r="L6121" i="2"/>
  <c r="L6120" i="2"/>
  <c r="L6119" i="2"/>
  <c r="L6118" i="2"/>
  <c r="L6117" i="2"/>
  <c r="L6116" i="2"/>
  <c r="L6115" i="2"/>
  <c r="L6114" i="2"/>
  <c r="L6113" i="2"/>
  <c r="L6112" i="2"/>
  <c r="L6111" i="2"/>
  <c r="L6110" i="2"/>
  <c r="L6109" i="2"/>
  <c r="L6108" i="2"/>
  <c r="L6107" i="2"/>
  <c r="L6106" i="2"/>
  <c r="L6105" i="2"/>
  <c r="L6104" i="2"/>
  <c r="L6103" i="2"/>
  <c r="L6102" i="2"/>
  <c r="L6101" i="2"/>
  <c r="L6100" i="2"/>
  <c r="L6099" i="2"/>
  <c r="L6098" i="2"/>
  <c r="L6097" i="2"/>
  <c r="L6096" i="2"/>
  <c r="L6095" i="2"/>
  <c r="L6094" i="2"/>
  <c r="L6093" i="2"/>
  <c r="L6092" i="2"/>
  <c r="L6091" i="2"/>
  <c r="L6090" i="2"/>
  <c r="L6089" i="2"/>
  <c r="L6088" i="2"/>
  <c r="L6087" i="2"/>
  <c r="L6086" i="2"/>
  <c r="L6085" i="2"/>
  <c r="L6084" i="2"/>
  <c r="L6083" i="2"/>
  <c r="L6082" i="2"/>
  <c r="L6081" i="2"/>
  <c r="L6080" i="2"/>
  <c r="L6079" i="2"/>
  <c r="L6078" i="2"/>
  <c r="L6077" i="2"/>
  <c r="L6076" i="2"/>
  <c r="L6075" i="2"/>
  <c r="L6074" i="2"/>
  <c r="L6073" i="2"/>
  <c r="L6072" i="2"/>
  <c r="L6071" i="2"/>
  <c r="L6070" i="2"/>
  <c r="L6069" i="2"/>
  <c r="L6068" i="2"/>
  <c r="L6067" i="2"/>
  <c r="L6066" i="2"/>
  <c r="L6065" i="2"/>
  <c r="L6064" i="2"/>
  <c r="L6063" i="2"/>
  <c r="L6062" i="2"/>
  <c r="L6061" i="2"/>
  <c r="L6060" i="2"/>
  <c r="L6059" i="2"/>
  <c r="L6058" i="2"/>
  <c r="L6057" i="2"/>
  <c r="L6056" i="2"/>
  <c r="L6055" i="2"/>
  <c r="L6054" i="2"/>
  <c r="L6053" i="2"/>
  <c r="L6052" i="2"/>
  <c r="L6051" i="2"/>
  <c r="L6050" i="2"/>
  <c r="L6049" i="2"/>
  <c r="L6048" i="2"/>
  <c r="L6047" i="2"/>
  <c r="L6046" i="2"/>
  <c r="L6045" i="2"/>
  <c r="L6044" i="2"/>
  <c r="L6043" i="2"/>
  <c r="L6042" i="2"/>
  <c r="L6041" i="2"/>
  <c r="L6040" i="2"/>
  <c r="L6039" i="2"/>
  <c r="L6038" i="2"/>
  <c r="L6037" i="2"/>
  <c r="L6036" i="2"/>
  <c r="L6035" i="2"/>
  <c r="L6034" i="2"/>
  <c r="L6033" i="2"/>
  <c r="L6032" i="2"/>
  <c r="L6031" i="2"/>
  <c r="L6030" i="2"/>
  <c r="L6029" i="2"/>
  <c r="L6028" i="2"/>
  <c r="L6027" i="2"/>
  <c r="L6026" i="2"/>
  <c r="L6025" i="2"/>
  <c r="L6024" i="2"/>
  <c r="L6023" i="2"/>
  <c r="L6022" i="2"/>
  <c r="L6021" i="2"/>
  <c r="L6020" i="2"/>
  <c r="L6019" i="2"/>
  <c r="L6018" i="2"/>
  <c r="L6017" i="2"/>
  <c r="L6016" i="2"/>
  <c r="L6015" i="2"/>
  <c r="L6014" i="2"/>
  <c r="L6013" i="2"/>
  <c r="L6012" i="2"/>
  <c r="L6011" i="2"/>
  <c r="L6010" i="2"/>
  <c r="L6009" i="2"/>
  <c r="L6008" i="2"/>
  <c r="L6007" i="2"/>
  <c r="L6006" i="2"/>
  <c r="L6005" i="2"/>
  <c r="L6004" i="2"/>
  <c r="L6003" i="2"/>
  <c r="L6002" i="2"/>
  <c r="L6001" i="2"/>
  <c r="L6000" i="2"/>
  <c r="L5999" i="2"/>
  <c r="L5998" i="2"/>
  <c r="L5997" i="2"/>
  <c r="L5996" i="2"/>
  <c r="L5995" i="2"/>
  <c r="L5994" i="2"/>
  <c r="L5993" i="2"/>
  <c r="L5992" i="2"/>
  <c r="L5991" i="2"/>
  <c r="L5990" i="2"/>
  <c r="L5989" i="2"/>
  <c r="L5988" i="2"/>
  <c r="L5987" i="2"/>
  <c r="L5986" i="2"/>
  <c r="L5985" i="2"/>
  <c r="L5984" i="2"/>
  <c r="L5983" i="2"/>
  <c r="L5982" i="2"/>
  <c r="L5981" i="2"/>
  <c r="L5980" i="2"/>
  <c r="L5979" i="2"/>
  <c r="L5978" i="2"/>
  <c r="L5977" i="2"/>
  <c r="L5976" i="2"/>
  <c r="L5975" i="2"/>
  <c r="L5974" i="2"/>
  <c r="L5973" i="2"/>
  <c r="L5972" i="2"/>
  <c r="L5971" i="2"/>
  <c r="L5970" i="2"/>
  <c r="L5969" i="2"/>
  <c r="L5968" i="2"/>
  <c r="L5967" i="2"/>
  <c r="L5966" i="2"/>
  <c r="L5965" i="2"/>
  <c r="L5964" i="2"/>
  <c r="L5963" i="2"/>
  <c r="L5962" i="2"/>
  <c r="L5961" i="2"/>
  <c r="L5960" i="2"/>
  <c r="L5959" i="2"/>
  <c r="L5958" i="2"/>
  <c r="L5957" i="2"/>
  <c r="L5956" i="2"/>
  <c r="L5955" i="2"/>
  <c r="L5954" i="2"/>
  <c r="L5953" i="2"/>
  <c r="L5952" i="2"/>
  <c r="L5951" i="2"/>
  <c r="L5950" i="2"/>
  <c r="L5949" i="2"/>
  <c r="L5948" i="2"/>
  <c r="L5947" i="2"/>
  <c r="L5946" i="2"/>
  <c r="L5945" i="2"/>
  <c r="L5944" i="2"/>
  <c r="L5943" i="2"/>
  <c r="L5942" i="2"/>
  <c r="L5941" i="2"/>
  <c r="L5940" i="2"/>
  <c r="L5939" i="2"/>
  <c r="L5938" i="2"/>
  <c r="L5937" i="2"/>
  <c r="L5936" i="2"/>
  <c r="L5935" i="2"/>
  <c r="L5934" i="2"/>
  <c r="L5933" i="2"/>
  <c r="L5932" i="2"/>
  <c r="L5931" i="2"/>
  <c r="L5930" i="2"/>
  <c r="L5929" i="2"/>
  <c r="L5928" i="2"/>
  <c r="L5927" i="2"/>
  <c r="L5926" i="2"/>
  <c r="L5925" i="2"/>
  <c r="L5924" i="2"/>
  <c r="L5923" i="2"/>
  <c r="L5922" i="2"/>
  <c r="L5921" i="2"/>
  <c r="L5920" i="2"/>
  <c r="L5919" i="2"/>
  <c r="L5918" i="2"/>
  <c r="L5917" i="2"/>
  <c r="L5916" i="2"/>
  <c r="L5915" i="2"/>
  <c r="L5914" i="2"/>
  <c r="L5913" i="2"/>
  <c r="L5912" i="2"/>
  <c r="L5911" i="2"/>
  <c r="L5910" i="2"/>
  <c r="L5909" i="2"/>
  <c r="L5908" i="2"/>
  <c r="L5907" i="2"/>
  <c r="L5906" i="2"/>
  <c r="L5905" i="2"/>
  <c r="L5904" i="2"/>
  <c r="L5903" i="2"/>
  <c r="L5902" i="2"/>
  <c r="L5901" i="2"/>
  <c r="L5900" i="2"/>
  <c r="L5899" i="2"/>
  <c r="L5898" i="2"/>
  <c r="L5897" i="2"/>
  <c r="L5896" i="2"/>
  <c r="L5895" i="2"/>
  <c r="L5894" i="2"/>
  <c r="L5893" i="2"/>
  <c r="L5892" i="2"/>
  <c r="L5891" i="2"/>
  <c r="L5890" i="2"/>
  <c r="L5889" i="2"/>
  <c r="L5888" i="2"/>
  <c r="L5887" i="2"/>
  <c r="L5886" i="2"/>
  <c r="L5885" i="2"/>
  <c r="L5884" i="2"/>
  <c r="L5883" i="2"/>
  <c r="L5882" i="2"/>
  <c r="L5881" i="2"/>
  <c r="L5880" i="2"/>
  <c r="L5879" i="2"/>
  <c r="L5878" i="2"/>
  <c r="L5877" i="2"/>
  <c r="L5876" i="2"/>
  <c r="L5875" i="2"/>
  <c r="L5874" i="2"/>
  <c r="L5873" i="2"/>
  <c r="L5872" i="2"/>
  <c r="L5871" i="2"/>
  <c r="L5870" i="2"/>
  <c r="L5869" i="2"/>
  <c r="L5868" i="2"/>
  <c r="L5867" i="2"/>
  <c r="L5866" i="2"/>
  <c r="L5865" i="2"/>
  <c r="L5864" i="2"/>
  <c r="L5863" i="2"/>
  <c r="L5862" i="2"/>
  <c r="L5861" i="2"/>
  <c r="L5860" i="2"/>
  <c r="L5859" i="2"/>
  <c r="L5858" i="2"/>
  <c r="L5857" i="2"/>
  <c r="L5856" i="2"/>
  <c r="L5855" i="2"/>
  <c r="L5854" i="2"/>
  <c r="L5853" i="2"/>
  <c r="L5852" i="2"/>
  <c r="L5851" i="2"/>
  <c r="L5850" i="2"/>
  <c r="L5849" i="2"/>
  <c r="L5848" i="2"/>
  <c r="L5847" i="2"/>
  <c r="L5846" i="2"/>
  <c r="L5845" i="2"/>
  <c r="L5844" i="2"/>
  <c r="L5843" i="2"/>
  <c r="L5842" i="2"/>
  <c r="L5841" i="2"/>
  <c r="L5840" i="2"/>
  <c r="L5839" i="2"/>
  <c r="L5838" i="2"/>
  <c r="L5837" i="2"/>
  <c r="L5836" i="2"/>
  <c r="L5835" i="2"/>
  <c r="L5834" i="2"/>
  <c r="L5833" i="2"/>
  <c r="L5832" i="2"/>
  <c r="L5831" i="2"/>
  <c r="L5830" i="2"/>
  <c r="L5829" i="2"/>
  <c r="L5828" i="2"/>
  <c r="L5827" i="2"/>
  <c r="L5826" i="2"/>
  <c r="L5825" i="2"/>
  <c r="L5824" i="2"/>
  <c r="L5823" i="2"/>
  <c r="L5822" i="2"/>
  <c r="L5821" i="2"/>
  <c r="L5820" i="2"/>
  <c r="L5819" i="2"/>
  <c r="L5818" i="2"/>
  <c r="L5817" i="2"/>
  <c r="L5816" i="2"/>
  <c r="L5815" i="2"/>
  <c r="L5814" i="2"/>
  <c r="L5813" i="2"/>
  <c r="L5812" i="2"/>
  <c r="L5811" i="2"/>
  <c r="L5810" i="2"/>
  <c r="L5809" i="2"/>
  <c r="L5808" i="2"/>
  <c r="L5807" i="2"/>
  <c r="L5806" i="2"/>
  <c r="L5805" i="2"/>
  <c r="L5804" i="2"/>
  <c r="L5803" i="2"/>
  <c r="L5802" i="2"/>
  <c r="L5801" i="2"/>
  <c r="L5800" i="2"/>
  <c r="L5799" i="2"/>
  <c r="L5798" i="2"/>
  <c r="L5797" i="2"/>
  <c r="L5796" i="2"/>
  <c r="L5795" i="2"/>
  <c r="L5794" i="2"/>
  <c r="L5793" i="2"/>
  <c r="L5792" i="2"/>
  <c r="L5791" i="2"/>
  <c r="L5790" i="2"/>
  <c r="L5789" i="2"/>
  <c r="L5788" i="2"/>
  <c r="L5787" i="2"/>
  <c r="L5786" i="2"/>
  <c r="L5785" i="2"/>
  <c r="L5784" i="2"/>
  <c r="L5783" i="2"/>
  <c r="L5782" i="2"/>
  <c r="L5781" i="2"/>
  <c r="L5780" i="2"/>
  <c r="L5779" i="2"/>
  <c r="L5778" i="2"/>
  <c r="L5777" i="2"/>
  <c r="L5776" i="2"/>
  <c r="L5775" i="2"/>
  <c r="L5774" i="2"/>
  <c r="L5773" i="2"/>
  <c r="L5772" i="2"/>
  <c r="L5771" i="2"/>
  <c r="L5770" i="2"/>
  <c r="L5769" i="2"/>
  <c r="L5768" i="2"/>
  <c r="L5767" i="2"/>
  <c r="L5766" i="2"/>
  <c r="L5765" i="2"/>
  <c r="L5764" i="2"/>
  <c r="L5763" i="2"/>
  <c r="L5762" i="2"/>
  <c r="L5761" i="2"/>
  <c r="L5760" i="2"/>
  <c r="L5759" i="2"/>
  <c r="L5758" i="2"/>
  <c r="L5757" i="2"/>
  <c r="L5756" i="2"/>
  <c r="L5755" i="2"/>
  <c r="L5754" i="2"/>
  <c r="L5753" i="2"/>
  <c r="L5752" i="2"/>
  <c r="L5751" i="2"/>
  <c r="L5750" i="2"/>
  <c r="L5749" i="2"/>
  <c r="L5748" i="2"/>
  <c r="L5747" i="2"/>
  <c r="L5746" i="2"/>
  <c r="L5745" i="2"/>
  <c r="L5744" i="2"/>
  <c r="L5743" i="2"/>
  <c r="L5742" i="2"/>
  <c r="L5741" i="2"/>
  <c r="L5740" i="2"/>
  <c r="L5739" i="2"/>
  <c r="L5738" i="2"/>
  <c r="L5737" i="2"/>
  <c r="L5736" i="2"/>
  <c r="L5735" i="2"/>
  <c r="L5734" i="2"/>
  <c r="L5733" i="2"/>
  <c r="L5732" i="2"/>
  <c r="L5731" i="2"/>
  <c r="L5730" i="2"/>
  <c r="L5729" i="2"/>
  <c r="L5728" i="2"/>
  <c r="L5727" i="2"/>
  <c r="L5726" i="2"/>
  <c r="L5725" i="2"/>
  <c r="L5724" i="2"/>
  <c r="L5723" i="2"/>
  <c r="L5722" i="2"/>
  <c r="L5721" i="2"/>
  <c r="L5720" i="2"/>
  <c r="L5719" i="2"/>
  <c r="L5718" i="2"/>
  <c r="L5717" i="2"/>
  <c r="L5716" i="2"/>
  <c r="L5715" i="2"/>
  <c r="L5714" i="2"/>
  <c r="L5713" i="2"/>
  <c r="L5712" i="2"/>
  <c r="L5711" i="2"/>
  <c r="L5710" i="2"/>
  <c r="L5709" i="2"/>
  <c r="L5708" i="2"/>
  <c r="L5707" i="2"/>
  <c r="L5706" i="2"/>
  <c r="L5705" i="2"/>
  <c r="L5704" i="2"/>
  <c r="L5703" i="2"/>
  <c r="L5702" i="2"/>
  <c r="L5701" i="2"/>
  <c r="L5700" i="2"/>
  <c r="L5699" i="2"/>
  <c r="L5698" i="2"/>
  <c r="L5697" i="2"/>
  <c r="L5696" i="2"/>
  <c r="L5695" i="2"/>
  <c r="L5694" i="2"/>
  <c r="L5693" i="2"/>
  <c r="L5692" i="2"/>
  <c r="L5691" i="2"/>
  <c r="L5690" i="2"/>
  <c r="L5689" i="2"/>
  <c r="L5688" i="2"/>
  <c r="L5687" i="2"/>
  <c r="L5686" i="2"/>
  <c r="L5685" i="2"/>
  <c r="L5684" i="2"/>
  <c r="L5683" i="2"/>
  <c r="L5682" i="2"/>
  <c r="L5681" i="2"/>
  <c r="L5680" i="2"/>
  <c r="L5679" i="2"/>
  <c r="L5678" i="2"/>
  <c r="L5677" i="2"/>
  <c r="L5676" i="2"/>
  <c r="L5675" i="2"/>
  <c r="L5674" i="2"/>
  <c r="L5673" i="2"/>
  <c r="L5672" i="2"/>
  <c r="L5671" i="2"/>
  <c r="L5670" i="2"/>
  <c r="L5669" i="2"/>
  <c r="L5668" i="2"/>
  <c r="L5667" i="2"/>
  <c r="L5666" i="2"/>
  <c r="L5665" i="2"/>
  <c r="L5664" i="2"/>
  <c r="L5663" i="2"/>
  <c r="L5662" i="2"/>
  <c r="L5661" i="2"/>
  <c r="L5660" i="2"/>
  <c r="L5659" i="2"/>
  <c r="L5658" i="2"/>
  <c r="L5657" i="2"/>
  <c r="L5656" i="2"/>
  <c r="L5655" i="2"/>
  <c r="L5654" i="2"/>
  <c r="L5653" i="2"/>
  <c r="L5652" i="2"/>
  <c r="L5651" i="2"/>
  <c r="L5650" i="2"/>
  <c r="L5649" i="2"/>
  <c r="L5648" i="2"/>
  <c r="L5647" i="2"/>
  <c r="L5646" i="2"/>
  <c r="L5645" i="2"/>
  <c r="L5644" i="2"/>
  <c r="L5643" i="2"/>
  <c r="L5642" i="2"/>
  <c r="L5641" i="2"/>
  <c r="L5640" i="2"/>
  <c r="L5639" i="2"/>
  <c r="L5638" i="2"/>
  <c r="L5637" i="2"/>
  <c r="L5636" i="2"/>
  <c r="L5635" i="2"/>
  <c r="L5634" i="2"/>
  <c r="L5633" i="2"/>
  <c r="L5632" i="2"/>
  <c r="L5631" i="2"/>
  <c r="L5630" i="2"/>
  <c r="L5629" i="2"/>
  <c r="L5628" i="2"/>
  <c r="L5627" i="2"/>
  <c r="L5626" i="2"/>
  <c r="L5625" i="2"/>
  <c r="L5624" i="2"/>
  <c r="L5623" i="2"/>
  <c r="L5622" i="2"/>
  <c r="L5621" i="2"/>
  <c r="L5620" i="2"/>
  <c r="L5619" i="2"/>
  <c r="L5618" i="2"/>
  <c r="L5617" i="2"/>
  <c r="L5616" i="2"/>
  <c r="L5615" i="2"/>
  <c r="L5614" i="2"/>
  <c r="L5613" i="2"/>
  <c r="L5612" i="2"/>
  <c r="L5611" i="2"/>
  <c r="L5610" i="2"/>
  <c r="L5609" i="2"/>
  <c r="L5608" i="2"/>
  <c r="L5607" i="2"/>
  <c r="L5606" i="2"/>
  <c r="L5605" i="2"/>
  <c r="L5604" i="2"/>
  <c r="L5603" i="2"/>
  <c r="L5602" i="2"/>
  <c r="L5601" i="2"/>
  <c r="L5600" i="2"/>
  <c r="L5599" i="2"/>
  <c r="L5598" i="2"/>
  <c r="L5597" i="2"/>
  <c r="L5596" i="2"/>
  <c r="L5595" i="2"/>
  <c r="L5594" i="2"/>
  <c r="L5593" i="2"/>
  <c r="L5592" i="2"/>
  <c r="L5591" i="2"/>
  <c r="L5590" i="2"/>
  <c r="L5589" i="2"/>
  <c r="L5588" i="2"/>
  <c r="L5587" i="2"/>
  <c r="L5586" i="2"/>
  <c r="L5585" i="2"/>
  <c r="L5584" i="2"/>
  <c r="L5583" i="2"/>
  <c r="L5582" i="2"/>
  <c r="L5581" i="2"/>
  <c r="L5580" i="2"/>
  <c r="L5579" i="2"/>
  <c r="L5578" i="2"/>
  <c r="L5577" i="2"/>
  <c r="L5576" i="2"/>
  <c r="L5575" i="2"/>
  <c r="L5574" i="2"/>
  <c r="L5573" i="2"/>
  <c r="L5572" i="2"/>
  <c r="L5571" i="2"/>
  <c r="L5570" i="2"/>
  <c r="L5569" i="2"/>
  <c r="L5568" i="2"/>
  <c r="L5567" i="2"/>
  <c r="L5566" i="2"/>
  <c r="L5565" i="2"/>
  <c r="L5564" i="2"/>
  <c r="L5563" i="2"/>
  <c r="L5562" i="2"/>
  <c r="L5561" i="2"/>
  <c r="L5560" i="2"/>
  <c r="L5559" i="2"/>
  <c r="L5558" i="2"/>
  <c r="L5557" i="2"/>
  <c r="L5556" i="2"/>
  <c r="L5555" i="2"/>
  <c r="L5554" i="2"/>
  <c r="L5553" i="2"/>
  <c r="L5552" i="2"/>
  <c r="L5551" i="2"/>
  <c r="L5550" i="2"/>
  <c r="L5549" i="2"/>
  <c r="L5548" i="2"/>
  <c r="L5547" i="2"/>
  <c r="L5546" i="2"/>
  <c r="L5545" i="2"/>
  <c r="L5544" i="2"/>
  <c r="L5543" i="2"/>
  <c r="L5542" i="2"/>
  <c r="L5541" i="2"/>
  <c r="L5540" i="2"/>
  <c r="L5539" i="2"/>
  <c r="L5538" i="2"/>
  <c r="L5537" i="2"/>
  <c r="L5536" i="2"/>
  <c r="L5535" i="2"/>
  <c r="L5534" i="2"/>
  <c r="L5533" i="2"/>
  <c r="L5532" i="2"/>
  <c r="L5531" i="2"/>
  <c r="L5530" i="2"/>
  <c r="L5529" i="2"/>
  <c r="L5528" i="2"/>
  <c r="L5527" i="2"/>
  <c r="L5526" i="2"/>
  <c r="L5525" i="2"/>
  <c r="L5524" i="2"/>
  <c r="L5523" i="2"/>
  <c r="L5522" i="2"/>
  <c r="L5521" i="2"/>
  <c r="L5520" i="2"/>
  <c r="L5519" i="2"/>
  <c r="L5518" i="2"/>
  <c r="L5517" i="2"/>
  <c r="L5516" i="2"/>
  <c r="L5515" i="2"/>
  <c r="L5514" i="2"/>
  <c r="L5513" i="2"/>
  <c r="L5512" i="2"/>
  <c r="L5511" i="2"/>
  <c r="L5510" i="2"/>
  <c r="L5509" i="2"/>
  <c r="L5508" i="2"/>
  <c r="L5507" i="2"/>
  <c r="L5506" i="2"/>
  <c r="L5505" i="2"/>
  <c r="L5504" i="2"/>
  <c r="L5503" i="2"/>
  <c r="L5502" i="2"/>
  <c r="L5501" i="2"/>
  <c r="L5500" i="2"/>
  <c r="L5499" i="2"/>
  <c r="L5498" i="2"/>
  <c r="L5497" i="2"/>
  <c r="L5496" i="2"/>
  <c r="L5495" i="2"/>
  <c r="L5494" i="2"/>
  <c r="L5493" i="2"/>
  <c r="L5492" i="2"/>
  <c r="L5491" i="2"/>
  <c r="L5490" i="2"/>
  <c r="L5489" i="2"/>
  <c r="L5488" i="2"/>
  <c r="L5487" i="2"/>
  <c r="L5486" i="2"/>
  <c r="L5485" i="2"/>
  <c r="L5484" i="2"/>
  <c r="L5483" i="2"/>
  <c r="L5482" i="2"/>
  <c r="L5481" i="2"/>
  <c r="L5480" i="2"/>
  <c r="L5479" i="2"/>
  <c r="L5478" i="2"/>
  <c r="L5477" i="2"/>
  <c r="L5476" i="2"/>
  <c r="L5475" i="2"/>
  <c r="L5474" i="2"/>
  <c r="L5473" i="2"/>
  <c r="L5472" i="2"/>
  <c r="L5471" i="2"/>
  <c r="L5470" i="2"/>
  <c r="L5469" i="2"/>
  <c r="L5468" i="2"/>
  <c r="L5467" i="2"/>
  <c r="L5466" i="2"/>
  <c r="L5465" i="2"/>
  <c r="L5464" i="2"/>
  <c r="L5463" i="2"/>
  <c r="L5462" i="2"/>
  <c r="L5461" i="2"/>
  <c r="L5460" i="2"/>
  <c r="L5459" i="2"/>
  <c r="L5458" i="2"/>
  <c r="L5457" i="2"/>
  <c r="L5456" i="2"/>
  <c r="L5455" i="2"/>
  <c r="L5454" i="2"/>
  <c r="L5453" i="2"/>
  <c r="L5452" i="2"/>
  <c r="L5451" i="2"/>
  <c r="L5450" i="2"/>
  <c r="L5449" i="2"/>
  <c r="L5448" i="2"/>
  <c r="L5447" i="2"/>
  <c r="L5446" i="2"/>
  <c r="L5445" i="2"/>
  <c r="L5444" i="2"/>
  <c r="L5443" i="2"/>
  <c r="L5442" i="2"/>
  <c r="L5441" i="2"/>
  <c r="L5440" i="2"/>
  <c r="L5439" i="2"/>
  <c r="L5438" i="2"/>
  <c r="L5437" i="2"/>
  <c r="L5436" i="2"/>
  <c r="L5435" i="2"/>
  <c r="L5434" i="2"/>
  <c r="L5433" i="2"/>
  <c r="L5432" i="2"/>
  <c r="L5431" i="2"/>
  <c r="L5430" i="2"/>
  <c r="L5429" i="2"/>
  <c r="L5428" i="2"/>
  <c r="L5427" i="2"/>
  <c r="L5426" i="2"/>
  <c r="L5425" i="2"/>
  <c r="L5424" i="2"/>
  <c r="L5423" i="2"/>
  <c r="L5422" i="2"/>
  <c r="L5421" i="2"/>
  <c r="L5420" i="2"/>
  <c r="L5419" i="2"/>
  <c r="L5418" i="2"/>
  <c r="L5417" i="2"/>
  <c r="L5416" i="2"/>
  <c r="L5415" i="2"/>
  <c r="L5414" i="2"/>
  <c r="L5413" i="2"/>
  <c r="L5412" i="2"/>
  <c r="L5411" i="2"/>
  <c r="L5410" i="2"/>
  <c r="L5409" i="2"/>
  <c r="L5408" i="2"/>
  <c r="L5407" i="2"/>
  <c r="L5406" i="2"/>
  <c r="L5405" i="2"/>
  <c r="L5404" i="2"/>
  <c r="L5403" i="2"/>
  <c r="L5402" i="2"/>
  <c r="L5401" i="2"/>
  <c r="L5400" i="2"/>
  <c r="L5399" i="2"/>
  <c r="L5398" i="2"/>
  <c r="L5397" i="2"/>
  <c r="L5396" i="2"/>
  <c r="L5395" i="2"/>
  <c r="L5394" i="2"/>
  <c r="L5393" i="2"/>
  <c r="L5392" i="2"/>
  <c r="L5391" i="2"/>
  <c r="L5390" i="2"/>
  <c r="L5389" i="2"/>
  <c r="L5388" i="2"/>
  <c r="L5387" i="2"/>
  <c r="L5386" i="2"/>
  <c r="L5385" i="2"/>
  <c r="L5384" i="2"/>
  <c r="L5383" i="2"/>
  <c r="L5382" i="2"/>
  <c r="L5381" i="2"/>
  <c r="L5380" i="2"/>
  <c r="L5379" i="2"/>
  <c r="L5378" i="2"/>
  <c r="L5377" i="2"/>
  <c r="L5376" i="2"/>
  <c r="L5375" i="2"/>
  <c r="L5374" i="2"/>
  <c r="L5373" i="2"/>
  <c r="L5372" i="2"/>
  <c r="L5371" i="2"/>
  <c r="L5370" i="2"/>
  <c r="L5369" i="2"/>
  <c r="L5368" i="2"/>
  <c r="L5367" i="2"/>
  <c r="L5366" i="2"/>
  <c r="L5365" i="2"/>
  <c r="L5364" i="2"/>
  <c r="L5363" i="2"/>
  <c r="L5362" i="2"/>
  <c r="L5361" i="2"/>
  <c r="L5360" i="2"/>
  <c r="L5359" i="2"/>
  <c r="L5358" i="2"/>
  <c r="L5357" i="2"/>
  <c r="L5356" i="2"/>
  <c r="L5355" i="2"/>
  <c r="L5354" i="2"/>
  <c r="L5353" i="2"/>
  <c r="L5352" i="2"/>
  <c r="L5351" i="2"/>
  <c r="L5350" i="2"/>
  <c r="L5349" i="2"/>
  <c r="L5348" i="2"/>
  <c r="L5347" i="2"/>
  <c r="L5346" i="2"/>
  <c r="L5345" i="2"/>
  <c r="L5344" i="2"/>
  <c r="L5343" i="2"/>
  <c r="L5342" i="2"/>
  <c r="L5341" i="2"/>
  <c r="L5340" i="2"/>
  <c r="L5339" i="2"/>
  <c r="L5338" i="2"/>
  <c r="L5337" i="2"/>
  <c r="L5336" i="2"/>
  <c r="L5335" i="2"/>
  <c r="L5334" i="2"/>
  <c r="L5333" i="2"/>
  <c r="L5332" i="2"/>
  <c r="L5331" i="2"/>
  <c r="L5330" i="2"/>
  <c r="L5329" i="2"/>
  <c r="L5328" i="2"/>
  <c r="L5327" i="2"/>
  <c r="L5326" i="2"/>
  <c r="L5325" i="2"/>
  <c r="L5324" i="2"/>
  <c r="L5323" i="2"/>
  <c r="L5322" i="2"/>
  <c r="L5321" i="2"/>
  <c r="L5320" i="2"/>
  <c r="L5319" i="2"/>
  <c r="L5318" i="2"/>
  <c r="L5317" i="2"/>
  <c r="L5316" i="2"/>
  <c r="L5315" i="2"/>
  <c r="L5314" i="2"/>
  <c r="L5313" i="2"/>
  <c r="L5312" i="2"/>
  <c r="L5311" i="2"/>
  <c r="L5310" i="2"/>
  <c r="L5309" i="2"/>
  <c r="L5308" i="2"/>
  <c r="L5307" i="2"/>
  <c r="L5306" i="2"/>
  <c r="L5305" i="2"/>
  <c r="L5304" i="2"/>
  <c r="L5303" i="2"/>
  <c r="L5302" i="2"/>
  <c r="L5301" i="2"/>
  <c r="L5300" i="2"/>
  <c r="L5299" i="2"/>
  <c r="L5298" i="2"/>
  <c r="L5297" i="2"/>
  <c r="L5296" i="2"/>
  <c r="L5295" i="2"/>
  <c r="L5294" i="2"/>
  <c r="L5293" i="2"/>
  <c r="L5292" i="2"/>
  <c r="L5291" i="2"/>
  <c r="L5290" i="2"/>
  <c r="L5289" i="2"/>
  <c r="L5288" i="2"/>
  <c r="L5287" i="2"/>
  <c r="L5286" i="2"/>
  <c r="L5285" i="2"/>
  <c r="L5284" i="2"/>
  <c r="L5283" i="2"/>
  <c r="L5282" i="2"/>
  <c r="L5281" i="2"/>
  <c r="L5280" i="2"/>
  <c r="L5279" i="2"/>
  <c r="L5278" i="2"/>
  <c r="L5277" i="2"/>
  <c r="L5276" i="2"/>
  <c r="L5275" i="2"/>
  <c r="L5274" i="2"/>
  <c r="L5273" i="2"/>
  <c r="L5272" i="2"/>
  <c r="L5271" i="2"/>
  <c r="L5270" i="2"/>
  <c r="L5269" i="2"/>
  <c r="L5268" i="2"/>
  <c r="L5267" i="2"/>
  <c r="L5266" i="2"/>
  <c r="L5265" i="2"/>
  <c r="L5264" i="2"/>
  <c r="L5263" i="2"/>
  <c r="L5262" i="2"/>
  <c r="L5261" i="2"/>
  <c r="L5260" i="2"/>
  <c r="L5259" i="2"/>
  <c r="L5258" i="2"/>
  <c r="L5257" i="2"/>
  <c r="L5256" i="2"/>
  <c r="L5255" i="2"/>
  <c r="L5254" i="2"/>
  <c r="L5253" i="2"/>
  <c r="L5252" i="2"/>
  <c r="L5251" i="2"/>
  <c r="L5250" i="2"/>
  <c r="L5249" i="2"/>
  <c r="L5248" i="2"/>
  <c r="L5247" i="2"/>
  <c r="L5246" i="2"/>
  <c r="L5245" i="2"/>
  <c r="L5244" i="2"/>
  <c r="L5243" i="2"/>
  <c r="L5242" i="2"/>
  <c r="L5241" i="2"/>
  <c r="L5240" i="2"/>
  <c r="L5239" i="2"/>
  <c r="L5238" i="2"/>
  <c r="L5237" i="2"/>
  <c r="L5236" i="2"/>
  <c r="L5235" i="2"/>
  <c r="L5234" i="2"/>
  <c r="L5233" i="2"/>
  <c r="L5232" i="2"/>
  <c r="L5231" i="2"/>
  <c r="L5230" i="2"/>
  <c r="L5229" i="2"/>
  <c r="L5228" i="2"/>
  <c r="L5227" i="2"/>
  <c r="L5226" i="2"/>
  <c r="L5225" i="2"/>
  <c r="L5224" i="2"/>
  <c r="L5223" i="2"/>
  <c r="L5222" i="2"/>
  <c r="L5221" i="2"/>
  <c r="L5220" i="2"/>
  <c r="L5219" i="2"/>
  <c r="L5218" i="2"/>
  <c r="L5217" i="2"/>
  <c r="L5216" i="2"/>
  <c r="L5215" i="2"/>
  <c r="L5214" i="2"/>
  <c r="L5213" i="2"/>
  <c r="L5212" i="2"/>
  <c r="L5211" i="2"/>
  <c r="L5210" i="2"/>
  <c r="L5209" i="2"/>
  <c r="L5208" i="2"/>
  <c r="L5207" i="2"/>
  <c r="L5206" i="2"/>
  <c r="L5205" i="2"/>
  <c r="L5204" i="2"/>
  <c r="L5203" i="2"/>
  <c r="L5202" i="2"/>
  <c r="L5201" i="2"/>
  <c r="L5200" i="2"/>
  <c r="L5199" i="2"/>
  <c r="L5198" i="2"/>
  <c r="L5197" i="2"/>
  <c r="L5196" i="2"/>
  <c r="L5195" i="2"/>
  <c r="L5194" i="2"/>
  <c r="L5193" i="2"/>
  <c r="L5192" i="2"/>
  <c r="L5191" i="2"/>
  <c r="L5190" i="2"/>
  <c r="L5189" i="2"/>
  <c r="L5188" i="2"/>
  <c r="L5187" i="2"/>
  <c r="L5186" i="2"/>
  <c r="L5185" i="2"/>
  <c r="L5184" i="2"/>
  <c r="L5183" i="2"/>
  <c r="L5182" i="2"/>
  <c r="L5181" i="2"/>
  <c r="L5180" i="2"/>
  <c r="L5179" i="2"/>
  <c r="L5178" i="2"/>
  <c r="L5177" i="2"/>
  <c r="L5176" i="2"/>
  <c r="L5175" i="2"/>
  <c r="L5174" i="2"/>
  <c r="L5173" i="2"/>
  <c r="L5172" i="2"/>
  <c r="L5171" i="2"/>
  <c r="L5170" i="2"/>
  <c r="L5169" i="2"/>
  <c r="L5168" i="2"/>
  <c r="L5167" i="2"/>
  <c r="L5166" i="2"/>
  <c r="L5165" i="2"/>
  <c r="L5164" i="2"/>
  <c r="L5163" i="2"/>
  <c r="L5162" i="2"/>
  <c r="L5161" i="2"/>
  <c r="L5160" i="2"/>
  <c r="L5159" i="2"/>
  <c r="L5158" i="2"/>
  <c r="L5157" i="2"/>
  <c r="L5156" i="2"/>
  <c r="L5155" i="2"/>
  <c r="L5154" i="2"/>
  <c r="L5153" i="2"/>
  <c r="L5152" i="2"/>
  <c r="L5151" i="2"/>
  <c r="L5150" i="2"/>
  <c r="L5149" i="2"/>
  <c r="L5148" i="2"/>
  <c r="L5147" i="2"/>
  <c r="L5146" i="2"/>
  <c r="L5145" i="2"/>
  <c r="L5144" i="2"/>
  <c r="L5143" i="2"/>
  <c r="L5142" i="2"/>
  <c r="L5141" i="2"/>
  <c r="L5140" i="2"/>
  <c r="L5139" i="2"/>
  <c r="L5138" i="2"/>
  <c r="L5137" i="2"/>
  <c r="L5136" i="2"/>
  <c r="L5135" i="2"/>
  <c r="L5134" i="2"/>
  <c r="L5133" i="2"/>
  <c r="L5132" i="2"/>
  <c r="L5131" i="2"/>
  <c r="L5130" i="2"/>
  <c r="L5129" i="2"/>
  <c r="L5128" i="2"/>
  <c r="L5127" i="2"/>
  <c r="L5126" i="2"/>
  <c r="L5125" i="2"/>
  <c r="L5124" i="2"/>
  <c r="L5123" i="2"/>
  <c r="L5122" i="2"/>
  <c r="L5121" i="2"/>
  <c r="L5120" i="2"/>
  <c r="L5119" i="2"/>
  <c r="L5118" i="2"/>
  <c r="L5117" i="2"/>
  <c r="L5116" i="2"/>
  <c r="L5115" i="2"/>
  <c r="L5114" i="2"/>
  <c r="L5113" i="2"/>
  <c r="L5112" i="2"/>
  <c r="L5111" i="2"/>
  <c r="L5110" i="2"/>
  <c r="L5109" i="2"/>
  <c r="L5108" i="2"/>
  <c r="L5107" i="2"/>
  <c r="L5106" i="2"/>
  <c r="L5105" i="2"/>
  <c r="L5104" i="2"/>
  <c r="L5103" i="2"/>
  <c r="L5102" i="2"/>
  <c r="L5101" i="2"/>
  <c r="L5100" i="2"/>
  <c r="L5099" i="2"/>
  <c r="L5098" i="2"/>
  <c r="L5097" i="2"/>
  <c r="L5096" i="2"/>
  <c r="L5095" i="2"/>
  <c r="L5094" i="2"/>
  <c r="L5093" i="2"/>
  <c r="L5092" i="2"/>
  <c r="L5091" i="2"/>
  <c r="L5090" i="2"/>
  <c r="L5089" i="2"/>
  <c r="L5088" i="2"/>
  <c r="L5087" i="2"/>
  <c r="L5086" i="2"/>
  <c r="L5085" i="2"/>
  <c r="L5084" i="2"/>
  <c r="L5083" i="2"/>
  <c r="L5082" i="2"/>
  <c r="L5081" i="2"/>
  <c r="L5080" i="2"/>
  <c r="L5079" i="2"/>
  <c r="L5078" i="2"/>
  <c r="L5077" i="2"/>
  <c r="L5076" i="2"/>
  <c r="L5075" i="2"/>
  <c r="L5074" i="2"/>
  <c r="L5073" i="2"/>
  <c r="L5072" i="2"/>
  <c r="L5071" i="2"/>
  <c r="L5070" i="2"/>
  <c r="L5069" i="2"/>
  <c r="L5068" i="2"/>
  <c r="L5067" i="2"/>
  <c r="L5066" i="2"/>
  <c r="L5065" i="2"/>
  <c r="L5064" i="2"/>
  <c r="L5063" i="2"/>
  <c r="L5062" i="2"/>
  <c r="L5061" i="2"/>
  <c r="L5060" i="2"/>
  <c r="L5059" i="2"/>
  <c r="L5058" i="2"/>
  <c r="L5057" i="2"/>
  <c r="L5056" i="2"/>
  <c r="L5055" i="2"/>
  <c r="L5054" i="2"/>
  <c r="L5053" i="2"/>
  <c r="L5052" i="2"/>
  <c r="L5051" i="2"/>
  <c r="L5050" i="2"/>
  <c r="L5049" i="2"/>
  <c r="L5048" i="2"/>
  <c r="L5047" i="2"/>
  <c r="L5046" i="2"/>
  <c r="L5045" i="2"/>
  <c r="L5044" i="2"/>
  <c r="L5043" i="2"/>
  <c r="L5042" i="2"/>
  <c r="L5041" i="2"/>
  <c r="L5040" i="2"/>
  <c r="L5039" i="2"/>
  <c r="L5038" i="2"/>
  <c r="L5037" i="2"/>
  <c r="L5036" i="2"/>
  <c r="L5035" i="2"/>
  <c r="L5034" i="2"/>
  <c r="L5033" i="2"/>
  <c r="L5032" i="2"/>
  <c r="L5031" i="2"/>
  <c r="L5030" i="2"/>
  <c r="L5029" i="2"/>
  <c r="L5028" i="2"/>
  <c r="L5027" i="2"/>
  <c r="L5026" i="2"/>
  <c r="L5025" i="2"/>
  <c r="L5024" i="2"/>
  <c r="L5023" i="2"/>
  <c r="L5022" i="2"/>
  <c r="L5021" i="2"/>
  <c r="L5020" i="2"/>
  <c r="L5019" i="2"/>
  <c r="L5018" i="2"/>
  <c r="L5017" i="2"/>
  <c r="L5016" i="2"/>
  <c r="L5015" i="2"/>
  <c r="L5014" i="2"/>
  <c r="L5013" i="2"/>
  <c r="L5012" i="2"/>
  <c r="L5011" i="2"/>
  <c r="L5010" i="2"/>
  <c r="L5009" i="2"/>
  <c r="L5008" i="2"/>
  <c r="L5007" i="2"/>
  <c r="L5006" i="2"/>
  <c r="L5005" i="2"/>
  <c r="L5004" i="2"/>
  <c r="L5003" i="2"/>
  <c r="L5002" i="2"/>
  <c r="L5001" i="2"/>
  <c r="L5000" i="2"/>
  <c r="L4999" i="2"/>
  <c r="L4998" i="2"/>
  <c r="L4997" i="2"/>
  <c r="L4996" i="2"/>
  <c r="L4995" i="2"/>
  <c r="L4994" i="2"/>
  <c r="L4993" i="2"/>
  <c r="L4992" i="2"/>
  <c r="L4991" i="2"/>
  <c r="L4990" i="2"/>
  <c r="L4989" i="2"/>
  <c r="L4988" i="2"/>
  <c r="L4987" i="2"/>
  <c r="L4986" i="2"/>
  <c r="L4985" i="2"/>
  <c r="L4984" i="2"/>
  <c r="L4983" i="2"/>
  <c r="L4982" i="2"/>
  <c r="L4981" i="2"/>
  <c r="L4980" i="2"/>
  <c r="L4979" i="2"/>
  <c r="L4978" i="2"/>
  <c r="L4977" i="2"/>
  <c r="L4976" i="2"/>
  <c r="L4975" i="2"/>
  <c r="L4974" i="2"/>
  <c r="L4973" i="2"/>
  <c r="L4972" i="2"/>
  <c r="L4971" i="2"/>
  <c r="L4970" i="2"/>
  <c r="L4969" i="2"/>
  <c r="L4968" i="2"/>
  <c r="L4967" i="2"/>
  <c r="L4966" i="2"/>
  <c r="L4965" i="2"/>
  <c r="L4964" i="2"/>
  <c r="L4963" i="2"/>
  <c r="L4962" i="2"/>
  <c r="L4961" i="2"/>
  <c r="L4960" i="2"/>
  <c r="L4959" i="2"/>
  <c r="L4958" i="2"/>
  <c r="L4957" i="2"/>
  <c r="L4956" i="2"/>
  <c r="L4955" i="2"/>
  <c r="L4954" i="2"/>
  <c r="L4953" i="2"/>
  <c r="L4952" i="2"/>
  <c r="L4951" i="2"/>
  <c r="L4950" i="2"/>
  <c r="L4949" i="2"/>
  <c r="L4948" i="2"/>
  <c r="L4947" i="2"/>
  <c r="L4946" i="2"/>
  <c r="L4945" i="2"/>
  <c r="L4944" i="2"/>
  <c r="L4943" i="2"/>
  <c r="L4942" i="2"/>
  <c r="L4941" i="2"/>
  <c r="L4940" i="2"/>
  <c r="L4939" i="2"/>
  <c r="L4938" i="2"/>
  <c r="L4937" i="2"/>
  <c r="L4936" i="2"/>
  <c r="L4935" i="2"/>
  <c r="L4934" i="2"/>
  <c r="L4933" i="2"/>
  <c r="L4932" i="2"/>
  <c r="L4931" i="2"/>
  <c r="L4930" i="2"/>
  <c r="L4929" i="2"/>
  <c r="L4928" i="2"/>
  <c r="L4927" i="2"/>
  <c r="L4926" i="2"/>
  <c r="L4925" i="2"/>
  <c r="L4924" i="2"/>
  <c r="L4923" i="2"/>
  <c r="L4922" i="2"/>
  <c r="L4921" i="2"/>
  <c r="L4920" i="2"/>
  <c r="L4919" i="2"/>
  <c r="L4918" i="2"/>
  <c r="L4917" i="2"/>
  <c r="L4916" i="2"/>
  <c r="L4915" i="2"/>
  <c r="L4914" i="2"/>
  <c r="L4913" i="2"/>
  <c r="L4912" i="2"/>
  <c r="L4911" i="2"/>
  <c r="L4910" i="2"/>
  <c r="L4909" i="2"/>
  <c r="L4908" i="2"/>
  <c r="L4907" i="2"/>
  <c r="L4906" i="2"/>
  <c r="L4905" i="2"/>
  <c r="L4904" i="2"/>
  <c r="L4903" i="2"/>
  <c r="L4902" i="2"/>
  <c r="L4901" i="2"/>
  <c r="L4900" i="2"/>
  <c r="L4899" i="2"/>
  <c r="L4898" i="2"/>
  <c r="L4897" i="2"/>
  <c r="L4896" i="2"/>
  <c r="L4895" i="2"/>
  <c r="L4894" i="2"/>
  <c r="L4893" i="2"/>
  <c r="L4892" i="2"/>
  <c r="L4891" i="2"/>
  <c r="L4890" i="2"/>
  <c r="L4889" i="2"/>
  <c r="L4888" i="2"/>
  <c r="L4887" i="2"/>
  <c r="L4886" i="2"/>
  <c r="L4885" i="2"/>
  <c r="L4884" i="2"/>
  <c r="L4883" i="2"/>
  <c r="L4882" i="2"/>
  <c r="L4881" i="2"/>
  <c r="L4880" i="2"/>
  <c r="L4879" i="2"/>
  <c r="L4878" i="2"/>
  <c r="L4877" i="2"/>
  <c r="L4876" i="2"/>
  <c r="L4875" i="2"/>
  <c r="L4874" i="2"/>
  <c r="L4873" i="2"/>
  <c r="L4872" i="2"/>
  <c r="L4871" i="2"/>
  <c r="L4870" i="2"/>
  <c r="L4869" i="2"/>
  <c r="L4868" i="2"/>
  <c r="L4867" i="2"/>
  <c r="L4866" i="2"/>
  <c r="L4865" i="2"/>
  <c r="L4864" i="2"/>
  <c r="L4863" i="2"/>
  <c r="L4862" i="2"/>
  <c r="L4861" i="2"/>
  <c r="L4860" i="2"/>
  <c r="L4859" i="2"/>
  <c r="L4858" i="2"/>
  <c r="L4857" i="2"/>
  <c r="L4856" i="2"/>
  <c r="L4855" i="2"/>
  <c r="L4854" i="2"/>
  <c r="L4853" i="2"/>
  <c r="L4852" i="2"/>
  <c r="L4851" i="2"/>
  <c r="L4850" i="2"/>
  <c r="L4849" i="2"/>
  <c r="L4848" i="2"/>
  <c r="L4847" i="2"/>
  <c r="L4846" i="2"/>
  <c r="L4845" i="2"/>
  <c r="L4844" i="2"/>
  <c r="L4843" i="2"/>
  <c r="L4842" i="2"/>
  <c r="L4841" i="2"/>
  <c r="L4840" i="2"/>
  <c r="L4839" i="2"/>
  <c r="L4838" i="2"/>
  <c r="L4837" i="2"/>
  <c r="L4836" i="2"/>
  <c r="L4835" i="2"/>
  <c r="L4834" i="2"/>
  <c r="L4833" i="2"/>
  <c r="L4832" i="2"/>
  <c r="L4831" i="2"/>
  <c r="L4830" i="2"/>
  <c r="L4829" i="2"/>
  <c r="L4828" i="2"/>
  <c r="L4827" i="2"/>
  <c r="L4826" i="2"/>
  <c r="L4825" i="2"/>
  <c r="L4824" i="2"/>
  <c r="L4823" i="2"/>
  <c r="L4822" i="2"/>
  <c r="L4821" i="2"/>
  <c r="L4820" i="2"/>
  <c r="L4819" i="2"/>
  <c r="L4818" i="2"/>
  <c r="L4817" i="2"/>
  <c r="L4816" i="2"/>
  <c r="L4815" i="2"/>
  <c r="L4814" i="2"/>
  <c r="L4813" i="2"/>
  <c r="L4812" i="2"/>
  <c r="L4811" i="2"/>
  <c r="L4810" i="2"/>
  <c r="L4809" i="2"/>
  <c r="L4808" i="2"/>
  <c r="L4807" i="2"/>
  <c r="L4806" i="2"/>
  <c r="L4805" i="2"/>
  <c r="L4804" i="2"/>
  <c r="L4803" i="2"/>
  <c r="L4802" i="2"/>
  <c r="L4801" i="2"/>
  <c r="L4800" i="2"/>
  <c r="L4799" i="2"/>
  <c r="L4798" i="2"/>
  <c r="L4797" i="2"/>
  <c r="L4796" i="2"/>
  <c r="L4795" i="2"/>
  <c r="L4794" i="2"/>
  <c r="L4793" i="2"/>
  <c r="L4792" i="2"/>
  <c r="L4791" i="2"/>
  <c r="L4790" i="2"/>
  <c r="L4789" i="2"/>
  <c r="L4788" i="2"/>
  <c r="L4787" i="2"/>
  <c r="L4786" i="2"/>
  <c r="L4785" i="2"/>
  <c r="L4784" i="2"/>
  <c r="L4783" i="2"/>
  <c r="L4782" i="2"/>
  <c r="L4781" i="2"/>
  <c r="L4780" i="2"/>
  <c r="L4779" i="2"/>
  <c r="L4778" i="2"/>
  <c r="L4777" i="2"/>
  <c r="L4776" i="2"/>
  <c r="L4775" i="2"/>
  <c r="L4774" i="2"/>
  <c r="L4773" i="2"/>
  <c r="L4772" i="2"/>
  <c r="L4771" i="2"/>
  <c r="L4770" i="2"/>
  <c r="L4769" i="2"/>
  <c r="L4768" i="2"/>
  <c r="L4767" i="2"/>
  <c r="L4766" i="2"/>
  <c r="L4765" i="2"/>
  <c r="L4764" i="2"/>
  <c r="L4763" i="2"/>
  <c r="L4762" i="2"/>
  <c r="L4761" i="2"/>
  <c r="L4760" i="2"/>
  <c r="L4759" i="2"/>
  <c r="L4758" i="2"/>
  <c r="L4757" i="2"/>
  <c r="L4756" i="2"/>
  <c r="L4755" i="2"/>
  <c r="L4754" i="2"/>
  <c r="L4753" i="2"/>
  <c r="L4752" i="2"/>
  <c r="L4751" i="2"/>
  <c r="L4750" i="2"/>
  <c r="L4749" i="2"/>
  <c r="L4748" i="2"/>
  <c r="L4747" i="2"/>
  <c r="L4746" i="2"/>
  <c r="L4745" i="2"/>
  <c r="L4744" i="2"/>
  <c r="L4743" i="2"/>
  <c r="L4742" i="2"/>
  <c r="L4741" i="2"/>
  <c r="L4740" i="2"/>
  <c r="L4739" i="2"/>
  <c r="L4738" i="2"/>
  <c r="L4737" i="2"/>
  <c r="L4736" i="2"/>
  <c r="L4735" i="2"/>
  <c r="L4734" i="2"/>
  <c r="L4733" i="2"/>
  <c r="L4732" i="2"/>
  <c r="L4731" i="2"/>
  <c r="L4730" i="2"/>
  <c r="L4729" i="2"/>
  <c r="L4728" i="2"/>
  <c r="L4727" i="2"/>
  <c r="L4726" i="2"/>
  <c r="L4725" i="2"/>
  <c r="L4724" i="2"/>
  <c r="L4723" i="2"/>
  <c r="L4722" i="2"/>
  <c r="L4721" i="2"/>
  <c r="L4720" i="2"/>
  <c r="L4719" i="2"/>
  <c r="L4718" i="2"/>
  <c r="L4717" i="2"/>
  <c r="L4716" i="2"/>
  <c r="L4715" i="2"/>
  <c r="L4714" i="2"/>
  <c r="L4713" i="2"/>
  <c r="L4712" i="2"/>
  <c r="L4711" i="2"/>
  <c r="L4710" i="2"/>
  <c r="L4709" i="2"/>
  <c r="L4708" i="2"/>
  <c r="L4707" i="2"/>
  <c r="L4706" i="2"/>
  <c r="L4705" i="2"/>
  <c r="L4704" i="2"/>
  <c r="L4703" i="2"/>
  <c r="L4702" i="2"/>
  <c r="L4701" i="2"/>
  <c r="L4700" i="2"/>
  <c r="L4699" i="2"/>
  <c r="L4698" i="2"/>
  <c r="L4697" i="2"/>
  <c r="L4696" i="2"/>
  <c r="L4695" i="2"/>
  <c r="L4694" i="2"/>
  <c r="L4693" i="2"/>
  <c r="L4692" i="2"/>
  <c r="L4691" i="2"/>
  <c r="L4690" i="2"/>
  <c r="L4689" i="2"/>
  <c r="L4688" i="2"/>
  <c r="L4687" i="2"/>
  <c r="L4686" i="2"/>
  <c r="L4685" i="2"/>
  <c r="L4684" i="2"/>
  <c r="L4683" i="2"/>
  <c r="L4682" i="2"/>
  <c r="L4681" i="2"/>
  <c r="L4680" i="2"/>
  <c r="L4679" i="2"/>
  <c r="L4678" i="2"/>
  <c r="L4677" i="2"/>
  <c r="L4676" i="2"/>
  <c r="L4675" i="2"/>
  <c r="L4674" i="2"/>
  <c r="L4673" i="2"/>
  <c r="L4672" i="2"/>
  <c r="L4671" i="2"/>
  <c r="L4670" i="2"/>
  <c r="L4669" i="2"/>
  <c r="L4668" i="2"/>
  <c r="L4667" i="2"/>
  <c r="L4666" i="2"/>
  <c r="L4665" i="2"/>
  <c r="L4664" i="2"/>
  <c r="L4663" i="2"/>
  <c r="L4662" i="2"/>
  <c r="L4661" i="2"/>
  <c r="L4660" i="2"/>
  <c r="L4659" i="2"/>
  <c r="L4658" i="2"/>
  <c r="L4657" i="2"/>
  <c r="L4656" i="2"/>
  <c r="L4655" i="2"/>
  <c r="L4654" i="2"/>
  <c r="L4653" i="2"/>
  <c r="L4652" i="2"/>
  <c r="L4651" i="2"/>
  <c r="L4650" i="2"/>
  <c r="L4649" i="2"/>
  <c r="L4648" i="2"/>
  <c r="L4647" i="2"/>
  <c r="L4646" i="2"/>
  <c r="L4645" i="2"/>
  <c r="L4644" i="2"/>
  <c r="L4643" i="2"/>
  <c r="L4642" i="2"/>
  <c r="L4641" i="2"/>
  <c r="L4640" i="2"/>
  <c r="L4639" i="2"/>
  <c r="L4638" i="2"/>
  <c r="L4637" i="2"/>
  <c r="L4636" i="2"/>
  <c r="L4635" i="2"/>
  <c r="L4634" i="2"/>
  <c r="L4633" i="2"/>
  <c r="L4632" i="2"/>
  <c r="L4631" i="2"/>
  <c r="L4630" i="2"/>
  <c r="L4629" i="2"/>
  <c r="L4628" i="2"/>
  <c r="L4627" i="2"/>
  <c r="L4626" i="2"/>
  <c r="L4625" i="2"/>
  <c r="L4624" i="2"/>
  <c r="L4623" i="2"/>
  <c r="L4622" i="2"/>
  <c r="L4621" i="2"/>
  <c r="L4620" i="2"/>
  <c r="L4619" i="2"/>
  <c r="L4618" i="2"/>
  <c r="L4617" i="2"/>
  <c r="L4616" i="2"/>
  <c r="L4615" i="2"/>
  <c r="L4614" i="2"/>
  <c r="L4613" i="2"/>
  <c r="L4612" i="2"/>
  <c r="L4611" i="2"/>
  <c r="L4610" i="2"/>
  <c r="L4609" i="2"/>
  <c r="L4608" i="2"/>
  <c r="L4607" i="2"/>
  <c r="L4606" i="2"/>
  <c r="L4605" i="2"/>
  <c r="L4604" i="2"/>
  <c r="L4603" i="2"/>
  <c r="L4602" i="2"/>
  <c r="L4601" i="2"/>
  <c r="L4600" i="2"/>
  <c r="L4599" i="2"/>
  <c r="L4598" i="2"/>
  <c r="L4597" i="2"/>
  <c r="L4596" i="2"/>
  <c r="L4595" i="2"/>
  <c r="L4594" i="2"/>
  <c r="L4593" i="2"/>
  <c r="L4592" i="2"/>
  <c r="L4591" i="2"/>
  <c r="L4590" i="2"/>
  <c r="L4589" i="2"/>
  <c r="L4588" i="2"/>
  <c r="L4587" i="2"/>
  <c r="L4586" i="2"/>
  <c r="L4585" i="2"/>
  <c r="L4584" i="2"/>
  <c r="L4583" i="2"/>
  <c r="L4582" i="2"/>
  <c r="L4581" i="2"/>
  <c r="L4580" i="2"/>
  <c r="L4579" i="2"/>
  <c r="L4578" i="2"/>
  <c r="L4577" i="2"/>
  <c r="L4576" i="2"/>
  <c r="L4575" i="2"/>
  <c r="L4574" i="2"/>
  <c r="L4573" i="2"/>
  <c r="L4572" i="2"/>
  <c r="L4571" i="2"/>
  <c r="L4570" i="2"/>
  <c r="L4569" i="2"/>
  <c r="L4568" i="2"/>
  <c r="L4567" i="2"/>
  <c r="L4566" i="2"/>
  <c r="L4565" i="2"/>
  <c r="L4564" i="2"/>
  <c r="L4563" i="2"/>
  <c r="L4562" i="2"/>
  <c r="L4561" i="2"/>
  <c r="L4560" i="2"/>
  <c r="L4559" i="2"/>
  <c r="L4558" i="2"/>
  <c r="L4557" i="2"/>
  <c r="L4556" i="2"/>
  <c r="L4555" i="2"/>
  <c r="L4554" i="2"/>
  <c r="L4553" i="2"/>
  <c r="L4552" i="2"/>
  <c r="L4551" i="2"/>
  <c r="L4550" i="2"/>
  <c r="L4549" i="2"/>
  <c r="L4548" i="2"/>
  <c r="L4547" i="2"/>
  <c r="L4546" i="2"/>
  <c r="L4545" i="2"/>
  <c r="L4544" i="2"/>
  <c r="L4543" i="2"/>
  <c r="L4542" i="2"/>
  <c r="L4541" i="2"/>
  <c r="L4540" i="2"/>
  <c r="L4539" i="2"/>
  <c r="L4538" i="2"/>
  <c r="L4537" i="2"/>
  <c r="L4536" i="2"/>
  <c r="L4535" i="2"/>
  <c r="L4534" i="2"/>
  <c r="L4533" i="2"/>
  <c r="L4532" i="2"/>
  <c r="L4531" i="2"/>
  <c r="L4530" i="2"/>
  <c r="L4529" i="2"/>
  <c r="L4528" i="2"/>
  <c r="L4527" i="2"/>
  <c r="L4526" i="2"/>
  <c r="L4525" i="2"/>
  <c r="L4524" i="2"/>
  <c r="L4523" i="2"/>
  <c r="L4522" i="2"/>
  <c r="L4521" i="2"/>
  <c r="L4520" i="2"/>
  <c r="L4519" i="2"/>
  <c r="L4518" i="2"/>
  <c r="L4517" i="2"/>
  <c r="L4516" i="2"/>
  <c r="L4515" i="2"/>
  <c r="L4514" i="2"/>
  <c r="L4513" i="2"/>
  <c r="L4512" i="2"/>
  <c r="L4511" i="2"/>
  <c r="L4510" i="2"/>
  <c r="L4509" i="2"/>
  <c r="L4508" i="2"/>
  <c r="L4507" i="2"/>
  <c r="L4506" i="2"/>
  <c r="L4505" i="2"/>
  <c r="L4504" i="2"/>
  <c r="L4503" i="2"/>
  <c r="L4502" i="2"/>
  <c r="L4501" i="2"/>
  <c r="L4500" i="2"/>
  <c r="L4499" i="2"/>
  <c r="L4498" i="2"/>
  <c r="L4497" i="2"/>
  <c r="L4496" i="2"/>
  <c r="L4495" i="2"/>
  <c r="L4494" i="2"/>
  <c r="L4493" i="2"/>
  <c r="L4492" i="2"/>
  <c r="L4491" i="2"/>
  <c r="L4490" i="2"/>
  <c r="L4489" i="2"/>
  <c r="L4488" i="2"/>
  <c r="L4487" i="2"/>
  <c r="L4486" i="2"/>
  <c r="L4485" i="2"/>
  <c r="L4484" i="2"/>
  <c r="L4483" i="2"/>
  <c r="L4482" i="2"/>
  <c r="L4481" i="2"/>
  <c r="L4480" i="2"/>
  <c r="L4479" i="2"/>
  <c r="L4478" i="2"/>
  <c r="L4477" i="2"/>
  <c r="L4476" i="2"/>
  <c r="L4475" i="2"/>
  <c r="L4474" i="2"/>
  <c r="L4473" i="2"/>
  <c r="L4472" i="2"/>
  <c r="L4471" i="2"/>
  <c r="L4470" i="2"/>
  <c r="L4469" i="2"/>
  <c r="L4468" i="2"/>
  <c r="L4467" i="2"/>
  <c r="L4466" i="2"/>
  <c r="L4465" i="2"/>
  <c r="L4464" i="2"/>
  <c r="L4463" i="2"/>
  <c r="L4462" i="2"/>
  <c r="L4461" i="2"/>
  <c r="L4460" i="2"/>
  <c r="L4459" i="2"/>
  <c r="L4458" i="2"/>
  <c r="L4457" i="2"/>
  <c r="L4456" i="2"/>
  <c r="L4455" i="2"/>
  <c r="L4454" i="2"/>
  <c r="L4453" i="2"/>
  <c r="L4452" i="2"/>
  <c r="L4451" i="2"/>
  <c r="L4450" i="2"/>
  <c r="L4449" i="2"/>
  <c r="L4448" i="2"/>
  <c r="L4447" i="2"/>
  <c r="L4446" i="2"/>
  <c r="L4445" i="2"/>
  <c r="L4444" i="2"/>
  <c r="L4443" i="2"/>
  <c r="L4442" i="2"/>
  <c r="L4441" i="2"/>
  <c r="L4440" i="2"/>
  <c r="L4439" i="2"/>
  <c r="L4438" i="2"/>
  <c r="L4437" i="2"/>
  <c r="L4436" i="2"/>
  <c r="L4435" i="2"/>
  <c r="L4434" i="2"/>
  <c r="L4433" i="2"/>
  <c r="L4432" i="2"/>
  <c r="L4431" i="2"/>
  <c r="L4430" i="2"/>
  <c r="L4429" i="2"/>
  <c r="L4428" i="2"/>
  <c r="L4427" i="2"/>
  <c r="L4426" i="2"/>
  <c r="L4425" i="2"/>
  <c r="L4424" i="2"/>
  <c r="L4423" i="2"/>
  <c r="L4422" i="2"/>
  <c r="L4421" i="2"/>
  <c r="L4420" i="2"/>
  <c r="L4419" i="2"/>
  <c r="L4418" i="2"/>
  <c r="L4417" i="2"/>
  <c r="L4416" i="2"/>
  <c r="L4415" i="2"/>
  <c r="L4414" i="2"/>
  <c r="L4413" i="2"/>
  <c r="L4412" i="2"/>
  <c r="L4411" i="2"/>
  <c r="L4410" i="2"/>
  <c r="L4409" i="2"/>
  <c r="L4408" i="2"/>
  <c r="L4407" i="2"/>
  <c r="L4406" i="2"/>
  <c r="L4405" i="2"/>
  <c r="L4404" i="2"/>
  <c r="L4403" i="2"/>
  <c r="L4402" i="2"/>
  <c r="L4401" i="2"/>
  <c r="L4400" i="2"/>
  <c r="L4399" i="2"/>
  <c r="L4398" i="2"/>
  <c r="L4397" i="2"/>
  <c r="L4396" i="2"/>
  <c r="L4395" i="2"/>
  <c r="L4394" i="2"/>
  <c r="L4393" i="2"/>
  <c r="L4392" i="2"/>
  <c r="L4391" i="2"/>
  <c r="L4390" i="2"/>
  <c r="L4389" i="2"/>
  <c r="L4388" i="2"/>
  <c r="L4387" i="2"/>
  <c r="L4386" i="2"/>
  <c r="L4385" i="2"/>
  <c r="L4384" i="2"/>
  <c r="L4383" i="2"/>
  <c r="L4382" i="2"/>
  <c r="L4381" i="2"/>
  <c r="L4380" i="2"/>
  <c r="L4379" i="2"/>
  <c r="L4378" i="2"/>
  <c r="L4377" i="2"/>
  <c r="L4376" i="2"/>
  <c r="L4375" i="2"/>
  <c r="L4374" i="2"/>
  <c r="L4373" i="2"/>
  <c r="L4372" i="2"/>
  <c r="L4371" i="2"/>
  <c r="L4370" i="2"/>
  <c r="L4369" i="2"/>
  <c r="L4368" i="2"/>
  <c r="L4367" i="2"/>
  <c r="L4366" i="2"/>
  <c r="L4365" i="2"/>
  <c r="L4364" i="2"/>
  <c r="L4363" i="2"/>
  <c r="L4362" i="2"/>
  <c r="L4361" i="2"/>
  <c r="L4360" i="2"/>
  <c r="L4359" i="2"/>
  <c r="L4358" i="2"/>
  <c r="L4357" i="2"/>
  <c r="L4356" i="2"/>
  <c r="L4355" i="2"/>
  <c r="L4354" i="2"/>
  <c r="L4353" i="2"/>
  <c r="L4352" i="2"/>
  <c r="L4351" i="2"/>
  <c r="L4350" i="2"/>
  <c r="L4349" i="2"/>
  <c r="L4348" i="2"/>
  <c r="L4347" i="2"/>
  <c r="L4346" i="2"/>
  <c r="L4345" i="2"/>
  <c r="L4344" i="2"/>
  <c r="L4343" i="2"/>
  <c r="L4342" i="2"/>
  <c r="L4341" i="2"/>
  <c r="L4340" i="2"/>
  <c r="L4339" i="2"/>
  <c r="L4338" i="2"/>
  <c r="L4337" i="2"/>
  <c r="L4336" i="2"/>
  <c r="L4335" i="2"/>
  <c r="L4334" i="2"/>
  <c r="L4333" i="2"/>
  <c r="L4332" i="2"/>
  <c r="L4331" i="2"/>
  <c r="L4330" i="2"/>
  <c r="L4329" i="2"/>
  <c r="L4328" i="2"/>
  <c r="L4327" i="2"/>
  <c r="L4326" i="2"/>
  <c r="L4325" i="2"/>
  <c r="L4324" i="2"/>
  <c r="L4323" i="2"/>
  <c r="L4322" i="2"/>
  <c r="L4321" i="2"/>
  <c r="L4320" i="2"/>
  <c r="L4319" i="2"/>
  <c r="L4318" i="2"/>
  <c r="L4317" i="2"/>
  <c r="L4316" i="2"/>
  <c r="L4315" i="2"/>
  <c r="L4314" i="2"/>
  <c r="L4313" i="2"/>
  <c r="L4312" i="2"/>
  <c r="L4311" i="2"/>
  <c r="L4310" i="2"/>
  <c r="L4309" i="2"/>
  <c r="L4308" i="2"/>
  <c r="L4307" i="2"/>
  <c r="L4306" i="2"/>
  <c r="L4305" i="2"/>
  <c r="L4304" i="2"/>
  <c r="L4303" i="2"/>
  <c r="L4302" i="2"/>
  <c r="L4301" i="2"/>
  <c r="L4300" i="2"/>
  <c r="L4299" i="2"/>
  <c r="L4298" i="2"/>
  <c r="L4297" i="2"/>
  <c r="L4296" i="2"/>
  <c r="L4295" i="2"/>
  <c r="L4294" i="2"/>
  <c r="F4294" i="2"/>
  <c r="L4293" i="2"/>
  <c r="L4292" i="2"/>
  <c r="L4291" i="2"/>
  <c r="L4290" i="2"/>
  <c r="L4289" i="2"/>
  <c r="L4288" i="2"/>
  <c r="L4287" i="2"/>
  <c r="L4286" i="2"/>
  <c r="L4285" i="2"/>
  <c r="L4284" i="2"/>
  <c r="L4283" i="2"/>
  <c r="L4282" i="2"/>
  <c r="L4281" i="2"/>
  <c r="L4280" i="2"/>
  <c r="L4279" i="2"/>
  <c r="L4278" i="2"/>
  <c r="L4277" i="2"/>
  <c r="L4276" i="2"/>
  <c r="L4275" i="2"/>
  <c r="L4274" i="2"/>
  <c r="L4273" i="2"/>
  <c r="L4272" i="2"/>
  <c r="L4271" i="2"/>
  <c r="L4270" i="2"/>
  <c r="L4269" i="2"/>
  <c r="L4268" i="2"/>
  <c r="L4267" i="2"/>
  <c r="L4266" i="2"/>
  <c r="L4265" i="2"/>
  <c r="L4264" i="2"/>
  <c r="L4263" i="2"/>
  <c r="L4262" i="2"/>
  <c r="L4261" i="2"/>
  <c r="L4260" i="2"/>
  <c r="L4259" i="2"/>
  <c r="L4258" i="2"/>
  <c r="L4257" i="2"/>
  <c r="L4256" i="2"/>
  <c r="L4255" i="2"/>
  <c r="L4254" i="2"/>
  <c r="L4253" i="2"/>
  <c r="L4252" i="2"/>
  <c r="L4251" i="2"/>
  <c r="L4250" i="2"/>
  <c r="L4249" i="2"/>
  <c r="L4248" i="2"/>
  <c r="L4247" i="2"/>
  <c r="L4246" i="2"/>
  <c r="L4245" i="2"/>
  <c r="L4244" i="2"/>
  <c r="L4243" i="2"/>
  <c r="L4242" i="2"/>
  <c r="L4241" i="2"/>
  <c r="L4240" i="2"/>
  <c r="L4239" i="2"/>
  <c r="L4238" i="2"/>
  <c r="L4237" i="2"/>
  <c r="L4236" i="2"/>
  <c r="L4235" i="2"/>
  <c r="L4234" i="2"/>
  <c r="L4233" i="2"/>
  <c r="L4232" i="2"/>
  <c r="L4231" i="2"/>
  <c r="L4230" i="2"/>
  <c r="L4229" i="2"/>
  <c r="L4228" i="2"/>
  <c r="L4227" i="2"/>
  <c r="L4226" i="2"/>
  <c r="L4225" i="2"/>
  <c r="L4224" i="2"/>
  <c r="L4223" i="2"/>
  <c r="L4222" i="2"/>
  <c r="L4221" i="2"/>
  <c r="L4220" i="2"/>
  <c r="L4219" i="2"/>
  <c r="L4218" i="2"/>
  <c r="L4217" i="2"/>
  <c r="L4216" i="2"/>
  <c r="L4215" i="2"/>
  <c r="L4214" i="2"/>
  <c r="L4213" i="2"/>
  <c r="L4212" i="2"/>
  <c r="L4211" i="2"/>
  <c r="L4210" i="2"/>
  <c r="L4209" i="2"/>
  <c r="L4208" i="2"/>
  <c r="L4207" i="2"/>
  <c r="L4206" i="2"/>
  <c r="L4205" i="2"/>
  <c r="L4204" i="2"/>
  <c r="L4203" i="2"/>
  <c r="L4202" i="2"/>
  <c r="L4201" i="2"/>
  <c r="L4200" i="2"/>
  <c r="L4199" i="2"/>
  <c r="L4198" i="2"/>
  <c r="L4197" i="2"/>
  <c r="L4196" i="2"/>
  <c r="L4195" i="2"/>
  <c r="L4194" i="2"/>
  <c r="L4193" i="2"/>
  <c r="L4192" i="2"/>
  <c r="L4191" i="2"/>
  <c r="L4190" i="2"/>
  <c r="L4189" i="2"/>
  <c r="L4188" i="2"/>
  <c r="L4187" i="2"/>
  <c r="L4186" i="2"/>
  <c r="L4185" i="2"/>
  <c r="L4184" i="2"/>
  <c r="L4183" i="2"/>
  <c r="L4182" i="2"/>
  <c r="L4181" i="2"/>
  <c r="L4180" i="2"/>
  <c r="L4179" i="2"/>
  <c r="L4178" i="2"/>
  <c r="L4177" i="2"/>
  <c r="L4176" i="2"/>
  <c r="L4175" i="2"/>
  <c r="L4174" i="2"/>
  <c r="L4173" i="2"/>
  <c r="L4172" i="2"/>
  <c r="L4171" i="2"/>
  <c r="L4170" i="2"/>
  <c r="L4169" i="2"/>
  <c r="L4168" i="2"/>
  <c r="L4167" i="2"/>
  <c r="L4166" i="2"/>
  <c r="L4165" i="2"/>
  <c r="L4164" i="2"/>
  <c r="L4163" i="2"/>
  <c r="L4162" i="2"/>
  <c r="L4161" i="2"/>
  <c r="L4160" i="2"/>
  <c r="L4159" i="2"/>
  <c r="L4158" i="2"/>
  <c r="L4157" i="2"/>
  <c r="L4156" i="2"/>
  <c r="L4155" i="2"/>
  <c r="L4154" i="2"/>
  <c r="L4153" i="2"/>
  <c r="L4152" i="2"/>
  <c r="L4151" i="2"/>
  <c r="L4150" i="2"/>
  <c r="L4149" i="2"/>
  <c r="L4148" i="2"/>
  <c r="L4147" i="2"/>
  <c r="L4146" i="2"/>
  <c r="L4145" i="2"/>
  <c r="L4144" i="2"/>
  <c r="L4143" i="2"/>
  <c r="L4142" i="2"/>
  <c r="L4141" i="2"/>
  <c r="L4140" i="2"/>
  <c r="L4139" i="2"/>
  <c r="L4138" i="2"/>
  <c r="L4137" i="2"/>
  <c r="L4136" i="2"/>
  <c r="L4135" i="2"/>
  <c r="L4134" i="2"/>
  <c r="L4133" i="2"/>
  <c r="L4132" i="2"/>
  <c r="L4131" i="2"/>
  <c r="L4130" i="2"/>
  <c r="L4129" i="2"/>
  <c r="L4128" i="2"/>
  <c r="L4127" i="2"/>
  <c r="L4126" i="2"/>
  <c r="L4125" i="2"/>
  <c r="L4124" i="2"/>
  <c r="L4123" i="2"/>
  <c r="L4122" i="2"/>
  <c r="L4121" i="2"/>
  <c r="L4120" i="2"/>
  <c r="L4119" i="2"/>
  <c r="L4118" i="2"/>
  <c r="L4117" i="2"/>
  <c r="L4116" i="2"/>
  <c r="L4115" i="2"/>
  <c r="L4114" i="2"/>
  <c r="L4113" i="2"/>
  <c r="L4112" i="2"/>
  <c r="L4111" i="2"/>
  <c r="L4110" i="2"/>
  <c r="L4109" i="2"/>
  <c r="L4108" i="2"/>
  <c r="L4107" i="2"/>
  <c r="L4106" i="2"/>
  <c r="L4105" i="2"/>
  <c r="L4104" i="2"/>
  <c r="L4103" i="2"/>
  <c r="L4102" i="2"/>
  <c r="L4101" i="2"/>
  <c r="L4100" i="2"/>
  <c r="L4099" i="2"/>
  <c r="L4098" i="2"/>
  <c r="L4097" i="2"/>
  <c r="L4096" i="2"/>
  <c r="L4095" i="2"/>
  <c r="L4094" i="2"/>
  <c r="L4093" i="2"/>
  <c r="L4092" i="2"/>
  <c r="L4091" i="2"/>
  <c r="L4090" i="2"/>
  <c r="L4089" i="2"/>
  <c r="L4088" i="2"/>
  <c r="L4087" i="2"/>
  <c r="L4086" i="2"/>
  <c r="L4085" i="2"/>
  <c r="L4084" i="2"/>
  <c r="L4083" i="2"/>
  <c r="L4082" i="2"/>
  <c r="L4081" i="2"/>
  <c r="L4080" i="2"/>
  <c r="L4079" i="2"/>
  <c r="L4078" i="2"/>
  <c r="L4077" i="2"/>
  <c r="L4076" i="2"/>
  <c r="L4075" i="2"/>
  <c r="L4074" i="2"/>
  <c r="L4073" i="2"/>
  <c r="L4072" i="2"/>
  <c r="L4071" i="2"/>
  <c r="L4070" i="2"/>
  <c r="L4069" i="2"/>
  <c r="L4068" i="2"/>
  <c r="L4067" i="2"/>
  <c r="L4066" i="2"/>
  <c r="L4065" i="2"/>
  <c r="L4064" i="2"/>
  <c r="L4063" i="2"/>
  <c r="L4062" i="2"/>
  <c r="L4061" i="2"/>
  <c r="L4060" i="2"/>
  <c r="L4059" i="2"/>
  <c r="L4058" i="2"/>
  <c r="L4057" i="2"/>
  <c r="L4056" i="2"/>
  <c r="L4055" i="2"/>
  <c r="L4054" i="2"/>
  <c r="L4053" i="2"/>
  <c r="L4052" i="2"/>
  <c r="L4051" i="2"/>
  <c r="L4050" i="2"/>
  <c r="L4049" i="2"/>
  <c r="L4048" i="2"/>
  <c r="L4047" i="2"/>
  <c r="L4046" i="2"/>
  <c r="L4045" i="2"/>
  <c r="L4044" i="2"/>
  <c r="L4043" i="2"/>
  <c r="L4042" i="2"/>
  <c r="L4041" i="2"/>
  <c r="L4040" i="2"/>
  <c r="L4039" i="2"/>
  <c r="L4038" i="2"/>
  <c r="L4037" i="2"/>
  <c r="L4036" i="2"/>
  <c r="L4035" i="2"/>
  <c r="L4034" i="2"/>
  <c r="L4033" i="2"/>
  <c r="L4032" i="2"/>
  <c r="L4031" i="2"/>
  <c r="L4030" i="2"/>
  <c r="L4029" i="2"/>
  <c r="L4028" i="2"/>
  <c r="L4027" i="2"/>
  <c r="L4026" i="2"/>
  <c r="L4025" i="2"/>
  <c r="L4024" i="2"/>
  <c r="L4023" i="2"/>
  <c r="L4022" i="2"/>
  <c r="L4021" i="2"/>
  <c r="L4020" i="2"/>
  <c r="L4019" i="2"/>
  <c r="L4018" i="2"/>
  <c r="L4017" i="2"/>
  <c r="L4016" i="2"/>
  <c r="L4015" i="2"/>
  <c r="L4014" i="2"/>
  <c r="L4013" i="2"/>
  <c r="L4012" i="2"/>
  <c r="L4011" i="2"/>
  <c r="L4010" i="2"/>
  <c r="L4009" i="2"/>
  <c r="L4008" i="2"/>
  <c r="L4007" i="2"/>
  <c r="L4006" i="2"/>
  <c r="L4005" i="2"/>
  <c r="L4004" i="2"/>
  <c r="L4003" i="2"/>
  <c r="L4002" i="2"/>
  <c r="L4001" i="2"/>
  <c r="L4000" i="2"/>
  <c r="L3999" i="2"/>
  <c r="L3998" i="2"/>
  <c r="L3997" i="2"/>
  <c r="L3996" i="2"/>
  <c r="L3995" i="2"/>
  <c r="L3994" i="2"/>
  <c r="L3993" i="2"/>
  <c r="L3992" i="2"/>
  <c r="L3991" i="2"/>
  <c r="L3990" i="2"/>
  <c r="L3989" i="2"/>
  <c r="L3988" i="2"/>
  <c r="L3987" i="2"/>
  <c r="L3986" i="2"/>
  <c r="L3985" i="2"/>
  <c r="L3984" i="2"/>
  <c r="L3983" i="2"/>
  <c r="L3982" i="2"/>
  <c r="L3981" i="2"/>
  <c r="L3980" i="2"/>
  <c r="L3979" i="2"/>
  <c r="L3978" i="2"/>
  <c r="L3977" i="2"/>
  <c r="L3976" i="2"/>
  <c r="L3975" i="2"/>
  <c r="L3974" i="2"/>
  <c r="L3973" i="2"/>
  <c r="L3972" i="2"/>
  <c r="L3971" i="2"/>
  <c r="L3970" i="2"/>
  <c r="L3969" i="2"/>
  <c r="L3968" i="2"/>
  <c r="L3967" i="2"/>
  <c r="L3966" i="2"/>
  <c r="L3965" i="2"/>
  <c r="L3964" i="2"/>
  <c r="L3963" i="2"/>
  <c r="L3962" i="2"/>
  <c r="L3961" i="2"/>
  <c r="L3960" i="2"/>
  <c r="L3959" i="2"/>
  <c r="L3958" i="2"/>
  <c r="L3957" i="2"/>
  <c r="L3956" i="2"/>
  <c r="L3955" i="2"/>
  <c r="L3954" i="2"/>
  <c r="L3953" i="2"/>
  <c r="L3952" i="2"/>
  <c r="L3951" i="2"/>
  <c r="L3950" i="2"/>
  <c r="L3949" i="2"/>
  <c r="L3948" i="2"/>
  <c r="L3947" i="2"/>
  <c r="L3946" i="2"/>
  <c r="L3945" i="2"/>
  <c r="L3944" i="2"/>
  <c r="L3943" i="2"/>
  <c r="L3942" i="2"/>
  <c r="L3941" i="2"/>
  <c r="L3940" i="2"/>
  <c r="L3939" i="2"/>
  <c r="L3938" i="2"/>
  <c r="L3937" i="2"/>
  <c r="L3936" i="2"/>
  <c r="L3935" i="2"/>
  <c r="L3934" i="2"/>
  <c r="L3933" i="2"/>
  <c r="L3932" i="2"/>
  <c r="L3931" i="2"/>
  <c r="L3930" i="2"/>
  <c r="L3929" i="2"/>
  <c r="L3928" i="2"/>
  <c r="L3927" i="2"/>
  <c r="L3926" i="2"/>
  <c r="L3925" i="2"/>
  <c r="L3924" i="2"/>
  <c r="L3923" i="2"/>
  <c r="L3922" i="2"/>
  <c r="L3921" i="2"/>
  <c r="L3920" i="2"/>
  <c r="L3919" i="2"/>
  <c r="L3918" i="2"/>
  <c r="L3917" i="2"/>
  <c r="L3916" i="2"/>
  <c r="L3915" i="2"/>
  <c r="L3914" i="2"/>
  <c r="L3913" i="2"/>
  <c r="L3912" i="2"/>
  <c r="L3911" i="2"/>
  <c r="L3910" i="2"/>
  <c r="L3909" i="2"/>
  <c r="L3908" i="2"/>
  <c r="L3907" i="2"/>
  <c r="L3906" i="2"/>
  <c r="L3905" i="2"/>
  <c r="L3904" i="2"/>
  <c r="L3903" i="2"/>
  <c r="L3902" i="2"/>
  <c r="L3901" i="2"/>
  <c r="L3900" i="2"/>
  <c r="L3899" i="2"/>
  <c r="L3898" i="2"/>
  <c r="L3897" i="2"/>
  <c r="L3896" i="2"/>
  <c r="L3895" i="2"/>
  <c r="L3894" i="2"/>
  <c r="L3893" i="2"/>
  <c r="L3892" i="2"/>
  <c r="L3891" i="2"/>
  <c r="L3890" i="2"/>
  <c r="L3889" i="2"/>
  <c r="L3888" i="2"/>
  <c r="L3887" i="2"/>
  <c r="L3886" i="2"/>
  <c r="L3885" i="2"/>
  <c r="L3884" i="2"/>
  <c r="L3883" i="2"/>
  <c r="L3882" i="2"/>
  <c r="L3881" i="2"/>
  <c r="L3880" i="2"/>
  <c r="L3879" i="2"/>
  <c r="L3878" i="2"/>
  <c r="L3877" i="2"/>
  <c r="L3876" i="2"/>
  <c r="L3875" i="2"/>
  <c r="L3874" i="2"/>
  <c r="L3873" i="2"/>
  <c r="L3872" i="2"/>
  <c r="L3871" i="2"/>
  <c r="L3870" i="2"/>
  <c r="L3869" i="2"/>
  <c r="L3868" i="2"/>
  <c r="L3867" i="2"/>
  <c r="L3866" i="2"/>
  <c r="L3865" i="2"/>
  <c r="L3864" i="2"/>
  <c r="L3863" i="2"/>
  <c r="L3862" i="2"/>
  <c r="L3861" i="2"/>
  <c r="L3860" i="2"/>
  <c r="L3859" i="2"/>
  <c r="L3858" i="2"/>
  <c r="L3857" i="2"/>
  <c r="L3856" i="2"/>
  <c r="L3855" i="2"/>
  <c r="L3854" i="2"/>
  <c r="L3853" i="2"/>
  <c r="L3852" i="2"/>
  <c r="L3851" i="2"/>
  <c r="L3850" i="2"/>
  <c r="L3849" i="2"/>
  <c r="L3848" i="2"/>
  <c r="L3847" i="2"/>
  <c r="L3846" i="2"/>
  <c r="L3845" i="2"/>
  <c r="L3844" i="2"/>
  <c r="L3843" i="2"/>
  <c r="L3842" i="2"/>
  <c r="L3841" i="2"/>
  <c r="L3840" i="2"/>
  <c r="L3839" i="2"/>
  <c r="L3838" i="2"/>
  <c r="L3837" i="2"/>
  <c r="L3836" i="2"/>
  <c r="L3835" i="2"/>
  <c r="L3834" i="2"/>
  <c r="L3833" i="2"/>
  <c r="L3832" i="2"/>
  <c r="L3831" i="2"/>
  <c r="L3830" i="2"/>
  <c r="L3829" i="2"/>
  <c r="L3828" i="2"/>
  <c r="L3827" i="2"/>
  <c r="L3826" i="2"/>
  <c r="L3825" i="2"/>
  <c r="L3824" i="2"/>
  <c r="L3823" i="2"/>
  <c r="L3822" i="2"/>
  <c r="L3821" i="2"/>
  <c r="L3820" i="2"/>
  <c r="L3819" i="2"/>
  <c r="L3818" i="2"/>
  <c r="L3817" i="2"/>
  <c r="L3816" i="2"/>
  <c r="L3815" i="2"/>
  <c r="L3814" i="2"/>
  <c r="L3813" i="2"/>
  <c r="L3812" i="2"/>
  <c r="L3811" i="2"/>
  <c r="L3810" i="2"/>
  <c r="L3809" i="2"/>
  <c r="L3808" i="2"/>
  <c r="L3807" i="2"/>
  <c r="L3806" i="2"/>
  <c r="L3805" i="2"/>
  <c r="L3804" i="2"/>
  <c r="L3803" i="2"/>
  <c r="L3802" i="2"/>
  <c r="L3801" i="2"/>
  <c r="L3800" i="2"/>
  <c r="L3799" i="2"/>
  <c r="L3798" i="2"/>
  <c r="L3797" i="2"/>
  <c r="L3796" i="2"/>
  <c r="L3795" i="2"/>
  <c r="L3794" i="2"/>
  <c r="L3793" i="2"/>
  <c r="L3792" i="2"/>
  <c r="L3791" i="2"/>
  <c r="L3790" i="2"/>
  <c r="L3789" i="2"/>
  <c r="L3788" i="2"/>
  <c r="L3787" i="2"/>
  <c r="L3786" i="2"/>
  <c r="L3785" i="2"/>
  <c r="L3784" i="2"/>
  <c r="L3783" i="2"/>
  <c r="L3782" i="2"/>
  <c r="L3781" i="2"/>
  <c r="L3780" i="2"/>
  <c r="L3779" i="2"/>
  <c r="L3778" i="2"/>
  <c r="L3777" i="2"/>
  <c r="L3776" i="2"/>
  <c r="L3775" i="2"/>
  <c r="L3774" i="2"/>
  <c r="L3773" i="2"/>
  <c r="L3772" i="2"/>
  <c r="L3771" i="2"/>
  <c r="L3770" i="2"/>
  <c r="L3769" i="2"/>
  <c r="L3768" i="2"/>
  <c r="L3767" i="2"/>
  <c r="L3766" i="2"/>
  <c r="L3765" i="2"/>
  <c r="L3764" i="2"/>
  <c r="L3763" i="2"/>
  <c r="L3762" i="2"/>
  <c r="L3761" i="2"/>
  <c r="L3760" i="2"/>
  <c r="L3759" i="2"/>
  <c r="L3758" i="2"/>
  <c r="L3757" i="2"/>
  <c r="L3756" i="2"/>
  <c r="L3755" i="2"/>
  <c r="L3754" i="2"/>
  <c r="L3753" i="2"/>
  <c r="L3752" i="2"/>
  <c r="L3751" i="2"/>
  <c r="L3750" i="2"/>
  <c r="L3749" i="2"/>
  <c r="L3748" i="2"/>
  <c r="L3747" i="2"/>
  <c r="L3746" i="2"/>
  <c r="L3745" i="2"/>
  <c r="L3744" i="2"/>
  <c r="L3743" i="2"/>
  <c r="L3742" i="2"/>
  <c r="L3741" i="2"/>
  <c r="L3740" i="2"/>
  <c r="L3739" i="2"/>
  <c r="L3738" i="2"/>
  <c r="L3737" i="2"/>
  <c r="L3736" i="2"/>
  <c r="L3735" i="2"/>
  <c r="L3734" i="2"/>
  <c r="L3733" i="2"/>
  <c r="L3732" i="2"/>
  <c r="L3731" i="2"/>
  <c r="L3730" i="2"/>
  <c r="L3729" i="2"/>
  <c r="L3728" i="2"/>
  <c r="L3727" i="2"/>
  <c r="L3726" i="2"/>
  <c r="L3725" i="2"/>
  <c r="L3724" i="2"/>
  <c r="L3723" i="2"/>
  <c r="J3723" i="2"/>
  <c r="J3724" i="2" s="1"/>
  <c r="J3725" i="2" s="1"/>
  <c r="J3726" i="2" s="1"/>
  <c r="J3727" i="2" s="1"/>
  <c r="J3728" i="2" s="1"/>
  <c r="J3729" i="2" s="1"/>
  <c r="J3730" i="2" s="1"/>
  <c r="J3731" i="2" s="1"/>
  <c r="J3732" i="2" s="1"/>
  <c r="J3733" i="2" s="1"/>
  <c r="J3734" i="2" s="1"/>
  <c r="L3722" i="2"/>
  <c r="L3721" i="2"/>
  <c r="L3720" i="2"/>
  <c r="L3719" i="2"/>
  <c r="L3718" i="2"/>
  <c r="L3717" i="2"/>
  <c r="L3716" i="2"/>
  <c r="L3715" i="2"/>
  <c r="L3714" i="2"/>
  <c r="L3713" i="2"/>
  <c r="L3712" i="2"/>
  <c r="L3711" i="2"/>
  <c r="L3710" i="2"/>
  <c r="L3709" i="2"/>
  <c r="L3708" i="2"/>
  <c r="L3707" i="2"/>
  <c r="L3706" i="2"/>
  <c r="L3705" i="2"/>
  <c r="L3704" i="2"/>
  <c r="L3703" i="2"/>
  <c r="L3702" i="2"/>
  <c r="L3701" i="2"/>
  <c r="L3700" i="2"/>
  <c r="L3699" i="2"/>
  <c r="L3698" i="2"/>
  <c r="L3697" i="2"/>
  <c r="L3696" i="2"/>
  <c r="L3695" i="2"/>
  <c r="L3694" i="2"/>
  <c r="L3693" i="2"/>
  <c r="L3692" i="2"/>
  <c r="L3691" i="2"/>
  <c r="L3690" i="2"/>
  <c r="L3689" i="2"/>
  <c r="L3688" i="2"/>
  <c r="L3687" i="2"/>
  <c r="L3686" i="2"/>
  <c r="L3685" i="2"/>
  <c r="L3684" i="2"/>
  <c r="L3683" i="2"/>
  <c r="L3682" i="2"/>
  <c r="L3681" i="2"/>
  <c r="L3680" i="2"/>
  <c r="L3679" i="2"/>
  <c r="L3678" i="2"/>
  <c r="L3677" i="2"/>
  <c r="L3676" i="2"/>
  <c r="L3675" i="2"/>
  <c r="L3674" i="2"/>
  <c r="L3673" i="2"/>
  <c r="L3672" i="2"/>
  <c r="L3671" i="2"/>
  <c r="L3670" i="2"/>
  <c r="L3669" i="2"/>
  <c r="L3668" i="2"/>
  <c r="L3667" i="2"/>
  <c r="L3666" i="2"/>
  <c r="L3665" i="2"/>
  <c r="L3664" i="2"/>
  <c r="L3663" i="2"/>
  <c r="L3662" i="2"/>
  <c r="L3661" i="2"/>
  <c r="L3660" i="2"/>
  <c r="L3659" i="2"/>
  <c r="L3658" i="2"/>
  <c r="L3657" i="2"/>
  <c r="L3656" i="2"/>
  <c r="L3655" i="2"/>
  <c r="L3654" i="2"/>
  <c r="L3653" i="2"/>
  <c r="L3652" i="2"/>
  <c r="L3651" i="2"/>
  <c r="L3650" i="2"/>
  <c r="L3649" i="2"/>
  <c r="L3648" i="2"/>
  <c r="L3647" i="2"/>
  <c r="L3646" i="2"/>
  <c r="L3645" i="2"/>
  <c r="L3644" i="2"/>
  <c r="L3643" i="2"/>
  <c r="L3642" i="2"/>
  <c r="L3641" i="2"/>
  <c r="L3640" i="2"/>
  <c r="L3639" i="2"/>
  <c r="L3638" i="2"/>
  <c r="L3637" i="2"/>
  <c r="L3636" i="2"/>
  <c r="L3635" i="2"/>
  <c r="L3634" i="2"/>
  <c r="L3633" i="2"/>
  <c r="L3632" i="2"/>
  <c r="L3631" i="2"/>
  <c r="L3630" i="2"/>
  <c r="L3629" i="2"/>
  <c r="L3628" i="2"/>
  <c r="L3627" i="2"/>
  <c r="L3626" i="2"/>
  <c r="L3625" i="2"/>
  <c r="L3624" i="2"/>
  <c r="L3623" i="2"/>
  <c r="L3622" i="2"/>
  <c r="L3621" i="2"/>
  <c r="L3620" i="2"/>
  <c r="L3619" i="2"/>
  <c r="L3618" i="2"/>
  <c r="L3617" i="2"/>
  <c r="L3616" i="2"/>
  <c r="L3615" i="2"/>
  <c r="L3614" i="2"/>
  <c r="L3613" i="2"/>
  <c r="L3612" i="2"/>
  <c r="L3611" i="2"/>
  <c r="L3610" i="2"/>
  <c r="L3609" i="2"/>
  <c r="L3608" i="2"/>
  <c r="L3607" i="2"/>
  <c r="L3606" i="2"/>
  <c r="L3605" i="2"/>
  <c r="L3604" i="2"/>
  <c r="L3603" i="2"/>
  <c r="L3602" i="2"/>
  <c r="L3601" i="2"/>
  <c r="L3600" i="2"/>
  <c r="L3599" i="2"/>
  <c r="L3598" i="2"/>
  <c r="L3597" i="2"/>
  <c r="L3596" i="2"/>
  <c r="L3595" i="2"/>
  <c r="L3594" i="2"/>
  <c r="L3593" i="2"/>
  <c r="L3592" i="2"/>
  <c r="L3591" i="2"/>
  <c r="L3590" i="2"/>
  <c r="L3589" i="2"/>
  <c r="L3588" i="2"/>
  <c r="L3587" i="2"/>
  <c r="L3586" i="2"/>
  <c r="L3585" i="2"/>
  <c r="L3584" i="2"/>
  <c r="L3583" i="2"/>
  <c r="L3582" i="2"/>
  <c r="L3581" i="2"/>
  <c r="L3580" i="2"/>
  <c r="L3579" i="2"/>
  <c r="L3578" i="2"/>
  <c r="L3577" i="2"/>
  <c r="L3576" i="2"/>
  <c r="L3575" i="2"/>
  <c r="L3574" i="2"/>
  <c r="L3573" i="2"/>
  <c r="L3572" i="2"/>
  <c r="L3571" i="2"/>
  <c r="L3570" i="2"/>
  <c r="L3569" i="2"/>
  <c r="L3568" i="2"/>
  <c r="L3567" i="2"/>
  <c r="L3566" i="2"/>
  <c r="L3565" i="2"/>
  <c r="L3564" i="2"/>
  <c r="L3563" i="2"/>
  <c r="L3562" i="2"/>
  <c r="L3561" i="2"/>
  <c r="L3560" i="2"/>
  <c r="L3559" i="2"/>
  <c r="L3558" i="2"/>
  <c r="L3557" i="2"/>
  <c r="L3556" i="2"/>
  <c r="L3555" i="2"/>
  <c r="L3554" i="2"/>
  <c r="L3553" i="2"/>
  <c r="L3552" i="2"/>
  <c r="L3551" i="2"/>
  <c r="L3550" i="2"/>
  <c r="L3549" i="2"/>
  <c r="L3548" i="2"/>
  <c r="L3547" i="2"/>
  <c r="L3546" i="2"/>
  <c r="L3545" i="2"/>
  <c r="L3544" i="2"/>
  <c r="L3543" i="2"/>
  <c r="L3542" i="2"/>
  <c r="L3541" i="2"/>
  <c r="L3540" i="2"/>
  <c r="L3539" i="2"/>
  <c r="L3538" i="2"/>
  <c r="L3537" i="2"/>
  <c r="L3536" i="2"/>
  <c r="L3535" i="2"/>
  <c r="L3534" i="2"/>
  <c r="L3533" i="2"/>
  <c r="L3532" i="2"/>
  <c r="L3531" i="2"/>
  <c r="L3530" i="2"/>
  <c r="L3529" i="2"/>
  <c r="L3528" i="2"/>
  <c r="L3527" i="2"/>
  <c r="L3526" i="2"/>
  <c r="L3525" i="2"/>
  <c r="L3524" i="2"/>
  <c r="L3523" i="2"/>
  <c r="L3522" i="2"/>
  <c r="L3521" i="2"/>
  <c r="L3520" i="2"/>
  <c r="L3519" i="2"/>
  <c r="L3518" i="2"/>
  <c r="L3517" i="2"/>
  <c r="L3516" i="2"/>
  <c r="L3515" i="2"/>
  <c r="L3514" i="2"/>
  <c r="L3513" i="2"/>
  <c r="L3512" i="2"/>
  <c r="L3511" i="2"/>
  <c r="L3510" i="2"/>
  <c r="L3509" i="2"/>
  <c r="L3508" i="2"/>
  <c r="L3507" i="2"/>
  <c r="L3506" i="2"/>
  <c r="L3505" i="2"/>
  <c r="L3504" i="2"/>
  <c r="L3503" i="2"/>
  <c r="L3502" i="2"/>
  <c r="L3501" i="2"/>
  <c r="L3500" i="2"/>
  <c r="L3499" i="2"/>
  <c r="L3498" i="2"/>
  <c r="L3497" i="2"/>
  <c r="L3496" i="2"/>
  <c r="L3495" i="2"/>
  <c r="L3494" i="2"/>
  <c r="L3493" i="2"/>
  <c r="L3492" i="2"/>
  <c r="L3491" i="2"/>
  <c r="L3490" i="2"/>
  <c r="L3489" i="2"/>
  <c r="L3488" i="2"/>
  <c r="L3487" i="2"/>
  <c r="L3486" i="2"/>
  <c r="L3485" i="2"/>
  <c r="L3484" i="2"/>
  <c r="L3483" i="2"/>
  <c r="L3482" i="2"/>
  <c r="L3481" i="2"/>
  <c r="L3480" i="2"/>
  <c r="L3479" i="2"/>
  <c r="L3478" i="2"/>
  <c r="L3477" i="2"/>
  <c r="L3476" i="2"/>
  <c r="L3475" i="2"/>
  <c r="L3474" i="2"/>
  <c r="L3473" i="2"/>
  <c r="L3472" i="2"/>
  <c r="L3471" i="2"/>
  <c r="L3470" i="2"/>
  <c r="L3469" i="2"/>
  <c r="L3468" i="2"/>
  <c r="L3467" i="2"/>
  <c r="L3466" i="2"/>
  <c r="L3465" i="2"/>
  <c r="L3464" i="2"/>
  <c r="L3463" i="2"/>
  <c r="L3462" i="2"/>
  <c r="L3461" i="2"/>
  <c r="L3460" i="2"/>
  <c r="L3459" i="2"/>
  <c r="L3458" i="2"/>
  <c r="L3457" i="2"/>
  <c r="L3456" i="2"/>
  <c r="L3455" i="2"/>
  <c r="L3454" i="2"/>
  <c r="L3453" i="2"/>
  <c r="L3452" i="2"/>
  <c r="L3451" i="2"/>
  <c r="L3450" i="2"/>
  <c r="L3449" i="2"/>
  <c r="L3448" i="2"/>
  <c r="L3447" i="2"/>
  <c r="L3446" i="2"/>
  <c r="L3445" i="2"/>
  <c r="L3444" i="2"/>
  <c r="L3443" i="2"/>
  <c r="L3442" i="2"/>
  <c r="L3441" i="2"/>
  <c r="L3440" i="2"/>
  <c r="L3439" i="2"/>
  <c r="L3438" i="2"/>
  <c r="L3437" i="2"/>
  <c r="L3436" i="2"/>
  <c r="L3435" i="2"/>
  <c r="L3434" i="2"/>
  <c r="L3433" i="2"/>
  <c r="L3432" i="2"/>
  <c r="L3431" i="2"/>
  <c r="L3430" i="2"/>
  <c r="L3429" i="2"/>
  <c r="L3428" i="2"/>
  <c r="L3427" i="2"/>
  <c r="L3426" i="2"/>
  <c r="L3425" i="2"/>
  <c r="L3424" i="2"/>
  <c r="L3423" i="2"/>
  <c r="L3422" i="2"/>
  <c r="L3421" i="2"/>
  <c r="L3420" i="2"/>
  <c r="L3419" i="2"/>
  <c r="L3418" i="2"/>
  <c r="L3417" i="2"/>
  <c r="L3416" i="2"/>
  <c r="L3415" i="2"/>
  <c r="L3414" i="2"/>
  <c r="L3413" i="2"/>
  <c r="L3412" i="2"/>
  <c r="L3411" i="2"/>
  <c r="L3410" i="2"/>
  <c r="L3409" i="2"/>
  <c r="L3408" i="2"/>
  <c r="L3407" i="2"/>
  <c r="L3406" i="2"/>
  <c r="L3405" i="2"/>
  <c r="L3404" i="2"/>
  <c r="L3403" i="2"/>
  <c r="L3402" i="2"/>
  <c r="L3401" i="2"/>
  <c r="L3400" i="2"/>
  <c r="L3399" i="2"/>
  <c r="L3398" i="2"/>
  <c r="L3397" i="2"/>
  <c r="L3396" i="2"/>
  <c r="L3395" i="2"/>
  <c r="L3394" i="2"/>
  <c r="L3393" i="2"/>
  <c r="L3392" i="2"/>
  <c r="L3391" i="2"/>
  <c r="L3390" i="2"/>
  <c r="L3389" i="2"/>
  <c r="L3388" i="2"/>
  <c r="L3387" i="2"/>
  <c r="L3386" i="2"/>
  <c r="L3385" i="2"/>
  <c r="L3384" i="2"/>
  <c r="L3383" i="2"/>
  <c r="L3382" i="2"/>
  <c r="L3381" i="2"/>
  <c r="L3380" i="2"/>
  <c r="L3379" i="2"/>
  <c r="L3378" i="2"/>
  <c r="L3377" i="2"/>
  <c r="L3376" i="2"/>
  <c r="L3375" i="2"/>
  <c r="L3374" i="2"/>
  <c r="L3373" i="2"/>
  <c r="L3372" i="2"/>
  <c r="L3371" i="2"/>
  <c r="L3370" i="2"/>
  <c r="L3369" i="2"/>
  <c r="L3368" i="2"/>
  <c r="L3367" i="2"/>
  <c r="L3366" i="2"/>
  <c r="L3365" i="2"/>
  <c r="L3364" i="2"/>
  <c r="L3363" i="2"/>
  <c r="L3362" i="2"/>
  <c r="L3361" i="2"/>
  <c r="L3360" i="2"/>
  <c r="L3359" i="2"/>
  <c r="L3358" i="2"/>
  <c r="L3357" i="2"/>
  <c r="L3356" i="2"/>
  <c r="L3355" i="2"/>
  <c r="L3354" i="2"/>
  <c r="L3353" i="2"/>
  <c r="L3352" i="2"/>
  <c r="L3351" i="2"/>
  <c r="L3350" i="2"/>
  <c r="L3349" i="2"/>
  <c r="L3348" i="2"/>
  <c r="L3347" i="2"/>
  <c r="L3346" i="2"/>
  <c r="L3345" i="2"/>
  <c r="L3344" i="2"/>
  <c r="L3343" i="2"/>
  <c r="L3342" i="2"/>
  <c r="L3341" i="2"/>
  <c r="L3340" i="2"/>
  <c r="L3339" i="2"/>
  <c r="L3338" i="2"/>
  <c r="L3337" i="2"/>
  <c r="L3336" i="2"/>
  <c r="L3335" i="2"/>
  <c r="L3334" i="2"/>
  <c r="L3333" i="2"/>
  <c r="L3332" i="2"/>
  <c r="L3331" i="2"/>
  <c r="L3330" i="2"/>
  <c r="L3329" i="2"/>
  <c r="L3328" i="2"/>
  <c r="L3327" i="2"/>
  <c r="L3326" i="2"/>
  <c r="L3325" i="2"/>
  <c r="L3324" i="2"/>
  <c r="L3323" i="2"/>
  <c r="L3322" i="2"/>
  <c r="L3321" i="2"/>
  <c r="L3320" i="2"/>
  <c r="L3319" i="2"/>
  <c r="L3318" i="2"/>
  <c r="L3317" i="2"/>
  <c r="L3316" i="2"/>
  <c r="L3315" i="2"/>
  <c r="L3314" i="2"/>
  <c r="L3313" i="2"/>
  <c r="L3312" i="2"/>
  <c r="L3311" i="2"/>
  <c r="L3310" i="2"/>
  <c r="L3309" i="2"/>
  <c r="L3308" i="2"/>
  <c r="L3307" i="2"/>
  <c r="L3306" i="2"/>
  <c r="L3305" i="2"/>
  <c r="L3304" i="2"/>
  <c r="L3303" i="2"/>
  <c r="L3302" i="2"/>
  <c r="L3301" i="2"/>
  <c r="L3300" i="2"/>
  <c r="L3299" i="2"/>
  <c r="L3298" i="2"/>
  <c r="L3297" i="2"/>
  <c r="L3296" i="2"/>
  <c r="L3295" i="2"/>
  <c r="L3294" i="2"/>
  <c r="L3293" i="2"/>
  <c r="L3292" i="2"/>
  <c r="L3291" i="2"/>
  <c r="L3290" i="2"/>
  <c r="L3289" i="2"/>
  <c r="L3288" i="2"/>
  <c r="L3287" i="2"/>
  <c r="L3286" i="2"/>
  <c r="L3285" i="2"/>
  <c r="L3284" i="2"/>
  <c r="L3283" i="2"/>
  <c r="L3282" i="2"/>
  <c r="L3281" i="2"/>
  <c r="L3280" i="2"/>
  <c r="L3279" i="2"/>
  <c r="L3278" i="2"/>
  <c r="L3277" i="2"/>
  <c r="L3276" i="2"/>
  <c r="L3275" i="2"/>
  <c r="L3274" i="2"/>
  <c r="L3273" i="2"/>
  <c r="L3272" i="2"/>
  <c r="L3271" i="2"/>
  <c r="L3270" i="2"/>
  <c r="L3269" i="2"/>
  <c r="L3268" i="2"/>
  <c r="L3267" i="2"/>
  <c r="L3266" i="2"/>
  <c r="L3265" i="2"/>
  <c r="L3264" i="2"/>
  <c r="L3263" i="2"/>
  <c r="L3262" i="2"/>
  <c r="L3261" i="2"/>
  <c r="L3260" i="2"/>
  <c r="L3259" i="2"/>
  <c r="L3258" i="2"/>
  <c r="L3257" i="2"/>
  <c r="L3256" i="2"/>
  <c r="L3255" i="2"/>
  <c r="L3254" i="2"/>
  <c r="L3253" i="2"/>
  <c r="L3252" i="2"/>
  <c r="L3251" i="2"/>
  <c r="L3250" i="2"/>
  <c r="L3249" i="2"/>
  <c r="L3248" i="2"/>
  <c r="L3247" i="2"/>
  <c r="L3246" i="2"/>
  <c r="L3245" i="2"/>
  <c r="L3244" i="2"/>
  <c r="L3243" i="2"/>
  <c r="L3242" i="2"/>
  <c r="L3241" i="2"/>
  <c r="L3240" i="2"/>
  <c r="L3239" i="2"/>
  <c r="L3238" i="2"/>
  <c r="L3237" i="2"/>
  <c r="L3236" i="2"/>
  <c r="L3235" i="2"/>
  <c r="L3234" i="2"/>
  <c r="L3233" i="2"/>
  <c r="L3232" i="2"/>
  <c r="L3231" i="2"/>
  <c r="L3230" i="2"/>
  <c r="L3229" i="2"/>
  <c r="L3228" i="2"/>
  <c r="L3227" i="2"/>
  <c r="L3226" i="2"/>
  <c r="L3225" i="2"/>
  <c r="L3224" i="2"/>
  <c r="L3223" i="2"/>
  <c r="L3222" i="2"/>
  <c r="L3221" i="2"/>
  <c r="L3220" i="2"/>
  <c r="L3219" i="2"/>
  <c r="L3218" i="2"/>
  <c r="L3217" i="2"/>
  <c r="L3216" i="2"/>
  <c r="L3215" i="2"/>
  <c r="L3214" i="2"/>
  <c r="L3213" i="2"/>
  <c r="L3212" i="2"/>
  <c r="L3211" i="2"/>
  <c r="L3210" i="2"/>
  <c r="L3209" i="2"/>
  <c r="L3208" i="2"/>
  <c r="L3207" i="2"/>
  <c r="L3206" i="2"/>
  <c r="L3205" i="2"/>
  <c r="L3204" i="2"/>
  <c r="L3203" i="2"/>
  <c r="L3202" i="2"/>
  <c r="L3201" i="2"/>
  <c r="L3200" i="2"/>
  <c r="L3199" i="2"/>
  <c r="L3198" i="2"/>
  <c r="L3197" i="2"/>
  <c r="L3196" i="2"/>
  <c r="L3195" i="2"/>
  <c r="L3194" i="2"/>
  <c r="L3193" i="2"/>
  <c r="L3192" i="2"/>
  <c r="L3191" i="2"/>
  <c r="L3190" i="2"/>
  <c r="L3189" i="2"/>
  <c r="L3188" i="2"/>
  <c r="L3187" i="2"/>
  <c r="L3186" i="2"/>
  <c r="L3185" i="2"/>
  <c r="L3184" i="2"/>
  <c r="L3183" i="2"/>
  <c r="L3182" i="2"/>
  <c r="L3181" i="2"/>
  <c r="L3180" i="2"/>
  <c r="L3179" i="2"/>
  <c r="L3178" i="2"/>
  <c r="L3177" i="2"/>
  <c r="L3176" i="2"/>
  <c r="L3175" i="2"/>
  <c r="L3174" i="2"/>
  <c r="L3173" i="2"/>
  <c r="L3172" i="2"/>
  <c r="L3171" i="2"/>
  <c r="L3170" i="2"/>
  <c r="L3169" i="2"/>
  <c r="L3168" i="2"/>
  <c r="L3167" i="2"/>
  <c r="L3166" i="2"/>
  <c r="L3165" i="2"/>
  <c r="L3164" i="2"/>
  <c r="L3163" i="2"/>
  <c r="L3162" i="2"/>
  <c r="L3161" i="2"/>
  <c r="L3160" i="2"/>
  <c r="L3159" i="2"/>
  <c r="L3158" i="2"/>
  <c r="L3157" i="2"/>
  <c r="L3156" i="2"/>
  <c r="L3155" i="2"/>
  <c r="L3154" i="2"/>
  <c r="L3153" i="2"/>
  <c r="L3152" i="2"/>
  <c r="L3151" i="2"/>
  <c r="L3150" i="2"/>
  <c r="L3149" i="2"/>
  <c r="L3148" i="2"/>
  <c r="L3147" i="2"/>
  <c r="L3146" i="2"/>
  <c r="L3145" i="2"/>
  <c r="L3144" i="2"/>
  <c r="L3143" i="2"/>
  <c r="L3142" i="2"/>
  <c r="L3141" i="2"/>
  <c r="L3140" i="2"/>
  <c r="L3139" i="2"/>
  <c r="L3138" i="2"/>
  <c r="L3137" i="2"/>
  <c r="L3136" i="2"/>
  <c r="L3135" i="2"/>
  <c r="L3134" i="2"/>
  <c r="L3133" i="2"/>
  <c r="L3132" i="2"/>
  <c r="L3131" i="2"/>
  <c r="L3130" i="2"/>
  <c r="L3129" i="2"/>
  <c r="L3128" i="2"/>
  <c r="L3127" i="2"/>
  <c r="L3126" i="2"/>
  <c r="L3125" i="2"/>
  <c r="L3124" i="2"/>
  <c r="L3123" i="2"/>
  <c r="L3122" i="2"/>
  <c r="L3121" i="2"/>
  <c r="L3120" i="2"/>
  <c r="L3119" i="2"/>
  <c r="L3118" i="2"/>
  <c r="L3117" i="2"/>
  <c r="L3116" i="2"/>
  <c r="L3115" i="2"/>
  <c r="L3114" i="2"/>
  <c r="L3113" i="2"/>
  <c r="L3112" i="2"/>
  <c r="L3111" i="2"/>
  <c r="L3110" i="2"/>
  <c r="L3109" i="2"/>
  <c r="L3108" i="2"/>
  <c r="L3107" i="2"/>
  <c r="L3106" i="2"/>
  <c r="L3105" i="2"/>
  <c r="L3104" i="2"/>
  <c r="L3103" i="2"/>
  <c r="L3102" i="2"/>
  <c r="L3101" i="2"/>
  <c r="L3100" i="2"/>
  <c r="L3099" i="2"/>
  <c r="L3098" i="2"/>
  <c r="L3097" i="2"/>
  <c r="L3096" i="2"/>
  <c r="L3095" i="2"/>
  <c r="L3094" i="2"/>
  <c r="L3093" i="2"/>
  <c r="L3092" i="2"/>
  <c r="L3091" i="2"/>
  <c r="L3090" i="2"/>
  <c r="L3089" i="2"/>
  <c r="L3088" i="2"/>
  <c r="L3087" i="2"/>
  <c r="L3086" i="2"/>
  <c r="L3085" i="2"/>
  <c r="L3084" i="2"/>
  <c r="L3083" i="2"/>
  <c r="L3082" i="2"/>
  <c r="L3081" i="2"/>
  <c r="L3080" i="2"/>
  <c r="L3079" i="2"/>
  <c r="L3078" i="2"/>
  <c r="L3077" i="2"/>
  <c r="L3076" i="2"/>
  <c r="L3075" i="2"/>
  <c r="L3074" i="2"/>
  <c r="L3073" i="2"/>
  <c r="L3072" i="2"/>
  <c r="L3071" i="2"/>
  <c r="L3070" i="2"/>
  <c r="L3069" i="2"/>
  <c r="L3068" i="2"/>
  <c r="L3067" i="2"/>
  <c r="L3066" i="2"/>
  <c r="L3065" i="2"/>
  <c r="L3064" i="2"/>
  <c r="L3063" i="2"/>
  <c r="L3062" i="2"/>
  <c r="L3061" i="2"/>
  <c r="L3060" i="2"/>
  <c r="L3059" i="2"/>
  <c r="L3058" i="2"/>
  <c r="L3057" i="2"/>
  <c r="L3056" i="2"/>
  <c r="L3055" i="2"/>
  <c r="L3054" i="2"/>
  <c r="L3053" i="2"/>
  <c r="L3052" i="2"/>
  <c r="L3051" i="2"/>
  <c r="L3050" i="2"/>
  <c r="L3049" i="2"/>
  <c r="L3048" i="2"/>
  <c r="L3047" i="2"/>
  <c r="L3046" i="2"/>
  <c r="L3045" i="2"/>
  <c r="L3044" i="2"/>
  <c r="L3043" i="2"/>
  <c r="L3042" i="2"/>
  <c r="L3041" i="2"/>
  <c r="L3040" i="2"/>
  <c r="L3039" i="2"/>
  <c r="L3038" i="2"/>
  <c r="L3037" i="2"/>
  <c r="L3036" i="2"/>
  <c r="L3035" i="2"/>
  <c r="L3034" i="2"/>
  <c r="L3033" i="2"/>
  <c r="L3032" i="2"/>
  <c r="L3031" i="2"/>
  <c r="L3030" i="2"/>
  <c r="L3029" i="2"/>
  <c r="L3028" i="2"/>
  <c r="L3027" i="2"/>
  <c r="L3026" i="2"/>
  <c r="L3025" i="2"/>
  <c r="L3024" i="2"/>
  <c r="L3023" i="2"/>
  <c r="L3022" i="2"/>
  <c r="L3021" i="2"/>
  <c r="L3020" i="2"/>
  <c r="L3019" i="2"/>
  <c r="L3018" i="2"/>
  <c r="L3017" i="2"/>
  <c r="L3016" i="2"/>
  <c r="L3015" i="2"/>
  <c r="L3014" i="2"/>
  <c r="L3013" i="2"/>
  <c r="L3012" i="2"/>
  <c r="L3011" i="2"/>
  <c r="L3010" i="2"/>
  <c r="L3009" i="2"/>
  <c r="L3008" i="2"/>
  <c r="L3007" i="2"/>
  <c r="L3006" i="2"/>
  <c r="L3005" i="2"/>
  <c r="L3004" i="2"/>
  <c r="L3003" i="2"/>
  <c r="L3002" i="2"/>
  <c r="L3001" i="2"/>
  <c r="L3000" i="2"/>
  <c r="L2999" i="2"/>
  <c r="L2998" i="2"/>
  <c r="L2997" i="2"/>
  <c r="L2996" i="2"/>
  <c r="L2995" i="2"/>
  <c r="L2994" i="2"/>
  <c r="L2993" i="2"/>
  <c r="L2992" i="2"/>
  <c r="L2991" i="2"/>
  <c r="L2990" i="2"/>
  <c r="L2989" i="2"/>
  <c r="L2988" i="2"/>
  <c r="L2987" i="2"/>
  <c r="L2986" i="2"/>
  <c r="L2985" i="2"/>
  <c r="L2984" i="2"/>
  <c r="L2983" i="2"/>
  <c r="L2982" i="2"/>
  <c r="L2981" i="2"/>
  <c r="L2980" i="2"/>
  <c r="L2979" i="2"/>
  <c r="L2978" i="2"/>
  <c r="L2977" i="2"/>
  <c r="L2976" i="2"/>
  <c r="L2975" i="2"/>
  <c r="L2974" i="2"/>
  <c r="L2973" i="2"/>
  <c r="L2972" i="2"/>
  <c r="L2971" i="2"/>
  <c r="L2970" i="2"/>
  <c r="L2969" i="2"/>
  <c r="L2968" i="2"/>
  <c r="L2967" i="2"/>
  <c r="L2966" i="2"/>
  <c r="L2965" i="2"/>
  <c r="L2964" i="2"/>
  <c r="L2963" i="2"/>
  <c r="L2962" i="2"/>
  <c r="L2961" i="2"/>
  <c r="L2960" i="2"/>
  <c r="L2959" i="2"/>
  <c r="L2958" i="2"/>
  <c r="L2957" i="2"/>
  <c r="L2956" i="2"/>
  <c r="L2955" i="2"/>
  <c r="L2954" i="2"/>
  <c r="L2953" i="2"/>
  <c r="L2952" i="2"/>
  <c r="L2951" i="2"/>
  <c r="L2950" i="2"/>
  <c r="L2949" i="2"/>
  <c r="L2948" i="2"/>
  <c r="L2947" i="2"/>
  <c r="L2946" i="2"/>
  <c r="L2945" i="2"/>
  <c r="L2944" i="2"/>
  <c r="L2943" i="2"/>
  <c r="L2942" i="2"/>
  <c r="L2941" i="2"/>
  <c r="L2940" i="2"/>
  <c r="L2939" i="2"/>
  <c r="L2938" i="2"/>
  <c r="L2937" i="2"/>
  <c r="L2936" i="2"/>
  <c r="L2935" i="2"/>
  <c r="L2934" i="2"/>
  <c r="L2933" i="2"/>
  <c r="L2932" i="2"/>
  <c r="L2931" i="2"/>
  <c r="L2930" i="2"/>
  <c r="L2929" i="2"/>
  <c r="L2928" i="2"/>
  <c r="L2927" i="2"/>
  <c r="L2926" i="2"/>
  <c r="L2925" i="2"/>
  <c r="L2924" i="2"/>
  <c r="L2923" i="2"/>
  <c r="L2922" i="2"/>
  <c r="L2921" i="2"/>
  <c r="L2920" i="2"/>
  <c r="L2919" i="2"/>
  <c r="L2918" i="2"/>
  <c r="L2917" i="2"/>
  <c r="L2916" i="2"/>
  <c r="L2915" i="2"/>
  <c r="L2914" i="2"/>
  <c r="L2913" i="2"/>
  <c r="L2912" i="2"/>
  <c r="L2911" i="2"/>
  <c r="L2910" i="2"/>
  <c r="L2909" i="2"/>
  <c r="L2908" i="2"/>
  <c r="L2907" i="2"/>
  <c r="L2906" i="2"/>
  <c r="L2905" i="2"/>
  <c r="L2904" i="2"/>
  <c r="L2903" i="2"/>
  <c r="L2902" i="2"/>
  <c r="L2901" i="2"/>
  <c r="L2900" i="2"/>
  <c r="L2899" i="2"/>
  <c r="L2898" i="2"/>
  <c r="L2897" i="2"/>
  <c r="L2896" i="2"/>
  <c r="L2895" i="2"/>
  <c r="L2894" i="2"/>
  <c r="L2893" i="2"/>
  <c r="L2892" i="2"/>
  <c r="L2891" i="2"/>
  <c r="L2890" i="2"/>
  <c r="L2889" i="2"/>
  <c r="L2888" i="2"/>
  <c r="L2887" i="2"/>
  <c r="L2886" i="2"/>
  <c r="L2885" i="2"/>
  <c r="L2884" i="2"/>
  <c r="L2883" i="2"/>
  <c r="L2882" i="2"/>
  <c r="L2881" i="2"/>
  <c r="L2880" i="2"/>
  <c r="L2879" i="2"/>
  <c r="L2878" i="2"/>
  <c r="L2877" i="2"/>
  <c r="L2876" i="2"/>
  <c r="L2875" i="2"/>
  <c r="L2874" i="2"/>
  <c r="L2873" i="2"/>
  <c r="L2872" i="2"/>
  <c r="L2871" i="2"/>
  <c r="L2870" i="2"/>
  <c r="L2869" i="2"/>
  <c r="L2868" i="2"/>
  <c r="L2867" i="2"/>
  <c r="L2866" i="2"/>
  <c r="L2865" i="2"/>
  <c r="L2864" i="2"/>
  <c r="L2863" i="2"/>
  <c r="L2862" i="2"/>
  <c r="L2861" i="2"/>
  <c r="L2860" i="2"/>
  <c r="L2859" i="2"/>
  <c r="L2858" i="2"/>
  <c r="L2857" i="2"/>
  <c r="L2856" i="2"/>
  <c r="L2855" i="2"/>
  <c r="L2854" i="2"/>
  <c r="L2853" i="2"/>
  <c r="L2852" i="2"/>
  <c r="L2851" i="2"/>
  <c r="L2850" i="2"/>
  <c r="L2849" i="2"/>
  <c r="L2848" i="2"/>
  <c r="L2847" i="2"/>
  <c r="L2846" i="2"/>
  <c r="L2845" i="2"/>
  <c r="L2844" i="2"/>
  <c r="L2843" i="2"/>
  <c r="L2842" i="2"/>
  <c r="L2841" i="2"/>
  <c r="L2840" i="2"/>
  <c r="L2839" i="2"/>
  <c r="L2838" i="2"/>
  <c r="L2837" i="2"/>
  <c r="L2836" i="2"/>
  <c r="L2835" i="2"/>
  <c r="L2834" i="2"/>
  <c r="L2833" i="2"/>
  <c r="L2832" i="2"/>
  <c r="L2831" i="2"/>
  <c r="L2830" i="2"/>
  <c r="L2829" i="2"/>
  <c r="L2828" i="2"/>
  <c r="L2827" i="2"/>
  <c r="L2826" i="2"/>
  <c r="L2825" i="2"/>
  <c r="L2824" i="2"/>
  <c r="L2823" i="2"/>
  <c r="L2822" i="2"/>
  <c r="L2821" i="2"/>
  <c r="L2820" i="2"/>
  <c r="L2819" i="2"/>
  <c r="L2818" i="2"/>
  <c r="L2817" i="2"/>
  <c r="L2816" i="2"/>
  <c r="L2815" i="2"/>
  <c r="L2814" i="2"/>
  <c r="L2813" i="2"/>
  <c r="L2812" i="2"/>
  <c r="L2811" i="2"/>
  <c r="L2810" i="2"/>
  <c r="L2809" i="2"/>
  <c r="L2808" i="2"/>
  <c r="L2807" i="2"/>
  <c r="L2806" i="2"/>
  <c r="L2805" i="2"/>
  <c r="L2804" i="2"/>
  <c r="L2803" i="2"/>
  <c r="L2802" i="2"/>
  <c r="L2801" i="2"/>
  <c r="L2800" i="2"/>
  <c r="L2799" i="2"/>
  <c r="L2798" i="2"/>
  <c r="L2797" i="2"/>
  <c r="L2796" i="2"/>
  <c r="L2795" i="2"/>
  <c r="L2794" i="2"/>
  <c r="L2793" i="2"/>
  <c r="L2792" i="2"/>
  <c r="L2791" i="2"/>
  <c r="L2790" i="2"/>
  <c r="L2789" i="2"/>
  <c r="L2788" i="2"/>
  <c r="L2787" i="2"/>
  <c r="L2786" i="2"/>
  <c r="L2785" i="2"/>
  <c r="L2784" i="2"/>
  <c r="L2783" i="2"/>
  <c r="L2782" i="2"/>
  <c r="L2781" i="2"/>
  <c r="L2780" i="2"/>
  <c r="L2779" i="2"/>
  <c r="L2778" i="2"/>
  <c r="L2777" i="2"/>
  <c r="L2776" i="2"/>
  <c r="L2775" i="2"/>
  <c r="L2774" i="2"/>
  <c r="L2773" i="2"/>
  <c r="L2772" i="2"/>
  <c r="L2771" i="2"/>
  <c r="L2770" i="2"/>
  <c r="L2769" i="2"/>
  <c r="L2768" i="2"/>
  <c r="L2767" i="2"/>
  <c r="L2766" i="2"/>
  <c r="L2765" i="2"/>
  <c r="L2764" i="2"/>
  <c r="L2763" i="2"/>
  <c r="L2762" i="2"/>
  <c r="L2761" i="2"/>
  <c r="L2760" i="2"/>
  <c r="L2759" i="2"/>
  <c r="L2758" i="2"/>
  <c r="L2757" i="2"/>
  <c r="L2756" i="2"/>
  <c r="L2755" i="2"/>
  <c r="L2754" i="2"/>
  <c r="L2753" i="2"/>
  <c r="L2752" i="2"/>
  <c r="L2751" i="2"/>
  <c r="L2750" i="2"/>
  <c r="L2749" i="2"/>
  <c r="L2748" i="2"/>
  <c r="L2747" i="2"/>
  <c r="L2746" i="2"/>
  <c r="L2745" i="2"/>
  <c r="L2744" i="2"/>
  <c r="L2743" i="2"/>
  <c r="L2742" i="2"/>
  <c r="L2741" i="2"/>
  <c r="L2740" i="2"/>
  <c r="L2739" i="2"/>
  <c r="L2738" i="2"/>
  <c r="L2737" i="2"/>
  <c r="L2736" i="2"/>
  <c r="L2735" i="2"/>
  <c r="L2734" i="2"/>
  <c r="L2733" i="2"/>
  <c r="L2732" i="2"/>
  <c r="L2731" i="2"/>
  <c r="L2730" i="2"/>
  <c r="L2729" i="2"/>
  <c r="L2728" i="2"/>
  <c r="L2727" i="2"/>
  <c r="L2726" i="2"/>
  <c r="L2725" i="2"/>
  <c r="L2724" i="2"/>
  <c r="L2723" i="2"/>
  <c r="L2722" i="2"/>
  <c r="L2721" i="2"/>
  <c r="L2720" i="2"/>
  <c r="L2719" i="2"/>
  <c r="L2718" i="2"/>
  <c r="L2717" i="2"/>
  <c r="L2716" i="2"/>
  <c r="L2715" i="2"/>
  <c r="L2714" i="2"/>
  <c r="L2713" i="2"/>
  <c r="L2712" i="2"/>
  <c r="L2711" i="2"/>
  <c r="L2710" i="2"/>
  <c r="L2709" i="2"/>
  <c r="L2708" i="2"/>
  <c r="L2707" i="2"/>
  <c r="L2706" i="2"/>
  <c r="L2705" i="2"/>
  <c r="L2704" i="2"/>
  <c r="L2703" i="2"/>
  <c r="L2702" i="2"/>
  <c r="L2701" i="2"/>
  <c r="L2700" i="2"/>
  <c r="L2699" i="2"/>
  <c r="L2698" i="2"/>
  <c r="L2697" i="2"/>
  <c r="L2696" i="2"/>
  <c r="L2695" i="2"/>
  <c r="L2694" i="2"/>
  <c r="L2693" i="2"/>
  <c r="L2692" i="2"/>
  <c r="L2691" i="2"/>
  <c r="L2690" i="2"/>
  <c r="L2689" i="2"/>
  <c r="L2688" i="2"/>
  <c r="L2687" i="2"/>
  <c r="L2686" i="2"/>
  <c r="L2685" i="2"/>
  <c r="L2684" i="2"/>
  <c r="L2683" i="2"/>
  <c r="L2682" i="2"/>
  <c r="L2681" i="2"/>
  <c r="L2680" i="2"/>
  <c r="L2679" i="2"/>
  <c r="L2678" i="2"/>
  <c r="L2677" i="2"/>
  <c r="L2676" i="2"/>
  <c r="L2675" i="2"/>
  <c r="L2674" i="2"/>
  <c r="L2673" i="2"/>
  <c r="L2672" i="2"/>
  <c r="L2671" i="2"/>
  <c r="L2670" i="2"/>
  <c r="L2669" i="2"/>
  <c r="L2668" i="2"/>
  <c r="L2667" i="2"/>
  <c r="L2666" i="2"/>
  <c r="L2665" i="2"/>
  <c r="L2664" i="2"/>
  <c r="L2663" i="2"/>
  <c r="L2662" i="2"/>
  <c r="L2661" i="2"/>
  <c r="L2660" i="2"/>
  <c r="L2659" i="2"/>
  <c r="L2658" i="2"/>
  <c r="L2657" i="2"/>
  <c r="L2656" i="2"/>
  <c r="L2655" i="2"/>
  <c r="L2654" i="2"/>
  <c r="L2653" i="2"/>
  <c r="L2652" i="2"/>
  <c r="L2651" i="2"/>
  <c r="L2650" i="2"/>
  <c r="L2649" i="2"/>
  <c r="L2648" i="2"/>
  <c r="L2647" i="2"/>
  <c r="L2646" i="2"/>
  <c r="L2645" i="2"/>
  <c r="L2644" i="2"/>
  <c r="L2643" i="2"/>
  <c r="L2642" i="2"/>
  <c r="L2641" i="2"/>
  <c r="L2640" i="2"/>
  <c r="L2639" i="2"/>
  <c r="L2638" i="2"/>
  <c r="L2637" i="2"/>
  <c r="L2636" i="2"/>
  <c r="L2635" i="2"/>
  <c r="L2634" i="2"/>
  <c r="L2633" i="2"/>
  <c r="L2632" i="2"/>
  <c r="L2631" i="2"/>
  <c r="L2630" i="2"/>
  <c r="L2629" i="2"/>
  <c r="L2628" i="2"/>
  <c r="L2627" i="2"/>
  <c r="L2626" i="2"/>
  <c r="L2625" i="2"/>
  <c r="L2624" i="2"/>
  <c r="L2623" i="2"/>
  <c r="L2622" i="2"/>
  <c r="L2621" i="2"/>
  <c r="L2620" i="2"/>
  <c r="L2619" i="2"/>
  <c r="L2618" i="2"/>
  <c r="L2617" i="2"/>
  <c r="L2616" i="2"/>
  <c r="L2615" i="2"/>
  <c r="L2614" i="2"/>
  <c r="L2613" i="2"/>
  <c r="L2612" i="2"/>
  <c r="L2611" i="2"/>
  <c r="L2610" i="2"/>
  <c r="L2609" i="2"/>
  <c r="L2608" i="2"/>
  <c r="L2607" i="2"/>
  <c r="L2606" i="2"/>
  <c r="L2605" i="2"/>
  <c r="L2604" i="2"/>
  <c r="L2603" i="2"/>
  <c r="L2602" i="2"/>
  <c r="L2601" i="2"/>
  <c r="L2600" i="2"/>
  <c r="L2599" i="2"/>
  <c r="L2598" i="2"/>
  <c r="L2597" i="2"/>
  <c r="L2596" i="2"/>
  <c r="L2595" i="2"/>
  <c r="L2594" i="2"/>
  <c r="L2593" i="2"/>
  <c r="L2592" i="2"/>
  <c r="L2591" i="2"/>
  <c r="L2590" i="2"/>
  <c r="L2589" i="2"/>
  <c r="L2588" i="2"/>
  <c r="L2587" i="2"/>
  <c r="L2586" i="2"/>
  <c r="L2585" i="2"/>
  <c r="L2584" i="2"/>
  <c r="L2583" i="2"/>
  <c r="L2582" i="2"/>
  <c r="L2581" i="2"/>
  <c r="L2580" i="2"/>
  <c r="L2579" i="2"/>
  <c r="L2578" i="2"/>
  <c r="L2577" i="2"/>
  <c r="L2576" i="2"/>
  <c r="L2575" i="2"/>
  <c r="L2574" i="2"/>
  <c r="L2573" i="2"/>
  <c r="L2572" i="2"/>
  <c r="L2571" i="2"/>
  <c r="L2570" i="2"/>
  <c r="L2569" i="2"/>
  <c r="L2568" i="2"/>
  <c r="L2567" i="2"/>
  <c r="L2566" i="2"/>
  <c r="L2565" i="2"/>
  <c r="L2564" i="2"/>
  <c r="L2563" i="2"/>
  <c r="L2562" i="2"/>
  <c r="L2561" i="2"/>
  <c r="L2560" i="2"/>
  <c r="L2559" i="2"/>
  <c r="L2558" i="2"/>
  <c r="L2557" i="2"/>
  <c r="L2556" i="2"/>
  <c r="L2555" i="2"/>
  <c r="L2554" i="2"/>
  <c r="L2553" i="2"/>
  <c r="L2552" i="2"/>
  <c r="L2551" i="2"/>
  <c r="L2550" i="2"/>
  <c r="L2549" i="2"/>
  <c r="L2548" i="2"/>
  <c r="L2547" i="2"/>
  <c r="L2546" i="2"/>
  <c r="L2545" i="2"/>
  <c r="L2544" i="2"/>
  <c r="L2543" i="2"/>
  <c r="L2542" i="2"/>
  <c r="L2541" i="2"/>
  <c r="L2540" i="2"/>
  <c r="L2539" i="2"/>
  <c r="L2538" i="2"/>
  <c r="L2537" i="2"/>
  <c r="L2536" i="2"/>
  <c r="L2535" i="2"/>
  <c r="L2534" i="2"/>
  <c r="L2533" i="2"/>
  <c r="L2532" i="2"/>
  <c r="L2531" i="2"/>
  <c r="L2530" i="2"/>
  <c r="L2529" i="2"/>
  <c r="L2528" i="2"/>
  <c r="L2527" i="2"/>
  <c r="L2526" i="2"/>
  <c r="L2525" i="2"/>
  <c r="L2524" i="2"/>
  <c r="L2523" i="2"/>
  <c r="L2522" i="2"/>
  <c r="L2521" i="2"/>
  <c r="L2520" i="2"/>
  <c r="L2519" i="2"/>
  <c r="L2518" i="2"/>
  <c r="L2517" i="2"/>
  <c r="L2516" i="2"/>
  <c r="L2515" i="2"/>
  <c r="L2514" i="2"/>
  <c r="L2513" i="2"/>
  <c r="L2512" i="2"/>
  <c r="L2511" i="2"/>
  <c r="L2510" i="2"/>
  <c r="L2509" i="2"/>
  <c r="L2508" i="2"/>
  <c r="L2507" i="2"/>
  <c r="L2506" i="2"/>
  <c r="L2505" i="2"/>
  <c r="L2504" i="2"/>
  <c r="L2503" i="2"/>
  <c r="L2502" i="2"/>
  <c r="L2501" i="2"/>
  <c r="L2500" i="2"/>
  <c r="L2499" i="2"/>
  <c r="L2498" i="2"/>
  <c r="L2497" i="2"/>
  <c r="L2496" i="2"/>
  <c r="L2495" i="2"/>
  <c r="L2494" i="2"/>
  <c r="L2493" i="2"/>
  <c r="L2492" i="2"/>
  <c r="L2491" i="2"/>
  <c r="L2490" i="2"/>
  <c r="L2489" i="2"/>
  <c r="L2488" i="2"/>
  <c r="L2487" i="2"/>
  <c r="L2486" i="2"/>
  <c r="L2485" i="2"/>
  <c r="L2484" i="2"/>
  <c r="L2483" i="2"/>
  <c r="L2482" i="2"/>
  <c r="L2481" i="2"/>
  <c r="L2480" i="2"/>
  <c r="L2479" i="2"/>
  <c r="L2478" i="2"/>
  <c r="L2477" i="2"/>
  <c r="L2476" i="2"/>
  <c r="L2475" i="2"/>
  <c r="L2474" i="2"/>
  <c r="L2473" i="2"/>
  <c r="L2472" i="2"/>
  <c r="L2471" i="2"/>
  <c r="L2470" i="2"/>
  <c r="L2469" i="2"/>
  <c r="L2468" i="2"/>
  <c r="L2467" i="2"/>
  <c r="L2466" i="2"/>
  <c r="L2465" i="2"/>
  <c r="L2464" i="2"/>
  <c r="L2463" i="2"/>
  <c r="L2462" i="2"/>
  <c r="L2461" i="2"/>
  <c r="L2460" i="2"/>
  <c r="L2459" i="2"/>
  <c r="L2458" i="2"/>
  <c r="L2457" i="2"/>
  <c r="L2456" i="2"/>
  <c r="L2455" i="2"/>
  <c r="L2454" i="2"/>
  <c r="L2453" i="2"/>
  <c r="L2452" i="2"/>
  <c r="L2451" i="2"/>
  <c r="L2450" i="2"/>
  <c r="L2449" i="2"/>
  <c r="L2448" i="2"/>
  <c r="L2447" i="2"/>
  <c r="L2446" i="2"/>
  <c r="L2445" i="2"/>
  <c r="L2444" i="2"/>
  <c r="L2443" i="2"/>
  <c r="L2442" i="2"/>
  <c r="L2441" i="2"/>
  <c r="L2440" i="2"/>
  <c r="L2439" i="2"/>
  <c r="L2438" i="2"/>
  <c r="L2437" i="2"/>
  <c r="L2436" i="2"/>
  <c r="L2435" i="2"/>
  <c r="L2434" i="2"/>
  <c r="L2433" i="2"/>
  <c r="L2432" i="2"/>
  <c r="L2431" i="2"/>
  <c r="L2430" i="2"/>
  <c r="L2429" i="2"/>
  <c r="L2428" i="2"/>
  <c r="L2427" i="2"/>
  <c r="L2426" i="2"/>
  <c r="L2425" i="2"/>
  <c r="L2424" i="2"/>
  <c r="L2423" i="2"/>
  <c r="L2422" i="2"/>
  <c r="L2421" i="2"/>
  <c r="L2420" i="2"/>
  <c r="L2419" i="2"/>
  <c r="L2418" i="2"/>
  <c r="L2417" i="2"/>
  <c r="L2416" i="2"/>
  <c r="L2415" i="2"/>
  <c r="L2414" i="2"/>
  <c r="L2413" i="2"/>
  <c r="L2412" i="2"/>
  <c r="L2411" i="2"/>
  <c r="L2410" i="2"/>
  <c r="L2409" i="2"/>
  <c r="L2408" i="2"/>
  <c r="L2407" i="2"/>
  <c r="L2406" i="2"/>
  <c r="L2405" i="2"/>
  <c r="L2404" i="2"/>
  <c r="L2403" i="2"/>
  <c r="L2402" i="2"/>
  <c r="L2401" i="2"/>
  <c r="L2400" i="2"/>
  <c r="L2399" i="2"/>
  <c r="L2398" i="2"/>
  <c r="L2397" i="2"/>
  <c r="L2396" i="2"/>
  <c r="L2395" i="2"/>
  <c r="L2394" i="2"/>
  <c r="L2393" i="2"/>
  <c r="L2392" i="2"/>
  <c r="L2391" i="2"/>
  <c r="L2390" i="2"/>
  <c r="L2389" i="2"/>
  <c r="L2388" i="2"/>
  <c r="L2387" i="2"/>
  <c r="L2386" i="2"/>
  <c r="L2385" i="2"/>
  <c r="L2384" i="2"/>
  <c r="L2383" i="2"/>
  <c r="L2382" i="2"/>
  <c r="L2381" i="2"/>
  <c r="L2380" i="2"/>
  <c r="L2379" i="2"/>
  <c r="L2378" i="2"/>
  <c r="L2377" i="2"/>
  <c r="L2376" i="2"/>
  <c r="L2375" i="2"/>
  <c r="L2374" i="2"/>
  <c r="L2373" i="2"/>
  <c r="L2372" i="2"/>
  <c r="L2371" i="2"/>
  <c r="L2370" i="2"/>
  <c r="L2369" i="2"/>
  <c r="L2368" i="2"/>
  <c r="L2367" i="2"/>
  <c r="L2366" i="2"/>
  <c r="L2365" i="2"/>
  <c r="L2364" i="2"/>
  <c r="L2363" i="2"/>
  <c r="L2362" i="2"/>
  <c r="L2361" i="2"/>
  <c r="L2360" i="2"/>
  <c r="L2359" i="2"/>
  <c r="L2358" i="2"/>
  <c r="L2357" i="2"/>
  <c r="L2356" i="2"/>
  <c r="L2355" i="2"/>
  <c r="L2354" i="2"/>
  <c r="L2353" i="2"/>
  <c r="L2352" i="2"/>
  <c r="L2351" i="2"/>
  <c r="L2350" i="2"/>
  <c r="L2349" i="2"/>
  <c r="L2348" i="2"/>
  <c r="L2347" i="2"/>
  <c r="L2346" i="2"/>
  <c r="L2345" i="2"/>
  <c r="L2344" i="2"/>
  <c r="L2343" i="2"/>
  <c r="L2342" i="2"/>
  <c r="L2341" i="2"/>
  <c r="L2340" i="2"/>
  <c r="L2339" i="2"/>
  <c r="L2338" i="2"/>
  <c r="L2337" i="2"/>
  <c r="L2336" i="2"/>
  <c r="L2335" i="2"/>
  <c r="L2334" i="2"/>
  <c r="L2333" i="2"/>
  <c r="L2332" i="2"/>
  <c r="L2331" i="2"/>
  <c r="L2330" i="2"/>
  <c r="L2329" i="2"/>
  <c r="L2328" i="2"/>
  <c r="L2327" i="2"/>
  <c r="L2326" i="2"/>
  <c r="L2325" i="2"/>
  <c r="L2324" i="2"/>
  <c r="L2323" i="2"/>
  <c r="L2322" i="2"/>
  <c r="L2321" i="2"/>
  <c r="L2320" i="2"/>
  <c r="L2319" i="2"/>
  <c r="L2318" i="2"/>
  <c r="L2317" i="2"/>
  <c r="L2316" i="2"/>
  <c r="L2315" i="2"/>
  <c r="L2314" i="2"/>
  <c r="L2313" i="2"/>
  <c r="L2312" i="2"/>
  <c r="L2311" i="2"/>
  <c r="L2310" i="2"/>
  <c r="L2309" i="2"/>
  <c r="L2308" i="2"/>
  <c r="L2307" i="2"/>
  <c r="L2306" i="2"/>
  <c r="L2305" i="2"/>
  <c r="L2304" i="2"/>
  <c r="L2303" i="2"/>
  <c r="L2302" i="2"/>
  <c r="L2301" i="2"/>
  <c r="L2300" i="2"/>
  <c r="L2299" i="2"/>
  <c r="L2298" i="2"/>
  <c r="L2297" i="2"/>
  <c r="L2296" i="2"/>
  <c r="L2295" i="2"/>
  <c r="L2294" i="2"/>
  <c r="L2293" i="2"/>
  <c r="L2292" i="2"/>
  <c r="L2291" i="2"/>
  <c r="L2290" i="2"/>
  <c r="L2289" i="2"/>
  <c r="L2288" i="2"/>
  <c r="L2287" i="2"/>
  <c r="L2286" i="2"/>
  <c r="L2285" i="2"/>
  <c r="L2284" i="2"/>
  <c r="L2283" i="2"/>
  <c r="L2282" i="2"/>
  <c r="L2281" i="2"/>
  <c r="L2280" i="2"/>
  <c r="L2279" i="2"/>
  <c r="L2278" i="2"/>
  <c r="L2277" i="2"/>
  <c r="L2276" i="2"/>
  <c r="L2275" i="2"/>
  <c r="L2274" i="2"/>
  <c r="L2273" i="2"/>
  <c r="L2272" i="2"/>
  <c r="L2271" i="2"/>
  <c r="L2270" i="2"/>
  <c r="L2269" i="2"/>
  <c r="L2268" i="2"/>
  <c r="L2267" i="2"/>
  <c r="L2266" i="2"/>
  <c r="L2265" i="2"/>
  <c r="L2264" i="2"/>
  <c r="L2263" i="2"/>
  <c r="L2262" i="2"/>
  <c r="L2261" i="2"/>
  <c r="L2260" i="2"/>
  <c r="L2259" i="2"/>
  <c r="L2258" i="2"/>
  <c r="L2257" i="2"/>
  <c r="L2256" i="2"/>
  <c r="L2255" i="2"/>
  <c r="L2254" i="2"/>
  <c r="L2253" i="2"/>
  <c r="L2252" i="2"/>
  <c r="L2251" i="2"/>
  <c r="L2250" i="2"/>
  <c r="L2249" i="2"/>
  <c r="L2248" i="2"/>
  <c r="L2247" i="2"/>
  <c r="L2246" i="2"/>
  <c r="L2245" i="2"/>
  <c r="L2244" i="2"/>
  <c r="L2243" i="2"/>
  <c r="L2242" i="2"/>
  <c r="L2241" i="2"/>
  <c r="L2240" i="2"/>
  <c r="L2239" i="2"/>
  <c r="L2238" i="2"/>
  <c r="L2237" i="2"/>
  <c r="L2236" i="2"/>
  <c r="L2235" i="2"/>
  <c r="L2234" i="2"/>
  <c r="L2233" i="2"/>
  <c r="L2232" i="2"/>
  <c r="L2231" i="2"/>
  <c r="L2230" i="2"/>
  <c r="L2229" i="2"/>
  <c r="L2228" i="2"/>
  <c r="L2227" i="2"/>
  <c r="L2226" i="2"/>
  <c r="L2225" i="2"/>
  <c r="L2224" i="2"/>
  <c r="L2223" i="2"/>
  <c r="L2222" i="2"/>
  <c r="L2221" i="2"/>
  <c r="L2220" i="2"/>
  <c r="L2219" i="2"/>
  <c r="L2218" i="2"/>
  <c r="L2217" i="2"/>
  <c r="L2216" i="2"/>
  <c r="L2215" i="2"/>
  <c r="L2214" i="2"/>
  <c r="L2213" i="2"/>
  <c r="L2212" i="2"/>
  <c r="L2211" i="2"/>
  <c r="L2210" i="2"/>
  <c r="L2209" i="2"/>
  <c r="L2208" i="2"/>
  <c r="L2207" i="2"/>
  <c r="L2206" i="2"/>
  <c r="L2205" i="2"/>
  <c r="L2204" i="2"/>
  <c r="L2203" i="2"/>
  <c r="L2202" i="2"/>
  <c r="L2201" i="2"/>
  <c r="L2200" i="2"/>
  <c r="L2199" i="2"/>
  <c r="L2198" i="2"/>
  <c r="L2197" i="2"/>
  <c r="L2196" i="2"/>
  <c r="L2195" i="2"/>
  <c r="L2194" i="2"/>
  <c r="L2193" i="2"/>
  <c r="L2192" i="2"/>
  <c r="L2191" i="2"/>
  <c r="L2190" i="2"/>
  <c r="L2189" i="2"/>
  <c r="L2188" i="2"/>
  <c r="L2187" i="2"/>
  <c r="L2186" i="2"/>
  <c r="L2185" i="2"/>
  <c r="L2184" i="2"/>
  <c r="L2183" i="2"/>
  <c r="L2182" i="2"/>
  <c r="L2181" i="2"/>
  <c r="L2180" i="2"/>
  <c r="L2179" i="2"/>
  <c r="L2178" i="2"/>
  <c r="L2177" i="2"/>
  <c r="L2176" i="2"/>
  <c r="L2175" i="2"/>
  <c r="L2174" i="2"/>
  <c r="L2173" i="2"/>
  <c r="L2172" i="2"/>
  <c r="L2171" i="2"/>
  <c r="L2170" i="2"/>
  <c r="L2169" i="2"/>
  <c r="L2168" i="2"/>
  <c r="L2167" i="2"/>
  <c r="L2166" i="2"/>
  <c r="L2165" i="2"/>
  <c r="L2164" i="2"/>
  <c r="L2163" i="2"/>
  <c r="L2162" i="2"/>
  <c r="L2161" i="2"/>
  <c r="L2160" i="2"/>
  <c r="L2159" i="2"/>
  <c r="L2158" i="2"/>
  <c r="L2157" i="2"/>
  <c r="L2156" i="2"/>
  <c r="L2155" i="2"/>
  <c r="L2154" i="2"/>
  <c r="L2153" i="2"/>
  <c r="L2152" i="2"/>
  <c r="L2151" i="2"/>
  <c r="L2150" i="2"/>
  <c r="L2149" i="2"/>
  <c r="L2148" i="2"/>
  <c r="L2147" i="2"/>
  <c r="L2146" i="2"/>
  <c r="L2145" i="2"/>
  <c r="L2144" i="2"/>
  <c r="L2143" i="2"/>
  <c r="L2142" i="2"/>
  <c r="L2141" i="2"/>
  <c r="L2140" i="2"/>
  <c r="L2139" i="2"/>
  <c r="L2138" i="2"/>
  <c r="L2137" i="2"/>
  <c r="L2136" i="2"/>
  <c r="L2135" i="2"/>
  <c r="L2134" i="2"/>
  <c r="L2133" i="2"/>
  <c r="L2132" i="2"/>
  <c r="L2131" i="2"/>
  <c r="L2130" i="2"/>
  <c r="L2129" i="2"/>
  <c r="L2128" i="2"/>
  <c r="L2127" i="2"/>
  <c r="L2126" i="2"/>
  <c r="L2125" i="2"/>
  <c r="L2124" i="2"/>
  <c r="L2123" i="2"/>
  <c r="L2122" i="2"/>
  <c r="L2121" i="2"/>
  <c r="L2120" i="2"/>
  <c r="L2119" i="2"/>
  <c r="L2118" i="2"/>
  <c r="L2117" i="2"/>
  <c r="L2116" i="2"/>
  <c r="L2115" i="2"/>
  <c r="L2114" i="2"/>
  <c r="L2113" i="2"/>
  <c r="L2112" i="2"/>
  <c r="L2111" i="2"/>
  <c r="L2110" i="2"/>
  <c r="L2109" i="2"/>
  <c r="L2108" i="2"/>
  <c r="L2107" i="2"/>
  <c r="L2106" i="2"/>
  <c r="L2105" i="2"/>
  <c r="L2104" i="2"/>
  <c r="L2103" i="2"/>
  <c r="L2102" i="2"/>
  <c r="L2101" i="2"/>
  <c r="L2100" i="2"/>
  <c r="L2099" i="2"/>
  <c r="L2098" i="2"/>
  <c r="L2097" i="2"/>
  <c r="L2096" i="2"/>
  <c r="L2095" i="2"/>
  <c r="L2094" i="2"/>
  <c r="L2093" i="2"/>
  <c r="L2092" i="2"/>
  <c r="L2091" i="2"/>
  <c r="L2090" i="2"/>
  <c r="L2089" i="2"/>
  <c r="L2088" i="2"/>
  <c r="L2087" i="2"/>
  <c r="L2086" i="2"/>
  <c r="L2085" i="2"/>
  <c r="L2084" i="2"/>
  <c r="L2083" i="2"/>
  <c r="L2082" i="2"/>
  <c r="L2081" i="2"/>
  <c r="L2080" i="2"/>
  <c r="L2079" i="2"/>
  <c r="L2078" i="2"/>
  <c r="L2077" i="2"/>
  <c r="L2076" i="2"/>
  <c r="L2075" i="2"/>
  <c r="L2074" i="2"/>
  <c r="L2073" i="2"/>
  <c r="L2072" i="2"/>
  <c r="L2071" i="2"/>
  <c r="L2070" i="2"/>
  <c r="L2069" i="2"/>
  <c r="L2068" i="2"/>
  <c r="L2067" i="2"/>
  <c r="L2066" i="2"/>
  <c r="L2065" i="2"/>
  <c r="L2064" i="2"/>
  <c r="L2063" i="2"/>
  <c r="L2062" i="2"/>
  <c r="L2061" i="2"/>
  <c r="L2060" i="2"/>
  <c r="L2059" i="2"/>
  <c r="L2058" i="2"/>
  <c r="L2057" i="2"/>
  <c r="L2056" i="2"/>
  <c r="L2055" i="2"/>
  <c r="L2054" i="2"/>
  <c r="L2053" i="2"/>
  <c r="L2052" i="2"/>
  <c r="L2051" i="2"/>
  <c r="L2050" i="2"/>
  <c r="L2049" i="2"/>
  <c r="L2048" i="2"/>
  <c r="L2047" i="2"/>
  <c r="L2046" i="2"/>
  <c r="L2045" i="2"/>
  <c r="L2044" i="2"/>
  <c r="L2043" i="2"/>
  <c r="L2042" i="2"/>
  <c r="L2041" i="2"/>
  <c r="L2040" i="2"/>
  <c r="L2039" i="2"/>
  <c r="L2038" i="2"/>
  <c r="L2037" i="2"/>
  <c r="L2036" i="2"/>
  <c r="L2035" i="2"/>
  <c r="L2034" i="2"/>
  <c r="L2033" i="2"/>
  <c r="L2032" i="2"/>
  <c r="L2031" i="2"/>
  <c r="L2030" i="2"/>
  <c r="L2029" i="2"/>
  <c r="L2028" i="2"/>
  <c r="L2027" i="2"/>
  <c r="L2026" i="2"/>
  <c r="L2025" i="2"/>
  <c r="L2024" i="2"/>
  <c r="L2023" i="2"/>
  <c r="L2022" i="2"/>
  <c r="L2021" i="2"/>
  <c r="L2020" i="2"/>
  <c r="L2019" i="2"/>
  <c r="L2018" i="2"/>
  <c r="L2017" i="2"/>
  <c r="L2016" i="2"/>
  <c r="L2015" i="2"/>
  <c r="L2014" i="2"/>
  <c r="L2013" i="2"/>
  <c r="L2012" i="2"/>
  <c r="L2011" i="2"/>
  <c r="L2010" i="2"/>
  <c r="L2009" i="2"/>
  <c r="L2008" i="2"/>
  <c r="L2007" i="2"/>
  <c r="L2006" i="2"/>
  <c r="L2005" i="2"/>
  <c r="L2004" i="2"/>
  <c r="L2003" i="2"/>
  <c r="L2002" i="2"/>
  <c r="L2001" i="2"/>
  <c r="L2000" i="2"/>
  <c r="L1999" i="2"/>
  <c r="L1998" i="2"/>
  <c r="L1997" i="2"/>
  <c r="L1996" i="2"/>
  <c r="L1995" i="2"/>
  <c r="L1994" i="2"/>
  <c r="L1993" i="2"/>
  <c r="L1992" i="2"/>
  <c r="L1991" i="2"/>
  <c r="L1990" i="2"/>
  <c r="L1989" i="2"/>
  <c r="L1988" i="2"/>
  <c r="L1987" i="2"/>
  <c r="L1986" i="2"/>
  <c r="L1985" i="2"/>
  <c r="L1984" i="2"/>
  <c r="L1983" i="2"/>
  <c r="L1982" i="2"/>
  <c r="L1981" i="2"/>
  <c r="L1980" i="2"/>
  <c r="L1979" i="2"/>
  <c r="L1978" i="2"/>
  <c r="L1977" i="2"/>
  <c r="L1976" i="2"/>
  <c r="L1975" i="2"/>
  <c r="L1974" i="2"/>
  <c r="L1973" i="2"/>
  <c r="L1972" i="2"/>
  <c r="L1971" i="2"/>
  <c r="L1970" i="2"/>
  <c r="L1969" i="2"/>
  <c r="L1968" i="2"/>
  <c r="L1967" i="2"/>
  <c r="L1966" i="2"/>
  <c r="L1965" i="2"/>
  <c r="L1964" i="2"/>
  <c r="L1963" i="2"/>
  <c r="L1962" i="2"/>
  <c r="L1961" i="2"/>
  <c r="L1960" i="2"/>
  <c r="L1959" i="2"/>
  <c r="L1958" i="2"/>
  <c r="L1957" i="2"/>
  <c r="L1956" i="2"/>
  <c r="L1955" i="2"/>
  <c r="L1954" i="2"/>
  <c r="L1953" i="2"/>
  <c r="L1952" i="2"/>
  <c r="L1951" i="2"/>
  <c r="L1950" i="2"/>
  <c r="L1949" i="2"/>
  <c r="L1948" i="2"/>
  <c r="L1947" i="2"/>
  <c r="L1946" i="2"/>
  <c r="L1945" i="2"/>
  <c r="L1944" i="2"/>
  <c r="L1943" i="2"/>
  <c r="L1942" i="2"/>
  <c r="L1941" i="2"/>
  <c r="L1940" i="2"/>
  <c r="L1939" i="2"/>
  <c r="L1938" i="2"/>
  <c r="L1937" i="2"/>
  <c r="L1936" i="2"/>
  <c r="L1935" i="2"/>
  <c r="L1934" i="2"/>
  <c r="L1933" i="2"/>
  <c r="L1932" i="2"/>
  <c r="L1931" i="2"/>
  <c r="L1930" i="2"/>
  <c r="L1929" i="2"/>
  <c r="L1928" i="2"/>
  <c r="L1927" i="2"/>
  <c r="L1926" i="2"/>
  <c r="L1925" i="2"/>
  <c r="L1924" i="2"/>
  <c r="L1923" i="2"/>
  <c r="L1922" i="2"/>
  <c r="L1921" i="2"/>
  <c r="L1920" i="2"/>
  <c r="L1919" i="2"/>
  <c r="L1918" i="2"/>
  <c r="L1917" i="2"/>
  <c r="L1916" i="2"/>
  <c r="L1915" i="2"/>
  <c r="L1914" i="2"/>
  <c r="L1913" i="2"/>
  <c r="L1912" i="2"/>
  <c r="L1911" i="2"/>
  <c r="L1910" i="2"/>
  <c r="L1909" i="2"/>
  <c r="L1908" i="2"/>
  <c r="L1907" i="2"/>
  <c r="L1906" i="2"/>
  <c r="L1905" i="2"/>
  <c r="L1904" i="2"/>
  <c r="L1903" i="2"/>
  <c r="L1902" i="2"/>
  <c r="L1901" i="2"/>
  <c r="L1900" i="2"/>
  <c r="L1899" i="2"/>
  <c r="L1898" i="2"/>
  <c r="L1897" i="2"/>
  <c r="L1896" i="2"/>
  <c r="L1895" i="2"/>
  <c r="L1894" i="2"/>
  <c r="L1893" i="2"/>
  <c r="L1892" i="2"/>
  <c r="L1891" i="2"/>
  <c r="L1890" i="2"/>
  <c r="L1889" i="2"/>
  <c r="L1888" i="2"/>
  <c r="L1887" i="2"/>
  <c r="L1886" i="2"/>
  <c r="L1885" i="2"/>
  <c r="L1884" i="2"/>
  <c r="L1883" i="2"/>
  <c r="L1882" i="2"/>
  <c r="L1881" i="2"/>
  <c r="L1880" i="2"/>
  <c r="L1879" i="2"/>
  <c r="L1878" i="2"/>
  <c r="L1877" i="2"/>
  <c r="L1876" i="2"/>
  <c r="L1875" i="2"/>
  <c r="L1874" i="2"/>
  <c r="L1873" i="2"/>
  <c r="L1872" i="2"/>
  <c r="L1871" i="2"/>
  <c r="L1870" i="2"/>
  <c r="L1869" i="2"/>
  <c r="L1868" i="2"/>
  <c r="L1867" i="2"/>
  <c r="L1866" i="2"/>
  <c r="L1865" i="2"/>
  <c r="L1864" i="2"/>
  <c r="L1863" i="2"/>
  <c r="L1862" i="2"/>
  <c r="L1861" i="2"/>
  <c r="L1860" i="2"/>
  <c r="L1859" i="2"/>
  <c r="L1858" i="2"/>
  <c r="L1857" i="2"/>
  <c r="L1856" i="2"/>
  <c r="L1855" i="2"/>
  <c r="L1854" i="2"/>
  <c r="L1853" i="2"/>
  <c r="L1852" i="2"/>
  <c r="L1851" i="2"/>
  <c r="L1850" i="2"/>
  <c r="L1849" i="2"/>
  <c r="L1848" i="2"/>
  <c r="L1847" i="2"/>
  <c r="L1846" i="2"/>
  <c r="L1845" i="2"/>
  <c r="L1844" i="2"/>
  <c r="L1843" i="2"/>
  <c r="L1842" i="2"/>
  <c r="L1841" i="2"/>
  <c r="L1840" i="2"/>
  <c r="L1839" i="2"/>
  <c r="L1838" i="2"/>
  <c r="L1837" i="2"/>
  <c r="L1836" i="2"/>
  <c r="L1835" i="2"/>
  <c r="L1834" i="2"/>
  <c r="L1833" i="2"/>
  <c r="L1832" i="2"/>
  <c r="L1831" i="2"/>
  <c r="L1830" i="2"/>
  <c r="L1829" i="2"/>
  <c r="L1828" i="2"/>
  <c r="L1827" i="2"/>
  <c r="L1826" i="2"/>
  <c r="L1825" i="2"/>
  <c r="L1824" i="2"/>
  <c r="L1823" i="2"/>
  <c r="L1822" i="2"/>
  <c r="L1821" i="2"/>
  <c r="L1820" i="2"/>
  <c r="L1819" i="2"/>
  <c r="L1818" i="2"/>
  <c r="L1817" i="2"/>
  <c r="L1816" i="2"/>
  <c r="L1815" i="2"/>
  <c r="L1814" i="2"/>
  <c r="L1813" i="2"/>
  <c r="L1812" i="2"/>
  <c r="L1811" i="2"/>
  <c r="L1810" i="2"/>
  <c r="L1809" i="2"/>
  <c r="L1808" i="2"/>
  <c r="L1807" i="2"/>
  <c r="L1806" i="2"/>
  <c r="L1805" i="2"/>
  <c r="L1804" i="2"/>
  <c r="L1803" i="2"/>
  <c r="L1802" i="2"/>
  <c r="L1801" i="2"/>
  <c r="L1800" i="2"/>
  <c r="L1799" i="2"/>
  <c r="L1798" i="2"/>
  <c r="L1797" i="2"/>
  <c r="L1796" i="2"/>
  <c r="L1795" i="2"/>
  <c r="L1794" i="2"/>
  <c r="L1793" i="2"/>
  <c r="L1792" i="2"/>
  <c r="L1791" i="2"/>
  <c r="L1790" i="2"/>
  <c r="L1789" i="2"/>
  <c r="L1788" i="2"/>
  <c r="L1787" i="2"/>
  <c r="L1786" i="2"/>
  <c r="L1785" i="2"/>
  <c r="L1784" i="2"/>
  <c r="L1783" i="2"/>
  <c r="L1782" i="2"/>
  <c r="L1781" i="2"/>
  <c r="L1780" i="2"/>
  <c r="L1779" i="2"/>
  <c r="L1778" i="2"/>
  <c r="L1777" i="2"/>
  <c r="L1776" i="2"/>
  <c r="L1775" i="2"/>
  <c r="L1774" i="2"/>
  <c r="L1773" i="2"/>
  <c r="L1772" i="2"/>
  <c r="L1771" i="2"/>
  <c r="L1770" i="2"/>
  <c r="L1769" i="2"/>
  <c r="L1768" i="2"/>
  <c r="L1767" i="2"/>
  <c r="L1766" i="2"/>
  <c r="L1765" i="2"/>
  <c r="L1764" i="2"/>
  <c r="L1763" i="2"/>
  <c r="L1762" i="2"/>
  <c r="L1761" i="2"/>
  <c r="L1760" i="2"/>
  <c r="L1759" i="2"/>
  <c r="L1758" i="2"/>
  <c r="L1757" i="2"/>
  <c r="L1756" i="2"/>
  <c r="L1755" i="2"/>
  <c r="L1754" i="2"/>
  <c r="L1753" i="2"/>
  <c r="L1752" i="2"/>
  <c r="L1751" i="2"/>
  <c r="L1750" i="2"/>
  <c r="L1749" i="2"/>
  <c r="L1748" i="2"/>
  <c r="L1747" i="2"/>
  <c r="L1746" i="2"/>
  <c r="L1745" i="2"/>
  <c r="L1744" i="2"/>
  <c r="L1743" i="2"/>
  <c r="L1742" i="2"/>
  <c r="L1741" i="2"/>
  <c r="L1740" i="2"/>
  <c r="L1739" i="2"/>
  <c r="L1738" i="2"/>
  <c r="L1737" i="2"/>
  <c r="L1736" i="2"/>
  <c r="L1735" i="2"/>
  <c r="L1734" i="2"/>
  <c r="L1733" i="2"/>
  <c r="L1732" i="2"/>
  <c r="L1731" i="2"/>
  <c r="L1730" i="2"/>
  <c r="L1729" i="2"/>
  <c r="L1728" i="2"/>
  <c r="L1727" i="2"/>
  <c r="L1726" i="2"/>
  <c r="L1725" i="2"/>
  <c r="L1724" i="2"/>
  <c r="L1723" i="2"/>
  <c r="L1722" i="2"/>
  <c r="L1721" i="2"/>
  <c r="L1720" i="2"/>
  <c r="L1719" i="2"/>
  <c r="L1718" i="2"/>
  <c r="L1717" i="2"/>
  <c r="L1716" i="2"/>
  <c r="L1715" i="2"/>
  <c r="L1714" i="2"/>
  <c r="L1713" i="2"/>
  <c r="L1712" i="2"/>
  <c r="L1711" i="2"/>
  <c r="L1710" i="2"/>
  <c r="L1709" i="2"/>
  <c r="L1708" i="2"/>
  <c r="L1707" i="2"/>
  <c r="L1706" i="2"/>
  <c r="L1705" i="2"/>
  <c r="L1704" i="2"/>
  <c r="L1703" i="2"/>
  <c r="L1702" i="2"/>
  <c r="L1701" i="2"/>
  <c r="L1700" i="2"/>
  <c r="L1699" i="2"/>
  <c r="L1698" i="2"/>
  <c r="L1697" i="2"/>
  <c r="L1696" i="2"/>
  <c r="L1695" i="2"/>
  <c r="L1694" i="2"/>
  <c r="L1693" i="2"/>
  <c r="L1692" i="2"/>
  <c r="L1691" i="2"/>
  <c r="L1690" i="2"/>
  <c r="L1689" i="2"/>
  <c r="L1688" i="2"/>
  <c r="L1687" i="2"/>
  <c r="L1686" i="2"/>
  <c r="L1685" i="2"/>
  <c r="L1684" i="2"/>
  <c r="L1683" i="2"/>
  <c r="L1682" i="2"/>
  <c r="L1681" i="2"/>
  <c r="L1680" i="2"/>
  <c r="L1679" i="2"/>
  <c r="L1678" i="2"/>
  <c r="L1677" i="2"/>
  <c r="L1676" i="2"/>
  <c r="L1675" i="2"/>
  <c r="L1674" i="2"/>
  <c r="L1673" i="2"/>
  <c r="L1672" i="2"/>
  <c r="L1671" i="2"/>
  <c r="L1670" i="2"/>
  <c r="L1669" i="2"/>
  <c r="L1668" i="2"/>
  <c r="L1667" i="2"/>
  <c r="L1666" i="2"/>
  <c r="L1665" i="2"/>
  <c r="L1664" i="2"/>
  <c r="L1663" i="2"/>
  <c r="L1662" i="2"/>
  <c r="L1661" i="2"/>
  <c r="L1660" i="2"/>
  <c r="L1659" i="2"/>
  <c r="L1658" i="2"/>
  <c r="L1657" i="2"/>
  <c r="L1656" i="2"/>
  <c r="L1655" i="2"/>
  <c r="L1654" i="2"/>
  <c r="L1653" i="2"/>
  <c r="L1652" i="2"/>
  <c r="L1651" i="2"/>
  <c r="L1650" i="2"/>
  <c r="L1649" i="2"/>
  <c r="L1648" i="2"/>
  <c r="L1647" i="2"/>
  <c r="L1646" i="2"/>
  <c r="L1645" i="2"/>
  <c r="L1644" i="2"/>
  <c r="L1643" i="2"/>
  <c r="L1642" i="2"/>
  <c r="L1641" i="2"/>
  <c r="L1640" i="2"/>
  <c r="L1639" i="2"/>
  <c r="L1638" i="2"/>
  <c r="L1637" i="2"/>
  <c r="L1636" i="2"/>
  <c r="L1635" i="2"/>
  <c r="L1634" i="2"/>
  <c r="L1633" i="2"/>
  <c r="L1632" i="2"/>
  <c r="L1631" i="2"/>
  <c r="L1630" i="2"/>
  <c r="L1629" i="2"/>
  <c r="L1628" i="2"/>
  <c r="L1627" i="2"/>
  <c r="L1626" i="2"/>
  <c r="L1625" i="2"/>
  <c r="L1624" i="2"/>
  <c r="L1623" i="2"/>
  <c r="L1622" i="2"/>
  <c r="L1621" i="2"/>
  <c r="L1620" i="2"/>
  <c r="L1619" i="2"/>
  <c r="L1618" i="2"/>
  <c r="L1617" i="2"/>
  <c r="L1616" i="2"/>
  <c r="L1615" i="2"/>
  <c r="L1614" i="2"/>
  <c r="L1613" i="2"/>
  <c r="L1612" i="2"/>
  <c r="L1611" i="2"/>
  <c r="L1610" i="2"/>
  <c r="L1609" i="2"/>
  <c r="L1608" i="2"/>
  <c r="L1607" i="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F20" i="2"/>
  <c r="L19" i="2"/>
  <c r="L18" i="2"/>
  <c r="L17" i="2"/>
  <c r="L16" i="2"/>
  <c r="L15" i="2"/>
  <c r="L14" i="2"/>
  <c r="L13" i="2"/>
  <c r="L12" i="2"/>
  <c r="L11" i="2"/>
</calcChain>
</file>

<file path=xl/sharedStrings.xml><?xml version="1.0" encoding="utf-8"?>
<sst xmlns="http://schemas.openxmlformats.org/spreadsheetml/2006/main" count="28550" uniqueCount="19484">
  <si>
    <t>PKU MONITORING</t>
  </si>
  <si>
    <t>Delfia Result</t>
  </si>
  <si>
    <t>NAME</t>
  </si>
  <si>
    <t>Collection</t>
  </si>
  <si>
    <t xml:space="preserve">Date </t>
  </si>
  <si>
    <t>Phe Result</t>
  </si>
  <si>
    <t>Tyr Result</t>
  </si>
  <si>
    <t>Phe/Tyr Result</t>
  </si>
  <si>
    <t>Doctor</t>
  </si>
  <si>
    <t>Monitoring No.</t>
  </si>
  <si>
    <t>Notes</t>
  </si>
  <si>
    <t>Phe Results</t>
  </si>
  <si>
    <t>Date</t>
  </si>
  <si>
    <t>Received</t>
  </si>
  <si>
    <r>
      <t>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mol/L)</t>
    </r>
  </si>
  <si>
    <t>(µmol/L)</t>
  </si>
  <si>
    <t>(mg/dL)</t>
  </si>
  <si>
    <t>Date Sent/Initials</t>
  </si>
  <si>
    <t>ISSA</t>
  </si>
  <si>
    <t>MO 090009</t>
  </si>
  <si>
    <t>MO 090010</t>
  </si>
  <si>
    <t>MO 090006</t>
  </si>
  <si>
    <t>MO 090007</t>
  </si>
  <si>
    <t>THEROU</t>
  </si>
  <si>
    <t>MO 090008</t>
  </si>
  <si>
    <t>MO 090005</t>
  </si>
  <si>
    <t>MO 090001</t>
  </si>
  <si>
    <t>MO 090003</t>
  </si>
  <si>
    <t>MO 80247</t>
  </si>
  <si>
    <t>MO 090002</t>
  </si>
  <si>
    <t>MO 80248</t>
  </si>
  <si>
    <t>MO 80249</t>
  </si>
  <si>
    <t>Dasouki</t>
  </si>
  <si>
    <t>MO 090004</t>
  </si>
  <si>
    <t>MO 080250</t>
  </si>
  <si>
    <t>MO 90300</t>
  </si>
  <si>
    <t>Mills, Dasouki, Stork</t>
  </si>
  <si>
    <t>MO 90301</t>
  </si>
  <si>
    <t>Always fax to Dr. Dasouki, Jean Stork and Dr. Mills</t>
  </si>
  <si>
    <t>MO 90302</t>
  </si>
  <si>
    <t>MO 90303</t>
  </si>
  <si>
    <t>unknown</t>
  </si>
  <si>
    <t>MO 90304</t>
  </si>
  <si>
    <t>MO 90305</t>
  </si>
  <si>
    <t>MO 90306</t>
  </si>
  <si>
    <t>MO 90307</t>
  </si>
  <si>
    <t>MO 90308</t>
  </si>
  <si>
    <t>MO 90309</t>
  </si>
  <si>
    <t>MO 90310</t>
  </si>
  <si>
    <t>MO 90311</t>
  </si>
  <si>
    <t>MO 90312</t>
  </si>
  <si>
    <t>MO 90313</t>
  </si>
  <si>
    <t>MO 90314</t>
  </si>
  <si>
    <t>MO 90315</t>
  </si>
  <si>
    <t>MO 90316</t>
  </si>
  <si>
    <t>MO 90317</t>
  </si>
  <si>
    <t>MO 90318</t>
  </si>
  <si>
    <t>MO 90319</t>
  </si>
  <si>
    <t>MO 90320</t>
  </si>
  <si>
    <t>MO 90321</t>
  </si>
  <si>
    <t>MO 90322</t>
  </si>
  <si>
    <t>MO 90323</t>
  </si>
  <si>
    <t>MO 90324</t>
  </si>
  <si>
    <t>MO 90325</t>
  </si>
  <si>
    <t>MO 90326</t>
  </si>
  <si>
    <t>MO 90327</t>
  </si>
  <si>
    <t>MO 90328</t>
  </si>
  <si>
    <t>MO 90329</t>
  </si>
  <si>
    <t>MO 90330</t>
  </si>
  <si>
    <t>MO 90331</t>
  </si>
  <si>
    <t>MO 90332</t>
  </si>
  <si>
    <t>MO 90333</t>
  </si>
  <si>
    <t>MO 90334</t>
  </si>
  <si>
    <t>No demographic information given. Faxed sample to ISSA. (11-13-08, smm)  Sample is from Tyson Grey per Issa's nurse Julie (11-13-08, smm)</t>
  </si>
  <si>
    <t>MO 90335</t>
  </si>
  <si>
    <t>MO 90336</t>
  </si>
  <si>
    <t>MO 90337</t>
  </si>
  <si>
    <t>MO 90338</t>
  </si>
  <si>
    <t>MO 90339</t>
  </si>
  <si>
    <t>MO 90340</t>
  </si>
  <si>
    <t>Collection date is incorrect.</t>
  </si>
  <si>
    <t>MO 90341</t>
  </si>
  <si>
    <t>MO 90342</t>
  </si>
  <si>
    <t>MO 90343</t>
  </si>
  <si>
    <t>MO 90344</t>
  </si>
  <si>
    <t>MO 90345</t>
  </si>
  <si>
    <t>MO 90346</t>
  </si>
  <si>
    <t>MO 90347</t>
  </si>
  <si>
    <t>MO 90348</t>
  </si>
  <si>
    <t>MO 90349</t>
  </si>
  <si>
    <t>MO 90350</t>
  </si>
  <si>
    <t>very poor spots</t>
  </si>
  <si>
    <t>MO 90351</t>
  </si>
  <si>
    <t>MO 90352</t>
  </si>
  <si>
    <t>MO 90353</t>
  </si>
  <si>
    <t>MO 90354</t>
  </si>
  <si>
    <t>MO 90355</t>
  </si>
  <si>
    <t>MO 90356</t>
  </si>
  <si>
    <t>MO 90357</t>
  </si>
  <si>
    <t>MO 90358</t>
  </si>
  <si>
    <t>MO 90359</t>
  </si>
  <si>
    <t>MO 90360</t>
  </si>
  <si>
    <t>MO 90361</t>
  </si>
  <si>
    <t>MO 90362</t>
  </si>
  <si>
    <t>MO 90363</t>
  </si>
  <si>
    <t>MO 90364</t>
  </si>
  <si>
    <t>MO 90365</t>
  </si>
  <si>
    <t>MO 90366</t>
  </si>
  <si>
    <t>MO 90367</t>
  </si>
  <si>
    <t>MO 90368</t>
  </si>
  <si>
    <t>MO 90369</t>
  </si>
  <si>
    <t>MO 90370</t>
  </si>
  <si>
    <t>MO 90371</t>
  </si>
  <si>
    <t>MO 90372</t>
  </si>
  <si>
    <t>MO 90373</t>
  </si>
  <si>
    <t>MO 90374</t>
  </si>
  <si>
    <t>MO 90375</t>
  </si>
  <si>
    <t>MO 90376</t>
  </si>
  <si>
    <t>MO 90377</t>
  </si>
  <si>
    <t>MO 90378</t>
  </si>
  <si>
    <t>MO 90379</t>
  </si>
  <si>
    <t>MO 90380</t>
  </si>
  <si>
    <t>MO 90381</t>
  </si>
  <si>
    <t>MO 90382</t>
  </si>
  <si>
    <t>MO 90383</t>
  </si>
  <si>
    <t>MO 90384</t>
  </si>
  <si>
    <t>MO 90385</t>
  </si>
  <si>
    <t>MO 90386</t>
  </si>
  <si>
    <t>MO 90387</t>
  </si>
  <si>
    <t>MO 90388</t>
  </si>
  <si>
    <t>MO 90389</t>
  </si>
  <si>
    <t>Very small spots</t>
  </si>
  <si>
    <t>MO 90390</t>
  </si>
  <si>
    <t>MO 90391</t>
  </si>
  <si>
    <t>MO 90392</t>
  </si>
  <si>
    <t>PKU 090393</t>
  </si>
  <si>
    <t>PKU 090394</t>
  </si>
  <si>
    <t>PKU 090395</t>
  </si>
  <si>
    <t>PKU 090396</t>
  </si>
  <si>
    <t>PKU 090397</t>
  </si>
  <si>
    <t>PKU 090398</t>
  </si>
  <si>
    <t>PKU 090399</t>
  </si>
  <si>
    <t>PKU 090400</t>
  </si>
  <si>
    <t>PKU 090401</t>
  </si>
  <si>
    <t>PKU 090402</t>
  </si>
  <si>
    <t>PKU 090403</t>
  </si>
  <si>
    <t>PKU 090404</t>
  </si>
  <si>
    <t>PKU 090405</t>
  </si>
  <si>
    <t>PKU 090406</t>
  </si>
  <si>
    <t>PKU 090407</t>
  </si>
  <si>
    <t>PKU 090408</t>
  </si>
  <si>
    <t>PKU 090409</t>
  </si>
  <si>
    <t>PKU 090410</t>
  </si>
  <si>
    <t>PKU 090411</t>
  </si>
  <si>
    <t>PKU 090412</t>
  </si>
  <si>
    <t>PKU 090413</t>
  </si>
  <si>
    <t>PKU 090414</t>
  </si>
  <si>
    <t>PKU 090415</t>
  </si>
  <si>
    <t>PKU 090417</t>
  </si>
  <si>
    <t>PKU 090418</t>
  </si>
  <si>
    <t>Mills</t>
  </si>
  <si>
    <t>PKU 090419</t>
  </si>
  <si>
    <t>PKU 090420</t>
  </si>
  <si>
    <t>PKU 090421</t>
  </si>
  <si>
    <t>PKU 090422</t>
  </si>
  <si>
    <t>PKU 090423</t>
  </si>
  <si>
    <t>PKU 090424</t>
  </si>
  <si>
    <t>PKU 090425</t>
  </si>
  <si>
    <t>PKU 090426</t>
  </si>
  <si>
    <t>PKU 090427</t>
  </si>
  <si>
    <t>PKU 090428</t>
  </si>
  <si>
    <t>PKU 090429</t>
  </si>
  <si>
    <t>PKU 090430</t>
  </si>
  <si>
    <t>PKU 090431</t>
  </si>
  <si>
    <t>PKU 090432</t>
  </si>
  <si>
    <t>PKU 090433</t>
  </si>
  <si>
    <t>PKU 090434</t>
  </si>
  <si>
    <t>PKU 090435</t>
  </si>
  <si>
    <t>PKU 090436</t>
  </si>
  <si>
    <t>PKU 090437</t>
  </si>
  <si>
    <t>PKU 090438</t>
  </si>
  <si>
    <t>PKU 090439</t>
  </si>
  <si>
    <t>PKU 090440</t>
  </si>
  <si>
    <t>PKU 090441</t>
  </si>
  <si>
    <t>mills</t>
  </si>
  <si>
    <t>PKU 090442</t>
  </si>
  <si>
    <t>PKU 090443</t>
  </si>
  <si>
    <t>PKU 090444</t>
  </si>
  <si>
    <t>PKU 090445</t>
  </si>
  <si>
    <t>PKU 090446</t>
  </si>
  <si>
    <t>PKU 090447</t>
  </si>
  <si>
    <t>PKU 090448</t>
  </si>
  <si>
    <t>PKU 090449</t>
  </si>
  <si>
    <t>PKU 090450</t>
  </si>
  <si>
    <t>PKU 090451</t>
  </si>
  <si>
    <t>PKU 090452</t>
  </si>
  <si>
    <t>PKU 090453</t>
  </si>
  <si>
    <t>PKU 090454</t>
  </si>
  <si>
    <t>PKU 090455</t>
  </si>
  <si>
    <t>PKU 090456</t>
  </si>
  <si>
    <t>PKU 090457</t>
  </si>
  <si>
    <t>PKU 090458</t>
  </si>
  <si>
    <t>PKU 090459</t>
  </si>
  <si>
    <t>PKU 090460</t>
  </si>
  <si>
    <t>PKU 090461</t>
  </si>
  <si>
    <t>PKU 090462</t>
  </si>
  <si>
    <t>PKU 090463</t>
  </si>
  <si>
    <t>PKU 090464</t>
  </si>
  <si>
    <t>PKU 090465</t>
  </si>
  <si>
    <t>PKU 090466</t>
  </si>
  <si>
    <t>PKU 090467</t>
  </si>
  <si>
    <t>PKU 090468</t>
  </si>
  <si>
    <t>PKU 090469</t>
  </si>
  <si>
    <t>PKU 090470</t>
  </si>
  <si>
    <t>PKU 090471</t>
  </si>
  <si>
    <t>PKU 090472</t>
  </si>
  <si>
    <t>PKU 090473</t>
  </si>
  <si>
    <t>PKU 090474</t>
  </si>
  <si>
    <t>PKU 090475</t>
  </si>
  <si>
    <t>PKU 090476</t>
  </si>
  <si>
    <t>PKU 090477</t>
  </si>
  <si>
    <t>PKU 090478</t>
  </si>
  <si>
    <t>PKU 090479</t>
  </si>
  <si>
    <t>PKU 090480</t>
  </si>
  <si>
    <t>PKU 090481</t>
  </si>
  <si>
    <t>PKU 090482</t>
  </si>
  <si>
    <t>PKU 090483</t>
  </si>
  <si>
    <t>PKU 090484</t>
  </si>
  <si>
    <t>PKU 090485</t>
  </si>
  <si>
    <t>PKU 090486</t>
  </si>
  <si>
    <t>PKU 090487</t>
  </si>
  <si>
    <t>PKU 090488</t>
  </si>
  <si>
    <t>PKU 090489</t>
  </si>
  <si>
    <t>PKU 090490</t>
  </si>
  <si>
    <t>Poor spots</t>
  </si>
  <si>
    <t>PKU 090491</t>
  </si>
  <si>
    <t>PKU 090492</t>
  </si>
  <si>
    <t>PKU 090494</t>
  </si>
  <si>
    <t>PKU 090495</t>
  </si>
  <si>
    <t>PKU 090496</t>
  </si>
  <si>
    <t>PKU 090497</t>
  </si>
  <si>
    <t>PKU 090498</t>
  </si>
  <si>
    <t>PKU 090499</t>
  </si>
  <si>
    <t>Need a collection Date</t>
  </si>
  <si>
    <t>MILLS</t>
  </si>
  <si>
    <t>PKU 090500</t>
  </si>
  <si>
    <t>PKU 090501</t>
  </si>
  <si>
    <t>PKU 090502</t>
  </si>
  <si>
    <t>PKU 090503</t>
  </si>
  <si>
    <t>PKU 090504</t>
  </si>
  <si>
    <t>PKU 090505</t>
  </si>
  <si>
    <t>PKU 090506</t>
  </si>
  <si>
    <t>PKU 090507</t>
  </si>
  <si>
    <t>PKU 090508</t>
  </si>
  <si>
    <t>PKU 090509</t>
  </si>
  <si>
    <t>PKU 090510</t>
  </si>
  <si>
    <t>PKU 090511</t>
  </si>
  <si>
    <t>PKU 090512</t>
  </si>
  <si>
    <t>PKU 090513</t>
  </si>
  <si>
    <t>PKU 090514</t>
  </si>
  <si>
    <t>PKU 090515</t>
  </si>
  <si>
    <t>PKU 090516</t>
  </si>
  <si>
    <t>PKU 090517</t>
  </si>
  <si>
    <t>PKU 090518</t>
  </si>
  <si>
    <t>Very poor spots</t>
  </si>
  <si>
    <t>PKU 090519</t>
  </si>
  <si>
    <t>PKU 090520</t>
  </si>
  <si>
    <t>PKU 090521</t>
  </si>
  <si>
    <t>PKU 090522</t>
  </si>
  <si>
    <t>PKU 090523</t>
  </si>
  <si>
    <t>PKU 090524</t>
  </si>
  <si>
    <t>PKU 090525</t>
  </si>
  <si>
    <t>PKU 090526</t>
  </si>
  <si>
    <t>PKU 090527</t>
  </si>
  <si>
    <t>PKU 090528</t>
  </si>
  <si>
    <t>PKU 090529</t>
  </si>
  <si>
    <t>PKU 090530</t>
  </si>
  <si>
    <t>PKU 090531</t>
  </si>
  <si>
    <t>PKU 090532</t>
  </si>
  <si>
    <t>PKU 090533</t>
  </si>
  <si>
    <t>PKU 090534</t>
  </si>
  <si>
    <t>PKU 090535</t>
  </si>
  <si>
    <t>PKU 090536</t>
  </si>
  <si>
    <t>PKU 090537</t>
  </si>
  <si>
    <t>PKU 090538</t>
  </si>
  <si>
    <t>PKU 090539</t>
  </si>
  <si>
    <t>PKU 090540</t>
  </si>
  <si>
    <t>PKU 090541</t>
  </si>
  <si>
    <t>PKU 090542</t>
  </si>
  <si>
    <t>PKU 090543</t>
  </si>
  <si>
    <t>PKU 090544</t>
  </si>
  <si>
    <t>PKU 090545</t>
  </si>
  <si>
    <t>PKU 090546</t>
  </si>
  <si>
    <t>PKU 090547</t>
  </si>
  <si>
    <t>PKU 090548</t>
  </si>
  <si>
    <t>PKU 090549</t>
  </si>
  <si>
    <t>PKU 090550</t>
  </si>
  <si>
    <t>PKU 090551</t>
  </si>
  <si>
    <t>PKU 090552</t>
  </si>
  <si>
    <t>PKU 090553</t>
  </si>
  <si>
    <t>PKU 090554</t>
  </si>
  <si>
    <t>PKU 090555</t>
  </si>
  <si>
    <t>PKU 090556</t>
  </si>
  <si>
    <t>PKU 090557</t>
  </si>
  <si>
    <t>PKU 090558</t>
  </si>
  <si>
    <t>PKU 090559</t>
  </si>
  <si>
    <t>PKU 090560</t>
  </si>
  <si>
    <t>PKU 090561</t>
  </si>
  <si>
    <t>PKU 090562</t>
  </si>
  <si>
    <t>PKU 090563</t>
  </si>
  <si>
    <t>PKU 090564</t>
  </si>
  <si>
    <t>PKU 090565</t>
  </si>
  <si>
    <t>PKU 090566</t>
  </si>
  <si>
    <t>PKU 090567</t>
  </si>
  <si>
    <t>PKU 090568</t>
  </si>
  <si>
    <t>PKU 090569</t>
  </si>
  <si>
    <t>PKU 090570</t>
  </si>
  <si>
    <t>PKU 090571</t>
  </si>
  <si>
    <t>PKU 090572</t>
  </si>
  <si>
    <t>PKU 090573</t>
  </si>
  <si>
    <t>PKU 090574</t>
  </si>
  <si>
    <t>PKU 090575</t>
  </si>
  <si>
    <t>PKU 090576</t>
  </si>
  <si>
    <t>PKU 090577</t>
  </si>
  <si>
    <t>PKU 090578</t>
  </si>
  <si>
    <t>PKU 090579</t>
  </si>
  <si>
    <t>PKU 090580</t>
  </si>
  <si>
    <t>PKU 090581</t>
  </si>
  <si>
    <t>PKU 090582</t>
  </si>
  <si>
    <t>PKU 090583</t>
  </si>
  <si>
    <t>PKU 090584</t>
  </si>
  <si>
    <t>PKU 090585</t>
  </si>
  <si>
    <t>PKU 090586</t>
  </si>
  <si>
    <t>PKU 090587</t>
  </si>
  <si>
    <t>PKU 090588</t>
  </si>
  <si>
    <t>PKU 090589</t>
  </si>
  <si>
    <t>PKU 090590</t>
  </si>
  <si>
    <t>PKU 090591</t>
  </si>
  <si>
    <t>PKU 090592</t>
  </si>
  <si>
    <t>PKU 090593</t>
  </si>
  <si>
    <t>PKU 090594</t>
  </si>
  <si>
    <t>PKU 090595</t>
  </si>
  <si>
    <t>PKU 090596</t>
  </si>
  <si>
    <t>PKU 090597</t>
  </si>
  <si>
    <t>PKU 090598</t>
  </si>
  <si>
    <t>PKU 090599</t>
  </si>
  <si>
    <t>PKU 090600</t>
  </si>
  <si>
    <t>PKU 090601</t>
  </si>
  <si>
    <t>PKU 090602</t>
  </si>
  <si>
    <t>PKU 090603</t>
  </si>
  <si>
    <t>PKU 090604</t>
  </si>
  <si>
    <t>PKU 090605</t>
  </si>
  <si>
    <t>PKU 090606</t>
  </si>
  <si>
    <t>PKU 090607</t>
  </si>
  <si>
    <t>PKU 090608</t>
  </si>
  <si>
    <t>PKU 090609</t>
  </si>
  <si>
    <t>PKU 090610</t>
  </si>
  <si>
    <t>PKU 090611</t>
  </si>
  <si>
    <t>PKU 090612</t>
  </si>
  <si>
    <t>PKU 090613</t>
  </si>
  <si>
    <t>PKU 090614</t>
  </si>
  <si>
    <t>PKU 090615</t>
  </si>
  <si>
    <t>PKU 090616</t>
  </si>
  <si>
    <t>PKU 090617</t>
  </si>
  <si>
    <t>PKU 090618</t>
  </si>
  <si>
    <t>PKU 090619</t>
  </si>
  <si>
    <t>PKU 090620</t>
  </si>
  <si>
    <t>Specimen received well over 10 days after collection</t>
  </si>
  <si>
    <t>PKU 090621</t>
  </si>
  <si>
    <t>PKU 090622</t>
  </si>
  <si>
    <t>04/140/09</t>
  </si>
  <si>
    <t>PKU 090623</t>
  </si>
  <si>
    <t>PKU 090624</t>
  </si>
  <si>
    <t>PKU 090625</t>
  </si>
  <si>
    <t>PKU 090626</t>
  </si>
  <si>
    <t>PKU 090627</t>
  </si>
  <si>
    <t>PKU 090628</t>
  </si>
  <si>
    <t>PKU 090629</t>
  </si>
  <si>
    <t>PKU 090630</t>
  </si>
  <si>
    <t>PKU 090631</t>
  </si>
  <si>
    <t>PKU 090632</t>
  </si>
  <si>
    <t>PKU 090633</t>
  </si>
  <si>
    <t>PKU 090634</t>
  </si>
  <si>
    <t>PKU 090635</t>
  </si>
  <si>
    <t>PKU 090636</t>
  </si>
  <si>
    <t>PKU 090637</t>
  </si>
  <si>
    <t>PKU 090638</t>
  </si>
  <si>
    <t>PKU 090639</t>
  </si>
  <si>
    <t>PKU 090640</t>
  </si>
  <si>
    <t>PKU 090641</t>
  </si>
  <si>
    <t>PKU 090642</t>
  </si>
  <si>
    <t>PKU 090643</t>
  </si>
  <si>
    <t>PKU 090644</t>
  </si>
  <si>
    <t>PKU 090645</t>
  </si>
  <si>
    <t>PKU 090646</t>
  </si>
  <si>
    <t>PKU 090647</t>
  </si>
  <si>
    <t>PKU 090648</t>
  </si>
  <si>
    <t xml:space="preserve">joana or jordon or tyson </t>
  </si>
  <si>
    <t>PKU 090649</t>
  </si>
  <si>
    <t>PKU 090650</t>
  </si>
  <si>
    <t>PKU 090651</t>
  </si>
  <si>
    <t>PKU 090652</t>
  </si>
  <si>
    <t>PKU 090653</t>
  </si>
  <si>
    <t>PKU 090654</t>
  </si>
  <si>
    <t>PKU 090655</t>
  </si>
  <si>
    <t>PKU 090656</t>
  </si>
  <si>
    <t>PKU 090657</t>
  </si>
  <si>
    <t>PKU 090658</t>
  </si>
  <si>
    <t>PKU 090659</t>
  </si>
  <si>
    <t>PKU 090660</t>
  </si>
  <si>
    <t>PKU 090661</t>
  </si>
  <si>
    <t>PKU 090662</t>
  </si>
  <si>
    <t>PKU 090663</t>
  </si>
  <si>
    <t>PKU 090664</t>
  </si>
  <si>
    <t>PKU 090665</t>
  </si>
  <si>
    <t>PKU 090666</t>
  </si>
  <si>
    <t>PKU 090667</t>
  </si>
  <si>
    <t>PKU 090668</t>
  </si>
  <si>
    <t>PKU 090669</t>
  </si>
  <si>
    <t>PKU 090670</t>
  </si>
  <si>
    <t>PKU 090671</t>
  </si>
  <si>
    <t>PKU 090672</t>
  </si>
  <si>
    <t>PKU 090673</t>
  </si>
  <si>
    <t>PKU 090674</t>
  </si>
  <si>
    <t>PKU 090675</t>
  </si>
  <si>
    <t>PKU 090676</t>
  </si>
  <si>
    <t>PKU 090677</t>
  </si>
  <si>
    <t>PKU 090678</t>
  </si>
  <si>
    <t>PKU 090679</t>
  </si>
  <si>
    <t>PKU 090680</t>
  </si>
  <si>
    <t>PKU 090681</t>
  </si>
  <si>
    <t>PKU 090682</t>
  </si>
  <si>
    <t>PKU 090683</t>
  </si>
  <si>
    <t>PKU 090684</t>
  </si>
  <si>
    <t>PKU 090685</t>
  </si>
  <si>
    <t>PKU 090686</t>
  </si>
  <si>
    <t>PKU 090687</t>
  </si>
  <si>
    <t>PKU 090688</t>
  </si>
  <si>
    <t>PKU 090689</t>
  </si>
  <si>
    <t>PKU 090690</t>
  </si>
  <si>
    <t>PKU 090691</t>
  </si>
  <si>
    <t>PKU 090692</t>
  </si>
  <si>
    <t>PKU 090693</t>
  </si>
  <si>
    <t>PKU 090694</t>
  </si>
  <si>
    <t>PKU 090695</t>
  </si>
  <si>
    <t>PKU 090696</t>
  </si>
  <si>
    <t>PKU 090697</t>
  </si>
  <si>
    <t>PKU 090698</t>
  </si>
  <si>
    <t>PKU 090699</t>
  </si>
  <si>
    <t>PKU 090700</t>
  </si>
  <si>
    <t>PKU 090701</t>
  </si>
  <si>
    <t>PKU 090702</t>
  </si>
  <si>
    <t>PKU 090703</t>
  </si>
  <si>
    <t>PKU 090704</t>
  </si>
  <si>
    <t>PKU 090705</t>
  </si>
  <si>
    <t>PKU 090706</t>
  </si>
  <si>
    <t>PKU 090707</t>
  </si>
  <si>
    <t>PKU 090708</t>
  </si>
  <si>
    <t>not enough specimen to complete testing. Test results not valid</t>
  </si>
  <si>
    <t>PKU 090709</t>
  </si>
  <si>
    <t>PKU 090710</t>
  </si>
  <si>
    <t>PKU 090711</t>
  </si>
  <si>
    <t>PKU 090712</t>
  </si>
  <si>
    <t>PKU 090713</t>
  </si>
  <si>
    <t>PKU 090714</t>
  </si>
  <si>
    <t>PKU 090715</t>
  </si>
  <si>
    <t>PKU 090716</t>
  </si>
  <si>
    <t>PKU 090717</t>
  </si>
  <si>
    <t>PKU 090718</t>
  </si>
  <si>
    <t>PKU 090719</t>
  </si>
  <si>
    <t>PKU 090720</t>
  </si>
  <si>
    <t>PKU 090721</t>
  </si>
  <si>
    <t>PKU 090722</t>
  </si>
  <si>
    <t>PKU 090723</t>
  </si>
  <si>
    <t>PKU 090724</t>
  </si>
  <si>
    <t>PKU 090725</t>
  </si>
  <si>
    <t>PKU 090726</t>
  </si>
  <si>
    <t>PKU 090727</t>
  </si>
  <si>
    <t>PKU 090728</t>
  </si>
  <si>
    <t>PKU 090729</t>
  </si>
  <si>
    <t>PKU 090730</t>
  </si>
  <si>
    <t>PKU 090731</t>
  </si>
  <si>
    <t>PKU 090732</t>
  </si>
  <si>
    <t>PKU 090733</t>
  </si>
  <si>
    <t>PKU 090734</t>
  </si>
  <si>
    <t>PKU 090735</t>
  </si>
  <si>
    <t>PKU 090736</t>
  </si>
  <si>
    <t>PKU 090737</t>
  </si>
  <si>
    <t>PKU 090738</t>
  </si>
  <si>
    <t>PKU 090739</t>
  </si>
  <si>
    <t>PKU 090740</t>
  </si>
  <si>
    <t>PKU 090741</t>
  </si>
  <si>
    <t>PKU 090742</t>
  </si>
  <si>
    <t>PKU 090743</t>
  </si>
  <si>
    <t>PKU 090744</t>
  </si>
  <si>
    <t>PKU 090745</t>
  </si>
  <si>
    <t>PKU 090746</t>
  </si>
  <si>
    <t>PKU 090747</t>
  </si>
  <si>
    <t>PKU 090748</t>
  </si>
  <si>
    <t>PKU 090749</t>
  </si>
  <si>
    <t>PKU 090750</t>
  </si>
  <si>
    <t>Great Spots :)</t>
  </si>
  <si>
    <t>PKU 090751</t>
  </si>
  <si>
    <t>PKU 090752</t>
  </si>
  <si>
    <t>PKU 090753</t>
  </si>
  <si>
    <t>PKU 090754</t>
  </si>
  <si>
    <t>PKU 090755</t>
  </si>
  <si>
    <t>PKU 090756</t>
  </si>
  <si>
    <t>PKU 090757</t>
  </si>
  <si>
    <t>PKU 090758</t>
  </si>
  <si>
    <t>PKU 090759</t>
  </si>
  <si>
    <t>PKU 090760</t>
  </si>
  <si>
    <t>PKU 090761</t>
  </si>
  <si>
    <t>PKU 090762</t>
  </si>
  <si>
    <t>PKU 090763</t>
  </si>
  <si>
    <t>PKU 090764</t>
  </si>
  <si>
    <t>PKU 090765</t>
  </si>
  <si>
    <t>PKU 090766</t>
  </si>
  <si>
    <t>PKU 090767</t>
  </si>
  <si>
    <t>PKU 090768</t>
  </si>
  <si>
    <t>PKU 090769</t>
  </si>
  <si>
    <t>PKU 090770</t>
  </si>
  <si>
    <t>PKU 090771</t>
  </si>
  <si>
    <t>PKU 090772</t>
  </si>
  <si>
    <t>PKU 090773</t>
  </si>
  <si>
    <t>PKU 090774</t>
  </si>
  <si>
    <t>PKU 090775</t>
  </si>
  <si>
    <t>PKU 090776</t>
  </si>
  <si>
    <t>PKU 090777</t>
  </si>
  <si>
    <t>PKU 090778</t>
  </si>
  <si>
    <t>PKU 090779</t>
  </si>
  <si>
    <t>need collection date</t>
  </si>
  <si>
    <t>PKU 090780</t>
  </si>
  <si>
    <t>PKU 090781</t>
  </si>
  <si>
    <t>PKU 090782</t>
  </si>
  <si>
    <t>PKU 090783</t>
  </si>
  <si>
    <t>PKU 090784</t>
  </si>
  <si>
    <t>PKU 090785</t>
  </si>
  <si>
    <t>PKU 090786</t>
  </si>
  <si>
    <t>PKU 090787</t>
  </si>
  <si>
    <t>PKU 090788</t>
  </si>
  <si>
    <t>PKU 090789</t>
  </si>
  <si>
    <t>PKU 090790</t>
  </si>
  <si>
    <t>PKU 090791</t>
  </si>
  <si>
    <t>PKU 090792</t>
  </si>
  <si>
    <t>PKU 090793</t>
  </si>
  <si>
    <t>PKU 090794</t>
  </si>
  <si>
    <t>PKU 090795</t>
  </si>
  <si>
    <t>PKU 090796</t>
  </si>
  <si>
    <t>PKU 090797</t>
  </si>
  <si>
    <t>PKU 090798</t>
  </si>
  <si>
    <t>PKU 090799</t>
  </si>
  <si>
    <t>PKU 090800</t>
  </si>
  <si>
    <t>PKU 090801</t>
  </si>
  <si>
    <t>PKU 090802</t>
  </si>
  <si>
    <t>PKU 090803</t>
  </si>
  <si>
    <t>PKU 090804</t>
  </si>
  <si>
    <t>really poor spots. Did not saturate through the paper, test results might not be valid.</t>
  </si>
  <si>
    <t>PKU 090805</t>
  </si>
  <si>
    <t>PKU 090806</t>
  </si>
  <si>
    <t>PKU 090807</t>
  </si>
  <si>
    <t>PKU 090808</t>
  </si>
  <si>
    <t>PKU 090809</t>
  </si>
  <si>
    <t>PKU 090810</t>
  </si>
  <si>
    <t>PKU 090811</t>
  </si>
  <si>
    <t>PKU 090812</t>
  </si>
  <si>
    <t>PKU 090813</t>
  </si>
  <si>
    <t>PKU 090814</t>
  </si>
  <si>
    <t>PKU 090815</t>
  </si>
  <si>
    <t>PKU 090816</t>
  </si>
  <si>
    <t>PKU 090817</t>
  </si>
  <si>
    <t>PKU 090818</t>
  </si>
  <si>
    <t>PKU 090819</t>
  </si>
  <si>
    <t>PKU 090820</t>
  </si>
  <si>
    <t>PKU 090821</t>
  </si>
  <si>
    <t>PKU 090822</t>
  </si>
  <si>
    <t>PKU 090823</t>
  </si>
  <si>
    <t>PKU 090824</t>
  </si>
  <si>
    <t>PKU 090825</t>
  </si>
  <si>
    <t>PKU 090826</t>
  </si>
  <si>
    <t>PKU 090827</t>
  </si>
  <si>
    <t>PKU 090828</t>
  </si>
  <si>
    <t>PKU 090829</t>
  </si>
  <si>
    <t>PKU 090830</t>
  </si>
  <si>
    <t>PKU 090831</t>
  </si>
  <si>
    <t>PKU 090832</t>
  </si>
  <si>
    <t>PKU 090833</t>
  </si>
  <si>
    <t>PKU 090834</t>
  </si>
  <si>
    <t>PKU 090835</t>
  </si>
  <si>
    <t>PKU 090836</t>
  </si>
  <si>
    <t>PKU 090837</t>
  </si>
  <si>
    <t>PKU 090838</t>
  </si>
  <si>
    <t>PKU 090839</t>
  </si>
  <si>
    <t>PKU 090840</t>
  </si>
  <si>
    <t>PKU 090841</t>
  </si>
  <si>
    <t>PKU100001</t>
  </si>
  <si>
    <t>PKU100002</t>
  </si>
  <si>
    <t>PKU100003</t>
  </si>
  <si>
    <t>PKU100004</t>
  </si>
  <si>
    <t>PKU100005</t>
  </si>
  <si>
    <t>PKU100006</t>
  </si>
  <si>
    <t>PKU100007</t>
  </si>
  <si>
    <t>PKU100008</t>
  </si>
  <si>
    <t>PKU100009</t>
  </si>
  <si>
    <t>PKU100010</t>
  </si>
  <si>
    <t>PKU100011</t>
  </si>
  <si>
    <t>PKU100012</t>
  </si>
  <si>
    <t>PKU100013</t>
  </si>
  <si>
    <t>results  might not be valid since collection date is unknown.</t>
  </si>
  <si>
    <t>PKU100014</t>
  </si>
  <si>
    <t>PKU100015</t>
  </si>
  <si>
    <t>PKU100016</t>
  </si>
  <si>
    <t>PKU100017</t>
  </si>
  <si>
    <t>PKU100018</t>
  </si>
  <si>
    <t>PKU100019</t>
  </si>
  <si>
    <t>PKU100020</t>
  </si>
  <si>
    <t>PKU100021</t>
  </si>
  <si>
    <t>PKU100022</t>
  </si>
  <si>
    <t>PKU100023</t>
  </si>
  <si>
    <t>PKU100024</t>
  </si>
  <si>
    <t>PKU100025</t>
  </si>
  <si>
    <t>PKU100026</t>
  </si>
  <si>
    <t>PKU100027</t>
  </si>
  <si>
    <t>PKU100028</t>
  </si>
  <si>
    <t>PKU100029</t>
  </si>
  <si>
    <t>PKU100030</t>
  </si>
  <si>
    <t>PKU100031</t>
  </si>
  <si>
    <t>PKU100032</t>
  </si>
  <si>
    <t>PKU100033</t>
  </si>
  <si>
    <t>PKU100034</t>
  </si>
  <si>
    <t>PKU100035</t>
  </si>
  <si>
    <t>PKU100036</t>
  </si>
  <si>
    <t>PKU100037</t>
  </si>
  <si>
    <t>PKU100038</t>
  </si>
  <si>
    <t>PKU100040</t>
  </si>
  <si>
    <t>PKU100041</t>
  </si>
  <si>
    <t>PKU100042</t>
  </si>
  <si>
    <t>PKU100043</t>
  </si>
  <si>
    <t>PKU100044</t>
  </si>
  <si>
    <t>PKU100045</t>
  </si>
  <si>
    <t>PKU100046</t>
  </si>
  <si>
    <t>PKU100047</t>
  </si>
  <si>
    <t>PKU100048</t>
  </si>
  <si>
    <t>PKU100049</t>
  </si>
  <si>
    <t>PKU100050</t>
  </si>
  <si>
    <t>PKU100051</t>
  </si>
  <si>
    <t>PKU100052</t>
  </si>
  <si>
    <t>PKU100053</t>
  </si>
  <si>
    <t>PKU100054</t>
  </si>
  <si>
    <t>PKU100055</t>
  </si>
  <si>
    <t>PKU100056</t>
  </si>
  <si>
    <t>PKU100057</t>
  </si>
  <si>
    <t>PKU100058</t>
  </si>
  <si>
    <t>PKU100059</t>
  </si>
  <si>
    <t>PKU100060</t>
  </si>
  <si>
    <t>PKU100061</t>
  </si>
  <si>
    <t>PKU100062</t>
  </si>
  <si>
    <t>PKU100063</t>
  </si>
  <si>
    <t>PKU100064</t>
  </si>
  <si>
    <t>PKU100065</t>
  </si>
  <si>
    <t>PKU100066</t>
  </si>
  <si>
    <t>PKU100067</t>
  </si>
  <si>
    <t>PKU100068</t>
  </si>
  <si>
    <t>PKU100069</t>
  </si>
  <si>
    <t>PKU100070</t>
  </si>
  <si>
    <t xml:space="preserve">spot was WET when received </t>
  </si>
  <si>
    <t>PKU100071</t>
  </si>
  <si>
    <t>PKU100072</t>
  </si>
  <si>
    <t>PKU100073</t>
  </si>
  <si>
    <t>PKU100074</t>
  </si>
  <si>
    <t>PKU100075</t>
  </si>
  <si>
    <t>PKU100076</t>
  </si>
  <si>
    <t>PKU100077</t>
  </si>
  <si>
    <t>PKU100078</t>
  </si>
  <si>
    <t>PKU100079</t>
  </si>
  <si>
    <t>PKU100080</t>
  </si>
  <si>
    <t>PKU100081</t>
  </si>
  <si>
    <t>PKU100082</t>
  </si>
  <si>
    <t>PKU100083</t>
  </si>
  <si>
    <t>PKU100084</t>
  </si>
  <si>
    <t>PKU100085</t>
  </si>
  <si>
    <t>PKU100086</t>
  </si>
  <si>
    <t>PKU100087</t>
  </si>
  <si>
    <t>PKU100088</t>
  </si>
  <si>
    <t>PKU100089</t>
  </si>
  <si>
    <t>PKU100090</t>
  </si>
  <si>
    <t>PKU100091</t>
  </si>
  <si>
    <t>PKU100092</t>
  </si>
  <si>
    <t>PKU100093</t>
  </si>
  <si>
    <t>PKU100094</t>
  </si>
  <si>
    <t>PKU100095</t>
  </si>
  <si>
    <t>PKU100096</t>
  </si>
  <si>
    <t>PKU100097</t>
  </si>
  <si>
    <t>PKU100098</t>
  </si>
  <si>
    <t>PKU100099</t>
  </si>
  <si>
    <t>PKU100100</t>
  </si>
  <si>
    <t>PKU100101</t>
  </si>
  <si>
    <t>PKU100102</t>
  </si>
  <si>
    <t>PKU100103</t>
  </si>
  <si>
    <t>PKU100104</t>
  </si>
  <si>
    <t>PKU100105</t>
  </si>
  <si>
    <t>PKU100106</t>
  </si>
  <si>
    <t>PKU100107</t>
  </si>
  <si>
    <t>PKU100108</t>
  </si>
  <si>
    <t>PKU100109</t>
  </si>
  <si>
    <t>PKU100110</t>
  </si>
  <si>
    <t>PKU100111</t>
  </si>
  <si>
    <t>PKU100112</t>
  </si>
  <si>
    <t>PKU100113</t>
  </si>
  <si>
    <t>PKU100114</t>
  </si>
  <si>
    <t>PKU100115</t>
  </si>
  <si>
    <t>PKU100116</t>
  </si>
  <si>
    <t>PKU100117</t>
  </si>
  <si>
    <t>PKU100118</t>
  </si>
  <si>
    <t>PKU100119</t>
  </si>
  <si>
    <t>PKU100120</t>
  </si>
  <si>
    <t>PKU100121</t>
  </si>
  <si>
    <t>PKU100122</t>
  </si>
  <si>
    <t>PKU100123</t>
  </si>
  <si>
    <t>PKU100124</t>
  </si>
  <si>
    <t>PKU100125</t>
  </si>
  <si>
    <t>PKU100126</t>
  </si>
  <si>
    <t>PKU100127</t>
  </si>
  <si>
    <t>PKU100128</t>
  </si>
  <si>
    <t>PKU100129</t>
  </si>
  <si>
    <t>PKU100130</t>
  </si>
  <si>
    <t>PKU100131</t>
  </si>
  <si>
    <t>PKU100132</t>
  </si>
  <si>
    <t>PKU100133</t>
  </si>
  <si>
    <t>PKU100134</t>
  </si>
  <si>
    <t>PKU100135</t>
  </si>
  <si>
    <t>PKU100136</t>
  </si>
  <si>
    <t>PKU100137</t>
  </si>
  <si>
    <t>PKU100138</t>
  </si>
  <si>
    <t>PKU100139</t>
  </si>
  <si>
    <t>PKU100140</t>
  </si>
  <si>
    <t>PKU100141</t>
  </si>
  <si>
    <t>PKU100142</t>
  </si>
  <si>
    <t>PKU100143</t>
  </si>
  <si>
    <t>PKU100144</t>
  </si>
  <si>
    <t>PKU100145</t>
  </si>
  <si>
    <t>PKU100146</t>
  </si>
  <si>
    <t>PKU100147</t>
  </si>
  <si>
    <t>PKU100148</t>
  </si>
  <si>
    <t>PKU100149</t>
  </si>
  <si>
    <t>PKU100150</t>
  </si>
  <si>
    <t>PKU100151</t>
  </si>
  <si>
    <t>PKU100152</t>
  </si>
  <si>
    <t>PKU100153</t>
  </si>
  <si>
    <t>PKU100154</t>
  </si>
  <si>
    <t>PKU100155</t>
  </si>
  <si>
    <t>PKU100156</t>
  </si>
  <si>
    <t>PKU100157</t>
  </si>
  <si>
    <t>PKU100158</t>
  </si>
  <si>
    <t>PKU100159</t>
  </si>
  <si>
    <t>PKU100160</t>
  </si>
  <si>
    <t>PKU100161</t>
  </si>
  <si>
    <t>PKU100162</t>
  </si>
  <si>
    <t>PKU100163</t>
  </si>
  <si>
    <t>PKU100164</t>
  </si>
  <si>
    <t>PKU100165</t>
  </si>
  <si>
    <t>PKU100166</t>
  </si>
  <si>
    <t>PKU100167</t>
  </si>
  <si>
    <t>PKU100168</t>
  </si>
  <si>
    <t>PKU100169</t>
  </si>
  <si>
    <t>PKU100170</t>
  </si>
  <si>
    <t>PKU100171</t>
  </si>
  <si>
    <t>PKU100172</t>
  </si>
  <si>
    <t>PKU100173</t>
  </si>
  <si>
    <t>PKU100174</t>
  </si>
  <si>
    <t>PKU100175</t>
  </si>
  <si>
    <t>PKU100176</t>
  </si>
  <si>
    <t>PKU100177</t>
  </si>
  <si>
    <t>PKU100178</t>
  </si>
  <si>
    <t>PKU100179</t>
  </si>
  <si>
    <t>PKU100180</t>
  </si>
  <si>
    <t>PKU100181</t>
  </si>
  <si>
    <t>PKU100182</t>
  </si>
  <si>
    <t>PKU100183</t>
  </si>
  <si>
    <t>PKU100184</t>
  </si>
  <si>
    <t>PKU100185</t>
  </si>
  <si>
    <t>PKU100186</t>
  </si>
  <si>
    <t>PKU100187</t>
  </si>
  <si>
    <t>PKU100188</t>
  </si>
  <si>
    <t>PKU100189</t>
  </si>
  <si>
    <t>Not normal PKU</t>
  </si>
  <si>
    <t>came in as an initial specimen should be monitoring. Need to follow correct proceedure</t>
  </si>
  <si>
    <t>PKU100190</t>
  </si>
  <si>
    <t>PKU100191</t>
  </si>
  <si>
    <t>PKU100192</t>
  </si>
  <si>
    <t>PKU100193</t>
  </si>
  <si>
    <t>PKU100194</t>
  </si>
  <si>
    <t>PKU100195</t>
  </si>
  <si>
    <t>PKU100196</t>
  </si>
  <si>
    <t>PKU100197</t>
  </si>
  <si>
    <t>PKU100198</t>
  </si>
  <si>
    <t>PKU100199</t>
  </si>
  <si>
    <t>PKU100200</t>
  </si>
  <si>
    <t>PKU100201</t>
  </si>
  <si>
    <t>PKU100202</t>
  </si>
  <si>
    <t>PKU100203</t>
  </si>
  <si>
    <t>PKU100204</t>
  </si>
  <si>
    <t>PKU100205</t>
  </si>
  <si>
    <t>PKU100206</t>
  </si>
  <si>
    <t>PKU100207</t>
  </si>
  <si>
    <t>PKU100208</t>
  </si>
  <si>
    <t>PKU100209</t>
  </si>
  <si>
    <t>PKU100210</t>
  </si>
  <si>
    <t>PKU100211</t>
  </si>
  <si>
    <t>PKU100212</t>
  </si>
  <si>
    <t>PKU100213</t>
  </si>
  <si>
    <t>PKU100214</t>
  </si>
  <si>
    <t>PKU100215</t>
  </si>
  <si>
    <t>PKU100216</t>
  </si>
  <si>
    <t>PKU100217</t>
  </si>
  <si>
    <t>PKU100218</t>
  </si>
  <si>
    <t>PKU100219</t>
  </si>
  <si>
    <t>PKU100220</t>
  </si>
  <si>
    <t>PKU100221</t>
  </si>
  <si>
    <t>PKU100222</t>
  </si>
  <si>
    <t>PKU100223</t>
  </si>
  <si>
    <t>PKU100224</t>
  </si>
  <si>
    <t>PKU100225</t>
  </si>
  <si>
    <t>PKU100226</t>
  </si>
  <si>
    <t>PKU100227</t>
  </si>
  <si>
    <t>PKU100229</t>
  </si>
  <si>
    <t>PKU100230</t>
  </si>
  <si>
    <t>PKU100231</t>
  </si>
  <si>
    <t>PKU100232</t>
  </si>
  <si>
    <t>PKU100233</t>
  </si>
  <si>
    <t>PKU100234</t>
  </si>
  <si>
    <t>PKU100235</t>
  </si>
  <si>
    <t>Collection date unknown</t>
  </si>
  <si>
    <t>PKU100236</t>
  </si>
  <si>
    <t>PKU100237</t>
  </si>
  <si>
    <t>PKU100238</t>
  </si>
  <si>
    <t>PKU100239</t>
  </si>
  <si>
    <t>no Dr. listed. Please list Dr. on form.</t>
  </si>
  <si>
    <t>PKU100240</t>
  </si>
  <si>
    <t>PKU100241</t>
  </si>
  <si>
    <t>PKU100242</t>
  </si>
  <si>
    <t>PKU100243</t>
  </si>
  <si>
    <t>PKU100244</t>
  </si>
  <si>
    <t>PKU100245</t>
  </si>
  <si>
    <t>PKU100246</t>
  </si>
  <si>
    <t>PKU100247</t>
  </si>
  <si>
    <t>PKU100248</t>
  </si>
  <si>
    <t>PKU100249</t>
  </si>
  <si>
    <t>PKU100250</t>
  </si>
  <si>
    <t>PKU100251</t>
  </si>
  <si>
    <t>PKU100252</t>
  </si>
  <si>
    <t>PKU100253</t>
  </si>
  <si>
    <t>PKU100254</t>
  </si>
  <si>
    <t>PKU100255</t>
  </si>
  <si>
    <t>PKU100256</t>
  </si>
  <si>
    <t>PKU100257</t>
  </si>
  <si>
    <t>PKU100258</t>
  </si>
  <si>
    <t>PKU100259</t>
  </si>
  <si>
    <t>PKU100260</t>
  </si>
  <si>
    <t>PKU100261</t>
  </si>
  <si>
    <t>PKU100262</t>
  </si>
  <si>
    <t>PKU100263</t>
  </si>
  <si>
    <t>PKU100264</t>
  </si>
  <si>
    <t>PKU100265</t>
  </si>
  <si>
    <t>PKU100266</t>
  </si>
  <si>
    <t>PKU100267</t>
  </si>
  <si>
    <t>PKU100268</t>
  </si>
  <si>
    <t>PKU100269</t>
  </si>
  <si>
    <t>PKU100270</t>
  </si>
  <si>
    <t>PKU100271</t>
  </si>
  <si>
    <t>PKU100272</t>
  </si>
  <si>
    <t>PKU100273</t>
  </si>
  <si>
    <t>PKU100274</t>
  </si>
  <si>
    <t>PKU100275</t>
  </si>
  <si>
    <t>PKU100276</t>
  </si>
  <si>
    <t>PKU100277</t>
  </si>
  <si>
    <t>PKU100278</t>
  </si>
  <si>
    <t>PKU100279</t>
  </si>
  <si>
    <t>PKU100280</t>
  </si>
  <si>
    <t>PKU100281</t>
  </si>
  <si>
    <t>PKU100282</t>
  </si>
  <si>
    <t>PKU100283</t>
  </si>
  <si>
    <t>PKU100284</t>
  </si>
  <si>
    <t>PKU100285</t>
  </si>
  <si>
    <t>PKU100286</t>
  </si>
  <si>
    <t>PKU100287</t>
  </si>
  <si>
    <t>PKU100288</t>
  </si>
  <si>
    <t>PKU100289</t>
  </si>
  <si>
    <t>PKU100290</t>
  </si>
  <si>
    <t>PKU100291</t>
  </si>
  <si>
    <t>PKU100292</t>
  </si>
  <si>
    <t>PKU100293</t>
  </si>
  <si>
    <t>PKU100294</t>
  </si>
  <si>
    <t>PKU100295</t>
  </si>
  <si>
    <t>PKU100296</t>
  </si>
  <si>
    <t>PKU100297</t>
  </si>
  <si>
    <t>PKU100298</t>
  </si>
  <si>
    <t>PKU100299</t>
  </si>
  <si>
    <t>PKU100300</t>
  </si>
  <si>
    <t>PKU100301</t>
  </si>
  <si>
    <t>PKU100302</t>
  </si>
  <si>
    <t>PKU100303</t>
  </si>
  <si>
    <t>PKU100304</t>
  </si>
  <si>
    <t>PKU100305</t>
  </si>
  <si>
    <t>PKU100306</t>
  </si>
  <si>
    <t>PKU100307</t>
  </si>
  <si>
    <t>PKU100308</t>
  </si>
  <si>
    <t>PKU100309</t>
  </si>
  <si>
    <t>PKU100310</t>
  </si>
  <si>
    <t>PKU100311</t>
  </si>
  <si>
    <t>PKU100312</t>
  </si>
  <si>
    <t>PKU100313</t>
  </si>
  <si>
    <t>PKU100314</t>
  </si>
  <si>
    <t>PKU100315</t>
  </si>
  <si>
    <t>PKU100316</t>
  </si>
  <si>
    <t>PKU100317</t>
  </si>
  <si>
    <t>PKU100318</t>
  </si>
  <si>
    <t>PKU100319</t>
  </si>
  <si>
    <t>PKU100320</t>
  </si>
  <si>
    <t>PKU100321</t>
  </si>
  <si>
    <t>PKU100322</t>
  </si>
  <si>
    <t>PKU100323</t>
  </si>
  <si>
    <t>PKU100324</t>
  </si>
  <si>
    <t>PKU100325</t>
  </si>
  <si>
    <t>PKU100326</t>
  </si>
  <si>
    <t>PKU100327</t>
  </si>
  <si>
    <t>PKU100328</t>
  </si>
  <si>
    <t>PKU100329</t>
  </si>
  <si>
    <t>PKU100330</t>
  </si>
  <si>
    <t>PKU100331</t>
  </si>
  <si>
    <t>PKU100332</t>
  </si>
  <si>
    <t>PKU100333</t>
  </si>
  <si>
    <t>PKU100334</t>
  </si>
  <si>
    <t>PKU100335</t>
  </si>
  <si>
    <t>PKU100336</t>
  </si>
  <si>
    <t>PKU100337</t>
  </si>
  <si>
    <t>PKU100338</t>
  </si>
  <si>
    <t>PKU100339</t>
  </si>
  <si>
    <t>PKU100340</t>
  </si>
  <si>
    <t>PKU100341</t>
  </si>
  <si>
    <t>PKU100342</t>
  </si>
  <si>
    <t>PKU100343</t>
  </si>
  <si>
    <t>PKU100344</t>
  </si>
  <si>
    <t>PKU100345</t>
  </si>
  <si>
    <t>PKU100346</t>
  </si>
  <si>
    <t>PKU100347</t>
  </si>
  <si>
    <t>PKU100348</t>
  </si>
  <si>
    <t>PKU100349</t>
  </si>
  <si>
    <t>PKU100350</t>
  </si>
  <si>
    <t>PKU100351</t>
  </si>
  <si>
    <t>PKU100352</t>
  </si>
  <si>
    <t>PKU100353</t>
  </si>
  <si>
    <t>PKU100354</t>
  </si>
  <si>
    <t>PKU100355</t>
  </si>
  <si>
    <t>PKU100356</t>
  </si>
  <si>
    <t>PKU100357</t>
  </si>
  <si>
    <t>PKU100358</t>
  </si>
  <si>
    <t>PKU100359</t>
  </si>
  <si>
    <t>PKU100360</t>
  </si>
  <si>
    <t>PKU100361</t>
  </si>
  <si>
    <t>PKU100362</t>
  </si>
  <si>
    <t>PKU100363</t>
  </si>
  <si>
    <t>PKU100364</t>
  </si>
  <si>
    <t>PKU100365</t>
  </si>
  <si>
    <t>PKU100366</t>
  </si>
  <si>
    <t>PKU100367</t>
  </si>
  <si>
    <t>PKU100368</t>
  </si>
  <si>
    <t>PKU100369</t>
  </si>
  <si>
    <t>PKU364</t>
  </si>
  <si>
    <t>Reran per Dr. Issa.</t>
  </si>
  <si>
    <t>PKU358</t>
  </si>
  <si>
    <t>PKU100370</t>
  </si>
  <si>
    <t>PKU100371</t>
  </si>
  <si>
    <t>PKU100372</t>
  </si>
  <si>
    <t>PKU100373</t>
  </si>
  <si>
    <t>PKU100374</t>
  </si>
  <si>
    <t>PKU100375</t>
  </si>
  <si>
    <t>Instrumen error, samples reran 4/14/10</t>
  </si>
  <si>
    <t>PKU100376</t>
  </si>
  <si>
    <t>PKU100377</t>
  </si>
  <si>
    <t>PKU100378</t>
  </si>
  <si>
    <t>PKU100379</t>
  </si>
  <si>
    <t>PKU100380</t>
  </si>
  <si>
    <t>PKU100381</t>
  </si>
  <si>
    <t>PKU100382</t>
  </si>
  <si>
    <t>PKU100383</t>
  </si>
  <si>
    <t>PKU100384</t>
  </si>
  <si>
    <t>PKU100385</t>
  </si>
  <si>
    <t>PKU100386</t>
  </si>
  <si>
    <t>PKU100387</t>
  </si>
  <si>
    <t>PKU100388</t>
  </si>
  <si>
    <t>PKU100389</t>
  </si>
  <si>
    <t>PKU100390</t>
  </si>
  <si>
    <t>PKU100391</t>
  </si>
  <si>
    <t>PKU100392</t>
  </si>
  <si>
    <t>PKU100393</t>
  </si>
  <si>
    <t>PKU100394</t>
  </si>
  <si>
    <t>PKU100395</t>
  </si>
  <si>
    <t>PKU100396</t>
  </si>
  <si>
    <t>PKU100397</t>
  </si>
  <si>
    <t>PKU100398</t>
  </si>
  <si>
    <t>PKU100399</t>
  </si>
  <si>
    <t>PKU100400</t>
  </si>
  <si>
    <t>PKU100401</t>
  </si>
  <si>
    <t>PKU100402</t>
  </si>
  <si>
    <t>PKU100403</t>
  </si>
  <si>
    <t>PKU100404</t>
  </si>
  <si>
    <t>ran as reg specimen, not labeled PKU monitoring</t>
  </si>
  <si>
    <t>PKU100405</t>
  </si>
  <si>
    <t>PKU100406</t>
  </si>
  <si>
    <t>PKU100407</t>
  </si>
  <si>
    <t>PKU100408</t>
  </si>
  <si>
    <t>PKU100409</t>
  </si>
  <si>
    <t>PKU100410</t>
  </si>
  <si>
    <t>PKU100411</t>
  </si>
  <si>
    <t>PKU100412</t>
  </si>
  <si>
    <t>PKU100413</t>
  </si>
  <si>
    <t>PKU100414</t>
  </si>
  <si>
    <t>PKU100415</t>
  </si>
  <si>
    <t>PKU100416</t>
  </si>
  <si>
    <t>PKU100417</t>
  </si>
  <si>
    <t>PKU100418</t>
  </si>
  <si>
    <t>PKU100419</t>
  </si>
  <si>
    <t>PKU100420</t>
  </si>
  <si>
    <t>PKU100421</t>
  </si>
  <si>
    <t>PKU100422</t>
  </si>
  <si>
    <t>PKU100423</t>
  </si>
  <si>
    <t>PKU100424</t>
  </si>
  <si>
    <t>PKU100425</t>
  </si>
  <si>
    <t>PKU100426</t>
  </si>
  <si>
    <t>PKU100427</t>
  </si>
  <si>
    <t>PKU100428</t>
  </si>
  <si>
    <t>PKU100429</t>
  </si>
  <si>
    <t>PKU100430</t>
  </si>
  <si>
    <t>PKU100431</t>
  </si>
  <si>
    <t>PKU100432</t>
  </si>
  <si>
    <t>PKU100433</t>
  </si>
  <si>
    <t>PKU100434</t>
  </si>
  <si>
    <t>PKU100435</t>
  </si>
  <si>
    <t>PKU100436</t>
  </si>
  <si>
    <t>PKU100437</t>
  </si>
  <si>
    <t>PKU100438</t>
  </si>
  <si>
    <t>PKU100439</t>
  </si>
  <si>
    <t>PKU100440</t>
  </si>
  <si>
    <t>PKU100441</t>
  </si>
  <si>
    <t>PKU100442</t>
  </si>
  <si>
    <t>PKU100443</t>
  </si>
  <si>
    <t>PKU100444</t>
  </si>
  <si>
    <t>PKU100445</t>
  </si>
  <si>
    <t>PKU100446</t>
  </si>
  <si>
    <t>PKU100447</t>
  </si>
  <si>
    <t>PKU100448</t>
  </si>
  <si>
    <t>PKU100449</t>
  </si>
  <si>
    <t>PKU100450</t>
  </si>
  <si>
    <t>PKU100451</t>
  </si>
  <si>
    <t>PKU100452</t>
  </si>
  <si>
    <t>PKU100453</t>
  </si>
  <si>
    <t>PKU100454</t>
  </si>
  <si>
    <t>PKU100455</t>
  </si>
  <si>
    <t>PKU100456</t>
  </si>
  <si>
    <t>PKU100457</t>
  </si>
  <si>
    <t>PKU100458</t>
  </si>
  <si>
    <t>PKU100459</t>
  </si>
  <si>
    <t>PKU100460</t>
  </si>
  <si>
    <t>PKU100461</t>
  </si>
  <si>
    <t>PKU100462</t>
  </si>
  <si>
    <t>PKU100463</t>
  </si>
  <si>
    <t>PKU100464</t>
  </si>
  <si>
    <t>PKU100465</t>
  </si>
  <si>
    <t>PKU100466</t>
  </si>
  <si>
    <t>PKU100467</t>
  </si>
  <si>
    <t>PKU100468</t>
  </si>
  <si>
    <t>PKU100469</t>
  </si>
  <si>
    <t>PKU100470</t>
  </si>
  <si>
    <t>PKU100471</t>
  </si>
  <si>
    <t>PKU100472</t>
  </si>
  <si>
    <t>PKU100473</t>
  </si>
  <si>
    <t>PKU100474</t>
  </si>
  <si>
    <t>PKU100475</t>
  </si>
  <si>
    <t>PKU100476</t>
  </si>
  <si>
    <t>PKU100477</t>
  </si>
  <si>
    <t>PKU100478</t>
  </si>
  <si>
    <t>PKU100479</t>
  </si>
  <si>
    <t>PKU100480</t>
  </si>
  <si>
    <t>PKU100481</t>
  </si>
  <si>
    <t>PKU100482</t>
  </si>
  <si>
    <t>PKU100483</t>
  </si>
  <si>
    <t>PKU100484</t>
  </si>
  <si>
    <t>PKU100485</t>
  </si>
  <si>
    <t>PKU100486</t>
  </si>
  <si>
    <t>PKU100487</t>
  </si>
  <si>
    <t>PKU100488</t>
  </si>
  <si>
    <t>PKU100489</t>
  </si>
  <si>
    <t>PKU100490</t>
  </si>
  <si>
    <t>PKU100491</t>
  </si>
  <si>
    <t>PKU100492</t>
  </si>
  <si>
    <t>PKU100493</t>
  </si>
  <si>
    <t>PKU100494</t>
  </si>
  <si>
    <t>PKU100495</t>
  </si>
  <si>
    <t>PKU100496</t>
  </si>
  <si>
    <t>PKU100497</t>
  </si>
  <si>
    <t>PKU100498</t>
  </si>
  <si>
    <t>PKU100499</t>
  </si>
  <si>
    <t>PKU100500</t>
  </si>
  <si>
    <t>PKU100501</t>
  </si>
  <si>
    <t>PKU100502</t>
  </si>
  <si>
    <t>PKU100503</t>
  </si>
  <si>
    <t>PKU100504</t>
  </si>
  <si>
    <t>PKU100505</t>
  </si>
  <si>
    <t>PKU100506</t>
  </si>
  <si>
    <t>PKU100507</t>
  </si>
  <si>
    <t>PKU100508</t>
  </si>
  <si>
    <t>PKU100509</t>
  </si>
  <si>
    <t>PKU100510</t>
  </si>
  <si>
    <t>PKU100511</t>
  </si>
  <si>
    <t>PKU100512</t>
  </si>
  <si>
    <t>PKU100513</t>
  </si>
  <si>
    <t>PKU100514</t>
  </si>
  <si>
    <t>PKU100515</t>
  </si>
  <si>
    <t>PKU100516</t>
  </si>
  <si>
    <t>PKU100517</t>
  </si>
  <si>
    <t>PKU100518</t>
  </si>
  <si>
    <t>PKU100519</t>
  </si>
  <si>
    <t>PKU100520</t>
  </si>
  <si>
    <t>PKU100521</t>
  </si>
  <si>
    <t>PKU100522</t>
  </si>
  <si>
    <t>PKU100523</t>
  </si>
  <si>
    <t>PKU100524</t>
  </si>
  <si>
    <t>PKU110004</t>
  </si>
  <si>
    <t>Kubendran</t>
  </si>
  <si>
    <t>PKU110005</t>
  </si>
  <si>
    <t>see other notes</t>
  </si>
  <si>
    <t>This was a special specimen taken from a mother who's child has 3MCC.  This was collected to see if mother's levels were high to see if she was a carrier for the disorder.</t>
  </si>
  <si>
    <t>PKU110006</t>
  </si>
  <si>
    <t>PKU110007</t>
  </si>
  <si>
    <t>PKU110008</t>
  </si>
  <si>
    <t>PKU110009</t>
  </si>
  <si>
    <t>PKU110010</t>
  </si>
  <si>
    <t>PKU110011</t>
  </si>
  <si>
    <t>PKU110012</t>
  </si>
  <si>
    <t>PKU110013</t>
  </si>
  <si>
    <t>PKU110014</t>
  </si>
  <si>
    <t>PKU110015</t>
  </si>
  <si>
    <t>PKU110016</t>
  </si>
  <si>
    <t>PKU110017</t>
  </si>
  <si>
    <t>PKU110018</t>
  </si>
  <si>
    <t>PKU110019</t>
  </si>
  <si>
    <t>PKU110020</t>
  </si>
  <si>
    <t>PKU110021</t>
  </si>
  <si>
    <t>PKU110022</t>
  </si>
  <si>
    <t>PKU110023</t>
  </si>
  <si>
    <t>PKU110024</t>
  </si>
  <si>
    <t>PKU110025</t>
  </si>
  <si>
    <t>PKU110026</t>
  </si>
  <si>
    <t>PKU110027</t>
  </si>
  <si>
    <t>PKU110028</t>
  </si>
  <si>
    <t>PKU110029</t>
  </si>
  <si>
    <t>PKU110030</t>
  </si>
  <si>
    <t>PKU110031</t>
  </si>
  <si>
    <t>dasouki</t>
  </si>
  <si>
    <t>PKU110032</t>
  </si>
  <si>
    <t>PKU110033</t>
  </si>
  <si>
    <t>PKU110034</t>
  </si>
  <si>
    <t>PKU110035</t>
  </si>
  <si>
    <t>PKU110036</t>
  </si>
  <si>
    <t>PKU110037</t>
  </si>
  <si>
    <t>PKU110038</t>
  </si>
  <si>
    <t>PKU110039</t>
  </si>
  <si>
    <t>PKU110040</t>
  </si>
  <si>
    <t>PKU110041</t>
  </si>
  <si>
    <t>PKU110042</t>
  </si>
  <si>
    <t>PKU110043</t>
  </si>
  <si>
    <t>PKU110044</t>
  </si>
  <si>
    <t>PKU110045</t>
  </si>
  <si>
    <t>PKU110046</t>
  </si>
  <si>
    <t>PKU110047</t>
  </si>
  <si>
    <t>PKU110048</t>
  </si>
  <si>
    <t>PKU110049</t>
  </si>
  <si>
    <t>PKU110050</t>
  </si>
  <si>
    <t>PKU110051</t>
  </si>
  <si>
    <t>PKU110052</t>
  </si>
  <si>
    <t>PKU110053</t>
  </si>
  <si>
    <t>PKU110054</t>
  </si>
  <si>
    <t>PKU110055</t>
  </si>
  <si>
    <t>PKU110056</t>
  </si>
  <si>
    <t>PKU110057</t>
  </si>
  <si>
    <t>PKU110058</t>
  </si>
  <si>
    <t>PKU110059</t>
  </si>
  <si>
    <t>PKU110060</t>
  </si>
  <si>
    <t>PKU110061</t>
  </si>
  <si>
    <t>PKU110062</t>
  </si>
  <si>
    <t>PKU110063</t>
  </si>
  <si>
    <t>PKU110064</t>
  </si>
  <si>
    <t>PKU110065</t>
  </si>
  <si>
    <t>PKU110066</t>
  </si>
  <si>
    <t>PKU110067</t>
  </si>
  <si>
    <t>PKU110068</t>
  </si>
  <si>
    <t>PKU110069</t>
  </si>
  <si>
    <t>PKU110070</t>
  </si>
  <si>
    <t>PKU110071</t>
  </si>
  <si>
    <t>PKU110072</t>
  </si>
  <si>
    <t>PKU110073</t>
  </si>
  <si>
    <t>PKU110074</t>
  </si>
  <si>
    <t>THEROU, Stork, Carroll</t>
  </si>
  <si>
    <t>PKU110075</t>
  </si>
  <si>
    <t>PKU110076</t>
  </si>
  <si>
    <t>PKU110077</t>
  </si>
  <si>
    <t>PKU110078</t>
  </si>
  <si>
    <t>PKU110079</t>
  </si>
  <si>
    <t>PKU110080</t>
  </si>
  <si>
    <t>Therou</t>
  </si>
  <si>
    <t>PKU110081</t>
  </si>
  <si>
    <t>PKU110082</t>
  </si>
  <si>
    <t>PKU110083</t>
  </si>
  <si>
    <t>PKU110084</t>
  </si>
  <si>
    <t>Landers</t>
  </si>
  <si>
    <t>PKU110085</t>
  </si>
  <si>
    <t>NOT PKU, MS ONLY</t>
  </si>
  <si>
    <t>Therou, Pitts</t>
  </si>
  <si>
    <t>PKU110086</t>
  </si>
  <si>
    <t>PKU110087</t>
  </si>
  <si>
    <t>PKU110088</t>
  </si>
  <si>
    <t>PKU110089</t>
  </si>
  <si>
    <t>DR. CARROLL</t>
  </si>
  <si>
    <t>PKU110090</t>
  </si>
  <si>
    <t>PKU110091</t>
  </si>
  <si>
    <t>PKU110092</t>
  </si>
  <si>
    <t>PKU110093</t>
  </si>
  <si>
    <t>Dasouki, Stork</t>
  </si>
  <si>
    <t>PKU110094</t>
  </si>
  <si>
    <t>PKU110095</t>
  </si>
  <si>
    <t>PKU110096</t>
  </si>
  <si>
    <t>PKU110097</t>
  </si>
  <si>
    <t>PKU110098</t>
  </si>
  <si>
    <t>PKU110099</t>
  </si>
  <si>
    <t>PKU110100</t>
  </si>
  <si>
    <t>PKU110101</t>
  </si>
  <si>
    <t>PKU110102</t>
  </si>
  <si>
    <t>PKU110103</t>
  </si>
  <si>
    <t>PKU110104</t>
  </si>
  <si>
    <t>PKU110105</t>
  </si>
  <si>
    <t>PKU110106</t>
  </si>
  <si>
    <t>PKU110107</t>
  </si>
  <si>
    <t>PKU110108</t>
  </si>
  <si>
    <t>PKU110109</t>
  </si>
  <si>
    <t>PKU110110</t>
  </si>
  <si>
    <t>PKU110111</t>
  </si>
  <si>
    <t>PKU110112</t>
  </si>
  <si>
    <t>Therou, Stork</t>
  </si>
  <si>
    <t>PKU110113</t>
  </si>
  <si>
    <t>PKU110114</t>
  </si>
  <si>
    <t>PKU110115</t>
  </si>
  <si>
    <t>PKU110116</t>
  </si>
  <si>
    <t>PKU110117</t>
  </si>
  <si>
    <t>PKU110118</t>
  </si>
  <si>
    <t>PKU110119</t>
  </si>
  <si>
    <t>PKU110120</t>
  </si>
  <si>
    <t>MIlls</t>
  </si>
  <si>
    <t>PKU110121</t>
  </si>
  <si>
    <t>PKU110122</t>
  </si>
  <si>
    <t>PKU110123</t>
  </si>
  <si>
    <t>PKU110124</t>
  </si>
  <si>
    <t>PKU110125</t>
  </si>
  <si>
    <t>PKU110126</t>
  </si>
  <si>
    <t>PKU110127</t>
  </si>
  <si>
    <t>PKU110128</t>
  </si>
  <si>
    <t>PKU110129</t>
  </si>
  <si>
    <t>PKU110130</t>
  </si>
  <si>
    <t>PKU110131</t>
  </si>
  <si>
    <t>PKU110132</t>
  </si>
  <si>
    <t>PKU110133</t>
  </si>
  <si>
    <t>PKU110134</t>
  </si>
  <si>
    <t>PKU110135</t>
  </si>
  <si>
    <t>PKU110136</t>
  </si>
  <si>
    <t>PKU110137</t>
  </si>
  <si>
    <t>PKU110138</t>
  </si>
  <si>
    <t>PKU110139</t>
  </si>
  <si>
    <t>PKU110140</t>
  </si>
  <si>
    <t>PKU110141</t>
  </si>
  <si>
    <t>PKU110142</t>
  </si>
  <si>
    <t>PKU110143</t>
  </si>
  <si>
    <t>PKU110144</t>
  </si>
  <si>
    <t>PKU110145</t>
  </si>
  <si>
    <t>PKU110146</t>
  </si>
  <si>
    <t>PKU110147</t>
  </si>
  <si>
    <t>PKU110148</t>
  </si>
  <si>
    <t>PKU110149</t>
  </si>
  <si>
    <t>PKU110150</t>
  </si>
  <si>
    <t>PKU110151</t>
  </si>
  <si>
    <t>PKU110152</t>
  </si>
  <si>
    <t>PKU110153</t>
  </si>
  <si>
    <t>PKU110154</t>
  </si>
  <si>
    <t>PKU110155</t>
  </si>
  <si>
    <t>PKU110156</t>
  </si>
  <si>
    <t>PKU110157</t>
  </si>
  <si>
    <t>PKU110158</t>
  </si>
  <si>
    <t>PKU110159</t>
  </si>
  <si>
    <t>PKU110160</t>
  </si>
  <si>
    <t>PKU110161</t>
  </si>
  <si>
    <t>PKU110162</t>
  </si>
  <si>
    <t>PKU110163</t>
  </si>
  <si>
    <t>PKU110164</t>
  </si>
  <si>
    <t>PKU110165</t>
  </si>
  <si>
    <t>PKU110166</t>
  </si>
  <si>
    <t>PKU110167</t>
  </si>
  <si>
    <t>PKU110168</t>
  </si>
  <si>
    <t>PKU110169</t>
  </si>
  <si>
    <t>PKU110170</t>
  </si>
  <si>
    <t>PKU110171</t>
  </si>
  <si>
    <t>PKU110172</t>
  </si>
  <si>
    <t>PKU110173</t>
  </si>
  <si>
    <t>PKU110174</t>
  </si>
  <si>
    <t>PKU110175</t>
  </si>
  <si>
    <t>PKU110176</t>
  </si>
  <si>
    <t>PKU110177</t>
  </si>
  <si>
    <t>PKU110178</t>
  </si>
  <si>
    <t>PKU110179</t>
  </si>
  <si>
    <t>PKU110180</t>
  </si>
  <si>
    <t>PKU110181</t>
  </si>
  <si>
    <t>PKU110182</t>
  </si>
  <si>
    <t>PKU110183</t>
  </si>
  <si>
    <t>PKU110184</t>
  </si>
  <si>
    <t>PKU110185</t>
  </si>
  <si>
    <t>no #</t>
  </si>
  <si>
    <t>PKU110186</t>
  </si>
  <si>
    <t>PKU110187</t>
  </si>
  <si>
    <t>PKU110188</t>
  </si>
  <si>
    <t>PKU110189</t>
  </si>
  <si>
    <t>PKU110190</t>
  </si>
  <si>
    <t>PKU110191</t>
  </si>
  <si>
    <t>PKU110192</t>
  </si>
  <si>
    <t>PKU110193</t>
  </si>
  <si>
    <t>PKU110194</t>
  </si>
  <si>
    <t>PKU110195</t>
  </si>
  <si>
    <t>PKU110196</t>
  </si>
  <si>
    <t>PKU110197</t>
  </si>
  <si>
    <t>PKU110198</t>
  </si>
  <si>
    <t>PKU110199</t>
  </si>
  <si>
    <t>THEROU, STORK, CARROLL</t>
  </si>
  <si>
    <t>PKU110200</t>
  </si>
  <si>
    <t>PKU110201</t>
  </si>
  <si>
    <t>PKU110202</t>
  </si>
  <si>
    <t>PKU110203</t>
  </si>
  <si>
    <t>PKU110204</t>
  </si>
  <si>
    <t>PKU110205</t>
  </si>
  <si>
    <t>PKU110206</t>
  </si>
  <si>
    <t>PKU110207</t>
  </si>
  <si>
    <t>PKU110208</t>
  </si>
  <si>
    <t>PKU110209</t>
  </si>
  <si>
    <t>PKU110210</t>
  </si>
  <si>
    <t>PKU110211</t>
  </si>
  <si>
    <t>PKU110212</t>
  </si>
  <si>
    <t>PKU110213</t>
  </si>
  <si>
    <t>PKU110214</t>
  </si>
  <si>
    <t>PKU110215</t>
  </si>
  <si>
    <t>PKU110216</t>
  </si>
  <si>
    <t>PKU110217</t>
  </si>
  <si>
    <t>PKU110218</t>
  </si>
  <si>
    <t>PKU110219</t>
  </si>
  <si>
    <t>PKU110220</t>
  </si>
  <si>
    <t>PKU110221</t>
  </si>
  <si>
    <t>PKU110222</t>
  </si>
  <si>
    <t>PKU110223</t>
  </si>
  <si>
    <t>PKU110224</t>
  </si>
  <si>
    <t>PKU110225</t>
  </si>
  <si>
    <t>PKU110226</t>
  </si>
  <si>
    <t>PKU110227</t>
  </si>
  <si>
    <t>PKU110228</t>
  </si>
  <si>
    <t>PKU110229</t>
  </si>
  <si>
    <t>PKU110230</t>
  </si>
  <si>
    <t>PKU110231</t>
  </si>
  <si>
    <t>PKU110232</t>
  </si>
  <si>
    <t>PKU110233</t>
  </si>
  <si>
    <t>PKU110234</t>
  </si>
  <si>
    <t>PKU110235</t>
  </si>
  <si>
    <t>PKU110236</t>
  </si>
  <si>
    <t>PKU110237</t>
  </si>
  <si>
    <t>PKU110238</t>
  </si>
  <si>
    <t>PKU110239</t>
  </si>
  <si>
    <t>PKU110240</t>
  </si>
  <si>
    <t>PKU110241</t>
  </si>
  <si>
    <t>PKU110242</t>
  </si>
  <si>
    <t>PKU110243</t>
  </si>
  <si>
    <t>PKU110244</t>
  </si>
  <si>
    <t>PKU110245</t>
  </si>
  <si>
    <t>PKU110246</t>
  </si>
  <si>
    <t>PKU110247</t>
  </si>
  <si>
    <t>PKU110248</t>
  </si>
  <si>
    <t>PKU110249</t>
  </si>
  <si>
    <t>PKU110250</t>
  </si>
  <si>
    <t>PKU110251</t>
  </si>
  <si>
    <t>PKU110252</t>
  </si>
  <si>
    <t>PKU110253</t>
  </si>
  <si>
    <t>PKU110254</t>
  </si>
  <si>
    <t>PKU110255</t>
  </si>
  <si>
    <t>PKU110256</t>
  </si>
  <si>
    <t>PKU110257</t>
  </si>
  <si>
    <t>PKU110258</t>
  </si>
  <si>
    <t>PKU110259</t>
  </si>
  <si>
    <t>PKU110260</t>
  </si>
  <si>
    <t>PKU110261</t>
  </si>
  <si>
    <t>PKU110262</t>
  </si>
  <si>
    <t>PKU110263</t>
  </si>
  <si>
    <t>PKU110264</t>
  </si>
  <si>
    <t>PKU110265</t>
  </si>
  <si>
    <t>PKU110266</t>
  </si>
  <si>
    <t>PKU110267</t>
  </si>
  <si>
    <t>PKU110268</t>
  </si>
  <si>
    <t>PKU110269</t>
  </si>
  <si>
    <t>PKU110270</t>
  </si>
  <si>
    <t>No" PKU monitoring only"</t>
  </si>
  <si>
    <t>PKU110271</t>
  </si>
  <si>
    <t>PKU110272</t>
  </si>
  <si>
    <t>PKU110273</t>
  </si>
  <si>
    <t>PKU110274</t>
  </si>
  <si>
    <t>PKU110275</t>
  </si>
  <si>
    <t>PKU110276</t>
  </si>
  <si>
    <t>PKU110277</t>
  </si>
  <si>
    <t>PKU110278</t>
  </si>
  <si>
    <t>PKU110279</t>
  </si>
  <si>
    <t>PKU110280</t>
  </si>
  <si>
    <t>PKU110281</t>
  </si>
  <si>
    <t>PKU110282</t>
  </si>
  <si>
    <t>PKU110283</t>
  </si>
  <si>
    <t>No DOC</t>
  </si>
  <si>
    <t>PKU110284</t>
  </si>
  <si>
    <t>PKU110285</t>
  </si>
  <si>
    <t>PKU110286</t>
  </si>
  <si>
    <t>PKU110287</t>
  </si>
  <si>
    <t>PKU110288</t>
  </si>
  <si>
    <t>Fax: Pitts: 785-273-8412</t>
  </si>
  <si>
    <t>PKU110289</t>
  </si>
  <si>
    <t>PKU110290</t>
  </si>
  <si>
    <t>PKU110291</t>
  </si>
  <si>
    <t>PKU110292</t>
  </si>
  <si>
    <t>PKU110293</t>
  </si>
  <si>
    <t>No notice " PKU monitoring only"</t>
  </si>
  <si>
    <t>PKU110294</t>
  </si>
  <si>
    <t>PKU110295</t>
  </si>
  <si>
    <t>No first name</t>
  </si>
  <si>
    <t>PKU110296</t>
  </si>
  <si>
    <t>PKU110297</t>
  </si>
  <si>
    <t>PKU110298</t>
  </si>
  <si>
    <t>PKU110299</t>
  </si>
  <si>
    <t>Ask to fax Stormonk, 785-354-5072, no DOC name</t>
  </si>
  <si>
    <t>PKU110300</t>
  </si>
  <si>
    <t>PKU110301</t>
  </si>
  <si>
    <t>PKU110302</t>
  </si>
  <si>
    <t>PKU110303</t>
  </si>
  <si>
    <t>PKU110304</t>
  </si>
  <si>
    <t>PKU110305</t>
  </si>
  <si>
    <t>PKU110306</t>
  </si>
  <si>
    <t>PKU110307</t>
  </si>
  <si>
    <t>PKU110308</t>
  </si>
  <si>
    <t>PKU110309</t>
  </si>
  <si>
    <t>PKU110310</t>
  </si>
  <si>
    <t>PKU110311</t>
  </si>
  <si>
    <t>PKU110312</t>
  </si>
  <si>
    <t>PKU110313</t>
  </si>
  <si>
    <t>PKU110314</t>
  </si>
  <si>
    <t>PKU110315</t>
  </si>
  <si>
    <t>PKU110316</t>
  </si>
  <si>
    <t>PKU110317</t>
  </si>
  <si>
    <t>PKU110318</t>
  </si>
  <si>
    <t>PKU110319</t>
  </si>
  <si>
    <t>PKU110320</t>
  </si>
  <si>
    <t>PKU110321</t>
  </si>
  <si>
    <t>PKU110322</t>
  </si>
  <si>
    <t>PKU110323</t>
  </si>
  <si>
    <t>PKU110324</t>
  </si>
  <si>
    <t>PKU110325</t>
  </si>
  <si>
    <t>PKU110326</t>
  </si>
  <si>
    <t>PKU110327</t>
  </si>
  <si>
    <t>PKU110328</t>
  </si>
  <si>
    <t>PKU110329</t>
  </si>
  <si>
    <t>PKU110330</t>
  </si>
  <si>
    <t>PKU110331</t>
  </si>
  <si>
    <t>PKU110332</t>
  </si>
  <si>
    <t>PKU110333</t>
  </si>
  <si>
    <t>PKU110334</t>
  </si>
  <si>
    <t>PKU110335</t>
  </si>
  <si>
    <t>PKU110336</t>
  </si>
  <si>
    <t>PKU110337</t>
  </si>
  <si>
    <t>PKU110338</t>
  </si>
  <si>
    <t>PKU110339</t>
  </si>
  <si>
    <t>PKU110340</t>
  </si>
  <si>
    <t>PKU110341</t>
  </si>
  <si>
    <t>PKU110342</t>
  </si>
  <si>
    <t>PKU110343</t>
  </si>
  <si>
    <t>PKU110344</t>
  </si>
  <si>
    <t>PKU110345</t>
  </si>
  <si>
    <t>PKU110346</t>
  </si>
  <si>
    <t>PKU110347</t>
  </si>
  <si>
    <t>PKU110348</t>
  </si>
  <si>
    <t>PKU110349</t>
  </si>
  <si>
    <t>PKU110350</t>
  </si>
  <si>
    <t>PKU110351</t>
  </si>
  <si>
    <t>PKU110352</t>
  </si>
  <si>
    <t>PKU110353</t>
  </si>
  <si>
    <t>PKU110354</t>
  </si>
  <si>
    <t>PKU110355</t>
  </si>
  <si>
    <t>PKU110356</t>
  </si>
  <si>
    <t>PKU110357</t>
  </si>
  <si>
    <t>PKU110358</t>
  </si>
  <si>
    <t>PKU110359</t>
  </si>
  <si>
    <t>PKU110360</t>
  </si>
  <si>
    <t>PKU110361</t>
  </si>
  <si>
    <t>PKU110362</t>
  </si>
  <si>
    <t>PKU110363</t>
  </si>
  <si>
    <t>PKU110364</t>
  </si>
  <si>
    <t>PKU110365</t>
  </si>
  <si>
    <t>PKU110366</t>
  </si>
  <si>
    <t>PKU110367</t>
  </si>
  <si>
    <t>PKU110368</t>
  </si>
  <si>
    <t>PKU110369</t>
  </si>
  <si>
    <t>PKU110370</t>
  </si>
  <si>
    <t>PKU110371</t>
  </si>
  <si>
    <t>PKU110372</t>
  </si>
  <si>
    <t>PKU110373</t>
  </si>
  <si>
    <t>PKU110374</t>
  </si>
  <si>
    <t>PKU110375</t>
  </si>
  <si>
    <t>PKU110376</t>
  </si>
  <si>
    <t>PKU110377</t>
  </si>
  <si>
    <t>PKU110378</t>
  </si>
  <si>
    <t>PKU110379</t>
  </si>
  <si>
    <t>PKU110380</t>
  </si>
  <si>
    <t>PKU110381</t>
  </si>
  <si>
    <t>PKU110382</t>
  </si>
  <si>
    <t>PKU110383</t>
  </si>
  <si>
    <t>PKU110384</t>
  </si>
  <si>
    <t>PKU110385</t>
  </si>
  <si>
    <t>PKU110386</t>
  </si>
  <si>
    <t>PKU110387</t>
  </si>
  <si>
    <t>PKU110388</t>
  </si>
  <si>
    <t>PKU110389</t>
  </si>
  <si>
    <t>PKU110390</t>
  </si>
  <si>
    <t>PKU110391</t>
  </si>
  <si>
    <t>Coldwell</t>
  </si>
  <si>
    <t>PKU110392</t>
  </si>
  <si>
    <t>PKU110393</t>
  </si>
  <si>
    <t>PKU110394</t>
  </si>
  <si>
    <t>PKU110395</t>
  </si>
  <si>
    <t>PKU110396</t>
  </si>
  <si>
    <t>PKU110397</t>
  </si>
  <si>
    <t>PKU110398</t>
  </si>
  <si>
    <t>PKU110399</t>
  </si>
  <si>
    <t>PKU110400</t>
  </si>
  <si>
    <t>PKU110401</t>
  </si>
  <si>
    <t>PKU110402</t>
  </si>
  <si>
    <t>PKU110403</t>
  </si>
  <si>
    <t>PKU110404</t>
  </si>
  <si>
    <t>PKU110405</t>
  </si>
  <si>
    <t>PKU110406</t>
  </si>
  <si>
    <t>PKU110407</t>
  </si>
  <si>
    <t>PKU110408</t>
  </si>
  <si>
    <t>PKU110409</t>
  </si>
  <si>
    <t>PKU110410</t>
  </si>
  <si>
    <t>PKU110411</t>
  </si>
  <si>
    <t>PKU110412</t>
  </si>
  <si>
    <t>PKU110413</t>
  </si>
  <si>
    <t>PKU110414</t>
  </si>
  <si>
    <t>PKU110415</t>
  </si>
  <si>
    <t>PKU110416</t>
  </si>
  <si>
    <t>PKU110417</t>
  </si>
  <si>
    <t>PKU110418</t>
  </si>
  <si>
    <t>PKU110419</t>
  </si>
  <si>
    <t>N/A</t>
  </si>
  <si>
    <t>PKU110420</t>
  </si>
  <si>
    <t>PKU110421</t>
  </si>
  <si>
    <t>PKU110422</t>
  </si>
  <si>
    <t>PKU110423</t>
  </si>
  <si>
    <t>PKU110424</t>
  </si>
  <si>
    <t>PKU110425</t>
  </si>
  <si>
    <t>PKU110426</t>
  </si>
  <si>
    <t>NO DR ON FORM</t>
  </si>
  <si>
    <t>PKU110427</t>
  </si>
  <si>
    <t>also fax to 354-5072</t>
  </si>
  <si>
    <t>PKU110428</t>
  </si>
  <si>
    <t>PKU110429</t>
  </si>
  <si>
    <t>PKU110430</t>
  </si>
  <si>
    <t>PKU110431</t>
  </si>
  <si>
    <t>PKU110432</t>
  </si>
  <si>
    <t>PKU110433</t>
  </si>
  <si>
    <t>PKU110434</t>
  </si>
  <si>
    <t>PKU110435</t>
  </si>
  <si>
    <t>PKU110436</t>
  </si>
  <si>
    <t>PKU110437</t>
  </si>
  <si>
    <t>PKU110438</t>
  </si>
  <si>
    <t>PKU110439</t>
  </si>
  <si>
    <t>PKU110440</t>
  </si>
  <si>
    <t>PKU110441</t>
  </si>
  <si>
    <t>PKU110442</t>
  </si>
  <si>
    <t>PKU110443</t>
  </si>
  <si>
    <t>PKU110444</t>
  </si>
  <si>
    <t>PKU110445</t>
  </si>
  <si>
    <t>PKU110446</t>
  </si>
  <si>
    <t>PKU110447</t>
  </si>
  <si>
    <t>PKU110448</t>
  </si>
  <si>
    <t>PKU110449</t>
  </si>
  <si>
    <t>PKU110450</t>
  </si>
  <si>
    <t>PKU110451</t>
  </si>
  <si>
    <t>PKU110452</t>
  </si>
  <si>
    <t>PKU110453</t>
  </si>
  <si>
    <t>PKU110454</t>
  </si>
  <si>
    <t>PKU110455</t>
  </si>
  <si>
    <t>PKU110456</t>
  </si>
  <si>
    <t>PKU110457</t>
  </si>
  <si>
    <t>PKU110458</t>
  </si>
  <si>
    <t>PKU110459</t>
  </si>
  <si>
    <t>PKU110460</t>
  </si>
  <si>
    <t>PKU110461</t>
  </si>
  <si>
    <t>PKU110462</t>
  </si>
  <si>
    <t>PKU110463</t>
  </si>
  <si>
    <t>PKU110464</t>
  </si>
  <si>
    <t>PKU110465</t>
  </si>
  <si>
    <t>PKU110466</t>
  </si>
  <si>
    <t>PKU110467</t>
  </si>
  <si>
    <t>PKU110468</t>
  </si>
  <si>
    <t>PKU110469</t>
  </si>
  <si>
    <t>PKU110478</t>
  </si>
  <si>
    <t>PKU110479</t>
  </si>
  <si>
    <t>PKU110480</t>
  </si>
  <si>
    <t>PKU110481</t>
  </si>
  <si>
    <t>PKU110482</t>
  </si>
  <si>
    <t>PKU110483</t>
  </si>
  <si>
    <t>PKU110484</t>
  </si>
  <si>
    <t>PKU110485</t>
  </si>
  <si>
    <t>PKU110470</t>
  </si>
  <si>
    <t>PKU110471</t>
  </si>
  <si>
    <t>PKU110472</t>
  </si>
  <si>
    <t>PKU110473</t>
  </si>
  <si>
    <t>PKU110474</t>
  </si>
  <si>
    <t>PKU110475</t>
  </si>
  <si>
    <t>PKU110476</t>
  </si>
  <si>
    <t>PKU110477</t>
  </si>
  <si>
    <t>PKU110486</t>
  </si>
  <si>
    <t>PKU110487</t>
  </si>
  <si>
    <t>PKU110488</t>
  </si>
  <si>
    <t>PKU110489</t>
  </si>
  <si>
    <t>PKU110490</t>
  </si>
  <si>
    <t>PKU110491</t>
  </si>
  <si>
    <t>PKU110492</t>
  </si>
  <si>
    <t>PKU110493</t>
  </si>
  <si>
    <t>PKU110494</t>
  </si>
  <si>
    <t>PKU110495</t>
  </si>
  <si>
    <t>PKU110496</t>
  </si>
  <si>
    <t>PKU110497</t>
  </si>
  <si>
    <t>PKU110498</t>
  </si>
  <si>
    <t>PKU110499</t>
  </si>
  <si>
    <t>PKU110500</t>
  </si>
  <si>
    <t>PKU110501</t>
  </si>
  <si>
    <t>PKU110502</t>
  </si>
  <si>
    <t>PKU110503</t>
  </si>
  <si>
    <t>PKU110504</t>
  </si>
  <si>
    <t>PKU110505</t>
  </si>
  <si>
    <t>PKU110506</t>
  </si>
  <si>
    <t>PKU110507</t>
  </si>
  <si>
    <t>PKU110508</t>
  </si>
  <si>
    <t>PKU110509</t>
  </si>
  <si>
    <t>PKU110510</t>
  </si>
  <si>
    <t>PKU110511</t>
  </si>
  <si>
    <t>PKU110512</t>
  </si>
  <si>
    <t>PKU110513</t>
  </si>
  <si>
    <t>PKU110514</t>
  </si>
  <si>
    <t>fax to Noruzian</t>
  </si>
  <si>
    <t>PKU110515</t>
  </si>
  <si>
    <t>PKU110516</t>
  </si>
  <si>
    <t>PKU110517</t>
  </si>
  <si>
    <t>PKU110518</t>
  </si>
  <si>
    <t>PKU110519</t>
  </si>
  <si>
    <t>PKU110520</t>
  </si>
  <si>
    <t>bad spot</t>
  </si>
  <si>
    <t>PKU110521</t>
  </si>
  <si>
    <t>Fax: SV lab: 785-354-5072</t>
  </si>
  <si>
    <t>PKU110522</t>
  </si>
  <si>
    <t>PKU110523</t>
  </si>
  <si>
    <t>PKU110524</t>
  </si>
  <si>
    <t>PKU110525</t>
  </si>
  <si>
    <t>PKU110526</t>
  </si>
  <si>
    <t>PKU110527</t>
  </si>
  <si>
    <t>PKU110528</t>
  </si>
  <si>
    <t>PKU110529</t>
  </si>
  <si>
    <t>PKU110530</t>
  </si>
  <si>
    <t>PKU110531</t>
  </si>
  <si>
    <t>PKU110532</t>
  </si>
  <si>
    <t>PKU110533</t>
  </si>
  <si>
    <t>fax to Noruzian: 785-273-8412</t>
  </si>
  <si>
    <t>PKU110534</t>
  </si>
  <si>
    <t>PKU110535</t>
  </si>
  <si>
    <t>PKU110536</t>
  </si>
  <si>
    <t>PKU110537</t>
  </si>
  <si>
    <t>PKU110538</t>
  </si>
  <si>
    <t>PKU110539</t>
  </si>
  <si>
    <t>PKU110540</t>
  </si>
  <si>
    <t>PKU110541</t>
  </si>
  <si>
    <t>PKU110542</t>
  </si>
  <si>
    <t>PKU110543</t>
  </si>
  <si>
    <t>PKU110544</t>
  </si>
  <si>
    <t>PKU110545</t>
  </si>
  <si>
    <t>PKU110546</t>
  </si>
  <si>
    <t>PKU110547</t>
  </si>
  <si>
    <t>PKU110548</t>
  </si>
  <si>
    <t>PKU110549</t>
  </si>
  <si>
    <t>PKU110550</t>
  </si>
  <si>
    <t>PKU110551</t>
  </si>
  <si>
    <t>PKU110552</t>
  </si>
  <si>
    <t>PKU110553</t>
  </si>
  <si>
    <t>PKU110554</t>
  </si>
  <si>
    <t>PKU110555</t>
  </si>
  <si>
    <t>PKU110556</t>
  </si>
  <si>
    <t>PKU110557</t>
  </si>
  <si>
    <t>PKU110558</t>
  </si>
  <si>
    <t>PKU110559</t>
  </si>
  <si>
    <t>PKU110560</t>
  </si>
  <si>
    <t>PKU110561</t>
  </si>
  <si>
    <t>PKU110562</t>
  </si>
  <si>
    <t>PKU110563</t>
  </si>
  <si>
    <t>PKU110564</t>
  </si>
  <si>
    <t>PKU110565</t>
  </si>
  <si>
    <t>PKU110566</t>
  </si>
  <si>
    <t>PKU110567</t>
  </si>
  <si>
    <t>PKU110568</t>
  </si>
  <si>
    <t>PKU110569</t>
  </si>
  <si>
    <t>PKU110570</t>
  </si>
  <si>
    <t>PKU110571</t>
  </si>
  <si>
    <t>PKU110572</t>
  </si>
  <si>
    <t>PKU110573</t>
  </si>
  <si>
    <t>PKU110574</t>
  </si>
  <si>
    <t>PKU110575</t>
  </si>
  <si>
    <t>PKU110576</t>
  </si>
  <si>
    <t>PKU110577</t>
  </si>
  <si>
    <t>PKU110578</t>
  </si>
  <si>
    <t>PKU110579</t>
  </si>
  <si>
    <t>PKU110580</t>
  </si>
  <si>
    <t>PKU110581</t>
  </si>
  <si>
    <t>PKU110582</t>
  </si>
  <si>
    <t>PKU110583</t>
  </si>
  <si>
    <t>PKU110584</t>
  </si>
  <si>
    <t>PKU110585</t>
  </si>
  <si>
    <t>PKU110586</t>
  </si>
  <si>
    <t>PKU110588</t>
  </si>
  <si>
    <t>PKU110589</t>
  </si>
  <si>
    <t>PKU110590</t>
  </si>
  <si>
    <t>PKU110591</t>
  </si>
  <si>
    <t>PKU110592</t>
  </si>
  <si>
    <t>PKU110593</t>
  </si>
  <si>
    <t>PKU110594</t>
  </si>
  <si>
    <t>PKU110595</t>
  </si>
  <si>
    <t>PKU110596</t>
  </si>
  <si>
    <t>PKU110597</t>
  </si>
  <si>
    <t>PKU110598</t>
  </si>
  <si>
    <t>PKU110599</t>
  </si>
  <si>
    <t>PKU110600</t>
  </si>
  <si>
    <t>PKU110601</t>
  </si>
  <si>
    <t>PKU110602</t>
  </si>
  <si>
    <t>PKU110603</t>
  </si>
  <si>
    <t>PKU110604</t>
  </si>
  <si>
    <t>PKU110605</t>
  </si>
  <si>
    <t>PKU110606</t>
  </si>
  <si>
    <t>PKU110607</t>
  </si>
  <si>
    <t>PKU110608</t>
  </si>
  <si>
    <t>PKU110609</t>
  </si>
  <si>
    <t>PKU110610</t>
  </si>
  <si>
    <t>PKU110611</t>
  </si>
  <si>
    <t>PKU110612</t>
  </si>
  <si>
    <t>PKU110613</t>
  </si>
  <si>
    <t>PKU110614</t>
  </si>
  <si>
    <t>PKU110615</t>
  </si>
  <si>
    <t>PKU110616</t>
  </si>
  <si>
    <t>PKU110617</t>
  </si>
  <si>
    <t>PKU110618</t>
  </si>
  <si>
    <t>PKU110619</t>
  </si>
  <si>
    <t>PKU110620</t>
  </si>
  <si>
    <t>PKU110621</t>
  </si>
  <si>
    <t>PKU110622</t>
  </si>
  <si>
    <t>PKU110623</t>
  </si>
  <si>
    <t>PKU110624</t>
  </si>
  <si>
    <t>PKU110625</t>
  </si>
  <si>
    <t>PKU110626</t>
  </si>
  <si>
    <t>PKU110627</t>
  </si>
  <si>
    <t>PKU110628</t>
  </si>
  <si>
    <t>PKU110629</t>
  </si>
  <si>
    <t>PKU110630</t>
  </si>
  <si>
    <t>PKU110631</t>
  </si>
  <si>
    <t>PKU110632</t>
  </si>
  <si>
    <t>PKU110633</t>
  </si>
  <si>
    <t>PKU110634</t>
  </si>
  <si>
    <t>PKU110635</t>
  </si>
  <si>
    <t>PKU110636</t>
  </si>
  <si>
    <t>PKU110637</t>
  </si>
  <si>
    <t>PKU110638</t>
  </si>
  <si>
    <t>PKU110639</t>
  </si>
  <si>
    <t>PKU110640</t>
  </si>
  <si>
    <t>PKU110641</t>
  </si>
  <si>
    <t>PKU110642</t>
  </si>
  <si>
    <t>PKU110643</t>
  </si>
  <si>
    <t>PKU110644</t>
  </si>
  <si>
    <t>PKU110645</t>
  </si>
  <si>
    <t>PKU110646</t>
  </si>
  <si>
    <t>PKU110647</t>
  </si>
  <si>
    <t>PKU110648</t>
  </si>
  <si>
    <t>PKU110649</t>
  </si>
  <si>
    <t>PKU110650</t>
  </si>
  <si>
    <t>PKU120001</t>
  </si>
  <si>
    <t>PKU120002</t>
  </si>
  <si>
    <t>PKU120003</t>
  </si>
  <si>
    <t>PKU120004</t>
  </si>
  <si>
    <t>PKU120005</t>
  </si>
  <si>
    <t>PKU120006</t>
  </si>
  <si>
    <t>PKU120007</t>
  </si>
  <si>
    <t>PKU120008</t>
  </si>
  <si>
    <t>PKU120009</t>
  </si>
  <si>
    <t>PKU120010</t>
  </si>
  <si>
    <t>PKU120011</t>
  </si>
  <si>
    <t>PKU120012</t>
  </si>
  <si>
    <t>PKU120013</t>
  </si>
  <si>
    <t>PKU120014</t>
  </si>
  <si>
    <t>PKU120015</t>
  </si>
  <si>
    <t>PKU120016</t>
  </si>
  <si>
    <t>PKU120017</t>
  </si>
  <si>
    <t>PKU120018</t>
  </si>
  <si>
    <t>PKU120019</t>
  </si>
  <si>
    <t>PKU120020</t>
  </si>
  <si>
    <t>PKU120021</t>
  </si>
  <si>
    <t>PKU120022</t>
  </si>
  <si>
    <t>PKU120023</t>
  </si>
  <si>
    <t>PKU120024</t>
  </si>
  <si>
    <t>PKU120025</t>
  </si>
  <si>
    <t>PKU120026</t>
  </si>
  <si>
    <t>PKU120027</t>
  </si>
  <si>
    <t>"fax to SV 354-5072"</t>
  </si>
  <si>
    <t>PKU120028</t>
  </si>
  <si>
    <t>PKU120029</t>
  </si>
  <si>
    <t>PKU120030</t>
  </si>
  <si>
    <t>PKU120031</t>
  </si>
  <si>
    <t>PKU120032</t>
  </si>
  <si>
    <t>PKU120033</t>
  </si>
  <si>
    <t xml:space="preserve"> </t>
  </si>
  <si>
    <t>PKU120034</t>
  </si>
  <si>
    <t>Noruzian: 785-273-8412</t>
  </si>
  <si>
    <t>PKU120035</t>
  </si>
  <si>
    <t>PKU120036</t>
  </si>
  <si>
    <t>Loewen</t>
  </si>
  <si>
    <t>PKU120037</t>
  </si>
  <si>
    <t>Loewen, William: fax 316-721-8307</t>
  </si>
  <si>
    <t>PKU120038</t>
  </si>
  <si>
    <t>PKU120039</t>
  </si>
  <si>
    <t>PKU120040</t>
  </si>
  <si>
    <t>PKU120041</t>
  </si>
  <si>
    <t>PKU120042</t>
  </si>
  <si>
    <t>PKU120043</t>
  </si>
  <si>
    <t>Poor  spot</t>
  </si>
  <si>
    <t>PKU120044</t>
  </si>
  <si>
    <t>PKU120045</t>
  </si>
  <si>
    <t>PKU120046</t>
  </si>
  <si>
    <t>PKU120047</t>
  </si>
  <si>
    <t>PKU120048</t>
  </si>
  <si>
    <t>PKU120049</t>
  </si>
  <si>
    <t>PKU120050</t>
  </si>
  <si>
    <t>PKU120051</t>
  </si>
  <si>
    <t>MISSING DR</t>
  </si>
  <si>
    <t>PKU120052</t>
  </si>
  <si>
    <t>PKU120053</t>
  </si>
  <si>
    <t>PKU120054</t>
  </si>
  <si>
    <t>PKU120055</t>
  </si>
  <si>
    <t>11..4</t>
  </si>
  <si>
    <t>PKU120056</t>
  </si>
  <si>
    <t>PKU120057</t>
  </si>
  <si>
    <t>PKU120058</t>
  </si>
  <si>
    <t>PKU120059</t>
  </si>
  <si>
    <t>PKU120060</t>
  </si>
  <si>
    <t>PKU120061</t>
  </si>
  <si>
    <t>PKU120062</t>
  </si>
  <si>
    <t>PKU120063</t>
  </si>
  <si>
    <t>PKU120064</t>
  </si>
  <si>
    <t>PKU120065</t>
  </si>
  <si>
    <t>PKU120066</t>
  </si>
  <si>
    <t>PKU120067</t>
  </si>
  <si>
    <t>PKU120068</t>
  </si>
  <si>
    <t>PKU120069</t>
  </si>
  <si>
    <t>PKU120070</t>
  </si>
  <si>
    <t>PKU120071</t>
  </si>
  <si>
    <t>PKU120072</t>
  </si>
  <si>
    <t>PKU120073</t>
  </si>
  <si>
    <t>PKU120074</t>
  </si>
  <si>
    <t>PKU120075</t>
  </si>
  <si>
    <t>PKU120076</t>
  </si>
  <si>
    <t>PKU120077</t>
  </si>
  <si>
    <t>PKU120078</t>
  </si>
  <si>
    <t>PKU120079</t>
  </si>
  <si>
    <t>PKU120080</t>
  </si>
  <si>
    <t>PKU120081</t>
  </si>
  <si>
    <t>PKU120082</t>
  </si>
  <si>
    <t>PKU120083</t>
  </si>
  <si>
    <t>PKU120084</t>
  </si>
  <si>
    <t>PKU120085</t>
  </si>
  <si>
    <t>PKU120086</t>
  </si>
  <si>
    <t>PKU120087</t>
  </si>
  <si>
    <t>PKU120088</t>
  </si>
  <si>
    <t>PKU120089</t>
  </si>
  <si>
    <t>PKU120090</t>
  </si>
  <si>
    <t>PKU120091</t>
  </si>
  <si>
    <t>PKU120092</t>
  </si>
  <si>
    <t>PKU120093</t>
  </si>
  <si>
    <t>PKU120094</t>
  </si>
  <si>
    <t>PKU120095</t>
  </si>
  <si>
    <t>PKU120096</t>
  </si>
  <si>
    <t>PKU120097</t>
  </si>
  <si>
    <t>PKU120098</t>
  </si>
  <si>
    <t>PKU120099</t>
  </si>
  <si>
    <t>PKU120100</t>
  </si>
  <si>
    <t>PKU120101</t>
  </si>
  <si>
    <t>PKU120102</t>
  </si>
  <si>
    <t>PKU120103</t>
  </si>
  <si>
    <t>PKU120104</t>
  </si>
  <si>
    <t>PKU120105</t>
  </si>
  <si>
    <t>PKU120106</t>
  </si>
  <si>
    <t>PKU120107</t>
  </si>
  <si>
    <t>PKU120108</t>
  </si>
  <si>
    <t>PKU120109</t>
  </si>
  <si>
    <t>PKU120110</t>
  </si>
  <si>
    <t>PKU120111</t>
  </si>
  <si>
    <t>PKU120112</t>
  </si>
  <si>
    <t>PKU120113</t>
  </si>
  <si>
    <t>PKU120114</t>
  </si>
  <si>
    <t>PKU120115</t>
  </si>
  <si>
    <t>PKU120116</t>
  </si>
  <si>
    <t>PKU120117</t>
  </si>
  <si>
    <t>PKU120118</t>
  </si>
  <si>
    <t>PKU120119</t>
  </si>
  <si>
    <t>PKU120120</t>
  </si>
  <si>
    <t>PKU120121</t>
  </si>
  <si>
    <t>PKU120122</t>
  </si>
  <si>
    <t>PKU120123</t>
  </si>
  <si>
    <t>PKU120124</t>
  </si>
  <si>
    <t>PKU120125</t>
  </si>
  <si>
    <t>PKU120126</t>
  </si>
  <si>
    <t>PKU120127</t>
  </si>
  <si>
    <t>PKU120128</t>
  </si>
  <si>
    <t>PKU120129</t>
  </si>
  <si>
    <t>PKU120130</t>
  </si>
  <si>
    <t>PKU120131</t>
  </si>
  <si>
    <t>PKU120132</t>
  </si>
  <si>
    <t>PKU120133</t>
  </si>
  <si>
    <t>PKU120134</t>
  </si>
  <si>
    <t>PKU120135</t>
  </si>
  <si>
    <t>PKU120136</t>
  </si>
  <si>
    <t>PKU120137</t>
  </si>
  <si>
    <t>PKU120138</t>
  </si>
  <si>
    <t>PKU120139</t>
  </si>
  <si>
    <t>PKU120140</t>
  </si>
  <si>
    <t>PKU120141</t>
  </si>
  <si>
    <t>PKU120142</t>
  </si>
  <si>
    <t>PKU120143</t>
  </si>
  <si>
    <t>PKU120144</t>
  </si>
  <si>
    <t>PKU120145</t>
  </si>
  <si>
    <t>PKU120146</t>
  </si>
  <si>
    <t>PKU120147</t>
  </si>
  <si>
    <t>PKU120148</t>
  </si>
  <si>
    <t>PKU120149</t>
  </si>
  <si>
    <t>PKU120150</t>
  </si>
  <si>
    <t>PKU120151</t>
  </si>
  <si>
    <t>PKU120152</t>
  </si>
  <si>
    <t>PKU120153</t>
  </si>
  <si>
    <t>PKU120154</t>
  </si>
  <si>
    <t>PKU120155</t>
  </si>
  <si>
    <t>PKU120156</t>
  </si>
  <si>
    <t>PKU120157</t>
  </si>
  <si>
    <t>PKU120158</t>
  </si>
  <si>
    <t>Smith, Charles</t>
  </si>
  <si>
    <t>PKU120159</t>
  </si>
  <si>
    <t>PKU120160</t>
  </si>
  <si>
    <t>PKU120161</t>
  </si>
  <si>
    <t>Kenoly, Jacqueline</t>
  </si>
  <si>
    <t>PKU120162</t>
  </si>
  <si>
    <t>Note: fax to 785-354-8577 Phone: 785-354-8705</t>
  </si>
  <si>
    <t>PKU120163</t>
  </si>
  <si>
    <t>PKU120164</t>
  </si>
  <si>
    <t>PKU120165</t>
  </si>
  <si>
    <t>PKU120166</t>
  </si>
  <si>
    <t>PKU120167</t>
  </si>
  <si>
    <t>PKU120168</t>
  </si>
  <si>
    <t>UNSAT spot</t>
  </si>
  <si>
    <t>PKU120169</t>
  </si>
  <si>
    <t>PKU120170</t>
  </si>
  <si>
    <t>PKU120171</t>
  </si>
  <si>
    <t>PKU120172</t>
  </si>
  <si>
    <t>PKU120173</t>
  </si>
  <si>
    <t>PKU120174</t>
  </si>
  <si>
    <t>PKU120175</t>
  </si>
  <si>
    <t>PKU120176</t>
  </si>
  <si>
    <t>PKU120177</t>
  </si>
  <si>
    <t>PKU120178</t>
  </si>
  <si>
    <t>PKU120179</t>
  </si>
  <si>
    <t>PKU120180</t>
  </si>
  <si>
    <t>PKU120181</t>
  </si>
  <si>
    <t>PKU120182</t>
  </si>
  <si>
    <t>PKU120183</t>
  </si>
  <si>
    <t>PKU120184</t>
  </si>
  <si>
    <t>PKU120185</t>
  </si>
  <si>
    <t>PKU120186</t>
  </si>
  <si>
    <t>PKU120187</t>
  </si>
  <si>
    <t>PKU120188</t>
  </si>
  <si>
    <t>PKU120189</t>
  </si>
  <si>
    <t>PKU120190</t>
  </si>
  <si>
    <t>PKU120191</t>
  </si>
  <si>
    <t>PKU120192</t>
  </si>
  <si>
    <t xml:space="preserve">UNSAT spot: spots too small, </t>
  </si>
  <si>
    <t>PKU120193</t>
  </si>
  <si>
    <t>PKU120194</t>
  </si>
  <si>
    <t>PKU120195</t>
  </si>
  <si>
    <t>The submitting form didn't have DOB</t>
  </si>
  <si>
    <t>PKU120196</t>
  </si>
  <si>
    <t>fax: SV: 785-354-5072</t>
  </si>
  <si>
    <t>PKU120197</t>
  </si>
  <si>
    <t>PKU120198</t>
  </si>
  <si>
    <t>PKU120199</t>
  </si>
  <si>
    <t>PKU120200</t>
  </si>
  <si>
    <t>PKU120201</t>
  </si>
  <si>
    <t>PKU120202</t>
  </si>
  <si>
    <t>PKU120203</t>
  </si>
  <si>
    <t>PKU120204</t>
  </si>
  <si>
    <t>PKU120205</t>
  </si>
  <si>
    <t>PKU120206</t>
  </si>
  <si>
    <t>PKU120207</t>
  </si>
  <si>
    <t>PKU120208</t>
  </si>
  <si>
    <t>PKU120209</t>
  </si>
  <si>
    <t>fax: 785-273-8412</t>
  </si>
  <si>
    <t>PKU120210</t>
  </si>
  <si>
    <t>PKU120211</t>
  </si>
  <si>
    <t>PKU120212</t>
  </si>
  <si>
    <t>PKU120213</t>
  </si>
  <si>
    <t>PKU120214</t>
  </si>
  <si>
    <t>PKU120215</t>
  </si>
  <si>
    <t>PKU120216</t>
  </si>
  <si>
    <t>PKU120217</t>
  </si>
  <si>
    <t>PKU120218</t>
  </si>
  <si>
    <t>PKU120219</t>
  </si>
  <si>
    <t>PKU120220</t>
  </si>
  <si>
    <t>PKU120221</t>
  </si>
  <si>
    <t>PKU120222</t>
  </si>
  <si>
    <t>PKU120223</t>
  </si>
  <si>
    <t>PKU120224</t>
  </si>
  <si>
    <t>PKU120225</t>
  </si>
  <si>
    <t>PKU120226</t>
  </si>
  <si>
    <t>PKU120227</t>
  </si>
  <si>
    <t>PKU120228</t>
  </si>
  <si>
    <t>PKU120229</t>
  </si>
  <si>
    <t>PKU120230</t>
  </si>
  <si>
    <t>Instrumeny error, data not used</t>
  </si>
  <si>
    <t>PKU120231</t>
  </si>
  <si>
    <t>PKU120232</t>
  </si>
  <si>
    <t>PKU120233</t>
  </si>
  <si>
    <t>Instrument investigation</t>
  </si>
  <si>
    <t>PKU120234</t>
  </si>
  <si>
    <t>PKU120235</t>
  </si>
  <si>
    <t>PKU120236</t>
  </si>
  <si>
    <t>PKU120237</t>
  </si>
  <si>
    <t>PKU120238</t>
  </si>
  <si>
    <t>PKU120239</t>
  </si>
  <si>
    <t>Retest</t>
  </si>
  <si>
    <t>PKU120240</t>
  </si>
  <si>
    <t>PKU120241</t>
  </si>
  <si>
    <t>PKU120242</t>
  </si>
  <si>
    <t>PKU120243</t>
  </si>
  <si>
    <t>PKU120244</t>
  </si>
  <si>
    <t xml:space="preserve"> DOC should be 12-8-11?</t>
  </si>
  <si>
    <t>PKU120245</t>
  </si>
  <si>
    <t>PKU120246</t>
  </si>
  <si>
    <t>PKU120247</t>
  </si>
  <si>
    <t>PKU120248</t>
  </si>
  <si>
    <t>PKU120249</t>
  </si>
  <si>
    <t>PKU120250</t>
  </si>
  <si>
    <t>PKU120251</t>
  </si>
  <si>
    <t>Bad spots, too small, hardly go through another side of filter paper.</t>
  </si>
  <si>
    <t>2..5</t>
  </si>
  <si>
    <t>PKU120252</t>
  </si>
  <si>
    <t>PKU120253</t>
  </si>
  <si>
    <t>PKU120254</t>
  </si>
  <si>
    <t>Fax: 785-354-5072, Dr. kenoly at SV</t>
  </si>
  <si>
    <t>PKU120255</t>
  </si>
  <si>
    <t>PKU120256</t>
  </si>
  <si>
    <t>PKU120257</t>
  </si>
  <si>
    <t>DOB not provided</t>
  </si>
  <si>
    <t>PKU120258</t>
  </si>
  <si>
    <t>PKU120259</t>
  </si>
  <si>
    <t>PKU120260</t>
  </si>
  <si>
    <t>PKU120261</t>
  </si>
  <si>
    <t>PKU120262</t>
  </si>
  <si>
    <t>PKU120263</t>
  </si>
  <si>
    <t>PKU120264</t>
  </si>
  <si>
    <t>PKU120265</t>
  </si>
  <si>
    <t>PKU120266</t>
  </si>
  <si>
    <t>PKU120267</t>
  </si>
  <si>
    <t>PKU120268</t>
  </si>
  <si>
    <t>PKU120269</t>
  </si>
  <si>
    <t>PKU120270</t>
  </si>
  <si>
    <t>PKU120271</t>
  </si>
  <si>
    <t>PKU120272</t>
  </si>
  <si>
    <t>PKU120273</t>
  </si>
  <si>
    <t>PKU120274</t>
  </si>
  <si>
    <t>PKU120275</t>
  </si>
  <si>
    <t>PKU120276</t>
  </si>
  <si>
    <t>PKU120277</t>
  </si>
  <si>
    <t>PKU120278</t>
  </si>
  <si>
    <t>PKU120279</t>
  </si>
  <si>
    <t>PKU120280</t>
  </si>
  <si>
    <t>PKU120281</t>
  </si>
  <si>
    <t>PKU120282</t>
  </si>
  <si>
    <t>PKU120283</t>
  </si>
  <si>
    <t>PKU120284</t>
  </si>
  <si>
    <t>PKU120285</t>
  </si>
  <si>
    <t>PKU120286</t>
  </si>
  <si>
    <t>Post mark on the envelop was not clear to read</t>
  </si>
  <si>
    <t>PKU120287</t>
  </si>
  <si>
    <t>PKU120288</t>
  </si>
  <si>
    <t>PKU120289</t>
  </si>
  <si>
    <t>PKU120290</t>
  </si>
  <si>
    <t>PKU120291</t>
  </si>
  <si>
    <t>PKU120292</t>
  </si>
  <si>
    <t>PKU120293</t>
  </si>
  <si>
    <t>PKU120294</t>
  </si>
  <si>
    <t>DOB should be 1-3-12?</t>
  </si>
  <si>
    <t>PKU120295</t>
  </si>
  <si>
    <t>PKU120296</t>
  </si>
  <si>
    <t>PKU120297</t>
  </si>
  <si>
    <t>PKU120298</t>
  </si>
  <si>
    <t>Spot too small</t>
  </si>
  <si>
    <t>PKU120299</t>
  </si>
  <si>
    <t>PKU120300</t>
  </si>
  <si>
    <t>PKU120301</t>
  </si>
  <si>
    <t>PKU120302</t>
  </si>
  <si>
    <t>PKU120303</t>
  </si>
  <si>
    <t>PKU120304</t>
  </si>
  <si>
    <t>PKU120305</t>
  </si>
  <si>
    <t>Spot too small, can't use for testing</t>
  </si>
  <si>
    <t>PKU120306</t>
  </si>
  <si>
    <t>PKU120307</t>
  </si>
  <si>
    <t>Spot too small, postage date on the envelop was: 1-10-12</t>
  </si>
  <si>
    <t>PKU120308</t>
  </si>
  <si>
    <t>PKU120309</t>
  </si>
  <si>
    <t>PKU120310</t>
  </si>
  <si>
    <t>PKU120311</t>
  </si>
  <si>
    <t>PKU120312</t>
  </si>
  <si>
    <t>PKU120313</t>
  </si>
  <si>
    <t>PKU120314</t>
  </si>
  <si>
    <t>PKU120315</t>
  </si>
  <si>
    <t>PKU120316</t>
  </si>
  <si>
    <t>PKU120317</t>
  </si>
  <si>
    <t>PKU120318</t>
  </si>
  <si>
    <t>PKU120319</t>
  </si>
  <si>
    <t>PKU120320</t>
  </si>
  <si>
    <t>PKU120321</t>
  </si>
  <si>
    <t>PKU120322</t>
  </si>
  <si>
    <t>PKU120323</t>
  </si>
  <si>
    <t>PKU120324</t>
  </si>
  <si>
    <t>PKU120325</t>
  </si>
  <si>
    <t>PKU120326</t>
  </si>
  <si>
    <t>PKU120327</t>
  </si>
  <si>
    <t>PKU120328</t>
  </si>
  <si>
    <t>PKU120329</t>
  </si>
  <si>
    <t>sent from Coffeyville as reg specimen (1224817)</t>
  </si>
  <si>
    <t>PKU120330</t>
  </si>
  <si>
    <t>PKU120331</t>
  </si>
  <si>
    <t>PKU120332</t>
  </si>
  <si>
    <t>PKU120333</t>
  </si>
  <si>
    <t>PKU120334</t>
  </si>
  <si>
    <t>PKU120335</t>
  </si>
  <si>
    <t>PKU120336</t>
  </si>
  <si>
    <t>Spots were not totally go through another side of the filter paper</t>
  </si>
  <si>
    <t>PKU120337</t>
  </si>
  <si>
    <t>PKU120338</t>
  </si>
  <si>
    <t>PKU120339</t>
  </si>
  <si>
    <t>PKU120340</t>
  </si>
  <si>
    <t>PKU120341</t>
  </si>
  <si>
    <t>PKU120342</t>
  </si>
  <si>
    <t>PKU120343</t>
  </si>
  <si>
    <t>PKU120344</t>
  </si>
  <si>
    <t>PKU120345</t>
  </si>
  <si>
    <t>PKU120346</t>
  </si>
  <si>
    <t>PKU120347</t>
  </si>
  <si>
    <t>UNSAT blood spot ( rough and winkled)</t>
  </si>
  <si>
    <t>PKU120348</t>
  </si>
  <si>
    <t>PKU120349</t>
  </si>
  <si>
    <t>PKU120350</t>
  </si>
  <si>
    <t>PKU120351</t>
  </si>
  <si>
    <t>UNSAT blood spots: too small</t>
  </si>
  <si>
    <t>PKU120352</t>
  </si>
  <si>
    <t>PKU120353</t>
  </si>
  <si>
    <t>PKU120354</t>
  </si>
  <si>
    <t>PKU120355</t>
  </si>
  <si>
    <t>Blood spot was not even</t>
  </si>
  <si>
    <t>PKU120356</t>
  </si>
  <si>
    <t>PKU120357</t>
  </si>
  <si>
    <t>PKU120358</t>
  </si>
  <si>
    <t>PKU120359</t>
  </si>
  <si>
    <t>PKU120360</t>
  </si>
  <si>
    <t>PKU120361</t>
  </si>
  <si>
    <t>PKU120362</t>
  </si>
  <si>
    <t>PKU120363</t>
  </si>
  <si>
    <t>PKU120364</t>
  </si>
  <si>
    <t>PKU120365</t>
  </si>
  <si>
    <t>PKU120366</t>
  </si>
  <si>
    <t>PKU120367</t>
  </si>
  <si>
    <t>PKU120368</t>
  </si>
  <si>
    <t>PKU120369</t>
  </si>
  <si>
    <t>PKU120370</t>
  </si>
  <si>
    <t>PKU120371</t>
  </si>
  <si>
    <t>PKU120372</t>
  </si>
  <si>
    <t>PKU120373</t>
  </si>
  <si>
    <t>PKU120374</t>
  </si>
  <si>
    <t>PKU120375</t>
  </si>
  <si>
    <t>PKU120376</t>
  </si>
  <si>
    <t>PKU120377</t>
  </si>
  <si>
    <t>PKU120378</t>
  </si>
  <si>
    <t>PKU120379</t>
  </si>
  <si>
    <t>PKU120380</t>
  </si>
  <si>
    <t>NA</t>
  </si>
  <si>
    <t>PKU120381</t>
  </si>
  <si>
    <t>PKU120382</t>
  </si>
  <si>
    <t>PKU120383</t>
  </si>
  <si>
    <t>PKU120384</t>
  </si>
  <si>
    <t>PKU120385</t>
  </si>
  <si>
    <t>PKU120386</t>
  </si>
  <si>
    <t>PKU120387</t>
  </si>
  <si>
    <t>PKU120388</t>
  </si>
  <si>
    <t>PKU120389</t>
  </si>
  <si>
    <t>PKU120390</t>
  </si>
  <si>
    <t>PKU120391</t>
  </si>
  <si>
    <t>PKU120392</t>
  </si>
  <si>
    <t>PKU120393</t>
  </si>
  <si>
    <t>PKU120394</t>
  </si>
  <si>
    <t>PKU120395</t>
  </si>
  <si>
    <t>PKU120396</t>
  </si>
  <si>
    <t>PKU120397</t>
  </si>
  <si>
    <t>PKU120398</t>
  </si>
  <si>
    <t>PKU120399</t>
  </si>
  <si>
    <t>PKU120400</t>
  </si>
  <si>
    <t>PKU120401</t>
  </si>
  <si>
    <t>PKU120402</t>
  </si>
  <si>
    <t>PKU120403</t>
  </si>
  <si>
    <t>PKU120404</t>
  </si>
  <si>
    <t>PKU120405</t>
  </si>
  <si>
    <t>PKU120406</t>
  </si>
  <si>
    <t>PKU120407</t>
  </si>
  <si>
    <t>PKU120408</t>
  </si>
  <si>
    <t>PKU120409</t>
  </si>
  <si>
    <t>PKU120410</t>
  </si>
  <si>
    <t>PKU120411</t>
  </si>
  <si>
    <t>Kenoly</t>
  </si>
  <si>
    <t>PKU120412</t>
  </si>
  <si>
    <t>PKU120413</t>
  </si>
  <si>
    <t>Blood was not dry before folding coverslip</t>
  </si>
  <si>
    <t>PKU120414</t>
  </si>
  <si>
    <t>PKU120415</t>
  </si>
  <si>
    <t>PKU120416</t>
  </si>
  <si>
    <t>PKU120417</t>
  </si>
  <si>
    <t>PKU120418</t>
  </si>
  <si>
    <t>PKU120419</t>
  </si>
  <si>
    <t>PKU120420</t>
  </si>
  <si>
    <t>UNSAT blood spots, not dry before folding coverslip, multiply applied</t>
  </si>
  <si>
    <t>PKU120421</t>
  </si>
  <si>
    <t>PKU120422</t>
  </si>
  <si>
    <t>PKU120423</t>
  </si>
  <si>
    <t>PKU120424</t>
  </si>
  <si>
    <t>PKU120425</t>
  </si>
  <si>
    <t>UNSAT, spots not soaked through filter paper</t>
  </si>
  <si>
    <t>PKU120426</t>
  </si>
  <si>
    <t>PKU120427</t>
  </si>
  <si>
    <t>PKU120428</t>
  </si>
  <si>
    <t>PKU120429</t>
  </si>
  <si>
    <t>PKU120430</t>
  </si>
  <si>
    <t>PKU120431</t>
  </si>
  <si>
    <t>PKU120432</t>
  </si>
  <si>
    <t>PKU120433</t>
  </si>
  <si>
    <t>PKU120434</t>
  </si>
  <si>
    <t>PKU120435</t>
  </si>
  <si>
    <t>PKU120436</t>
  </si>
  <si>
    <t>PKU120437</t>
  </si>
  <si>
    <t>PKU120438</t>
  </si>
  <si>
    <t>PKU120439</t>
  </si>
  <si>
    <t>PKU120440</t>
  </si>
  <si>
    <t>PKU120441</t>
  </si>
  <si>
    <t>PKU120442</t>
  </si>
  <si>
    <t>PKU120443</t>
  </si>
  <si>
    <t>PKU120444</t>
  </si>
  <si>
    <t>PKU120445</t>
  </si>
  <si>
    <t>PKU120446</t>
  </si>
  <si>
    <t>PKU120447</t>
  </si>
  <si>
    <t>PKU120448</t>
  </si>
  <si>
    <t>PKU120449</t>
  </si>
  <si>
    <t>PKU120450</t>
  </si>
  <si>
    <t>PKU120451</t>
  </si>
  <si>
    <t>PKU120452</t>
  </si>
  <si>
    <t>PKU120453</t>
  </si>
  <si>
    <t>PKU120454</t>
  </si>
  <si>
    <t>PKU120455</t>
  </si>
  <si>
    <t>PKU120456</t>
  </si>
  <si>
    <t>PKU120457</t>
  </si>
  <si>
    <t>PKU120458</t>
  </si>
  <si>
    <t>PKU120459</t>
  </si>
  <si>
    <t>PKU120460</t>
  </si>
  <si>
    <t>PKU120461</t>
  </si>
  <si>
    <t>PKU120462</t>
  </si>
  <si>
    <t>PKU120463</t>
  </si>
  <si>
    <t>PKU120464</t>
  </si>
  <si>
    <t>PKU120465</t>
  </si>
  <si>
    <t>PKU120466</t>
  </si>
  <si>
    <t>PKU120467</t>
  </si>
  <si>
    <t>PKU120468</t>
  </si>
  <si>
    <t>PKU120469</t>
  </si>
  <si>
    <t>PKU120470</t>
  </si>
  <si>
    <t>PKU120471</t>
  </si>
  <si>
    <t>PKU120472</t>
  </si>
  <si>
    <t>PKU120473</t>
  </si>
  <si>
    <t>PKU120474</t>
  </si>
  <si>
    <t>PKU120475</t>
  </si>
  <si>
    <t>PKU120476</t>
  </si>
  <si>
    <t>PKU120477</t>
  </si>
  <si>
    <t>PKU120478</t>
  </si>
  <si>
    <t>PKU120479</t>
  </si>
  <si>
    <t>PKU120480</t>
  </si>
  <si>
    <t>PKU120481</t>
  </si>
  <si>
    <t>PKU120482</t>
  </si>
  <si>
    <t>PKU120483</t>
  </si>
  <si>
    <t>PKU120484</t>
  </si>
  <si>
    <t>PKU120485</t>
  </si>
  <si>
    <t>PKU120486</t>
  </si>
  <si>
    <t>PKU120487</t>
  </si>
  <si>
    <t>PKU120488</t>
  </si>
  <si>
    <t>PKU120489</t>
  </si>
  <si>
    <t>PKU120490</t>
  </si>
  <si>
    <t>PKU120491</t>
  </si>
  <si>
    <t>PKU120492</t>
  </si>
  <si>
    <t>PKU120493</t>
  </si>
  <si>
    <t>PKU120494</t>
  </si>
  <si>
    <t>PKU120495</t>
  </si>
  <si>
    <t>PKU120496</t>
  </si>
  <si>
    <t>PKU120497</t>
  </si>
  <si>
    <t>PKU120498</t>
  </si>
  <si>
    <t>PKU120499</t>
  </si>
  <si>
    <t>PKU120500</t>
  </si>
  <si>
    <t>Kenoly &amp; Therou</t>
  </si>
  <si>
    <t>PKU120501</t>
  </si>
  <si>
    <t>PKU120502</t>
  </si>
  <si>
    <t>multiple stickers made dulpicate # assigned to different patients</t>
  </si>
  <si>
    <t>PKU120503</t>
  </si>
  <si>
    <t>PKU120504</t>
  </si>
  <si>
    <t>PKU120505</t>
  </si>
  <si>
    <t>PKU120506</t>
  </si>
  <si>
    <t>PKU120507</t>
  </si>
  <si>
    <t>Stork/Dasouki</t>
  </si>
  <si>
    <t>PKU120508</t>
  </si>
  <si>
    <t>PKU120509</t>
  </si>
  <si>
    <t>PKU120510</t>
  </si>
  <si>
    <t>PKU120511</t>
  </si>
  <si>
    <t>PKU120512</t>
  </si>
  <si>
    <t>PKU120513</t>
  </si>
  <si>
    <t>PKU120514</t>
  </si>
  <si>
    <t>PKU120515</t>
  </si>
  <si>
    <t>PKU120516</t>
  </si>
  <si>
    <t>PKU120517</t>
  </si>
  <si>
    <t>PKU120518</t>
  </si>
  <si>
    <t>PKU120519</t>
  </si>
  <si>
    <t>PKU120520</t>
  </si>
  <si>
    <t>PKU120521</t>
  </si>
  <si>
    <t>PKU120522</t>
  </si>
  <si>
    <t>PKU120523</t>
  </si>
  <si>
    <t>PKU120524</t>
  </si>
  <si>
    <t>PKU120525</t>
  </si>
  <si>
    <t>PKU120526</t>
  </si>
  <si>
    <t>PKU120527</t>
  </si>
  <si>
    <t>PKU120528</t>
  </si>
  <si>
    <t>PKU120529</t>
  </si>
  <si>
    <t>PKU120530</t>
  </si>
  <si>
    <t>PKU120531</t>
  </si>
  <si>
    <t>PKU120532</t>
  </si>
  <si>
    <t>PKU120533</t>
  </si>
  <si>
    <t>PKU120534</t>
  </si>
  <si>
    <t>PKU120535</t>
  </si>
  <si>
    <t>PKU120536</t>
  </si>
  <si>
    <t>PKU120537</t>
  </si>
  <si>
    <t>PKU120538</t>
  </si>
  <si>
    <t>PKU120539</t>
  </si>
  <si>
    <t>PKU120540</t>
  </si>
  <si>
    <t>PKU120541</t>
  </si>
  <si>
    <t>PKU120542</t>
  </si>
  <si>
    <t>PKU120543</t>
  </si>
  <si>
    <t>PKU120544</t>
  </si>
  <si>
    <t>PKU120545</t>
  </si>
  <si>
    <t>PKU120546</t>
  </si>
  <si>
    <t>PKU120547</t>
  </si>
  <si>
    <t>PKU120548</t>
  </si>
  <si>
    <t>PKU120549</t>
  </si>
  <si>
    <t>PKU120550</t>
  </si>
  <si>
    <t>PKU120551</t>
  </si>
  <si>
    <t>PKU120552</t>
  </si>
  <si>
    <t>PKU120553</t>
  </si>
  <si>
    <t>PKU120554</t>
  </si>
  <si>
    <t>PKU120555</t>
  </si>
  <si>
    <t>PKU120556</t>
  </si>
  <si>
    <t>PKU120557</t>
  </si>
  <si>
    <t>PKU120558</t>
  </si>
  <si>
    <t>PKU120559</t>
  </si>
  <si>
    <t>PKU120560</t>
  </si>
  <si>
    <t>PKU120561</t>
  </si>
  <si>
    <t>PKU120562</t>
  </si>
  <si>
    <t>5/14/125</t>
  </si>
  <si>
    <t>PKU120563</t>
  </si>
  <si>
    <t>PKU120564</t>
  </si>
  <si>
    <t>PKU120565</t>
  </si>
  <si>
    <t>PKU120566</t>
  </si>
  <si>
    <t>PKU120567</t>
  </si>
  <si>
    <t>PKU120568</t>
  </si>
  <si>
    <t>PKU120569</t>
  </si>
  <si>
    <t>PKU120570</t>
  </si>
  <si>
    <t>PKU120571</t>
  </si>
  <si>
    <t>PKU120572</t>
  </si>
  <si>
    <t>PKU120573</t>
  </si>
  <si>
    <t>PKU120574</t>
  </si>
  <si>
    <t>PKU120575</t>
  </si>
  <si>
    <t>PKU120576</t>
  </si>
  <si>
    <t>PKU120577</t>
  </si>
  <si>
    <t>PKU120578</t>
  </si>
  <si>
    <t>PKU120579</t>
  </si>
  <si>
    <t>PKU120580</t>
  </si>
  <si>
    <t>PKU120581</t>
  </si>
  <si>
    <t>Dasouki/Mangiarazina</t>
  </si>
  <si>
    <t>PKU120582</t>
  </si>
  <si>
    <t>PKU120583</t>
  </si>
  <si>
    <t>PKU120584</t>
  </si>
  <si>
    <t>PKU120585</t>
  </si>
  <si>
    <t>PKU120586</t>
  </si>
  <si>
    <t>PKU120587</t>
  </si>
  <si>
    <t>PKU120588</t>
  </si>
  <si>
    <t>PKU120589</t>
  </si>
  <si>
    <t>PKU120590</t>
  </si>
  <si>
    <t>PKU120591</t>
  </si>
  <si>
    <t>PKU120592</t>
  </si>
  <si>
    <t>Dasouki/MangiAracina</t>
  </si>
  <si>
    <t>PKU120593</t>
  </si>
  <si>
    <t>PKU120594</t>
  </si>
  <si>
    <t>PKU120595</t>
  </si>
  <si>
    <t>PKU120596</t>
  </si>
  <si>
    <t>PKU120597</t>
  </si>
  <si>
    <t>PKU120598</t>
  </si>
  <si>
    <t>PKU120599</t>
  </si>
  <si>
    <t>PKU120600</t>
  </si>
  <si>
    <t>PKU120601</t>
  </si>
  <si>
    <t xml:space="preserve">always send to Dr Dasouki and Jean Stork as well. </t>
  </si>
  <si>
    <t>PKU120602</t>
  </si>
  <si>
    <t>PKU120603</t>
  </si>
  <si>
    <t>PKU120604</t>
  </si>
  <si>
    <t>PKU120605</t>
  </si>
  <si>
    <t>PKU120606</t>
  </si>
  <si>
    <t>PKU120607</t>
  </si>
  <si>
    <t>PKU120608</t>
  </si>
  <si>
    <t>PKU120609</t>
  </si>
  <si>
    <t>PKU120610</t>
  </si>
  <si>
    <t>PKU120611</t>
  </si>
  <si>
    <t>PKU120612</t>
  </si>
  <si>
    <t>PKU120613</t>
  </si>
  <si>
    <t>PKU120614</t>
  </si>
  <si>
    <t>THEROU/stormont</t>
  </si>
  <si>
    <t>PKU120615</t>
  </si>
  <si>
    <t>Also fax to 7853545072</t>
  </si>
  <si>
    <t>PKU120616</t>
  </si>
  <si>
    <t>PKU120617</t>
  </si>
  <si>
    <t>PKU120618</t>
  </si>
  <si>
    <t>PKU120619</t>
  </si>
  <si>
    <t>PKU120620</t>
  </si>
  <si>
    <t>PKU120621</t>
  </si>
  <si>
    <t>PKU120622</t>
  </si>
  <si>
    <t>PKU120623</t>
  </si>
  <si>
    <t>PKU120624</t>
  </si>
  <si>
    <t>PKU120625</t>
  </si>
  <si>
    <t>PKU120626</t>
  </si>
  <si>
    <t>PKU120627</t>
  </si>
  <si>
    <t>PKU120628</t>
  </si>
  <si>
    <t>PKU120629</t>
  </si>
  <si>
    <t>PKU120630</t>
  </si>
  <si>
    <t>PKU120631</t>
  </si>
  <si>
    <t>PKU120632</t>
  </si>
  <si>
    <t>PKU120633</t>
  </si>
  <si>
    <t>PKU120634</t>
  </si>
  <si>
    <t>PKU120635</t>
  </si>
  <si>
    <t>PKU120636</t>
  </si>
  <si>
    <t>Dasouki/Stork</t>
  </si>
  <si>
    <t>PKU120637</t>
  </si>
  <si>
    <t>PKU120638</t>
  </si>
  <si>
    <t>PKU120639</t>
  </si>
  <si>
    <t>PKU120640</t>
  </si>
  <si>
    <t>PKU120641</t>
  </si>
  <si>
    <t>PKU120642</t>
  </si>
  <si>
    <t>PKU120643</t>
  </si>
  <si>
    <t>PKU120644</t>
  </si>
  <si>
    <t>PKU120645</t>
  </si>
  <si>
    <t>PKU120646</t>
  </si>
  <si>
    <t>PKU120647</t>
  </si>
  <si>
    <t>PKU120648</t>
  </si>
  <si>
    <t>PKU120649</t>
  </si>
  <si>
    <t>PKU120650</t>
  </si>
  <si>
    <t>PKU120651</t>
  </si>
  <si>
    <t>PKU120652</t>
  </si>
  <si>
    <t>PKU120653</t>
  </si>
  <si>
    <t>PKU120654</t>
  </si>
  <si>
    <t>PKU120655</t>
  </si>
  <si>
    <t>PKU120656</t>
  </si>
  <si>
    <t>PKU120657</t>
  </si>
  <si>
    <t>PKU120658</t>
  </si>
  <si>
    <t>PKU120659</t>
  </si>
  <si>
    <t>PKU120660</t>
  </si>
  <si>
    <t>PKU120661</t>
  </si>
  <si>
    <t>PKU120662</t>
  </si>
  <si>
    <t>PKU120663</t>
  </si>
  <si>
    <t>PKU120664</t>
  </si>
  <si>
    <t>PKU120665</t>
  </si>
  <si>
    <t>PKU120666</t>
  </si>
  <si>
    <t>PKU120667</t>
  </si>
  <si>
    <t>PKU120668</t>
  </si>
  <si>
    <t>UNSAT spot: uneven</t>
  </si>
  <si>
    <t>PKU120669</t>
  </si>
  <si>
    <t>PKU120670</t>
  </si>
  <si>
    <t>PKU120671</t>
  </si>
  <si>
    <t>PKU120672</t>
  </si>
  <si>
    <t>PKU120673</t>
  </si>
  <si>
    <t>PKU120674</t>
  </si>
  <si>
    <t>PKU120675</t>
  </si>
  <si>
    <t>PKU120676</t>
  </si>
  <si>
    <t>PKU120677</t>
  </si>
  <si>
    <t>PKU120678</t>
  </si>
  <si>
    <t>PKU120679</t>
  </si>
  <si>
    <t>PKU120680</t>
  </si>
  <si>
    <t>PKU120681</t>
  </si>
  <si>
    <t>PKU120682</t>
  </si>
  <si>
    <t>PKU120683</t>
  </si>
  <si>
    <t>PKU120684</t>
  </si>
  <si>
    <t>PKU120685</t>
  </si>
  <si>
    <t>PKU120686</t>
  </si>
  <si>
    <t>PKU120687</t>
  </si>
  <si>
    <t>PKU120688</t>
  </si>
  <si>
    <t>PKU120689</t>
  </si>
  <si>
    <t>PKU120690</t>
  </si>
  <si>
    <t>PKU120691</t>
  </si>
  <si>
    <t>PKU120692</t>
  </si>
  <si>
    <t>fax to Noruzian, Masoud  at 785-273-8412</t>
  </si>
  <si>
    <t>PKU120693</t>
  </si>
  <si>
    <t>PKU120694</t>
  </si>
  <si>
    <t>PKU120695</t>
  </si>
  <si>
    <t>Fax for M: 913-588-5916</t>
  </si>
  <si>
    <t>PKU120696</t>
  </si>
  <si>
    <t>PKU120697</t>
  </si>
  <si>
    <t>PKU120698</t>
  </si>
  <si>
    <t>PKU120699</t>
  </si>
  <si>
    <t>PKU120700</t>
  </si>
  <si>
    <t>PKU120701</t>
  </si>
  <si>
    <t>PKU120702</t>
  </si>
  <si>
    <t>PKU120703</t>
  </si>
  <si>
    <t>PKU120704</t>
  </si>
  <si>
    <t>PKU120705</t>
  </si>
  <si>
    <t>PKU120706</t>
  </si>
  <si>
    <t>Loveland</t>
  </si>
  <si>
    <t>PKU120707</t>
  </si>
  <si>
    <t>PKU120708</t>
  </si>
  <si>
    <t>PKU120709</t>
  </si>
  <si>
    <t>PKU120710</t>
  </si>
  <si>
    <t>PKU120711</t>
  </si>
  <si>
    <t>PKU120712</t>
  </si>
  <si>
    <t>PKU120713</t>
  </si>
  <si>
    <t>PKU120714</t>
  </si>
  <si>
    <t>PKU120715</t>
  </si>
  <si>
    <t>PKU120716</t>
  </si>
  <si>
    <t>PKU120717</t>
  </si>
  <si>
    <t>PKU120718</t>
  </si>
  <si>
    <t>Unknown</t>
  </si>
  <si>
    <t>PKU120719</t>
  </si>
  <si>
    <t>PKU120720</t>
  </si>
  <si>
    <t>PKU120721</t>
  </si>
  <si>
    <t>PKU120722</t>
  </si>
  <si>
    <t>PKU120723</t>
  </si>
  <si>
    <t>PKU120724</t>
  </si>
  <si>
    <t>PKU120725</t>
  </si>
  <si>
    <t>PKU120726</t>
  </si>
  <si>
    <t>PKU120727</t>
  </si>
  <si>
    <t>Dasouki/Jean Stork</t>
  </si>
  <si>
    <t>PKU120728</t>
  </si>
  <si>
    <t>PKU120729</t>
  </si>
  <si>
    <t>PKU120730</t>
  </si>
  <si>
    <t>PKU120731</t>
  </si>
  <si>
    <t>PKU120732</t>
  </si>
  <si>
    <t>PKU120733</t>
  </si>
  <si>
    <t>PKU120734</t>
  </si>
  <si>
    <t>PKU120735</t>
  </si>
  <si>
    <t>PKU120736</t>
  </si>
  <si>
    <t>PKU120737</t>
  </si>
  <si>
    <t>PKU120738</t>
  </si>
  <si>
    <t>PKU120739</t>
  </si>
  <si>
    <t>PKU120740</t>
  </si>
  <si>
    <t>PKU120741</t>
  </si>
  <si>
    <t>PKU120742</t>
  </si>
  <si>
    <t>PKU120743</t>
  </si>
  <si>
    <t>PKU120744</t>
  </si>
  <si>
    <t>PKU120745</t>
  </si>
  <si>
    <t>PKU120746</t>
  </si>
  <si>
    <t>PKU120747</t>
  </si>
  <si>
    <t>PKU120748</t>
  </si>
  <si>
    <t>PKU120749</t>
  </si>
  <si>
    <t>PKU120750</t>
  </si>
  <si>
    <t>PKU120751</t>
  </si>
  <si>
    <t>Dasouki / Fox</t>
  </si>
  <si>
    <t>PKU120752</t>
  </si>
  <si>
    <t>PKU120753</t>
  </si>
  <si>
    <t>PKU120754</t>
  </si>
  <si>
    <t>PKU120755</t>
  </si>
  <si>
    <t>PKU120756</t>
  </si>
  <si>
    <t>PKU120757</t>
  </si>
  <si>
    <t>PKU120758</t>
  </si>
  <si>
    <t>PKU120759</t>
  </si>
  <si>
    <t>PKU120760</t>
  </si>
  <si>
    <t>PKU120761</t>
  </si>
  <si>
    <t>PKU120762</t>
  </si>
  <si>
    <t>PKU120763</t>
  </si>
  <si>
    <t>PKU120764</t>
  </si>
  <si>
    <t>PKU120765</t>
  </si>
  <si>
    <t>PKU120766</t>
  </si>
  <si>
    <t>PKU120767</t>
  </si>
  <si>
    <t>PKU120768</t>
  </si>
  <si>
    <t>PKU120769</t>
  </si>
  <si>
    <t>PKU120770</t>
  </si>
  <si>
    <t>PKU120771</t>
  </si>
  <si>
    <t>PKU120772</t>
  </si>
  <si>
    <t>PKU120773</t>
  </si>
  <si>
    <t>PKU120774</t>
  </si>
  <si>
    <t>PKU120775</t>
  </si>
  <si>
    <t>PKU120776</t>
  </si>
  <si>
    <t>PKU120777</t>
  </si>
  <si>
    <t>PKU120778</t>
  </si>
  <si>
    <t>PKU120779</t>
  </si>
  <si>
    <t>PKU120780</t>
  </si>
  <si>
    <t>PKU120781</t>
  </si>
  <si>
    <t>PKU120782</t>
  </si>
  <si>
    <t>PKU120783</t>
  </si>
  <si>
    <t>PKU120784</t>
  </si>
  <si>
    <t>PKU120785</t>
  </si>
  <si>
    <t>PKU120786</t>
  </si>
  <si>
    <t>PKU120787</t>
  </si>
  <si>
    <t>PKU120788</t>
  </si>
  <si>
    <t>PKU120789</t>
  </si>
  <si>
    <t>PKU120790</t>
  </si>
  <si>
    <t>PKU120791</t>
  </si>
  <si>
    <t>PKU120792</t>
  </si>
  <si>
    <t>PKU120793</t>
  </si>
  <si>
    <t>PKU120794</t>
  </si>
  <si>
    <t>PKU120795</t>
  </si>
  <si>
    <t>PKU120796</t>
  </si>
  <si>
    <t>PKU120797</t>
  </si>
  <si>
    <t>PKU120798</t>
  </si>
  <si>
    <t>PKU120799</t>
  </si>
  <si>
    <t>PKU120800</t>
  </si>
  <si>
    <t>PKU120801</t>
  </si>
  <si>
    <t>PKU120802</t>
  </si>
  <si>
    <t>PKU120803</t>
  </si>
  <si>
    <t>PKU120804</t>
  </si>
  <si>
    <t>PKU120805</t>
  </si>
  <si>
    <t>PKU120806</t>
  </si>
  <si>
    <t>PKU120807</t>
  </si>
  <si>
    <t>Also fax to 7853545072: Kenoly Jacqueline</t>
  </si>
  <si>
    <t>PKU120808</t>
  </si>
  <si>
    <t>PKU120809</t>
  </si>
  <si>
    <t>PKU120810</t>
  </si>
  <si>
    <t>PKU120811</t>
  </si>
  <si>
    <t>PKU120812</t>
  </si>
  <si>
    <t>PKU120813</t>
  </si>
  <si>
    <t>PKU120814</t>
  </si>
  <si>
    <t>PKU120815</t>
  </si>
  <si>
    <t>PKU120816</t>
  </si>
  <si>
    <t>PKU120817</t>
  </si>
  <si>
    <t>PKU120818</t>
  </si>
  <si>
    <t>PKU120819</t>
  </si>
  <si>
    <t>PKU120820</t>
  </si>
  <si>
    <t>PKU120821</t>
  </si>
  <si>
    <t>PKU120822</t>
  </si>
  <si>
    <t>PKU120823</t>
  </si>
  <si>
    <t>PKU120824</t>
  </si>
  <si>
    <t>PKU120825</t>
  </si>
  <si>
    <t>PKU120826</t>
  </si>
  <si>
    <t>PKU120827</t>
  </si>
  <si>
    <t>PKU120828</t>
  </si>
  <si>
    <t>PKU120829</t>
  </si>
  <si>
    <t>PKU120830</t>
  </si>
  <si>
    <t>PKU120831</t>
  </si>
  <si>
    <t>PKU120832</t>
  </si>
  <si>
    <t>PKU120833</t>
  </si>
  <si>
    <t>PKU120834</t>
  </si>
  <si>
    <t>PKU120835</t>
  </si>
  <si>
    <t>PKU120836</t>
  </si>
  <si>
    <t>PKU120837</t>
  </si>
  <si>
    <t>PKU120838</t>
  </si>
  <si>
    <t>PKU120839</t>
  </si>
  <si>
    <t>PKU120840</t>
  </si>
  <si>
    <t>PKU120841</t>
  </si>
  <si>
    <t>PKU120842</t>
  </si>
  <si>
    <t>PKU120843</t>
  </si>
  <si>
    <t>PKU120844</t>
  </si>
  <si>
    <t>PKU120845</t>
  </si>
  <si>
    <t>PKU120846</t>
  </si>
  <si>
    <t>PKU120847</t>
  </si>
  <si>
    <t>PKU120848</t>
  </si>
  <si>
    <t>PKU120849</t>
  </si>
  <si>
    <t>PKU120850</t>
  </si>
  <si>
    <t>PKU120851</t>
  </si>
  <si>
    <t>PKU120852</t>
  </si>
  <si>
    <t>PKU120853</t>
  </si>
  <si>
    <t>PKU120854</t>
  </si>
  <si>
    <t>PKU120855</t>
  </si>
  <si>
    <t>PKU120856</t>
  </si>
  <si>
    <t>PKU120857</t>
  </si>
  <si>
    <t>PKU120858</t>
  </si>
  <si>
    <t>PKU120859</t>
  </si>
  <si>
    <t>PKU120860</t>
  </si>
  <si>
    <t>PKU120861</t>
  </si>
  <si>
    <t>PKU120862</t>
  </si>
  <si>
    <t>PKU120863</t>
  </si>
  <si>
    <t>PKU120864</t>
  </si>
  <si>
    <t>PKU120865</t>
  </si>
  <si>
    <t>PKU120866</t>
  </si>
  <si>
    <t>PKU120867</t>
  </si>
  <si>
    <t>PKU120868</t>
  </si>
  <si>
    <t>PKU120869</t>
  </si>
  <si>
    <t>PKU120870</t>
  </si>
  <si>
    <t>PKU120871</t>
  </si>
  <si>
    <t>PKU120872</t>
  </si>
  <si>
    <t>PKU120873</t>
  </si>
  <si>
    <t>The form was not marked :PKU only"</t>
  </si>
  <si>
    <t>PKU120874</t>
  </si>
  <si>
    <t>PKU120875</t>
  </si>
  <si>
    <t>PKU120876</t>
  </si>
  <si>
    <t>PKU120877</t>
  </si>
  <si>
    <t>PKU120878</t>
  </si>
  <si>
    <t>PKU120879</t>
  </si>
  <si>
    <t>PKU120880</t>
  </si>
  <si>
    <t>PKU120881</t>
  </si>
  <si>
    <t>PKU120882</t>
  </si>
  <si>
    <t>PKU120883</t>
  </si>
  <si>
    <t>PKU120884</t>
  </si>
  <si>
    <t>PKU120885</t>
  </si>
  <si>
    <t>PKU120886</t>
  </si>
  <si>
    <t>PKU120887</t>
  </si>
  <si>
    <t>PKU120888</t>
  </si>
  <si>
    <t>PKU120889</t>
  </si>
  <si>
    <t>PKU120890</t>
  </si>
  <si>
    <t>PKU120891</t>
  </si>
  <si>
    <t>PKU120892</t>
  </si>
  <si>
    <t>PKU120893</t>
  </si>
  <si>
    <t>PKU120894</t>
  </si>
  <si>
    <t>therou</t>
  </si>
  <si>
    <t>PKU120895</t>
  </si>
  <si>
    <t>PKU120896</t>
  </si>
  <si>
    <t>PKU120897</t>
  </si>
  <si>
    <t>PKU120898</t>
  </si>
  <si>
    <t>PKU120899</t>
  </si>
  <si>
    <t>PKU120900</t>
  </si>
  <si>
    <t>PKU120901</t>
  </si>
  <si>
    <t>very poor stpots</t>
  </si>
  <si>
    <t>PKU120902</t>
  </si>
  <si>
    <t>PKU120903</t>
  </si>
  <si>
    <t>PKU120904</t>
  </si>
  <si>
    <t>PKU120905</t>
  </si>
  <si>
    <t>PKU120906</t>
  </si>
  <si>
    <t>PKU120907</t>
  </si>
  <si>
    <t>PKU120908</t>
  </si>
  <si>
    <t>PKU120909</t>
  </si>
  <si>
    <t>PKU120910</t>
  </si>
  <si>
    <t>PKU120911</t>
  </si>
  <si>
    <t>PKU120912</t>
  </si>
  <si>
    <t>PKU120913</t>
  </si>
  <si>
    <t>PKU120914</t>
  </si>
  <si>
    <t>PKU120915</t>
  </si>
  <si>
    <t>PKU120916</t>
  </si>
  <si>
    <t>PKU120917</t>
  </si>
  <si>
    <t>PKU120918</t>
  </si>
  <si>
    <t>PKU120919</t>
  </si>
  <si>
    <t>PKU120920</t>
  </si>
  <si>
    <t>PKU120921</t>
  </si>
  <si>
    <t>PKU120922</t>
  </si>
  <si>
    <t>PKU120923</t>
  </si>
  <si>
    <t>PKU120924</t>
  </si>
  <si>
    <t>PKU120925</t>
  </si>
  <si>
    <t>PKU120926</t>
  </si>
  <si>
    <t>PKU120927</t>
  </si>
  <si>
    <t>PKU120928</t>
  </si>
  <si>
    <t>PKU120929</t>
  </si>
  <si>
    <t>PKU120930</t>
  </si>
  <si>
    <t>PKU120931</t>
  </si>
  <si>
    <t>PKU120932</t>
  </si>
  <si>
    <t>10-29-123</t>
  </si>
  <si>
    <t>PKU120933</t>
  </si>
  <si>
    <t>PKU120934</t>
  </si>
  <si>
    <t>PKU120935</t>
  </si>
  <si>
    <t>No firast name,  No Dr</t>
  </si>
  <si>
    <t>PKU120936</t>
  </si>
  <si>
    <t>PKU120937</t>
  </si>
  <si>
    <t>PKU120938</t>
  </si>
  <si>
    <t>PKU120939</t>
  </si>
  <si>
    <t>kenoly</t>
  </si>
  <si>
    <t>PKU120940</t>
  </si>
  <si>
    <t>PKU120941</t>
  </si>
  <si>
    <t>PKU120942</t>
  </si>
  <si>
    <t>PKU120943</t>
  </si>
  <si>
    <t>PKU120944</t>
  </si>
  <si>
    <t>PKU120945</t>
  </si>
  <si>
    <t>PKU120946</t>
  </si>
  <si>
    <t>PKU120947</t>
  </si>
  <si>
    <t>PKU120948</t>
  </si>
  <si>
    <t>PKU120949</t>
  </si>
  <si>
    <t>PKU120950</t>
  </si>
  <si>
    <t>PKU120951</t>
  </si>
  <si>
    <t>PKU120952</t>
  </si>
  <si>
    <t>PKU120953</t>
  </si>
  <si>
    <t>PKU120954</t>
  </si>
  <si>
    <t>PKU120955</t>
  </si>
  <si>
    <t>PKU120956</t>
  </si>
  <si>
    <t>PKU120957</t>
  </si>
  <si>
    <t>PKU120958</t>
  </si>
  <si>
    <t>PKU120959</t>
  </si>
  <si>
    <t>PKU120960</t>
  </si>
  <si>
    <t>The DOC was written as 10-8-12</t>
  </si>
  <si>
    <t>PKU120961</t>
  </si>
  <si>
    <t>PKU120962</t>
  </si>
  <si>
    <t>PKU120963</t>
  </si>
  <si>
    <t>PKU120964</t>
  </si>
  <si>
    <t>PKU120965</t>
  </si>
  <si>
    <t>PKU120966</t>
  </si>
  <si>
    <t>PKU120967</t>
  </si>
  <si>
    <t>PKU120968</t>
  </si>
  <si>
    <t>PKU120969</t>
  </si>
  <si>
    <t>PKU120970</t>
  </si>
  <si>
    <t>PKU120971</t>
  </si>
  <si>
    <t>PKU120972</t>
  </si>
  <si>
    <t>PKU120973</t>
  </si>
  <si>
    <t>PKU120974</t>
  </si>
  <si>
    <t>PKU120975</t>
  </si>
  <si>
    <t>PKU120976</t>
  </si>
  <si>
    <t>PKU120977</t>
  </si>
  <si>
    <t>PKU120978</t>
  </si>
  <si>
    <t>PKU120979</t>
  </si>
  <si>
    <t>PKU120980</t>
  </si>
  <si>
    <t>PKU120981</t>
  </si>
  <si>
    <t>PKU120982</t>
  </si>
  <si>
    <t>PKU120983</t>
  </si>
  <si>
    <t>PKU120984</t>
  </si>
  <si>
    <t>PKU120985</t>
  </si>
  <si>
    <t>PKU120986</t>
  </si>
  <si>
    <t>PKU120987</t>
  </si>
  <si>
    <t>PKU120988</t>
  </si>
  <si>
    <t>PKU120989</t>
  </si>
  <si>
    <t>PKU120990</t>
  </si>
  <si>
    <t>PKU120991</t>
  </si>
  <si>
    <t>PKU120992</t>
  </si>
  <si>
    <t>PKU120993</t>
  </si>
  <si>
    <t>PKU120994</t>
  </si>
  <si>
    <t>PKU120995</t>
  </si>
  <si>
    <t>PKU120996</t>
  </si>
  <si>
    <t>PKU120997</t>
  </si>
  <si>
    <t>PKU120998</t>
  </si>
  <si>
    <t>PKU120999</t>
  </si>
  <si>
    <t>PKU121000</t>
  </si>
  <si>
    <t>PKU121001</t>
  </si>
  <si>
    <t>PKU121002</t>
  </si>
  <si>
    <t>PKU121003</t>
  </si>
  <si>
    <t>PKU121004</t>
  </si>
  <si>
    <t>PKU121005</t>
  </si>
  <si>
    <t>PKU121006</t>
  </si>
  <si>
    <t>PKU121007</t>
  </si>
  <si>
    <t>PKU121008</t>
  </si>
  <si>
    <t>PKU121009</t>
  </si>
  <si>
    <t>PKU121010</t>
  </si>
  <si>
    <t>PKU121011</t>
  </si>
  <si>
    <t>PKU121012</t>
  </si>
  <si>
    <t>PKU121013</t>
  </si>
  <si>
    <t>PKU121014</t>
  </si>
  <si>
    <t>PKU121015</t>
  </si>
  <si>
    <t>PKU121016</t>
  </si>
  <si>
    <t>PKU121017</t>
  </si>
  <si>
    <t>PKU121018</t>
  </si>
  <si>
    <t>PKU121019</t>
  </si>
  <si>
    <t>PKU121020</t>
  </si>
  <si>
    <t>PKU121021</t>
  </si>
  <si>
    <t>PKU121022</t>
  </si>
  <si>
    <t>PKU121023</t>
  </si>
  <si>
    <t>PKU121024</t>
  </si>
  <si>
    <t>PKU121025</t>
  </si>
  <si>
    <t>PKU121026</t>
  </si>
  <si>
    <t>PKU121027</t>
  </si>
  <si>
    <t>PKU121028</t>
  </si>
  <si>
    <t>PKU121029</t>
  </si>
  <si>
    <t>PKU121030</t>
  </si>
  <si>
    <t>PKU121031</t>
  </si>
  <si>
    <t>PKU121032</t>
  </si>
  <si>
    <t>PKU121033</t>
  </si>
  <si>
    <t>PKU121034</t>
  </si>
  <si>
    <t>PKU121035</t>
  </si>
  <si>
    <t>PKU121036</t>
  </si>
  <si>
    <t>PKU121037</t>
  </si>
  <si>
    <t>PKU121038</t>
  </si>
  <si>
    <t>PKU121039</t>
  </si>
  <si>
    <t>PKU121040</t>
  </si>
  <si>
    <t>PKU121041</t>
  </si>
  <si>
    <t>PKU121042</t>
  </si>
  <si>
    <t>PKU121043</t>
  </si>
  <si>
    <t>PKU121044</t>
  </si>
  <si>
    <t>PKU121045</t>
  </si>
  <si>
    <t>PKU121046</t>
  </si>
  <si>
    <t>PKU121047</t>
  </si>
  <si>
    <t>PKU121048</t>
  </si>
  <si>
    <t>PKU121049</t>
  </si>
  <si>
    <t>PKU121050</t>
  </si>
  <si>
    <t>PKU121051</t>
  </si>
  <si>
    <t>PKU121052</t>
  </si>
  <si>
    <t>PKU121053</t>
  </si>
  <si>
    <t>PKU121054</t>
  </si>
  <si>
    <t>PKU121055</t>
  </si>
  <si>
    <t>PKU121056</t>
  </si>
  <si>
    <t>PKU121057</t>
  </si>
  <si>
    <t>PKU121058</t>
  </si>
  <si>
    <t>PKU121059</t>
  </si>
  <si>
    <t>PKU121060</t>
  </si>
  <si>
    <t>PKU121061</t>
  </si>
  <si>
    <t>PKU121062</t>
  </si>
  <si>
    <t>PKU121063</t>
  </si>
  <si>
    <t>PKU121064</t>
  </si>
  <si>
    <t>PKU121065</t>
  </si>
  <si>
    <t>PKU121066</t>
  </si>
  <si>
    <t>PKU121067</t>
  </si>
  <si>
    <t>Sivamurthy</t>
  </si>
  <si>
    <t>PKU121068</t>
  </si>
  <si>
    <t>PKU121069</t>
  </si>
  <si>
    <t>PKU121070</t>
  </si>
  <si>
    <t>PKU121071</t>
  </si>
  <si>
    <t>PKU121072</t>
  </si>
  <si>
    <t>PKU121073</t>
  </si>
  <si>
    <t>PKU121074</t>
  </si>
  <si>
    <t>PKU121075</t>
  </si>
  <si>
    <t>PKU121076</t>
  </si>
  <si>
    <t>PKU121077</t>
  </si>
  <si>
    <t>PKU121078</t>
  </si>
  <si>
    <t>PKU121079</t>
  </si>
  <si>
    <t>PKU121080</t>
  </si>
  <si>
    <t>PKU121081</t>
  </si>
  <si>
    <t>PKU121082</t>
  </si>
  <si>
    <t>PKU121083</t>
  </si>
  <si>
    <t>PKU121084</t>
  </si>
  <si>
    <t>PKU121085</t>
  </si>
  <si>
    <t>PKU121086</t>
  </si>
  <si>
    <t>PKU121087</t>
  </si>
  <si>
    <t>PKU121088</t>
  </si>
  <si>
    <t>PKU121089</t>
  </si>
  <si>
    <t>PKU121090</t>
  </si>
  <si>
    <t>PKU121091</t>
  </si>
  <si>
    <t>PKU121092</t>
  </si>
  <si>
    <t>PKU121093</t>
  </si>
  <si>
    <t>PKU121094</t>
  </si>
  <si>
    <t>PKU121095</t>
  </si>
  <si>
    <t>PKU121096</t>
  </si>
  <si>
    <t>PKU121097</t>
  </si>
  <si>
    <t>PKU121098</t>
  </si>
  <si>
    <t>PKU121099</t>
  </si>
  <si>
    <t>PKU121100</t>
  </si>
  <si>
    <t>PKU121101</t>
  </si>
  <si>
    <t>PKU121102</t>
  </si>
  <si>
    <t>PKU121103</t>
  </si>
  <si>
    <t>PKU121104</t>
  </si>
  <si>
    <t>PKU121105</t>
  </si>
  <si>
    <t>PKU121106</t>
  </si>
  <si>
    <t>PKU121107</t>
  </si>
  <si>
    <t>PKU121108</t>
  </si>
  <si>
    <t>PKU121109</t>
  </si>
  <si>
    <t>PKU121110</t>
  </si>
  <si>
    <t>PKU121111</t>
  </si>
  <si>
    <t>PKU121112</t>
  </si>
  <si>
    <t>PKU121113</t>
  </si>
  <si>
    <t>PKU121114</t>
  </si>
  <si>
    <t>PKU121115</t>
  </si>
  <si>
    <t>PKU121116</t>
  </si>
  <si>
    <t>PKU121117</t>
  </si>
  <si>
    <t>Wellner</t>
  </si>
  <si>
    <t>PKU121118</t>
  </si>
  <si>
    <t>PKU121119</t>
  </si>
  <si>
    <t>PKU121120</t>
  </si>
  <si>
    <t>PKU121121</t>
  </si>
  <si>
    <t>PKU121122</t>
  </si>
  <si>
    <t>PKU121123</t>
  </si>
  <si>
    <t>PKU121124</t>
  </si>
  <si>
    <t>PKU121125</t>
  </si>
  <si>
    <t>PKU121126</t>
  </si>
  <si>
    <t>PKU121127</t>
  </si>
  <si>
    <t>PKU121128</t>
  </si>
  <si>
    <t>PKU121129</t>
  </si>
  <si>
    <t>PKU121130</t>
  </si>
  <si>
    <t>no date given</t>
  </si>
  <si>
    <t>PKU121131</t>
  </si>
  <si>
    <t>PKU121132</t>
  </si>
  <si>
    <t>PKU121133</t>
  </si>
  <si>
    <t>PKU121134</t>
  </si>
  <si>
    <t>PKU121135</t>
  </si>
  <si>
    <t>PKU121136</t>
  </si>
  <si>
    <t>PKU121137</t>
  </si>
  <si>
    <t>PKU121138</t>
  </si>
  <si>
    <t>PKU121139</t>
  </si>
  <si>
    <t>PKU121140</t>
  </si>
  <si>
    <t>PKU121141</t>
  </si>
  <si>
    <t>stork</t>
  </si>
  <si>
    <t>PKU121142</t>
  </si>
  <si>
    <t>PKU121143</t>
  </si>
  <si>
    <t>PKU121144</t>
  </si>
  <si>
    <t>PKU121145</t>
  </si>
  <si>
    <t>PKU121146</t>
  </si>
  <si>
    <t>PKU121147</t>
  </si>
  <si>
    <t>PKU121149</t>
  </si>
  <si>
    <t>PKU121150</t>
  </si>
  <si>
    <t>PKU121151</t>
  </si>
  <si>
    <t>PKU121152</t>
  </si>
  <si>
    <t>PKU121153</t>
  </si>
  <si>
    <t>PKU121154</t>
  </si>
  <si>
    <t>PKU121155</t>
  </si>
  <si>
    <t>PKU121156</t>
  </si>
  <si>
    <t>PKU121157</t>
  </si>
  <si>
    <t>PKU121158</t>
  </si>
  <si>
    <t>PKU121159</t>
  </si>
  <si>
    <t>PKU121160</t>
  </si>
  <si>
    <t>PKU121161</t>
  </si>
  <si>
    <t>PKU121162</t>
  </si>
  <si>
    <t>PKU121163</t>
  </si>
  <si>
    <t>PKU121164</t>
  </si>
  <si>
    <t>PKU121165</t>
  </si>
  <si>
    <t>PKU121166</t>
  </si>
  <si>
    <t>PKU121167</t>
  </si>
  <si>
    <t>PKU121168</t>
  </si>
  <si>
    <t>PKU121169</t>
  </si>
  <si>
    <t>PKU121170</t>
  </si>
  <si>
    <t>PKU121171</t>
  </si>
  <si>
    <t>PKU121172</t>
  </si>
  <si>
    <t>PKU121173</t>
  </si>
  <si>
    <t>PKU121174</t>
  </si>
  <si>
    <t>PKU121175</t>
  </si>
  <si>
    <t>PKU121176</t>
  </si>
  <si>
    <t>PKU121177</t>
  </si>
  <si>
    <t>PKU121178</t>
  </si>
  <si>
    <t>PKU121179</t>
  </si>
  <si>
    <t>PKU121180</t>
  </si>
  <si>
    <t>PKU121181</t>
  </si>
  <si>
    <t>PKU121182</t>
  </si>
  <si>
    <t>PKU121183</t>
  </si>
  <si>
    <t>PKU121184</t>
  </si>
  <si>
    <t>PKU121185</t>
  </si>
  <si>
    <t>PKU121186</t>
  </si>
  <si>
    <t>PKU121187</t>
  </si>
  <si>
    <t>PKU121188</t>
  </si>
  <si>
    <t>PKU121189</t>
  </si>
  <si>
    <t>PKU121190</t>
  </si>
  <si>
    <t>PKU121191</t>
  </si>
  <si>
    <t>PKU121192</t>
  </si>
  <si>
    <t>PKU121193</t>
  </si>
  <si>
    <t>PKU121194</t>
  </si>
  <si>
    <t>PKU121195</t>
  </si>
  <si>
    <t>PKU121196</t>
  </si>
  <si>
    <t>PKU121197</t>
  </si>
  <si>
    <t>PKU121198</t>
  </si>
  <si>
    <t>PKU121199</t>
  </si>
  <si>
    <t>PKU121200</t>
  </si>
  <si>
    <t>PKU121201</t>
  </si>
  <si>
    <t>PKU121202</t>
  </si>
  <si>
    <t>PKU121203</t>
  </si>
  <si>
    <t>PKU121204</t>
  </si>
  <si>
    <t>PKU121205</t>
  </si>
  <si>
    <t>PKU121206</t>
  </si>
  <si>
    <t>PKU121207</t>
  </si>
  <si>
    <t>PKU121208</t>
  </si>
  <si>
    <t>PKU121209</t>
  </si>
  <si>
    <t>PKU121210</t>
  </si>
  <si>
    <t>PKU121211</t>
  </si>
  <si>
    <t>PKU121212</t>
  </si>
  <si>
    <t>PKU121213</t>
  </si>
  <si>
    <t>Stork</t>
  </si>
  <si>
    <t>PKU121214</t>
  </si>
  <si>
    <t>PKU121215</t>
  </si>
  <si>
    <t>PKU121216</t>
  </si>
  <si>
    <t>PKU121217</t>
  </si>
  <si>
    <t>PKU121218</t>
  </si>
  <si>
    <t>PKU121219</t>
  </si>
  <si>
    <t>PKU121220</t>
  </si>
  <si>
    <t>PKU121221</t>
  </si>
  <si>
    <t>PKU121222</t>
  </si>
  <si>
    <t>PKU121223</t>
  </si>
  <si>
    <t>PKU121224</t>
  </si>
  <si>
    <t>PKU121225</t>
  </si>
  <si>
    <t>PKU121226</t>
  </si>
  <si>
    <t>PKU121227</t>
  </si>
  <si>
    <t>PKU121228</t>
  </si>
  <si>
    <t>PKU121229</t>
  </si>
  <si>
    <t>PKU121230</t>
  </si>
  <si>
    <t>PKU121231</t>
  </si>
  <si>
    <t>PKU121232</t>
  </si>
  <si>
    <t>PKU121233</t>
  </si>
  <si>
    <t>PKU121234</t>
  </si>
  <si>
    <t>PKU121235</t>
  </si>
  <si>
    <t>PKU121236</t>
  </si>
  <si>
    <t>PKU121237</t>
  </si>
  <si>
    <t>PKU121238</t>
  </si>
  <si>
    <t>PKU121239</t>
  </si>
  <si>
    <t>PKU121240</t>
  </si>
  <si>
    <t>PKU121241</t>
  </si>
  <si>
    <t>PKU121242</t>
  </si>
  <si>
    <t>PKU121243</t>
  </si>
  <si>
    <t>PKU121244</t>
  </si>
  <si>
    <t>PKU121245</t>
  </si>
  <si>
    <t>PKU121246</t>
  </si>
  <si>
    <t>PKU121247</t>
  </si>
  <si>
    <t>PKU121248</t>
  </si>
  <si>
    <t>PKU121249</t>
  </si>
  <si>
    <t>PKU121250</t>
  </si>
  <si>
    <t>PKU121251</t>
  </si>
  <si>
    <t>PKU121252</t>
  </si>
  <si>
    <t>PKU121253</t>
  </si>
  <si>
    <t>PKU121254</t>
  </si>
  <si>
    <t>PKU121255</t>
  </si>
  <si>
    <t>PKU121256</t>
  </si>
  <si>
    <t>PKU121257</t>
  </si>
  <si>
    <t>PKU121258</t>
  </si>
  <si>
    <t>PKU121259</t>
  </si>
  <si>
    <t>PKU121260</t>
  </si>
  <si>
    <t>PKU121261</t>
  </si>
  <si>
    <t>PKU121262</t>
  </si>
  <si>
    <t>PKU121263</t>
  </si>
  <si>
    <t>PKU121264</t>
  </si>
  <si>
    <t>PKU121265</t>
  </si>
  <si>
    <t>PKU121266</t>
  </si>
  <si>
    <t>PKU121267</t>
  </si>
  <si>
    <t>PKU121268</t>
  </si>
  <si>
    <t>PKU121269</t>
  </si>
  <si>
    <t>PKU121270</t>
  </si>
  <si>
    <t>PKU121271</t>
  </si>
  <si>
    <t>PKU121272</t>
  </si>
  <si>
    <t>PKU121273</t>
  </si>
  <si>
    <t>PKU121274</t>
  </si>
  <si>
    <t>PKU121275</t>
  </si>
  <si>
    <t>PKU121276</t>
  </si>
  <si>
    <t>PKU121277</t>
  </si>
  <si>
    <t>PKU121278</t>
  </si>
  <si>
    <t>PKU121279</t>
  </si>
  <si>
    <t>PKU121280</t>
  </si>
  <si>
    <t>PKU121281</t>
  </si>
  <si>
    <t>PKU121282</t>
  </si>
  <si>
    <t>PKU121283</t>
  </si>
  <si>
    <t>PKU121284</t>
  </si>
  <si>
    <t>PKU121285</t>
  </si>
  <si>
    <t>PKU121286</t>
  </si>
  <si>
    <t>PKU121287</t>
  </si>
  <si>
    <t>PKU121288</t>
  </si>
  <si>
    <t>PKU121289</t>
  </si>
  <si>
    <t>PKU121290</t>
  </si>
  <si>
    <t>PKU121291</t>
  </si>
  <si>
    <t>PKU121292</t>
  </si>
  <si>
    <t>PKU121293</t>
  </si>
  <si>
    <t>PKU121294</t>
  </si>
  <si>
    <t>PKU121295</t>
  </si>
  <si>
    <t>PKU121296</t>
  </si>
  <si>
    <t>PKU121297</t>
  </si>
  <si>
    <t>PKU121298</t>
  </si>
  <si>
    <t>PKU121299</t>
  </si>
  <si>
    <t>PKU121300</t>
  </si>
  <si>
    <t>PKU121301</t>
  </si>
  <si>
    <t>PKU121302</t>
  </si>
  <si>
    <t>PKU121303</t>
  </si>
  <si>
    <t>PKU121304</t>
  </si>
  <si>
    <t>PKU121305</t>
  </si>
  <si>
    <t>PKU121306</t>
  </si>
  <si>
    <t>PKU121307</t>
  </si>
  <si>
    <t>PKU121308</t>
  </si>
  <si>
    <t>PKU121309</t>
  </si>
  <si>
    <t>PKU121310</t>
  </si>
  <si>
    <t>PKU121311</t>
  </si>
  <si>
    <t>PKU121312</t>
  </si>
  <si>
    <t>PKU121313</t>
  </si>
  <si>
    <t>PKU121314</t>
  </si>
  <si>
    <t>PKU121315</t>
  </si>
  <si>
    <t>PKU121316</t>
  </si>
  <si>
    <t>PKU121317</t>
  </si>
  <si>
    <t>PKU121318</t>
  </si>
  <si>
    <t>PKU121319</t>
  </si>
  <si>
    <t>PKU121320</t>
  </si>
  <si>
    <t>PKU121321</t>
  </si>
  <si>
    <t>PKU121322</t>
  </si>
  <si>
    <t>PKU121323</t>
  </si>
  <si>
    <t>PKU121324</t>
  </si>
  <si>
    <t>PKU121325</t>
  </si>
  <si>
    <t>PKU121326</t>
  </si>
  <si>
    <t>PKU121327</t>
  </si>
  <si>
    <t>PKU121328</t>
  </si>
  <si>
    <t>PKU121329</t>
  </si>
  <si>
    <t>PKU121330</t>
  </si>
  <si>
    <t>PKU121331</t>
  </si>
  <si>
    <t>PKU121332</t>
  </si>
  <si>
    <t>PKU121333</t>
  </si>
  <si>
    <t>PKU121334</t>
  </si>
  <si>
    <t>PKU121335</t>
  </si>
  <si>
    <t>PKU121336</t>
  </si>
  <si>
    <t>PKU121337</t>
  </si>
  <si>
    <t>PKU121338</t>
  </si>
  <si>
    <t>PKU121339</t>
  </si>
  <si>
    <t>PKU121340</t>
  </si>
  <si>
    <t>PKU121341</t>
  </si>
  <si>
    <t>PKU121342</t>
  </si>
  <si>
    <t>PKU121343</t>
  </si>
  <si>
    <t>PKU121344</t>
  </si>
  <si>
    <t>PKU121345</t>
  </si>
  <si>
    <t>PKU121346</t>
  </si>
  <si>
    <t>PKU121347</t>
  </si>
  <si>
    <t>PKU121348</t>
  </si>
  <si>
    <t>PKU121349</t>
  </si>
  <si>
    <t>PKU121350</t>
  </si>
  <si>
    <t>PKU121351</t>
  </si>
  <si>
    <t>PKU121352</t>
  </si>
  <si>
    <t>PKU121353</t>
  </si>
  <si>
    <t>PKU121354</t>
  </si>
  <si>
    <t>PKU121355</t>
  </si>
  <si>
    <t>PKU121356</t>
  </si>
  <si>
    <t>PKU121357</t>
  </si>
  <si>
    <t>PKU121358</t>
  </si>
  <si>
    <t>PKU121359</t>
  </si>
  <si>
    <t>PKU121360</t>
  </si>
  <si>
    <t>PKU121361</t>
  </si>
  <si>
    <t>PKU121362</t>
  </si>
  <si>
    <t>PKU121363</t>
  </si>
  <si>
    <t>PKU121364</t>
  </si>
  <si>
    <t>PKU121365</t>
  </si>
  <si>
    <t>PKU121366</t>
  </si>
  <si>
    <t>PKU121367</t>
  </si>
  <si>
    <t>PKU121368</t>
  </si>
  <si>
    <t>PKU121369</t>
  </si>
  <si>
    <t>PKU121370</t>
  </si>
  <si>
    <t>PKU121371</t>
  </si>
  <si>
    <t>PKU121372</t>
  </si>
  <si>
    <t>PKU121373</t>
  </si>
  <si>
    <t>PKU121374</t>
  </si>
  <si>
    <t>PKU121375</t>
  </si>
  <si>
    <t>PKU121376</t>
  </si>
  <si>
    <t>PKU121377</t>
  </si>
  <si>
    <t>PKU121378</t>
  </si>
  <si>
    <t>PKU121379</t>
  </si>
  <si>
    <t>PKU121380</t>
  </si>
  <si>
    <t>PKU121381</t>
  </si>
  <si>
    <t>PKU121382</t>
  </si>
  <si>
    <t>PKU121383</t>
  </si>
  <si>
    <t>PKU121384</t>
  </si>
  <si>
    <t>PKU121385</t>
  </si>
  <si>
    <t>PKU121386</t>
  </si>
  <si>
    <t>PKU121387</t>
  </si>
  <si>
    <t>PKU121388</t>
  </si>
  <si>
    <t>PKU121389</t>
  </si>
  <si>
    <t>PKU121390</t>
  </si>
  <si>
    <t>PKU121391</t>
  </si>
  <si>
    <t>PKU121392</t>
  </si>
  <si>
    <t>PKU121393</t>
  </si>
  <si>
    <t>PKU121394</t>
  </si>
  <si>
    <t>PKU121395</t>
  </si>
  <si>
    <t>PKU121396</t>
  </si>
  <si>
    <t>PKU121397</t>
  </si>
  <si>
    <t>PKU121398</t>
  </si>
  <si>
    <t>PKU121399</t>
  </si>
  <si>
    <t>PKU121400</t>
  </si>
  <si>
    <t>PKU121401</t>
  </si>
  <si>
    <t>PKU121402</t>
  </si>
  <si>
    <t>PKU121403</t>
  </si>
  <si>
    <t>PKU121404</t>
  </si>
  <si>
    <t>PKU121405</t>
  </si>
  <si>
    <t>PKU121406</t>
  </si>
  <si>
    <t>PKU121407</t>
  </si>
  <si>
    <t>PKU121408</t>
  </si>
  <si>
    <t>PKU121409</t>
  </si>
  <si>
    <t>PKU121410</t>
  </si>
  <si>
    <t>PKU121411</t>
  </si>
  <si>
    <t>PKU121412</t>
  </si>
  <si>
    <t>PKU121413</t>
  </si>
  <si>
    <t>PKU121414</t>
  </si>
  <si>
    <t>PKU121415</t>
  </si>
  <si>
    <t>PKU121416</t>
  </si>
  <si>
    <t>PKU121417</t>
  </si>
  <si>
    <t>PKU121418</t>
  </si>
  <si>
    <t>PKU121419</t>
  </si>
  <si>
    <t>PKU121420</t>
  </si>
  <si>
    <t>PKU121421</t>
  </si>
  <si>
    <t>PKU121422</t>
  </si>
  <si>
    <t>PKU121423</t>
  </si>
  <si>
    <t>PKU121424</t>
  </si>
  <si>
    <t>PKU121425</t>
  </si>
  <si>
    <t>PKU121426</t>
  </si>
  <si>
    <t>PKU121427</t>
  </si>
  <si>
    <t>PKU121428</t>
  </si>
  <si>
    <t>PKU121429</t>
  </si>
  <si>
    <t>PKU121430</t>
  </si>
  <si>
    <t>PKU121431</t>
  </si>
  <si>
    <t>PKU121432</t>
  </si>
  <si>
    <t>PKU121433</t>
  </si>
  <si>
    <t>PKU121434</t>
  </si>
  <si>
    <t>PKU121435</t>
  </si>
  <si>
    <t>PKU121436</t>
  </si>
  <si>
    <t>PKU121437</t>
  </si>
  <si>
    <t>PKU121438</t>
  </si>
  <si>
    <t>PKU121439</t>
  </si>
  <si>
    <t>PKU121440</t>
  </si>
  <si>
    <t>PKU121441</t>
  </si>
  <si>
    <t>PKU121442</t>
  </si>
  <si>
    <t>PKU121443</t>
  </si>
  <si>
    <t>PKU121444</t>
  </si>
  <si>
    <t>PKU121445</t>
  </si>
  <si>
    <t>PKU121446</t>
  </si>
  <si>
    <t>PKU121447</t>
  </si>
  <si>
    <t>PKU121448</t>
  </si>
  <si>
    <t>PKU121449</t>
  </si>
  <si>
    <t>PKU121450</t>
  </si>
  <si>
    <t>PKU121451</t>
  </si>
  <si>
    <t>PKU121452</t>
  </si>
  <si>
    <t>PKU121453</t>
  </si>
  <si>
    <t>PKU121454</t>
  </si>
  <si>
    <t>PKU121455</t>
  </si>
  <si>
    <t>PKU121456</t>
  </si>
  <si>
    <t>PKU121457</t>
  </si>
  <si>
    <t>PKU121458</t>
  </si>
  <si>
    <t>PKU121459</t>
  </si>
  <si>
    <t>PKU121460</t>
  </si>
  <si>
    <t>PKU121461</t>
  </si>
  <si>
    <t>PKU121462</t>
  </si>
  <si>
    <t>PKU121463</t>
  </si>
  <si>
    <t>PKU121464</t>
  </si>
  <si>
    <t>PKU121465</t>
  </si>
  <si>
    <t>PKU121466</t>
  </si>
  <si>
    <t>PKU121467</t>
  </si>
  <si>
    <t>PKU121468</t>
  </si>
  <si>
    <t>PKU121469</t>
  </si>
  <si>
    <t>PKU121470</t>
  </si>
  <si>
    <t>PKU121471</t>
  </si>
  <si>
    <t>PKU121472</t>
  </si>
  <si>
    <t>PKU121473</t>
  </si>
  <si>
    <t>PKU121474</t>
  </si>
  <si>
    <t>PKU121475</t>
  </si>
  <si>
    <t>PKU121476</t>
  </si>
  <si>
    <t>PKU121477</t>
  </si>
  <si>
    <t>PKU121478</t>
  </si>
  <si>
    <t>PKU121479</t>
  </si>
  <si>
    <t>PKU121480</t>
  </si>
  <si>
    <t>PKU121481</t>
  </si>
  <si>
    <t>PKU121482</t>
  </si>
  <si>
    <t>PKU121483</t>
  </si>
  <si>
    <t>PKU121484</t>
  </si>
  <si>
    <t>PKU121485</t>
  </si>
  <si>
    <t>PKU121486</t>
  </si>
  <si>
    <t>PKU121487</t>
  </si>
  <si>
    <t>PKU121488</t>
  </si>
  <si>
    <t>6/20/013</t>
  </si>
  <si>
    <t>PKU121489</t>
  </si>
  <si>
    <t>PKU121490</t>
  </si>
  <si>
    <t>PKU121491</t>
  </si>
  <si>
    <t>PKU121492</t>
  </si>
  <si>
    <t>PKU121493</t>
  </si>
  <si>
    <t>PKU121494</t>
  </si>
  <si>
    <t>PKU121495</t>
  </si>
  <si>
    <t>PKU121496</t>
  </si>
  <si>
    <t>PKU121497</t>
  </si>
  <si>
    <t>PKU121498</t>
  </si>
  <si>
    <t>PKU121499</t>
  </si>
  <si>
    <t>PKU121500</t>
  </si>
  <si>
    <t>PKU121501</t>
  </si>
  <si>
    <t>PKU121502</t>
  </si>
  <si>
    <t>PKU121503</t>
  </si>
  <si>
    <t>PKU121504</t>
  </si>
  <si>
    <t>PKU121505</t>
  </si>
  <si>
    <t>PKU121506</t>
  </si>
  <si>
    <t>PKU121507</t>
  </si>
  <si>
    <t>PKU121508</t>
  </si>
  <si>
    <t>PKU121509</t>
  </si>
  <si>
    <t>PKU121510</t>
  </si>
  <si>
    <t>PKU121511</t>
  </si>
  <si>
    <t>PKU121512</t>
  </si>
  <si>
    <t>PKU121513</t>
  </si>
  <si>
    <t>PKU121514</t>
  </si>
  <si>
    <t>PKU121515</t>
  </si>
  <si>
    <t>PKU121516</t>
  </si>
  <si>
    <t>PKU121517</t>
  </si>
  <si>
    <t>PKU121518</t>
  </si>
  <si>
    <t>PKU121519</t>
  </si>
  <si>
    <t>PKU121520</t>
  </si>
  <si>
    <t>PKU121521</t>
  </si>
  <si>
    <t>PKU121522</t>
  </si>
  <si>
    <t>PKU121523</t>
  </si>
  <si>
    <t>PKU121524</t>
  </si>
  <si>
    <t>PKU121525</t>
  </si>
  <si>
    <t>PKU121526</t>
  </si>
  <si>
    <t>PKU121527</t>
  </si>
  <si>
    <t>PKU121528</t>
  </si>
  <si>
    <t>PKU121529</t>
  </si>
  <si>
    <t>PKU121530</t>
  </si>
  <si>
    <t>PKU121531</t>
  </si>
  <si>
    <t>PKU121532</t>
  </si>
  <si>
    <t>PKU121533</t>
  </si>
  <si>
    <t>PKU121534</t>
  </si>
  <si>
    <t>PKU121535</t>
  </si>
  <si>
    <t>PKU121536</t>
  </si>
  <si>
    <t>PKU121537</t>
  </si>
  <si>
    <t>PKU121538</t>
  </si>
  <si>
    <t>PKU121539</t>
  </si>
  <si>
    <t>PKU121540</t>
  </si>
  <si>
    <t>PKU121541</t>
  </si>
  <si>
    <t>PKU121542</t>
  </si>
  <si>
    <t>PKU121543</t>
  </si>
  <si>
    <t>PKU121544</t>
  </si>
  <si>
    <t>PKU121545</t>
  </si>
  <si>
    <t>PKU121546</t>
  </si>
  <si>
    <t>PKU121547</t>
  </si>
  <si>
    <t>PKU121548</t>
  </si>
  <si>
    <t>PKU121549</t>
  </si>
  <si>
    <t>PKU121550</t>
  </si>
  <si>
    <t>PKU121551</t>
  </si>
  <si>
    <t>PKU121552</t>
  </si>
  <si>
    <t>PKU121553</t>
  </si>
  <si>
    <t>PKU121554</t>
  </si>
  <si>
    <t>PKU121555</t>
  </si>
  <si>
    <t>PKU121556</t>
  </si>
  <si>
    <t>PKU121557</t>
  </si>
  <si>
    <t>PKU121558</t>
  </si>
  <si>
    <t>PKU121559</t>
  </si>
  <si>
    <t>PKU121560</t>
  </si>
  <si>
    <t>PKU121561</t>
  </si>
  <si>
    <t>PKU121562</t>
  </si>
  <si>
    <t>PKU121563</t>
  </si>
  <si>
    <t>PKU121564</t>
  </si>
  <si>
    <t>PKU121565</t>
  </si>
  <si>
    <t>PKU121566</t>
  </si>
  <si>
    <t>PKU121567</t>
  </si>
  <si>
    <t>PKU121568</t>
  </si>
  <si>
    <t>PKU121569</t>
  </si>
  <si>
    <t>PKU121570</t>
  </si>
  <si>
    <t>PKU121571</t>
  </si>
  <si>
    <t>PKU121572</t>
  </si>
  <si>
    <t>PKU121573</t>
  </si>
  <si>
    <t>PKU121574</t>
  </si>
  <si>
    <t>PKU121575</t>
  </si>
  <si>
    <t>PKU121576</t>
  </si>
  <si>
    <t>PKU121577</t>
  </si>
  <si>
    <t>PKU121578</t>
  </si>
  <si>
    <t>PKU121579</t>
  </si>
  <si>
    <t>PKU121580</t>
  </si>
  <si>
    <t>PKU121581</t>
  </si>
  <si>
    <t>PKU121582</t>
  </si>
  <si>
    <t>PKU121583</t>
  </si>
  <si>
    <t>PKU121584</t>
  </si>
  <si>
    <t>PKU121585</t>
  </si>
  <si>
    <t>PKU121586</t>
  </si>
  <si>
    <t>PKU121587</t>
  </si>
  <si>
    <t>PKU121588</t>
  </si>
  <si>
    <t>PKU121589</t>
  </si>
  <si>
    <t>PKU121590</t>
  </si>
  <si>
    <t>PKU121591</t>
  </si>
  <si>
    <t>PKU121592</t>
  </si>
  <si>
    <t>PKU121593</t>
  </si>
  <si>
    <t>PKU121594</t>
  </si>
  <si>
    <t>PKU121595</t>
  </si>
  <si>
    <t>PKU121596</t>
  </si>
  <si>
    <t>PKU121597</t>
  </si>
  <si>
    <t>PKU121598</t>
  </si>
  <si>
    <t>PKU121599</t>
  </si>
  <si>
    <t>PKU121600</t>
  </si>
  <si>
    <t>PKU121601</t>
  </si>
  <si>
    <t>PKU121602</t>
  </si>
  <si>
    <t>PKU121603</t>
  </si>
  <si>
    <t>PKU121604</t>
  </si>
  <si>
    <t>PKU121605</t>
  </si>
  <si>
    <t>PKU121606</t>
  </si>
  <si>
    <t>PKU121607</t>
  </si>
  <si>
    <t>PKU121608</t>
  </si>
  <si>
    <t>PKU121609</t>
  </si>
  <si>
    <t>PKU121610</t>
  </si>
  <si>
    <t>PKU121611</t>
  </si>
  <si>
    <t>PKU121612</t>
  </si>
  <si>
    <t>PKU121613</t>
  </si>
  <si>
    <t>PKU121614</t>
  </si>
  <si>
    <t>PKU121615</t>
  </si>
  <si>
    <t>PKU121616</t>
  </si>
  <si>
    <t>PKU121617</t>
  </si>
  <si>
    <t>PKU121618</t>
  </si>
  <si>
    <t>PKU121619</t>
  </si>
  <si>
    <t>PKU121620</t>
  </si>
  <si>
    <t>PKU121621</t>
  </si>
  <si>
    <t>PKU121622</t>
  </si>
  <si>
    <t>PKU121623</t>
  </si>
  <si>
    <t>PKU121624</t>
  </si>
  <si>
    <t>PKU121625</t>
  </si>
  <si>
    <t>PKU121626</t>
  </si>
  <si>
    <t>PKU121627</t>
  </si>
  <si>
    <t>PKU121628</t>
  </si>
  <si>
    <t>PKU121629</t>
  </si>
  <si>
    <t>PKU121630</t>
  </si>
  <si>
    <t>PKU121631</t>
  </si>
  <si>
    <t>PKU121632</t>
  </si>
  <si>
    <t>PKU121633</t>
  </si>
  <si>
    <t>PKU121634</t>
  </si>
  <si>
    <t>PKU121635</t>
  </si>
  <si>
    <t>PKU121636</t>
  </si>
  <si>
    <t>PKU121637</t>
  </si>
  <si>
    <t>PKU121638</t>
  </si>
  <si>
    <t>PKU121639</t>
  </si>
  <si>
    <t>PKU121640</t>
  </si>
  <si>
    <t>PKU121641</t>
  </si>
  <si>
    <t>PKU121642</t>
  </si>
  <si>
    <t>PKU121643</t>
  </si>
  <si>
    <t>PKU121644</t>
  </si>
  <si>
    <t>PKU121645</t>
  </si>
  <si>
    <t>PKU121646</t>
  </si>
  <si>
    <t>PKU121647</t>
  </si>
  <si>
    <t>PKU121648</t>
  </si>
  <si>
    <t>PKU121649</t>
  </si>
  <si>
    <t>PKU121650</t>
  </si>
  <si>
    <t>PKU121651</t>
  </si>
  <si>
    <t>PKU121652</t>
  </si>
  <si>
    <t>PKU121653</t>
  </si>
  <si>
    <t>PKU121654</t>
  </si>
  <si>
    <t>PKU121655</t>
  </si>
  <si>
    <t>PKU121656</t>
  </si>
  <si>
    <t>PKU121657</t>
  </si>
  <si>
    <t>PKU121658</t>
  </si>
  <si>
    <t>PKU121659</t>
  </si>
  <si>
    <t>PKU121660</t>
  </si>
  <si>
    <t>PKU121661</t>
  </si>
  <si>
    <t>PKU121662</t>
  </si>
  <si>
    <t>PKU121663</t>
  </si>
  <si>
    <t>PKU121664</t>
  </si>
  <si>
    <t>PKU121665</t>
  </si>
  <si>
    <t>PKU121666</t>
  </si>
  <si>
    <t>PKU121667</t>
  </si>
  <si>
    <t>PKU121668</t>
  </si>
  <si>
    <t>PKU121669</t>
  </si>
  <si>
    <t>PKU121670</t>
  </si>
  <si>
    <t>PKU121671</t>
  </si>
  <si>
    <t>PKU121672</t>
  </si>
  <si>
    <t>PKU121673</t>
  </si>
  <si>
    <t>PKU121674</t>
  </si>
  <si>
    <t>PKU121675</t>
  </si>
  <si>
    <t>PKU121676</t>
  </si>
  <si>
    <t>PKU121677</t>
  </si>
  <si>
    <t>PKU121678</t>
  </si>
  <si>
    <t>PKU121679</t>
  </si>
  <si>
    <t>PKU121680</t>
  </si>
  <si>
    <t>PKU121681</t>
  </si>
  <si>
    <t>PKU121682</t>
  </si>
  <si>
    <t>PKU121683</t>
  </si>
  <si>
    <t>PKU121684</t>
  </si>
  <si>
    <t>PKU121685</t>
  </si>
  <si>
    <t>PKU121686</t>
  </si>
  <si>
    <t>PKU121687</t>
  </si>
  <si>
    <t>PKU121688</t>
  </si>
  <si>
    <t>PKU121689</t>
  </si>
  <si>
    <t>PKU121690</t>
  </si>
  <si>
    <t>PKU121691</t>
  </si>
  <si>
    <t>PKU121692</t>
  </si>
  <si>
    <t>PKU121693</t>
  </si>
  <si>
    <t>PKU121694</t>
  </si>
  <si>
    <t>PKU121695</t>
  </si>
  <si>
    <t>PKU121696</t>
  </si>
  <si>
    <t>PKU121697</t>
  </si>
  <si>
    <t>PKU121698</t>
  </si>
  <si>
    <t>PKU121699</t>
  </si>
  <si>
    <t>PKU121700</t>
  </si>
  <si>
    <t>PKU121701</t>
  </si>
  <si>
    <t>PKU121702</t>
  </si>
  <si>
    <t>PKU121703</t>
  </si>
  <si>
    <t>PKU121704</t>
  </si>
  <si>
    <t>PKU121705</t>
  </si>
  <si>
    <t>PKU121706</t>
  </si>
  <si>
    <t>PKU121707</t>
  </si>
  <si>
    <t>PKU121708</t>
  </si>
  <si>
    <t>PKU121709</t>
  </si>
  <si>
    <t>PKU121710</t>
  </si>
  <si>
    <t>PKU121711</t>
  </si>
  <si>
    <t>PKU121712</t>
  </si>
  <si>
    <t>PKU121713</t>
  </si>
  <si>
    <t>PKU121714</t>
  </si>
  <si>
    <t>PKU121715</t>
  </si>
  <si>
    <t>PKU121716</t>
  </si>
  <si>
    <t>PKU121717</t>
  </si>
  <si>
    <t>PKU121718</t>
  </si>
  <si>
    <t>PKU121719</t>
  </si>
  <si>
    <t>PKU121720</t>
  </si>
  <si>
    <t>PKU121721</t>
  </si>
  <si>
    <t>PKU121722</t>
  </si>
  <si>
    <t>PKU121723</t>
  </si>
  <si>
    <t>PKU121724</t>
  </si>
  <si>
    <t>PKU121725</t>
  </si>
  <si>
    <t>PKU121726</t>
  </si>
  <si>
    <t>PKU121727</t>
  </si>
  <si>
    <t>PKU121728</t>
  </si>
  <si>
    <t>PKU121729</t>
  </si>
  <si>
    <t>PKU121730</t>
  </si>
  <si>
    <t>PKU121731</t>
  </si>
  <si>
    <t>PKU121732</t>
  </si>
  <si>
    <t>PKU121733</t>
  </si>
  <si>
    <t>PKU121734</t>
  </si>
  <si>
    <t>PKU121735</t>
  </si>
  <si>
    <t>PKU121736</t>
  </si>
  <si>
    <t>PKU121737</t>
  </si>
  <si>
    <t>PKU121738</t>
  </si>
  <si>
    <t>PKU121739</t>
  </si>
  <si>
    <t>PKU121740</t>
  </si>
  <si>
    <t>PKU121741</t>
  </si>
  <si>
    <t>PKU121742</t>
  </si>
  <si>
    <t>PKU121743</t>
  </si>
  <si>
    <t>PKU121744</t>
  </si>
  <si>
    <t>PKU121745</t>
  </si>
  <si>
    <t>PKU121746</t>
  </si>
  <si>
    <t>PKU121747</t>
  </si>
  <si>
    <t>PKU121748</t>
  </si>
  <si>
    <t>PKU121749</t>
  </si>
  <si>
    <t>PKU121750</t>
  </si>
  <si>
    <t>PKU121751</t>
  </si>
  <si>
    <t>PKU121752</t>
  </si>
  <si>
    <t>PKU121753</t>
  </si>
  <si>
    <t>PKU121758</t>
  </si>
  <si>
    <t>PKU121759</t>
  </si>
  <si>
    <t>PKU121760</t>
  </si>
  <si>
    <t>PKU121761</t>
  </si>
  <si>
    <t>PKU121762</t>
  </si>
  <si>
    <t>PKU121763</t>
  </si>
  <si>
    <t>PKU121764</t>
  </si>
  <si>
    <t>PKU121765</t>
  </si>
  <si>
    <t>PKU121766</t>
  </si>
  <si>
    <t>PKU121767</t>
  </si>
  <si>
    <t>PKU121768</t>
  </si>
  <si>
    <t>PKU121769</t>
  </si>
  <si>
    <t>n/a</t>
  </si>
  <si>
    <t>PKU121770</t>
  </si>
  <si>
    <t>PKU121771</t>
  </si>
  <si>
    <t>PKU121772</t>
  </si>
  <si>
    <t>PKU121773</t>
  </si>
  <si>
    <t>PKU121774</t>
  </si>
  <si>
    <t>PKU121775</t>
  </si>
  <si>
    <t>PKU121776</t>
  </si>
  <si>
    <t>PKU121777</t>
  </si>
  <si>
    <t>PKU121778</t>
  </si>
  <si>
    <t>PKU121779</t>
  </si>
  <si>
    <t>PKU121780</t>
  </si>
  <si>
    <t>PKU121781</t>
  </si>
  <si>
    <t>PKU121782</t>
  </si>
  <si>
    <t>PKU121783</t>
  </si>
  <si>
    <t>PKU121784</t>
  </si>
  <si>
    <t>PKU121785</t>
  </si>
  <si>
    <t>PKU121786</t>
  </si>
  <si>
    <t>PKU121787</t>
  </si>
  <si>
    <t>PKU121788</t>
  </si>
  <si>
    <t>PKU121789</t>
  </si>
  <si>
    <t>PKU121790</t>
  </si>
  <si>
    <t>PKU121791</t>
  </si>
  <si>
    <t>PKU121792</t>
  </si>
  <si>
    <t>PKU121793</t>
  </si>
  <si>
    <t>PKU121794</t>
  </si>
  <si>
    <t>PKU121795</t>
  </si>
  <si>
    <t>PKU121796</t>
  </si>
  <si>
    <t>PKU121797</t>
  </si>
  <si>
    <t>PKU121798</t>
  </si>
  <si>
    <t>PKU121799</t>
  </si>
  <si>
    <t>PKU121800</t>
  </si>
  <si>
    <t>PKU121801</t>
  </si>
  <si>
    <t>PKU121802</t>
  </si>
  <si>
    <t>PKU121803</t>
  </si>
  <si>
    <t>PKU121804</t>
  </si>
  <si>
    <t>PKU121805</t>
  </si>
  <si>
    <t>PKU121806</t>
  </si>
  <si>
    <t>PKU121807</t>
  </si>
  <si>
    <t>PKU121808</t>
  </si>
  <si>
    <t>PKU121809</t>
  </si>
  <si>
    <t>PKU121810</t>
  </si>
  <si>
    <t>PKU121811</t>
  </si>
  <si>
    <t>PKU121812</t>
  </si>
  <si>
    <t>PKU121813</t>
  </si>
  <si>
    <t>PKU121814</t>
  </si>
  <si>
    <t>PKU121815</t>
  </si>
  <si>
    <t>PKU121816</t>
  </si>
  <si>
    <t>PKU121817</t>
  </si>
  <si>
    <t>PKU121818</t>
  </si>
  <si>
    <t>PKU121819</t>
  </si>
  <si>
    <t>UNSAT: blood is only on one side of the filter paper</t>
  </si>
  <si>
    <t>Rejected</t>
  </si>
  <si>
    <t>UNSAT</t>
  </si>
  <si>
    <t>Poor Spec.</t>
  </si>
  <si>
    <t xml:space="preserve"> Sivamurthy</t>
  </si>
  <si>
    <t>Heese</t>
  </si>
  <si>
    <t>08/277/14</t>
  </si>
  <si>
    <t>33.0.</t>
  </si>
  <si>
    <t>unsat</t>
  </si>
  <si>
    <t>date not given</t>
  </si>
  <si>
    <t>02/185/15</t>
  </si>
  <si>
    <t>04/30/105</t>
  </si>
  <si>
    <t>06/102/15</t>
  </si>
  <si>
    <t>07/14/105</t>
  </si>
  <si>
    <t>07/21/152</t>
  </si>
  <si>
    <t>0808/15</t>
  </si>
  <si>
    <t>qns</t>
  </si>
  <si>
    <t>QNS</t>
  </si>
  <si>
    <t>096/24/15</t>
  </si>
  <si>
    <t>09/296/15</t>
  </si>
  <si>
    <t>09/27/*14</t>
  </si>
  <si>
    <t>10/05/105</t>
  </si>
  <si>
    <t>11/05/105</t>
  </si>
  <si>
    <t>not given</t>
  </si>
  <si>
    <t>comp</t>
  </si>
  <si>
    <t>Unsat</t>
  </si>
  <si>
    <t>Lutz</t>
  </si>
  <si>
    <t>&gt;10 d after collection</t>
  </si>
  <si>
    <t>Hesse</t>
  </si>
  <si>
    <t>7/15/816</t>
  </si>
  <si>
    <t>Incorrect DOC</t>
  </si>
  <si>
    <t>Missing DOC</t>
  </si>
  <si>
    <t>8/24/196</t>
  </si>
  <si>
    <t>9/9/816</t>
  </si>
  <si>
    <t>Issa/Siv</t>
  </si>
  <si>
    <t>01/30/20017</t>
  </si>
  <si>
    <t>Unsat 931</t>
  </si>
  <si>
    <t>Fax results to: 913-588-6338  or? 913-588-8568</t>
  </si>
  <si>
    <t>Issa</t>
  </si>
  <si>
    <t>See email for fax</t>
  </si>
  <si>
    <t>900. On report say that DOC may be incorrect</t>
  </si>
  <si>
    <t>Unsatisfactory 954</t>
  </si>
  <si>
    <t>Unsatisfactory 930</t>
  </si>
  <si>
    <t>Fax results to: 913-588-6338 and 913-588-8568</t>
  </si>
  <si>
    <t>11/28/174</t>
  </si>
  <si>
    <t>Unsat 950</t>
  </si>
  <si>
    <t>03/122018</t>
  </si>
  <si>
    <t>Not Provided</t>
  </si>
  <si>
    <t>Unsat 952</t>
  </si>
  <si>
    <t>Unsat 954</t>
  </si>
  <si>
    <t>Sivarmurthy</t>
  </si>
  <si>
    <t>Unsat 932</t>
  </si>
  <si>
    <t>Date 4-16-18, Time 16:40</t>
  </si>
  <si>
    <t>Date 4-16-18, Time 16:30</t>
  </si>
  <si>
    <t>04/28/20218</t>
  </si>
  <si>
    <t>RCVD 5-17-18 Late PM</t>
  </si>
  <si>
    <t>***Please note the order of reportable values has changed. The calculations of the reportable values are not affected. Added 6-15-18</t>
  </si>
  <si>
    <t>Therou. Leona</t>
  </si>
  <si>
    <t>Unsat 940</t>
  </si>
  <si>
    <t>Chain 10682257</t>
  </si>
  <si>
    <t>Chain 10796250</t>
  </si>
  <si>
    <t>Chain 10682227</t>
  </si>
  <si>
    <t>Chain 10763947</t>
  </si>
  <si>
    <t>Chain 10823181</t>
  </si>
  <si>
    <t>Chain 10763849</t>
  </si>
  <si>
    <t xml:space="preserve">UNSAT 930 </t>
  </si>
  <si>
    <t>Therou/Stork</t>
  </si>
  <si>
    <t>785-856-7003</t>
  </si>
  <si>
    <t>No Blood Spots on Filter Paper</t>
  </si>
  <si>
    <t>Unsat 920 - No Blood spots on filter paper</t>
  </si>
  <si>
    <t>UNSAT 950</t>
  </si>
  <si>
    <t>Facility 21089</t>
  </si>
  <si>
    <t>"09-29-2018"**</t>
  </si>
  <si>
    <t>**incorrect DOC</t>
  </si>
  <si>
    <t>DOC same as Date of Receipt</t>
  </si>
  <si>
    <t>Carpe Diem Community Living</t>
  </si>
  <si>
    <t>Lindsey Mayhew</t>
  </si>
  <si>
    <t>Jennifer Gannon</t>
  </si>
  <si>
    <t>punched as 1083013</t>
  </si>
  <si>
    <t xml:space="preserve">Jennifer Gannon </t>
  </si>
  <si>
    <t>send results to CMH</t>
  </si>
  <si>
    <t>Lauer</t>
  </si>
  <si>
    <t>913-588-8568</t>
  </si>
  <si>
    <t>Emily Barr</t>
  </si>
  <si>
    <t>816-302-9857</t>
  </si>
  <si>
    <t>Lindsay @ 816-302-9857</t>
  </si>
  <si>
    <t>Gannon</t>
  </si>
  <si>
    <t>816-308-9963</t>
  </si>
  <si>
    <t>816-302-9847</t>
  </si>
  <si>
    <t>Barr</t>
  </si>
  <si>
    <t>Dunlap, David</t>
  </si>
  <si>
    <t>Phone: 785-865-5300</t>
  </si>
  <si>
    <t>Mayhew</t>
  </si>
  <si>
    <t>7858655300 (phone?)</t>
  </si>
  <si>
    <t>Children's Mercy</t>
  </si>
  <si>
    <t>Fax to:  785-856-7003  Attn: Sandra Yoder</t>
  </si>
  <si>
    <t>Fax 402-559-5405</t>
  </si>
  <si>
    <t>Attn: Emily Barr Fax 816-302-9857</t>
  </si>
  <si>
    <t>Beltran</t>
  </si>
  <si>
    <t>FAX 316-665-6719</t>
  </si>
  <si>
    <t>316-665-6719</t>
  </si>
  <si>
    <t>402-559-5405</t>
  </si>
  <si>
    <t>316-962-3288</t>
  </si>
  <si>
    <t>316-665-6717</t>
  </si>
  <si>
    <t>Not provided</t>
  </si>
  <si>
    <t>316-962-3288 or 316-962-3164</t>
  </si>
  <si>
    <t>SPCMN rcvd wet</t>
  </si>
  <si>
    <t>316-665-6720</t>
  </si>
  <si>
    <t>316-665-6721</t>
  </si>
  <si>
    <t>316-665-6722</t>
  </si>
  <si>
    <t>316-665-6723</t>
  </si>
  <si>
    <t>lutz</t>
  </si>
  <si>
    <t>402-599-5405</t>
  </si>
  <si>
    <t>sent 07-26-19 MJM</t>
  </si>
  <si>
    <t>beltran</t>
  </si>
  <si>
    <t>sent 07-20-19 MJM</t>
  </si>
  <si>
    <t>316-665-3719</t>
  </si>
  <si>
    <t>sent 07-27-19 MJM</t>
  </si>
  <si>
    <t>sent 7-31-19 cmg/MJM</t>
  </si>
  <si>
    <t>gannon</t>
  </si>
  <si>
    <t>816-302-9843</t>
  </si>
  <si>
    <t>Sent 08/01/2019 ADH</t>
  </si>
  <si>
    <t>Sent 08-01-19 MJM (PM)</t>
  </si>
  <si>
    <t>Sent 8/02/2019 (ADH)</t>
  </si>
  <si>
    <t>sent 08-2-19 MJM (PM)</t>
  </si>
  <si>
    <t>sent 08-06-19 cmg</t>
  </si>
  <si>
    <t>sent 08-07-19 cmg</t>
  </si>
  <si>
    <t>913-588-6338</t>
  </si>
  <si>
    <t>sent 08-08-19 cmg</t>
  </si>
  <si>
    <t>sent 08-10-19 ELB</t>
  </si>
  <si>
    <t>sent 08-13-19 ADH</t>
  </si>
  <si>
    <t>sent 08-15-19 ELB</t>
  </si>
  <si>
    <t>sent 08-15-19 CMG</t>
  </si>
  <si>
    <t>sent 08-16-19 CMG</t>
  </si>
  <si>
    <t>sent 08-20-19 ADH</t>
  </si>
  <si>
    <t>sent 08-20-19 CMG</t>
  </si>
  <si>
    <t>sent 08-22-19 CMG</t>
  </si>
  <si>
    <t>sent 08-23-19 CMG</t>
  </si>
  <si>
    <t>sent 08-27-19 PSD/CMG</t>
  </si>
  <si>
    <t>sent 08-28-19 PSD/CMG</t>
  </si>
  <si>
    <t>sent 08-29-19 CMG</t>
  </si>
  <si>
    <t>sent 08-30-19 CMG</t>
  </si>
  <si>
    <t>sent 09-03-19 ELB</t>
  </si>
  <si>
    <t>sent 09-03-19 CMG</t>
  </si>
  <si>
    <t>sent 09-04-19 CMG</t>
  </si>
  <si>
    <t>sent 09-07-19 ADH</t>
  </si>
  <si>
    <t>sent 9/11/19 ELB</t>
  </si>
  <si>
    <t>sent 9/13/19 ADH</t>
  </si>
  <si>
    <t>sent 09/14/19 MJM</t>
  </si>
  <si>
    <t>sent 9/16/19 CMG</t>
  </si>
  <si>
    <t>someone sent 09/18/19</t>
  </si>
  <si>
    <t>someone sent 09/20/19</t>
  </si>
  <si>
    <t>sent 09/23/19 MJM</t>
  </si>
  <si>
    <t>Sent 09-24-2019 PSD</t>
  </si>
  <si>
    <t>sent 09-25-19 CMG</t>
  </si>
  <si>
    <t>sent 09-26-19 CMG</t>
  </si>
  <si>
    <t>Sent 09-27-2019 PSD</t>
  </si>
  <si>
    <t>sent 09-28-19 MJM</t>
  </si>
  <si>
    <t>sent 10-01-19 CMG</t>
  </si>
  <si>
    <t>sent 10-02-19 ELB</t>
  </si>
  <si>
    <t>Sent 10-03-2019 PSD</t>
  </si>
  <si>
    <t>resent 10-10-19 at 5:15 PM MJM per charlotte's request</t>
  </si>
  <si>
    <t>Sent 10-04-2019 PSD</t>
  </si>
  <si>
    <t>Sent 10-07-19 CMG</t>
  </si>
  <si>
    <t>Sent 10/08/2019 PSD</t>
  </si>
  <si>
    <t>Sent 10/10/2019 PSD</t>
  </si>
  <si>
    <t>Sent 10/11/2019 PSD</t>
  </si>
  <si>
    <t>Sent 10/14/2019 PSD</t>
  </si>
  <si>
    <t>Sent 10/16/2019 PSD</t>
  </si>
  <si>
    <t>Sent 10/19/19 MJM</t>
  </si>
  <si>
    <t>Sent 10/22/2019 PSD</t>
  </si>
  <si>
    <t>Sent 10/23/2019 PSD</t>
  </si>
  <si>
    <t>10/26/19 cmg</t>
  </si>
  <si>
    <t>Sent 10/29/2019 PSD</t>
  </si>
  <si>
    <t>Sent 10/30/2019 PSD</t>
  </si>
  <si>
    <t>Sent 10/31/2019 PSD</t>
  </si>
  <si>
    <t>Sent 11/01/2019 PSD</t>
  </si>
  <si>
    <t>Sent 11/05/2019 PSD</t>
  </si>
  <si>
    <t>Sent 11/06/2019 PSD</t>
  </si>
  <si>
    <t>Sent 11/08/2019 PSD</t>
  </si>
  <si>
    <t>Sent 11-09-19 MJM</t>
  </si>
  <si>
    <t>Repeat request by Charlotte MJM</t>
  </si>
  <si>
    <t>Sent 11-09-19 DSE</t>
  </si>
  <si>
    <t>Sent 11-13-2019 PSD</t>
  </si>
  <si>
    <t>Sent 11-14-2019 PSD</t>
  </si>
  <si>
    <t>sent 11-15-2019 CMG</t>
  </si>
  <si>
    <t>Sent 11-19-19 DSE</t>
  </si>
  <si>
    <t>sent 11-20-19 cmg</t>
  </si>
  <si>
    <t>11/200/19</t>
  </si>
  <si>
    <t>sent 11-25-19 cmg</t>
  </si>
  <si>
    <t>Sent 11-27-2019 PSD</t>
  </si>
  <si>
    <t>Sent 11-30-2019 PSD</t>
  </si>
  <si>
    <t>Sent 12/2 DSE</t>
  </si>
  <si>
    <t>Sent 12/3 DSE</t>
  </si>
  <si>
    <t>Sent 12/4 CMG</t>
  </si>
  <si>
    <t>402-559-3660</t>
  </si>
  <si>
    <t>Sent 12/7/2019 PSD</t>
  </si>
  <si>
    <t>12/18/19 CMG</t>
  </si>
  <si>
    <t>12/18/20 CMG</t>
  </si>
  <si>
    <t>12/21/2019 PSD</t>
  </si>
  <si>
    <t>resent 01-30-20 MJM</t>
  </si>
  <si>
    <t>sent 1/13/20 cmg</t>
  </si>
  <si>
    <t>12/26/19 CMG</t>
  </si>
  <si>
    <t>resent 01-22-20 MJM</t>
  </si>
  <si>
    <t>1/2/20 CMG</t>
  </si>
  <si>
    <t>Sent 1/3 DSE</t>
  </si>
  <si>
    <t>Sent 1/5 DSE</t>
  </si>
  <si>
    <t>Sent 1/6 DSE</t>
  </si>
  <si>
    <t>Sent 1/9 DSE</t>
  </si>
  <si>
    <t>Sent 1/14 DSE</t>
  </si>
  <si>
    <t>Childrens Mercy</t>
  </si>
  <si>
    <t>816-234-3771</t>
  </si>
  <si>
    <t>sent 1/16 cmg</t>
  </si>
  <si>
    <t>sent 1/21 cmg</t>
  </si>
  <si>
    <t>816-302-9843, 816-302-9857</t>
  </si>
  <si>
    <t xml:space="preserve"> resent 01-30-20 MJM, resent 02-04-20</t>
  </si>
  <si>
    <t>01/29/2020 PSD</t>
  </si>
  <si>
    <t>sent 2/3/20 cmg</t>
  </si>
  <si>
    <t>sent 2/4/20 cmg</t>
  </si>
  <si>
    <t>2/6/20 cmg</t>
  </si>
  <si>
    <t>2/11/20 PSD</t>
  </si>
  <si>
    <t>2/12/20 PSD</t>
  </si>
  <si>
    <t>2/13/20 PSD</t>
  </si>
  <si>
    <t>2/14/20 PSD</t>
  </si>
  <si>
    <t>2/17/20 DSE</t>
  </si>
  <si>
    <t>2/19/20 PSD</t>
  </si>
  <si>
    <t>2/21/20 PSD</t>
  </si>
  <si>
    <t>2/22/20 DSE</t>
  </si>
  <si>
    <t>2/25/20 PSD</t>
  </si>
  <si>
    <t>2/26/20 PSD</t>
  </si>
  <si>
    <t>2/27/20 PSD</t>
  </si>
  <si>
    <t>resent 03-07-2020 MJM</t>
  </si>
  <si>
    <t>2/28/20 cmg</t>
  </si>
  <si>
    <t>2/28/20 adh</t>
  </si>
  <si>
    <t>2/29/20 PSD</t>
  </si>
  <si>
    <t>3/4/20 PSD</t>
  </si>
  <si>
    <t>3/6/20 PSD</t>
  </si>
  <si>
    <t>3/10/20 PSD</t>
  </si>
  <si>
    <t>3/13/20 cmg</t>
  </si>
  <si>
    <t>3/16/20 cmg</t>
  </si>
  <si>
    <t>3//13/20</t>
  </si>
  <si>
    <t>3/19/20 cmg</t>
  </si>
  <si>
    <t>3/23/20 cmg</t>
  </si>
  <si>
    <t>3/24/20 cmg</t>
  </si>
  <si>
    <t xml:space="preserve">Normal Range </t>
  </si>
  <si>
    <t>&lt;130 (umol/L)</t>
  </si>
  <si>
    <t>&lt;550 (umol/L)</t>
  </si>
  <si>
    <t>&lt;2.0</t>
  </si>
  <si>
    <t>Conversion factor</t>
  </si>
  <si>
    <t>Phe</t>
  </si>
  <si>
    <t>(x umol/L) / 60.6</t>
  </si>
  <si>
    <t>= x mg/dL</t>
  </si>
  <si>
    <t>to mg/dL</t>
  </si>
  <si>
    <t>Tyr</t>
  </si>
  <si>
    <t>(x umol/L) / 55.2</t>
  </si>
  <si>
    <t>Results for KDHE Laboratory PKU monitoring</t>
  </si>
  <si>
    <t>Birth Date</t>
  </si>
  <si>
    <t>Collection date</t>
  </si>
  <si>
    <t>Date Received</t>
  </si>
  <si>
    <t>Phe/Tyr</t>
  </si>
  <si>
    <t>(umol/L)</t>
  </si>
  <si>
    <t>Ratio</t>
  </si>
  <si>
    <t>(RESULTS in mg/dL)</t>
  </si>
  <si>
    <t>Enter Patient here</t>
  </si>
  <si>
    <t>Dr Bryce Heese</t>
  </si>
  <si>
    <t>Fax 816-855-1899</t>
  </si>
  <si>
    <t>Phone 816-234-3771</t>
  </si>
  <si>
    <t>Heese, Bryce, A &lt;baheese@cmh.edu&gt;</t>
  </si>
  <si>
    <t>1.063697, 9.994145</t>
  </si>
  <si>
    <t>6.761759, 0.1570392</t>
  </si>
  <si>
    <t>5.751838, 1.000522</t>
  </si>
  <si>
    <t>1.030226, 7.988844</t>
  </si>
  <si>
    <t>2.844803, 0.4564917</t>
  </si>
  <si>
    <t>2.957728, 3.820107</t>
  </si>
  <si>
    <t>3.009705, 9.485711</t>
  </si>
  <si>
    <t>9.798294, 4.013743</t>
  </si>
  <si>
    <t>2.7828, 1.604415</t>
  </si>
  <si>
    <t>1.628216, 6.465871</t>
  </si>
  <si>
    <t>4.100732, 4.127668</t>
  </si>
  <si>
    <t>7.127305, 3.262062</t>
  </si>
  <si>
    <t>6.331789, 2.075611</t>
  </si>
  <si>
    <t>1.860135, 5.83359</t>
  </si>
  <si>
    <t>0.8071464, 4.579715</t>
  </si>
  <si>
    <t>9.057299, 2.613683</t>
  </si>
  <si>
    <t>7.852122, 3.789026</t>
  </si>
  <si>
    <t>2.89665, 9.193771</t>
  </si>
  <si>
    <t>6.317424, 6.276421</t>
  </si>
  <si>
    <t>4.284564, 0.9797382</t>
  </si>
  <si>
    <t>5.610401, 6.944853</t>
  </si>
  <si>
    <t>9.137176, 8.348171</t>
  </si>
  <si>
    <t>0.226292, 5.433606</t>
  </si>
  <si>
    <t>9.16164, 4.302611</t>
  </si>
  <si>
    <t>6.779477, 5.024539</t>
  </si>
  <si>
    <t>5.137375, 4.6298</t>
  </si>
  <si>
    <t>3.534727, 4.048342</t>
  </si>
  <si>
    <t>2.697316, 0.5559349</t>
  </si>
  <si>
    <t>2.438452, 9.790779</t>
  </si>
  <si>
    <t>0.6091624, 3.902915</t>
  </si>
  <si>
    <t>3.649954, 4.898948</t>
  </si>
  <si>
    <t>1.556631, 4.744592</t>
  </si>
  <si>
    <t>2.572677, 6.287519</t>
  </si>
  <si>
    <t>5.420702, 1.563022</t>
  </si>
  <si>
    <t>9.385451, 6.544994</t>
  </si>
  <si>
    <t>5.060874, 3.904715</t>
  </si>
  <si>
    <t>1.073753, 7.839952</t>
  </si>
  <si>
    <t>4.596408, 7.536881</t>
  </si>
  <si>
    <t>5.960946, 8.327302</t>
  </si>
  <si>
    <t>0.1875836, 2.103686</t>
  </si>
  <si>
    <t>0.7395333, 1.054527</t>
  </si>
  <si>
    <t>3.316944, 1.282499</t>
  </si>
  <si>
    <t>0.0024122, 5.367941</t>
  </si>
  <si>
    <t>6.570549, 5.44014</t>
  </si>
  <si>
    <t>8.274118, 0.8189356</t>
  </si>
  <si>
    <t>1.919225, 6.789134</t>
  </si>
  <si>
    <t>4.542078, 3.570231</t>
  </si>
  <si>
    <t>1.499811, 7.043958</t>
  </si>
  <si>
    <t>9.28786, 5.302125</t>
  </si>
  <si>
    <t>0.8964139, 7.577293</t>
  </si>
  <si>
    <t>4.018421, 4.618744</t>
  </si>
  <si>
    <t>4.921656, 2.076273</t>
  </si>
  <si>
    <t>3.297359, 0.9542906</t>
  </si>
  <si>
    <t>5.897925, 1.698735</t>
  </si>
  <si>
    <t>9.276165, 0.9792984</t>
  </si>
  <si>
    <t>4.438625, 2.729468</t>
  </si>
  <si>
    <t>8.725469, 7.506877</t>
  </si>
  <si>
    <t>2.729424, 6.736467</t>
  </si>
  <si>
    <t>2.566289, 0.8989656</t>
  </si>
  <si>
    <t>0.3095061, 3.227177</t>
  </si>
  <si>
    <t>7.901289, 2.97258</t>
  </si>
  <si>
    <t>2.352822, 4.804747</t>
  </si>
  <si>
    <t>2.546019, 3.406066</t>
  </si>
  <si>
    <t>0.4493386, 4.824281</t>
  </si>
  <si>
    <t>2.060172, 8.645345</t>
  </si>
  <si>
    <t>5.886286, 7.549083</t>
  </si>
  <si>
    <t>9.278831, 3.310169</t>
  </si>
  <si>
    <t>5.429411, 0.8069134</t>
  </si>
  <si>
    <t>6.343719, 4.100367</t>
  </si>
  <si>
    <t>9.604228, 1.146233</t>
  </si>
  <si>
    <t>9.234451, 6.202096</t>
  </si>
  <si>
    <t>3.477264, 1.492457</t>
  </si>
  <si>
    <t>4.799783, 2.194091</t>
  </si>
  <si>
    <t>9.937313, 1.304204</t>
  </si>
  <si>
    <t>0.2888578, 3.453916</t>
  </si>
  <si>
    <t>5.476685, 9.229546</t>
  </si>
  <si>
    <t>5.382463, 4.064213</t>
  </si>
  <si>
    <t>8.472455, 8.262255</t>
  </si>
  <si>
    <t>6.724276, 7.218951</t>
  </si>
  <si>
    <t>9.967714, 3.398061</t>
  </si>
  <si>
    <t>4.952113, 4.129678</t>
  </si>
  <si>
    <t>6.952818, 1.790893</t>
  </si>
  <si>
    <t>4.229183, 5.43177</t>
  </si>
  <si>
    <t>8.14664, 5.409136</t>
  </si>
  <si>
    <t>4.275333, 5.090681</t>
  </si>
  <si>
    <t>2.277816, 6.191876</t>
  </si>
  <si>
    <t>4.898304, 6.808194</t>
  </si>
  <si>
    <t>8.866001, 3.705153</t>
  </si>
  <si>
    <t>3.024976, 2.928668</t>
  </si>
  <si>
    <t>1.503113, 5.298212</t>
  </si>
  <si>
    <t>2.232618, 5.845293</t>
  </si>
  <si>
    <t>3.634587, 8.759747</t>
  </si>
  <si>
    <t>4.780142, 1.906334</t>
  </si>
  <si>
    <t>6.840623, 7.474158</t>
  </si>
  <si>
    <t>6.139349, 7.821387</t>
  </si>
  <si>
    <t>1.617437, 8.077798</t>
  </si>
  <si>
    <t>2.026183, 9.567624</t>
  </si>
  <si>
    <t>0.6585103, 0.6152225</t>
  </si>
  <si>
    <t>7.931976, 3.796047</t>
  </si>
  <si>
    <t>4.63584, 1.19544</t>
  </si>
  <si>
    <t>1.154701, 1.737734</t>
  </si>
  <si>
    <t>0.4811889, 7.148163</t>
  </si>
  <si>
    <t>5.330224, 5.610093</t>
  </si>
  <si>
    <t>2.167335, 4.680057</t>
  </si>
  <si>
    <t>7.463548, 7.523108</t>
  </si>
  <si>
    <t>3.989323, 9.030989</t>
  </si>
  <si>
    <t>7.460069, 0.8855951</t>
  </si>
  <si>
    <t>6.345711, 7.13028</t>
  </si>
  <si>
    <t>0.156824, 4.311443</t>
  </si>
  <si>
    <t>4.019826, 2.752955</t>
  </si>
  <si>
    <t>9.853739, 8.025874</t>
  </si>
  <si>
    <t>6.961008, 4.175992</t>
  </si>
  <si>
    <t>7.344882, 2.771684</t>
  </si>
  <si>
    <t>3.565863, 4.334571</t>
  </si>
  <si>
    <t>9.44971, 1.2155</t>
  </si>
  <si>
    <t>6.459513, 3.478327</t>
  </si>
  <si>
    <t>1.044323, 1.854025</t>
  </si>
  <si>
    <t>0.776847, 4.327595</t>
  </si>
  <si>
    <t>9.592709, 5.420293</t>
  </si>
  <si>
    <t>4.943767, 9.729667</t>
  </si>
  <si>
    <t>2.177999, 3.789912</t>
  </si>
  <si>
    <t>3.958443, 2.815034</t>
  </si>
  <si>
    <t>5.033712, 1.387323</t>
  </si>
  <si>
    <t>5.172558, 9.653645</t>
  </si>
  <si>
    <t>5.57501, 9.092041</t>
  </si>
  <si>
    <t>6.572564, 4.411147</t>
  </si>
  <si>
    <t>6.929945, 0.6449115</t>
  </si>
  <si>
    <t>7.560926, 7.005143</t>
  </si>
  <si>
    <t>4.97071, 1.554357</t>
  </si>
  <si>
    <t>2.237375, 3.26144</t>
  </si>
  <si>
    <t>7.844886, 0.5026281</t>
  </si>
  <si>
    <t>5.180159, 7.570295</t>
  </si>
  <si>
    <t>8.006699, 3.252054</t>
  </si>
  <si>
    <t>9.72729, 8.042671</t>
  </si>
  <si>
    <t>6.748261, 9.051293</t>
  </si>
  <si>
    <t>8.757797, 4.166484</t>
  </si>
  <si>
    <t>1.230828, 9.541579</t>
  </si>
  <si>
    <t>7.972973, 6.96285</t>
  </si>
  <si>
    <t>4.016046, 0.162977</t>
  </si>
  <si>
    <t>1.677628, 1.642342</t>
  </si>
  <si>
    <t>5.0972, 4.060627</t>
  </si>
  <si>
    <t>1.061338, 2.761233</t>
  </si>
  <si>
    <t>6.430468, 8.491</t>
  </si>
  <si>
    <t>4.979692, 1.877751</t>
  </si>
  <si>
    <t>8.966166, 3.728143</t>
  </si>
  <si>
    <t>3.235548, 7.708328</t>
  </si>
  <si>
    <t>2.180004, 4.469933</t>
  </si>
  <si>
    <t>2.360278, 8.783846</t>
  </si>
  <si>
    <t>6.104328, 3.744322</t>
  </si>
  <si>
    <t>3.895019, 8.605892</t>
  </si>
  <si>
    <t>5.859379, 9.315595</t>
  </si>
  <si>
    <t>5.171924, 3.303008</t>
  </si>
  <si>
    <t>8.684537, 2.59061</t>
  </si>
  <si>
    <t>2.595413, 1.786935</t>
  </si>
  <si>
    <t>3.469572, 0.0250566</t>
  </si>
  <si>
    <t>7.42342, 8.408871</t>
  </si>
  <si>
    <t>2.785894, 7.029701</t>
  </si>
  <si>
    <t>4.048646, 8.115713</t>
  </si>
  <si>
    <t>7.417807, 4.376639</t>
  </si>
  <si>
    <t>0.7798058, 4.106317</t>
  </si>
  <si>
    <t>3.393752, 7.105542</t>
  </si>
  <si>
    <t>3.122881, 7.987735</t>
  </si>
  <si>
    <t>1.517562, 5.929913</t>
  </si>
  <si>
    <t>9.562369, 2.431479</t>
  </si>
  <si>
    <t>9.399712, 1.143328</t>
  </si>
  <si>
    <t>9.842532, 6.329758</t>
  </si>
  <si>
    <t>5.988564, 9.025697</t>
  </si>
  <si>
    <t>5.748649, 2.451739</t>
  </si>
  <si>
    <t>8.601624, 0.7495034</t>
  </si>
  <si>
    <t>4.388264, 7.59979</t>
  </si>
  <si>
    <t>2.456789, 3.786062</t>
  </si>
  <si>
    <t>3.972435, 5.265732</t>
  </si>
  <si>
    <t>2.703592, 5.811764</t>
  </si>
  <si>
    <t>2.09699, 0.7870889</t>
  </si>
  <si>
    <t>8.954462, 1.114329</t>
  </si>
  <si>
    <t>6.523767, 9.003339</t>
  </si>
  <si>
    <t>2.315967, 9.499055</t>
  </si>
  <si>
    <t>8.461874, 4.412162</t>
  </si>
  <si>
    <t>4.920063, 7.695068</t>
  </si>
  <si>
    <t>8.348933, 3.825693</t>
  </si>
  <si>
    <t>1.955349, 3.261572</t>
  </si>
  <si>
    <t>4.132331, 1.526768</t>
  </si>
  <si>
    <t>6.198315, 0.9940994</t>
  </si>
  <si>
    <t>2.050472, 6.925178</t>
  </si>
  <si>
    <t>5.044591, 1.83076</t>
  </si>
  <si>
    <t>9.914024, 4.713914</t>
  </si>
  <si>
    <t>4.019678E-02, 4.258493</t>
  </si>
  <si>
    <t>2.887173, 7.525425</t>
  </si>
  <si>
    <t>8.912794, 8.219315</t>
  </si>
  <si>
    <t>1.768869, 1.087859</t>
  </si>
  <si>
    <t>0.1029342, 1.51657</t>
  </si>
  <si>
    <t>3.774076, 1.881318</t>
  </si>
  <si>
    <t>9.79531, 8.721181</t>
  </si>
  <si>
    <t>5.815027, 7.294109</t>
  </si>
  <si>
    <t>1.450004, 2.5779</t>
  </si>
  <si>
    <t>0.2824694, 8.27899</t>
  </si>
  <si>
    <t>7.83374, 7.911554</t>
  </si>
  <si>
    <t>3.326915, 4.509423</t>
  </si>
  <si>
    <t>5.551133, 8.033303</t>
  </si>
  <si>
    <t>5.639892, 2.035823</t>
  </si>
  <si>
    <t>2.075936, 3.64688</t>
  </si>
  <si>
    <t>5.735195, 3.441808</t>
  </si>
  <si>
    <t>5.282297, 4.25485</t>
  </si>
  <si>
    <t>5.730134, 0.5004501</t>
  </si>
  <si>
    <t>5.476, 2.064854</t>
  </si>
  <si>
    <t>9.626782, 9.330523</t>
  </si>
  <si>
    <t>9.925722, 8.395862</t>
  </si>
  <si>
    <t>4.093233, 8.052754</t>
  </si>
  <si>
    <t>9.894282, 2.58442</t>
  </si>
  <si>
    <t>1.744841, 6.946075</t>
  </si>
  <si>
    <t>0.1698869, 3.390907</t>
  </si>
  <si>
    <t>6.925478, 1.103868</t>
  </si>
  <si>
    <t>1.097385, 2.905775</t>
  </si>
  <si>
    <t>3.988784, 5.590222</t>
  </si>
  <si>
    <t>3.109517, 2.955807</t>
  </si>
  <si>
    <t>8.079411, 3.096175</t>
  </si>
  <si>
    <t>3.758161, 4.010364</t>
  </si>
  <si>
    <t>8.414276, 4.095972</t>
  </si>
  <si>
    <t>7.245588, 6.587633</t>
  </si>
  <si>
    <t>4.063817, 9.503307</t>
  </si>
  <si>
    <t>6.455709, 5.160881</t>
  </si>
  <si>
    <t>2.233232, 5.827582</t>
  </si>
  <si>
    <t>7.485327, 4.564704</t>
  </si>
  <si>
    <t>9.043737, 2.830148</t>
  </si>
  <si>
    <t>6.675384, 8.901273</t>
  </si>
  <si>
    <t>2.813814, 3.680561</t>
  </si>
  <si>
    <t>0.1422113, 2.94659</t>
  </si>
  <si>
    <t>9.840461, 7.612829</t>
  </si>
  <si>
    <t>5.808784, 6.056734</t>
  </si>
  <si>
    <t>2.680438, 5.081666</t>
  </si>
  <si>
    <t>7.935967, 8.574113</t>
  </si>
  <si>
    <t>0.9315258, 5.418735</t>
  </si>
  <si>
    <t>4.153764, 0.7337105</t>
  </si>
  <si>
    <t>4.513767, 6.988904</t>
  </si>
  <si>
    <t>4.99257, 4.069342</t>
  </si>
  <si>
    <t>9.450723, 9.846497</t>
  </si>
  <si>
    <t>5.914423, 5.319897</t>
  </si>
  <si>
    <t>6.150716, 0.8915353</t>
  </si>
  <si>
    <t>1.844248, 2.835597</t>
  </si>
  <si>
    <t>0.188089, 1.525998</t>
  </si>
  <si>
    <t>4.201114, 5.484239</t>
  </si>
  <si>
    <t>5.584448, 7.810066</t>
  </si>
  <si>
    <t>0.4294771, 4.057449</t>
  </si>
  <si>
    <t>0.5899149, 3.118372</t>
  </si>
  <si>
    <t>6.030437, 5.176931</t>
  </si>
  <si>
    <t>5.964377, 3.296254</t>
  </si>
  <si>
    <t>9.092983, 7.700719</t>
  </si>
  <si>
    <t>5.758739, 4.316001</t>
  </si>
  <si>
    <t>7.325246, 1.629421</t>
  </si>
  <si>
    <t>0.5961686, 2.433107</t>
  </si>
  <si>
    <t>7.585744, 9.512476</t>
  </si>
  <si>
    <t>3.453351, 6.842518</t>
  </si>
  <si>
    <t>7.91464, 0.3544009</t>
  </si>
  <si>
    <t>7.941735, 4.834883</t>
  </si>
  <si>
    <t>2.064986, 6.021041</t>
  </si>
  <si>
    <t>9.088789, 9.452806</t>
  </si>
  <si>
    <t>6.533973, 0.145818</t>
  </si>
  <si>
    <t>6.619242, 9.647091</t>
  </si>
  <si>
    <t>9.418428E-02, 9.535984</t>
  </si>
  <si>
    <t>0.7363421, 2.932997</t>
  </si>
  <si>
    <t>5.824844, 8.078867</t>
  </si>
  <si>
    <t>0.403102, 0.5464864</t>
  </si>
  <si>
    <t>5.643067, 3.148125</t>
  </si>
  <si>
    <t>4.12355, 5.100474</t>
  </si>
  <si>
    <t>7.335107, 4.509994</t>
  </si>
  <si>
    <t>3.22398, 0.7410789</t>
  </si>
  <si>
    <t>4.08761, 5.729536</t>
  </si>
  <si>
    <t>7.634202, 5.803871</t>
  </si>
  <si>
    <t>6.518862, 8.076893</t>
  </si>
  <si>
    <t>4.16879, 7.970126</t>
  </si>
  <si>
    <t>7.21004, 6.933536</t>
  </si>
  <si>
    <t>7.308336, 1.92307</t>
  </si>
  <si>
    <t>7.736461, 0.6985104</t>
  </si>
  <si>
    <t>2.480696, 9.504135</t>
  </si>
  <si>
    <t>8.198833, 2.194694</t>
  </si>
  <si>
    <t>1.842242, 2.369204</t>
  </si>
  <si>
    <t>9.254505, 2.575041</t>
  </si>
  <si>
    <t>2.559112, 7.144864</t>
  </si>
  <si>
    <t>6.648716, 7.728833</t>
  </si>
  <si>
    <t>7.588459, 3.084655</t>
  </si>
  <si>
    <t>8.245847, 7.18793</t>
  </si>
  <si>
    <t>8.959702, 2.22532</t>
  </si>
  <si>
    <t>3.560667, 5.533022</t>
  </si>
  <si>
    <t>3.555775, 2.043056</t>
  </si>
  <si>
    <t>5.789587, 6.299873</t>
  </si>
  <si>
    <t>1.39438, 0.6097627</t>
  </si>
  <si>
    <t>6.34191, 8.385581</t>
  </si>
  <si>
    <t>6.409231, 4.249291</t>
  </si>
  <si>
    <t>1.871077, 4.954816</t>
  </si>
  <si>
    <t>9.73131, 7.693698</t>
  </si>
  <si>
    <t>3.805923, 4.846081</t>
  </si>
  <si>
    <t>5.470114, 6.739492</t>
  </si>
  <si>
    <t>0.3819197, 6.477953</t>
  </si>
  <si>
    <t>8.994906, 3.403885</t>
  </si>
  <si>
    <t>1.172432, 4.255342</t>
  </si>
  <si>
    <t>7.715965, 3.581042</t>
  </si>
  <si>
    <t>4.119966, 7.47573</t>
  </si>
  <si>
    <t>4.365833, 7.198331</t>
  </si>
  <si>
    <t>5.067415, 1.735433</t>
  </si>
  <si>
    <t>2.780571, 0.8725739</t>
  </si>
  <si>
    <t>9.789316, 2.835842</t>
  </si>
  <si>
    <t>6.181005, 3.066294</t>
  </si>
  <si>
    <t>8.523096, 3.189677</t>
  </si>
  <si>
    <t>7.953973, 1.74397</t>
  </si>
  <si>
    <t>3.000323, 0.7272351</t>
  </si>
  <si>
    <t>4.933584, 4.528282</t>
  </si>
  <si>
    <t>5.977954, 0.3026426</t>
  </si>
  <si>
    <t>3.182459, 1.356363</t>
  </si>
  <si>
    <t>3.269588, 7.600103</t>
  </si>
  <si>
    <t>6.272986, 9.636051</t>
  </si>
  <si>
    <t>8.276714, 5.540151</t>
  </si>
  <si>
    <t>6.068569, 1.902137</t>
  </si>
  <si>
    <t>9.019963, 3.185893</t>
  </si>
  <si>
    <t>6.004875, 5.972612</t>
  </si>
  <si>
    <t>7.670354, 7.149271</t>
  </si>
  <si>
    <t>6.87109, 7.604923</t>
  </si>
  <si>
    <t>2.580549, 5.497299</t>
  </si>
  <si>
    <t>5.091165, 5.65222</t>
  </si>
  <si>
    <t>2.8161, 4.158324</t>
  </si>
  <si>
    <t>3.505064, 9.719605</t>
  </si>
  <si>
    <t>5.186698, 5.828267</t>
  </si>
  <si>
    <t>4.650019, 0.3203845</t>
  </si>
  <si>
    <t>3.777427, 1.37688</t>
  </si>
  <si>
    <t>6.541777, 1.532316</t>
  </si>
  <si>
    <t>1.980011, 3.753992</t>
  </si>
  <si>
    <t>0.9558517, 6.153862</t>
  </si>
  <si>
    <t>7.024064, 4.395761</t>
  </si>
  <si>
    <t>4.20877, 3.360438</t>
  </si>
  <si>
    <t>7.00834, 2.13092</t>
  </si>
  <si>
    <t>0.4393274, 8.860662</t>
  </si>
  <si>
    <t>0.4319853, 4.587034</t>
  </si>
  <si>
    <t>7.389832, 7.552605</t>
  </si>
  <si>
    <t>8.225786, 2.096745</t>
  </si>
  <si>
    <t>4.68736, 8.68004</t>
  </si>
  <si>
    <t>8.283419, 4.104022</t>
  </si>
  <si>
    <t>4.625001, 3.488698</t>
  </si>
  <si>
    <t>2.492702, 8.070413</t>
  </si>
  <si>
    <t>5.443113, 5.382507</t>
  </si>
  <si>
    <t>6.266841, 0.881294</t>
  </si>
  <si>
    <t>7.110568, 2.579851</t>
  </si>
  <si>
    <t>0.5756873, 2.752119</t>
  </si>
  <si>
    <t>9.606002, 3.269818</t>
  </si>
  <si>
    <t>6.476979, 3.634671</t>
  </si>
  <si>
    <t>3.699069, 3.268447</t>
  </si>
  <si>
    <t>2.147595, 2.123309</t>
  </si>
  <si>
    <t>4.231689, 6.174982</t>
  </si>
  <si>
    <t>2.414808, 6.861223</t>
  </si>
  <si>
    <t>5.899296, 6.028118</t>
  </si>
  <si>
    <t>0.787527, 0.4466784</t>
  </si>
  <si>
    <t>1.53209, 2.462256</t>
  </si>
  <si>
    <t>3.987555, 5.839271</t>
  </si>
  <si>
    <t>2.876287, 8.363748</t>
  </si>
  <si>
    <t>8.980834, 5.266171</t>
  </si>
  <si>
    <t>3.875368, 2.714872E-02</t>
  </si>
  <si>
    <t>2.508697, 1.628383</t>
  </si>
  <si>
    <t>6.451331, 9.811468</t>
  </si>
  <si>
    <t>3.119118, 2.406985</t>
  </si>
  <si>
    <t>8.785937, 1.296418</t>
  </si>
  <si>
    <t>5.69796, 6.069383</t>
  </si>
  <si>
    <t>6.101966, 6.938663</t>
  </si>
  <si>
    <t>8.50023, 0.9755623</t>
  </si>
  <si>
    <t>3.944462, 8.228071</t>
  </si>
  <si>
    <t>2.681322, 6.784338</t>
  </si>
  <si>
    <t>3.961983, 8.343964</t>
  </si>
  <si>
    <t>4.328272, 8.3596</t>
  </si>
  <si>
    <t>2.187856, 7.311366</t>
  </si>
  <si>
    <t>8.991007, 2.17657</t>
  </si>
  <si>
    <t>9.821421, 9.657254</t>
  </si>
  <si>
    <t>8.713595, 5.228044</t>
  </si>
  <si>
    <t>6.509283, 4.56681</t>
  </si>
  <si>
    <t>1.565494, 6.430649</t>
  </si>
  <si>
    <t>6.126566, 8.539667</t>
  </si>
  <si>
    <t>3.672802, 0.5310881</t>
  </si>
  <si>
    <t>5.058158, 0.5461621</t>
  </si>
  <si>
    <t>3.749508, 4.512395</t>
  </si>
  <si>
    <t>2.979961, 9.683585</t>
  </si>
  <si>
    <t>0.1287431, 6.500178</t>
  </si>
  <si>
    <t>6.140144, 5.332429</t>
  </si>
  <si>
    <t>0.2940267, 7.168879</t>
  </si>
  <si>
    <t>3.140393, 9.812641</t>
  </si>
  <si>
    <t>2.910521, 3.64801</t>
  </si>
  <si>
    <t>3.217156, 3.53987</t>
  </si>
  <si>
    <t>2.356276, 5.92842</t>
  </si>
  <si>
    <t>7.022901, 2.681718</t>
  </si>
  <si>
    <t>5.753486, 5.768529</t>
  </si>
  <si>
    <t>9.907358, 9.313992</t>
  </si>
  <si>
    <t>2.499732, 8.10059</t>
  </si>
  <si>
    <t>7.698775, 4.076948</t>
  </si>
  <si>
    <t>6.29924, 4.93693</t>
  </si>
  <si>
    <t>4.985164, 1.331551</t>
  </si>
  <si>
    <t>9.694122, 1.776208</t>
  </si>
  <si>
    <t>5.895553, 6.815715</t>
  </si>
  <si>
    <t>1.095635, 6.509658</t>
  </si>
  <si>
    <t>7.381237, 7.800558</t>
  </si>
  <si>
    <t>4.315423, 0.8273447</t>
  </si>
  <si>
    <t>4.997025, 5.746651</t>
  </si>
  <si>
    <t>0.596773, 4.124409</t>
  </si>
  <si>
    <t>1.182492, 1.460268</t>
  </si>
  <si>
    <t>3.145861, 9.907321</t>
  </si>
  <si>
    <t>6.04323, 2.749639</t>
  </si>
  <si>
    <t>4.163005, 4.700128</t>
  </si>
  <si>
    <t>0.6320935, 4.581192</t>
  </si>
  <si>
    <t>4.373912, 9.450706</t>
  </si>
  <si>
    <t>2.730456, 1.735811</t>
  </si>
  <si>
    <t>5.060932, 3.43701</t>
  </si>
  <si>
    <t>5.129455, 3.965085</t>
  </si>
  <si>
    <t>2.594304, 0.6733215</t>
  </si>
  <si>
    <t>6.411243, 3.647552</t>
  </si>
  <si>
    <t>5.463407, 8.816501</t>
  </si>
  <si>
    <t>4.23024, 5.944955</t>
  </si>
  <si>
    <t>3.808012, 0.5722368</t>
  </si>
  <si>
    <t>1.09438, 1.458492</t>
  </si>
  <si>
    <t>1.44953, 7.601295</t>
  </si>
  <si>
    <t>2.646363, 1.385062</t>
  </si>
  <si>
    <t>0.4222625, 6.925773</t>
  </si>
  <si>
    <t>8.444906, 5.173516</t>
  </si>
  <si>
    <t>8.004653, 9.83534</t>
  </si>
  <si>
    <t>5.245989, 0.6809115</t>
  </si>
  <si>
    <t>6.250534, 3.293499</t>
  </si>
  <si>
    <t>2.78411, 6.828756</t>
  </si>
  <si>
    <t>4.020378, 3.843828</t>
  </si>
  <si>
    <t>2.053531, 8.759262</t>
  </si>
  <si>
    <t>1.512551, 4.016236</t>
  </si>
  <si>
    <t>6.08953, 5.491595</t>
  </si>
  <si>
    <t>7.294557, 1.233207</t>
  </si>
  <si>
    <t>3.249653, 7.812262E-02</t>
  </si>
  <si>
    <t>7.834291, 9.216055</t>
  </si>
  <si>
    <t>2.994957, 2.260666</t>
  </si>
  <si>
    <t>9.53129, 1.891171</t>
  </si>
  <si>
    <t>4.171269, 3.62675</t>
  </si>
  <si>
    <t>3.247981, 9.796275</t>
  </si>
  <si>
    <t>5.79043, 5.265851</t>
  </si>
  <si>
    <t>1.34093, 8.986665</t>
  </si>
  <si>
    <t>0.3115445, 7.925651</t>
  </si>
  <si>
    <t>7.192096, 2.441467</t>
  </si>
  <si>
    <t>9.422236, 4.668283</t>
  </si>
  <si>
    <t>7.240078, 3.969885</t>
  </si>
  <si>
    <t>2.319892, 6.026585</t>
  </si>
  <si>
    <t>5.511364, 4.617452</t>
  </si>
  <si>
    <t>6.492916, 7.660346</t>
  </si>
  <si>
    <t>0.6515855, 1.572276</t>
  </si>
  <si>
    <t>1.001976, 0.5125594</t>
  </si>
  <si>
    <t>5.456762, 9.571299</t>
  </si>
  <si>
    <t>2.261258, 3.465672</t>
  </si>
  <si>
    <t>8.904554, 4.806534</t>
  </si>
  <si>
    <t>2.319711, 8.497831</t>
  </si>
  <si>
    <t>0.6855148, 1.331328</t>
  </si>
  <si>
    <t>9.642302, 8.339143</t>
  </si>
  <si>
    <t>8.234336, 9.966603</t>
  </si>
  <si>
    <t>2.39126, 6.62791</t>
  </si>
  <si>
    <t>6.2611, 9.707111</t>
  </si>
  <si>
    <t>4.207335, 0.5668926</t>
  </si>
  <si>
    <t>8.782532, 1.62768</t>
  </si>
  <si>
    <t>2.491038, 6.079552</t>
  </si>
  <si>
    <t>3.653244, 5.289468</t>
  </si>
  <si>
    <t>9.183899, 5.466304</t>
  </si>
  <si>
    <t>9.596993, 7.646209</t>
  </si>
  <si>
    <t>4.049709, 7.560766</t>
  </si>
  <si>
    <t>5.737924, 4.450468</t>
  </si>
  <si>
    <t>0.4557806, 0.3860092</t>
  </si>
  <si>
    <t>3.631823, 4.159885</t>
  </si>
  <si>
    <t>3.654187, 6.310809</t>
  </si>
  <si>
    <t>1.797366, 4.343432</t>
  </si>
  <si>
    <t>1.56302, 9.705892</t>
  </si>
  <si>
    <t>2.747371, 0.5876553</t>
  </si>
  <si>
    <t>8.047636, 7.100189</t>
  </si>
  <si>
    <t>2.520046, 7.902931</t>
  </si>
  <si>
    <t>8.701907, 9.837084</t>
  </si>
  <si>
    <t>2.710239, 4.629713</t>
  </si>
  <si>
    <t>9.12947, 9.230663</t>
  </si>
  <si>
    <t>5.000691, 8.844785</t>
  </si>
  <si>
    <t>5.724979, 4.221969</t>
  </si>
  <si>
    <t>8.19328, 7.267505</t>
  </si>
  <si>
    <t>8.955353, 1.535242</t>
  </si>
  <si>
    <t>7.740278, 6.666063</t>
  </si>
  <si>
    <t>9.141026, 8.334179</t>
  </si>
  <si>
    <t>7.775595, 7.763725</t>
  </si>
  <si>
    <t>4.737199, 7.37818</t>
  </si>
  <si>
    <t>5.646033, 1.645087</t>
  </si>
  <si>
    <t>3.115087, 4.678597</t>
  </si>
  <si>
    <t>8.942534, 8.66232</t>
  </si>
  <si>
    <t>3.843172, 9.654987</t>
  </si>
  <si>
    <t>5.031433, 9.841427</t>
  </si>
  <si>
    <t>4.468451, 7.791357</t>
  </si>
  <si>
    <t>3.085701, 0.7884848</t>
  </si>
  <si>
    <t>8.797687, 5.79242</t>
  </si>
  <si>
    <t>8.616203, 8.095902</t>
  </si>
  <si>
    <t>7.678657, 9.239841</t>
  </si>
  <si>
    <t>0.5029458, 8.248664</t>
  </si>
  <si>
    <t>2.281406, 2.748487</t>
  </si>
  <si>
    <t>0.5263227, 9.030584</t>
  </si>
  <si>
    <t>9.879495, 2.622681</t>
  </si>
  <si>
    <t>5.398371, 3.430554</t>
  </si>
  <si>
    <t>2.131246, 2.012446</t>
  </si>
  <si>
    <t>1.294016, 6.048793</t>
  </si>
  <si>
    <t>5.861001, 8.56976</t>
  </si>
  <si>
    <t>0.882327, 2.003099</t>
  </si>
  <si>
    <t>6.340368, 4.604805</t>
  </si>
  <si>
    <t>2.857761, 8.335098</t>
  </si>
  <si>
    <t>3.069468, 9.742212</t>
  </si>
  <si>
    <t>3.971416, 7.916494</t>
  </si>
  <si>
    <t>8.058188, 6.077321</t>
  </si>
  <si>
    <t>3.562283, 5.855321</t>
  </si>
  <si>
    <t>6.607433, 5.832419</t>
  </si>
  <si>
    <t>0.5884904, 8.402186</t>
  </si>
  <si>
    <t>0.5903703, 1.513002</t>
  </si>
  <si>
    <t>3.158559, 4.356531</t>
  </si>
  <si>
    <t>4.233685, 8.564014</t>
  </si>
  <si>
    <t>0.5626506, 8.97287</t>
  </si>
  <si>
    <t>2.398828, 0.5261064</t>
  </si>
  <si>
    <t>7.803816, 0.367049</t>
  </si>
  <si>
    <t>1.363264, 6.69188</t>
  </si>
  <si>
    <t>2.629249, 8.42249</t>
  </si>
  <si>
    <t>2.101725, 2.262142</t>
  </si>
  <si>
    <t>5.061531, 6.196445</t>
  </si>
  <si>
    <t>6.067458, 1.00215</t>
  </si>
  <si>
    <t>9.429886, 3.826243</t>
  </si>
  <si>
    <t>3.473475, 0.3978658</t>
  </si>
  <si>
    <t>8.901428, 4.93554</t>
  </si>
  <si>
    <t>4.073806, 9.312205</t>
  </si>
  <si>
    <t>2.512414, 5.540572</t>
  </si>
  <si>
    <t>0.4447442, 8.141287</t>
  </si>
  <si>
    <t>4.699487, 5.456404</t>
  </si>
  <si>
    <t>3.766098, 1.47068</t>
  </si>
  <si>
    <t>7.330935, 2.203175</t>
  </si>
  <si>
    <t>2.102445, 3.231661</t>
  </si>
  <si>
    <t>4.237933, 7.412356</t>
  </si>
  <si>
    <t>1.184373, 4.357457</t>
  </si>
  <si>
    <t>8.245799, 5.732995</t>
  </si>
  <si>
    <t>7.689741, 2.939498</t>
  </si>
  <si>
    <t>0.7052416, 6.237968</t>
  </si>
  <si>
    <t>5.02492, 6.883669</t>
  </si>
  <si>
    <t>3.523609, 6.330229</t>
  </si>
  <si>
    <t>1.606048, 9.066555</t>
  </si>
  <si>
    <t>3.696141, 8.14906</t>
  </si>
  <si>
    <t>1.640278, 4.991698</t>
  </si>
  <si>
    <t>0.3372163, 7.476321</t>
  </si>
  <si>
    <t>8.407028, 2.94584</t>
  </si>
  <si>
    <t>4.211607, 5.142702</t>
  </si>
  <si>
    <t>3.923476E-02, 6.655178</t>
  </si>
  <si>
    <t>9.765722, 0.9339678</t>
  </si>
  <si>
    <t>7.804597, 0.4416108</t>
  </si>
  <si>
    <t>9.658865, 9.997214</t>
  </si>
  <si>
    <t>6.886831, 6.878991</t>
  </si>
  <si>
    <t>1.794478, 1.747113</t>
  </si>
  <si>
    <t>9.666918, 6.949375</t>
  </si>
  <si>
    <t>8.851394, 1.272167</t>
  </si>
  <si>
    <t>1.504355, 2.69927</t>
  </si>
  <si>
    <t>0.3150862, 3.240954</t>
  </si>
  <si>
    <t>9.018405, 2.39589</t>
  </si>
  <si>
    <t>7.008919, 8.308381</t>
  </si>
  <si>
    <t>0.8693463, 8.183398</t>
  </si>
  <si>
    <t>8.125398, 2.021934</t>
  </si>
  <si>
    <t>1.039723, 6.239164</t>
  </si>
  <si>
    <t>0.7574171, 6.227926</t>
  </si>
  <si>
    <t>4.615593, 9.430008</t>
  </si>
  <si>
    <t>1.929514, 2.977749</t>
  </si>
  <si>
    <t>6.067784, 2.468455</t>
  </si>
  <si>
    <t>3.129115, 0.9341228</t>
  </si>
  <si>
    <t>3.313601E-02, 9.568982</t>
  </si>
  <si>
    <t>7.337787, 4.277345</t>
  </si>
  <si>
    <t>4.595755, 4.60427</t>
  </si>
  <si>
    <t>8.562488, 4.111542</t>
  </si>
  <si>
    <t>7.068263, 3.761454</t>
  </si>
  <si>
    <t>3.866817, 2.370917</t>
  </si>
  <si>
    <t>2.273047, 0.6983685</t>
  </si>
  <si>
    <t>7.902264, 8.226003</t>
  </si>
  <si>
    <t>3.323513, 4.199805</t>
  </si>
  <si>
    <t>9.939458, 6.989909</t>
  </si>
  <si>
    <t>4.905327, 8.333757</t>
  </si>
  <si>
    <t>3.399419, 1.524576</t>
  </si>
  <si>
    <t>9.057675, 5.10767</t>
  </si>
  <si>
    <t>7.884809, 6.147018</t>
  </si>
  <si>
    <t>3.454507, 9.624693</t>
  </si>
  <si>
    <t>3.71118, 3.035582</t>
  </si>
  <si>
    <t>2.185789, 7.73993</t>
  </si>
  <si>
    <t>8.938224, 1.13619</t>
  </si>
  <si>
    <t>9.038752, 6.216686</t>
  </si>
  <si>
    <t>8.901023, 7.568592</t>
  </si>
  <si>
    <t>3.279143, 5.382719</t>
  </si>
  <si>
    <t>8.241302, 1.532618</t>
  </si>
  <si>
    <t>7.932475, 4.286492</t>
  </si>
  <si>
    <t>5.438675, 0.7144248</t>
  </si>
  <si>
    <t>0.5652767, 8.353419</t>
  </si>
  <si>
    <t>9.841897, 0.1927483</t>
  </si>
  <si>
    <t>6.566341, 9.54212</t>
  </si>
  <si>
    <t>1.200113, 3.845152</t>
  </si>
  <si>
    <t>4.927979, 9.000664</t>
  </si>
  <si>
    <t>1.694109, 8.254276</t>
  </si>
  <si>
    <t>6.527265, 2.222826</t>
  </si>
  <si>
    <t>0.4675621, 9.114093</t>
  </si>
  <si>
    <t>4.907289, 6.704335</t>
  </si>
  <si>
    <t>0.6582898, 0.1361477</t>
  </si>
  <si>
    <t>9.558409, 2.099121</t>
  </si>
  <si>
    <t>8.9295, 4.455818</t>
  </si>
  <si>
    <t>1.699496, 2.875566</t>
  </si>
  <si>
    <t>7.501041, 8.538557</t>
  </si>
  <si>
    <t>2.559188, 3.47276</t>
  </si>
  <si>
    <t>8.680653, 8.586148</t>
  </si>
  <si>
    <t>4.157138, 5.95674</t>
  </si>
  <si>
    <t>1.895215, 9.44295</t>
  </si>
  <si>
    <t>2.585266, 0.1767516</t>
  </si>
  <si>
    <t>3.221998, 6.002153</t>
  </si>
  <si>
    <t>3.789006, 6.42149</t>
  </si>
  <si>
    <t>7.419912, 7.112022</t>
  </si>
  <si>
    <t>1.848558, 0.5753541</t>
  </si>
  <si>
    <t>2.460761, 1.982154</t>
  </si>
  <si>
    <t>9.760138, 1.774697</t>
  </si>
  <si>
    <t>6.560485, 9.089719</t>
  </si>
  <si>
    <t>2.717226, 2.564075</t>
  </si>
  <si>
    <t>7.710418, 7.58572</t>
  </si>
  <si>
    <t>3.891821, 1.552496</t>
  </si>
  <si>
    <t>5.708534, 1.201235</t>
  </si>
  <si>
    <t>2.715686, 8.569672</t>
  </si>
  <si>
    <t>6.690697, 4.653672</t>
  </si>
  <si>
    <t>5.661598, 2.322268</t>
  </si>
  <si>
    <t>0.1619118, 2.553016</t>
  </si>
  <si>
    <t>9.524601, 0.5501533</t>
  </si>
  <si>
    <t>8.527574, 0.8080804</t>
  </si>
  <si>
    <t>7.203255, 2.682648</t>
  </si>
  <si>
    <t>9.12472, 0.532757</t>
  </si>
  <si>
    <t>5.980886, 4.994776</t>
  </si>
  <si>
    <t>8.753275, 4.452266</t>
  </si>
  <si>
    <t>8.306833, 8.263516</t>
  </si>
  <si>
    <t>0.7073087, 5.809403</t>
  </si>
  <si>
    <t>5.077703, 7.924049</t>
  </si>
  <si>
    <t>4.306278, 9.770798</t>
  </si>
  <si>
    <t>1.41862, 6.726007</t>
  </si>
  <si>
    <t>6.926281, 7.333151</t>
  </si>
  <si>
    <t>4.964469, 9.889729</t>
  </si>
  <si>
    <t>8.531307, 1.729497</t>
  </si>
  <si>
    <t>6.641155, 2.762504</t>
  </si>
  <si>
    <t>8.704488, 7.335444</t>
  </si>
  <si>
    <t>3.946846, 0.9748244</t>
  </si>
  <si>
    <t>6.179342, 1.075433</t>
  </si>
  <si>
    <t>6.733227, 3.096638</t>
  </si>
  <si>
    <t>0.8710307, 6.328979</t>
  </si>
  <si>
    <t>5.486749, 5.793593</t>
  </si>
  <si>
    <t>8.407606, 9.336928</t>
  </si>
  <si>
    <t>2.109876, 1.483293</t>
  </si>
  <si>
    <t>7.161262, 8.107701</t>
  </si>
  <si>
    <t>3.202341, 8.491543</t>
  </si>
  <si>
    <t>7.779579, 3.823551</t>
  </si>
  <si>
    <t>5.842391, 3.708601</t>
  </si>
  <si>
    <t>5.216782, 4.746805</t>
  </si>
  <si>
    <t>5.868037, 7.74543</t>
  </si>
  <si>
    <t>3.264985, 2.626122</t>
  </si>
  <si>
    <t>8.65831, 2.589946</t>
  </si>
  <si>
    <t>1.585442, 1.602737</t>
  </si>
  <si>
    <t>2.414501, 1.763265</t>
  </si>
  <si>
    <t>5.239801, 9.616713</t>
  </si>
  <si>
    <t>3.941422, 2.97596</t>
  </si>
  <si>
    <t>6.721346, 2.313191</t>
  </si>
  <si>
    <t>6.928647, 3.284304</t>
  </si>
  <si>
    <t>0.4862541, 9.448642</t>
  </si>
  <si>
    <t>2.731767, 6.746526</t>
  </si>
  <si>
    <t>9.984843, 3.797113</t>
  </si>
  <si>
    <t>3.653639, 4.579055</t>
  </si>
  <si>
    <t>7.192821, 2.55648</t>
  </si>
  <si>
    <t>8.725635, 7.812777</t>
  </si>
  <si>
    <t>4.642536, 1.254698</t>
  </si>
  <si>
    <t>1.988891, 2.449276</t>
  </si>
  <si>
    <t>9.954227, 0.1560485</t>
  </si>
  <si>
    <t>3.275562, 7.117095</t>
  </si>
  <si>
    <t>2.867276, 3.167392</t>
  </si>
  <si>
    <t>1.490067, 3.227975</t>
  </si>
  <si>
    <t>4.771451, 9.244417</t>
  </si>
  <si>
    <t>0.3903395, 7.633114</t>
  </si>
  <si>
    <t>0.7381648, 6.29789</t>
  </si>
  <si>
    <t>6.869081, 7.77941</t>
  </si>
  <si>
    <t>4.051718, 7.599906</t>
  </si>
  <si>
    <t>1.735006, 9.365716</t>
  </si>
  <si>
    <t>3.240554, 0.6901371</t>
  </si>
  <si>
    <t>2.994097, 6.499088</t>
  </si>
  <si>
    <t>1.608505, 8.782085</t>
  </si>
  <si>
    <t>1.63085, 4.351034</t>
  </si>
  <si>
    <t>9.266045, 4.669329</t>
  </si>
  <si>
    <t>9.889529, 4.313767</t>
  </si>
  <si>
    <t>7.661538, 7.131776</t>
  </si>
  <si>
    <t>2.055412, 1.656451</t>
  </si>
  <si>
    <t>6.612489, 9.84191</t>
  </si>
  <si>
    <t>7.736042, 5.681455</t>
  </si>
  <si>
    <t>3.836793, 2.771047</t>
  </si>
  <si>
    <t>7.642479, 2.3806</t>
  </si>
  <si>
    <t>6.983988, 6.095577</t>
  </si>
  <si>
    <t>1.870549, 9.59141</t>
  </si>
  <si>
    <t>8.166498, 6.603221</t>
  </si>
  <si>
    <t>0.6820923, 4.653363</t>
  </si>
  <si>
    <t>0.9908932, 6.599275</t>
  </si>
  <si>
    <t>7.786215, 4.56414</t>
  </si>
  <si>
    <t>8.912981E-02, 5.312866</t>
  </si>
  <si>
    <t>6.120539, 8.635874</t>
  </si>
  <si>
    <t>3.149807, 2.803198</t>
  </si>
  <si>
    <t>6.132453, 3.651402</t>
  </si>
  <si>
    <t>5.449414, 6.365804</t>
  </si>
  <si>
    <t>6.560359, 1.520514</t>
  </si>
  <si>
    <t>6.88358, 9.438792</t>
  </si>
  <si>
    <t>7.714928, 9.436205</t>
  </si>
  <si>
    <t>1.498327, 3.009104</t>
  </si>
  <si>
    <t>7.260342, 2.530918</t>
  </si>
  <si>
    <t>9.521315, 9.518753</t>
  </si>
  <si>
    <t>8.495553, 9.032804</t>
  </si>
  <si>
    <t>1.893095, 9.271087</t>
  </si>
  <si>
    <t>1.135526, 7.921968</t>
  </si>
  <si>
    <t>7.298362, 9.337026</t>
  </si>
  <si>
    <t>4.592493, 9.086712</t>
  </si>
  <si>
    <t>1.697196, 4.961323</t>
  </si>
  <si>
    <t>3.757201, 5.979795</t>
  </si>
  <si>
    <t>0.3563231, 3.468806</t>
  </si>
  <si>
    <t>7.280162, 0.7746816</t>
  </si>
  <si>
    <t>2.380356, 0.6706321</t>
  </si>
  <si>
    <t>8.352905, 2.021785</t>
  </si>
  <si>
    <t>7.743051, 9.770537</t>
  </si>
  <si>
    <t>7.989223, 4.804723</t>
  </si>
  <si>
    <t>6.818552, 2.771086</t>
  </si>
  <si>
    <t>0.8064276, 3.396568</t>
  </si>
  <si>
    <t>2.412645, 4.379917</t>
  </si>
  <si>
    <t>3.306592, 6.416094</t>
  </si>
  <si>
    <t>4.294009, 8.416003</t>
  </si>
  <si>
    <t>4.657808, 4.484029</t>
  </si>
  <si>
    <t>6.225459, 6.71589</t>
  </si>
  <si>
    <t>9.975431, 0.3793025</t>
  </si>
  <si>
    <t>5.495204, 0.5399549</t>
  </si>
  <si>
    <t>6.103335, 1.695299</t>
  </si>
  <si>
    <t>4.948093, 4.478651</t>
  </si>
  <si>
    <t>9.895156, 5.996106</t>
  </si>
  <si>
    <t>7.516865, 2.858762</t>
  </si>
  <si>
    <t>8.995548, 8.472762</t>
  </si>
  <si>
    <t>3.2534, 8.649646</t>
  </si>
  <si>
    <t>5.121429, 2.099512</t>
  </si>
  <si>
    <t>8.859967, 4.869493</t>
  </si>
  <si>
    <t>9.843236, 0.2900505</t>
  </si>
  <si>
    <t>9.72048, 8.49157</t>
  </si>
  <si>
    <t>2.866166, 2.053778</t>
  </si>
  <si>
    <t>4.431738, 6.850471</t>
  </si>
  <si>
    <t>2.811437, 9.652047</t>
  </si>
  <si>
    <t>1.834685, 6.548368</t>
  </si>
  <si>
    <t>0.4975301, 8.754414</t>
  </si>
  <si>
    <t>0.5456537, 4.861263</t>
  </si>
  <si>
    <t>4.721442, 1.094885</t>
  </si>
  <si>
    <t>0.9876174, 3.645235</t>
  </si>
  <si>
    <t>0.5399352, 9.628174</t>
  </si>
  <si>
    <t>9.92144, 5.742692</t>
  </si>
  <si>
    <t>5.078852E-02, 6.185946</t>
  </si>
  <si>
    <t>7.477128, 3.888618</t>
  </si>
  <si>
    <t>5.674046, 1.63307</t>
  </si>
  <si>
    <t>6.685075, 2.116827</t>
  </si>
  <si>
    <t>5.933266, 8.523865</t>
  </si>
  <si>
    <t>5.507318, 9.66621</t>
  </si>
  <si>
    <t>3.736775, 6.258357</t>
  </si>
  <si>
    <t>1.368784, 7.386989</t>
  </si>
  <si>
    <t>7.158914, 8.738523</t>
  </si>
  <si>
    <t>8.18854, 6.646958</t>
  </si>
  <si>
    <t>2.721289, 4.524543</t>
  </si>
  <si>
    <t>5.911045, 0.737747</t>
  </si>
  <si>
    <t>1.174021, 9.491053</t>
  </si>
  <si>
    <t>2.537395, 8.781057</t>
  </si>
  <si>
    <t>5.776999, 1.983387</t>
  </si>
  <si>
    <t>8.656582, 2.134923</t>
  </si>
  <si>
    <t>3.081127, 0.4738379</t>
  </si>
  <si>
    <t>4.476735, 3.299953</t>
  </si>
  <si>
    <t>6.209572, 3.717897</t>
  </si>
  <si>
    <t>9.356374, 7.325586</t>
  </si>
  <si>
    <t>0.6390196, 3.410511</t>
  </si>
  <si>
    <t>3.835661, 5.716339</t>
  </si>
  <si>
    <t>2.48092, 9.342329</t>
  </si>
  <si>
    <t>4.167647, 2.838057</t>
  </si>
  <si>
    <t>9.262739, 7.055955</t>
  </si>
  <si>
    <t>9.349524, 4.824162</t>
  </si>
  <si>
    <t>3.209208, 8.002193</t>
  </si>
  <si>
    <t>0.6538767, 0.9819067</t>
  </si>
  <si>
    <t>7.023573, 2.196302</t>
  </si>
  <si>
    <t>3.659927, 7.698618</t>
  </si>
  <si>
    <t>2.168849, 3.374245</t>
  </si>
  <si>
    <t>2.784791, 4.847955</t>
  </si>
  <si>
    <t>9.649063, 6.648936</t>
  </si>
  <si>
    <t>8.314721, 4.696151</t>
  </si>
  <si>
    <t>3.290508, 8.666494</t>
  </si>
  <si>
    <t>5.936365, 3.308271</t>
  </si>
  <si>
    <t>5.522995, 0.2624893</t>
  </si>
  <si>
    <t>8.768007, 4.454456</t>
  </si>
  <si>
    <t>5.661099, 1.618197</t>
  </si>
  <si>
    <t>1.890826, 6.016177</t>
  </si>
  <si>
    <t>0.6854111, 9.916844</t>
  </si>
  <si>
    <t>9.380137, 8.89248</t>
  </si>
  <si>
    <t>8.523787, 9.499863</t>
  </si>
  <si>
    <t>3.83665, 8.406242</t>
  </si>
  <si>
    <t>3.832598, 4.523134</t>
  </si>
  <si>
    <t>8.417713, 8.210417</t>
  </si>
  <si>
    <t>6.277984, 4.113247</t>
  </si>
  <si>
    <t>1.368565, 6.694287</t>
  </si>
  <si>
    <t>1.317096, 2.374172E-02</t>
  </si>
  <si>
    <t>3.053586, 5.889712</t>
  </si>
  <si>
    <t>3.479355, 6.79136</t>
  </si>
  <si>
    <t>5.487546, 2.877382</t>
  </si>
  <si>
    <t>2.147694, 4.3923</t>
  </si>
  <si>
    <t>4.366858, 3.693062</t>
  </si>
  <si>
    <t>9.839814, 3.398459</t>
  </si>
  <si>
    <t>3.600821, 9.733848</t>
  </si>
  <si>
    <t>2.989431, 2.633691</t>
  </si>
  <si>
    <t>2.342879, 6.664411</t>
  </si>
  <si>
    <t>5.227526, 9.330051</t>
  </si>
  <si>
    <t>4.521865, 5.823254</t>
  </si>
  <si>
    <t>3.163596, 1.784048</t>
  </si>
  <si>
    <t>0.8732527, 8.128954</t>
  </si>
  <si>
    <t>4.666903, 4.512894</t>
  </si>
  <si>
    <t>3.470406, 0.4864204</t>
  </si>
  <si>
    <t>9.647728, 5.910754</t>
  </si>
  <si>
    <t>2.75583, 4.693137</t>
  </si>
  <si>
    <t>3.338612, 8.404997</t>
  </si>
  <si>
    <t>7.07242, 8.845419</t>
  </si>
  <si>
    <t>2.075615, 1.112442</t>
  </si>
  <si>
    <t>4.694712, 1.244656</t>
  </si>
  <si>
    <t>1.579564, 4.995615</t>
  </si>
  <si>
    <t>8.360132, 6.803569</t>
  </si>
  <si>
    <t>7.737298, 0.5189943</t>
  </si>
  <si>
    <t>2.30025, 5.952455</t>
  </si>
  <si>
    <t>9.882925, 7.805259</t>
  </si>
  <si>
    <t>1.772022, 6.045441</t>
  </si>
  <si>
    <t>6.579066, 9.291544</t>
  </si>
  <si>
    <t>5.089046, 5.266729</t>
  </si>
  <si>
    <t>3.898108, 4.885685</t>
  </si>
  <si>
    <t>8.152813, 9.036855</t>
  </si>
  <si>
    <t>6.203456, 9.622474</t>
  </si>
  <si>
    <t>1.483952, 8.918925</t>
  </si>
  <si>
    <t>9.430779, 3.819902</t>
  </si>
  <si>
    <t>9.753484, 4.024881</t>
  </si>
  <si>
    <t>6.869259, 5.735416</t>
  </si>
  <si>
    <t>3.81407, 4.921738</t>
  </si>
  <si>
    <t>7.442849, 6.722167</t>
  </si>
  <si>
    <t>5.231261, 0.0378406</t>
  </si>
  <si>
    <t>6.491514, 8.885255</t>
  </si>
  <si>
    <t>3.31475, 4.569112</t>
  </si>
  <si>
    <t>9.052485, 5.237987</t>
  </si>
  <si>
    <t>4.64962, 1.885303</t>
  </si>
  <si>
    <t>5.641509, 2.358122</t>
  </si>
  <si>
    <t>5.127594, 7.436243</t>
  </si>
  <si>
    <t>0.5340987, 5.544121</t>
  </si>
  <si>
    <t>4.478287, 5.15809</t>
  </si>
  <si>
    <t>2.546783, 6.4714</t>
  </si>
  <si>
    <t>3.300454, 6.379577</t>
  </si>
  <si>
    <t>8.318356, 3.348577</t>
  </si>
  <si>
    <t>2.59324, 1.228269</t>
  </si>
  <si>
    <t>8.091126, 3.573723</t>
  </si>
  <si>
    <t>5.787432, 2.536808</t>
  </si>
  <si>
    <t>3.992169, 8.890612</t>
  </si>
  <si>
    <t>3.276705, 2.249163</t>
  </si>
  <si>
    <t>0.8145767, 3.044972</t>
  </si>
  <si>
    <t>9.448878, 0.3268826</t>
  </si>
  <si>
    <t>9.298704, 1.940734</t>
  </si>
  <si>
    <t>2.217159, 6.155342</t>
  </si>
  <si>
    <t>1.913424, 6.296282</t>
  </si>
  <si>
    <t>5.051395, 2.449995</t>
  </si>
  <si>
    <t>1.137374, 6.800702</t>
  </si>
  <si>
    <t>1.509327, 1.662625</t>
  </si>
  <si>
    <t>0.2402073, 1.770034</t>
  </si>
  <si>
    <t>2.267835, 4.887591</t>
  </si>
  <si>
    <t>6.563843, 7.303522</t>
  </si>
  <si>
    <t>4.654188, 3.268083</t>
  </si>
  <si>
    <t>7.303715, 9.939861</t>
  </si>
  <si>
    <t>4.677298, 1.902367</t>
  </si>
  <si>
    <t>7.790025, 1.813452</t>
  </si>
  <si>
    <t>1.558966, 6.250037</t>
  </si>
  <si>
    <t>2.268987, 8.310647</t>
  </si>
  <si>
    <t>4.765136, 1.038266</t>
  </si>
  <si>
    <t>7.184084, 8.226002</t>
  </si>
  <si>
    <t>3.537139, 1.668056</t>
  </si>
  <si>
    <t>6.957312, 6.418524</t>
  </si>
  <si>
    <t>8.922951, 8.120485</t>
  </si>
  <si>
    <t>2.270434, 8.967926</t>
  </si>
  <si>
    <t>8.308434, 1.362962</t>
  </si>
  <si>
    <t>0.8462292, 0.8308744</t>
  </si>
  <si>
    <t>2.448594, 2.25547</t>
  </si>
  <si>
    <t>0.7297403, 5.997236</t>
  </si>
  <si>
    <t>4.998827, 2.956823</t>
  </si>
  <si>
    <t>6.069527, 0.1463318</t>
  </si>
  <si>
    <t>4.546167, 0.8309138</t>
  </si>
  <si>
    <t>5.398915, 5.803187</t>
  </si>
  <si>
    <t>9.140543, 4.852962</t>
  </si>
  <si>
    <t>2.417245, 9.994779</t>
  </si>
  <si>
    <t>3.326022, 4.515763</t>
  </si>
  <si>
    <t>9.271124, 4.406288</t>
  </si>
  <si>
    <t>7.672061, 1.235946</t>
  </si>
  <si>
    <t>2.335673, 8.037348</t>
  </si>
  <si>
    <t>0.8047599, 2.260214</t>
  </si>
  <si>
    <t>0.4957801, 2.358296</t>
  </si>
  <si>
    <t>3.938107, 7.071599</t>
  </si>
  <si>
    <t>5.927349, 8.966422</t>
  </si>
  <si>
    <t>7.905232, 6.295711</t>
  </si>
  <si>
    <t>7.378548, 9.74222</t>
  </si>
  <si>
    <t>2.689657, 3.106989</t>
  </si>
  <si>
    <t>5.951062, 9.505634</t>
  </si>
  <si>
    <t>9.456541, 7.134949</t>
  </si>
  <si>
    <t>3.381341, 1.172316</t>
  </si>
  <si>
    <t>5.083937, 0.8704364</t>
  </si>
  <si>
    <t>2.821851, 3.409867</t>
  </si>
  <si>
    <t>9.194037, 8.571874</t>
  </si>
  <si>
    <t>2.122324, 0.7940936</t>
  </si>
  <si>
    <t>3.684425, 7.671513</t>
  </si>
  <si>
    <t>9.611007, 6.465254</t>
  </si>
  <si>
    <t>4.759323, 2.681681</t>
  </si>
  <si>
    <t>2.375911, 7.28431</t>
  </si>
  <si>
    <t>7.460846, 1.601037</t>
  </si>
  <si>
    <t>7.046066, 1.489177</t>
  </si>
  <si>
    <t>2.70025, 4.820815</t>
  </si>
  <si>
    <t>3.072765, 8.850973</t>
  </si>
  <si>
    <t>6.789178, 6.53108</t>
  </si>
  <si>
    <t>8.510819, 3.330269</t>
  </si>
  <si>
    <t>3.470919, 8.626972</t>
  </si>
  <si>
    <t>8.299802, 8.233339</t>
  </si>
  <si>
    <t>8.451647, 7.114963</t>
  </si>
  <si>
    <t>5.045305, 3.868413</t>
  </si>
  <si>
    <t>6.431682, 1.019098</t>
  </si>
  <si>
    <t>2.300184, 7.701919</t>
  </si>
  <si>
    <t>0.6367296, 3.787254</t>
  </si>
  <si>
    <t>0.3458124, 7.014742</t>
  </si>
  <si>
    <t>4.84914, 7.197386</t>
  </si>
  <si>
    <t>4.473327, 4.058468</t>
  </si>
  <si>
    <t>7.939152, 7.763776</t>
  </si>
  <si>
    <t>5.764881, 3.711638</t>
  </si>
  <si>
    <t>0.8961457, 5.643283</t>
  </si>
  <si>
    <t>4.374893, 3.635995</t>
  </si>
  <si>
    <t>6.359891, 6.041597</t>
  </si>
  <si>
    <t>5.311299, 6.932735</t>
  </si>
  <si>
    <t>0.6518, 3.119484</t>
  </si>
  <si>
    <t>6.716798, 7.298758</t>
  </si>
  <si>
    <t>8.306173, 6.399039</t>
  </si>
  <si>
    <t>0.6501061, 6.682916</t>
  </si>
  <si>
    <t>9.101455, 9.669934</t>
  </si>
  <si>
    <t>6.367205, 5.442264</t>
  </si>
  <si>
    <t>7.591476, 2.395672</t>
  </si>
  <si>
    <t>6.102591, 4.998312</t>
  </si>
  <si>
    <t>5.136711, 3.619829</t>
  </si>
  <si>
    <t>3.350528, 2.993271</t>
  </si>
  <si>
    <t>4.435524, 8.372315</t>
  </si>
  <si>
    <t>3.646293, 0.9463072</t>
  </si>
  <si>
    <t>6.555421, 6.575614</t>
  </si>
  <si>
    <t>7.847431, 4.409788</t>
  </si>
  <si>
    <t>0.4642957, 4.45104</t>
  </si>
  <si>
    <t>7.915001, 5.625534</t>
  </si>
  <si>
    <t>5.061686, 8.424984</t>
  </si>
  <si>
    <t>5.194829, 8.68107</t>
  </si>
  <si>
    <t>3.710017, 1.535167</t>
  </si>
  <si>
    <t>1.198755, 7.165875</t>
  </si>
  <si>
    <t>1.265857, 2.336885</t>
  </si>
  <si>
    <t>0.8858854, 4.327629</t>
  </si>
  <si>
    <t>3.611164, 6.309265</t>
  </si>
  <si>
    <t>8.443843, 5.728464</t>
  </si>
  <si>
    <t>9.684536, 9.761511</t>
  </si>
  <si>
    <t>5.570014, 4.401219</t>
  </si>
  <si>
    <t>6.012463, 6.239156</t>
  </si>
  <si>
    <t>2.252803, 8.505683</t>
  </si>
  <si>
    <t>3.740575, 5.430308</t>
  </si>
  <si>
    <t>5.287945E-02, 1.484849</t>
  </si>
  <si>
    <t>8.164891, 4.571909</t>
  </si>
  <si>
    <t>7.884427, 4.721165</t>
  </si>
  <si>
    <t>0.7630748, 2.355973</t>
  </si>
  <si>
    <t>0.2963954, 2.692778</t>
  </si>
  <si>
    <t>3.725676, 5.335845</t>
  </si>
  <si>
    <t>8.253752, 0.6297922</t>
  </si>
  <si>
    <t>6.987388, 6.832448</t>
  </si>
  <si>
    <t>2.418726, 4.670513</t>
  </si>
  <si>
    <t>7.758293, 8.340534</t>
  </si>
  <si>
    <t>8.932067, 4.517698</t>
  </si>
  <si>
    <t>2.555115, 3.434931</t>
  </si>
  <si>
    <t>7.694285, 8.59481</t>
  </si>
  <si>
    <t>1.732468, 4.176797</t>
  </si>
  <si>
    <t>3.146911, 1.702266</t>
  </si>
  <si>
    <t>6.514108, 1.986623E-02</t>
  </si>
  <si>
    <t>7.553738, 5.173681</t>
  </si>
  <si>
    <t>8.524179, 9.216703</t>
  </si>
  <si>
    <t>6.782074, 9.532127</t>
  </si>
  <si>
    <t>1.818468, 2.724949</t>
  </si>
  <si>
    <t>8.583997, 9.646379</t>
  </si>
  <si>
    <t>7.415652, 0.6135738</t>
  </si>
  <si>
    <t>3.377595, 2.387166</t>
  </si>
  <si>
    <t>0.3285474, 0.969125</t>
  </si>
  <si>
    <t>7.528227, 6.783416</t>
  </si>
  <si>
    <t>9.095363, 1.301979</t>
  </si>
  <si>
    <t>9.129764, 6.678514</t>
  </si>
  <si>
    <t>7.810947, 2.452589</t>
  </si>
  <si>
    <t>6.285842, 5.886548</t>
  </si>
  <si>
    <t>0.6580395, 4.997739</t>
  </si>
  <si>
    <t>7.891117, 5.848556</t>
  </si>
  <si>
    <t>8.938519, 8.156787</t>
  </si>
  <si>
    <t>6.912506, 5.788782</t>
  </si>
  <si>
    <t>0.6046575, 1.197923</t>
  </si>
  <si>
    <t>6.170445, 5.370922</t>
  </si>
  <si>
    <t>2.290365, 7.344414</t>
  </si>
  <si>
    <t>6.620133, 9.854376</t>
  </si>
  <si>
    <t>3.842444, 0.1808536</t>
  </si>
  <si>
    <t>8.132788, 7.750497</t>
  </si>
  <si>
    <t>5.351836, 2.559415</t>
  </si>
  <si>
    <t>2.776888, 0.9788394</t>
  </si>
  <si>
    <t>6.684875, 8.0061</t>
  </si>
  <si>
    <t>0.5994326, 7.523413</t>
  </si>
  <si>
    <t>9.514534, 4.626986</t>
  </si>
  <si>
    <t>7.907184, 6.588929</t>
  </si>
  <si>
    <t>1.851677, 1.514481</t>
  </si>
  <si>
    <t>8.04792, 6.257052</t>
  </si>
  <si>
    <t>5.07631, 7.653571</t>
  </si>
  <si>
    <t>4.691685, 3.642652</t>
  </si>
  <si>
    <t>3.468828, 3.328069</t>
  </si>
  <si>
    <t>7.612038, 7.550049</t>
  </si>
  <si>
    <t>6.241266, 4.026867</t>
  </si>
  <si>
    <t>0.9673053, 3.629267</t>
  </si>
  <si>
    <t>2.068552, 6.850184</t>
  </si>
  <si>
    <t>4.081827, 2.032285</t>
  </si>
  <si>
    <t>6.119754, 9.415818</t>
  </si>
  <si>
    <t>4.727209, 7.569282</t>
  </si>
  <si>
    <t>9.589328, 1.265396</t>
  </si>
  <si>
    <t>4.903574, 2.364893</t>
  </si>
  <si>
    <t>1.728374, 7.77062</t>
  </si>
  <si>
    <t>9.120811, 1.014454</t>
  </si>
  <si>
    <t>4.375882, 6.539525</t>
  </si>
  <si>
    <t>5.179821, 8.240256</t>
  </si>
  <si>
    <t>8.98998, 6.322719</t>
  </si>
  <si>
    <t>7.453773, 9.047792</t>
  </si>
  <si>
    <t>6.179189, 8.419641</t>
  </si>
  <si>
    <t>2.669354, 1.382008</t>
  </si>
  <si>
    <t>7.733671, 0.5848086</t>
  </si>
  <si>
    <t>8.188012, 1.283553</t>
  </si>
  <si>
    <t>1.156477, 3.434066</t>
  </si>
  <si>
    <t>2.787214, 0.5450296</t>
  </si>
  <si>
    <t>6.6948, 9.350835</t>
  </si>
  <si>
    <t>9.94169, 6.867244</t>
  </si>
  <si>
    <t>6.871223, 3.892368</t>
  </si>
  <si>
    <t>3.604689, 6.515455</t>
  </si>
  <si>
    <t>8.514969, 9.695993</t>
  </si>
  <si>
    <t>6.489223, 9.475624</t>
  </si>
  <si>
    <t>7.293152, 2.885369</t>
  </si>
  <si>
    <t>0.8493191, 7.110667</t>
  </si>
  <si>
    <t>4.742028, 1.97673</t>
  </si>
  <si>
    <t>1.761273, 2.316701</t>
  </si>
  <si>
    <t>7.798242, 9.285139</t>
  </si>
  <si>
    <t>2.904892, 2.179298</t>
  </si>
  <si>
    <t>0.8300799, 4.830738</t>
  </si>
  <si>
    <t>4.844754, 3.129733</t>
  </si>
  <si>
    <t>0.1687187, 2.744998</t>
  </si>
  <si>
    <t>5.811449, 8.601232</t>
  </si>
  <si>
    <t>1.139476, 0.176965</t>
  </si>
  <si>
    <t>4.982832, 9.185226</t>
  </si>
  <si>
    <t>7.593059, 8.699516</t>
  </si>
  <si>
    <t>8.265277, 5.2876</t>
  </si>
  <si>
    <t>3.936817, 8.215605</t>
  </si>
  <si>
    <t>6.57492, 2.284939</t>
  </si>
  <si>
    <t>9.665989, 3.364514</t>
  </si>
  <si>
    <t>6.618915, 8.180785</t>
  </si>
  <si>
    <t>6.394956, 2.428104</t>
  </si>
  <si>
    <t>4.176682, 3.76188</t>
  </si>
  <si>
    <t>7.388486, 8.737062</t>
  </si>
  <si>
    <t>9.881154, 5.254421</t>
  </si>
  <si>
    <t>9.592993, 4.577156</t>
  </si>
  <si>
    <t>7.500031, 9.480307</t>
  </si>
  <si>
    <t>8.167776, 7.595481</t>
  </si>
  <si>
    <t>4.717031, 1.513391</t>
  </si>
  <si>
    <t>3.51628, 9.706708</t>
  </si>
  <si>
    <t>6.413134, 4.835727</t>
  </si>
  <si>
    <t>0.8173364, 8.49934</t>
  </si>
  <si>
    <t>0.4478365, 3.993826</t>
  </si>
  <si>
    <t>2.056419, 1.141955</t>
  </si>
  <si>
    <t>5.940402, 9.754898</t>
  </si>
  <si>
    <t>0.5568928, 0.7894599</t>
  </si>
  <si>
    <t>4.051109, 6.76311</t>
  </si>
  <si>
    <t>8.011262, 5.489341</t>
  </si>
  <si>
    <t>1.262501, 3.695829</t>
  </si>
  <si>
    <t>4.012422, 9.587912</t>
  </si>
  <si>
    <t>5.160637, 5.919876</t>
  </si>
  <si>
    <t>8.084909, 7.636562</t>
  </si>
  <si>
    <t>2.716344, 0.6477761</t>
  </si>
  <si>
    <t>4.216151, 0.7980144</t>
  </si>
  <si>
    <t>1.066461, 4.594007</t>
  </si>
  <si>
    <t>7.887713, 5.752564</t>
  </si>
  <si>
    <t>0.7950956, 4.131248</t>
  </si>
  <si>
    <t>5.606555, 6.10434</t>
  </si>
  <si>
    <t>1.714869, 7.946634</t>
  </si>
  <si>
    <t>6.936275, 6.287542</t>
  </si>
  <si>
    <t>1.14817, 2.198002</t>
  </si>
  <si>
    <t>9.028362, 7.972707</t>
  </si>
  <si>
    <t>4.7084, 8.170142</t>
  </si>
  <si>
    <t>3.653447, 8.972941</t>
  </si>
  <si>
    <t>9.58123, 2.431047</t>
  </si>
  <si>
    <t>6.732549, 4.650187</t>
  </si>
  <si>
    <t>0.3058439, 9.488163</t>
  </si>
  <si>
    <t>0.3683299, 1.821457</t>
  </si>
  <si>
    <t>7.056191, 6.94464</t>
  </si>
  <si>
    <t>7.376341, 5.165099</t>
  </si>
  <si>
    <t>6.422239, 3.15558</t>
  </si>
  <si>
    <t>8.316276, 6.127034</t>
  </si>
  <si>
    <t>4.691217, 7.384288</t>
  </si>
  <si>
    <t>1.023216, 4.327015</t>
  </si>
  <si>
    <t>3.628874, 2.458525</t>
  </si>
  <si>
    <t>2.638885, 1.464869</t>
  </si>
  <si>
    <t>8.760722, 9.92675</t>
  </si>
  <si>
    <t>4.142899, 7.726754</t>
  </si>
  <si>
    <t>0.1532894, 7.714381</t>
  </si>
  <si>
    <t>7.384011, 0.6914055</t>
  </si>
  <si>
    <t>5.69537, 0.2800345</t>
  </si>
  <si>
    <t>4.611368, 6.736387</t>
  </si>
  <si>
    <t>6.879273, 1.271782</t>
  </si>
  <si>
    <t>0.5057544, 4.94434</t>
  </si>
  <si>
    <t>7.082074, 8.683397</t>
  </si>
  <si>
    <t>6.710848, 3.509234</t>
  </si>
  <si>
    <t>2.346864, 2.51061</t>
  </si>
  <si>
    <t>8.864467, 8.642617</t>
  </si>
  <si>
    <t>4.664, 4.907348</t>
  </si>
  <si>
    <t>6.129817, 5.979866</t>
  </si>
  <si>
    <t>7.752352, 2.841997</t>
  </si>
  <si>
    <t>3.226749, 4.486433</t>
  </si>
  <si>
    <t>5.34056, 3.253644</t>
  </si>
  <si>
    <t>4.963002, 2.864102</t>
  </si>
  <si>
    <t>1.948276, 0.7083273</t>
  </si>
  <si>
    <t>3.265454, 8.457232</t>
  </si>
  <si>
    <t>6.167419, 7.555292</t>
  </si>
  <si>
    <t>6.711378, 8.659014</t>
  </si>
  <si>
    <t>6.443425, 6.583233</t>
  </si>
  <si>
    <t>2.559683, 4.817711</t>
  </si>
  <si>
    <t>9.356492, 6.17655</t>
  </si>
  <si>
    <t>1.282172, 8.64292</t>
  </si>
  <si>
    <t>0.4028374, 7.971597</t>
  </si>
  <si>
    <t>3.594787, 1.111814</t>
  </si>
  <si>
    <t>7.275942, 7.012928</t>
  </si>
  <si>
    <t>9.98886, 3.875393</t>
  </si>
  <si>
    <t>5.647803, 4.409552</t>
  </si>
  <si>
    <t>2.762367, 3.164736</t>
  </si>
  <si>
    <t>7.450183, 2.491181</t>
  </si>
  <si>
    <t>0.5511707, 6.197251</t>
  </si>
  <si>
    <t>1.655861, 2.46448</t>
  </si>
  <si>
    <t>5.360276, 8.292317E-02</t>
  </si>
  <si>
    <t>7.559879, 4.569318</t>
  </si>
  <si>
    <t>2.095079, 3.230566</t>
  </si>
  <si>
    <t>0.5607992, 0.7350159</t>
  </si>
  <si>
    <t>0.592615, 9.25407</t>
  </si>
  <si>
    <t>0.4419452, 9.736597</t>
  </si>
  <si>
    <t>0.1528114, 3.378657</t>
  </si>
  <si>
    <t>2.152658, 4.851041</t>
  </si>
  <si>
    <t>6.569736, 1.347123</t>
  </si>
  <si>
    <t>9.089544, 4.013526</t>
  </si>
  <si>
    <t>1.662845, 0.8260953</t>
  </si>
  <si>
    <t>8.877727, 2.473688</t>
  </si>
  <si>
    <t>5.308239, 5.312277</t>
  </si>
  <si>
    <t>1.652091, 7.951863</t>
  </si>
  <si>
    <t>9.969906, 0.5387008</t>
  </si>
  <si>
    <t>0.8385426, 8.295341</t>
  </si>
  <si>
    <t>7.730977, 3.380977</t>
  </si>
  <si>
    <t>6.435249, 1.634614</t>
  </si>
  <si>
    <t>9.824971, 3.263544</t>
  </si>
  <si>
    <t>0.7938963, 9.039631</t>
  </si>
  <si>
    <t>8.667051, 6.065918</t>
  </si>
  <si>
    <t>6.900933, 9.676039</t>
  </si>
  <si>
    <t>2.385268, 0.5289447</t>
  </si>
  <si>
    <t>9.158827, 8.461442</t>
  </si>
  <si>
    <t>1.851813, 7.161046</t>
  </si>
  <si>
    <t>6.667307, 6.221645</t>
  </si>
  <si>
    <t>0.2142709, 9.644474</t>
  </si>
  <si>
    <t>9.004622, 2.346907</t>
  </si>
  <si>
    <t>4.926865, 8.741556</t>
  </si>
  <si>
    <t>4.508784, 9.948189</t>
  </si>
  <si>
    <t>2.281708, 8.700952</t>
  </si>
  <si>
    <t>1.058822, 3.513408</t>
  </si>
  <si>
    <t>4.440057, 6.163894</t>
  </si>
  <si>
    <t>9.35603, 9.063681</t>
  </si>
  <si>
    <t>8.963555, 1.570448</t>
  </si>
  <si>
    <t>8.705216, 6.809578</t>
  </si>
  <si>
    <t>0.8454913, 3.065754</t>
  </si>
  <si>
    <t>5.295957, 6.307375</t>
  </si>
  <si>
    <t>7.04204, 2.906283</t>
  </si>
  <si>
    <t>2.983842, 4.1153</t>
  </si>
  <si>
    <t>3.50352, 6.366082</t>
  </si>
  <si>
    <t>6.57173, 3.949783</t>
  </si>
  <si>
    <t>4.705638, 3.143028</t>
  </si>
  <si>
    <t>7.590991, 9.341707</t>
  </si>
  <si>
    <t>5.680744, 1.265074</t>
  </si>
  <si>
    <t>2.582763, 8.79266</t>
  </si>
  <si>
    <t>6.549077, 3.496503</t>
  </si>
  <si>
    <t>3.8792, 3.431182</t>
  </si>
  <si>
    <t>9.550015, 6.244174</t>
  </si>
  <si>
    <t>2.88472, 7.169015</t>
  </si>
  <si>
    <t>8.573331, 0.9637773</t>
  </si>
  <si>
    <t>5.857258, 9.357357</t>
  </si>
  <si>
    <t>1.190435, 8.066078</t>
  </si>
  <si>
    <t>2.189515, 9.943106</t>
  </si>
  <si>
    <t>3.185629, 3.323172</t>
  </si>
  <si>
    <t>5.190206, 7.125115</t>
  </si>
  <si>
    <t>5.587356, 6.774732</t>
  </si>
  <si>
    <t>5.365313, 7.51044</t>
  </si>
  <si>
    <t>4.199447, 4.134258</t>
  </si>
  <si>
    <t>6.199332, 8.77059</t>
  </si>
  <si>
    <t>1.632378, 0.6953299</t>
  </si>
  <si>
    <t>2.436526, 4.797776</t>
  </si>
  <si>
    <t>1.834511, 7.737855</t>
  </si>
  <si>
    <t>0.8621746, 3.361163</t>
  </si>
  <si>
    <t>7.123353, 1.434318</t>
  </si>
  <si>
    <t>3.58382, 6.26312</t>
  </si>
  <si>
    <t>7.716798, 4.256033</t>
  </si>
  <si>
    <t>3.812523, 1.995468</t>
  </si>
  <si>
    <t>3.764383, 8.879391</t>
  </si>
  <si>
    <t>4.144109, 0.8957314</t>
  </si>
  <si>
    <t>9.878534, 4.592113</t>
  </si>
  <si>
    <t>7.340417, 2.803388</t>
  </si>
  <si>
    <t>2.16582, 6.199494</t>
  </si>
  <si>
    <t>9.610556, 7.216117</t>
  </si>
  <si>
    <t>7.758197, 5.430664</t>
  </si>
  <si>
    <t>6.392146, 5.946054</t>
  </si>
  <si>
    <t>6.844265, 4.844824</t>
  </si>
  <si>
    <t>0.6325752, 8.276035</t>
  </si>
  <si>
    <t>7.200512, 4.237508</t>
  </si>
  <si>
    <t>3.570247, 8.615851</t>
  </si>
  <si>
    <t>1.222569, 9.546824</t>
  </si>
  <si>
    <t>8.015831, 6.658494</t>
  </si>
  <si>
    <t>5.456457, 4.259714</t>
  </si>
  <si>
    <t>4.133511, 3.641129E-02</t>
  </si>
  <si>
    <t>2.629835, 3.318192</t>
  </si>
  <si>
    <t>7.722238, 9.477751</t>
  </si>
  <si>
    <t>6.183257, 9.525603</t>
  </si>
  <si>
    <t>0.9969765, 6.462617</t>
  </si>
  <si>
    <t>7.301414, 2.452871</t>
  </si>
  <si>
    <t>5.869959, 3.379314</t>
  </si>
  <si>
    <t>4.444389, 9.844746</t>
  </si>
  <si>
    <t>9.731933, 6.180601</t>
  </si>
  <si>
    <t>5.378906, 1.526057</t>
  </si>
  <si>
    <t>3.733409, 9.53994</t>
  </si>
  <si>
    <t>1.70958, 5.807961</t>
  </si>
  <si>
    <t>3.565917, 4.507747</t>
  </si>
  <si>
    <t>5.910165, 8.394195</t>
  </si>
  <si>
    <t>2.743252, 8.667639</t>
  </si>
  <si>
    <t>0.8548063, 3.787321</t>
  </si>
  <si>
    <t>8.382722, 8.792686</t>
  </si>
  <si>
    <t>1.849291, 9.194981</t>
  </si>
  <si>
    <t>9.486402, 6.001666</t>
  </si>
  <si>
    <t>1.162295, 0.9361446</t>
  </si>
  <si>
    <t>7.722383, 3.415303</t>
  </si>
  <si>
    <t>5.056636, 3.34736</t>
  </si>
  <si>
    <t>0.7060224, 6.31253</t>
  </si>
  <si>
    <t>3.320522, 0.1890028</t>
  </si>
  <si>
    <t>7.781191, 4.78673</t>
  </si>
  <si>
    <t>1.298801, 8.551527</t>
  </si>
  <si>
    <t>8.301528, 8.901989</t>
  </si>
  <si>
    <t>4.424214, 5.261716</t>
  </si>
  <si>
    <t>2.411685, 6.349349</t>
  </si>
  <si>
    <t>5.248639, 5.788928</t>
  </si>
  <si>
    <t>4.328583, 2.603052</t>
  </si>
  <si>
    <t>2.974348, 5.651354</t>
  </si>
  <si>
    <t>8.122655, 3.576794</t>
  </si>
  <si>
    <t>5.48525, 4.322258</t>
  </si>
  <si>
    <t>5.999101, 0.7799745</t>
  </si>
  <si>
    <t>3.87815, 1.636237</t>
  </si>
  <si>
    <t>9.079138, 8.973947</t>
  </si>
  <si>
    <t>9.493987, 6.695462</t>
  </si>
  <si>
    <t>0.6812459, 6.328266</t>
  </si>
  <si>
    <t>3.449096, 9.275936</t>
  </si>
  <si>
    <t>2.102423, 7.076941</t>
  </si>
  <si>
    <t>8.666451, 3.733736</t>
  </si>
  <si>
    <t>0.8994323, 6.674683</t>
  </si>
  <si>
    <t>4.406914, 5.411271</t>
  </si>
  <si>
    <t>1.670051, 9.453158</t>
  </si>
  <si>
    <t>3.300492, 9.543525</t>
  </si>
  <si>
    <t>9.334324, 8.777235</t>
  </si>
  <si>
    <t>0.87758, 2.664312</t>
  </si>
  <si>
    <t>4.91581, 9.701233</t>
  </si>
  <si>
    <t>7.600214, 6.512524</t>
  </si>
  <si>
    <t>3.822835, 4.125178</t>
  </si>
  <si>
    <t>3.393321, 4.43838</t>
  </si>
  <si>
    <t>6.629739, 8.451047</t>
  </si>
  <si>
    <t>4.675967, 0.3096783</t>
  </si>
  <si>
    <t>2.35813, 3.739021</t>
  </si>
  <si>
    <t>3.892612, 9.918045</t>
  </si>
  <si>
    <t>4.258128, 8.363733</t>
  </si>
  <si>
    <t>1.544353, 4.885183</t>
  </si>
  <si>
    <t>8.089622, 3.170521</t>
  </si>
  <si>
    <t>0.7201809, 9.069127</t>
  </si>
  <si>
    <t>2.903514, 9.131675</t>
  </si>
  <si>
    <t>4.128224, 7.470485</t>
  </si>
  <si>
    <t>4.322975, 7.502687</t>
  </si>
  <si>
    <t>3.627004, 7.638697</t>
  </si>
  <si>
    <t>0.3246886, 2.478504</t>
  </si>
  <si>
    <t>2.256681, 3.578278</t>
  </si>
  <si>
    <t>9.520104, 6.349776</t>
  </si>
  <si>
    <t>8.770308, 2.155074</t>
  </si>
  <si>
    <t>1.936689, 7.159104</t>
  </si>
  <si>
    <t>4.665076, 2.002507</t>
  </si>
  <si>
    <t>2.299173, 8.857296</t>
  </si>
  <si>
    <t>3.713569, 4.92783</t>
  </si>
  <si>
    <t>5.810805, 3.959608</t>
  </si>
  <si>
    <t>3.99501, 9.818369</t>
  </si>
  <si>
    <t>6.434596, 8.702003</t>
  </si>
  <si>
    <t>2.426514, 9.047784</t>
  </si>
  <si>
    <t>7.674575, 0.6973982</t>
  </si>
  <si>
    <t>1.794335, 7.382308</t>
  </si>
  <si>
    <t>5.857037, 9.091909</t>
  </si>
  <si>
    <t>0.2851194, 3.387007</t>
  </si>
  <si>
    <t>5.911789, 7.221107</t>
  </si>
  <si>
    <t>3.517153, 3.33202</t>
  </si>
  <si>
    <t>9.653409, 7.766268</t>
  </si>
  <si>
    <t>9.071611, 7.598819</t>
  </si>
  <si>
    <t>6.562486, 0.4106188</t>
  </si>
  <si>
    <t>3.523814, 9.58645</t>
  </si>
  <si>
    <t>7.066877, 1.99559</t>
  </si>
  <si>
    <t>1.974468, 7.11779</t>
  </si>
  <si>
    <t>8.322955, 9.177065</t>
  </si>
  <si>
    <t>8.092105E-02, 6.345793</t>
  </si>
  <si>
    <t>2.496856, 3.581631</t>
  </si>
  <si>
    <t>8.588413, 8.159741</t>
  </si>
  <si>
    <t>7.545734, 9.462829</t>
  </si>
  <si>
    <t>0.3613251, 7.091495</t>
  </si>
  <si>
    <t>0.4990083, 3.8574</t>
  </si>
  <si>
    <t>9.914426, 2.721742</t>
  </si>
  <si>
    <t>3.239613, 9.241543</t>
  </si>
  <si>
    <t>5.444128, 3.586251</t>
  </si>
  <si>
    <t>0.7852489, 8.687155</t>
  </si>
  <si>
    <t>3.359732, 3.582114</t>
  </si>
  <si>
    <t>2.069631, 3.51809</t>
  </si>
  <si>
    <t>5.314681, 0.8740056</t>
  </si>
  <si>
    <t>3.223742, 3.466403</t>
  </si>
  <si>
    <t>7.737808, 9.300426</t>
  </si>
  <si>
    <t>3.357077, 9.328604</t>
  </si>
  <si>
    <t>3.864586, 2.279955</t>
  </si>
  <si>
    <t>2.838901, 8.121902</t>
  </si>
  <si>
    <t>8.268379, 9.2175</t>
  </si>
  <si>
    <t>4.07949, 0.7404661</t>
  </si>
  <si>
    <t>3.891694, 4.410544</t>
  </si>
  <si>
    <t>4.81139, 2.111661</t>
  </si>
  <si>
    <t>1.577424, 8.455404</t>
  </si>
  <si>
    <t>3.870659, 3.85231</t>
  </si>
  <si>
    <t>2.100107, 2.153469</t>
  </si>
  <si>
    <t>9.478124, 9.424936</t>
  </si>
  <si>
    <t>0.6971687, 2.91746</t>
  </si>
  <si>
    <t>0.0206238, 1.794019</t>
  </si>
  <si>
    <t>4.100177, 3.677675</t>
  </si>
  <si>
    <t>7.332266, 3.582237</t>
  </si>
  <si>
    <t>6.608903E-02, 4.288239</t>
  </si>
  <si>
    <t>2.475672, 9.726725</t>
  </si>
  <si>
    <t>9.408504, 5.433355</t>
  </si>
  <si>
    <t>4.023231, 2.635319</t>
  </si>
  <si>
    <t>0.5289119, 5.033559</t>
  </si>
  <si>
    <t>8.838345, 9.842811</t>
  </si>
  <si>
    <t>6.447942, 7.151958</t>
  </si>
  <si>
    <t>5.356682, 4.167192</t>
  </si>
  <si>
    <t>4.336614, 3.400491</t>
  </si>
  <si>
    <t>9.367429, 6.36591</t>
  </si>
  <si>
    <t>7.54759, 6.846176</t>
  </si>
  <si>
    <t>2.294534, 0.2921128</t>
  </si>
  <si>
    <t>0.1464218, 8.417357</t>
  </si>
  <si>
    <t>1.977964, 0.5509043</t>
  </si>
  <si>
    <t>3.942801, 5.809957</t>
  </si>
  <si>
    <t>5.95495, 2.65559</t>
  </si>
  <si>
    <t>8.021811, 4.893726</t>
  </si>
  <si>
    <t>7.24124, 5.683928</t>
  </si>
  <si>
    <t>0.7751769, 3.618494</t>
  </si>
  <si>
    <t>2.612346, 7.43438</t>
  </si>
  <si>
    <t>4.432511, 8.420419</t>
  </si>
  <si>
    <t>3.384796, 2.082362</t>
  </si>
  <si>
    <t>2.092568, 3.128234</t>
  </si>
  <si>
    <t>8.697384, 0.3364921</t>
  </si>
  <si>
    <t>7.254495, 0.3695047</t>
  </si>
  <si>
    <t>1.29242, 2.094841</t>
  </si>
  <si>
    <t>5.849077, 5.476871</t>
  </si>
  <si>
    <t>5.796979, 1.601183</t>
  </si>
  <si>
    <t>0.7699913, 2.894305</t>
  </si>
  <si>
    <t>9.504152, 5.101247</t>
  </si>
  <si>
    <t>8.905055, 5.083352</t>
  </si>
  <si>
    <t>5.654295, 0.9989619</t>
  </si>
  <si>
    <t>0.6674761, 3.92939</t>
  </si>
  <si>
    <t>9.216281, 2.512712</t>
  </si>
  <si>
    <t>2.027103, 4.647871</t>
  </si>
  <si>
    <t>5.168746, 2.831585</t>
  </si>
  <si>
    <t>9.041676, 2.190579</t>
  </si>
  <si>
    <t>9.281345, 2.771621</t>
  </si>
  <si>
    <t>4.888074, 0.1518738</t>
  </si>
  <si>
    <t>1.395996, 0.9320617</t>
  </si>
  <si>
    <t>9.393567, 2.174944</t>
  </si>
  <si>
    <t>1.208134, 6.351604</t>
  </si>
  <si>
    <t>1.067068, 5.858055</t>
  </si>
  <si>
    <t>6.547959, 3.664649</t>
  </si>
  <si>
    <t>1.630377, 9.160804</t>
  </si>
  <si>
    <t>4.161687, 0.7575464</t>
  </si>
  <si>
    <t>3.049438, 9.310361</t>
  </si>
  <si>
    <t>2.9928, 8.924854</t>
  </si>
  <si>
    <t>7.065582, 4.207729</t>
  </si>
  <si>
    <t>9.963294, 5.525579</t>
  </si>
  <si>
    <t>7.226784, 6.333986</t>
  </si>
  <si>
    <t>8.254931, 9.139435</t>
  </si>
  <si>
    <t>3.418908, 9.156541</t>
  </si>
  <si>
    <t>8.090492, 7.223086</t>
  </si>
  <si>
    <t>8.896958, 6.035377</t>
  </si>
  <si>
    <t>1.501858E-02, 6.266401</t>
  </si>
  <si>
    <t>9.816331, 1.629308</t>
  </si>
  <si>
    <t>0.6770712, 4.4487</t>
  </si>
  <si>
    <t>7.264063, 5.802227</t>
  </si>
  <si>
    <t>1.109975, 6.795008</t>
  </si>
  <si>
    <t>1.790079, 0.0293529</t>
  </si>
  <si>
    <t>7.513071, 2.832303</t>
  </si>
  <si>
    <t>0.4384488, 6.303483</t>
  </si>
  <si>
    <t>4.532965, 6.745765</t>
  </si>
  <si>
    <t>6.278629, 8.541245</t>
  </si>
  <si>
    <t>1.044779, 3.502846E-02</t>
  </si>
  <si>
    <t>0.4367179, 6.48934</t>
  </si>
  <si>
    <t>8.433402, 6.67043</t>
  </si>
  <si>
    <t>6.626706, 2.130803</t>
  </si>
  <si>
    <t>1.374736, 0.749259</t>
  </si>
  <si>
    <t>8.181722, 8.591243</t>
  </si>
  <si>
    <t>1.116951, 6.652009</t>
  </si>
  <si>
    <t>7.585287, 1.545099</t>
  </si>
  <si>
    <t>1.261731, 1.698627</t>
  </si>
  <si>
    <t>8.502562, 3.121887</t>
  </si>
  <si>
    <t>6.045526, 1.304762</t>
  </si>
  <si>
    <t>0.3115982, 8.312453</t>
  </si>
  <si>
    <t>1.120802, 6.638017</t>
  </si>
  <si>
    <t>5.134589, 3.875219</t>
  </si>
  <si>
    <t>6.83729, 4.774196</t>
  </si>
  <si>
    <t>7.369117, 9.742435</t>
  </si>
  <si>
    <t>4.023238, 1.353559</t>
  </si>
  <si>
    <t>5.719406, 2.926432</t>
  </si>
  <si>
    <t>2.266658, 5.737069</t>
  </si>
  <si>
    <t>7.72757, 3.925866</t>
  </si>
  <si>
    <t>0.6965786, 8.662639</t>
  </si>
  <si>
    <t>6.804864, 5.631972</t>
  </si>
  <si>
    <t>1.264294, 2.401388</t>
  </si>
  <si>
    <t>1.762933, 4.734816</t>
  </si>
  <si>
    <t>4.524613, 3.413887</t>
  </si>
  <si>
    <t>8.845064, 5.629536</t>
  </si>
  <si>
    <t>7.917111, 7.506411</t>
  </si>
  <si>
    <t>6.257433, 6.822604</t>
  </si>
  <si>
    <t>6.54738, 7.487187</t>
  </si>
  <si>
    <t>1.200358, 9.838067</t>
  </si>
  <si>
    <t>6.468275, 3.322647</t>
  </si>
  <si>
    <t>9.399547, 0.6238019</t>
  </si>
  <si>
    <t>0.4611689, 4.793673</t>
  </si>
  <si>
    <t>7.137348, 3.457762</t>
  </si>
  <si>
    <t>6.317199, 6.651852</t>
  </si>
  <si>
    <t>5.784001, 7.35423</t>
  </si>
  <si>
    <t>7.618518, 6.275725</t>
  </si>
  <si>
    <t>8.828885, 4.970065</t>
  </si>
  <si>
    <t>7.019547, 3.827035</t>
  </si>
  <si>
    <t>1.411771, 4.010958</t>
  </si>
  <si>
    <t>2.028218, 4.906979</t>
  </si>
  <si>
    <t>2.354071, 1.137673</t>
  </si>
  <si>
    <t>3.287232, 5.712454</t>
  </si>
  <si>
    <t>8.690084, 8.372306</t>
  </si>
  <si>
    <t>5.355306, 0.6923151</t>
  </si>
  <si>
    <t>2.698256, 2.004529</t>
  </si>
  <si>
    <t>9.98842, 2.703617</t>
  </si>
  <si>
    <t>1.432418, 3.997844</t>
  </si>
  <si>
    <t>1.921073, 5.667868</t>
  </si>
  <si>
    <t>8.753044, 5.89583</t>
  </si>
  <si>
    <t>7.147525, 9.72728</t>
  </si>
  <si>
    <t>9.858498, 5.228395</t>
  </si>
  <si>
    <t>3.703056, 8.901019</t>
  </si>
  <si>
    <t>8.316285, 4.418021</t>
  </si>
  <si>
    <t>4.94521, 1.241453</t>
  </si>
  <si>
    <t>5.594301, 2.186025</t>
  </si>
  <si>
    <t>5.335045, 1.490402</t>
  </si>
  <si>
    <t>3.092081, 7.458797</t>
  </si>
  <si>
    <t>8.718389, 6.235392</t>
  </si>
  <si>
    <t>6.672053, 5.774058</t>
  </si>
  <si>
    <t>9.10708, 1.5659</t>
  </si>
  <si>
    <t>3.690784, 8.187104</t>
  </si>
  <si>
    <t>3.960226, 3.229606</t>
  </si>
  <si>
    <t>2.530231, 2.677063</t>
  </si>
  <si>
    <t>9.965449, 9.288645</t>
  </si>
  <si>
    <t>4.628994, 8.053137</t>
  </si>
  <si>
    <t>1.320136, 5.275853</t>
  </si>
  <si>
    <t>9.013561, 0.3608596</t>
  </si>
  <si>
    <t>0.5126911, 1.85102</t>
  </si>
  <si>
    <t>9.329564, 1.788341</t>
  </si>
  <si>
    <t>1.603783, 4.957139</t>
  </si>
  <si>
    <t>3.373022, 2.072519</t>
  </si>
  <si>
    <t>6.007596, 8.476658</t>
  </si>
  <si>
    <t>5.121595, 2.405411</t>
  </si>
  <si>
    <t>0.77308, 9.387724</t>
  </si>
  <si>
    <t>9.265837, 1.840361</t>
  </si>
  <si>
    <t>9.365202, 5.420442</t>
  </si>
  <si>
    <t>8.240439, 6.198293</t>
  </si>
  <si>
    <t>4.946192, 5.213115</t>
  </si>
  <si>
    <t>1.755485, 9.473957</t>
  </si>
  <si>
    <t>6.156798, 0.968504</t>
  </si>
  <si>
    <t>8.827698, 7.742182</t>
  </si>
  <si>
    <t>5.397532, 3.61007</t>
  </si>
  <si>
    <t>2.311692, 5.564126</t>
  </si>
  <si>
    <t>9.609924, 0.4382277</t>
  </si>
  <si>
    <t>5.931222, 4.893523</t>
  </si>
  <si>
    <t>3.557766, 5.286596</t>
  </si>
  <si>
    <t>3.810434, 6.482939</t>
  </si>
  <si>
    <t>5.608368, 1.178246</t>
  </si>
  <si>
    <t>2.505114, 3.790013</t>
  </si>
  <si>
    <t>6.013806, 5.481951</t>
  </si>
  <si>
    <t>5.533938, 9.383716</t>
  </si>
  <si>
    <t>7.692171, 7.56844</t>
  </si>
  <si>
    <t>0.4097241, 3.850595</t>
  </si>
  <si>
    <t>9.508818, 8.966644</t>
  </si>
  <si>
    <t>8.17068, 7.201027</t>
  </si>
  <si>
    <t>2.05762, 6.019945</t>
  </si>
  <si>
    <t>5.411655, 2.775465</t>
  </si>
  <si>
    <t>5.942214, 5.042431</t>
  </si>
  <si>
    <t>8.815388, 3.650693</t>
  </si>
  <si>
    <t>2.557254, 9.975142</t>
  </si>
  <si>
    <t>2.183759, 1.546069</t>
  </si>
  <si>
    <t>7.369659, 2.542322</t>
  </si>
  <si>
    <t>5.969038, 8.229784</t>
  </si>
  <si>
    <t>5.699864, 4.907665</t>
  </si>
  <si>
    <t>9.305136, 9.425102</t>
  </si>
  <si>
    <t>1.003068, 4.830573</t>
  </si>
  <si>
    <t>4.538855, 1.21662</t>
  </si>
  <si>
    <t>5.650487, 3.322396</t>
  </si>
  <si>
    <t>4.261138, 8.95651</t>
  </si>
  <si>
    <t>4.210604, 4.802692</t>
  </si>
  <si>
    <t>0.8383173, 8.670773</t>
  </si>
  <si>
    <t>9.230414, 9.755468</t>
  </si>
  <si>
    <t>8.443367, 0.9654868</t>
  </si>
  <si>
    <t>9.516681, 9.885437</t>
  </si>
  <si>
    <t>7.587151, 7.433061</t>
  </si>
  <si>
    <t>0.9171826, 5.774264</t>
  </si>
  <si>
    <t>2.149674, 9.558478</t>
  </si>
  <si>
    <t>9.601963, 7.036817</t>
  </si>
  <si>
    <t>8.911332, 0.1255548</t>
  </si>
  <si>
    <t>7.844582, 4.977417</t>
  </si>
  <si>
    <t>9.584162, 7.12318</t>
  </si>
  <si>
    <t>2.303365, 7.746089</t>
  </si>
  <si>
    <t>5.343089, 0.1515758</t>
  </si>
  <si>
    <t>4.802652, 7.994809</t>
  </si>
  <si>
    <t>3.857181, 9.328538</t>
  </si>
  <si>
    <t>5.61405, 3.03376</t>
  </si>
  <si>
    <t>8.820895, 6.695694</t>
  </si>
  <si>
    <t>9.237681, 7.487574</t>
  </si>
  <si>
    <t>1.985332, 0.1247466</t>
  </si>
  <si>
    <t>2.683433, 8.451588</t>
  </si>
  <si>
    <t>7.68948, 9.723729</t>
  </si>
  <si>
    <t>6.252208, 3.148093</t>
  </si>
  <si>
    <t>9.891469, 6.743251</t>
  </si>
  <si>
    <t>6.817177, 9.082582</t>
  </si>
  <si>
    <t>1.699819, 4.982752</t>
  </si>
  <si>
    <t>3.605023, 6.700001</t>
  </si>
  <si>
    <t>7.404692, 4.696747</t>
  </si>
  <si>
    <t>6.477197, 4.540999</t>
  </si>
  <si>
    <t>7.009139, 9.001082</t>
  </si>
  <si>
    <t>6.711164, 6.898179</t>
  </si>
  <si>
    <t>3.260352, 2.77918</t>
  </si>
  <si>
    <t>0.2816564, 3.972347</t>
  </si>
  <si>
    <t>1.180915, 4.088291</t>
  </si>
  <si>
    <t>3.641921, 4.528761</t>
  </si>
  <si>
    <t>0.1000518, 8.065744</t>
  </si>
  <si>
    <t>2.00497, 1.053383</t>
  </si>
  <si>
    <t>8.184875, 3.335198</t>
  </si>
  <si>
    <t>0.1248318, 7.409129</t>
  </si>
  <si>
    <t>9.471642, 0.9128869</t>
  </si>
  <si>
    <t>5.577801, 8.992117</t>
  </si>
  <si>
    <t>3.396997, 5.613874</t>
  </si>
  <si>
    <t>4.543686, 5.387917</t>
  </si>
  <si>
    <t>6.829226, 9.958302</t>
  </si>
  <si>
    <t>8.706391E-02, 5.527804</t>
  </si>
  <si>
    <t>8.599504, 0.5776393</t>
  </si>
  <si>
    <t>2.938524, 5.345006</t>
  </si>
  <si>
    <t>6.533153, 7.120934</t>
  </si>
  <si>
    <t>4.775923, 7.930954</t>
  </si>
  <si>
    <t>6.980876, 3.661064</t>
  </si>
  <si>
    <t>4.005633, 6.19153</t>
  </si>
  <si>
    <t>6.850025, 2.600981</t>
  </si>
  <si>
    <t>4.043792, 8.003323</t>
  </si>
  <si>
    <t>8.135838, 1.079968</t>
  </si>
  <si>
    <t>4.097553, 3.869872</t>
  </si>
  <si>
    <t>4.952695, 9.879886</t>
  </si>
  <si>
    <t>2.446335, 7.07792</t>
  </si>
  <si>
    <t>3.065366, 4.831423</t>
  </si>
  <si>
    <t>2.223073, 6.353664</t>
  </si>
  <si>
    <t>1.920263, 0.7203448</t>
  </si>
  <si>
    <t>9.695466, 1.019003</t>
  </si>
  <si>
    <t>9.176687, 7.693748</t>
  </si>
  <si>
    <t>5.047231, 8.64779</t>
  </si>
  <si>
    <t>7.738082, 0.1663029</t>
  </si>
  <si>
    <t>5.659349, 5.22208</t>
  </si>
  <si>
    <t>5.283279, 8.226513</t>
  </si>
  <si>
    <t>1.891318, 7.788382</t>
  </si>
  <si>
    <t>6.297752, 1.542956</t>
  </si>
  <si>
    <t>5.362399, 9.613907</t>
  </si>
  <si>
    <t>6.604867, 5.770539</t>
  </si>
  <si>
    <t>9.732872, 7.842822</t>
  </si>
  <si>
    <t>0.3971261, 1.456748</t>
  </si>
  <si>
    <t>3.985279, 3.652494</t>
  </si>
  <si>
    <t>9.767426, 5.447897</t>
  </si>
  <si>
    <t>8.205682, 4.909744</t>
  </si>
  <si>
    <t>6.740305, 4.795376</t>
  </si>
  <si>
    <t>1.864904, 1.327097</t>
  </si>
  <si>
    <t>7.803187, 3.161906</t>
  </si>
  <si>
    <t>4.599786, 2.119031</t>
  </si>
  <si>
    <t>0.9376401, 9.727784</t>
  </si>
  <si>
    <t>9.494436, 6.158226</t>
  </si>
  <si>
    <t>5.150623, 0.5971372</t>
  </si>
  <si>
    <t>8.861476, 4.631815</t>
  </si>
  <si>
    <t>2.505733, 2.704169</t>
  </si>
  <si>
    <t>2.523292, 6.197636</t>
  </si>
  <si>
    <t>2.654461, 0.2194107</t>
  </si>
  <si>
    <t>8.593288, 4.640479</t>
  </si>
  <si>
    <t>9.867436, 3.455974</t>
  </si>
  <si>
    <t>6.757133, 9.028337</t>
  </si>
  <si>
    <t>2.565679, 0.2757967</t>
  </si>
  <si>
    <t>4.054013, 6.368656</t>
  </si>
  <si>
    <t>5.351851, 9.995895</t>
  </si>
  <si>
    <t>3.157876, 6.764586</t>
  </si>
  <si>
    <t>3.541502, 9.794616</t>
  </si>
  <si>
    <t>3.158689, 1.071229</t>
  </si>
  <si>
    <t>0.1943272, 3.617879</t>
  </si>
  <si>
    <t>2.843683, 1.051891</t>
  </si>
  <si>
    <t>5.645408, 3.585438</t>
  </si>
  <si>
    <t>6.478606, 2.03433</t>
  </si>
  <si>
    <t>9.536469, 3.89712</t>
  </si>
  <si>
    <t>2.088969, 8.067009</t>
  </si>
  <si>
    <t>5.347123, 7.239083</t>
  </si>
  <si>
    <t>2.241302, 9.575343</t>
  </si>
  <si>
    <t>7.426126, 3.690063</t>
  </si>
  <si>
    <t>7.324398, 3.51795</t>
  </si>
  <si>
    <t>0.5226225, 2.127622</t>
  </si>
  <si>
    <t>1.330567, 6.0429</t>
  </si>
  <si>
    <t>1.8174, 4.134403</t>
  </si>
  <si>
    <t>0.1368839, 7.643969</t>
  </si>
  <si>
    <t>5.454134, 0.4043758</t>
  </si>
  <si>
    <t>2.286439, 0.816884</t>
  </si>
  <si>
    <t>9.570643, 9.649087</t>
  </si>
  <si>
    <t>2.26959, 0.2155757</t>
  </si>
  <si>
    <t>5.830135, 3.913641E-03</t>
  </si>
  <si>
    <t>6.305209, 5.308428</t>
  </si>
  <si>
    <t>1.452457, 2.934309</t>
  </si>
  <si>
    <t>0.6219321, 5.534527</t>
  </si>
  <si>
    <t>3.74535, 9.642056</t>
  </si>
  <si>
    <t>2.239414, 7.959914</t>
  </si>
  <si>
    <t>7.135694, 9.971515</t>
  </si>
  <si>
    <t>2.249573, 7.433832</t>
  </si>
  <si>
    <t>2.700758, 3.815874</t>
  </si>
  <si>
    <t>1.597844, 9.244976</t>
  </si>
  <si>
    <t>0.1994532, 5.023399</t>
  </si>
  <si>
    <t>9.364427, 4.277747</t>
  </si>
  <si>
    <t>2.603583, 7.803687</t>
  </si>
  <si>
    <t>3.545537, 6.668496</t>
  </si>
  <si>
    <t>3.129088, 5.633908</t>
  </si>
  <si>
    <t>4.334658, 3.96178</t>
  </si>
  <si>
    <t>4.767303, 2.665066</t>
  </si>
  <si>
    <t>9.903785, 9.766607</t>
  </si>
  <si>
    <t>2.3162, 7.628237</t>
  </si>
  <si>
    <t>4.68468, 8.912689</t>
  </si>
  <si>
    <t>6.911644, 0.2408302</t>
  </si>
  <si>
    <t>0.1501232, 5.106692</t>
  </si>
  <si>
    <t>3.05864, 0.1128304</t>
  </si>
  <si>
    <t>8.095158, 1.088483</t>
  </si>
  <si>
    <t>8.162583, 8.153051</t>
  </si>
  <si>
    <t>6.418343, 1.287384</t>
  </si>
  <si>
    <t>4.560511, 0.475384</t>
  </si>
  <si>
    <t>7.403005, 6.978419</t>
  </si>
  <si>
    <t>4.052348, 4.805049</t>
  </si>
  <si>
    <t>8.498484, 3.938565</t>
  </si>
  <si>
    <t>4.932162, 9.384843</t>
  </si>
  <si>
    <t>5.601385, 2.603004</t>
  </si>
  <si>
    <t>1.519412, 4.381393</t>
  </si>
  <si>
    <t>8.836833, 0.7213688</t>
  </si>
  <si>
    <t>6.190197, 5.791403</t>
  </si>
  <si>
    <t>0.8397132, 8.513996</t>
  </si>
  <si>
    <t>3.908505, 1.847905</t>
  </si>
  <si>
    <t>7.53593, 6.328177</t>
  </si>
  <si>
    <t>9.257466, 1.926509</t>
  </si>
  <si>
    <t>1.423653, 4.794405</t>
  </si>
  <si>
    <t>5.970602, 7.951654</t>
  </si>
  <si>
    <t>7.354565, 7.482624</t>
  </si>
  <si>
    <t>8.963072, 8.302856</t>
  </si>
  <si>
    <t>0.815118, 6.058486</t>
  </si>
  <si>
    <t>8.862928, 4.220962</t>
  </si>
  <si>
    <t>8.707777, 7.939591</t>
  </si>
  <si>
    <t>9.042365, 8.714391</t>
  </si>
  <si>
    <t>2.632273, 6.451747</t>
  </si>
  <si>
    <t>5.148963, 7.965397</t>
  </si>
  <si>
    <t>4.666853, 3.485212</t>
  </si>
  <si>
    <t>7.136948, 5.236307</t>
  </si>
  <si>
    <t>5.649531, 4.650948</t>
  </si>
  <si>
    <t>3.798432, 7.275781</t>
  </si>
  <si>
    <t>5.959335, 6.93687</t>
  </si>
  <si>
    <t>9.794671, 3.225051</t>
  </si>
  <si>
    <t>8.797558, 8.864096</t>
  </si>
  <si>
    <t>5.187311, 6.024183</t>
  </si>
  <si>
    <t>5.96901, 3.143196</t>
  </si>
  <si>
    <t>7.469637, 6.318317</t>
  </si>
  <si>
    <t>6.163266, 1.830447</t>
  </si>
  <si>
    <t>6.097826, 8.863925</t>
  </si>
  <si>
    <t>5.735918, 3.984075</t>
  </si>
  <si>
    <t>9.522197, 1.435052</t>
  </si>
  <si>
    <t>1.989821, 5.82051</t>
  </si>
  <si>
    <t>4.718456, 6.229576</t>
  </si>
  <si>
    <t>8.956347, 3.370638</t>
  </si>
  <si>
    <t>9.218952, 3.77545</t>
  </si>
  <si>
    <t>5.676635, 7.636044</t>
  </si>
  <si>
    <t>5.643925, 9.336957</t>
  </si>
  <si>
    <t>6.982837, 2.245269</t>
  </si>
  <si>
    <t>8.732755, 1.820956</t>
  </si>
  <si>
    <t>6.779373, 3.610055</t>
  </si>
  <si>
    <t>4.875211, 5.183138</t>
  </si>
  <si>
    <t>3.824177, 3.5816</t>
  </si>
  <si>
    <t>4.142706, 2.334267</t>
  </si>
  <si>
    <t>9.949803E-03, 4.606802</t>
  </si>
  <si>
    <t>4.819541, 1.546439</t>
  </si>
  <si>
    <t>1.145406, 7.384515</t>
  </si>
  <si>
    <t>0.4341573, 5.359326</t>
  </si>
  <si>
    <t>0.2365285, 1.021793</t>
  </si>
  <si>
    <t>9.290389, 1.986431</t>
  </si>
  <si>
    <t>3.267813, 5.690145</t>
  </si>
  <si>
    <t>6.498711, 9.221331</t>
  </si>
  <si>
    <t>7.483523, 7.781785</t>
  </si>
  <si>
    <t>8.507484, 0.8439338</t>
  </si>
  <si>
    <t>2.168937, 7.565875</t>
  </si>
  <si>
    <t>0.1342171, 5.526725</t>
  </si>
  <si>
    <t>1.931599, 9.344786</t>
  </si>
  <si>
    <t>4.096803, 8.241018</t>
  </si>
  <si>
    <t>2.482567, 4.110336</t>
  </si>
  <si>
    <t>3.044779, 4.163204</t>
  </si>
  <si>
    <t>8.917668, 4.700053</t>
  </si>
  <si>
    <t>4.090571, 5.081004</t>
  </si>
  <si>
    <t>6.498743, 3.453412</t>
  </si>
  <si>
    <t>5.840747, 8.299714</t>
  </si>
  <si>
    <t>3.934896, 2.368095</t>
  </si>
  <si>
    <t>7.927265, 8.048462</t>
  </si>
  <si>
    <t>9.163753, 5.756235</t>
  </si>
  <si>
    <t>3.038723, 9.38645</t>
  </si>
  <si>
    <t>7.632697, 5.40067</t>
  </si>
  <si>
    <t>1.451611, 4.609212</t>
  </si>
  <si>
    <t>3.080135, 8.211188</t>
  </si>
  <si>
    <t>8.061559, 2.154857</t>
  </si>
  <si>
    <t>0.8167344, 6.380785</t>
  </si>
  <si>
    <t>1.914586, 8.010324</t>
  </si>
  <si>
    <t>3.50668, 4.190445E-02</t>
  </si>
  <si>
    <t>8.238356, 9.61763</t>
  </si>
  <si>
    <t>9.448922, 2.422698</t>
  </si>
  <si>
    <t>2.973418, 2.28012</t>
  </si>
  <si>
    <t>3.358427, 7.503266</t>
  </si>
  <si>
    <t>9.804465, 8.068715</t>
  </si>
  <si>
    <t>9.647425, 0.1719165</t>
  </si>
  <si>
    <t>9.691581, 7.228168</t>
  </si>
  <si>
    <t>8.206664, 8.881407</t>
  </si>
  <si>
    <t>2.901489, 2.083308</t>
  </si>
  <si>
    <t>2.686656, 0.8051991</t>
  </si>
  <si>
    <t>3.538804, 3.44529</t>
  </si>
  <si>
    <t>1.27893, 9.493709</t>
  </si>
  <si>
    <t>6.577279, 9.517852</t>
  </si>
  <si>
    <t>9.99728, 5.030553</t>
  </si>
  <si>
    <t>7.391061, 7.303556</t>
  </si>
  <si>
    <t>8.459016, 6.688805</t>
  </si>
  <si>
    <t>3.785936, 6.510044</t>
  </si>
  <si>
    <t>8.166211, 8.087236</t>
  </si>
  <si>
    <t>0.5305809, 5.956286</t>
  </si>
  <si>
    <t>3.286958, 4.846578</t>
  </si>
  <si>
    <t>6.387813, 2.47883</t>
  </si>
  <si>
    <t>3.936613, 4.745758</t>
  </si>
  <si>
    <t>3.645839, 2.338051</t>
  </si>
  <si>
    <t>1.959048, 0.3781605</t>
  </si>
  <si>
    <t>0.1495093, 5.124403</t>
  </si>
  <si>
    <t>9.2079, 4.307873</t>
  </si>
  <si>
    <t>3.831563, 0.1646698</t>
  </si>
  <si>
    <t>8.327824, 6.725936</t>
  </si>
  <si>
    <t>9.743878, 5.42821</t>
  </si>
  <si>
    <t>6.035736, 5.606592</t>
  </si>
  <si>
    <t>9.588727, 8.933214</t>
  </si>
  <si>
    <t>8.902074, 9.363537</t>
  </si>
  <si>
    <t>3.750021, 2.652947</t>
  </si>
  <si>
    <t>1.632035, 2.006171</t>
  </si>
  <si>
    <t>5.824561, 8.922004</t>
  </si>
  <si>
    <t>7.846838, 0.795846</t>
  </si>
  <si>
    <t>9.653289, 9.342557</t>
  </si>
  <si>
    <t>3.364962, 6.402118</t>
  </si>
  <si>
    <t>8.852538, 6.190609</t>
  </si>
  <si>
    <t>1.983405, 5.558996</t>
  </si>
  <si>
    <t>8.845284, 6.322237</t>
  </si>
  <si>
    <t>3.758929, 6.221192</t>
  </si>
  <si>
    <t>1.392388, 7.57985</t>
  </si>
  <si>
    <t>5.789314, 5.22037</t>
  </si>
  <si>
    <t>1.623856, 7.698432</t>
  </si>
  <si>
    <t>5.494602, 8.4214</t>
  </si>
  <si>
    <t>7.570085, 5.711798</t>
  </si>
  <si>
    <t>6.398354, 3.378601</t>
  </si>
  <si>
    <t>2.19311, 5.858837</t>
  </si>
  <si>
    <t>6.408895, 4.491999</t>
  </si>
  <si>
    <t>7.917857, 3.989772</t>
  </si>
  <si>
    <t>8.600565, 0.6635714</t>
  </si>
  <si>
    <t>3.663394, 6.472398</t>
  </si>
  <si>
    <t>4.49497, 5.453498</t>
  </si>
  <si>
    <t>4.374179, 1.598343</t>
  </si>
  <si>
    <t>9.842235, 9.736414</t>
  </si>
  <si>
    <t>3.051311, 3.48931</t>
  </si>
  <si>
    <t>2.902244, 6.857655</t>
  </si>
  <si>
    <t>5.28378, 8.503331</t>
  </si>
  <si>
    <t>5.225902, 0.2895117</t>
  </si>
  <si>
    <t>6.279714, 4.141017</t>
  </si>
  <si>
    <t>4.936378, 3.787477</t>
  </si>
  <si>
    <t>0.3976339, 0.4518068</t>
  </si>
  <si>
    <t>2.510357, 4.046497</t>
  </si>
  <si>
    <t>3.177702, 3.940216</t>
  </si>
  <si>
    <t>9.059289, 5.857222</t>
  </si>
  <si>
    <t>5.872969, 3.97209</t>
  </si>
  <si>
    <t>7.110639, 9.762254</t>
  </si>
  <si>
    <t>2.480628, 1.680852</t>
  </si>
  <si>
    <t>3.889139, 2.212398</t>
  </si>
  <si>
    <t>9.273261, 1.373752</t>
  </si>
  <si>
    <t>7.098036, 8.222914</t>
  </si>
  <si>
    <t>6.830093, 4.43812</t>
  </si>
  <si>
    <t>3.200343, 6.529763</t>
  </si>
  <si>
    <t>4.568238, 5.747613</t>
  </si>
  <si>
    <t>8.200089, 7.24586</t>
  </si>
  <si>
    <t>7.77395, 2.568465</t>
  </si>
  <si>
    <t>0.923565, 2.017324</t>
  </si>
  <si>
    <t>7.133874, 5.965742</t>
  </si>
  <si>
    <t>8.800584, 6.679726</t>
  </si>
  <si>
    <t>0.7662982, 4.709583</t>
  </si>
  <si>
    <t>6.145719, 6.41434</t>
  </si>
  <si>
    <t>8.752398, 1.68146</t>
  </si>
  <si>
    <t>4.939561, 3.404393</t>
  </si>
  <si>
    <t>0.1674908, 2.78042</t>
  </si>
  <si>
    <t>8.109968, 6.991317</t>
  </si>
  <si>
    <t>2.612285, 8.329338</t>
  </si>
  <si>
    <t>5.313311, 6.330996</t>
  </si>
  <si>
    <t>4.244129, 6.981169</t>
  </si>
  <si>
    <t>1.215728, 5.550015</t>
  </si>
  <si>
    <t>8.308262, 2.125195</t>
  </si>
  <si>
    <t>6.274372, 1.401916</t>
  </si>
  <si>
    <t>0.1690644, 0.793277</t>
  </si>
  <si>
    <t>1.866162E-02, 3.42344</t>
  </si>
  <si>
    <t>6.841306, 5.066103</t>
  </si>
  <si>
    <t>6.831532, 6.590786</t>
  </si>
  <si>
    <t>9.021399, 5.979439</t>
  </si>
  <si>
    <t>4.230683, 6.475852</t>
  </si>
  <si>
    <t>5.618643, 9.930381</t>
  </si>
  <si>
    <t>3.649831, 6.90249</t>
  </si>
  <si>
    <t>0.7864827, 7.5836</t>
  </si>
  <si>
    <t>3.719957, 0.102756</t>
  </si>
  <si>
    <t>3.45375, 5.277599</t>
  </si>
  <si>
    <t>6.050559, 9.373159</t>
  </si>
  <si>
    <t>9.355919, 8.930956</t>
  </si>
  <si>
    <t>3.510898, 4.230912</t>
  </si>
  <si>
    <t>5.566353, 0.4485786</t>
  </si>
  <si>
    <t>1.011253, 8.070178</t>
  </si>
  <si>
    <t>7.527558, 6.627952</t>
  </si>
  <si>
    <t>8.784168, 8.318327</t>
  </si>
  <si>
    <t>8.582429, 0.5653894</t>
  </si>
  <si>
    <t>8.165704, 9.092178</t>
  </si>
  <si>
    <t>2.005503, 5.562283</t>
  </si>
  <si>
    <t>9.876683, 6.354258</t>
  </si>
  <si>
    <t>5.534205, 1.531352</t>
  </si>
  <si>
    <t>4.803949, 5.569043</t>
  </si>
  <si>
    <t>8.400104, 3.902894</t>
  </si>
  <si>
    <t>7.281607, 1.859214</t>
  </si>
  <si>
    <t>0.8601564, 5.031036</t>
  </si>
  <si>
    <t>0.8722788, 2.661905</t>
  </si>
  <si>
    <t>6.227962, 8.099981</t>
  </si>
  <si>
    <t>6.648353, 2.884953</t>
  </si>
  <si>
    <t>5.405011, 3.530263</t>
  </si>
  <si>
    <t>3.973232, 2.563148</t>
  </si>
  <si>
    <t>3.911931, 7.88499</t>
  </si>
  <si>
    <t>3.782585, 7.014482</t>
  </si>
  <si>
    <t>1.419744, 5.276102</t>
  </si>
  <si>
    <t>4.365597, 9.496403</t>
  </si>
  <si>
    <t>3.781111, 1.270615</t>
  </si>
  <si>
    <t>9.646218, 6.362059</t>
  </si>
  <si>
    <t>7.561583, 9.296874</t>
  </si>
  <si>
    <t>9.964415, 4.716554</t>
  </si>
  <si>
    <t>7.070853, 9.550801</t>
  </si>
  <si>
    <t>5.357416, 2.573192</t>
  </si>
  <si>
    <t>3.894004, 0.402149</t>
  </si>
  <si>
    <t>1.340972, 1.509733</t>
  </si>
  <si>
    <t>8.92276, 2.300745</t>
  </si>
  <si>
    <t>7.190593, 1.824639</t>
  </si>
  <si>
    <t>6.886734, 4.182748</t>
  </si>
  <si>
    <t>6.722808, 0.1933241</t>
  </si>
  <si>
    <t>3.384683, 2.376891</t>
  </si>
  <si>
    <t>1.576412, 9.824408</t>
  </si>
  <si>
    <t>4.41575, 2.01074</t>
  </si>
  <si>
    <t>6.993714, 3.115959</t>
  </si>
  <si>
    <t>8.410723, 0.9169352</t>
  </si>
  <si>
    <t>0.1017886, 6.811755</t>
  </si>
  <si>
    <t>0.7632774, 6.039447</t>
  </si>
  <si>
    <t>0.6937271, 9.657521</t>
  </si>
  <si>
    <t>0.8612317, 2.339822</t>
  </si>
  <si>
    <t>4.509886, 2.557189</t>
  </si>
  <si>
    <t>1.617793, 4.203438</t>
  </si>
  <si>
    <t>9.019137, 1.229143</t>
  </si>
  <si>
    <t>1.502811, 9.345747</t>
  </si>
  <si>
    <t>1.700118, 1.362469</t>
  </si>
  <si>
    <t>9.074024, 5.218534</t>
  </si>
  <si>
    <t>0.8224827, 6.273208</t>
  </si>
  <si>
    <t>8.31306E-03, 7.916156</t>
  </si>
  <si>
    <t>8.728149, 7.060602</t>
  </si>
  <si>
    <t>6.632947, 3.581804</t>
  </si>
  <si>
    <t>7.612553, 5.263348</t>
  </si>
  <si>
    <t>9.956839, 2.313744</t>
  </si>
  <si>
    <t>7.805894, 8.015844</t>
  </si>
  <si>
    <t>4.201788, 4.57157</t>
  </si>
  <si>
    <t>8.554388, 5.704446</t>
  </si>
  <si>
    <t>3.833739, 8.245587E-02</t>
  </si>
  <si>
    <t>1.301516, 2.123706</t>
  </si>
  <si>
    <t>3.094024, 9.247402</t>
  </si>
  <si>
    <t>5.469275, 7.132635</t>
  </si>
  <si>
    <t>8.030617, 7.047487</t>
  </si>
  <si>
    <t>6.739429, 1.810944</t>
  </si>
  <si>
    <t>1.029381, 9.45012</t>
  </si>
  <si>
    <t>7.834754, 6.115298</t>
  </si>
  <si>
    <t>7.845323, 2.315284</t>
  </si>
  <si>
    <t>1.800297, 9.035566</t>
  </si>
  <si>
    <t>7.133836, 2.801794</t>
  </si>
  <si>
    <t>7.784615, 1.251068</t>
  </si>
  <si>
    <t>2.481958, 3.273541</t>
  </si>
  <si>
    <t>9.321034, 0.2868295</t>
  </si>
  <si>
    <t>6.939616, 7.705745</t>
  </si>
  <si>
    <t>5.108896, 8.169827</t>
  </si>
  <si>
    <t>5.087554E-02, 0.591203</t>
  </si>
  <si>
    <t>2.294806, 1.585243</t>
  </si>
  <si>
    <t>7.385196, 8.346542</t>
  </si>
  <si>
    <t>2.253886, 4.532709</t>
  </si>
  <si>
    <t>2.568676, 3.218466</t>
  </si>
  <si>
    <t>8.871024, 3.482563</t>
  </si>
  <si>
    <t>1.815304, 9.690007</t>
  </si>
  <si>
    <t>9.322124, 5.032096</t>
  </si>
  <si>
    <t>0.9582108, 3.386775</t>
  </si>
  <si>
    <t>7.355354, 6.0618</t>
  </si>
  <si>
    <t>4.980917, 2.483209</t>
  </si>
  <si>
    <t>9.0724, 6.391621</t>
  </si>
  <si>
    <t>4.858196E-02, 1.608826</t>
  </si>
  <si>
    <t>1.20971, 3.937209</t>
  </si>
  <si>
    <t>8.039259, 8.25447</t>
  </si>
  <si>
    <t>1.919752, 2.366166</t>
  </si>
  <si>
    <t>3.575141, 1.678563</t>
  </si>
  <si>
    <t>4.052256, 1.254299</t>
  </si>
  <si>
    <t>3.55381, 4.313358</t>
  </si>
  <si>
    <t>0.9354693, 8.741865</t>
  </si>
  <si>
    <t>9.179489, 5.671183</t>
  </si>
  <si>
    <t>4.657405, 6.689827</t>
  </si>
  <si>
    <t>0.4942936, 8.750695</t>
  </si>
  <si>
    <t>6.847091, 8.336101</t>
  </si>
  <si>
    <t>3.409478, 8.94313</t>
  </si>
  <si>
    <t>1.955822, 8.451803</t>
  </si>
  <si>
    <t>9.236688, 5.438551</t>
  </si>
  <si>
    <t>3.038407, 5.997505</t>
  </si>
  <si>
    <t>6.71921, 5.132099</t>
  </si>
  <si>
    <t>3.442109E-02, 9.279482</t>
  </si>
  <si>
    <t>6.56322, 9.030246</t>
  </si>
  <si>
    <t>0.5494553, 3.605962</t>
  </si>
  <si>
    <t>8.469035, 1.157037</t>
  </si>
  <si>
    <t>3.136366, 1.443374</t>
  </si>
  <si>
    <t>0.6623644, 9.96035</t>
  </si>
  <si>
    <t>3.076525, 5.072603</t>
  </si>
  <si>
    <t>1.925556, 2.218138</t>
  </si>
  <si>
    <t>0.6610709, 1.745236</t>
  </si>
  <si>
    <t>6.12885, 9.444684</t>
  </si>
  <si>
    <t>1.972156, 1.339812</t>
  </si>
  <si>
    <t>9.261624, 6.796847</t>
  </si>
  <si>
    <t>2.1642, 6.518075</t>
  </si>
  <si>
    <t>8.963651, 4.480318</t>
  </si>
  <si>
    <t>1.245137, 5.381222</t>
  </si>
  <si>
    <t>6.556341, 1.655861</t>
  </si>
  <si>
    <t>2.357667, 6.626151</t>
  </si>
  <si>
    <t>1.573996, 2.845572</t>
  </si>
  <si>
    <t>2.560506, 7.201715</t>
  </si>
  <si>
    <t>8.795058, 6.839124</t>
  </si>
  <si>
    <t>6.109636, 2.464969</t>
  </si>
  <si>
    <t>7.773361, 8.100018</t>
  </si>
  <si>
    <t>0.239554, 8.837423</t>
  </si>
  <si>
    <t>4.869377, 0.6718314</t>
  </si>
  <si>
    <t>3.444522, 8.961288</t>
  </si>
  <si>
    <t>7.781472, 4.584474</t>
  </si>
  <si>
    <t>6.259819, 9.355731</t>
  </si>
  <si>
    <t>2.577149, 4.760428</t>
  </si>
  <si>
    <t>4.542988, 0.5731177</t>
  </si>
  <si>
    <t>3.224306, 2.421011</t>
  </si>
  <si>
    <t>5.255089, 9.85527</t>
  </si>
  <si>
    <t>3.622477, 8.992611</t>
  </si>
  <si>
    <t>4.741948, 6.289713</t>
  </si>
  <si>
    <t>2.134089, 2.51295</t>
  </si>
  <si>
    <t>9.515406, 8.465924</t>
  </si>
  <si>
    <t>8.61571, 6.537324</t>
  </si>
  <si>
    <t>9.534567, 4.631584</t>
  </si>
  <si>
    <t>3.949298, 1.544861</t>
  </si>
  <si>
    <t>3.987055, 5.348825</t>
  </si>
  <si>
    <t>2.073452, 8.844763</t>
  </si>
  <si>
    <t>9.570258, 8.650486</t>
  </si>
  <si>
    <t>4.51466, 6.982564</t>
  </si>
  <si>
    <t>1.272579, 7.696357</t>
  </si>
  <si>
    <t>7.418553, 0.646373</t>
  </si>
  <si>
    <t>5.654686, 0.9294295</t>
  </si>
  <si>
    <t>1.081151, 2.073129</t>
  </si>
  <si>
    <t>6.630764, 4.732151</t>
  </si>
  <si>
    <t>1.980116, 4.954849</t>
  </si>
  <si>
    <t>3.749764, 8.58267</t>
  </si>
  <si>
    <t>7.305998, 0.844878</t>
  </si>
  <si>
    <t>2.976652, 2.711091</t>
  </si>
  <si>
    <t>1.993491, 8.064137</t>
  </si>
  <si>
    <t>9.973658, 8.255718</t>
  </si>
  <si>
    <t>8.252677, 3.10738</t>
  </si>
  <si>
    <t>5.881529, 9.91931</t>
  </si>
  <si>
    <t>7.600281, 4.549433</t>
  </si>
  <si>
    <t>5.60078, 1.125329</t>
  </si>
  <si>
    <t>5.390915, 9.451455</t>
  </si>
  <si>
    <t>8.572937, 1.67419</t>
  </si>
  <si>
    <t>7.848336, 2.267181</t>
  </si>
  <si>
    <t>2.061794, 7.899511</t>
  </si>
  <si>
    <t>1.596689, 6.249174</t>
  </si>
  <si>
    <t>6.934662, 5.324364</t>
  </si>
  <si>
    <t>5.691759, 7.355076</t>
  </si>
  <si>
    <t>5.943616, 3.817523</t>
  </si>
  <si>
    <t>6.152224, 0.653857</t>
  </si>
  <si>
    <t>4.506746, 5.249715</t>
  </si>
  <si>
    <t>2.990901, 9.232064</t>
  </si>
  <si>
    <t>3.989408, 3.649871</t>
  </si>
  <si>
    <t>9.745997, 5.600075</t>
  </si>
  <si>
    <t>7.485476, 7.861376</t>
  </si>
  <si>
    <t>5.512363, 5.598341</t>
  </si>
  <si>
    <t>8.098586, 6.698315</t>
  </si>
  <si>
    <t>9.472736, 4.803647</t>
  </si>
  <si>
    <t>9.723392, 6.601729</t>
  </si>
  <si>
    <t>7.928998, 7.435351</t>
  </si>
  <si>
    <t>0.3268129, 1.795862</t>
  </si>
  <si>
    <t>3.833417, 7.761644</t>
  </si>
  <si>
    <t>7.729283, 6.944408</t>
  </si>
  <si>
    <t>8.819906, 4.005791</t>
  </si>
  <si>
    <t>7.886003, 2.306769</t>
  </si>
  <si>
    <t>7.735266, 4.752387</t>
  </si>
  <si>
    <t>5.668188, 1.394296</t>
  </si>
  <si>
    <t>5.67044, 7.853604</t>
  </si>
  <si>
    <t>8.14432, 1.126544</t>
  </si>
  <si>
    <t>7.49176, 1.835445</t>
  </si>
  <si>
    <t>0.3613955, 4.487524</t>
  </si>
  <si>
    <t>9.8722, 9.803988</t>
  </si>
  <si>
    <t>3.626178, 5.681946</t>
  </si>
  <si>
    <t>5.822625, 5.85164</t>
  </si>
  <si>
    <t>6.286445, 7.791476</t>
  </si>
  <si>
    <t>1.723039, 3.963386</t>
  </si>
  <si>
    <t>7.012241, 2.930982</t>
  </si>
  <si>
    <t>6.853837, 9.42304</t>
  </si>
  <si>
    <t>0.5771261, 4.904785</t>
  </si>
  <si>
    <t>5.427057, 2.719494</t>
  </si>
  <si>
    <t>6.139424, 4.36291</t>
  </si>
  <si>
    <t>1.117625, 5.952968</t>
  </si>
  <si>
    <t>8.023478, 6.457334</t>
  </si>
  <si>
    <t>4.094607, 1.741258</t>
  </si>
  <si>
    <t>9.000891, 0.9982371</t>
  </si>
  <si>
    <t>0.5524629, 4.625992</t>
  </si>
  <si>
    <t>6.071787, 5.110254</t>
  </si>
  <si>
    <t>4.74229, 4.978872</t>
  </si>
  <si>
    <t>8.746055, 8.388721</t>
  </si>
  <si>
    <t>3.503079, 5.407933</t>
  </si>
  <si>
    <t>9.824596, 0.5559301</t>
  </si>
  <si>
    <t>3.292958, 9.663783</t>
  </si>
  <si>
    <t>8.68058, 1.617372</t>
  </si>
  <si>
    <t>9.720448, 4.045862</t>
  </si>
  <si>
    <t>7.040692, 4.517994</t>
  </si>
  <si>
    <t>9.575712, 1.308686</t>
  </si>
  <si>
    <t>7.266381, 0.2984452</t>
  </si>
  <si>
    <t>5.3618, 7.068099</t>
  </si>
  <si>
    <t>3.135114, 5.751328</t>
  </si>
  <si>
    <t>2.325904, 8.707524</t>
  </si>
  <si>
    <t>3.121622, 3.577449</t>
  </si>
  <si>
    <t>7.990608, 6.784214</t>
  </si>
  <si>
    <t>6.179152, 5.042067</t>
  </si>
  <si>
    <t>4.185135, 8.935495</t>
  </si>
  <si>
    <t>2.071679E-02, 5.131142</t>
  </si>
  <si>
    <t>1.576599, 6.285028</t>
  </si>
  <si>
    <t>1.900344, 0.2075911</t>
  </si>
  <si>
    <t>6.701257, 2.349044</t>
  </si>
  <si>
    <t>1.894329, 8.167532</t>
  </si>
  <si>
    <t>1.495752, 4.44261</t>
  </si>
  <si>
    <t>8.682481, 1.096535</t>
  </si>
  <si>
    <t>5.328371, 7.585865</t>
  </si>
  <si>
    <t>7.829373, 0.4258752</t>
  </si>
  <si>
    <t>9.530291, 0.9102809</t>
  </si>
  <si>
    <t>2.565599, 4.58878</t>
  </si>
  <si>
    <t>4.426829, 6.564904</t>
  </si>
  <si>
    <t>7.069014, 9.176682</t>
  </si>
  <si>
    <t>8.868693, 1.122612</t>
  </si>
  <si>
    <t>2.245989, 9.595461</t>
  </si>
  <si>
    <t>2.263233, 9.486357</t>
  </si>
  <si>
    <t>4.012664, 6.221707</t>
  </si>
  <si>
    <t>9.105686, 1.295422</t>
  </si>
  <si>
    <t>4.07619, 2.058959</t>
  </si>
  <si>
    <t>6.010434, 9.831668</t>
  </si>
  <si>
    <t>3.215988, 2.89396</t>
  </si>
  <si>
    <t>1.242246, 3.425783</t>
  </si>
  <si>
    <t>7.064991, 9.952908</t>
  </si>
  <si>
    <t>6.747534, 9.363533</t>
  </si>
  <si>
    <t>4.390901, 5.0577</t>
  </si>
  <si>
    <t>2.685599, 0.2920139</t>
  </si>
  <si>
    <t>7.877431, 8.282189</t>
  </si>
  <si>
    <t>4.459884, 3.125898</t>
  </si>
  <si>
    <t>7.405565, 8.108433</t>
  </si>
  <si>
    <t>2.249221, 0.4536855</t>
  </si>
  <si>
    <t>5.834799, 4.082937</t>
  </si>
  <si>
    <t>3.039085, 4.443956</t>
  </si>
  <si>
    <t>7.284396, 1.972916</t>
  </si>
  <si>
    <t>5.15284, 3.251618</t>
  </si>
  <si>
    <t>7.914634, 1.422534</t>
  </si>
  <si>
    <t>5.28299, 9.924155</t>
  </si>
  <si>
    <t>9.208057, 6.109159</t>
  </si>
  <si>
    <t>8.022431, 3.807882</t>
  </si>
  <si>
    <t>3.750725, 6.399612</t>
  </si>
  <si>
    <t>7.8957, 4.454189</t>
  </si>
  <si>
    <t>3.513463, 4.506419</t>
  </si>
  <si>
    <t>3.890223, 8.025798</t>
  </si>
  <si>
    <t>0.6331116, 2.144055</t>
  </si>
  <si>
    <t>6.487567, 6.203004</t>
  </si>
  <si>
    <t>0.6937772, 0.6852031</t>
  </si>
  <si>
    <t>7.19469, 7.589935</t>
  </si>
  <si>
    <t>8.508082, 3.816996</t>
  </si>
  <si>
    <t>0.5751914, 1.620795</t>
  </si>
  <si>
    <t>6.398414, 2.69727</t>
  </si>
  <si>
    <t>8.78056, 4.966115</t>
  </si>
  <si>
    <t>4.978176, 3.610816</t>
  </si>
  <si>
    <t>8.581426, 0.4390061</t>
  </si>
  <si>
    <t>6.433037, 8.125628</t>
  </si>
  <si>
    <t>0.8988088, 8.401407</t>
  </si>
  <si>
    <t>0.3021818, 5.749149</t>
  </si>
  <si>
    <t>2.835371, 0.6703341</t>
  </si>
  <si>
    <t>1.759561, 9.084532</t>
  </si>
  <si>
    <t>2.206664, 6.924132</t>
  </si>
  <si>
    <t>2.395139, 1.486878</t>
  </si>
  <si>
    <t>4.572379, 3.608724</t>
  </si>
  <si>
    <t>3.496149, 7.219493</t>
  </si>
  <si>
    <t>2.767601, 5.343861</t>
  </si>
  <si>
    <t>1.828337, 4.110136</t>
  </si>
  <si>
    <t>8.934052, 8.82937</t>
  </si>
  <si>
    <t>7.917216, 8.707268</t>
  </si>
  <si>
    <t>9.051346, 9.251412</t>
  </si>
  <si>
    <t>6.829315, 3.936305</t>
  </si>
  <si>
    <t>9.96824, 9.18872</t>
  </si>
  <si>
    <t>1.453426, 9.255865</t>
  </si>
  <si>
    <t>8.933877, 1.885772E-02</t>
  </si>
  <si>
    <t>8.281861, 3.314018</t>
  </si>
  <si>
    <t>5.629045, 5.824467</t>
  </si>
  <si>
    <t>5.691693, 9.10454</t>
  </si>
  <si>
    <t>6.697421, 9.799518</t>
  </si>
  <si>
    <t>4.726015, 1.623158</t>
  </si>
  <si>
    <t>2.77682, 3.155557</t>
  </si>
  <si>
    <t>2.375181, 8.023804</t>
  </si>
  <si>
    <t>8.030452, 6.527962</t>
  </si>
  <si>
    <t>7.358065, 0.2748585</t>
  </si>
  <si>
    <t>2.178165, 3.882185</t>
  </si>
  <si>
    <t>8.403304, 0.3154111</t>
  </si>
  <si>
    <t>5.027699, 8.920011</t>
  </si>
  <si>
    <t>5.030551, 7.711501</t>
  </si>
  <si>
    <t>3.505933, 3.985797</t>
  </si>
  <si>
    <t>0.8317262, 9.812372</t>
  </si>
  <si>
    <t>1.190137, 1.472734</t>
  </si>
  <si>
    <t>9.252263, 4.406719</t>
  </si>
  <si>
    <t>0.3392237, 7.729088</t>
  </si>
  <si>
    <t>1.872361, 4.878943</t>
  </si>
  <si>
    <t>6.424994, 9.464454</t>
  </si>
  <si>
    <t>9.188238, 7.865396</t>
  </si>
  <si>
    <t>5.16339, 2.656003</t>
  </si>
  <si>
    <t>3.893373, 3.410633</t>
  </si>
  <si>
    <t>2.045745, 3.954738</t>
  </si>
  <si>
    <t>6.659766, 7.623663</t>
  </si>
  <si>
    <t>4.370033, 4.591738</t>
  </si>
  <si>
    <t>4.419177, 7.834198</t>
  </si>
  <si>
    <t>5.772118, 6.78441</t>
  </si>
  <si>
    <t>1.144386, 0.2489042</t>
  </si>
  <si>
    <t>3.257005, 2.642738</t>
  </si>
  <si>
    <t>1.130436, 0.1076484</t>
  </si>
  <si>
    <t>6.730089, 5.575537</t>
  </si>
  <si>
    <t>4.775887, 4.339752</t>
  </si>
  <si>
    <t>1.028406, 4.196697</t>
  </si>
  <si>
    <t>6.864064, 6.72024</t>
  </si>
  <si>
    <t>0.4518837, 8.731441</t>
  </si>
  <si>
    <t>7.344308, 5.52609</t>
  </si>
  <si>
    <t>5.794589, 9.922563</t>
  </si>
  <si>
    <t>4.613226, 3.692482</t>
  </si>
  <si>
    <t>3.87598, 0.436691</t>
  </si>
  <si>
    <t>1.295939, 1.469049</t>
  </si>
  <si>
    <t>9.572155, 8.770529</t>
  </si>
  <si>
    <t>2.527335, 1.57613</t>
  </si>
  <si>
    <t>0.3471035, 5.657109</t>
  </si>
  <si>
    <t>6.733318, 6.861014</t>
  </si>
  <si>
    <t>3.283956, 2.972041</t>
  </si>
  <si>
    <t>8.912056, 0.4541945</t>
  </si>
  <si>
    <t>4.616231, 5.139765</t>
  </si>
  <si>
    <t>6.415234, 8.425617</t>
  </si>
  <si>
    <t>1.759092, 3.039795</t>
  </si>
  <si>
    <t>7.229302, 4.940932</t>
  </si>
  <si>
    <t>7.84059, 0.4129779</t>
  </si>
  <si>
    <t>0.7567269, 9.917741</t>
  </si>
  <si>
    <t>8.732917, 2.767736</t>
  </si>
  <si>
    <t>1.097239, 9.18185</t>
  </si>
  <si>
    <t>2.583656, 8.78632</t>
  </si>
  <si>
    <t>2.829085, 7.123518</t>
  </si>
  <si>
    <t>1.847031, 4.231058</t>
  </si>
  <si>
    <t>9.290278, 1.853707</t>
  </si>
  <si>
    <t>7.815156, 8.35061</t>
  </si>
  <si>
    <t>3.359848, 2.860332</t>
  </si>
  <si>
    <t>7.649285, 2.786208</t>
  </si>
  <si>
    <t>0.7390863, 1.16451</t>
  </si>
  <si>
    <t>3.911066, 2.977918</t>
  </si>
  <si>
    <t>5.732804, 1.976814</t>
  </si>
  <si>
    <t>6.593782, 2.070881</t>
  </si>
  <si>
    <t>9.530576, 9.853518</t>
  </si>
  <si>
    <t>7.653613, 7.321567</t>
  </si>
  <si>
    <t>0.9879929, 6.352849</t>
  </si>
  <si>
    <t>8.040874, 9.004022</t>
  </si>
  <si>
    <t>9.907911, 0.1912379</t>
  </si>
  <si>
    <t>7.231273, 1.816124</t>
  </si>
  <si>
    <t>2.821703, 9.899569</t>
  </si>
  <si>
    <t>5.25716, 8.785826</t>
  </si>
  <si>
    <t>1.270507, 8.979427</t>
  </si>
  <si>
    <t>7.238774, 7.677411</t>
  </si>
  <si>
    <t>2.586475, 3.559356</t>
  </si>
  <si>
    <t>0.4154938, 9.897738</t>
  </si>
  <si>
    <t>3.174026, 2.551095</t>
  </si>
  <si>
    <t>3.677091, 1.902498</t>
  </si>
  <si>
    <t>4.291096, 0.3058434</t>
  </si>
  <si>
    <t>9.594976, 9.102455</t>
  </si>
  <si>
    <t>0.3303844, 1.770499</t>
  </si>
  <si>
    <t>8.953451, 2.269706</t>
  </si>
  <si>
    <t>9.600607, 0.1439142</t>
  </si>
  <si>
    <t>7.780959, 6.443921</t>
  </si>
  <si>
    <t>7.607744, 7.033145</t>
  </si>
  <si>
    <t>6.881332, 2.338604</t>
  </si>
  <si>
    <t>2.836295, 5.109701</t>
  </si>
  <si>
    <t>3.865044, 0.2473319</t>
  </si>
  <si>
    <t>5.03052, 3.265793</t>
  </si>
  <si>
    <t>7.680459, 6.450013</t>
  </si>
  <si>
    <t>5.9757, 4.270587</t>
  </si>
  <si>
    <t>5.645082, 2.119132</t>
  </si>
  <si>
    <t>2.779377, 4.92645</t>
  </si>
  <si>
    <t>2.976808, 4.726004</t>
  </si>
  <si>
    <t>3.652611, 8.725204</t>
  </si>
  <si>
    <t>4.825174, 1.947018</t>
  </si>
  <si>
    <t>6.191228, 1.004374</t>
  </si>
  <si>
    <t>0.8026069, 8.069896</t>
  </si>
  <si>
    <t>8.157068, 6.603436</t>
  </si>
  <si>
    <t>2.015674, 2.899934</t>
  </si>
  <si>
    <t>0.7592374, 2.007246E-02</t>
  </si>
  <si>
    <t>0.596332, 3.16626</t>
  </si>
  <si>
    <t>4.435359, 8.066416</t>
  </si>
  <si>
    <t>1.733181, 6.428076</t>
  </si>
  <si>
    <t>7.132819, 5.025303</t>
  </si>
  <si>
    <t>8.202709, 7.480916</t>
  </si>
  <si>
    <t>5.090023, 0.3065252</t>
  </si>
  <si>
    <t>7.400548, 7.262889</t>
  </si>
  <si>
    <t>6.117638, 8.603075</t>
  </si>
  <si>
    <t>0.8727163, 4.260935</t>
  </si>
  <si>
    <t>5.379849, 2.547398</t>
  </si>
  <si>
    <t>6.346876, 8.417068</t>
  </si>
  <si>
    <t>3.675607, 7.867644</t>
  </si>
  <si>
    <t>2.263579, 7.534636</t>
  </si>
  <si>
    <t>8.219877, 1.043916</t>
  </si>
  <si>
    <t>4.807517, 6.18456</t>
  </si>
  <si>
    <t>5.924891, 9.46452</t>
  </si>
  <si>
    <t>7.438774, 7.111591</t>
  </si>
  <si>
    <t>9.181396, 4.082212</t>
  </si>
  <si>
    <t>2.924072, 5.140558</t>
  </si>
  <si>
    <t>4.139903, 4.570458</t>
  </si>
  <si>
    <t>7.868027, 3.582619</t>
  </si>
  <si>
    <t>1.491943, 6.979671</t>
  </si>
  <si>
    <t>9.744393, 3.141509</t>
  </si>
  <si>
    <t>9.751308, 3.893468</t>
  </si>
  <si>
    <t>6.427316, 3.319792</t>
  </si>
  <si>
    <t>1.035309, 7.084923</t>
  </si>
  <si>
    <t>8.222582, 6.325108</t>
  </si>
  <si>
    <t>9.346021, 2.672808</t>
  </si>
  <si>
    <t>2.398867, 3.476428</t>
  </si>
  <si>
    <t>1.351534, 8.777852</t>
  </si>
  <si>
    <t>0.2189893, 4.110299</t>
  </si>
  <si>
    <t>9.667204, 5.678985</t>
  </si>
  <si>
    <t>6.471157, 6.987099</t>
  </si>
  <si>
    <t>8.636905, 8.469591</t>
  </si>
  <si>
    <t>1.500217, 4.197279</t>
  </si>
  <si>
    <t>2.614272, 2.213757</t>
  </si>
  <si>
    <t>5.738911, 7.567624</t>
  </si>
  <si>
    <t>6.743961, 9.602523</t>
  </si>
  <si>
    <t>6.739118, 7.567492</t>
  </si>
  <si>
    <t>0.2428895, 1.110132</t>
  </si>
  <si>
    <t>8.703107, 4.715075</t>
  </si>
  <si>
    <t>2.181492, 7.65028</t>
  </si>
  <si>
    <t>4.514791, 3.483635</t>
  </si>
  <si>
    <t>9.76497, 5.732367</t>
  </si>
  <si>
    <t>0.2709717, 8.70777</t>
  </si>
  <si>
    <t>9.114538, 5.117745</t>
  </si>
  <si>
    <t>2.312591, 4.489652</t>
  </si>
  <si>
    <t>8.548677, 8.975971</t>
  </si>
  <si>
    <t>6.755981, 5.605282</t>
  </si>
  <si>
    <t>4.364386, 6.541052</t>
  </si>
  <si>
    <t>1.524116, 1.410738</t>
  </si>
  <si>
    <t>9.118426, 8.2677</t>
  </si>
  <si>
    <t>0.8778614, 2.248429</t>
  </si>
  <si>
    <t>2.408576, 3.487582</t>
  </si>
  <si>
    <t>2.447221, 8.353339</t>
  </si>
  <si>
    <t>4.154881, 0.5655646</t>
  </si>
  <si>
    <t>6.76259, 1.259283</t>
  </si>
  <si>
    <t>0.3808981, 9.555969</t>
  </si>
  <si>
    <t>9.286005, 7.705151</t>
  </si>
  <si>
    <t>1.494954, 7.35882</t>
  </si>
  <si>
    <t>4.942393, 6.041163</t>
  </si>
  <si>
    <t>3.07139, 5.376096</t>
  </si>
  <si>
    <t>5.150821, 5.135118</t>
  </si>
  <si>
    <t>9.131811, 9.667976</t>
  </si>
  <si>
    <t>7.355747, 5.778641</t>
  </si>
  <si>
    <t>7.926341, 3.609095</t>
  </si>
  <si>
    <t>7.05827, 4.593435</t>
  </si>
  <si>
    <t>0.2148658, 3.044789</t>
  </si>
  <si>
    <t>2.347378, 0.437535</t>
  </si>
  <si>
    <t>0.0482899, 3.947349</t>
  </si>
  <si>
    <t>0.9312028, 3.311549</t>
  </si>
  <si>
    <t>8.049782, 2.572267</t>
  </si>
  <si>
    <t>9.668263, 5.764917</t>
  </si>
  <si>
    <t>7.196026, 8.114491</t>
  </si>
  <si>
    <t>6.598722, 6.802155</t>
  </si>
  <si>
    <t>1.098474, 7.864668</t>
  </si>
  <si>
    <t>5.47563, 8.289107</t>
  </si>
  <si>
    <t>4.784589, 4.865403</t>
  </si>
  <si>
    <t>2.79618, 3.859197</t>
  </si>
  <si>
    <t>7.979105, 8.067501</t>
  </si>
  <si>
    <t>7.332954, 0.3196752</t>
  </si>
  <si>
    <t>0.8852679, 4.986219</t>
  </si>
  <si>
    <t>2.165176, 1.557871</t>
  </si>
  <si>
    <t>2.46609, 6.857522</t>
  </si>
  <si>
    <t>9.209961, 4.947442</t>
  </si>
  <si>
    <t>1.225601, 6.294322</t>
  </si>
  <si>
    <t>6.253564, 0.2546227</t>
  </si>
  <si>
    <t>8.490093, 7.442739</t>
  </si>
  <si>
    <t>6.482629, 1.044477</t>
  </si>
  <si>
    <t>4.189377, 8.638344</t>
  </si>
  <si>
    <t>0.5154437, 8.587147</t>
  </si>
  <si>
    <t>5.138028, 7.562411</t>
  </si>
  <si>
    <t>0.933184, 8.264102</t>
  </si>
  <si>
    <t>5.816637, 8.898168</t>
  </si>
  <si>
    <t>9.311168, 8.474389</t>
  </si>
  <si>
    <t>1.653059, 4.487045</t>
  </si>
  <si>
    <t>5.750103, 2.040886</t>
  </si>
  <si>
    <t>4.803668, 5.984926</t>
  </si>
  <si>
    <t>0.9073371, 0.116545</t>
  </si>
  <si>
    <t>2.4346, 1.839876E-02</t>
  </si>
  <si>
    <t>0.5281109, 8.59065</t>
  </si>
  <si>
    <t>7.503009, 5.841002</t>
  </si>
  <si>
    <t>2.476804, 6.995059</t>
  </si>
  <si>
    <t>2.038315, 5.48948</t>
  </si>
  <si>
    <t>6.268186, 9.910463</t>
  </si>
  <si>
    <t>2.923451, 6.440029</t>
  </si>
  <si>
    <t>5.098669, 0.8726275</t>
  </si>
  <si>
    <t>0.176118, 6.764548</t>
  </si>
  <si>
    <t>0.3775543, 8.778647</t>
  </si>
  <si>
    <t>7.730031, 2.786889</t>
  </si>
  <si>
    <t>8.758285, 6.793195</t>
  </si>
  <si>
    <t>6.716173, 9.239109</t>
  </si>
  <si>
    <t>1.669692, 3.754772</t>
  </si>
  <si>
    <t>1.24404, 1.917715</t>
  </si>
  <si>
    <t>7.347252, 8.081957</t>
  </si>
  <si>
    <t>6.682895, 2.839921</t>
  </si>
  <si>
    <t>5.364327, 4.179658</t>
  </si>
  <si>
    <t>0.4430157, 7.89989</t>
  </si>
  <si>
    <t>3.663423, 1.345359</t>
  </si>
  <si>
    <t>5.256947, 7.024992</t>
  </si>
  <si>
    <t>8.087434, 5.175375</t>
  </si>
  <si>
    <t>4.960747, 6.832047</t>
  </si>
  <si>
    <t>4.410898, 1.471096</t>
  </si>
  <si>
    <t>2.775243, 5.783579</t>
  </si>
  <si>
    <t>2.871241, 2.645243</t>
  </si>
  <si>
    <t>2.087274, 1.844068</t>
  </si>
  <si>
    <t>5.20003, 6.628114</t>
  </si>
  <si>
    <t>9.730947, 2.636192</t>
  </si>
  <si>
    <t>4.154224, 8.273834</t>
  </si>
  <si>
    <t>1.768885, 8.097086</t>
  </si>
  <si>
    <t>5.547421, 3.266608</t>
  </si>
  <si>
    <t>1.773475, 5.634587</t>
  </si>
  <si>
    <t>2.781109, 4.526967</t>
  </si>
  <si>
    <t>1.60812, 7.783484</t>
  </si>
  <si>
    <t>3.87592, 1.118022</t>
  </si>
  <si>
    <t>4.708488, 2.361772</t>
  </si>
  <si>
    <t>1.002874, 9.651712</t>
  </si>
  <si>
    <t>1.863766, 5.126896</t>
  </si>
  <si>
    <t>2.514631, 8.195053</t>
  </si>
  <si>
    <t>9.497903, 4.932005</t>
  </si>
  <si>
    <t>7.476744, 2.67639</t>
  </si>
  <si>
    <t>0.4508644, 1.382203</t>
  </si>
  <si>
    <t>2.698905, 5.791646</t>
  </si>
  <si>
    <t>7.259882, 4.990795</t>
  </si>
  <si>
    <t>2.266197, 8.410572</t>
  </si>
  <si>
    <t>7.940703, 9.835539</t>
  </si>
  <si>
    <t>9.570343, 3.482996</t>
  </si>
  <si>
    <t>4.26884, 8.714897</t>
  </si>
  <si>
    <t>1.840958, 2.445077</t>
  </si>
  <si>
    <t>2.560821, 0.804286</t>
  </si>
  <si>
    <t>7.176797, 4.125548</t>
  </si>
  <si>
    <t>6.955441, 1.812322</t>
  </si>
  <si>
    <t>4.077005, 6.151976</t>
  </si>
  <si>
    <t>5.195008, 6.637077</t>
  </si>
  <si>
    <t>3.472368, 8.856998</t>
  </si>
  <si>
    <t>6.906598, 4.522326</t>
  </si>
  <si>
    <t>3.256564, 1.684588</t>
  </si>
  <si>
    <t>4.383302, 6.713796</t>
  </si>
  <si>
    <t>5.317409, 2.096292</t>
  </si>
  <si>
    <t>5.865477, 6.615417</t>
  </si>
  <si>
    <t>5.068111, 6.977486</t>
  </si>
  <si>
    <t>1.321993, 2.445574</t>
  </si>
  <si>
    <t>3.478519, 6.543623</t>
  </si>
  <si>
    <t>0.7314903, 2.393353</t>
  </si>
  <si>
    <t>1.606373, 0.7464874</t>
  </si>
  <si>
    <t>4.86362, 2.274795</t>
  </si>
  <si>
    <t>7.628552, 8.180438</t>
  </si>
  <si>
    <t>8.560303, 5.689142</t>
  </si>
  <si>
    <t>6.372327, 7.488665</t>
  </si>
  <si>
    <t>6.516972, 6.675091</t>
  </si>
  <si>
    <t>1.346609, 1.269432</t>
  </si>
  <si>
    <t>1.563829, 4.867041</t>
  </si>
  <si>
    <t>9.273199, 2.482337</t>
  </si>
  <si>
    <t>5.447088, 3.151345</t>
  </si>
  <si>
    <t>7.118041, 3.354551</t>
  </si>
  <si>
    <t>2.110231, 7.822559</t>
  </si>
  <si>
    <t>1.622466, 6.787075</t>
  </si>
  <si>
    <t>3.475256, 1.239691</t>
  </si>
  <si>
    <t>1.33445, 0.2609885</t>
  </si>
  <si>
    <t>7.723926, 6.982453</t>
  </si>
  <si>
    <t>1.139855, 2.243699</t>
  </si>
  <si>
    <t>7.901728E-02, 7.50751</t>
  </si>
  <si>
    <t>9.293687, 1.095191</t>
  </si>
  <si>
    <t>6.085575, 4.304731</t>
  </si>
  <si>
    <t>6.951341, 6.474279</t>
  </si>
  <si>
    <t>7.392159, 0.5534363</t>
  </si>
  <si>
    <t>0.1998538, 3.244854</t>
  </si>
  <si>
    <t>3.209412E-02, 6.278651</t>
  </si>
  <si>
    <t>4.589152, 7.882136</t>
  </si>
  <si>
    <t>5.204721, 6.007352</t>
  </si>
  <si>
    <t>2.163302, 7.378922</t>
  </si>
  <si>
    <t>2.556646, 8.924721</t>
  </si>
  <si>
    <t>0.9917635, 0.65184</t>
  </si>
  <si>
    <t>5.962992, 1.53039</t>
  </si>
  <si>
    <t>7.200634, 2.447592</t>
  </si>
  <si>
    <t>1.808646, 2.794697</t>
  </si>
  <si>
    <t>9.503902, 9.749211</t>
  </si>
  <si>
    <t>9.769512, 1.814933</t>
  </si>
  <si>
    <t>6.2347, 0.6823075</t>
  </si>
  <si>
    <t>6.093758, 7.97159</t>
  </si>
  <si>
    <t>4.876546, 5.92132</t>
  </si>
  <si>
    <t>9.383069, 3.584614</t>
  </si>
  <si>
    <t>4.094603, 2.595764</t>
  </si>
  <si>
    <t>8.873895, 9.069654</t>
  </si>
  <si>
    <t>8.26692, 0.6964862</t>
  </si>
  <si>
    <t>5.218702, 0.5943155</t>
  </si>
  <si>
    <t>4.515693, 1.981908</t>
  </si>
  <si>
    <t>3.767221, 0.2344012</t>
  </si>
  <si>
    <t>2.238502, 1.384281</t>
  </si>
  <si>
    <t>0.3477007, 8.630171</t>
  </si>
  <si>
    <t>5.139572, 0.9159338</t>
  </si>
  <si>
    <t>9.548152, 0.1425862</t>
  </si>
  <si>
    <t>5.761017, 6.075524</t>
  </si>
  <si>
    <t>5.497604, 0.5095625</t>
  </si>
  <si>
    <t>2.514092, 4.754287</t>
  </si>
  <si>
    <t>5.14735, 7.002218</t>
  </si>
  <si>
    <t>9.210443, 8.642286</t>
  </si>
  <si>
    <t>4.052201, 1.081123</t>
  </si>
  <si>
    <t>7.093355, 7.134663</t>
  </si>
  <si>
    <t>4.651731, 3.552554</t>
  </si>
  <si>
    <t>9.369005, 3.737887</t>
  </si>
  <si>
    <t>7.05153, 2.224736</t>
  </si>
  <si>
    <t>8.237712, 4.976007</t>
  </si>
  <si>
    <t>2.304457, 2.064102</t>
  </si>
  <si>
    <t>4.425182, 1.796898</t>
  </si>
  <si>
    <t>8.191882, 7.851534</t>
  </si>
  <si>
    <t>9.213764, 3.478514</t>
  </si>
  <si>
    <t>7.504943, 9.338619</t>
  </si>
  <si>
    <t>8.973698, 4.035138</t>
  </si>
  <si>
    <t>8.825794, 8.903899</t>
  </si>
  <si>
    <t>2.194364, 1.12363</t>
  </si>
  <si>
    <t>9.808853, 1.709116</t>
  </si>
  <si>
    <t>9.015531, 7.449678</t>
  </si>
  <si>
    <t>2.962056, 8.355465</t>
  </si>
  <si>
    <t>3.258612, 4.674049</t>
  </si>
  <si>
    <t>3.928102, 0.0398469</t>
  </si>
  <si>
    <t>6.957907, 9.818839</t>
  </si>
  <si>
    <t>2.265707, 6.211114</t>
  </si>
  <si>
    <t>7.39186, 4.173718</t>
  </si>
  <si>
    <t>4.730852, 4.726322</t>
  </si>
  <si>
    <t>6.614303, 4.70219</t>
  </si>
  <si>
    <t>1.058035, 4.506979</t>
  </si>
  <si>
    <t>3.48571, 7.947832</t>
  </si>
  <si>
    <t>2.241519, 0.6952977</t>
  </si>
  <si>
    <t>8.204445, 6.440553</t>
  </si>
  <si>
    <t>1.316581, 2.310443</t>
  </si>
  <si>
    <t>9.338014, 7.602836</t>
  </si>
  <si>
    <t>6.640766, 2.404783</t>
  </si>
  <si>
    <t>3.354311, 5.155996</t>
  </si>
  <si>
    <t>7.675133, 0.7201385</t>
  </si>
  <si>
    <t>6.652872, 3.026425</t>
  </si>
  <si>
    <t>3.265508, 8.844034</t>
  </si>
  <si>
    <t>9.612501E-02, 1.751841</t>
  </si>
  <si>
    <t>2.42373, 7.865949</t>
  </si>
  <si>
    <t>6.040637, 7.387544</t>
  </si>
  <si>
    <t>7.608908, 8.533562</t>
  </si>
  <si>
    <t>7.868366, 2.912658</t>
  </si>
  <si>
    <t>0.5086619, 3.909006</t>
  </si>
  <si>
    <t>2.01791, 2.136389</t>
  </si>
  <si>
    <t>0.3203803, 4.52512</t>
  </si>
  <si>
    <t>2.515759, 6.104268</t>
  </si>
  <si>
    <t>4.532466, 6.041694</t>
  </si>
  <si>
    <t>8.007543, 2.004405</t>
  </si>
  <si>
    <t>2.205589, 9.40172</t>
  </si>
  <si>
    <t>1.289281, 4.57374</t>
  </si>
  <si>
    <t>9.753934, 3.487644</t>
  </si>
  <si>
    <t>1.338636, 4.287958E-03</t>
  </si>
  <si>
    <t>9.226449, 0.277617</t>
  </si>
  <si>
    <t>7.846159, 2.349395</t>
  </si>
  <si>
    <t>9.088102, 2.50174</t>
  </si>
  <si>
    <t>8.246543, 2.429982</t>
  </si>
  <si>
    <t>7.501123, 3.79832</t>
  </si>
  <si>
    <t>7.24987, 9.240803</t>
  </si>
  <si>
    <t>8.106261, 1.370115</t>
  </si>
  <si>
    <t>8.872864, 3.856684</t>
  </si>
  <si>
    <t>8.304027, 1.140587</t>
  </si>
  <si>
    <t>0.9701389, 5.838784</t>
  </si>
  <si>
    <t>3.594935E-02, 5.410151</t>
  </si>
  <si>
    <t>2.26545, 2.140838</t>
  </si>
  <si>
    <t>3.065823, 3.012426</t>
  </si>
  <si>
    <t>1.882944, 8.515409</t>
  </si>
  <si>
    <t>0.7609564, 1.970482</t>
  </si>
  <si>
    <t>1.378404, 3.42014</t>
  </si>
  <si>
    <t>8.373425, 4.653094</t>
  </si>
  <si>
    <t>9.27051, 4.423999</t>
  </si>
  <si>
    <t>3.821321, 5.430989</t>
  </si>
  <si>
    <t>8.072078, 7.113534</t>
  </si>
  <si>
    <t>0.9699994, 0.8330989</t>
  </si>
  <si>
    <t>3.821315, 6.499123</t>
  </si>
  <si>
    <t>5.413332, 2.202806</t>
  </si>
  <si>
    <t>8.113071, 0.9212172</t>
  </si>
  <si>
    <t>2.754958, 0.8541989</t>
  </si>
  <si>
    <t>2.630085, 8.456601</t>
  </si>
  <si>
    <t>9.38953, 5.728316</t>
  </si>
  <si>
    <t>6.174237, 5.824634</t>
  </si>
  <si>
    <t>5.783966, 3.549402</t>
  </si>
  <si>
    <t>4.197797, 9.793505</t>
  </si>
  <si>
    <t>2.258702, 1.481152</t>
  </si>
  <si>
    <t>0.8346766, 1.086479</t>
  </si>
  <si>
    <t>7.268937, 2.282965</t>
  </si>
  <si>
    <t>3.431677, 0.7881534</t>
  </si>
  <si>
    <t>8.185888, 1.966195</t>
  </si>
  <si>
    <t>9.579741, 9.250699</t>
  </si>
  <si>
    <t>4.578035, 9.950397</t>
  </si>
  <si>
    <t>6.645202, 7.500118</t>
  </si>
  <si>
    <t>3.992377, 1.71958</t>
  </si>
  <si>
    <t>3.801033, 1.142489</t>
  </si>
  <si>
    <t>0.235675, 3.978455</t>
  </si>
  <si>
    <t>6.558098, 6.770219</t>
  </si>
  <si>
    <t>4.155708, 2.308688</t>
  </si>
  <si>
    <t>3.796403, 0.868293</t>
  </si>
  <si>
    <t>6.92252, 1.325147</t>
  </si>
  <si>
    <t>7.296342, 1.220526</t>
  </si>
  <si>
    <t>5.80967, 7.332153</t>
  </si>
  <si>
    <t>3.769953, 0.8158076</t>
  </si>
  <si>
    <t>2.475484, 3.479731</t>
  </si>
  <si>
    <t>9.39216, 4.254359</t>
  </si>
  <si>
    <t>3.744302, 7.419858</t>
  </si>
  <si>
    <t>6.832034, 6.653977</t>
  </si>
  <si>
    <t>4.887732, 1.462715</t>
  </si>
  <si>
    <t>4.78403, 5.05629</t>
  </si>
  <si>
    <t>5.405894, 5.232935</t>
  </si>
  <si>
    <t>9.999249, 2.332999</t>
  </si>
  <si>
    <t>7.308677, 0.8258557</t>
  </si>
  <si>
    <t>1.816677, 3.592137</t>
  </si>
  <si>
    <t>5.896984, 0.4637671</t>
  </si>
  <si>
    <t>9.194448, 5.084315</t>
  </si>
  <si>
    <t>3.043983, 6.652162</t>
  </si>
  <si>
    <t>0.2410787, 5.608973</t>
  </si>
  <si>
    <t>2.976361, 4.835987</t>
  </si>
  <si>
    <t>4.246733, 0.420624</t>
  </si>
  <si>
    <t>0.555566, 8.555891</t>
  </si>
  <si>
    <t>6.214461, 7.635116</t>
  </si>
  <si>
    <t>2.059064, 7.104478</t>
  </si>
  <si>
    <t>3.891456, 7.135869</t>
  </si>
  <si>
    <t>8.461588, 5.682552</t>
  </si>
  <si>
    <t>7.3003, 1.980137</t>
  </si>
  <si>
    <t>1.216384, 8.055372</t>
  </si>
  <si>
    <t>0.7702178, 2.305247</t>
  </si>
  <si>
    <t>0.5364639, 1.708901</t>
  </si>
  <si>
    <t>7.468323, 1.734856</t>
  </si>
  <si>
    <t>6.175857, 5.506053</t>
  </si>
  <si>
    <t>6.430871, 6.285201</t>
  </si>
  <si>
    <t>0.7108575, 9.842947</t>
  </si>
  <si>
    <t>2.094507, 5.771345</t>
  </si>
  <si>
    <t>5.321274, 9.305153</t>
  </si>
  <si>
    <t>6.327517, 7.713428</t>
  </si>
  <si>
    <t>8.071683, 7.823946</t>
  </si>
  <si>
    <t>2.961077, 3.742923</t>
  </si>
  <si>
    <t>4.692674, 6.332555</t>
  </si>
  <si>
    <t>4.820506, 8.508874</t>
  </si>
  <si>
    <t>1.862105, 2.922409</t>
  </si>
  <si>
    <t>3.256511, 1.08416</t>
  </si>
  <si>
    <t>2.986346, 5.499392</t>
  </si>
  <si>
    <t>0.1764411, 8.871733</t>
  </si>
  <si>
    <t>6.481536, 6.940091</t>
  </si>
  <si>
    <t>2.575535, 4.010877</t>
  </si>
  <si>
    <t>6.554828, 2.748046</t>
  </si>
  <si>
    <t>9.568173, 2.28345</t>
  </si>
  <si>
    <t>6.485641, 1.210001</t>
  </si>
  <si>
    <t>1.919126, 4.520144</t>
  </si>
  <si>
    <t>4.40691, 6.052151</t>
  </si>
  <si>
    <t>4.074804, 0.5067217</t>
  </si>
  <si>
    <t>1.586335, 1.596396</t>
  </si>
  <si>
    <t>8.69451, 5.390281</t>
  </si>
  <si>
    <t>3.207632, 0.4165888</t>
  </si>
  <si>
    <t>3.681685, 8.585492</t>
  </si>
  <si>
    <t>1.651781, 3.494785</t>
  </si>
  <si>
    <t>1.715164, 5.180859</t>
  </si>
  <si>
    <t>2.278281, 2.877493</t>
  </si>
  <si>
    <t>2.280418, 9.844957</t>
  </si>
  <si>
    <t>1.706393, 6.831925</t>
  </si>
  <si>
    <t>6.200814, 3.232697</t>
  </si>
  <si>
    <t>8.596397, 7.502246</t>
  </si>
  <si>
    <t>2.668855, 0.8915627</t>
  </si>
  <si>
    <t>6.930836, 1.065824</t>
  </si>
  <si>
    <t>8.777436, 4.667868</t>
  </si>
  <si>
    <t>1.795769, 0.3894806</t>
  </si>
  <si>
    <t>1.551096, 6.613003</t>
  </si>
  <si>
    <t>7.662023, 0.18574</t>
  </si>
  <si>
    <t>2.477259, 5.389689</t>
  </si>
  <si>
    <t>9.166437, 4.66908</t>
  </si>
  <si>
    <t>4.537494, 5.178224</t>
  </si>
  <si>
    <t>4.393118, 7.712181</t>
  </si>
  <si>
    <t>1.738757, 7.082733</t>
  </si>
  <si>
    <t>0.6546885, 5.502176</t>
  </si>
  <si>
    <t>1.144649, 3.037421</t>
  </si>
  <si>
    <t>2.773536, 1.696904</t>
  </si>
  <si>
    <t>7.406659, 2.212819</t>
  </si>
  <si>
    <t>3.863063, 5.081153</t>
  </si>
  <si>
    <t>9.795415, 9.922038</t>
  </si>
  <si>
    <t>8.60894, 9.722918</t>
  </si>
  <si>
    <t>1.731939, 9.027018</t>
  </si>
  <si>
    <t>9.050351, 7.629642</t>
  </si>
  <si>
    <t>2.818892, 3.844773</t>
  </si>
  <si>
    <t>2.861245, 3.904479</t>
  </si>
  <si>
    <t>3.371825, 6.553649</t>
  </si>
  <si>
    <t>4.131589, 4.402528</t>
  </si>
  <si>
    <t>1.450431, 6.099568</t>
  </si>
  <si>
    <t>6.648615, 5.887096</t>
  </si>
  <si>
    <t>2.389793, 9.602283</t>
  </si>
  <si>
    <t>9.678069, 8.685942</t>
  </si>
  <si>
    <t>0.8316344, 6.261621</t>
  </si>
  <si>
    <t>6.245463, 1.847527</t>
  </si>
  <si>
    <t>5.25557, 3.763741</t>
  </si>
  <si>
    <t>3.917327, 0.797267</t>
  </si>
  <si>
    <t>5.010354, 7.187377</t>
  </si>
  <si>
    <t>8.082455, 7.49378</t>
  </si>
  <si>
    <t>9.845132, 0.4100931</t>
  </si>
  <si>
    <t>7.733155, 3.085136</t>
  </si>
  <si>
    <t>1.940691, 1.453042E-02</t>
  </si>
  <si>
    <t>3.746503, 3.065112</t>
  </si>
  <si>
    <t>0.4407066, 1.694659</t>
  </si>
  <si>
    <t>9.66559, 4.929433</t>
  </si>
  <si>
    <t>8.482997, 9.162026</t>
  </si>
  <si>
    <t>4.980772, 8.332031</t>
  </si>
  <si>
    <t>2.73077, 5.55201</t>
  </si>
  <si>
    <t>0.9109217, 7.741289</t>
  </si>
  <si>
    <t>5.403873, 7.330061</t>
  </si>
  <si>
    <t>8.684676, 7.596295</t>
  </si>
  <si>
    <t>8.810047, 0.6979644</t>
  </si>
  <si>
    <t>0.3216892, 9.963088</t>
  </si>
  <si>
    <t>2.376172, 0.5000794</t>
  </si>
  <si>
    <t>1.91388, 4.690912</t>
  </si>
  <si>
    <t>2.179517, 1.629595</t>
  </si>
  <si>
    <t>9.406682, 2.068462</t>
  </si>
  <si>
    <t>2.978994, 2.934777</t>
  </si>
  <si>
    <t>6.880296, 7.980139</t>
  </si>
  <si>
    <t>2.746405, 3.62522</t>
  </si>
  <si>
    <t>7.330938, 1.562295</t>
  </si>
  <si>
    <t>9.697692, 2.178098</t>
  </si>
  <si>
    <t>5.952089, 5.359485</t>
  </si>
  <si>
    <t>1.824188, 7.744411</t>
  </si>
  <si>
    <t>5.915747, 7.980719</t>
  </si>
  <si>
    <t>8.923866, 4.055239</t>
  </si>
  <si>
    <t>6.653674, 9.255707</t>
  </si>
  <si>
    <t>7.132592, 5.827989</t>
  </si>
  <si>
    <t>4.638649, 7.891116</t>
  </si>
  <si>
    <t>5.955369, 7.672645</t>
  </si>
  <si>
    <t>6.665714, 1.626813</t>
  </si>
  <si>
    <t>7.797594, 5.498022</t>
  </si>
  <si>
    <t>5.633431, 9.89212</t>
  </si>
  <si>
    <t>9.996302, 0.418011</t>
  </si>
  <si>
    <t>8.825124, 8.962061</t>
  </si>
  <si>
    <t>9.351419, 5.157832</t>
  </si>
  <si>
    <t>8.690134, 9.613614</t>
  </si>
  <si>
    <t>9.157016, 2.960283</t>
  </si>
  <si>
    <t>6.125067, 7.281959</t>
  </si>
  <si>
    <t>8.732547, 8.991989</t>
  </si>
  <si>
    <t>6.255045, 4.71673</t>
  </si>
  <si>
    <t>5.454113, 4.249655</t>
  </si>
  <si>
    <t>6.714957, 7.138264</t>
  </si>
  <si>
    <t>9.285702, 1.966313</t>
  </si>
  <si>
    <t>8.430706, 9.893851</t>
  </si>
  <si>
    <t>9.810445, 6.517573</t>
  </si>
  <si>
    <t>8.900459, 8.613985</t>
  </si>
  <si>
    <t>5.761861, 4.827875</t>
  </si>
  <si>
    <t>7.975903, 1.86861</t>
  </si>
  <si>
    <t>7.055113, 0.2767336</t>
  </si>
  <si>
    <t>6.143487, 6.323378</t>
  </si>
  <si>
    <t>9.318251, 9.104995</t>
  </si>
  <si>
    <t>5.305677, 4.39589</t>
  </si>
  <si>
    <t>0.9234685, 9.32108</t>
  </si>
  <si>
    <t>2.062204, 4.411952</t>
  </si>
  <si>
    <t>2.518348, 2.107242</t>
  </si>
  <si>
    <t>3.491316, 3.261824</t>
  </si>
  <si>
    <t>9.057114, 5.725809</t>
  </si>
  <si>
    <t>5.431026, 1.556466</t>
  </si>
  <si>
    <t>4.331879, 1.925439</t>
  </si>
  <si>
    <t>3.26036, 1.283793</t>
  </si>
  <si>
    <t>8.0039, 4.847365</t>
  </si>
  <si>
    <t>5.180614, 5.964925</t>
  </si>
  <si>
    <t>5.13482, 2.431654</t>
  </si>
  <si>
    <t>7.996598, 3.310432</t>
  </si>
  <si>
    <t>8.217928, 0.3234446</t>
  </si>
  <si>
    <t>5.397885, 0.3765893</t>
  </si>
  <si>
    <t>1.709399, 8.279208</t>
  </si>
  <si>
    <t>8.740068, 1.221623</t>
  </si>
  <si>
    <t>9.05955, 9.072991</t>
  </si>
  <si>
    <t>0.3260022, 7.061965</t>
  </si>
  <si>
    <t>2.244091, 9.902672</t>
  </si>
  <si>
    <t>9.18706, 8.928499</t>
  </si>
  <si>
    <t>3.795368, 6.296202</t>
  </si>
  <si>
    <t>9.364379, 2.822812</t>
  </si>
  <si>
    <t>1.333622, 8.517865</t>
  </si>
  <si>
    <t>0.6901127, 7.373443</t>
  </si>
  <si>
    <t>4.598233, 0.4745209</t>
  </si>
  <si>
    <t>2.06868, 3.992136</t>
  </si>
  <si>
    <t>4.978971, 1.121858</t>
  </si>
  <si>
    <t>7.258015, 9.530087</t>
  </si>
  <si>
    <t>7.547247, 8.370644</t>
  </si>
  <si>
    <t>3.150819, 1.434195</t>
  </si>
  <si>
    <t>5.587363, 5.492972</t>
  </si>
  <si>
    <t>0.5558068, 5.403314</t>
  </si>
  <si>
    <t>7.627761, 2.851605E-02</t>
  </si>
  <si>
    <t>7.47896, 5.544498</t>
  </si>
  <si>
    <t>6.972274, 5.190777</t>
  </si>
  <si>
    <t>4.904776, 7.029257</t>
  </si>
  <si>
    <t>3.731377, 3.773333</t>
  </si>
  <si>
    <t>5.077518, 1.249802</t>
  </si>
  <si>
    <t>9.353432, 4.556092</t>
  </si>
  <si>
    <t>2.282463, 3.475299</t>
  </si>
  <si>
    <t>3.655946, 1.21154</t>
  </si>
  <si>
    <t>6.127155, 3.008115</t>
  </si>
  <si>
    <t>4.356813, 3.710989</t>
  </si>
  <si>
    <t>7.322655, 5.840073</t>
  </si>
  <si>
    <t>9.10557, 2.230831</t>
  </si>
  <si>
    <t>5.964787, 9.808695</t>
  </si>
  <si>
    <t>1.464307E-02, 3.558787</t>
  </si>
  <si>
    <t>2.315393, 2.253461</t>
  </si>
  <si>
    <t>0.6906003, 1.5378E-04</t>
  </si>
  <si>
    <t>8.357823E-02, 0.17205</t>
  </si>
  <si>
    <t>5.765399, 0.7840574</t>
  </si>
  <si>
    <t>2.206965, 2.876596</t>
  </si>
  <si>
    <t>2.927639, 5.969702</t>
  </si>
  <si>
    <t>9.132941, 7.149937</t>
  </si>
  <si>
    <t>7.453808, 2.85262</t>
  </si>
  <si>
    <t>9.599911, 4.901862</t>
  </si>
  <si>
    <t>9.239537, 4.870921</t>
  </si>
  <si>
    <t>3.918541, 3.325365</t>
  </si>
  <si>
    <t>2.330846, 3.011545</t>
  </si>
  <si>
    <t>9.753018, 7.552891</t>
  </si>
  <si>
    <t>6.955397, 9.716507</t>
  </si>
  <si>
    <t>0.4022914, 5.81259</t>
  </si>
  <si>
    <t>4.05374, 5.289153</t>
  </si>
  <si>
    <t>5.581327, 7.084565</t>
  </si>
  <si>
    <t>2.310569, 6.800405</t>
  </si>
  <si>
    <t>4.702356, 1.257122</t>
  </si>
  <si>
    <t>7.685966, 9.495014</t>
  </si>
  <si>
    <t>2.656126, 1.783018</t>
  </si>
  <si>
    <t>5.446655, 0.6978095</t>
  </si>
  <si>
    <t>8.09315, 0.8357167</t>
  </si>
  <si>
    <t>4.697251, 6.219949</t>
  </si>
  <si>
    <t>4.204956, 6.965632</t>
  </si>
  <si>
    <t>5.411508, 9.265166</t>
  </si>
  <si>
    <t>2.005337, 5.256383</t>
  </si>
  <si>
    <t>7.963571, 1.836027</t>
  </si>
  <si>
    <t>6.111603, 9.981041</t>
  </si>
  <si>
    <t>5.159227, 8.640171</t>
  </si>
  <si>
    <t>3.02583, 9.758379</t>
  </si>
  <si>
    <t>6.767153, 3.496569</t>
  </si>
  <si>
    <t>1.916109, 5.209126</t>
  </si>
  <si>
    <t>6.550166, 8.241769</t>
  </si>
  <si>
    <t>7.897795, 9.112213</t>
  </si>
  <si>
    <t>1.796474, 4.136147</t>
  </si>
  <si>
    <t>7.814761, 9.061022</t>
  </si>
  <si>
    <t>5.350925, 5.770155</t>
  </si>
  <si>
    <t>8.520644, 2.619641</t>
  </si>
  <si>
    <t>0.1462597, 7.470578</t>
  </si>
  <si>
    <t>7.660099, 4.97911</t>
  </si>
  <si>
    <t>6.234357, 2.206775</t>
  </si>
  <si>
    <t>6.950043, 9.113672</t>
  </si>
  <si>
    <t>0.3174871, 2.996935</t>
  </si>
  <si>
    <t>7.960911, 8.437023</t>
  </si>
  <si>
    <t>7.779562, 6.814323</t>
  </si>
  <si>
    <t>0.3979045, 1.958563</t>
  </si>
  <si>
    <t>7.217383, 0.9935367</t>
  </si>
  <si>
    <t>2.882238, 1.939645</t>
  </si>
  <si>
    <t>7.471892, 2.136747</t>
  </si>
  <si>
    <t>6.232393, 4.049823</t>
  </si>
  <si>
    <t>7.159423, 7.519955</t>
  </si>
  <si>
    <t>9.245368, 2.310753E-02</t>
  </si>
  <si>
    <t>6.70295, 8.999239</t>
  </si>
  <si>
    <t>6.977923, 2.814209</t>
  </si>
  <si>
    <t>2.863335, 9.417008</t>
  </si>
  <si>
    <t>1.527839, 4.254794</t>
  </si>
  <si>
    <t>5.770585, 1.508247</t>
  </si>
  <si>
    <t>5.315159, 5.20973</t>
  </si>
  <si>
    <t>8.455094, 9.306768</t>
  </si>
  <si>
    <t>6.863442, 8.233337</t>
  </si>
  <si>
    <t>8.878901, 2.051464</t>
  </si>
  <si>
    <t>9.081014, 2.725642</t>
  </si>
  <si>
    <t>4.466929, 0.5925548</t>
  </si>
  <si>
    <t>4.221499E-02, 2.58862</t>
  </si>
  <si>
    <t>9.138247, 6.297837</t>
  </si>
  <si>
    <t>6.268652, 6.382453</t>
  </si>
  <si>
    <t>2.837314, 2.458938</t>
  </si>
  <si>
    <t>8.510448, 9.981775</t>
  </si>
  <si>
    <t>3.565228, 8.197561</t>
  </si>
  <si>
    <t>2.748787E-02, 1.731923</t>
  </si>
  <si>
    <t>1.910977, 4.871739</t>
  </si>
  <si>
    <t>7.370677, 0.1051855</t>
  </si>
  <si>
    <t>8.082692, 4.982081</t>
  </si>
  <si>
    <t>3.663185, 3.857057</t>
  </si>
  <si>
    <t>1.438894, 3.578027</t>
  </si>
  <si>
    <t>4.381695, 4.682484</t>
  </si>
  <si>
    <t>2.519743, 2.164093</t>
  </si>
  <si>
    <t>5.637658, 2.372115</t>
  </si>
  <si>
    <t>7.578291, 5.106124</t>
  </si>
  <si>
    <t>4.958539, 2.468553</t>
  </si>
  <si>
    <t>5.611732, 8.537541</t>
  </si>
  <si>
    <t>4.569071, 6.422603</t>
  </si>
  <si>
    <t>7.892646, 1.765598</t>
  </si>
  <si>
    <t>7.172499, 4.249525</t>
  </si>
  <si>
    <t>2.592802E-04, 1.177622</t>
  </si>
  <si>
    <t>4.231837, 9.68528</t>
  </si>
  <si>
    <t>6.351685, 6.647271</t>
  </si>
  <si>
    <t>6.751113, 7.842784</t>
  </si>
  <si>
    <t>7.233178, 0.4407799</t>
  </si>
  <si>
    <t>8.556622, 5.368154</t>
  </si>
  <si>
    <t>8.331384, 8.623213</t>
  </si>
  <si>
    <t>2.078171, 3.096962</t>
  </si>
  <si>
    <t>2.764589, 4.96471</t>
  </si>
  <si>
    <t>6.630338, 1.210482</t>
  </si>
  <si>
    <t>5.61397, 7.346744</t>
  </si>
  <si>
    <t>9.193712, 6.891942</t>
  </si>
  <si>
    <t>0.9548444, 6.668359</t>
  </si>
  <si>
    <t>7.69615, 4.482772</t>
  </si>
  <si>
    <t>1.38792, 8.252434</t>
  </si>
  <si>
    <t>6.794024, 8.138857</t>
  </si>
  <si>
    <t>7.054508E-02, 5.751921</t>
  </si>
  <si>
    <t>6.153472, 6.986783</t>
  </si>
  <si>
    <t>5.24796, 7.556104</t>
  </si>
  <si>
    <t>1.231647, 2.780089</t>
  </si>
  <si>
    <t>7.284543, 5.696841</t>
  </si>
  <si>
    <t>6.557968, 5.552053E-02</t>
  </si>
  <si>
    <t>8.195065, 7.254824</t>
  </si>
  <si>
    <t>1.51537, 8.789272</t>
  </si>
  <si>
    <t>3.67594, 8.265816</t>
  </si>
  <si>
    <t>8.621552, 9.553244</t>
  </si>
  <si>
    <t>7.636466, 0.1269138</t>
  </si>
  <si>
    <t>4.310232, 1.171288</t>
  </si>
  <si>
    <t>9.230086, 8.502789</t>
  </si>
  <si>
    <t>2.212389, 0.8754611</t>
  </si>
  <si>
    <t>2.385635, 4.731945</t>
  </si>
  <si>
    <t>8.937522, 6.962271</t>
  </si>
  <si>
    <t>7.838585, 9.732958</t>
  </si>
  <si>
    <t>2.354892, 3.948929</t>
  </si>
  <si>
    <t>7.662301, 0.4107368</t>
  </si>
  <si>
    <t>2.374778, 0.2296019</t>
  </si>
  <si>
    <t>2.299287, 8.562766</t>
  </si>
  <si>
    <t>4.229725, 8.231657</t>
  </si>
  <si>
    <t>9.243906E-02, 2.28536</t>
  </si>
  <si>
    <t>4.255791, 7.071915</t>
  </si>
  <si>
    <t>9.316294, 9.87991</t>
  </si>
  <si>
    <t>8.173802, 7.712901</t>
  </si>
  <si>
    <t>2.708277, 6.259135</t>
  </si>
  <si>
    <t>1.870599, 0.619092</t>
  </si>
  <si>
    <t>4.499957, 1.853334</t>
  </si>
  <si>
    <t>4.680288, 5.913169</t>
  </si>
  <si>
    <t>9.948291, 4.016632</t>
  </si>
  <si>
    <t>5.165492, 6.032267</t>
  </si>
  <si>
    <t>7.366879, 0.9332335</t>
  </si>
  <si>
    <t>9.398597, 0.8842206</t>
  </si>
  <si>
    <t>2.657208, 8.023671</t>
  </si>
  <si>
    <t>1.743007, 5.503821</t>
  </si>
  <si>
    <t>6.33991, 6.851054</t>
  </si>
  <si>
    <t>8.134392, 0.2090621</t>
  </si>
  <si>
    <t>3.086004, 6.527323</t>
  </si>
  <si>
    <t>1.861935, 3.257389</t>
  </si>
  <si>
    <t>3.748152, 7.619492</t>
  </si>
  <si>
    <t>1.849588, 6.001952</t>
  </si>
  <si>
    <t>9.891905, 8.555907</t>
  </si>
  <si>
    <t>3.437315, 0.5478525</t>
  </si>
  <si>
    <t>0.8269566, 4.532491</t>
  </si>
  <si>
    <t>1.662348, 9.908398</t>
  </si>
  <si>
    <t>3.138389, 8.918995</t>
  </si>
  <si>
    <t>7.040434, 0.6613445</t>
  </si>
  <si>
    <t>2.717926, 7.165247</t>
  </si>
  <si>
    <t>3.847087, 8.105156</t>
  </si>
  <si>
    <t>9.295181, 3.207406</t>
  </si>
  <si>
    <t>0.8988339, 3.915248</t>
  </si>
  <si>
    <t>3.468911, 8.374206</t>
  </si>
  <si>
    <t>4.834469, 6.300237</t>
  </si>
  <si>
    <t>6.23826, 2.793211</t>
  </si>
  <si>
    <t>5.896302, 2.658195</t>
  </si>
  <si>
    <t>1.034014, 9.297062</t>
  </si>
  <si>
    <t>6.211408, 4.732897</t>
  </si>
  <si>
    <t>8.249849, 9.82973</t>
  </si>
  <si>
    <t>0.5728775, 6.27007</t>
  </si>
  <si>
    <t>2.273585, 4.352761</t>
  </si>
  <si>
    <t>9.721067, 3.173645</t>
  </si>
  <si>
    <t>1.018428, 2.251533</t>
  </si>
  <si>
    <t>6.12485, 6.162004</t>
  </si>
  <si>
    <t>7.954227, 6.241499</t>
  </si>
  <si>
    <t>2.262862, 5.924237</t>
  </si>
  <si>
    <t>6.638722, 8.774442</t>
  </si>
  <si>
    <t>1.404758, 0.7763815</t>
  </si>
  <si>
    <t>7.748792, 0.9447205</t>
  </si>
  <si>
    <t>0.8924562, 6.817682</t>
  </si>
  <si>
    <t>8.611707, 3.895525</t>
  </si>
  <si>
    <t>7.921391, 0.586834</t>
  </si>
  <si>
    <t>5.23638, 2.725121</t>
  </si>
  <si>
    <t>7.821763, 4.218237</t>
  </si>
  <si>
    <t>6.844611, 2.893103</t>
  </si>
  <si>
    <t>4.839788, 3.098245</t>
  </si>
  <si>
    <t>2.902343, 9.126645</t>
  </si>
  <si>
    <t>5.418947, 6.021411</t>
  </si>
  <si>
    <t>2.650909, 6.826748</t>
  </si>
  <si>
    <t>3.981238, 7.846746</t>
  </si>
  <si>
    <t>7.138283, 5.974489</t>
  </si>
  <si>
    <t>1.208423, 4.653962</t>
  </si>
  <si>
    <t>3.750329, 7.537278</t>
  </si>
  <si>
    <t>4.82328, 1.399722</t>
  </si>
  <si>
    <t>3.242051, 2.375098</t>
  </si>
  <si>
    <t>2.870853, 2.073896</t>
  </si>
  <si>
    <t>9.268846, 2.646765</t>
  </si>
  <si>
    <t>9.499703, 2.355804</t>
  </si>
  <si>
    <t>0.4177493, 5.716167</t>
  </si>
  <si>
    <t>3.243154, 4.770472</t>
  </si>
  <si>
    <t>4.738688, 0.5585277</t>
  </si>
  <si>
    <t>7.800546, 6.344876</t>
  </si>
  <si>
    <t>6.775729, 6.666642</t>
  </si>
  <si>
    <t>5.318487, 8.764198</t>
  </si>
  <si>
    <t>7.098331, 5.457138</t>
  </si>
  <si>
    <t>2.172099, 1.02807</t>
  </si>
  <si>
    <t>4.332592, 4.176718</t>
  </si>
  <si>
    <t>7.246268, 4.606831</t>
  </si>
  <si>
    <t>9.692501, 2.308415</t>
  </si>
  <si>
    <t>2.716899, 1.09777</t>
  </si>
  <si>
    <t>4.011189, 0.4778397</t>
  </si>
  <si>
    <t>7.332161, 2.38138</t>
  </si>
  <si>
    <t>7.272176, 1.85943</t>
  </si>
  <si>
    <t>2.193738, 3.277607</t>
  </si>
  <si>
    <t>0.640623, 6.082703</t>
  </si>
  <si>
    <t>9.038079, 6.702101</t>
  </si>
  <si>
    <t>0.9945816, 5.638503</t>
  </si>
  <si>
    <t>1.017652, 1.322465</t>
  </si>
  <si>
    <t>7.956244, 4.785253</t>
  </si>
  <si>
    <t>5.982187, 1.714504</t>
  </si>
  <si>
    <t>3.423194, 0.9552038</t>
  </si>
  <si>
    <t>2.259932, 1.018476</t>
  </si>
  <si>
    <t>3.599655, 8.660685</t>
  </si>
  <si>
    <t>6.938899, 6.095345</t>
  </si>
  <si>
    <t>3.527741, 5.900353</t>
  </si>
  <si>
    <t>6.648117, 5.183024</t>
  </si>
  <si>
    <t>4.118707, 3.065444</t>
  </si>
  <si>
    <t>0.8388788, 8.052633</t>
  </si>
  <si>
    <t>1.684198, 4.346022</t>
  </si>
  <si>
    <t>7.565995, 8.664742</t>
  </si>
  <si>
    <t>9.967501, 1.637226</t>
  </si>
  <si>
    <t>1.76904, 0.3256249</t>
  </si>
  <si>
    <t>4.674792, 0.9455287</t>
  </si>
  <si>
    <t>6.053606, 3.343511</t>
  </si>
  <si>
    <t>0.5063885, 1.294976</t>
  </si>
  <si>
    <t>3.972548, 5.184829</t>
  </si>
  <si>
    <t>0.6879991, 6.133446</t>
  </si>
  <si>
    <t>5.807238, 3.130465</t>
  </si>
  <si>
    <t>9.001972, 7.23889</t>
  </si>
  <si>
    <t>6.848815, 9.432003</t>
  </si>
  <si>
    <t>4.318547, 1.125592</t>
  </si>
  <si>
    <t>8.179432, 8.967986</t>
  </si>
  <si>
    <t>7.627103, 7.950412</t>
  </si>
  <si>
    <t>9.953506, 9.400156</t>
  </si>
  <si>
    <t>1.567411, 2.919039</t>
  </si>
  <si>
    <t>7.178975, 3.829708</t>
  </si>
  <si>
    <t>2.460882, 0.1922381</t>
  </si>
  <si>
    <t>7.998536, 5.953543</t>
  </si>
  <si>
    <t>4.841818, 9.292106</t>
  </si>
  <si>
    <t>4.470907, 7.720513</t>
  </si>
  <si>
    <t>8.488662, 4.008313</t>
  </si>
  <si>
    <t>5.852068, 9.487675</t>
  </si>
  <si>
    <t>7.955245, 3.804363</t>
  </si>
  <si>
    <t>4.376517, 2.676535</t>
  </si>
  <si>
    <t>4.602043, 7.723833</t>
  </si>
  <si>
    <t>3.538516, 4.929307</t>
  </si>
  <si>
    <t>1.127419, 0.7966316</t>
  </si>
  <si>
    <t>8.873344, 7.765155</t>
  </si>
  <si>
    <t>8.598878, 2.945243</t>
  </si>
  <si>
    <t>1.238545, 6.736448</t>
  </si>
  <si>
    <t>5.984315, 0.3909814</t>
  </si>
  <si>
    <t>2.595177, 4.085007</t>
  </si>
  <si>
    <t>2.183268, 9.560238</t>
  </si>
  <si>
    <t>4.289067, 3.898356</t>
  </si>
  <si>
    <t>0.5581611, 3.490733</t>
  </si>
  <si>
    <t>7.832056, 9.765973</t>
  </si>
  <si>
    <t>5.965564, 0.7377636</t>
  </si>
  <si>
    <t>8.183249, 4.935539</t>
  </si>
  <si>
    <t>4.287433, 6.780457</t>
  </si>
  <si>
    <t>9.530269, 4.969187</t>
  </si>
  <si>
    <t>4.462368, 7.928015</t>
  </si>
  <si>
    <t>3.570502, 2.899754</t>
  </si>
  <si>
    <t>3.016858, 7.725972</t>
  </si>
  <si>
    <t>0.2923542, 6.887031</t>
  </si>
  <si>
    <t>1.096532, 5.862437</t>
  </si>
  <si>
    <t>1.256493, 0.3740096</t>
  </si>
  <si>
    <t>3.997411, 9.57435</t>
  </si>
  <si>
    <t>5.377102, 4.743137</t>
  </si>
  <si>
    <t>3.197157, 7.553726</t>
  </si>
  <si>
    <t>7.203134, 4.472563</t>
  </si>
  <si>
    <t>0.8863205, 6.353911</t>
  </si>
  <si>
    <t>7.699552, 4.79239</t>
  </si>
  <si>
    <t>6.999595, 9.295827</t>
  </si>
  <si>
    <t>7.528589, 1.840923</t>
  </si>
  <si>
    <t>8.747062, 7.874226</t>
  </si>
  <si>
    <t>2.830992, 5.320921</t>
  </si>
  <si>
    <t>2.645447, 5.663935</t>
  </si>
  <si>
    <t>3.507274, 3.655846</t>
  </si>
  <si>
    <t>9.049362, 4.726113</t>
  </si>
  <si>
    <t>3.998962, 1.646113</t>
  </si>
  <si>
    <t>9.182565, 4.514495</t>
  </si>
  <si>
    <t>6.569851, 0.6253409</t>
  </si>
  <si>
    <t>4.669199, 3.281645</t>
  </si>
  <si>
    <t>7.08725, 1.1166</t>
  </si>
  <si>
    <t>9.56505, 1.985203</t>
  </si>
  <si>
    <t>3.303235, 7.988665</t>
  </si>
  <si>
    <t>4.888796, 0.6941402</t>
  </si>
  <si>
    <t>5.635896, 8.112264</t>
  </si>
  <si>
    <t>5.653255, 7.495004</t>
  </si>
  <si>
    <t>0.4505903, 0.5163264</t>
  </si>
  <si>
    <t>0.3966326, 9.89817</t>
  </si>
  <si>
    <t>5.841189, 9.044237</t>
  </si>
  <si>
    <t>3.213779, 8.744093</t>
  </si>
  <si>
    <t>9.91133, 7.510083</t>
  </si>
  <si>
    <t>8.287434, 4.609555</t>
  </si>
  <si>
    <t>1.555668, 7.354903</t>
  </si>
  <si>
    <t>6.919477, 6.713916</t>
  </si>
  <si>
    <t>3.741119, 7.802942</t>
  </si>
  <si>
    <t>7.062177, 4.325365</t>
  </si>
  <si>
    <t>9.288121, 8.517895</t>
  </si>
  <si>
    <t>5.349447, 0.6671679</t>
  </si>
  <si>
    <t>9.151872, 4.759161</t>
  </si>
  <si>
    <t>1.628088, 9.32392</t>
  </si>
  <si>
    <t>3.203588, 5.038095</t>
  </si>
  <si>
    <t>5.989043, 3.147794</t>
  </si>
  <si>
    <t>3.511751, 1.27425</t>
  </si>
  <si>
    <t>8.298644, 5.664791</t>
  </si>
  <si>
    <t>0.1233584, 1.451635</t>
  </si>
  <si>
    <t>0.2298659, 4.980989</t>
  </si>
  <si>
    <t>9.345172, 4.774964</t>
  </si>
  <si>
    <t>9.793571, 0.1887977</t>
  </si>
  <si>
    <t>4.524971, 9.3259</t>
  </si>
  <si>
    <t>8.369767, 0.2732003</t>
  </si>
  <si>
    <t>9.332798, 2.219312</t>
  </si>
  <si>
    <t>0.2388471, 5.518011</t>
  </si>
  <si>
    <t>3.542214, 2.259521</t>
  </si>
  <si>
    <t>4.612848, 1.412121</t>
  </si>
  <si>
    <t>1.311544, 5.096552</t>
  </si>
  <si>
    <t>0.1666969, 5.055751</t>
  </si>
  <si>
    <t>1.965128, 0.8823824</t>
  </si>
  <si>
    <t>2.069461, 4.066697</t>
  </si>
  <si>
    <t>3.274572, 4.427192</t>
  </si>
  <si>
    <t>1.515598, 7.986588</t>
  </si>
  <si>
    <t>7.24, 7.855616</t>
  </si>
  <si>
    <t>7.756207, 2.187124</t>
  </si>
  <si>
    <t>8.371299, 5.76299</t>
  </si>
  <si>
    <t>2.630276, 4.276341</t>
  </si>
  <si>
    <t>4.469371, 2.871604</t>
  </si>
  <si>
    <t>7.595937, 3.004848</t>
  </si>
  <si>
    <t>9.907387, 4.186952</t>
  </si>
  <si>
    <t>3.261709, 9.672083</t>
  </si>
  <si>
    <t>1.41203, 7.65398</t>
  </si>
  <si>
    <t>1.417753, 2.032562</t>
  </si>
  <si>
    <t>6.34475, 9.313337</t>
  </si>
  <si>
    <t>9.567122, 0.702132</t>
  </si>
  <si>
    <t>3.483015, 0.9576273</t>
  </si>
  <si>
    <t>7.957007, 8.064214</t>
  </si>
  <si>
    <t>6.301554, 0.2876544</t>
  </si>
  <si>
    <t>9.109992, 9.67606</t>
  </si>
  <si>
    <t>8.753615, 3.568678</t>
  </si>
  <si>
    <t>9.855301, 8.174997</t>
  </si>
  <si>
    <t>3.552211, 0.7866597</t>
  </si>
  <si>
    <t>5.860047, 9.684686</t>
  </si>
  <si>
    <t>2.95137, 3.304515</t>
  </si>
  <si>
    <t>8.660485, 2.721359</t>
  </si>
  <si>
    <t>2.027386, 4.018362</t>
  </si>
  <si>
    <t>5.193262, 9.60008</t>
  </si>
  <si>
    <t>4.460068, 1.377106E-02</t>
  </si>
  <si>
    <t>9.826662, 0.3409922</t>
  </si>
  <si>
    <t>0.8139926, 7.722018</t>
  </si>
  <si>
    <t>8.891863, 9.075564</t>
  </si>
  <si>
    <t>9.31975, 0.5763292</t>
  </si>
  <si>
    <t>7.714183, 2.952844</t>
  </si>
  <si>
    <t>9.155195, 9.168137</t>
  </si>
  <si>
    <t>0.1443285, 3.545707</t>
  </si>
  <si>
    <t>6.226702, 3.903322</t>
  </si>
  <si>
    <t>0.5896491, 0.7571089</t>
  </si>
  <si>
    <t>1.450408, 0.1584744</t>
  </si>
  <si>
    <t>8.545383, 9.226331</t>
  </si>
  <si>
    <t>1.533466, 5.937133</t>
  </si>
  <si>
    <t>5.625913, 7.235232</t>
  </si>
  <si>
    <t>2.255295, 2.026041</t>
  </si>
  <si>
    <t>5.096006, 8.114504</t>
  </si>
  <si>
    <t>4.248829, 4.651394</t>
  </si>
  <si>
    <t>3.902075, 4.14991</t>
  </si>
  <si>
    <t>1.28177, 0.6350923</t>
  </si>
  <si>
    <t>7.203421, 2.988547</t>
  </si>
  <si>
    <t>1.037832, 5.050988</t>
  </si>
  <si>
    <t>5.403487, 6.545087</t>
  </si>
  <si>
    <t>8.397997, 1.381137</t>
  </si>
  <si>
    <t>3.681106, 2.408031</t>
  </si>
  <si>
    <t>1.221762, 4.172049</t>
  </si>
  <si>
    <t>4.021751, 7.745958</t>
  </si>
  <si>
    <t>8.62839, 4.190934</t>
  </si>
  <si>
    <t>9.748787, 5.713777</t>
  </si>
  <si>
    <t>1.77816, 6.081958</t>
  </si>
  <si>
    <t>2.554719, 4.35897</t>
  </si>
  <si>
    <t>7.153614, 8.52249</t>
  </si>
  <si>
    <t>2.032442, 8.027853</t>
  </si>
  <si>
    <t>2.340813, 6.879349</t>
  </si>
  <si>
    <t>7.706491, 1.271816</t>
  </si>
  <si>
    <t>4.310582, 8.365061</t>
  </si>
  <si>
    <t>3.564295, 5.253581</t>
  </si>
  <si>
    <t>0.199762, 9.694104</t>
  </si>
  <si>
    <t>5.08742, 6.653443</t>
  </si>
  <si>
    <t>0.5924588, 7.239158</t>
  </si>
  <si>
    <t>8.782825, 9.075531</t>
  </si>
  <si>
    <t>5.301295, 9.687357</t>
  </si>
  <si>
    <t>4.214108, 6.954046</t>
  </si>
  <si>
    <t>1.648658, 3.196537</t>
  </si>
  <si>
    <t>8.532757, 1.959523</t>
  </si>
  <si>
    <t>5.247951, 9.05149</t>
  </si>
  <si>
    <t>3.509404, 1.905071</t>
  </si>
  <si>
    <t>3.284843, 3.820207</t>
  </si>
  <si>
    <t>5.065069, 2.152628</t>
  </si>
  <si>
    <t>0.2985197, 2.010136</t>
  </si>
  <si>
    <t>5.302412, 9.519211</t>
  </si>
  <si>
    <t>6.46293, 1.224425</t>
  </si>
  <si>
    <t>7.036986, 8.683166</t>
  </si>
  <si>
    <t>8.36804, 9.818177</t>
  </si>
  <si>
    <t>0.8284825, 1.090413</t>
  </si>
  <si>
    <t>2.301081, 7.054698</t>
  </si>
  <si>
    <t>4.511985, 6.360706</t>
  </si>
  <si>
    <t>0.0278002, 5.761747</t>
  </si>
  <si>
    <t>5.229218, 6.193872</t>
  </si>
  <si>
    <t>7.07371, 7.487786</t>
  </si>
  <si>
    <t>3.959794, 0.7760704</t>
  </si>
  <si>
    <t>3.50534, 0.1582289</t>
  </si>
  <si>
    <t>2.552468, 7.686034</t>
  </si>
  <si>
    <t>7.211483, 8.231695</t>
  </si>
  <si>
    <t>3.256387, 3.301328</t>
  </si>
  <si>
    <t>9.684449, 5.356255</t>
  </si>
  <si>
    <t>0.7523364, 6.704594</t>
  </si>
  <si>
    <t>4.301312, 9.525682</t>
  </si>
  <si>
    <t>6.683993, 6.089801</t>
  </si>
  <si>
    <t>7.105165, 0.7357073</t>
  </si>
  <si>
    <t>6.689174, 7.668496</t>
  </si>
  <si>
    <t>8.636296E-02, 1.140258</t>
  </si>
  <si>
    <t>9.931087, 7.076057</t>
  </si>
  <si>
    <t>6.963778, 7.70772</t>
  </si>
  <si>
    <t>1.129581, 3.277937</t>
  </si>
  <si>
    <t>1.466048, 7.377179</t>
  </si>
  <si>
    <t>5.092396, 4.975919</t>
  </si>
  <si>
    <t>8.112827, 4.714675</t>
  </si>
  <si>
    <t>3.746411, 9.514361</t>
  </si>
  <si>
    <t>5.496033, 2.069452</t>
  </si>
  <si>
    <t>5.668897, 4.286455</t>
  </si>
  <si>
    <t>2.0611, 2.230206</t>
  </si>
  <si>
    <t>8.118765, 0.640465</t>
  </si>
  <si>
    <t>4.38823, 3.581336</t>
  </si>
  <si>
    <t>1.567816, 0.2859867</t>
  </si>
  <si>
    <t>7.973638, 7.759194</t>
  </si>
  <si>
    <t>6.731994, 4.200192</t>
  </si>
  <si>
    <t>0.5108052, 9.808338</t>
  </si>
  <si>
    <t>4.10263, 4.034084</t>
  </si>
  <si>
    <t>7.671729, 0.8377743</t>
  </si>
  <si>
    <t>5.977699, 6.01874</t>
  </si>
  <si>
    <t>1.388171, 3.177216</t>
  </si>
  <si>
    <t>0.9930652, 7.371568</t>
  </si>
  <si>
    <t>0.6329113, 8.033328</t>
  </si>
  <si>
    <t>1.153733, 5.202552</t>
  </si>
  <si>
    <t>4.700993, 5.645978</t>
  </si>
  <si>
    <t>1.365098, 7.920507</t>
  </si>
  <si>
    <t>8.990975, 7.944489</t>
  </si>
  <si>
    <t>1.464197, 9.139324</t>
  </si>
  <si>
    <t>3.286183, 3.703883</t>
  </si>
  <si>
    <t>0.7509559, 4.084224</t>
  </si>
  <si>
    <t>2.535959, 6.201138</t>
  </si>
  <si>
    <t>5.019443, 8.498002</t>
  </si>
  <si>
    <t>0.1369077, 3.371437</t>
  </si>
  <si>
    <t>6.089115, 4.728675E-02</t>
  </si>
  <si>
    <t>3.714152, 0.4644108</t>
  </si>
  <si>
    <t>3.836071, 2.228781</t>
  </si>
  <si>
    <t>3.402579, 5.200398</t>
  </si>
  <si>
    <t>0.7243007, 0.7755172</t>
  </si>
  <si>
    <t>2.628093, 5.426688</t>
  </si>
  <si>
    <t>8.836934, 2.563106</t>
  </si>
  <si>
    <t>1.388863, 9.273775</t>
  </si>
  <si>
    <t>9.407491, 7.015985</t>
  </si>
  <si>
    <t>2.036572, 7.811604</t>
  </si>
  <si>
    <t>4.851133, 1.367211E-02</t>
  </si>
  <si>
    <t>7.557672, 0.2058244</t>
  </si>
  <si>
    <t>3.295912, 0.2970111</t>
  </si>
  <si>
    <t>2.354627, 1.37404</t>
  </si>
  <si>
    <t>5.61402, 8.374425</t>
  </si>
  <si>
    <t>5.52717, 2.142055</t>
  </si>
  <si>
    <t>4.953041, 7.928165</t>
  </si>
  <si>
    <t>6.653548, 1.900129</t>
  </si>
  <si>
    <t>8.767197, 9.72056</t>
  </si>
  <si>
    <t>4.071773, 3.759224</t>
  </si>
  <si>
    <t>3.348603, 8.000268</t>
  </si>
  <si>
    <t>5.660873, 2.207255</t>
  </si>
  <si>
    <t>0.8585137, 9.408523</t>
  </si>
  <si>
    <t>2.122143, 3.26534</t>
  </si>
  <si>
    <t>8.858575, 4.385389</t>
  </si>
  <si>
    <t>2.760392, 7.144051</t>
  </si>
  <si>
    <t>2.342073, 1.076008</t>
  </si>
  <si>
    <t>3.765195, 3.399661</t>
  </si>
  <si>
    <t>8.265184, 1.73685</t>
  </si>
  <si>
    <t>8.992144, 8.590398</t>
  </si>
  <si>
    <t>2.578227, 1.641961</t>
  </si>
  <si>
    <t>3.244093, 6.432693</t>
  </si>
  <si>
    <t>9.756907, 0.4892194</t>
  </si>
  <si>
    <t>8.052417, 0.4574299</t>
  </si>
  <si>
    <t>4.833576, 6.306578</t>
  </si>
  <si>
    <t>9.958251, 9.166195</t>
  </si>
  <si>
    <t>7.928471, 1.858319</t>
  </si>
  <si>
    <t>1.29375, 3.68753</t>
  </si>
  <si>
    <t>1.280972, 3.551303</t>
  </si>
  <si>
    <t>3.463333, 7.933176</t>
  </si>
  <si>
    <t>8.78085, 2.841219</t>
  </si>
  <si>
    <t>2.724934, 1.25433</t>
  </si>
  <si>
    <t>7.999517, 0.1388323</t>
  </si>
  <si>
    <t>8.471253, 3.597891</t>
  </si>
  <si>
    <t>4.721274, 1.216239</t>
  </si>
  <si>
    <t>4.011007, 3.162713</t>
  </si>
  <si>
    <t>9.974563, 6.113111</t>
  </si>
  <si>
    <t>9.850176, 6.555851</t>
  </si>
  <si>
    <t>9.563216, 0.5429494</t>
  </si>
  <si>
    <t>9.473258, 1.448812</t>
  </si>
  <si>
    <t>6.09771, 9.799334</t>
  </si>
  <si>
    <t>7.624515, 1.733811</t>
  </si>
  <si>
    <t>3.526406, 5.162171</t>
  </si>
  <si>
    <t>1.089225, 5.180011</t>
  </si>
  <si>
    <t>4.16681, 2.803947</t>
  </si>
  <si>
    <t>1.974934, 3.58978</t>
  </si>
  <si>
    <t>8.236817, 5.195974</t>
  </si>
  <si>
    <t>3.492699, 5.454941</t>
  </si>
  <si>
    <t>5.885965, 5.014645</t>
  </si>
  <si>
    <t>8.238347, 1.113017</t>
  </si>
  <si>
    <t>1.726679, 1.547679</t>
  </si>
  <si>
    <t>8.973719, 0.4034853</t>
  </si>
  <si>
    <t>1.865527, 9.600373</t>
  </si>
  <si>
    <t>1.907919, 2.824028</t>
  </si>
  <si>
    <t>3.434467, 0.9018552</t>
  </si>
  <si>
    <t>2.478571, 0.1867771</t>
  </si>
  <si>
    <t>6.622097, 8.011328</t>
  </si>
  <si>
    <t>3.633063, 1.774571</t>
  </si>
  <si>
    <t>9.204906, 0.724324</t>
  </si>
  <si>
    <t>6.609798, 1.997199</t>
  </si>
  <si>
    <t>3.578526, 4.978953</t>
  </si>
  <si>
    <t>4.219444, 0.5476546</t>
  </si>
  <si>
    <t>6.288976, 4.262156</t>
  </si>
  <si>
    <t>6.626187, 5.058384</t>
  </si>
  <si>
    <t>6.391704E-02, 3.515946</t>
  </si>
  <si>
    <t>9.628976, 6.257536</t>
  </si>
  <si>
    <t>8.343901, 5.54367</t>
  </si>
  <si>
    <t>5.442777, 5.625215</t>
  </si>
  <si>
    <t>2.313621, 9.916249</t>
  </si>
  <si>
    <t>5.979822, 5.549724</t>
  </si>
  <si>
    <t>0.4331583, 4.378437</t>
  </si>
  <si>
    <t>8.630858, 1.983824</t>
  </si>
  <si>
    <t>0.4692382, 8.75506</t>
  </si>
  <si>
    <t>4.546397, 9.600975</t>
  </si>
  <si>
    <t>4.026474, 1.357278</t>
  </si>
  <si>
    <t>9.417969, 9.451594</t>
  </si>
  <si>
    <t>3.578622, 7.888824</t>
  </si>
  <si>
    <t>6.759365, 9.119299</t>
  </si>
  <si>
    <t>1.999826, 2.852262</t>
  </si>
  <si>
    <t>3.687897, 5.377159</t>
  </si>
  <si>
    <t>4.595873, 3.455235</t>
  </si>
  <si>
    <t>9.20564, 9.34395</t>
  </si>
  <si>
    <t>3.635439, 6.016711</t>
  </si>
  <si>
    <t>4.980684, 4.140401</t>
  </si>
  <si>
    <t>5.381343, 4.873239</t>
  </si>
  <si>
    <t>8.628386, 5.04544</t>
  </si>
  <si>
    <t>9.621791, 3.785194</t>
  </si>
  <si>
    <t>9.492618, 2.152452</t>
  </si>
  <si>
    <t>1.701633, 9.843031</t>
  </si>
  <si>
    <t>6.927016, 5.525525</t>
  </si>
  <si>
    <t>7.053608, 9.873532</t>
  </si>
  <si>
    <t>1.076236, 2.855697</t>
  </si>
  <si>
    <t>8.229596, 9.346057</t>
  </si>
  <si>
    <t>6.157196, 9.617212</t>
  </si>
  <si>
    <t>4.431867, 3.778795</t>
  </si>
  <si>
    <t>6.24033, 1.723766</t>
  </si>
  <si>
    <t>3.544333, 2.645012</t>
  </si>
  <si>
    <t>3.530839, 0.6847596</t>
  </si>
  <si>
    <t>6.663794, 5.779304</t>
  </si>
  <si>
    <t>9.149939, 1.261544</t>
  </si>
  <si>
    <t>5.131194, 2.283841</t>
  </si>
  <si>
    <t>6.416109, 1.623676</t>
  </si>
  <si>
    <t>6.286561E-02, 1.934627</t>
  </si>
  <si>
    <t>6.626349, 6.005163</t>
  </si>
  <si>
    <t>4.381783, 9.08774</t>
  </si>
  <si>
    <t>7.33742, 9.860718</t>
  </si>
  <si>
    <t>7.348809, 9.085588</t>
  </si>
  <si>
    <t>3.147102, 7.522006</t>
  </si>
  <si>
    <t>1.593949, 7.163154</t>
  </si>
  <si>
    <t>8.975437, 2.353895</t>
  </si>
  <si>
    <t>2.6476, 9.854254</t>
  </si>
  <si>
    <t>5.845986, 9.410706</t>
  </si>
  <si>
    <t>0.9717959, 8.897778</t>
  </si>
  <si>
    <t>9.167073, 0.592463</t>
  </si>
  <si>
    <t>6.491465, 7.643947</t>
  </si>
  <si>
    <t>9.513041, 2.301145</t>
  </si>
  <si>
    <t>5.625674, 9.960557</t>
  </si>
  <si>
    <t>5.905493, 5.596931</t>
  </si>
  <si>
    <t>0.8188814, 1.639236</t>
  </si>
  <si>
    <t>1.594554, 8.854456</t>
  </si>
  <si>
    <t>2.572186, 4.301687</t>
  </si>
  <si>
    <t>2.34011, 2.919056</t>
  </si>
  <si>
    <t>3.974576, 1.805943</t>
  </si>
  <si>
    <t>7.193065, 8.763022</t>
  </si>
  <si>
    <t>7.734181, 9.152614</t>
  </si>
  <si>
    <t>1.776589, 7.641847</t>
  </si>
  <si>
    <t>5.709524, 3.891138</t>
  </si>
  <si>
    <t>4.067364, 3.750477</t>
  </si>
  <si>
    <t>0.9407634, 2.603173E-02</t>
  </si>
  <si>
    <t>2.676843, 9.37956</t>
  </si>
  <si>
    <t>2.180953, 4.423141</t>
  </si>
  <si>
    <t>7.63249, 2.571702</t>
  </si>
  <si>
    <t>0.9272832, 5.715886</t>
  </si>
  <si>
    <t>3.659037, 7.277706</t>
  </si>
  <si>
    <t>0.9523386, 5.711521</t>
  </si>
  <si>
    <t>5.959731, 6.012831</t>
  </si>
  <si>
    <t>0.3353423, 3.297373</t>
  </si>
  <si>
    <t>8.497584, 5.013039</t>
  </si>
  <si>
    <t>5.993409, 0.8471</t>
  </si>
  <si>
    <t>4.776626, 1.891246</t>
  </si>
  <si>
    <t>0.7127923, 3.126937</t>
  </si>
  <si>
    <t>1.12315, 5.793569</t>
  </si>
  <si>
    <t>2.680139, 8.701948</t>
  </si>
  <si>
    <t>2.466965, 5.558014E-02</t>
  </si>
  <si>
    <t>7.513735, 3.842274</t>
  </si>
  <si>
    <t>0.6226474, 7.358553</t>
  </si>
  <si>
    <t>2.794756, 8.929385</t>
  </si>
  <si>
    <t>5.070787, 7.385716</t>
  </si>
  <si>
    <t>5.098521, 7.362329</t>
  </si>
  <si>
    <t>6.239241, 6.9785</t>
  </si>
  <si>
    <t>9.525737, 6.963982</t>
  </si>
  <si>
    <t>1.284381, 2.792788</t>
  </si>
  <si>
    <t>1.733753, 3.887297</t>
  </si>
  <si>
    <t>2.372344, 6.455166</t>
  </si>
  <si>
    <t>2.467808, 9.021558</t>
  </si>
  <si>
    <t>7.460285, 2.219176</t>
  </si>
  <si>
    <t>4.592282, 6.898623</t>
  </si>
  <si>
    <t>3.577621, 7.121561</t>
  </si>
  <si>
    <t>2.621946, 7.099184</t>
  </si>
  <si>
    <t>2.607289, 3.638515</t>
  </si>
  <si>
    <t>4.75321, 8.159004</t>
  </si>
  <si>
    <t>9.566987, 4.84194</t>
  </si>
  <si>
    <t>7.395377, 3.97518</t>
  </si>
  <si>
    <t>3.390432, 2.055688</t>
  </si>
  <si>
    <t>2.201888, 2.712384</t>
  </si>
  <si>
    <t>0.2086049, 5.011814</t>
  </si>
  <si>
    <t>5.601577, 8.209118</t>
  </si>
  <si>
    <t>9.131003, 4.506826</t>
  </si>
  <si>
    <t>0.8299178, 3.883959</t>
  </si>
  <si>
    <t>0.526889, 7.557938</t>
  </si>
  <si>
    <t>2.460274, 9.141816</t>
  </si>
  <si>
    <t>6.806541, 5.059314</t>
  </si>
  <si>
    <t>3.435151, 8.280173</t>
  </si>
  <si>
    <t>5.702503, 1.938322</t>
  </si>
  <si>
    <t>4.597444, 1.895345</t>
  </si>
  <si>
    <t>6.050835, 9.811783</t>
  </si>
  <si>
    <t>6.721689, 0.7887232</t>
  </si>
  <si>
    <t>6.072362, 2.142222</t>
  </si>
  <si>
    <t>5.045313, 2.373027</t>
  </si>
  <si>
    <t>4.153924, 1.894116</t>
  </si>
  <si>
    <t>6.299884, 9.578553</t>
  </si>
  <si>
    <t>2.129629, 1.690147</t>
  </si>
  <si>
    <t>8.242358, 2.25943</t>
  </si>
  <si>
    <t>1.062098, 6.467447</t>
  </si>
  <si>
    <t>1.686336, 1.099859</t>
  </si>
  <si>
    <t>9.523719, 8.633854</t>
  </si>
  <si>
    <t>5.033307, 4.020375</t>
  </si>
  <si>
    <t>4.377895, 5.724158</t>
  </si>
  <si>
    <t>1.303899, 5.084086</t>
  </si>
  <si>
    <t>4.060295, 0.5563521</t>
  </si>
  <si>
    <t>7.669134, 5.902933</t>
  </si>
  <si>
    <t>4.360104, 3.887882</t>
  </si>
  <si>
    <t>7.481672, 9.54393</t>
  </si>
  <si>
    <t>6.701272, 9.571898</t>
  </si>
  <si>
    <t>4.807066, 6.935424</t>
  </si>
  <si>
    <t>8.923765, 2.213502</t>
  </si>
  <si>
    <t>1.455008, 5.773335</t>
  </si>
  <si>
    <t>8.564814, 7.326</t>
  </si>
  <si>
    <t>6.510581, 1.927418</t>
  </si>
  <si>
    <t>8.640166, 3.98715</t>
  </si>
  <si>
    <t>8.365509, 3.347498</t>
  </si>
  <si>
    <t>5.925334, 9.995415</t>
  </si>
  <si>
    <t>9.249405, 6.469735</t>
  </si>
  <si>
    <t>1.736847, 9.52621</t>
  </si>
  <si>
    <t>2.261025, 5.122863</t>
  </si>
  <si>
    <t>5.213497, 3.288152</t>
  </si>
  <si>
    <t>0.8995146, 1.934446</t>
  </si>
  <si>
    <t>9.097596, 1.179314</t>
  </si>
  <si>
    <t>1.095659, 2.237126</t>
  </si>
  <si>
    <t>8.016217, 7.443469</t>
  </si>
  <si>
    <t>5.743136, 0.4748714</t>
  </si>
  <si>
    <t>9.262453, 8.326344</t>
  </si>
  <si>
    <t>1.729762, 9.109231</t>
  </si>
  <si>
    <t>6.076658, 2.231872</t>
  </si>
  <si>
    <t>9.468745, 2.558112E-02</t>
  </si>
  <si>
    <t>3.427706, 2.378435</t>
  </si>
  <si>
    <t>4.929935, 8.439375</t>
  </si>
  <si>
    <t>6.294234, 1.955121</t>
  </si>
  <si>
    <t>4.171071, 9.302396</t>
  </si>
  <si>
    <t>0.4458958, 1.777968</t>
  </si>
  <si>
    <t>0.3690308, 6.209002</t>
  </si>
  <si>
    <t>5.724609, 0.4462218</t>
  </si>
  <si>
    <t>3.351087, 2.802385</t>
  </si>
  <si>
    <t>1.82581, 6.998577</t>
  </si>
  <si>
    <t>1.62615, 6.680809</t>
  </si>
  <si>
    <t>6.579698, 6.069434</t>
  </si>
  <si>
    <t>6.916022, 5.80387</t>
  </si>
  <si>
    <t>6.732488, 5.545144</t>
  </si>
  <si>
    <t>1.186644, 7.39874</t>
  </si>
  <si>
    <t>1.227663, 6.720264</t>
  </si>
  <si>
    <t>6.179351, 9.366421</t>
  </si>
  <si>
    <t>6.987219, 6.953802</t>
  </si>
  <si>
    <t>5.442116, 4.18799</t>
  </si>
  <si>
    <t>7.19292, 4.82547</t>
  </si>
  <si>
    <t>8.860802, 5.330857</t>
  </si>
  <si>
    <t>2.067543, 7.791934</t>
  </si>
  <si>
    <t>9.690415, 6.155005</t>
  </si>
  <si>
    <t>2.156132, 2.343061</t>
  </si>
  <si>
    <t>4.086351, 1.31925</t>
  </si>
  <si>
    <t>4.107247, 6.658173</t>
  </si>
  <si>
    <t>3.135645, 0.6874812</t>
  </si>
  <si>
    <t>8.954213, 5.762293</t>
  </si>
  <si>
    <t>7.388224, 5.73492</t>
  </si>
  <si>
    <t>2.896371, 9.182401</t>
  </si>
  <si>
    <t>3.888156, 8.454362</t>
  </si>
  <si>
    <t>0.5803281, 1.103675</t>
  </si>
  <si>
    <t>5.704898, 2.762436</t>
  </si>
  <si>
    <t>0.8812052, 3.025751</t>
  </si>
  <si>
    <t>3.96455, 8.405844</t>
  </si>
  <si>
    <t>5.18389, 8.918964</t>
  </si>
  <si>
    <t>2.3811, 7.36762</t>
  </si>
  <si>
    <t>8.164288, 2.880607</t>
  </si>
  <si>
    <t>4.287679, 2.773372</t>
  </si>
  <si>
    <t>1.070564, 9.29117</t>
  </si>
  <si>
    <t>2.167806, 0.2975404</t>
  </si>
  <si>
    <t>7.504406, 5.4706</t>
  </si>
  <si>
    <t>9.686644, 2.069641</t>
  </si>
  <si>
    <t>1.702264, 6.834548</t>
  </si>
  <si>
    <t>6.222243, 3.080519</t>
  </si>
  <si>
    <t>9.316603, 4.550614</t>
  </si>
  <si>
    <t>3.896796, 8.859754E-02</t>
  </si>
  <si>
    <t>0.6971532, 5.694606</t>
  </si>
  <si>
    <t>7.107887, 3.026127</t>
  </si>
  <si>
    <t>6.672163, 5.906782</t>
  </si>
  <si>
    <t>4.559738, 8.905436</t>
  </si>
  <si>
    <t>6.829646, 4.548104</t>
  </si>
  <si>
    <t>3.794465, 8.225183</t>
  </si>
  <si>
    <t>0.2986294, 2.356486</t>
  </si>
  <si>
    <t>8.223321, 3.876601</t>
  </si>
  <si>
    <t>9.030407, 1.603048</t>
  </si>
  <si>
    <t>6.657953, 2.549757</t>
  </si>
  <si>
    <t>3.579789, 8.74836</t>
  </si>
  <si>
    <t>5.341646, 8.63979</t>
  </si>
  <si>
    <t>1.38635, 9.598696</t>
  </si>
  <si>
    <t>2.480578, 0.6531703</t>
  </si>
  <si>
    <t>7.555681, 6.962285</t>
  </si>
  <si>
    <t>5.275065, 0.1139462</t>
  </si>
  <si>
    <t>8.140638, 0.8055568</t>
  </si>
  <si>
    <t>9.450816, 2.969993</t>
  </si>
  <si>
    <t>5.922595, 0.9093952</t>
  </si>
  <si>
    <t>1.29018, 3.499266</t>
  </si>
  <si>
    <t>8.692687, 2.025387</t>
  </si>
  <si>
    <t>2.163395, 0.7160461</t>
  </si>
  <si>
    <t>3.306925E-02, 1.532073</t>
  </si>
  <si>
    <t>5.559842, 7.277194</t>
  </si>
  <si>
    <t>2.59816, 9.591196</t>
  </si>
  <si>
    <t>6.619291, 0.8883989</t>
  </si>
  <si>
    <t>3.895894, 1.803951</t>
  </si>
  <si>
    <t>4.163153, 8.210426</t>
  </si>
  <si>
    <t>4.568971, 4.367239</t>
  </si>
  <si>
    <t>5.225729, 1.265372</t>
  </si>
  <si>
    <t>9.176107, 1.729913</t>
  </si>
  <si>
    <t>2.085464, 6.342908</t>
  </si>
  <si>
    <t>9.473284, 6.749027</t>
  </si>
  <si>
    <t>1.796188, 5.406536</t>
  </si>
  <si>
    <t>0.1949984, 3.34609</t>
  </si>
  <si>
    <t>8.218376, 9.999834</t>
  </si>
  <si>
    <t>7.335513, 1.663315</t>
  </si>
  <si>
    <t>6.550393, 7.652711</t>
  </si>
  <si>
    <t>8.930107, 5.719867</t>
  </si>
  <si>
    <t>0.359742, 0.7876503</t>
  </si>
  <si>
    <t>8.336323, 3.568113</t>
  </si>
  <si>
    <t>1.11432, 8.125967</t>
  </si>
  <si>
    <t>1.522124E-02, 9.949875</t>
  </si>
  <si>
    <t>0.213663, 8.594051</t>
  </si>
  <si>
    <t>7.812627, 1.452677</t>
  </si>
  <si>
    <t>3.520197, 7.729625</t>
  </si>
  <si>
    <t>5.740381, 4.165998</t>
  </si>
  <si>
    <t>8.390491, 6.587983</t>
  </si>
  <si>
    <t>1.257589, 3.837516</t>
  </si>
  <si>
    <t>3.206501, 3.148254</t>
  </si>
  <si>
    <t>1.051875, 8.529367</t>
  </si>
  <si>
    <t>9.406826, 6.219641</t>
  </si>
  <si>
    <t>9.320624, 3.774388</t>
  </si>
  <si>
    <t>6.017956, 1.847676</t>
  </si>
  <si>
    <t>8.552242, 0.2323675</t>
  </si>
  <si>
    <t>6.685521, 2.22047</t>
  </si>
  <si>
    <t>2.807396, 3.8463</t>
  </si>
  <si>
    <t>9.205541, 7.074961</t>
  </si>
  <si>
    <t>3.500271, 8.498631</t>
  </si>
  <si>
    <t>7.555677, 7.603165</t>
  </si>
  <si>
    <t>7.679818, 1.16751</t>
  </si>
  <si>
    <t>6.426482, 2.858428</t>
  </si>
  <si>
    <t>8.811003, 9.583039</t>
  </si>
  <si>
    <t>8.252646, 8.661672</t>
  </si>
  <si>
    <t>5.605519E-02, 2.383525</t>
  </si>
  <si>
    <t>2.744255, 9.007648</t>
  </si>
  <si>
    <t>5.572379E-02, 1.771727</t>
  </si>
  <si>
    <t>8.91803, 9.971186</t>
  </si>
  <si>
    <t>1.210521, 8.671104</t>
  </si>
  <si>
    <t>9.628586, 6.113442</t>
  </si>
  <si>
    <t>0.4619747, 0.3820753</t>
  </si>
  <si>
    <t>8.599679, 9.388152</t>
  </si>
  <si>
    <t>2.573879, 0.738256</t>
  </si>
  <si>
    <t>9.955453, 0.5478799</t>
  </si>
  <si>
    <t>5.913544, 2.762718</t>
  </si>
  <si>
    <t>0.2516955, 3.050267</t>
  </si>
  <si>
    <t>0.7330447, 3.824236</t>
  </si>
  <si>
    <t>3.007082, 9.464282</t>
  </si>
  <si>
    <t>9.950472, 3.293538</t>
  </si>
  <si>
    <t>5.734431, 0.3764737</t>
  </si>
  <si>
    <t>2.431181, 2.699554</t>
  </si>
  <si>
    <t>9.47195, 5.797218</t>
  </si>
  <si>
    <t>8.769046, 8.385668</t>
  </si>
  <si>
    <t>0.8144873, 9.066969</t>
  </si>
  <si>
    <t>9.567702, 6.665967</t>
  </si>
  <si>
    <t>6.444783, 3.262509</t>
  </si>
  <si>
    <t>6.221805, 1.48149</t>
  </si>
  <si>
    <t>0.1647156, 0.1031983</t>
  </si>
  <si>
    <t>4.198273, 4.556482</t>
  </si>
  <si>
    <t>2.426557, 1.357225</t>
  </si>
  <si>
    <t>8.81754, 8.054638</t>
  </si>
  <si>
    <t>2.364218, 2.747856</t>
  </si>
  <si>
    <t>3.534806, 9.735357</t>
  </si>
  <si>
    <t>2.3245, 0.3596866</t>
  </si>
  <si>
    <t>0.7212883, 0.6099939</t>
  </si>
  <si>
    <t>4.898345, 9.544888</t>
  </si>
  <si>
    <t>4.945467, 5.098102</t>
  </si>
  <si>
    <t>2.452087, 6.329464</t>
  </si>
  <si>
    <t>8.75434, 3.683691</t>
  </si>
  <si>
    <t>9.158699, 1.319491</t>
  </si>
  <si>
    <t>0.9546691, 8.071472</t>
  </si>
  <si>
    <t>5.529046, 6.107377</t>
  </si>
  <si>
    <t>7.394233, 8.843112</t>
  </si>
  <si>
    <t>5.443131, 2.178108</t>
  </si>
  <si>
    <t>4.243076, 5.613477</t>
  </si>
  <si>
    <t>5.681352, 2.315496</t>
  </si>
  <si>
    <t>3.774758, 9.68689</t>
  </si>
  <si>
    <t>7.955744, 4.508434</t>
  </si>
  <si>
    <t>2.647603, 9.213373</t>
  </si>
  <si>
    <t>3.441233, 8.357142</t>
  </si>
  <si>
    <t>2.685953, 6.844907</t>
  </si>
  <si>
    <t>9.806888, 3.979417</t>
  </si>
  <si>
    <t>4.161413, 9.89167</t>
  </si>
  <si>
    <t>0.7471651, 3.416885</t>
  </si>
  <si>
    <t>1.574107, 2.978296</t>
  </si>
  <si>
    <t>8.013165, 4.54125</t>
  </si>
  <si>
    <t>1.933921, 3.200123</t>
  </si>
  <si>
    <t>5.943875, 7.460546</t>
  </si>
  <si>
    <t>5.541759, 7.779441</t>
  </si>
  <si>
    <t>8.497426, 3.42538</t>
  </si>
  <si>
    <t>9.27079, 4.221742</t>
  </si>
  <si>
    <t>8.782338, 6.235193</t>
  </si>
  <si>
    <t>2.347699, 2.971973</t>
  </si>
  <si>
    <t>1.088774, 6.144501</t>
  </si>
  <si>
    <t>4.633935, 2.570784</t>
  </si>
  <si>
    <t>5.419783, 6.269149</t>
  </si>
  <si>
    <t>7.406965, 7.310777</t>
  </si>
  <si>
    <t>4.522559, 1.492559</t>
  </si>
  <si>
    <t>6.64152, 7.392757</t>
  </si>
  <si>
    <t>3.419685, 9.871983</t>
  </si>
  <si>
    <t>8.790847, 1.581984</t>
  </si>
  <si>
    <t>1.440384, 6.544748</t>
  </si>
  <si>
    <t>9.067958, 2.364419</t>
  </si>
  <si>
    <t>6.75177, 0.1345146</t>
  </si>
  <si>
    <t>2.226882, 3.602977</t>
  </si>
  <si>
    <t>3.3901, 1.657516</t>
  </si>
  <si>
    <t>5.843914, 0.6937766</t>
  </si>
  <si>
    <t>0.7920164, 5.928816</t>
  </si>
  <si>
    <t>6.098862, 3.222389</t>
  </si>
  <si>
    <t>5.825808, 5.468555</t>
  </si>
  <si>
    <t>6.056302, 0.1200891</t>
  </si>
  <si>
    <t>7.322649, 6.908206</t>
  </si>
  <si>
    <t>6.446825, 7.320104</t>
  </si>
  <si>
    <t>3.10786, 9.896813</t>
  </si>
  <si>
    <t>8.948286, 7.913864</t>
  </si>
  <si>
    <t>9.532146, 8.507256</t>
  </si>
  <si>
    <t>1.967059, 4.807253</t>
  </si>
  <si>
    <t>3.502857, 5.142485</t>
  </si>
  <si>
    <t>8.91928, 5.876858</t>
  </si>
  <si>
    <t>7.015233, 6.941785</t>
  </si>
  <si>
    <t>9.012104, 1.62622</t>
  </si>
  <si>
    <t>4.183652, 4.687015</t>
  </si>
  <si>
    <t>0.5249482, 5.342081</t>
  </si>
  <si>
    <t>0.7728857, 4.208864</t>
  </si>
  <si>
    <t>6.590748, 5.750637</t>
  </si>
  <si>
    <t>6.229345, 0.2930987</t>
  </si>
  <si>
    <t>3.477204, 2.173789</t>
  </si>
  <si>
    <t>8.212332, 3.086814</t>
  </si>
  <si>
    <t>1.368032, 2.185388</t>
  </si>
  <si>
    <t>9.625289, 7.004682</t>
  </si>
  <si>
    <t>7.644213, 1.76749</t>
  </si>
  <si>
    <t>8.147048, 2.135204</t>
  </si>
  <si>
    <t>2.665244, 7.966604</t>
  </si>
  <si>
    <t>8.263084, 8.146959</t>
  </si>
  <si>
    <t>8.050387, 4.049942</t>
  </si>
  <si>
    <t>5.796761, 0.6948555</t>
  </si>
  <si>
    <t>7.459922, 7.16167</t>
  </si>
  <si>
    <t>4.940583, 0.3263772</t>
  </si>
  <si>
    <t>9.876392, 8.479155</t>
  </si>
  <si>
    <t>7.787446, 3.887838</t>
  </si>
  <si>
    <t>5.385857, 5.869217</t>
  </si>
  <si>
    <t>6.361887, 8.43063</t>
  </si>
  <si>
    <t>3.459142, 9.044382</t>
  </si>
  <si>
    <t>7.151331, 7.617473</t>
  </si>
  <si>
    <t>3.733087, 7.219129</t>
  </si>
  <si>
    <t>8.137347, 0.6286633</t>
  </si>
  <si>
    <t>9.2918, 9.266136</t>
  </si>
  <si>
    <t>8.326892, 3.568329</t>
  </si>
  <si>
    <t>2.447901, 6.372538</t>
  </si>
  <si>
    <t>9.783566, 3.370672</t>
  </si>
  <si>
    <t>3.02378, 7.196171</t>
  </si>
  <si>
    <t>2.158856, 4.206227</t>
  </si>
  <si>
    <t>9.132839, 5.521827</t>
  </si>
  <si>
    <t>9.723393, 6.388103</t>
  </si>
  <si>
    <t>0.4607469, 0.4174972</t>
  </si>
  <si>
    <t>0.8981985, 7.778238</t>
  </si>
  <si>
    <t>4.046689, 8.890629</t>
  </si>
  <si>
    <t>0.2859324, 7.693649</t>
  </si>
  <si>
    <t>2.564614, 1.044371</t>
  </si>
  <si>
    <t>3.202147, 3.312682</t>
  </si>
  <si>
    <t>5.10449, 7.733827</t>
  </si>
  <si>
    <t>2.706534, 8.581258</t>
  </si>
  <si>
    <t>0.4535466, 0.722301</t>
  </si>
  <si>
    <t>9.134177, 5.619129</t>
  </si>
  <si>
    <t>2.877532, 5.337553</t>
  </si>
  <si>
    <t>2.126801, 8.626123</t>
  </si>
  <si>
    <t>0.4019576, 5.628045</t>
  </si>
  <si>
    <t>5.164017, 0.2883995</t>
  </si>
  <si>
    <t>5.593353, 2.019191</t>
  </si>
  <si>
    <t>2.594583, 0.6846917</t>
  </si>
  <si>
    <t>8.840511, 1.46961</t>
  </si>
  <si>
    <t>9.167642, 8.692564</t>
  </si>
  <si>
    <t>4.135743, 0.1273727</t>
  </si>
  <si>
    <t>2.063982, 5.894657</t>
  </si>
  <si>
    <t>7.356122, 8.486254</t>
  </si>
  <si>
    <t>5.427279, 2.984942</t>
  </si>
  <si>
    <t>7.04474, 9.041982</t>
  </si>
  <si>
    <t>7.39535, 8.674966</t>
  </si>
  <si>
    <t>7.691954, 6.448486</t>
  </si>
  <si>
    <t>9.631404, 1.100105</t>
  </si>
  <si>
    <t>5.516634, 0.1741505</t>
  </si>
  <si>
    <t>9.355289, 1.725813</t>
  </si>
  <si>
    <t>6.74742, 9.658062</t>
  </si>
  <si>
    <t>3.874745, 1.753873</t>
  </si>
  <si>
    <t>8.403965, 1.966262</t>
  </si>
  <si>
    <t>7.616651, 1.028644</t>
  </si>
  <si>
    <t>1.578186, 1.947992</t>
  </si>
  <si>
    <t>1.658277, 9.443316</t>
  </si>
  <si>
    <t>7.215519, 4.891949</t>
  </si>
  <si>
    <t>5.758535, 0.8461535</t>
  </si>
  <si>
    <t>4.396165, 1.682532</t>
  </si>
  <si>
    <t>2.889227, 9.446754</t>
  </si>
  <si>
    <t>1.116338, 6.456094</t>
  </si>
  <si>
    <t>6.266295, 8.722287</t>
  </si>
  <si>
    <t>7.569521, 6.75719</t>
  </si>
  <si>
    <t>8.881072, 2.823757</t>
  </si>
  <si>
    <t>1.92771, 6.19483</t>
  </si>
  <si>
    <t>5.531532, 0.4822409</t>
  </si>
  <si>
    <t>8.622668, 9.598724</t>
  </si>
  <si>
    <t>7.353539, 1.415147</t>
  </si>
  <si>
    <t>9.127174, 0.67554</t>
  </si>
  <si>
    <t>8.852098, 5.232459</t>
  </si>
  <si>
    <t>5.236271, 2.165143</t>
  </si>
  <si>
    <t>7.432603, 2.842993</t>
  </si>
  <si>
    <t>4.848519, 8.496857</t>
  </si>
  <si>
    <t>5.432093, 0.3606379</t>
  </si>
  <si>
    <t>0.247243, 0.945704</t>
  </si>
  <si>
    <t>4.650492, 5.510615</t>
  </si>
  <si>
    <t>8.881784, 5.288663</t>
  </si>
  <si>
    <t>3.381869, 6.535722</t>
  </si>
  <si>
    <t>6.648748, 1.960914</t>
  </si>
  <si>
    <t>5.945682, 3.602585</t>
  </si>
  <si>
    <t>3.673258, 8.712091</t>
  </si>
  <si>
    <t>4.718029, 2.707907</t>
  </si>
  <si>
    <t>2.590201, 5.762532</t>
  </si>
  <si>
    <t>4.662899, 2.084721</t>
  </si>
  <si>
    <t>9.325481, 3.459525</t>
  </si>
  <si>
    <t>0.3634232, 1.108638</t>
  </si>
  <si>
    <t>6.377266, 2.433565</t>
  </si>
  <si>
    <t>5.553121, 1.704096</t>
  </si>
  <si>
    <t>8.597241, 6.254597</t>
  </si>
  <si>
    <t>5.147154, 2.250611</t>
  </si>
  <si>
    <t>1.471856, 6.588271</t>
  </si>
  <si>
    <t>9.773573, 3.989028</t>
  </si>
  <si>
    <t>1.903577, 0.8521891</t>
  </si>
  <si>
    <t>2.804572, 9.92777</t>
  </si>
  <si>
    <t>1.492136, 2.372158</t>
  </si>
  <si>
    <t>9.887733, 6.249088</t>
  </si>
  <si>
    <t>2.315779, 3.038435</t>
  </si>
  <si>
    <t>0.9772795, 6.215311</t>
  </si>
  <si>
    <t>5.21252, 8.461983</t>
  </si>
  <si>
    <t>4.865326, 6.575097</t>
  </si>
  <si>
    <t>0.5613858, 5.630717</t>
  </si>
  <si>
    <t>6.213128, 6.46968</t>
  </si>
  <si>
    <t>1.563671, 3.065755</t>
  </si>
  <si>
    <t>5.08233, 8.839125</t>
  </si>
  <si>
    <t>2.418578E-02, 3.477669</t>
  </si>
  <si>
    <t>8.966219, 4.328571</t>
  </si>
  <si>
    <t>4.632504, 8.922731</t>
  </si>
  <si>
    <t>7.320971, 7.694491</t>
  </si>
  <si>
    <t>1.744218, 8.459172</t>
  </si>
  <si>
    <t>8.596904, 6.710931</t>
  </si>
  <si>
    <t>8.662184, 8.303421</t>
  </si>
  <si>
    <t>9.769725, 3.575767</t>
  </si>
  <si>
    <t>9.417773, 4.486361</t>
  </si>
  <si>
    <t>8.371784, 8.816954</t>
  </si>
  <si>
    <t>3.052123, 8.009579</t>
  </si>
  <si>
    <t>7.02332, 7.698773</t>
  </si>
  <si>
    <t>4.397388, 2.501616</t>
  </si>
  <si>
    <t>0.4637116, 9.128085</t>
  </si>
  <si>
    <t>7.357986, 4.374216</t>
  </si>
  <si>
    <t>5.082731, 7.060579</t>
  </si>
  <si>
    <t>0.6918532, 5.478573</t>
  </si>
  <si>
    <t>0.9517878, 4.407021</t>
  </si>
  <si>
    <t>6.291688, 8.261587</t>
  </si>
  <si>
    <t>6.355185, 9.439506</t>
  </si>
  <si>
    <t>9.966208, 3.422112</t>
  </si>
  <si>
    <t>4.821364, 4.697705</t>
  </si>
  <si>
    <t>4.721392, 6.720304E-02</t>
  </si>
  <si>
    <t>4.654159, 8.395123</t>
  </si>
  <si>
    <t>6.541739, 8.368368</t>
  </si>
  <si>
    <t>0.9640425, 8.325335</t>
  </si>
  <si>
    <t>2.671512, 4.71782</t>
  </si>
  <si>
    <t>0.1993793, 8.26825</t>
  </si>
  <si>
    <t>2.395988, 9.384723</t>
  </si>
  <si>
    <t>7.177674, 6.896354</t>
  </si>
  <si>
    <t>0.3227121, 6.671445</t>
  </si>
  <si>
    <t>4.616823, 9.18096</t>
  </si>
  <si>
    <t>2.162743, 7.569809</t>
  </si>
  <si>
    <t>5.166361, 0.2984583</t>
  </si>
  <si>
    <t>3.011907, 4.917338</t>
  </si>
  <si>
    <t>5.938715, 2.03657</t>
  </si>
  <si>
    <t>8.132044, 1.05351</t>
  </si>
  <si>
    <t>5.540454, 1.700593</t>
  </si>
  <si>
    <t>6.23226, 7.976005</t>
  </si>
  <si>
    <t>3.603534, 3.519653</t>
  </si>
  <si>
    <t>5.250178, 9.996958</t>
  </si>
  <si>
    <t>2.816555, 2.552954</t>
  </si>
  <si>
    <t>0.6331855, 8.899204</t>
  </si>
  <si>
    <t>3.456006, 1.096028</t>
  </si>
  <si>
    <t>6.119686, 1.592536</t>
  </si>
  <si>
    <t>0.4175156, 7.586986</t>
  </si>
  <si>
    <t>7.020348, 0.2699447</t>
  </si>
  <si>
    <t>2.747106, 8.012766</t>
  </si>
  <si>
    <t>5.999356, 5.063877</t>
  </si>
  <si>
    <t>5.672438, 9.815384</t>
  </si>
  <si>
    <t>1.355661, 9.202482</t>
  </si>
  <si>
    <t>5.134062, 8.298186</t>
  </si>
  <si>
    <t>7.804227, 6.665864</t>
  </si>
  <si>
    <t>4.816672, 5.532094</t>
  </si>
  <si>
    <t>9.757288, 2.342327</t>
  </si>
  <si>
    <t>5.680351, 1.76186</t>
  </si>
  <si>
    <t>7.105589, 4.684629</t>
  </si>
  <si>
    <t>7.991821, 9.312311</t>
  </si>
  <si>
    <t>3.499644, 0.8662343</t>
  </si>
  <si>
    <t>5.855698, 8.994607</t>
  </si>
  <si>
    <t>7.130981, 4.437556</t>
  </si>
  <si>
    <t>4.245736, 9.012481</t>
  </si>
  <si>
    <t>4.013393, 5.482213</t>
  </si>
  <si>
    <t>8.53608, 6.368498</t>
  </si>
  <si>
    <t>3.764191, 3.273277</t>
  </si>
  <si>
    <t>6.532518, 0.7702982</t>
  </si>
  <si>
    <t>7.885449, 1.429522</t>
  </si>
  <si>
    <t>3.003726, 1.036853</t>
  </si>
  <si>
    <t>0.5452591, 5.571675</t>
  </si>
  <si>
    <t>6.71252, 4.004708</t>
  </si>
  <si>
    <t>1.858976, 3.478668</t>
  </si>
  <si>
    <t>9.947108, 5.934242</t>
  </si>
  <si>
    <t>3.670474, 7.743883</t>
  </si>
  <si>
    <t>0.5523413, 6.415907</t>
  </si>
  <si>
    <t>7.833388, 0.9314084</t>
  </si>
  <si>
    <t>6.460957, 4.776486</t>
  </si>
  <si>
    <t>6.992374, 3.232284</t>
  </si>
  <si>
    <t>2.724835, 8.985339</t>
  </si>
  <si>
    <t>7.864349, 2.620752</t>
  </si>
  <si>
    <t>1.046247, 7.060656</t>
  </si>
  <si>
    <t>7.019749, 7.510509</t>
  </si>
  <si>
    <t>1.809103, 0.9757006</t>
  </si>
  <si>
    <t>9.163774, 1.910956</t>
  </si>
  <si>
    <t>8.610205, 3.06507</t>
  </si>
  <si>
    <t>7.917638, 3.083444</t>
  </si>
  <si>
    <t>5.290496, 4.930936</t>
  </si>
  <si>
    <t>9.099825, 1.697528</t>
  </si>
  <si>
    <t>5.466308, 8.8493</t>
  </si>
  <si>
    <t>6.50733, 4.487219</t>
  </si>
  <si>
    <t>4.560616, 1.676241</t>
  </si>
  <si>
    <t>0.1969177, 9.407227</t>
  </si>
  <si>
    <t>4.334282, 1.254166</t>
  </si>
  <si>
    <t>7.266365, 3.289218</t>
  </si>
  <si>
    <t>9.917314, 5.318061</t>
  </si>
  <si>
    <t>5.135715, 1.99806</t>
  </si>
  <si>
    <t>9.340104, 2.901739</t>
  </si>
  <si>
    <t>7.32853, 3.088074</t>
  </si>
  <si>
    <t>5.564692, 8.244091</t>
  </si>
  <si>
    <t>1.753133, 0.9592843</t>
  </si>
  <si>
    <t>1.016001, 7.195338</t>
  </si>
  <si>
    <t>1.483865, 4.513669</t>
  </si>
  <si>
    <t>4.613101, 6.123277</t>
  </si>
  <si>
    <t>8.042334, 7.311409</t>
  </si>
  <si>
    <t>1.300449, 3.319534</t>
  </si>
  <si>
    <t>7.17866, 0.2271366</t>
  </si>
  <si>
    <t>4.079144, 2.905813</t>
  </si>
  <si>
    <t>7.152732, 6.60619</t>
  </si>
  <si>
    <t>8.538174, 1.240147</t>
  </si>
  <si>
    <t>9.515453, 9.920859</t>
  </si>
  <si>
    <t>9.885671, 5.823146</t>
  </si>
  <si>
    <t>2.389992, 3.926637</t>
  </si>
  <si>
    <t>2.480154, 6.704248</t>
  </si>
  <si>
    <t>6.253033, 5.31847</t>
  </si>
  <si>
    <t>1.861784, 0.3879702</t>
  </si>
  <si>
    <t>2.216027, 8.887007</t>
  </si>
  <si>
    <t>9.283613, 6.240157</t>
  </si>
  <si>
    <t>2.80644, 5.174851</t>
  </si>
  <si>
    <t>8.742835, 5.394231</t>
  </si>
  <si>
    <t>5.249002, 0.6328082</t>
  </si>
  <si>
    <t>6.512031, 2.157444</t>
  </si>
  <si>
    <t>7.246962, 0.2761364</t>
  </si>
  <si>
    <t>3.170425, 7.917124</t>
  </si>
  <si>
    <t>5.263331, 2.840798</t>
  </si>
  <si>
    <t>8.135132, 7.546929</t>
  </si>
  <si>
    <t>5.302139, 8.439708</t>
  </si>
  <si>
    <t>6.692407, 8.313094</t>
  </si>
  <si>
    <t>6.189678, 8.718985</t>
  </si>
  <si>
    <t>9.528893, 1.280683</t>
  </si>
  <si>
    <t>5.355759, 9.514198</t>
  </si>
  <si>
    <t>4.76288, 5.219837</t>
  </si>
  <si>
    <t>7.114957, 6.006625</t>
  </si>
  <si>
    <t>2.475543, 3.012027</t>
  </si>
  <si>
    <t>3.447862, 0.3794909</t>
  </si>
  <si>
    <t>1.742198, 0.5562985</t>
  </si>
  <si>
    <t>7.282331, 1.974227</t>
  </si>
  <si>
    <t>0.1635545, 8.175529</t>
  </si>
  <si>
    <t>8.274737, 9.946718</t>
  </si>
  <si>
    <t>5.896961, 4.522673</t>
  </si>
  <si>
    <t>1.091216, 8.42355</t>
  </si>
  <si>
    <t>2.187657, 2.987012</t>
  </si>
  <si>
    <t>6.188922, 4.158263</t>
  </si>
  <si>
    <t>4.400022, 0.6004059</t>
  </si>
  <si>
    <t>3.097275, 6.687601</t>
  </si>
  <si>
    <t>9.548825, 9.443544</t>
  </si>
  <si>
    <t>6.199208, 0.9877586</t>
  </si>
  <si>
    <t>8.330481, 0.5521929</t>
  </si>
  <si>
    <t>3.012422, 2.630637</t>
  </si>
  <si>
    <t>9.654287, 0.323447</t>
  </si>
  <si>
    <t>4.970632, 5.440087</t>
  </si>
  <si>
    <t>7.67369, 9.421979</t>
  </si>
  <si>
    <t>0.7048208, 1.648166</t>
  </si>
  <si>
    <t>1.31752, 4.186291</t>
  </si>
  <si>
    <t>1.824484, 4.551382</t>
  </si>
  <si>
    <t>6.321251, 0.53496</t>
  </si>
  <si>
    <t>1.198886, 3.666947</t>
  </si>
  <si>
    <t>9.758247, 0.372895</t>
  </si>
  <si>
    <t>3.738304, 2.389026</t>
  </si>
  <si>
    <t>7.071015, 0.4975808</t>
  </si>
  <si>
    <t>9.675282, 8.144987</t>
  </si>
  <si>
    <t>1.602449, 4.005331</t>
  </si>
  <si>
    <t>0.3458792, 5.051651</t>
  </si>
  <si>
    <t>6.627085, 4.197536</t>
  </si>
  <si>
    <t>6.470922, 9.071543</t>
  </si>
  <si>
    <t>9.882349, 0.9869182</t>
  </si>
  <si>
    <t>8.93725, 5.669141</t>
  </si>
  <si>
    <t>0.5998105, 9.803773</t>
  </si>
  <si>
    <t>2.07897, 9.967125</t>
  </si>
  <si>
    <t>9.036426, 3.002228</t>
  </si>
  <si>
    <t>9.458705, 9.402628</t>
  </si>
  <si>
    <t>8.505795, 3.766485</t>
  </si>
  <si>
    <t>2.148841, 8.883488</t>
  </si>
  <si>
    <t>9.909405, 2.517079</t>
  </si>
  <si>
    <t>9.512783, 8.444495</t>
  </si>
  <si>
    <t>8.767888, 5.817119</t>
  </si>
  <si>
    <t>2.486198, 3.403642</t>
  </si>
  <si>
    <t>4.752264, 7.778543</t>
  </si>
  <si>
    <t>9.358274, 7.018375</t>
  </si>
  <si>
    <t>3.715193, 3.968369</t>
  </si>
  <si>
    <t>4.052957, 5.641844</t>
  </si>
  <si>
    <t>2.222228, 7.81494</t>
  </si>
  <si>
    <t>6.910215, 6.379151</t>
  </si>
  <si>
    <t>4.58306, 9.51418</t>
  </si>
  <si>
    <t>7.967279, 7.243602</t>
  </si>
  <si>
    <t>2.382774, 7.435841</t>
  </si>
  <si>
    <t>2.739897, 9.812956</t>
  </si>
  <si>
    <t>6.513092, 2.029749</t>
  </si>
  <si>
    <t>0.5035812, 4.385674</t>
  </si>
  <si>
    <t>1.703629, 2.232064</t>
  </si>
  <si>
    <t>5.074859, 7.637172</t>
  </si>
  <si>
    <t>3.55314, 4.37152</t>
  </si>
  <si>
    <t>8.092525, 2.776067</t>
  </si>
  <si>
    <t>8.060769, 3.575681</t>
  </si>
  <si>
    <t>4.79889, 2.200432</t>
  </si>
  <si>
    <t>3.657305, 7.677189</t>
  </si>
  <si>
    <t>2.321027, 2.65404</t>
  </si>
  <si>
    <t>5.736422, 3.620013</t>
  </si>
  <si>
    <t>0.4520279, 2.882619</t>
  </si>
  <si>
    <t>3.685939, 6.365701</t>
  </si>
  <si>
    <t>4.932249, 3.7901</t>
  </si>
  <si>
    <t>0.419063, 0.299629</t>
  </si>
  <si>
    <t>3.230563, 1.094866</t>
  </si>
  <si>
    <t>4.405643, 3.137251</t>
  </si>
  <si>
    <t>2.825606, 0.4860044</t>
  </si>
  <si>
    <t>4.203419, 2.33035</t>
  </si>
  <si>
    <t>1.987033, 5.279555</t>
  </si>
  <si>
    <t>5.48927, 3.973285</t>
  </si>
  <si>
    <t>3.056763, 6.574762</t>
  </si>
  <si>
    <t>0.5904669, 4.209246</t>
  </si>
  <si>
    <t>8.230229, 5.91032</t>
  </si>
  <si>
    <t>0.5159205, 3.136498</t>
  </si>
  <si>
    <t>7.837632, 0.42063</t>
  </si>
  <si>
    <t>9.487432, 1.214637</t>
  </si>
  <si>
    <t>1.125188, 0.4920435</t>
  </si>
  <si>
    <t>1.970946, 8.170835</t>
  </si>
  <si>
    <t>9.536379, 9.919117</t>
  </si>
  <si>
    <t>2.207794, 4.406094</t>
  </si>
  <si>
    <t>2.493201, 8.560858</t>
  </si>
  <si>
    <t>6.245949, 4.901491</t>
  </si>
  <si>
    <t>5.677417, 7.496979</t>
  </si>
  <si>
    <t>6.471276, 5.624436</t>
  </si>
  <si>
    <t>1.811805, 6.684146</t>
  </si>
  <si>
    <t>8.63878, 2.434913</t>
  </si>
  <si>
    <t>3.94141, 5.112226</t>
  </si>
  <si>
    <t>1.403856, 2.491735</t>
  </si>
  <si>
    <t>1.214791, 3.460541</t>
  </si>
  <si>
    <t>8.35354, 8.158794</t>
  </si>
  <si>
    <t>7.165273, 9.254114</t>
  </si>
  <si>
    <t>2.53776, 3.411311</t>
  </si>
  <si>
    <t>0.4921967, 4.519925</t>
  </si>
  <si>
    <t>3.500583, 2.742082</t>
  </si>
  <si>
    <t>8.342169, 5.943153</t>
  </si>
  <si>
    <t>6.811466, 2.567734</t>
  </si>
  <si>
    <t>2.090312, 7.523432</t>
  </si>
  <si>
    <t>6.096508, 5.13497</t>
  </si>
  <si>
    <t>5.621512, 5.731099</t>
  </si>
  <si>
    <t>7.569699, 4.926824</t>
  </si>
  <si>
    <t>6.111675, 7.163444</t>
  </si>
  <si>
    <t>7.064168, 7.568904</t>
  </si>
  <si>
    <t>7.308968, 8.70096</t>
  </si>
  <si>
    <t>9.563436, 1.235651</t>
  </si>
  <si>
    <t>5.315075, 0.1635933</t>
  </si>
  <si>
    <t>1.232664, 0.5565798</t>
  </si>
  <si>
    <t>6.866448, 9.466993</t>
  </si>
  <si>
    <t>3.949904, 3.022536</t>
  </si>
  <si>
    <t>0.1155525, 0.2787638</t>
  </si>
  <si>
    <t>2.337348, 7.891942</t>
  </si>
  <si>
    <t>7.912119, 2.174709</t>
  </si>
  <si>
    <t>3.292579, 7.59705</t>
  </si>
  <si>
    <t>3.584395, 3.295088</t>
  </si>
  <si>
    <t>8.019821, 1.650187</t>
  </si>
  <si>
    <t>9.220393, 5.500863</t>
  </si>
  <si>
    <t>6.561188, 3.050011</t>
  </si>
  <si>
    <t>6.449142, 2.029948</t>
  </si>
  <si>
    <t>4.827935, 7.187758</t>
  </si>
  <si>
    <t>9.721935, 7.653463</t>
  </si>
  <si>
    <t>4.131708, 3.253492</t>
  </si>
  <si>
    <t>2.093583, 1.331978</t>
  </si>
  <si>
    <t>3.215792, 8.142353</t>
  </si>
  <si>
    <t>3.503659, 1.371768</t>
  </si>
  <si>
    <t>2.786364, 2.860812</t>
  </si>
  <si>
    <t>1.557756, 3.081059</t>
  </si>
  <si>
    <t>2.543742, 1.432916</t>
  </si>
  <si>
    <t>4.808729, 8.926285</t>
  </si>
  <si>
    <t>0.7136339, 2.306541</t>
  </si>
  <si>
    <t>8.537951, 1.188326</t>
  </si>
  <si>
    <t>6.078388, 2.259642</t>
  </si>
  <si>
    <t>3.036559, 7.118771</t>
  </si>
  <si>
    <t>2.508244, 2.8065</t>
  </si>
  <si>
    <t>4.386707, 6.59616</t>
  </si>
  <si>
    <t>5.992581, 9.103976</t>
  </si>
  <si>
    <t>7.742813, 2.282236</t>
  </si>
  <si>
    <t>4.171171, 1.357759</t>
  </si>
  <si>
    <t>3.112813, 2.278194</t>
  </si>
  <si>
    <t>8.365423, 8.728615</t>
  </si>
  <si>
    <t>3.639405, 5.280936</t>
  </si>
  <si>
    <t>8.10964, 5.738639</t>
  </si>
  <si>
    <t>6.381307, 8.239312</t>
  </si>
  <si>
    <t>8.182265, 1.177503</t>
  </si>
  <si>
    <t>5.5945, 6.510379</t>
  </si>
  <si>
    <t>8.13713, 9.508709</t>
  </si>
  <si>
    <t>8.51348, 6.515646</t>
  </si>
  <si>
    <t>4.334709, 4.775835</t>
  </si>
  <si>
    <t>3.63251, 0.8973241</t>
  </si>
  <si>
    <t>4.473366, 7.00879</t>
  </si>
  <si>
    <t>1.486869, 6.174579</t>
  </si>
  <si>
    <t>4.620606, 1.130058</t>
  </si>
  <si>
    <t>7.934101, 2.899778</t>
  </si>
  <si>
    <t>8.744325, 8.360952</t>
  </si>
  <si>
    <t>9.935266, 8.314743</t>
  </si>
  <si>
    <t>0.7440585, 0.1278651</t>
  </si>
  <si>
    <t>3.836186, 1.506999</t>
  </si>
  <si>
    <t>8.982233, 4.468516</t>
  </si>
  <si>
    <t>6.148706, 1.066022</t>
  </si>
  <si>
    <t>3.315417, 4.938203</t>
  </si>
  <si>
    <t>6.83193, 5.239494</t>
  </si>
  <si>
    <t>4.625568, 2.016052</t>
  </si>
  <si>
    <t>5.073481, 4.589548</t>
  </si>
  <si>
    <t>6.851284, 7.011267</t>
  </si>
  <si>
    <t>7.570746, 7.149022</t>
  </si>
  <si>
    <t>1.519055, 8.46938</t>
  </si>
  <si>
    <t>9.31213, 6.077704</t>
  </si>
  <si>
    <t>4.77451, 1.078502</t>
  </si>
  <si>
    <t>6.858299, 9.81859</t>
  </si>
  <si>
    <t>6.913671, 7.075571</t>
  </si>
  <si>
    <t>4.12344, 4.754124</t>
  </si>
  <si>
    <t>4.414198, 0.1526034</t>
  </si>
  <si>
    <t>0.6565028, 0.3624558</t>
  </si>
  <si>
    <t>4.466643, 1.862944</t>
  </si>
  <si>
    <t>2.422452, 6.873689</t>
  </si>
  <si>
    <t>2.005698, 0.5275166</t>
  </si>
  <si>
    <t>5.083521, 5.426128</t>
  </si>
  <si>
    <t>9.241446, 2.641071</t>
  </si>
  <si>
    <t>9.780456, 0.7225323</t>
  </si>
  <si>
    <t>7.690613, 6.778437</t>
  </si>
  <si>
    <t>1.413768, 6.186364</t>
  </si>
  <si>
    <t>2.70781, 7.712841E-04</t>
  </si>
  <si>
    <t>9.424988, 1.618037</t>
  </si>
  <si>
    <t>0.5167931, 6.761809</t>
  </si>
  <si>
    <t>1.077908, 3.351171</t>
  </si>
  <si>
    <t>7.741708, 0.3141153</t>
  </si>
  <si>
    <t>7.239838, 6.908836</t>
  </si>
  <si>
    <t>3.438341, 6.61533</t>
  </si>
  <si>
    <t>0.6628543, 2.159808</t>
  </si>
  <si>
    <t>3.625369, 0.7344234</t>
  </si>
  <si>
    <t>6.765047, 0.9748125</t>
  </si>
  <si>
    <t>8.315608, 5.757943</t>
  </si>
  <si>
    <t>6.911772, 7.382782</t>
  </si>
  <si>
    <t>1.047267, 4.196266</t>
  </si>
  <si>
    <t>4.196902, 0.2270985</t>
  </si>
  <si>
    <t>0.9151953, 1.889845</t>
  </si>
  <si>
    <t>1.724074, 8.32185</t>
  </si>
  <si>
    <t>7.102131, 4.415463</t>
  </si>
  <si>
    <t>3.387943, 8.108077</t>
  </si>
  <si>
    <t>5.909955, 5.99248</t>
  </si>
  <si>
    <t>7.155426, 3.810022</t>
  </si>
  <si>
    <t>0.2909368, 0.8890855</t>
  </si>
  <si>
    <t>0.8469588, 9.138107E-02</t>
  </si>
  <si>
    <t>1.878988, 7.328545</t>
  </si>
  <si>
    <t>0.4177409, 7.211554</t>
  </si>
  <si>
    <t>5.520911, 3.895453</t>
  </si>
  <si>
    <t>0.7389885, 8.681893</t>
  </si>
  <si>
    <t>6.307647, 8.441983</t>
  </si>
  <si>
    <t>8.879183, 1.421955</t>
  </si>
  <si>
    <t>9.105529, 9.494137</t>
  </si>
  <si>
    <t>9.885322, 8.415747</t>
  </si>
  <si>
    <t>0.5875319, 0.1579916</t>
  </si>
  <si>
    <t>5.064166, 3.867981</t>
  </si>
  <si>
    <t>3.764519, 4.525956</t>
  </si>
  <si>
    <t>2.763496, 0.8603239</t>
  </si>
  <si>
    <t>5.016496, 6.583014</t>
  </si>
  <si>
    <t>1.653355, 1.507642</t>
  </si>
  <si>
    <t>3.623857, 1.612982</t>
  </si>
  <si>
    <t>6.507302, 9.614258</t>
  </si>
  <si>
    <t>3.798639, 0.104748</t>
  </si>
  <si>
    <t>6.483663, 5.830195</t>
  </si>
  <si>
    <t>9.215769, 4.158534</t>
  </si>
  <si>
    <t>5.906778, 5.307431</t>
  </si>
  <si>
    <t>4.431427E-02, 6.392137</t>
  </si>
  <si>
    <t>7.548254, 7.856147</t>
  </si>
  <si>
    <t>2.478733, 1.347183</t>
  </si>
  <si>
    <t>8.408214, 0.6009769</t>
  </si>
  <si>
    <t>0.7701224, 9.395376</t>
  </si>
  <si>
    <t>7.996543, 3.137257</t>
  </si>
  <si>
    <t>1.757473, 3.144749</t>
  </si>
  <si>
    <t>9.114147, 5.187278</t>
  </si>
  <si>
    <t>1.898915, 6.345912</t>
  </si>
  <si>
    <t>1.134194, 6.756532</t>
  </si>
  <si>
    <t>6.802969, 5.298304</t>
  </si>
  <si>
    <t>5.783368, 0.7899666</t>
  </si>
  <si>
    <t>3.259794, 2.756439</t>
  </si>
  <si>
    <t>5.42312, 8.32823</t>
  </si>
  <si>
    <t>3.772444, 4.336165</t>
  </si>
  <si>
    <t>3.830915, 6.163926</t>
  </si>
  <si>
    <t>3.588111, 7.420903</t>
  </si>
  <si>
    <t>9.481485, 6.997859</t>
  </si>
  <si>
    <t>0.2293772, 2.567905</t>
  </si>
  <si>
    <t>1.328078, 2.095289</t>
  </si>
  <si>
    <t>5.525467, 7.414499</t>
  </si>
  <si>
    <t>7.083705, 6.442177</t>
  </si>
  <si>
    <t>0.143494, 3.084344</t>
  </si>
  <si>
    <t>4.002395, 6.401439</t>
  </si>
  <si>
    <t>0.6197137, 3.093673</t>
  </si>
  <si>
    <t>2.160442, 9.869192</t>
  </si>
  <si>
    <t>8.890771, 4.757551</t>
  </si>
  <si>
    <t>0.2376562, 8.931007</t>
  </si>
  <si>
    <t>4.324953, 3.096119</t>
  </si>
  <si>
    <t>3.798612, 5.01816</t>
  </si>
  <si>
    <t>8.253435, 7.240848</t>
  </si>
  <si>
    <t>6.0739, 6.563878</t>
  </si>
  <si>
    <t>1.001536, 9.340783</t>
  </si>
  <si>
    <t>1.241377, 9.159592</t>
  </si>
  <si>
    <t>1.419963, 5.968803</t>
  </si>
  <si>
    <t>0.2074152, 8.211184</t>
  </si>
  <si>
    <t>8.916065, 2.027861</t>
  </si>
  <si>
    <t>8.888152, 4.095242</t>
  </si>
  <si>
    <t>7.985081, 7.157239</t>
  </si>
  <si>
    <t>8.990742, 9.815307</t>
  </si>
  <si>
    <t>5.241391, 4.638797</t>
  </si>
  <si>
    <t>1.294602, 1.158121</t>
  </si>
  <si>
    <t>8.949765, 2.803224</t>
  </si>
  <si>
    <t>1.432667, 9.34988</t>
  </si>
  <si>
    <t>1.056616, 8.936287</t>
  </si>
  <si>
    <t>8.172639, 6.212485</t>
  </si>
  <si>
    <t>1.721243, 5.685081</t>
  </si>
  <si>
    <t>4.198232, 1.819787</t>
  </si>
  <si>
    <t>6.347091, 9.964276</t>
  </si>
  <si>
    <t>9.390429, 4.653842</t>
  </si>
  <si>
    <t>5.112991, 4.362377</t>
  </si>
  <si>
    <t>6.608725, 4.26116</t>
  </si>
  <si>
    <t>5.004417, 1.047961</t>
  </si>
  <si>
    <t>9.972384, 6.408951</t>
  </si>
  <si>
    <t>4.344735, 8.175935</t>
  </si>
  <si>
    <t>5.641685, 0.7413816</t>
  </si>
  <si>
    <t>9.826447, 8.793784</t>
  </si>
  <si>
    <t>5.099171, 0.9358191</t>
  </si>
  <si>
    <t>6.042451, 2.247823</t>
  </si>
  <si>
    <t>0.9309012, 7.359085</t>
  </si>
  <si>
    <t>7.517282, 8.089443</t>
  </si>
  <si>
    <t>5.107701, 2.223704</t>
  </si>
  <si>
    <t>3.238368, 2.481364</t>
  </si>
  <si>
    <t>9.766413, 7.244153</t>
  </si>
  <si>
    <t>3.687274, 7.103883</t>
  </si>
  <si>
    <t>0.4911405, 3.793113</t>
  </si>
  <si>
    <t>0.3709596, 0.5611265</t>
  </si>
  <si>
    <t>2.094508, 5.557718</t>
  </si>
  <si>
    <t>7.853024, 2.287298</t>
  </si>
  <si>
    <t>6.898902, 3.695805</t>
  </si>
  <si>
    <t>8.284954, 8.952931</t>
  </si>
  <si>
    <t>5.517726, 4.492164</t>
  </si>
  <si>
    <t>8.437383, 3.371135</t>
  </si>
  <si>
    <t>0.1366502, 9.514788</t>
  </si>
  <si>
    <t>9.231328, 5.903849</t>
  </si>
  <si>
    <t>0.2948576, 8.271122</t>
  </si>
  <si>
    <t>7.769453, 8.368088</t>
  </si>
  <si>
    <t>1.166299, 3.364317</t>
  </si>
  <si>
    <t>1.867308, 0.4421985</t>
  </si>
  <si>
    <t>4.34094, 8.149476</t>
  </si>
  <si>
    <t>7.084586, 8.572103</t>
  </si>
  <si>
    <t>1.106012, 6.889904</t>
  </si>
  <si>
    <t>6.25637, 7.377552</t>
  </si>
  <si>
    <t>8.227263, 7.413359</t>
  </si>
  <si>
    <t>1.524383, 3.558375</t>
  </si>
  <si>
    <t>6.230205, 6.268303</t>
  </si>
  <si>
    <t>8.86824, 2.300729</t>
  </si>
  <si>
    <t>0.1813656, 6.380153</t>
  </si>
  <si>
    <t>5.136697, 6.183349</t>
  </si>
  <si>
    <t>2.96954, 7.207525</t>
  </si>
  <si>
    <t>7.578897, 6.583799</t>
  </si>
  <si>
    <t>1.087037, 7.398491</t>
  </si>
  <si>
    <t>5.875628, 7.584721</t>
  </si>
  <si>
    <t>2.910932, 9.946825</t>
  </si>
  <si>
    <t>6.670565, 2.380084</t>
  </si>
  <si>
    <t>9.484316, 9.848256</t>
  </si>
  <si>
    <t>0.6015271, 2.181436</t>
  </si>
  <si>
    <t>7.797544, 4.256713</t>
  </si>
  <si>
    <t>1.831722, 7.624153</t>
  </si>
  <si>
    <t>6.569491, 5.140581</t>
  </si>
  <si>
    <t>8.099735E-02, 2.673689</t>
  </si>
  <si>
    <t>4.528792, 4.438946</t>
  </si>
  <si>
    <t>5.157094, 1.031827</t>
  </si>
  <si>
    <t>1.195102, 1.717849</t>
  </si>
  <si>
    <t>3.98689, 5.042926</t>
  </si>
  <si>
    <t>0.1603395, 4.326532</t>
  </si>
  <si>
    <t>0.1476568, 7.100176</t>
  </si>
  <si>
    <t>4.869938, 5.369186E-02</t>
  </si>
  <si>
    <t>5.898306, 3.551842</t>
  </si>
  <si>
    <t>6.904099, 2.283728</t>
  </si>
  <si>
    <t>6.710639, 1.10752</t>
  </si>
  <si>
    <t>6.759038, 7.652993</t>
  </si>
  <si>
    <t>8.300597, 5.744382</t>
  </si>
  <si>
    <t>7.128237, 6.206043</t>
  </si>
  <si>
    <t>6.159515, 4.11343</t>
  </si>
  <si>
    <t>8.683692, 4.051886</t>
  </si>
  <si>
    <t>7.585365, 7.445742</t>
  </si>
  <si>
    <t>8.357165, 8.520233</t>
  </si>
  <si>
    <t>6.214013, 7.958726</t>
  </si>
  <si>
    <t>0.1214367, 5.817752</t>
  </si>
  <si>
    <t>9.050462, 7.762366</t>
  </si>
  <si>
    <t>8.271549, 1.184309</t>
  </si>
  <si>
    <t>6.000108, 0.2654779</t>
  </si>
  <si>
    <t>3.206063, 1.549225</t>
  </si>
  <si>
    <t>1.899988, 4.081951</t>
  </si>
  <si>
    <t>9.708302, 0.6875253</t>
  </si>
  <si>
    <t>1.050028, 9.437007</t>
  </si>
  <si>
    <t>7.727609, 6.876187</t>
  </si>
  <si>
    <t>4.244296, 7.073442</t>
  </si>
  <si>
    <t>5.660589, 3.050392</t>
  </si>
  <si>
    <t>8.302249, 9.657883</t>
  </si>
  <si>
    <t>6.132365, 9.459772</t>
  </si>
  <si>
    <t>8.099987, 5.687033</t>
  </si>
  <si>
    <t>4.277823, 8.824665</t>
  </si>
  <si>
    <t>1.101498, 5.893926</t>
  </si>
  <si>
    <t>8.522869, 3.992362</t>
  </si>
  <si>
    <t>4.389913, 2.15417</t>
  </si>
  <si>
    <t>3.865669, 8.093355</t>
  </si>
  <si>
    <t>4.198751, 8.892206</t>
  </si>
  <si>
    <t>7.65791, 7.19759</t>
  </si>
  <si>
    <t>7.943174, 6.987549</t>
  </si>
  <si>
    <t>7.886041, 5.470717</t>
  </si>
  <si>
    <t>8.751234, 0.1810443</t>
  </si>
  <si>
    <t>3.952528, 2.830338</t>
  </si>
  <si>
    <t>2.495124, 3.981115</t>
  </si>
  <si>
    <t>9.957102, 5.10226</t>
  </si>
  <si>
    <t>7.322425, 7.070011</t>
  </si>
  <si>
    <t>0.4780108, 6.676741</t>
  </si>
  <si>
    <t>5.687363, 5.210062</t>
  </si>
  <si>
    <t>8.853267, 5.664742</t>
  </si>
  <si>
    <t>8.88205, 7.649926</t>
  </si>
  <si>
    <t>7.961898, 1.554179</t>
  </si>
  <si>
    <t>4.067742, 6.030837</t>
  </si>
  <si>
    <t>3.505199, 5.36617</t>
  </si>
  <si>
    <t>3.806085, 5.79286</t>
  </si>
  <si>
    <t>9.78798, 2.311287</t>
  </si>
  <si>
    <t>8.090364, 8.113503E-02</t>
  </si>
  <si>
    <t>7.999814, 6.945803</t>
  </si>
  <si>
    <t>8.876757, 6.152133</t>
  </si>
  <si>
    <t>6.996294, 0.8279467</t>
  </si>
  <si>
    <t>7.115581, 4.279901</t>
  </si>
  <si>
    <t>6.580275, 2.674148</t>
  </si>
  <si>
    <t>2.282543, 9.162315</t>
  </si>
  <si>
    <t>3.283129, 1.015291</t>
  </si>
  <si>
    <t>4.409992, 3.82733</t>
  </si>
  <si>
    <t>8.645995, 9.352962</t>
  </si>
  <si>
    <t>8.618168, 6.039227</t>
  </si>
  <si>
    <t>1.025796E-03, 3.815703</t>
  </si>
  <si>
    <t>2.146451, 7.204867</t>
  </si>
  <si>
    <t>3.75264, 3.315256</t>
  </si>
  <si>
    <t>3.884611, 3.779939</t>
  </si>
  <si>
    <t>1.158772, 2.202816</t>
  </si>
  <si>
    <t>6.404058, 1.175209</t>
  </si>
  <si>
    <t>6.612123, 5.425284</t>
  </si>
  <si>
    <t>0.489096, 0.1627719</t>
  </si>
  <si>
    <t>8.421408, 6.181512</t>
  </si>
  <si>
    <t>2.168166, 5.7823</t>
  </si>
  <si>
    <t>2.092607, 6.078556</t>
  </si>
  <si>
    <t>2.245101, 8.747295</t>
  </si>
  <si>
    <t>6.11022, 7.787924</t>
  </si>
  <si>
    <t>8.330376, 9.351336</t>
  </si>
  <si>
    <t>0.2185088, 0.2018285</t>
  </si>
  <si>
    <t>9.372353, 3.874329</t>
  </si>
  <si>
    <t>6.202751, 6.089435</t>
  </si>
  <si>
    <t>2.688539, 3.488761</t>
  </si>
  <si>
    <t>1.17049, 2.25311</t>
  </si>
  <si>
    <t>3.496828, 5.665945</t>
  </si>
  <si>
    <t>3.332787, 2.184677</t>
  </si>
  <si>
    <t>6.946756, 8.082272</t>
  </si>
  <si>
    <t>0.2854663, 1.221659</t>
  </si>
  <si>
    <t>2.650752, 5.025462</t>
  </si>
  <si>
    <t>9.790369, 4.203534</t>
  </si>
  <si>
    <t>1.715381, 6.300813</t>
  </si>
  <si>
    <t>3.056601, 5.627983</t>
  </si>
  <si>
    <t>6.272602, 8.637451</t>
  </si>
  <si>
    <t>0.5217844, 2.307138</t>
  </si>
  <si>
    <t>1.511013, 9.59458</t>
  </si>
  <si>
    <t>0.1333076, 8.523838</t>
  </si>
  <si>
    <t>0.2071041, 3.967732</t>
  </si>
  <si>
    <t>8.129574, 3.687873</t>
  </si>
  <si>
    <t>9.756505, 2.695018</t>
  </si>
  <si>
    <t>2.321251, 2.492235</t>
  </si>
  <si>
    <t>1.705236, 4.263376</t>
  </si>
  <si>
    <t>7.872525, 7.56937</t>
  </si>
  <si>
    <t>3.780958, 8.614822</t>
  </si>
  <si>
    <t>5.582345, 4.647429</t>
  </si>
  <si>
    <t>4.424223, 3.552703</t>
  </si>
  <si>
    <t>2.665678, 0.2065134</t>
  </si>
  <si>
    <t>9.819724, 3.647939</t>
  </si>
  <si>
    <t>6.034754, 1.634929</t>
  </si>
  <si>
    <t>3.427543, 1.645283</t>
  </si>
  <si>
    <t>8.080321, 9.885435</t>
  </si>
  <si>
    <t>8.014404, 2.369562</t>
  </si>
  <si>
    <t>4.952891, 4.631493</t>
  </si>
  <si>
    <t>0.1849216, 9.131936</t>
  </si>
  <si>
    <t>7.343994, 1.923518</t>
  </si>
  <si>
    <t>7.41285, 2.636138</t>
  </si>
  <si>
    <t>3.767422, 4.345129</t>
  </si>
  <si>
    <t>7.572336, 2.384733</t>
  </si>
  <si>
    <t>6.340485, 3.669395</t>
  </si>
  <si>
    <t>0.9691638, 0.5853617</t>
  </si>
  <si>
    <t>9.065259, 6.015093</t>
  </si>
  <si>
    <t>4.872012, 8.556994</t>
  </si>
  <si>
    <t>8.609835, 9.50295</t>
  </si>
  <si>
    <t>0.5436963, 5.636178</t>
  </si>
  <si>
    <t>7.589567, 4.411895</t>
  </si>
  <si>
    <t>2.772426, 0.5832899</t>
  </si>
  <si>
    <t>0.3483301, 5.835314</t>
  </si>
  <si>
    <t>1.903049, 5.488783</t>
  </si>
  <si>
    <t>1.239761, 8.837292</t>
  </si>
  <si>
    <t>8.368305, 2.17944</t>
  </si>
  <si>
    <t>5.408512, 6.108871</t>
  </si>
  <si>
    <t>9.720075, 1.124622</t>
  </si>
  <si>
    <t>2.071503, 8.124292</t>
  </si>
  <si>
    <t>0.1606268, 2.842516</t>
  </si>
  <si>
    <t>0.2991682, 5.797253</t>
  </si>
  <si>
    <t>2.573874, 1.806389</t>
  </si>
  <si>
    <t>7.296708, 5.637152</t>
  </si>
  <si>
    <t>3.056616, 2.850837</t>
  </si>
  <si>
    <t>9.185339, 7.405343</t>
  </si>
  <si>
    <t>7.949798, 7.803082E-02</t>
  </si>
  <si>
    <t>4.283541, 4.271381</t>
  </si>
  <si>
    <t>3.36975, 8.263973</t>
  </si>
  <si>
    <t>8.888312, 5.469275</t>
  </si>
  <si>
    <t>7.239449, 6.764742</t>
  </si>
  <si>
    <t>5.556415, 1.453736</t>
  </si>
  <si>
    <t>3.819756, 5.922746</t>
  </si>
  <si>
    <t>3.885627, 1.55643</t>
  </si>
  <si>
    <t>0.7406777, 5.972968</t>
  </si>
  <si>
    <t>3.795994, 4.142225</t>
  </si>
  <si>
    <t>8.532609, 8.449224</t>
  </si>
  <si>
    <t>1.311074, 9.265442</t>
  </si>
  <si>
    <t>2.657587, 9.040475E-02</t>
  </si>
  <si>
    <t>6.839192, 3.826106</t>
  </si>
  <si>
    <t>8.040537, 9.24673</t>
  </si>
  <si>
    <t>5.95469, 9.226193</t>
  </si>
  <si>
    <t>6.100528, 4.785996</t>
  </si>
  <si>
    <t>2.679174, 1.525886</t>
  </si>
  <si>
    <t>4.282016, 7.499832</t>
  </si>
  <si>
    <t>5.262766, 4.099817</t>
  </si>
  <si>
    <t>8.086102, 4.009939</t>
  </si>
  <si>
    <t>4.465354, 2.793324</t>
  </si>
  <si>
    <t>5.601773, 3.174351</t>
  </si>
  <si>
    <t>4.337841, 3.578696</t>
  </si>
  <si>
    <t>4.53716, 4.993678</t>
  </si>
  <si>
    <t>5.503395, 2.711427</t>
  </si>
  <si>
    <t>1.750783, 2.017359</t>
  </si>
  <si>
    <t>0.9387022, 9.386463</t>
  </si>
  <si>
    <t>5.282804, 3.249909</t>
  </si>
  <si>
    <t>4.255212, 0.8944535</t>
  </si>
  <si>
    <t>8.886274, 0.5571735</t>
  </si>
  <si>
    <t>0.4803902, 0.2780008</t>
  </si>
  <si>
    <t>9.058387, 7.572576</t>
  </si>
  <si>
    <t>9.338968, 6.487911</t>
  </si>
  <si>
    <t>4.571723, 1.103367</t>
  </si>
  <si>
    <t>1.034194, 7.039442</t>
  </si>
  <si>
    <t>8.505508, 5.036875</t>
  </si>
  <si>
    <t>4.529078, 3.168557</t>
  </si>
  <si>
    <t>2.776856, 6.746758</t>
  </si>
  <si>
    <t>8.327652, 7.48817</t>
  </si>
  <si>
    <t>5.172021, 5.999251</t>
  </si>
  <si>
    <t>3.756207, 4.144399</t>
  </si>
  <si>
    <t>8.877648, 6.359419</t>
  </si>
  <si>
    <t>0.7445532, 1.472816</t>
  </si>
  <si>
    <t>4.512026, 9.097401</t>
  </si>
  <si>
    <t>6.107266, 7.154696</t>
  </si>
  <si>
    <t>4.656329, 9.594668</t>
  </si>
  <si>
    <t>4.324937, 5.873265</t>
  </si>
  <si>
    <t>0.8858746, 6.250268</t>
  </si>
  <si>
    <t>0.8254224, 9.469955</t>
  </si>
  <si>
    <t>3.301372, 1.887077</t>
  </si>
  <si>
    <t>7.765093, 9.600649</t>
  </si>
  <si>
    <t>2.560169, 7.658049</t>
  </si>
  <si>
    <t>2.310088, 2.891934</t>
  </si>
  <si>
    <t>4.407506, 9.452466</t>
  </si>
  <si>
    <t>7.41756, 8.59735</t>
  </si>
  <si>
    <t>6.707761, 6.802188</t>
  </si>
  <si>
    <t>5.116928, 8.753641</t>
  </si>
  <si>
    <t>8.975705, 4.287905</t>
  </si>
  <si>
    <t>2.291127, 0.8370018</t>
  </si>
  <si>
    <t>4.407751, 5.445381</t>
  </si>
  <si>
    <t>8.957856, 2.919333</t>
  </si>
  <si>
    <t>4.413199, 9.171714</t>
  </si>
  <si>
    <t>9.050833, 1.324487</t>
  </si>
  <si>
    <t>5.645492, 8.631574</t>
  </si>
  <si>
    <t>3.701036, 0.7845187</t>
  </si>
  <si>
    <t>9.533462, 2.663463</t>
  </si>
  <si>
    <t>7.017966, 7.095938</t>
  </si>
  <si>
    <t>4.312584, 9.685961</t>
  </si>
  <si>
    <t>4.370883, 2.275956</t>
  </si>
  <si>
    <t>9.556221, 4.103974</t>
  </si>
  <si>
    <t>3.170066, 2.218738</t>
  </si>
  <si>
    <t>3.20688, 5.214988</t>
  </si>
  <si>
    <t>6.14806, 6.851652</t>
  </si>
  <si>
    <t>1.107454, 8.615316</t>
  </si>
  <si>
    <t>7.140923, 2.791519</t>
  </si>
  <si>
    <t>9.03248, 0.1063502</t>
  </si>
  <si>
    <t>9.369481, 8.500864</t>
  </si>
  <si>
    <t>7.219386, 2.10081</t>
  </si>
  <si>
    <t>6.220575, 1.944165</t>
  </si>
  <si>
    <t>7.399737, 2.528993</t>
  </si>
  <si>
    <t>4.528311, 0.744102</t>
  </si>
  <si>
    <t>2.330493, 6.245026</t>
  </si>
  <si>
    <t>0.355311, 4.837809</t>
  </si>
  <si>
    <t>7.825253, 8.933111</t>
  </si>
  <si>
    <t>7.273963, 1.633122</t>
  </si>
  <si>
    <t>7.285504, 3.513783</t>
  </si>
  <si>
    <t>7.14767, 3.664832</t>
  </si>
  <si>
    <t>8.731877, 9.050151</t>
  </si>
  <si>
    <t>3.412102, 8.750933</t>
  </si>
  <si>
    <t>4.335393, 2.154154</t>
  </si>
  <si>
    <t>6.856442, 2.648869</t>
  </si>
  <si>
    <t>2.448713, 0.8928072</t>
  </si>
  <si>
    <t>3.904641, 4.211791</t>
  </si>
  <si>
    <t>2.137389, 1.194457</t>
  </si>
  <si>
    <t>7.396665, 3.044801</t>
  </si>
  <si>
    <t>0.2111119, 5.755025</t>
  </si>
  <si>
    <t>9.869745, 9.661205</t>
  </si>
  <si>
    <t>0.7549661, 5.444263</t>
  </si>
  <si>
    <t>9.339629, 8.138762</t>
  </si>
  <si>
    <t>7.160675, 3.212</t>
  </si>
  <si>
    <t>7.581828, 1.275933</t>
  </si>
  <si>
    <t>6.657853, 0.4943931</t>
  </si>
  <si>
    <t>0.912872, 8.248134</t>
  </si>
  <si>
    <t>7.345254, 6.120177</t>
  </si>
  <si>
    <t>3.471554, 4.763982</t>
  </si>
  <si>
    <t>7.722024, 7.716917</t>
  </si>
  <si>
    <t>3.000184, 5.72155</t>
  </si>
  <si>
    <t>8.71895, 5.617252</t>
  </si>
  <si>
    <t>9.125836, 0.3646111</t>
  </si>
  <si>
    <t>8.229708, 9.265155</t>
  </si>
  <si>
    <t>4.141603, 9.938893</t>
  </si>
  <si>
    <t>8.142116, 6.12217</t>
  </si>
  <si>
    <t>6.28784, 7.848327</t>
  </si>
  <si>
    <t>3.86938, 3.073677</t>
  </si>
  <si>
    <t>5.533419, 2.311296</t>
  </si>
  <si>
    <t>6.381351, 0.3351271</t>
  </si>
  <si>
    <t>1.856979, 1.516888</t>
  </si>
  <si>
    <t>6.735768, 7.858304</t>
  </si>
  <si>
    <t>6.028171, 1.281142</t>
  </si>
  <si>
    <t>3.109509, 4.237567</t>
  </si>
  <si>
    <t>2.888916, 5.203302</t>
  </si>
  <si>
    <t>0.3298467, 8.116106</t>
  </si>
  <si>
    <t>7.134648, 7.322063</t>
  </si>
  <si>
    <t>1.905691, 2.092186</t>
  </si>
  <si>
    <t>1.595567, 7.271826</t>
  </si>
  <si>
    <t>4.558844, 9.125403</t>
  </si>
  <si>
    <t>8.017889, 7.938943</t>
  </si>
  <si>
    <t>5.255248, 1.44293</t>
  </si>
  <si>
    <t>0.3450948, 5.617969</t>
  </si>
  <si>
    <t>0.736236, 1.945766</t>
  </si>
  <si>
    <t>0.4991823, 2.667913</t>
  </si>
  <si>
    <t>9.549782, 8.114992</t>
  </si>
  <si>
    <t>6.661914, 2.668488</t>
  </si>
  <si>
    <t>6.581749, 8.418015</t>
  </si>
  <si>
    <t>4.056068, 8.076358</t>
  </si>
  <si>
    <t>8.714378E-02, 1.21482</t>
  </si>
  <si>
    <t>8.226688, 0.381391</t>
  </si>
  <si>
    <t>1.221361, 6.164221</t>
  </si>
  <si>
    <t>0.8223349, 2.762909</t>
  </si>
  <si>
    <t>6.071436, 8.130108</t>
  </si>
  <si>
    <t>7.876332, 5.245936</t>
  </si>
  <si>
    <t>0.1872963, 3.587703</t>
  </si>
  <si>
    <t>0.5880219, 2.35745</t>
  </si>
  <si>
    <t>5.613009, 9.529801</t>
  </si>
  <si>
    <t>8.60401, 3.28263</t>
  </si>
  <si>
    <t>0.418033, 4.873032</t>
  </si>
  <si>
    <t>5.799418, 4.521112</t>
  </si>
  <si>
    <t>0.7284659, 4.364096</t>
  </si>
  <si>
    <t>8.559134, 5.043232</t>
  </si>
  <si>
    <t>5.258297, 4.986028</t>
  </si>
  <si>
    <t>6.559062, 3.94628</t>
  </si>
  <si>
    <t>2.340657, 4.864436</t>
  </si>
  <si>
    <t>6.047371, 0.6107497</t>
  </si>
  <si>
    <t>9.459065, 4.673761</t>
  </si>
  <si>
    <t>5.625744, 7.356586</t>
  </si>
  <si>
    <t>5.278685, 1.543518</t>
  </si>
  <si>
    <t>4.530633, 4.59944</t>
  </si>
  <si>
    <t>4.177565, 5.464553</t>
  </si>
  <si>
    <t>3.414503, 8.506913</t>
  </si>
  <si>
    <t>3.2779, 8.195287</t>
  </si>
  <si>
    <t>7.627085, 1.154811</t>
  </si>
  <si>
    <t>1.977271, 4.667973</t>
  </si>
  <si>
    <t>2.996626, 3.183393</t>
  </si>
  <si>
    <t>3.979904, 6.894938</t>
  </si>
  <si>
    <t>4.11114, 8.953621</t>
  </si>
  <si>
    <t>1.827912, 0.3748405</t>
  </si>
  <si>
    <t>5.099655, 4.20341</t>
  </si>
  <si>
    <t>3.932549, 2.998916</t>
  </si>
  <si>
    <t>2.913464, 6.203878</t>
  </si>
  <si>
    <t>4.105463, 6.457228</t>
  </si>
  <si>
    <t>3.107377, 6.415596</t>
  </si>
  <si>
    <t>3.589937, 0.1449168</t>
  </si>
  <si>
    <t>8.120969, 5.644839</t>
  </si>
  <si>
    <t>5.59215, 7.568454</t>
  </si>
  <si>
    <t>8.059832, 1.699834</t>
  </si>
  <si>
    <t>2.312419, 5.251885</t>
  </si>
  <si>
    <t>3.97682, 9.547012</t>
  </si>
  <si>
    <t>4.476451, 4.143089</t>
  </si>
  <si>
    <t>3.653307, 3.967257</t>
  </si>
  <si>
    <t>3.366596, 3.520018</t>
  </si>
  <si>
    <t>9.880431, 4.712155</t>
  </si>
  <si>
    <t>5.353093, 7.396955</t>
  </si>
  <si>
    <t>1.240345, 4.160247</t>
  </si>
  <si>
    <t>8.925321, 3.430759</t>
  </si>
  <si>
    <t>5.387466, 7.473276</t>
  </si>
  <si>
    <t>4.223051, 4.32712</t>
  </si>
  <si>
    <t>4.829731, 5.252438</t>
  </si>
  <si>
    <t>5.067694, 1.746804</t>
  </si>
  <si>
    <t>5.20984, 8.694632</t>
  </si>
  <si>
    <t>3.493552, 2.711905</t>
  </si>
  <si>
    <t>6.086507, 7.248712</t>
  </si>
  <si>
    <t>6.779067, 8.512097</t>
  </si>
  <si>
    <t>4.215715, 8.771732</t>
  </si>
  <si>
    <t>6.978073, 6.110882</t>
  </si>
  <si>
    <t>9.331962, 2.185202</t>
  </si>
  <si>
    <t>2.951042, 2.051836</t>
  </si>
  <si>
    <t>2.429507, 2.631333</t>
  </si>
  <si>
    <t>4.89634, 8.864869</t>
  </si>
  <si>
    <t>6.543632, 9.129291</t>
  </si>
  <si>
    <t>1.381471, 3.972465</t>
  </si>
  <si>
    <t>3.187954E-02, 4.731443</t>
  </si>
  <si>
    <t>8.87433, 1.095937</t>
  </si>
  <si>
    <t>2.355309, 9.179611</t>
  </si>
  <si>
    <t>3.774454, 4.161678</t>
  </si>
  <si>
    <t>2.359746, 4.06132</t>
  </si>
  <si>
    <t>6.94427, 3.707408</t>
  </si>
  <si>
    <t>9.057032, 0.4660463</t>
  </si>
  <si>
    <t>0.7403439, 5.788423</t>
  </si>
  <si>
    <t>4.906271, 9.141472</t>
  </si>
  <si>
    <t>8.544635, 3.38385</t>
  </si>
  <si>
    <t>1.595088, 3.149729</t>
  </si>
  <si>
    <t>6.795742, 0.3028929</t>
  </si>
  <si>
    <t>8.320868, 3.023655</t>
  </si>
  <si>
    <t>9.520153, 7.591084</t>
  </si>
  <si>
    <t>2.572017, 4.423041</t>
  </si>
  <si>
    <t>5.3635, 2.436534</t>
  </si>
  <si>
    <t>3.409203, 8.29088</t>
  </si>
  <si>
    <t>7.121801, 9.576181</t>
  </si>
  <si>
    <t>7.246609, 3.509617</t>
  </si>
  <si>
    <t>3.772718, 5.202042</t>
  </si>
  <si>
    <t>6.133187, 2.057402</t>
  </si>
  <si>
    <t>5.006804, 3.367461</t>
  </si>
  <si>
    <t>8.533903, 6.664338</t>
  </si>
  <si>
    <t>8.25875, 4.893361</t>
  </si>
  <si>
    <t>2.610987, 0.9687304</t>
  </si>
  <si>
    <t>8.238639, 8.774494</t>
  </si>
  <si>
    <t>2.005187, 2.173338</t>
  </si>
  <si>
    <t>8.963196, 6.085688</t>
  </si>
  <si>
    <t>4.117015, 6.201622</t>
  </si>
  <si>
    <t>8.287033, 6.388101</t>
  </si>
  <si>
    <t>0.8880001, 5.353999</t>
  </si>
  <si>
    <t>4.933908, 6.635467</t>
  </si>
  <si>
    <t>2.081936, 8.464087</t>
  </si>
  <si>
    <t>8.027963, 2.580351</t>
  </si>
  <si>
    <t>1.066132, 3.554955</t>
  </si>
  <si>
    <t>9.124987, 2.680393</t>
  </si>
  <si>
    <t>3.092664, 2.995379</t>
  </si>
  <si>
    <t>6.743655, 4.504565</t>
  </si>
  <si>
    <t>6.079622, 1.156087</t>
  </si>
  <si>
    <t>3.396785, 3.639413</t>
  </si>
  <si>
    <t>3.892363, 4.566009</t>
  </si>
  <si>
    <t>5.122585, 5.095314</t>
  </si>
  <si>
    <t>2.124758, 4.568529</t>
  </si>
  <si>
    <t>3.515903, 7.212721</t>
  </si>
  <si>
    <t>6.380446, 2.477734</t>
  </si>
  <si>
    <t>0.2594799, 8.068418</t>
  </si>
  <si>
    <t>3.05408, 7.234664</t>
  </si>
  <si>
    <t>4.155194, 4.381763</t>
  </si>
  <si>
    <t>2.612579, 5.563562</t>
  </si>
  <si>
    <t>0.6553167, 2.920946</t>
  </si>
  <si>
    <t>5.376378, 4.628124</t>
  </si>
  <si>
    <t>3.893759, 4.409233</t>
  </si>
  <si>
    <t>9.800675, 7.18775</t>
  </si>
  <si>
    <t>1.217322, 9.93122</t>
  </si>
  <si>
    <t>3.256689, 9.253793</t>
  </si>
  <si>
    <t>0.2169484, 9.839078</t>
  </si>
  <si>
    <t>5.312899, 0.2458072</t>
  </si>
  <si>
    <t>8.258971, 5.15881</t>
  </si>
  <si>
    <t>3.516303, 5.647802</t>
  </si>
  <si>
    <t>4.516365, 1.496493</t>
  </si>
  <si>
    <t>1.673663, 2.16449</t>
  </si>
  <si>
    <t>4.499993, 5.444535</t>
  </si>
  <si>
    <t>0.6327587, 5.377536</t>
  </si>
  <si>
    <t>7.08986, 3.487922</t>
  </si>
  <si>
    <t>1.563633, 9.901808</t>
  </si>
  <si>
    <t>4.066362, 3.410467</t>
  </si>
  <si>
    <t>1.739846, 2.041626</t>
  </si>
  <si>
    <t>2.141535, 8.201061</t>
  </si>
  <si>
    <t>2.819722, 4.947016</t>
  </si>
  <si>
    <t>7.490305, 2.459925</t>
  </si>
  <si>
    <t>1.627603, 6.269956</t>
  </si>
  <si>
    <t>2.781741, 1.304857</t>
  </si>
  <si>
    <t>3.435095, 8.320625</t>
  </si>
  <si>
    <t>6.7103, 1.777481</t>
  </si>
  <si>
    <t>7.74232, 0.7236576</t>
  </si>
  <si>
    <t>6.027081, 6.749502</t>
  </si>
  <si>
    <t>6.559165, 5.574391</t>
  </si>
  <si>
    <t>7.107198E-02, 1.328954</t>
  </si>
  <si>
    <t>5.186534, 5.095115</t>
  </si>
  <si>
    <t>7.800405, 1.766444</t>
  </si>
  <si>
    <t>5.497597, 1.791322</t>
  </si>
  <si>
    <t>7.323598, 6.861414</t>
  </si>
  <si>
    <t>1.719037, 1.10796</t>
  </si>
  <si>
    <t>7.930815, 1.868378</t>
  </si>
  <si>
    <t>8.712304, 6.585677</t>
  </si>
  <si>
    <t>4.625105, 4.903182</t>
  </si>
  <si>
    <t>2.754865, 7.517076</t>
  </si>
  <si>
    <t>5.153663, 5.849248</t>
  </si>
  <si>
    <t>4.821451, 9.102962</t>
  </si>
  <si>
    <t>9.539069, 7.763828</t>
  </si>
  <si>
    <t>6.365309, 5.108595</t>
  </si>
  <si>
    <t>2.11055, 0.7842505</t>
  </si>
  <si>
    <t>7.599452, 3.019936</t>
  </si>
  <si>
    <t>6.035218, 8.534173</t>
  </si>
  <si>
    <t>8.277908, 1.699901</t>
  </si>
  <si>
    <t>0.3493279, 7.02983</t>
  </si>
  <si>
    <t>0.9769708, 1.544607</t>
  </si>
  <si>
    <t>9.489526, 6.086287</t>
  </si>
  <si>
    <t>6.87645, 7.139626</t>
  </si>
  <si>
    <t>5.324099, 3.223683</t>
  </si>
  <si>
    <t>4.040921, 2.416232</t>
  </si>
  <si>
    <t>1.684222, 7.348895E-02</t>
  </si>
  <si>
    <t>8.200975, 8.307652</t>
  </si>
  <si>
    <t>1.395213, 1.284753</t>
  </si>
  <si>
    <t>6.034468, 2.905319</t>
  </si>
  <si>
    <t>5.807781, 5.930351</t>
  </si>
  <si>
    <t>0.9477717, 4.115114</t>
  </si>
  <si>
    <t>6.829273, 1.413237</t>
  </si>
  <si>
    <t>1.357024, 4.813626</t>
  </si>
  <si>
    <t>1.45493, 9.872693</t>
  </si>
  <si>
    <t>1.469379, 0.5043936</t>
  </si>
  <si>
    <t>8.79913, 7.090579</t>
  </si>
  <si>
    <t>4.564255, 9.474161</t>
  </si>
  <si>
    <t>9.626645, 3.897585</t>
  </si>
  <si>
    <t>8.774587, 5.449123</t>
  </si>
  <si>
    <t>8.383886, 7.947564E-02</t>
  </si>
  <si>
    <t>5.368073, 2.751181</t>
  </si>
  <si>
    <t>7.730155, 0.7833469</t>
  </si>
  <si>
    <t>9.528433, 3.954186</t>
  </si>
  <si>
    <t>5.568892, 5.423871</t>
  </si>
  <si>
    <t>3.636644, 4.019499E-02</t>
  </si>
  <si>
    <t>4.578933, 9.08955</t>
  </si>
  <si>
    <t>3.052207, 3.055716</t>
  </si>
  <si>
    <t>4.24575, 6.448961</t>
  </si>
  <si>
    <t>4.394382, 1.26796</t>
  </si>
  <si>
    <t>5.392708, 8.157014</t>
  </si>
  <si>
    <t>6.323448, 6.821094</t>
  </si>
  <si>
    <t>7.212312, 9.761191</t>
  </si>
  <si>
    <t>2.821949, 5.892484</t>
  </si>
  <si>
    <t>6.797456, 3.107809</t>
  </si>
  <si>
    <t>8.975945, 1.348953</t>
  </si>
  <si>
    <t>1.172678, 0.2482569</t>
  </si>
  <si>
    <t>9.256261, 7.903025</t>
  </si>
  <si>
    <t>1.825404, 9.845256</t>
  </si>
  <si>
    <t>8.299738, 9.769177</t>
  </si>
  <si>
    <t>1.737201, 6.079103</t>
  </si>
  <si>
    <t>4.190481, 0.8200908</t>
  </si>
  <si>
    <t>4.915027, 5.392432E-02</t>
  </si>
  <si>
    <t>4.241114, 7.242899</t>
  </si>
  <si>
    <t>8.422482, 3.703924</t>
  </si>
  <si>
    <t>3.274024, 2.695439</t>
  </si>
  <si>
    <t>6.911053, 6.199636</t>
  </si>
  <si>
    <t>4.402614, 5.962501</t>
  </si>
  <si>
    <t>9.651372, 2.854167</t>
  </si>
  <si>
    <t>2.312553, 1.112077</t>
  </si>
  <si>
    <t>6.445825E-02, 6.529459</t>
  </si>
  <si>
    <t>9.043027, 0.1516151</t>
  </si>
  <si>
    <t>7.752974, 1.542526</t>
  </si>
  <si>
    <t>2.267983, 8.184263</t>
  </si>
  <si>
    <t>3.032469, 7.171512E-02</t>
  </si>
  <si>
    <t>6.07739, 1.065125</t>
  </si>
  <si>
    <t>3.962638, 1.062948</t>
  </si>
  <si>
    <t>4.258478, 5.557506</t>
  </si>
  <si>
    <t>5.878562, 1.635975</t>
  </si>
  <si>
    <t>6.076994, 1.989164</t>
  </si>
  <si>
    <t>3.421967, 0.9906256</t>
  </si>
  <si>
    <t>4.558452, 9.408562</t>
  </si>
  <si>
    <t>5.072464, 6.813058</t>
  </si>
  <si>
    <t>7.269378, 3.241115</t>
  </si>
  <si>
    <t>0.178811, 4.182006</t>
  </si>
  <si>
    <t>9.598568, 5.44544</t>
  </si>
  <si>
    <t>8.490151, 6.975035</t>
  </si>
  <si>
    <t>0.5383307, 7.169609</t>
  </si>
  <si>
    <t>2.187273, 1.774784</t>
  </si>
  <si>
    <t>0.9657413, 3.907397</t>
  </si>
  <si>
    <t>0.4138511, 4.275226</t>
  </si>
  <si>
    <t>4.423891, 3.154531</t>
  </si>
  <si>
    <t>6.307704, 8.187905</t>
  </si>
  <si>
    <t>0.4031354, 4.564941</t>
  </si>
  <si>
    <t>6.532039, 6.648201</t>
  </si>
  <si>
    <t>0.1223475, 2.607012</t>
  </si>
  <si>
    <t>3.306705, 6.121565</t>
  </si>
  <si>
    <t>4.810164, 1.71983</t>
  </si>
  <si>
    <t>8.939442, 2.809781</t>
  </si>
  <si>
    <t>6.48624, 3.969436</t>
  </si>
  <si>
    <t>2.857129, 1.557208</t>
  </si>
  <si>
    <t>1.242493, 9.205072</t>
  </si>
  <si>
    <t>1.137037, 7.257036</t>
  </si>
  <si>
    <t>5.024357, 7.715435</t>
  </si>
  <si>
    <t>8.538076, 8.75753</t>
  </si>
  <si>
    <t>1.912034, 5.384924</t>
  </si>
  <si>
    <t>3.03205, 5.268287</t>
  </si>
  <si>
    <t>4.901739, 1.349893</t>
  </si>
  <si>
    <t>2.834899, 5.266477</t>
  </si>
  <si>
    <t>9.186953, 8.154896</t>
  </si>
  <si>
    <t>5.937957, 7.903103</t>
  </si>
  <si>
    <t>7.939673, 4.408941</t>
  </si>
  <si>
    <t>2.139198, 6.909243</t>
  </si>
  <si>
    <t>0.5916625, 9.941742</t>
  </si>
  <si>
    <t>7.574486, 7.002305</t>
  </si>
  <si>
    <t>3.615699, 3.459964</t>
  </si>
  <si>
    <t>1.748826, 2.792274</t>
  </si>
  <si>
    <t>3.806828, 2.703474</t>
  </si>
  <si>
    <t>7.067613, 0.1879632</t>
  </si>
  <si>
    <t>4.063607, 7.101593</t>
  </si>
  <si>
    <t>0.8678836, 0.3032649</t>
  </si>
  <si>
    <t>1.669362, 2.929347</t>
  </si>
  <si>
    <t>9.949564, 5.863399</t>
  </si>
  <si>
    <t>9.073435, 0.9637117</t>
  </si>
  <si>
    <t>7.606723, 0.1111615</t>
  </si>
  <si>
    <t>7.17243, 6.639869</t>
  </si>
  <si>
    <t>3.158817, 8.213181</t>
  </si>
  <si>
    <t>1.091471, 2.707453</t>
  </si>
  <si>
    <t>3.981945, 1.166159</t>
  </si>
  <si>
    <t>8.465446, 4.386799</t>
  </si>
  <si>
    <t>4.009664E-02, 2.20313</t>
  </si>
  <si>
    <t>0.2202564, 7.025199</t>
  </si>
  <si>
    <t>0.9164017, 5.699702</t>
  </si>
  <si>
    <t>3.854073, 6.253145</t>
  </si>
  <si>
    <t>5.344381, 8.580317</t>
  </si>
  <si>
    <t>9.218579, 0.640583</t>
  </si>
  <si>
    <t>3.239195, 4.224487</t>
  </si>
  <si>
    <t>6.800225, 6.853163</t>
  </si>
  <si>
    <t>0.2288955, 8.873061</t>
  </si>
  <si>
    <t>8.501478, 7.308488</t>
  </si>
  <si>
    <t>4.685676, 0.5344594</t>
  </si>
  <si>
    <t>0.9220678, 0.3323627</t>
  </si>
  <si>
    <t>7.257118, 0.3909338</t>
  </si>
  <si>
    <t>1.140242, 2.815046</t>
  </si>
  <si>
    <t>2.897446, 6.704813</t>
  </si>
  <si>
    <t>4.994014, 5.367501</t>
  </si>
  <si>
    <t>5.398774, 1.224755</t>
  </si>
  <si>
    <t>7.862411, 9.977641</t>
  </si>
  <si>
    <t>4.422357, 8.091994</t>
  </si>
  <si>
    <t>7.946728, 0.1665854</t>
  </si>
  <si>
    <t>5.02984, 5.246595</t>
  </si>
  <si>
    <t>2.051774, 3.644905</t>
  </si>
  <si>
    <t>9.71451, 8.333698</t>
  </si>
  <si>
    <t>3.867124, 7.468874</t>
  </si>
  <si>
    <t>2.932543, 7.109775</t>
  </si>
  <si>
    <t>4.748369, 5.696721</t>
  </si>
  <si>
    <t>8.134257, 4.34887</t>
  </si>
  <si>
    <t>6.998365, 9.544876</t>
  </si>
  <si>
    <t>7.29536, 7.248863</t>
  </si>
  <si>
    <t>9.648486, 4.422188E-02</t>
  </si>
  <si>
    <t>2.9482, 1.337706</t>
  </si>
  <si>
    <t>6.739867, 3.196347</t>
  </si>
  <si>
    <t>2.713017, 6.879682</t>
  </si>
  <si>
    <t>8.104664, 7.62979</t>
  </si>
  <si>
    <t>6.32919, 7.78165</t>
  </si>
  <si>
    <t>2.647293, 4.756296</t>
  </si>
  <si>
    <t>5.186491, 2.9993</t>
  </si>
  <si>
    <t>4.125691, 1.427059</t>
  </si>
  <si>
    <t>4.356329, 0.4433978</t>
  </si>
  <si>
    <t>9.432557, 5.08898</t>
  </si>
  <si>
    <t>7.123007, 3.386039</t>
  </si>
  <si>
    <t>9.376608, 1.440911</t>
  </si>
  <si>
    <t>2.014968, 9.366895</t>
  </si>
  <si>
    <t>1.963823, 4.589908</t>
  </si>
  <si>
    <t>2.336044, 1.599468</t>
  </si>
  <si>
    <t>8.178702, 9.707479</t>
  </si>
  <si>
    <t>8.196709, 2.877337</t>
  </si>
  <si>
    <t>0.2655059, 8.185837</t>
  </si>
  <si>
    <t>1.045327, 1.980408</t>
  </si>
  <si>
    <t>2.509513, 5.294147</t>
  </si>
  <si>
    <t>0.6994027, 2.581168</t>
  </si>
  <si>
    <t>4.518269, 0.3347754</t>
  </si>
  <si>
    <t>4.876832, 4.65093</t>
  </si>
  <si>
    <t>7.002831, 9.299545</t>
  </si>
  <si>
    <t>1.227152, 8.366085</t>
  </si>
  <si>
    <t>5.902588E-02, 2.598047E-02</t>
  </si>
  <si>
    <t>1.862788, 0.5143535</t>
  </si>
  <si>
    <t>3.948694, 9.853559</t>
  </si>
  <si>
    <t>0.3903073, 3.401033</t>
  </si>
  <si>
    <t>2.380941, 5.77996</t>
  </si>
  <si>
    <t>1.441669, 6.255249</t>
  </si>
  <si>
    <t>8.293391, 7.117319</t>
  </si>
  <si>
    <t>2.705471, 9.136206</t>
  </si>
  <si>
    <t>2.13343, 0.6484723</t>
  </si>
  <si>
    <t>9.458202, 9.339437</t>
  </si>
  <si>
    <t>2.639461, 8.28321</t>
  </si>
  <si>
    <t>1.595494, 0.3030503</t>
  </si>
  <si>
    <t>0.1221544, 7.214525</t>
  </si>
  <si>
    <t>3.163366, 3.013986</t>
  </si>
  <si>
    <t>2.245694, 2.574863</t>
  </si>
  <si>
    <t>4.389479, 9.914261</t>
  </si>
  <si>
    <t>2.30903, 2.592375</t>
  </si>
  <si>
    <t>6.214385, 1.307219</t>
  </si>
  <si>
    <t>2.712786E-02, 6.247163</t>
  </si>
  <si>
    <t>7.322776, 4.263783</t>
  </si>
  <si>
    <t>4.81222, 3.427532</t>
  </si>
  <si>
    <t>3.674736, 4.028706</t>
  </si>
  <si>
    <t>1.555052, 7.586241</t>
  </si>
  <si>
    <t>0.5369872, 7.926813</t>
  </si>
  <si>
    <t>8.906138, 0.8967519</t>
  </si>
  <si>
    <t>7.014145, 1.769265</t>
  </si>
  <si>
    <t>5.700648E-02, 1.90948</t>
  </si>
  <si>
    <t>3.079965, 8.759795</t>
  </si>
  <si>
    <t>6.02145, 5.708044</t>
  </si>
  <si>
    <t>9.10859, 0.9009683</t>
  </si>
  <si>
    <t>1.416779, 6.565514</t>
  </si>
  <si>
    <t>7.905809, 2.900425</t>
  </si>
  <si>
    <t>2.745069, 3.100665</t>
  </si>
  <si>
    <t>9.240297, 8.577136</t>
  </si>
  <si>
    <t>9.17441, 5.934224</t>
  </si>
  <si>
    <t>6.874873, 9.767648</t>
  </si>
  <si>
    <t>5.820158, 7.845123</t>
  </si>
  <si>
    <t>8.097743, 7.732338</t>
  </si>
  <si>
    <t>9.526187, 6.426744</t>
  </si>
  <si>
    <t>5.753757, 7.061659</t>
  </si>
  <si>
    <t>7.146132, 9.243176</t>
  </si>
  <si>
    <t>2.775654, 2.082394</t>
  </si>
  <si>
    <t>6.324649, 1.485457</t>
  </si>
  <si>
    <t>9.215314, 5.763904</t>
  </si>
  <si>
    <t>8.778656, 6.127832</t>
  </si>
  <si>
    <t>1.775007, 1.124376</t>
  </si>
  <si>
    <t>6.078587, 6.583996</t>
  </si>
  <si>
    <t>5.838644, 5.137077</t>
  </si>
  <si>
    <t>7.929643, 1.863348</t>
  </si>
  <si>
    <t>3.02732E-03, 5.136603</t>
  </si>
  <si>
    <t>2.953039, 4.227242</t>
  </si>
  <si>
    <t>3.109099, 7.725125</t>
  </si>
  <si>
    <t>1.967257, 9.345234</t>
  </si>
  <si>
    <t>3.773193, 0.1786458</t>
  </si>
  <si>
    <t>3.769293, 8.95133</t>
  </si>
  <si>
    <t>2.418282, 4.353243</t>
  </si>
  <si>
    <t>3.415912, 6.000245</t>
  </si>
  <si>
    <t>5.80523, 3.091325</t>
  </si>
  <si>
    <t>3.00489, 2.323642</t>
  </si>
  <si>
    <t>4.064042, 9.127875</t>
  </si>
  <si>
    <t>4.956272, 8.78639</t>
  </si>
  <si>
    <t>0.2251142, 6.49671</t>
  </si>
  <si>
    <t>7.793618, 7.94281</t>
  </si>
  <si>
    <t>2.250483, 4.436718</t>
  </si>
  <si>
    <t>4.425252, 9.192926</t>
  </si>
  <si>
    <t>7.565073, 3.798121</t>
  </si>
  <si>
    <t>2.925516, 6.438718</t>
  </si>
  <si>
    <t>0.0879544, 5.948716</t>
  </si>
  <si>
    <t>9.816015, 8.240364</t>
  </si>
  <si>
    <t>9.763583, 4.18013</t>
  </si>
  <si>
    <t>5.846873, 0.4724979</t>
  </si>
  <si>
    <t>4.59306, 7.614065</t>
  </si>
  <si>
    <t>4.277976, 1.480458</t>
  </si>
  <si>
    <t>5.165371, 7.608556</t>
  </si>
  <si>
    <t>1.660228, 9.736533</t>
  </si>
  <si>
    <t>1.688649, 6.66421</t>
  </si>
  <si>
    <t>1.116799, 3.996217</t>
  </si>
  <si>
    <t>3.521413, 9.830469</t>
  </si>
  <si>
    <t>8.124372, 5.954456</t>
  </si>
  <si>
    <t>1.203825, 8.611847</t>
  </si>
  <si>
    <t>8.794396, 5.4019</t>
  </si>
  <si>
    <t>0.9889358, 7.37419</t>
  </si>
  <si>
    <t>0.6543404, 7.88115</t>
  </si>
  <si>
    <t>1.873938, 2.250921</t>
  </si>
  <si>
    <t>5.928934, 4.843013</t>
  </si>
  <si>
    <t>5.131416, 2.549289</t>
  </si>
  <si>
    <t>7.321425, 6.302748</t>
  </si>
  <si>
    <t>6.340591, 4.656626</t>
  </si>
  <si>
    <t>6.294826, 5.996315</t>
  </si>
  <si>
    <t>9.918579, 8.446588</t>
  </si>
  <si>
    <t>3.853164, 9.036632</t>
  </si>
  <si>
    <t>6.151635, 6.185409</t>
  </si>
  <si>
    <t>3.822735, 2.069814</t>
  </si>
  <si>
    <t>0.7264036, 3.938154</t>
  </si>
  <si>
    <t>8.633348, 5.931435</t>
  </si>
  <si>
    <t>6.761171, 5.474964</t>
  </si>
  <si>
    <t>7.599576, 0.8027673</t>
  </si>
  <si>
    <t>9.337114, 8.67731</t>
  </si>
  <si>
    <t>7.702013, 3.86704</t>
  </si>
  <si>
    <t>2.529552, 4.444238</t>
  </si>
  <si>
    <t>6.868513, 9.465683</t>
  </si>
  <si>
    <t>8.939189, 8.098625</t>
  </si>
  <si>
    <t>9.75545, 1.75458</t>
  </si>
  <si>
    <t>1.723377, 3.293425</t>
  </si>
  <si>
    <t>6.02896, 9.860317</t>
  </si>
  <si>
    <t>9.127354, 8.41792</t>
  </si>
  <si>
    <t>1.146198, 5.536437</t>
  </si>
  <si>
    <t>1.5155, 5.50397</t>
  </si>
  <si>
    <t>9.636581, 3.319681</t>
  </si>
  <si>
    <t>0.9025854, 1.632265</t>
  </si>
  <si>
    <t>0.8830458, 3.186245</t>
  </si>
  <si>
    <t>2.985022, 2.83857</t>
  </si>
  <si>
    <t>7.403291, 5.708029</t>
  </si>
  <si>
    <t>1.67211, 0.5199802</t>
  </si>
  <si>
    <t>5.631032, 9.708886</t>
  </si>
  <si>
    <t>6.117293, 0.3411686</t>
  </si>
  <si>
    <t>9.197252, 2.420871</t>
  </si>
  <si>
    <t>0.2494043, 3.640636</t>
  </si>
  <si>
    <t>4.711447, 2.140493</t>
  </si>
  <si>
    <t>4.803917, 1.336962</t>
  </si>
  <si>
    <t>4.288018E-02, 3.384964</t>
  </si>
  <si>
    <t>1.854195, 0.3350532</t>
  </si>
  <si>
    <t>5.101829, 4.54845</t>
  </si>
  <si>
    <t>1.842744, 2.432395</t>
  </si>
  <si>
    <t>5.120838, 8.058317</t>
  </si>
  <si>
    <t>3.112459, 5.725302</t>
  </si>
  <si>
    <t>6.435967, 3.031387</t>
  </si>
  <si>
    <t>3.937876, 8.515163</t>
  </si>
  <si>
    <t>4.768041, 0.4301858</t>
  </si>
  <si>
    <t>7.056422, 5.714702</t>
  </si>
  <si>
    <t>6.0039, 0.7191896</t>
  </si>
  <si>
    <t>6.699664, 7.754212</t>
  </si>
  <si>
    <t>9.477652, 4.02108</t>
  </si>
  <si>
    <t>8.12456, 1.987823</t>
  </si>
  <si>
    <t>3.751917, 2.772989</t>
  </si>
  <si>
    <t>9.644711, 6.599737</t>
  </si>
  <si>
    <t>4.899085, 6.882756</t>
  </si>
  <si>
    <t>7.161602, 7.010488</t>
  </si>
  <si>
    <t>7.282558, 1.385169</t>
  </si>
  <si>
    <t>1.195866, 4.783183</t>
  </si>
  <si>
    <t>6.838005, 6.598222</t>
  </si>
  <si>
    <t>6.418523, 9.029764</t>
  </si>
  <si>
    <t>6.854611, 0.7793617</t>
  </si>
  <si>
    <t>3.682234, 0.3172457</t>
  </si>
  <si>
    <t>6.256326, 5.281737</t>
  </si>
  <si>
    <t>4.55255, 7.073974</t>
  </si>
  <si>
    <t>0.3831154, 2.21045</t>
  </si>
  <si>
    <t>8.339164, 4.49587</t>
  </si>
  <si>
    <t>4.272211, 4.578807</t>
  </si>
  <si>
    <t>1.627159, 5.952686</t>
  </si>
  <si>
    <t>8.439361, 8.964567</t>
  </si>
  <si>
    <t>0.3082579, 6.894251</t>
  </si>
  <si>
    <t>7.160075, 0.6661916</t>
  </si>
  <si>
    <t>4.112076, 1.256722</t>
  </si>
  <si>
    <t>9.250885, 1.359096</t>
  </si>
  <si>
    <t>3.637368, 0.3688347</t>
  </si>
  <si>
    <t>1.350582, 9.251898</t>
  </si>
  <si>
    <t>9.883279, 4.358152</t>
  </si>
  <si>
    <t>3.701478, 1.742668</t>
  </si>
  <si>
    <t>6.280596, 6.057316</t>
  </si>
  <si>
    <t>8.430646, 0.5751824</t>
  </si>
  <si>
    <t>3.222994, 7.410296</t>
  </si>
  <si>
    <t>0.3311783, 9.495168</t>
  </si>
  <si>
    <t>5.098292, 8.37864</t>
  </si>
  <si>
    <t>0.1434308, 4.406555</t>
  </si>
  <si>
    <t>9.819697, 8.347725</t>
  </si>
  <si>
    <t>0.3362757, 6.027727</t>
  </si>
  <si>
    <t>0.8570594, 3.300309E-02</t>
  </si>
  <si>
    <t>3.38835, 5.047772</t>
  </si>
  <si>
    <t>1.768116, 5.886258</t>
  </si>
  <si>
    <t>2.569309, 9.782729</t>
  </si>
  <si>
    <t>3.229749, 7.001849</t>
  </si>
  <si>
    <t>5.221069, 6.331842</t>
  </si>
  <si>
    <t>2.569227, 4.522966</t>
  </si>
  <si>
    <t>8.539067, 1.233807</t>
  </si>
  <si>
    <t>5.795462, 3.547875</t>
  </si>
  <si>
    <t>7.853501, 6.623023</t>
  </si>
  <si>
    <t>2.130255, 9.53617</t>
  </si>
  <si>
    <t>7.410589, 7.885842</t>
  </si>
  <si>
    <t>1.03955, 7.215024</t>
  </si>
  <si>
    <t>3.653811, 3.816822</t>
  </si>
  <si>
    <t>1.764678, 1.985439</t>
  </si>
  <si>
    <t>1.005164, 9.274969</t>
  </si>
  <si>
    <t>5.353615, 3.828493</t>
  </si>
  <si>
    <t>0.1464111, 0.3399968</t>
  </si>
  <si>
    <t>9.192223, 3.711594</t>
  </si>
  <si>
    <t>8.800331, 1.96857</t>
  </si>
  <si>
    <t>4.035508, 2.494727</t>
  </si>
  <si>
    <t>5.011967, 8.150557</t>
  </si>
  <si>
    <t>3.538866, 2.336706</t>
  </si>
  <si>
    <t>2.929879, 4.565277</t>
  </si>
  <si>
    <t>6.289331, 0.6014216</t>
  </si>
  <si>
    <t>1.087392, 3.737757</t>
  </si>
  <si>
    <t>0.3368324, 6.264094</t>
  </si>
  <si>
    <t>3.183847, 2.694974</t>
  </si>
  <si>
    <t>0.2254361, 8.817521</t>
  </si>
  <si>
    <t>1.365851, 3.122108</t>
  </si>
  <si>
    <t>6.524601, 9.678329</t>
  </si>
  <si>
    <t>2.008524, 4.018793</t>
  </si>
  <si>
    <t>7.860424, 6.093222</t>
  </si>
  <si>
    <t>3.996757, 6.855366</t>
  </si>
  <si>
    <t>5.446896, 7.545232</t>
  </si>
  <si>
    <t>9.506451, 3.229117</t>
  </si>
  <si>
    <t>0.1171464, 4.659968</t>
  </si>
  <si>
    <t>7.285774, 5.02054</t>
  </si>
  <si>
    <t>1.854696, 0.6118715</t>
  </si>
  <si>
    <t>8.436414, 7.04958</t>
  </si>
  <si>
    <t>1.824705, 5.030457</t>
  </si>
  <si>
    <t>4.694818, 2.231886</t>
  </si>
  <si>
    <t>6.905226, 0.4065692</t>
  </si>
  <si>
    <t>9.213453, 9.235063</t>
  </si>
  <si>
    <t>6.718451, 0.9986317</t>
  </si>
  <si>
    <t>9.842051, 2.634914</t>
  </si>
  <si>
    <t>3.161964, 4.238895</t>
  </si>
  <si>
    <t>4.908858, 5.571699</t>
  </si>
  <si>
    <t>2.439987, 4.639688</t>
  </si>
  <si>
    <t>1.501887, 4.90638</t>
  </si>
  <si>
    <t>9.594635, 0.1996696</t>
  </si>
  <si>
    <t>6.250167, 8.876872</t>
  </si>
  <si>
    <t>5.537164, 1.310073</t>
  </si>
  <si>
    <t>8.604992, 7.254293</t>
  </si>
  <si>
    <t>6.579217, 2.160963</t>
  </si>
  <si>
    <t>6.621171, 3.999214</t>
  </si>
  <si>
    <t>6.464083, 4.64748</t>
  </si>
  <si>
    <t>5.238278, 2.41791</t>
  </si>
  <si>
    <t>0.8979362, 4.776095</t>
  </si>
  <si>
    <t>7.061906, 2.818608</t>
  </si>
  <si>
    <t>4.581096, 1.570855</t>
  </si>
  <si>
    <t>5.644911, 2.667739</t>
  </si>
  <si>
    <t>0.7392687, 8.479637</t>
  </si>
  <si>
    <t>1.268664, 9.246187</t>
  </si>
  <si>
    <t>3.154804, 7.280394</t>
  </si>
  <si>
    <t>9.224303, 4.805539</t>
  </si>
  <si>
    <t>0.6979412, 4.487409</t>
  </si>
  <si>
    <t>0.5939823, 4.224334</t>
  </si>
  <si>
    <t>4.35806, 0.2575409</t>
  </si>
  <si>
    <t>5.53212, 5.164316</t>
  </si>
  <si>
    <t>6.77493, 9.79648</t>
  </si>
  <si>
    <t>9.046651, 0.7266808</t>
  </si>
  <si>
    <t>4.269964, 7.264992</t>
  </si>
  <si>
    <t>9.280274, 4.608328</t>
  </si>
  <si>
    <t>1.377463, 2.185172</t>
  </si>
  <si>
    <t>8.291708, 8.758111</t>
  </si>
  <si>
    <t>7.875869, 8.346692</t>
  </si>
  <si>
    <t>5.336931, 3.533084</t>
  </si>
  <si>
    <t>8.319015, 5.213055</t>
  </si>
  <si>
    <t>2.650443, 0.3547573</t>
  </si>
  <si>
    <t>4.067375, 1.827837</t>
  </si>
  <si>
    <t>3.726504, 6.865342</t>
  </si>
  <si>
    <t>7.819314, 3.220948</t>
  </si>
  <si>
    <t>4.100395, 4.584002</t>
  </si>
  <si>
    <t>0.6423348, 9.314872</t>
  </si>
  <si>
    <t>4.629658, 9.063108</t>
  </si>
  <si>
    <t>1.504335, 6.330923</t>
  </si>
  <si>
    <t>7.275353, 2.544479</t>
  </si>
  <si>
    <t>9.30485, 0.695492</t>
  </si>
  <si>
    <t>3.383306, 9.115641</t>
  </si>
  <si>
    <t>7.406306, 5.4463</t>
  </si>
  <si>
    <t>4.465356, 2.366071</t>
  </si>
  <si>
    <t>0.6652707, 9.138642</t>
  </si>
  <si>
    <t>5.480612, 5.543449</t>
  </si>
  <si>
    <t>4.963703, 7.251648</t>
  </si>
  <si>
    <t>0.6166941, 4.209909</t>
  </si>
  <si>
    <t>9.2402, 6.094519</t>
  </si>
  <si>
    <t>1.570991, 1.398289</t>
  </si>
  <si>
    <t>2.125204E-02, 9.212789</t>
  </si>
  <si>
    <t>8.331905, 5.268378</t>
  </si>
  <si>
    <t>8.452489, 6.294566</t>
  </si>
  <si>
    <t>2.460106, 9.26317</t>
  </si>
  <si>
    <t>9.82993, 4.576792</t>
  </si>
  <si>
    <t>2.869778, 4.76511</t>
  </si>
  <si>
    <t>5.631239, 2.75148</t>
  </si>
  <si>
    <t>4.109872, 6.252348</t>
  </si>
  <si>
    <t>8.046965, 7.371978</t>
  </si>
  <si>
    <t>7.145353, 8.954988</t>
  </si>
  <si>
    <t>7.011802, 1.759206</t>
  </si>
  <si>
    <t>2.638453, 9.011333</t>
  </si>
  <si>
    <t>9.735831, 7.407917</t>
  </si>
  <si>
    <t>6.729918, 6.124144</t>
  </si>
  <si>
    <t>2.735779, 7.892939</t>
  </si>
  <si>
    <t>9.320262, 8.716881</t>
  </si>
  <si>
    <t>6.366257, 5.27543</t>
  </si>
  <si>
    <t>4.851013, 1.589961</t>
  </si>
  <si>
    <t>1.851022, 9.009124</t>
  </si>
  <si>
    <t>5.585964, 6.077001</t>
  </si>
  <si>
    <t>0.8142179, 7.346586</t>
  </si>
  <si>
    <t>7.392426, 2.701073</t>
  </si>
  <si>
    <t>7.311632, 1.245457</t>
  </si>
  <si>
    <t>8.022473, 6.33095</t>
  </si>
  <si>
    <t>2.361941, 0.7747066</t>
  </si>
  <si>
    <t>7.894197, 3.837361</t>
  </si>
  <si>
    <t>0.9779614, 4.020883</t>
  </si>
  <si>
    <t>3.372953, 4.249237</t>
  </si>
  <si>
    <t>1.697902, 8.494362</t>
  </si>
  <si>
    <t>2.552615, 1.40996</t>
  </si>
  <si>
    <t>8.616611, 5.035597</t>
  </si>
  <si>
    <t>3.536819, 9.133617</t>
  </si>
  <si>
    <t>5.916829, 4.221372</t>
  </si>
  <si>
    <t>5.220218, 8.861251</t>
  </si>
  <si>
    <t>4.900434, 5.271045</t>
  </si>
  <si>
    <t>0.5697328, 9.817102</t>
  </si>
  <si>
    <t>3.519697, 7.452806</t>
  </si>
  <si>
    <t>2.405797, 1.664867</t>
  </si>
  <si>
    <t>8.408529, 3.989922</t>
  </si>
  <si>
    <t>1.68361, 9.663946</t>
  </si>
  <si>
    <t>9.413733, 8.466987</t>
  </si>
  <si>
    <t>8.274389, 2.325692</t>
  </si>
  <si>
    <t>6.62625, 3.736173</t>
  </si>
  <si>
    <t>4.246614, 1.56966</t>
  </si>
  <si>
    <t>9.912414, 3.323482</t>
  </si>
  <si>
    <t>9.647285, 5.379858</t>
  </si>
  <si>
    <t>0.9451979, 5.334993</t>
  </si>
  <si>
    <t>0.7831603, 2.960999</t>
  </si>
  <si>
    <t>7.735466, 8.863114</t>
  </si>
  <si>
    <t>1.002021, 2.394748</t>
  </si>
  <si>
    <t>1.663224, 2.892829</t>
  </si>
  <si>
    <t>3.973911, 0.7959723</t>
  </si>
  <si>
    <t>7.008867, 7.707952</t>
  </si>
  <si>
    <t>9.47239, 6.968994</t>
  </si>
  <si>
    <t>2.98443, 8.797375</t>
  </si>
  <si>
    <t>1.655782, 6.563838</t>
  </si>
  <si>
    <t>8.264841, 3.261317</t>
  </si>
  <si>
    <t>9.848429, 9.73248</t>
  </si>
  <si>
    <t>8.019168, 8.717576</t>
  </si>
  <si>
    <t>1.821936, 1.285102</t>
  </si>
  <si>
    <t>3.441867, 4.707779</t>
  </si>
  <si>
    <t>9.576427, 3.346338</t>
  </si>
  <si>
    <t>3.784039, 6.603628</t>
  </si>
  <si>
    <t>7.621787, 0.5115247</t>
  </si>
  <si>
    <t>0.8846706, 2.013158</t>
  </si>
  <si>
    <t>3.758922, 7.502952</t>
  </si>
  <si>
    <t>6.201894, 9.686976</t>
  </si>
  <si>
    <t>2.361, 9.326113</t>
  </si>
  <si>
    <t>0.3442281, 0.9245241</t>
  </si>
  <si>
    <t>0.1547056, 3.925953</t>
  </si>
  <si>
    <t>5.101835, 3.480316</t>
  </si>
  <si>
    <t>4.501489, 7.343123</t>
  </si>
  <si>
    <t>7.977767, 7.970199</t>
  </si>
  <si>
    <t>4.178815, 1.370225</t>
  </si>
  <si>
    <t>9.219214, 6.777593</t>
  </si>
  <si>
    <t>2.661417, 3.708065</t>
  </si>
  <si>
    <t>1.348762, 5.459751</t>
  </si>
  <si>
    <t>3.902541, 0.6219006</t>
  </si>
  <si>
    <t>1.195633, 6.654001</t>
  </si>
  <si>
    <t>0.6151992, 2.097695</t>
  </si>
  <si>
    <t>4.426941, 6.484002</t>
  </si>
  <si>
    <t>5.053421, 9.498363</t>
  </si>
  <si>
    <t>2.578942, 3.465987</t>
  </si>
  <si>
    <t>2.293499, 5.720022</t>
  </si>
  <si>
    <t>2.588281, 9.915022</t>
  </si>
  <si>
    <t>6.015244, 7.848244</t>
  </si>
  <si>
    <t>8.823244, 5.851246</t>
  </si>
  <si>
    <t>6.783231, 2.314303</t>
  </si>
  <si>
    <t>7.615008, 5.406131</t>
  </si>
  <si>
    <t>2.82805, 2.551427</t>
  </si>
  <si>
    <t>4.28889, 5.728723</t>
  </si>
  <si>
    <t>3.327559, 9.151047</t>
  </si>
  <si>
    <t>2.695598, 8.391899</t>
  </si>
  <si>
    <t>4.188128, 2.519045</t>
  </si>
  <si>
    <t>7.242481, 3.298613</t>
  </si>
  <si>
    <t>6.325896, 8.032009</t>
  </si>
  <si>
    <t>7.424778, 5.088147</t>
  </si>
  <si>
    <t>6.448017, 3.69348</t>
  </si>
  <si>
    <t>4.85687, 2.042361</t>
  </si>
  <si>
    <t>0.3339082, 0.2902007</t>
  </si>
  <si>
    <t>2.803525, 7.491945</t>
  </si>
  <si>
    <t>8.616506, 4.048367</t>
  </si>
  <si>
    <t>8.211157, 3.722664</t>
  </si>
  <si>
    <t>5.063508, 1.789877</t>
  </si>
  <si>
    <t>6.239066, 8.381614</t>
  </si>
  <si>
    <t>7.358633, 8.588586</t>
  </si>
  <si>
    <t>7.290694, 3.383466</t>
  </si>
  <si>
    <t>0.3828603, 7.926548</t>
  </si>
  <si>
    <t>6.544876, 6.316723</t>
  </si>
  <si>
    <t>1.995688, 4.350271</t>
  </si>
  <si>
    <t>5.987083, 4.349962</t>
  </si>
  <si>
    <t>1.316379, 8.626968</t>
  </si>
  <si>
    <t>8.940681, 0.6380928</t>
  </si>
  <si>
    <t>9.505211, 5.400805</t>
  </si>
  <si>
    <t>7.098176, 3.228599</t>
  </si>
  <si>
    <t>3.044727, 3.349149</t>
  </si>
  <si>
    <t>5.246103E-02, 6.467794</t>
  </si>
  <si>
    <t>9.520989, 7.838821</t>
  </si>
  <si>
    <t>7.328074, 4.90707</t>
  </si>
  <si>
    <t>5.90482, 6.082346</t>
  </si>
  <si>
    <t>2.91244, 9.709147</t>
  </si>
  <si>
    <t>9.333063, 4.794202</t>
  </si>
  <si>
    <t>2.287127, 7.554322</t>
  </si>
  <si>
    <t>0.3898221, 0.3470683</t>
  </si>
  <si>
    <t>1.959094, 2.046722</t>
  </si>
  <si>
    <t>8.887721, 1.42808</t>
  </si>
  <si>
    <t>1.491939, 7.62055</t>
  </si>
  <si>
    <t>2.149146, 4.195073</t>
  </si>
  <si>
    <t>8.037151, 5.94634</t>
  </si>
  <si>
    <t>5.787502, 9.932837</t>
  </si>
  <si>
    <t>3.365361, 4.837199</t>
  </si>
  <si>
    <t>6.988457, 5.209367</t>
  </si>
  <si>
    <t>3.397588, 9.655069</t>
  </si>
  <si>
    <t>0.2911955, 4.532108</t>
  </si>
  <si>
    <t>0.2364939, 7.216965</t>
  </si>
  <si>
    <t>5.869668, 5.50421</t>
  </si>
  <si>
    <t>6.69763, 2.201232</t>
  </si>
  <si>
    <t>0.3138405, 6.480775</t>
  </si>
  <si>
    <t>3.34069, 6.053792</t>
  </si>
  <si>
    <t>9.910944, 6.725109</t>
  </si>
  <si>
    <t>8.000754, 8.394398</t>
  </si>
  <si>
    <t>6.426726, 9.06497</t>
  </si>
  <si>
    <t>7.81955, 0.9228766</t>
  </si>
  <si>
    <t>5.386699, 5.048821</t>
  </si>
  <si>
    <t>3.776688, 3.825387</t>
  </si>
  <si>
    <t>6.857391, 2.602077</t>
  </si>
  <si>
    <t>7.720925, 4.680663</t>
  </si>
  <si>
    <t>8.727596, 6.183355</t>
  </si>
  <si>
    <t>1.901407, 9.86627</t>
  </si>
  <si>
    <t>2.489625, 9.440727</t>
  </si>
  <si>
    <t>0.9989184, 8.464848</t>
  </si>
  <si>
    <t>1.520551, 0.3679681</t>
  </si>
  <si>
    <t>6.657137, 8.670367</t>
  </si>
  <si>
    <t>1.863466, 8.960805</t>
  </si>
  <si>
    <t>4.513881, 6.694375</t>
  </si>
  <si>
    <t>5.508726, 7.373168</t>
  </si>
  <si>
    <t>3.732357, 8.172249</t>
  </si>
  <si>
    <t>6.175204, 2.573442</t>
  </si>
  <si>
    <t>9.032413, 2.069441</t>
  </si>
  <si>
    <t>7.591537, 1.500714</t>
  </si>
  <si>
    <t>5.221791, 7.087735</t>
  </si>
  <si>
    <t>4.277378, 8.721023</t>
  </si>
  <si>
    <t>4.227368, 0.5714905</t>
  </si>
  <si>
    <t>4.824646, 6.583612</t>
  </si>
  <si>
    <t>4.626417, 9.913897</t>
  </si>
  <si>
    <t>7.678776, 7.877178</t>
  </si>
  <si>
    <t>3.677847, 6.463219</t>
  </si>
  <si>
    <t>9.419969, 0.9861207</t>
  </si>
  <si>
    <t>1.853461, 1.929053</t>
  </si>
  <si>
    <t>5.544439, 7.546792</t>
  </si>
  <si>
    <t>9.869201, 7.288571</t>
  </si>
  <si>
    <t>3.745668, 2.603748</t>
  </si>
  <si>
    <t>8.216399, 4.192776</t>
  </si>
  <si>
    <t>9.695655, 7.265997</t>
  </si>
  <si>
    <t>9.193031, 8.872744</t>
  </si>
  <si>
    <t>5.326159, 3.863251</t>
  </si>
  <si>
    <t>1.43496, 8.545884</t>
  </si>
  <si>
    <t>9.609962, 3.602176</t>
  </si>
  <si>
    <t>6.94719, 0.322181</t>
  </si>
  <si>
    <t>1.842106, 6.722639</t>
  </si>
  <si>
    <t>0.6351179, 2.610449</t>
  </si>
  <si>
    <t>7.421151, 5.153961</t>
  </si>
  <si>
    <t>2.335779, 9.024578</t>
  </si>
  <si>
    <t>6.130422, 7.671168</t>
  </si>
  <si>
    <t>1.3491, 4.78979</t>
  </si>
  <si>
    <t>2.91926, 7.551236</t>
  </si>
  <si>
    <t>3.46915, 5.648881</t>
  </si>
  <si>
    <t>1.184271, 2.729347</t>
  </si>
  <si>
    <t>0.5153841, 9.268478</t>
  </si>
  <si>
    <t>8.550578, 8.455133</t>
  </si>
  <si>
    <t>2.363903, 9.145285</t>
  </si>
  <si>
    <t>5.153068, 2.448933</t>
  </si>
  <si>
    <t>1.478695, 1.012334</t>
  </si>
  <si>
    <t>4.417644, 2.558036</t>
  </si>
  <si>
    <t>9.942891, 1.745235</t>
  </si>
  <si>
    <t>6.342476, 6.912935</t>
  </si>
  <si>
    <t>8.99001, 0.7684267</t>
  </si>
  <si>
    <t>3.279248, 6.583576</t>
  </si>
  <si>
    <t>1.035215, 3.961426</t>
  </si>
  <si>
    <t>8.21441, 0.7356095</t>
  </si>
  <si>
    <t>4.206557, 6.507754E-02</t>
  </si>
  <si>
    <t>5.550428, 4.286637</t>
  </si>
  <si>
    <t>9.376227, 9.587804</t>
  </si>
  <si>
    <t>4.387033, 8.062466</t>
  </si>
  <si>
    <t>9.69181, 6.211857</t>
  </si>
  <si>
    <t>4.302474, 1.453352</t>
  </si>
  <si>
    <t>2.607529, 0.6995642</t>
  </si>
  <si>
    <t>3.634761, 7.57026</t>
  </si>
  <si>
    <t>4.415497, 7.299584</t>
  </si>
  <si>
    <t>0.2629238, 0.901103</t>
  </si>
  <si>
    <t>7.276971, 2.653152</t>
  </si>
  <si>
    <t>4.888256, 7.467</t>
  </si>
  <si>
    <t>8.753594, 7.200331</t>
  </si>
  <si>
    <t>6.815567, 7.478523</t>
  </si>
  <si>
    <t>3.838655, 9.086262</t>
  </si>
  <si>
    <t>2.234433, 0.4919457</t>
  </si>
  <si>
    <t>9.488329, 0.567416</t>
  </si>
  <si>
    <t>5.000444, 3.065495</t>
  </si>
  <si>
    <t>1.652934, 6.91784</t>
  </si>
  <si>
    <t>9.916456, 8.915604</t>
  </si>
  <si>
    <t>4.808177, 7.835411</t>
  </si>
  <si>
    <t>8.513843, 1.573153</t>
  </si>
  <si>
    <t>3.986408, 1.348082</t>
  </si>
  <si>
    <t>7.333739, 9.53973</t>
  </si>
  <si>
    <t>9.307865, 0.2201355</t>
  </si>
  <si>
    <t>8.708302, 3.943877</t>
  </si>
  <si>
    <t>3.01193, 0.8584321</t>
  </si>
  <si>
    <t>4.041946, 8.697336</t>
  </si>
  <si>
    <t>8.98837, 4.71866</t>
  </si>
  <si>
    <t>9.59261, 3.151302</t>
  </si>
  <si>
    <t>4.808599, 2.211586</t>
  </si>
  <si>
    <t>4.752992, 7.252676</t>
  </si>
  <si>
    <t>6.256918, 9.109305</t>
  </si>
  <si>
    <t>2.831808, 9.200311</t>
  </si>
  <si>
    <t>4.36177, 5.451489</t>
  </si>
  <si>
    <t>4.335039, 5.601261</t>
  </si>
  <si>
    <t>4.926986, 6.951641</t>
  </si>
  <si>
    <t>2.747183, 4.127035</t>
  </si>
  <si>
    <t>0.5630416, 8.903337</t>
  </si>
  <si>
    <t>2.812503, 8.669846</t>
  </si>
  <si>
    <t>5.2183, 2.586488</t>
  </si>
  <si>
    <t>1.316276, 6.998858</t>
  </si>
  <si>
    <t>1.210267, 4.173575</t>
  </si>
  <si>
    <t>0.366047, 0.9164405</t>
  </si>
  <si>
    <t>8.756837, 6.135916</t>
  </si>
  <si>
    <t>3.172875, 8.914413</t>
  </si>
  <si>
    <t>8.007547, 1.149899</t>
  </si>
  <si>
    <t>2.332585, 1.330302</t>
  </si>
  <si>
    <t>3.574824, 8.503245</t>
  </si>
  <si>
    <t>0.6070191, 8.003583</t>
  </si>
  <si>
    <t>1.565234, 3.001252</t>
  </si>
  <si>
    <t>4.205282, 8.431938</t>
  </si>
  <si>
    <t>9.110736, 6.373047</t>
  </si>
  <si>
    <t>8.564998, 4.4275</t>
  </si>
  <si>
    <t>6.399929, 1.177832</t>
  </si>
  <si>
    <t>6.633552, 5.273106</t>
  </si>
  <si>
    <t>1.209301, 7.211141</t>
  </si>
  <si>
    <t>9.649349, 5.378547</t>
  </si>
  <si>
    <t>5.934484, 0.4110825</t>
  </si>
  <si>
    <t>0.4230577, 4.436815</t>
  </si>
  <si>
    <t>7.121496, 4.264597</t>
  </si>
  <si>
    <t>9.118863, 0.0803566</t>
  </si>
  <si>
    <t>7.497999, 3.7137</t>
  </si>
  <si>
    <t>1.535714, 3.037322</t>
  </si>
  <si>
    <t>0.5045456, 1.561736</t>
  </si>
  <si>
    <t>9.888578, 4.787812</t>
  </si>
  <si>
    <t>7.325828, 7.379628</t>
  </si>
  <si>
    <t>6.089685, 7.720134</t>
  </si>
  <si>
    <t>6.421928, 8.912128</t>
  </si>
  <si>
    <t>7.529784, 7.787046</t>
  </si>
  <si>
    <t>5.55957, 5.984064</t>
  </si>
  <si>
    <t>5.359385, 9.66201</t>
  </si>
  <si>
    <t>6.343369, 6.906594</t>
  </si>
  <si>
    <t>5.270019, 4.395442</t>
  </si>
  <si>
    <t>1.247079, 7.383452</t>
  </si>
  <si>
    <t>0.7754785, 9.570959</t>
  </si>
  <si>
    <t>3.144845, 1.917204</t>
  </si>
  <si>
    <t>8.993073, 1.961632</t>
  </si>
  <si>
    <t>7.342455, 7.715488</t>
  </si>
  <si>
    <t>8.924878, 2.686236</t>
  </si>
  <si>
    <t>6.108584, 1.097277</t>
  </si>
  <si>
    <t>2.238985, 4.865499</t>
  </si>
  <si>
    <t>5.70605, 6.399117</t>
  </si>
  <si>
    <t>6.550749, 3.77835</t>
  </si>
  <si>
    <t>5.923061, 7.381386</t>
  </si>
  <si>
    <t>1.204043, 9.518175</t>
  </si>
  <si>
    <t>2.104465, 1.134535</t>
  </si>
  <si>
    <t>5.552505, 2.14906</t>
  </si>
  <si>
    <t>9.683002, 4.485349</t>
  </si>
  <si>
    <t>9.740788, 9.362044</t>
  </si>
  <si>
    <t>1.210553, 2.903186</t>
  </si>
  <si>
    <t>7.985809, 6.631372</t>
  </si>
  <si>
    <t>5.889387, 1.906236</t>
  </si>
  <si>
    <t>4.358006, 9.870739</t>
  </si>
  <si>
    <t>1.603414, 0.967766</t>
  </si>
  <si>
    <t>1.062577, 0.5895448</t>
  </si>
  <si>
    <t>9.449438, 9.92237</t>
  </si>
  <si>
    <t>9.220739, 3.549142</t>
  </si>
  <si>
    <t>0.768401, 7.87222</t>
  </si>
  <si>
    <t>2.150972, 6.919086</t>
  </si>
  <si>
    <t>6.676635, 4.593319</t>
  </si>
  <si>
    <t>1.150275, 4.933386</t>
  </si>
  <si>
    <t>9.711444E-02, 4.441744</t>
  </si>
  <si>
    <t>3.775409, 3.046753</t>
  </si>
  <si>
    <t>0.2907032, 2.759904</t>
  </si>
  <si>
    <t>4.624153, 5.590854</t>
  </si>
  <si>
    <t>9.887406, 4.782783</t>
  </si>
  <si>
    <t>8.61655, 5.930555</t>
  </si>
  <si>
    <t>4.417619, 7.044195</t>
  </si>
  <si>
    <t>6.776162, 9.120178</t>
  </si>
  <si>
    <t>4.343378, 1.283032</t>
  </si>
  <si>
    <t>4.511312, 7.059748</t>
  </si>
  <si>
    <t>9.589609, 0.8495128</t>
  </si>
  <si>
    <t>2.396341, 6.151242</t>
  </si>
  <si>
    <t>6.575381, 9.611436</t>
  </si>
  <si>
    <t>9.452856, 7.454841</t>
  </si>
  <si>
    <t>7.745151, 3.360428</t>
  </si>
  <si>
    <t>8.93098, 9.345179</t>
  </si>
  <si>
    <t>3.600018, 3.718191</t>
  </si>
  <si>
    <t>6.590598, 2.667592</t>
  </si>
  <si>
    <t>7.22897, 4.54276</t>
  </si>
  <si>
    <t>1.482616, 8.39437</t>
  </si>
  <si>
    <t>1.340138, 0.8347428</t>
  </si>
  <si>
    <t>9.230202, 7.781007</t>
  </si>
  <si>
    <t>7.792043, 0.1435792</t>
  </si>
  <si>
    <t>7.81004, 5.022449</t>
  </si>
  <si>
    <t>9.624846, 6.473785</t>
  </si>
  <si>
    <t>5.833581, 2.409346</t>
  </si>
  <si>
    <t>5.591597, 6.691207</t>
  </si>
  <si>
    <t>3.32829, 7.9843</t>
  </si>
  <si>
    <t>7.18949, 9.429265</t>
  </si>
  <si>
    <t>5.0189, 5.698116</t>
  </si>
  <si>
    <t>8.191108, 6.495213</t>
  </si>
  <si>
    <t>6.108656, 8.066053</t>
  </si>
  <si>
    <t>6.675674, 6.776377</t>
  </si>
  <si>
    <t>0.5605727, 1.324074</t>
  </si>
  <si>
    <t>9.560303, 2.646416</t>
  </si>
  <si>
    <t>1.878677, 3.085093</t>
  </si>
  <si>
    <t>9.631249, 8.871566</t>
  </si>
  <si>
    <t>6.389263, 2.495229</t>
  </si>
  <si>
    <t>5.075159, 4.01689</t>
  </si>
  <si>
    <t>9.022141, 2.890053</t>
  </si>
  <si>
    <t>1.510317, 4.352528</t>
  </si>
  <si>
    <t>1.591886, 6.950839</t>
  </si>
  <si>
    <t>6.517901, 0.2599514</t>
  </si>
  <si>
    <t>3.579088, 4.360814</t>
  </si>
  <si>
    <t>6.673228, 5.138207</t>
  </si>
  <si>
    <t>5.411604, 1.96141</t>
  </si>
  <si>
    <t>7.077007, 6.810173</t>
  </si>
  <si>
    <t>4.245806, 6.40851</t>
  </si>
  <si>
    <t>3.386585, 1.428801</t>
  </si>
  <si>
    <t>2.247832, 9.328701</t>
  </si>
  <si>
    <t>6.347203, 9.883374</t>
  </si>
  <si>
    <t>7.374835, 4.975524</t>
  </si>
  <si>
    <t>8.823239, 6.705752</t>
  </si>
  <si>
    <t>6.656235, 0.3857207</t>
  </si>
  <si>
    <t>5.329465, 1.476625</t>
  </si>
  <si>
    <t>1.974965, 8.035488</t>
  </si>
  <si>
    <t>4.062292, 2.731758</t>
  </si>
  <si>
    <t>8.348725, 0.9967256</t>
  </si>
  <si>
    <t>1.431021, 4.368247</t>
  </si>
  <si>
    <t>4.711233, 0.5932856</t>
  </si>
  <si>
    <t>9.089095, 4.550763</t>
  </si>
  <si>
    <t>7.193468, 6.557224</t>
  </si>
  <si>
    <t>3.465347, 7.117809</t>
  </si>
  <si>
    <t>4.904929, 9.685049</t>
  </si>
  <si>
    <t>7.79525, 5.487963</t>
  </si>
  <si>
    <t>8.214877, 6.993973</t>
  </si>
  <si>
    <t>6.652169, 9.066133</t>
  </si>
  <si>
    <t>9.533592, 9.378161</t>
  </si>
  <si>
    <t>2.978608, 2.149802</t>
  </si>
  <si>
    <t>6.593616, 1.764982</t>
  </si>
  <si>
    <t>7.617464, 5.335287</t>
  </si>
  <si>
    <t>8.231011, 5.771255</t>
  </si>
  <si>
    <t>1.343271, 9.423977</t>
  </si>
  <si>
    <t>2.6666, 4.859507</t>
  </si>
  <si>
    <t>9.393457, 1.828593</t>
  </si>
  <si>
    <t>8.287226, 1.994214</t>
  </si>
  <si>
    <t>8.499591, 5.479432</t>
  </si>
  <si>
    <t>6.926992, 9.798058</t>
  </si>
  <si>
    <t>6.418628, 0.2306211</t>
  </si>
  <si>
    <t>9.648524, 3.20817</t>
  </si>
  <si>
    <t>3.964169, 6.766363</t>
  </si>
  <si>
    <t>5.024207, 4.63239</t>
  </si>
  <si>
    <t>9.537701, 3.007191</t>
  </si>
  <si>
    <t>9.917446, 1.605506</t>
  </si>
  <si>
    <t>6.159856, 3.016216</t>
  </si>
  <si>
    <t>2.763908, 6.945512</t>
  </si>
  <si>
    <t>1.001653, 8.405375</t>
  </si>
  <si>
    <t>9.35278, 1.409855</t>
  </si>
  <si>
    <t>7.415754, 2.241684</t>
  </si>
  <si>
    <t>1.10801, 8.851683</t>
  </si>
  <si>
    <t>9.46771, 5.45349</t>
  </si>
  <si>
    <t>5.869565, 3.8761</t>
  </si>
  <si>
    <t>8.967216, 5.736714</t>
  </si>
  <si>
    <t>1.174677, 1.99641</t>
  </si>
  <si>
    <t>4.999351, 8.961109</t>
  </si>
  <si>
    <t>3.909171E-02, 2.290373</t>
  </si>
  <si>
    <t>5.955841, 3.076502</t>
  </si>
  <si>
    <t>9.238322, 2.55645</t>
  </si>
  <si>
    <t>4.0663, 4.519052</t>
  </si>
  <si>
    <t>8.889735E-02, 6.970057</t>
  </si>
  <si>
    <t>2.429482, 7.117492</t>
  </si>
  <si>
    <t>1.729611, 6.239812</t>
  </si>
  <si>
    <t>4.544534, 3.499388</t>
  </si>
  <si>
    <t>6.902771, 0.2637863</t>
  </si>
  <si>
    <t>6.342241, 8.997379</t>
  </si>
  <si>
    <t>0.2354556, 3.285754</t>
  </si>
  <si>
    <t>0.7162803, 8.055438</t>
  </si>
  <si>
    <t>9.020754, 1.551442</t>
  </si>
  <si>
    <t>4.554469, 3.13511</t>
  </si>
  <si>
    <t>6.499022, 3.464782</t>
  </si>
  <si>
    <t>8.270015, 6.121773</t>
  </si>
  <si>
    <t>7.639132, 2.244158</t>
  </si>
  <si>
    <t>7.832767, 2.230879</t>
  </si>
  <si>
    <t>7.419723, 1.078656</t>
  </si>
  <si>
    <t>9.300465, 6.414212</t>
  </si>
  <si>
    <t>1.610447, 0.7843161</t>
  </si>
  <si>
    <t>5.849988, 2.266132</t>
  </si>
  <si>
    <t>5.322278E-02, 9.960382</t>
  </si>
  <si>
    <t>7.308607, 3.429826</t>
  </si>
  <si>
    <t>2.443486, 7.64555</t>
  </si>
  <si>
    <t>2.185232, 7.503563</t>
  </si>
  <si>
    <t>6.611436, 8.474218</t>
  </si>
  <si>
    <t>2.201666, 2.446936</t>
  </si>
  <si>
    <t>9.303289, 0.3327417</t>
  </si>
  <si>
    <t>9.323852, 5.487119</t>
  </si>
  <si>
    <t>9.462526, 4.515674</t>
  </si>
  <si>
    <t>5.293121, 4.525112</t>
  </si>
  <si>
    <t>4.011145, 8.382025</t>
  </si>
  <si>
    <t>3.657448, 2.041994</t>
  </si>
  <si>
    <t>6.130908, 0.5115056</t>
  </si>
  <si>
    <t>4.302697, 1.505173</t>
  </si>
  <si>
    <t>6.044593, 8.360782</t>
  </si>
  <si>
    <t>0.4838723, 6.274634</t>
  </si>
  <si>
    <t>4.297245, 8.419722</t>
  </si>
  <si>
    <t>8.35637, 1.009191</t>
  </si>
  <si>
    <t>7.537423, 8.867645</t>
  </si>
  <si>
    <t>9.007227, 5.572735</t>
  </si>
  <si>
    <t>6.798451, 4.729578</t>
  </si>
  <si>
    <t>2.986369, 1.440486</t>
  </si>
  <si>
    <t>8.279673, 5.532498</t>
  </si>
  <si>
    <t>7.337863, 0.6052411</t>
  </si>
  <si>
    <t>6.627691, 5.461586</t>
  </si>
  <si>
    <t>5.131168, 6.983627</t>
  </si>
  <si>
    <t>0.717631, 6.016474</t>
  </si>
  <si>
    <t>7.492382, 0.3223479</t>
  </si>
  <si>
    <t>1.934379, 1.1675</t>
  </si>
  <si>
    <t>8.135494, 2.604436</t>
  </si>
  <si>
    <t>4.953838, 5.011954</t>
  </si>
  <si>
    <t>0.3936356, 6.955501</t>
  </si>
  <si>
    <t>1.024178, 1.93033</t>
  </si>
  <si>
    <t>6.750326, 9.049982</t>
  </si>
  <si>
    <t>3.747082, 9.242573</t>
  </si>
  <si>
    <t>0.8707255, 1.017395</t>
  </si>
  <si>
    <t>7.359002, 2.364333</t>
  </si>
  <si>
    <t>2.132887, 7.848586</t>
  </si>
  <si>
    <t>7.512403, 2.463212</t>
  </si>
  <si>
    <t>2.659003, 6.301976</t>
  </si>
  <si>
    <t>4.557016, 6.615016</t>
  </si>
  <si>
    <t>6.846656, 6.309818</t>
  </si>
  <si>
    <t>9.32109, 0.4600048</t>
  </si>
  <si>
    <t>3.40007, 4.884439</t>
  </si>
  <si>
    <t>1.392635, 3.359139</t>
  </si>
  <si>
    <t>9.861359, 2.524499</t>
  </si>
  <si>
    <t>9.900681, 6.050334</t>
  </si>
  <si>
    <t>9.641778, 2.12123</t>
  </si>
  <si>
    <t>6.79652, 0.804708</t>
  </si>
  <si>
    <t>1.552972, 0.3646982</t>
  </si>
  <si>
    <t>2.634964, 4.082832</t>
  </si>
  <si>
    <t>1.838228, 1.650044</t>
  </si>
  <si>
    <t>4.855588, 1.690981</t>
  </si>
  <si>
    <t>8.703722, 4.483737</t>
  </si>
  <si>
    <t>8.563982, 6.437383</t>
  </si>
  <si>
    <t>9.349772, 0.3898251</t>
  </si>
  <si>
    <t>9.813002, 8.288467</t>
  </si>
  <si>
    <t>9.502086, 5.316185</t>
  </si>
  <si>
    <t>1.38402, 7.025118</t>
  </si>
  <si>
    <t>5.443012, 3.54077</t>
  </si>
  <si>
    <t>1.068175, 7.398922</t>
  </si>
  <si>
    <t>8.542789, 4.077863</t>
  </si>
  <si>
    <t>2.44762, 6.788421</t>
  </si>
  <si>
    <t>2.290799, 9.584323</t>
  </si>
  <si>
    <t>8.176773, 5.355356</t>
  </si>
  <si>
    <t>1.82681, 7.765841</t>
  </si>
  <si>
    <t>5.763569, 8.700924</t>
  </si>
  <si>
    <t>5.972235, 5.28318</t>
  </si>
  <si>
    <t>5.850709, 3.022025</t>
  </si>
  <si>
    <t>1.761374, 4.158439</t>
  </si>
  <si>
    <t>2.996908, 2.76751</t>
  </si>
  <si>
    <t>1.47267, 0.6812871</t>
  </si>
  <si>
    <t>8.958147, 0.7944369</t>
  </si>
  <si>
    <t>2.159957, 6.815228</t>
  </si>
  <si>
    <t>8.468925, 1.024313</t>
  </si>
  <si>
    <t>7.683708, 4.103838</t>
  </si>
  <si>
    <t>7.523501, 3.59935</t>
  </si>
  <si>
    <t>3.242287, 7.702708E-02</t>
  </si>
  <si>
    <t>4.157157, 2.538714</t>
  </si>
  <si>
    <t>2.403199, 7.157279</t>
  </si>
  <si>
    <t>1.727436, 5.894773</t>
  </si>
  <si>
    <t>6.63434, 4.065908</t>
  </si>
  <si>
    <t>4.695397, 8.409348</t>
  </si>
  <si>
    <t>7.335245, 9.729305</t>
  </si>
  <si>
    <t>6.906865, 6.669962</t>
  </si>
  <si>
    <t>0.3683418, 9.685191</t>
  </si>
  <si>
    <t>2.373682, 6.766095</t>
  </si>
  <si>
    <t>3.090198, 4.988862</t>
  </si>
  <si>
    <t>8.554953, 4.445426</t>
  </si>
  <si>
    <t>3.88277, 3.619446</t>
  </si>
  <si>
    <t>2.1383, 7.77009</t>
  </si>
  <si>
    <t>4.184658, 4.386145</t>
  </si>
  <si>
    <t>7.321113, 2.272923</t>
  </si>
  <si>
    <t>3.022351, 3.334492</t>
  </si>
  <si>
    <t>6.591793, 8.613715</t>
  </si>
  <si>
    <t>4.041478, 2.652599</t>
  </si>
  <si>
    <t>4.011009, 2.73546</t>
  </si>
  <si>
    <t>5.038061, 2.077402</t>
  </si>
  <si>
    <t>0.9929472, 8.520603</t>
  </si>
  <si>
    <t>9.989759, 2.800919</t>
  </si>
  <si>
    <t>4.586556, 2.947295</t>
  </si>
  <si>
    <t>3.587126, 3.876494</t>
  </si>
  <si>
    <t>8.256804, 3.745637</t>
  </si>
  <si>
    <t>8.264853, 1.125051</t>
  </si>
  <si>
    <t>5.165918, 9.553936</t>
  </si>
  <si>
    <t>3.733024, 8.54134</t>
  </si>
  <si>
    <t>3.954649, 2.574949</t>
  </si>
  <si>
    <t>9.008362, 2.20019</t>
  </si>
  <si>
    <t>7.023509, 3.73214</t>
  </si>
  <si>
    <t>6.945481, 6.662759</t>
  </si>
  <si>
    <t>1.314026, 0.325923</t>
  </si>
  <si>
    <t>1.268136, 3.882781</t>
  </si>
  <si>
    <t>1.589993, 6.189916</t>
  </si>
  <si>
    <t>6.100473, 4.612822</t>
  </si>
  <si>
    <t>6.21872, 4.347191</t>
  </si>
  <si>
    <t>7.998278, 2.31052</t>
  </si>
  <si>
    <t>5.452283, 2.166522</t>
  </si>
  <si>
    <t>0.4802269, 9.544848</t>
  </si>
  <si>
    <t>2.208772, 9.018636</t>
  </si>
  <si>
    <t>1.059138, 6.902352</t>
  </si>
  <si>
    <t>5.353544, 6.432464</t>
  </si>
  <si>
    <t>0.7732195, 4.39341</t>
  </si>
  <si>
    <t>5.480471, 0.7513905</t>
  </si>
  <si>
    <t>6.217319, 5.358473</t>
  </si>
  <si>
    <t>3.193191, 8.289501</t>
  </si>
  <si>
    <t>4.074177, 2.874326</t>
  </si>
  <si>
    <t>9.886356, 2.987838</t>
  </si>
  <si>
    <t>8.145673, 8.660327</t>
  </si>
  <si>
    <t>1.026886, 6.570642</t>
  </si>
  <si>
    <t>8.884076, 4.484667</t>
  </si>
  <si>
    <t>1.935216, 1.201611</t>
  </si>
  <si>
    <t>5.4233, 6.07061</t>
  </si>
  <si>
    <t>6.066545, 4.640143</t>
  </si>
  <si>
    <t>0.110144, 9.502753</t>
  </si>
  <si>
    <t>5.792089, 7.897592</t>
  </si>
  <si>
    <t>5.535552, 0.1332676</t>
  </si>
  <si>
    <t>5.68033, 5.393512</t>
  </si>
  <si>
    <t>4.065856, 3.988155</t>
  </si>
  <si>
    <t>8.278266, 7.611914</t>
  </si>
  <si>
    <t>9.874031, 1.673495</t>
  </si>
  <si>
    <t>2.392657, 6.257508</t>
  </si>
  <si>
    <t>3.47094, 4.781693</t>
  </si>
  <si>
    <t>3.871284, 1.91196</t>
  </si>
  <si>
    <t>8.736588, 4.797736</t>
  </si>
  <si>
    <t>8.88419, 4.190137</t>
  </si>
  <si>
    <t>2.451372, 4.505438</t>
  </si>
  <si>
    <t>9.704934, 4.396362</t>
  </si>
  <si>
    <t>6.327326, 1.893688</t>
  </si>
  <si>
    <t>2.991841, 0.6806588</t>
  </si>
  <si>
    <t>1.539378, 6.562709</t>
  </si>
  <si>
    <t>0.5692536, 5.695004</t>
  </si>
  <si>
    <t>5.756595, 8.630296</t>
  </si>
  <si>
    <t>2.708776, 6.74958</t>
  </si>
  <si>
    <t>2.673435, 0.1380765</t>
  </si>
  <si>
    <t>3.910532, 8.469019</t>
  </si>
  <si>
    <t>4.040997, 8.957754</t>
  </si>
  <si>
    <t>1.184409, 7.948658</t>
  </si>
  <si>
    <t>4.198269, 5.197362</t>
  </si>
  <si>
    <t>4.83131, 2.410789</t>
  </si>
  <si>
    <t>7.103383, 0.1075089</t>
  </si>
  <si>
    <t>1.724404, 9.360903</t>
  </si>
  <si>
    <t>5.864858, 7.487635</t>
  </si>
  <si>
    <t>1.090375, 9.243946</t>
  </si>
  <si>
    <t>4.772856, 7.592255</t>
  </si>
  <si>
    <t>2.790673, 0.6005692</t>
  </si>
  <si>
    <t>3.830428, 3.537215</t>
  </si>
  <si>
    <t>8.102766, 7.723374</t>
  </si>
  <si>
    <t>5.784766, 0.2059376</t>
  </si>
  <si>
    <t>3.001383, 0.8131671</t>
  </si>
  <si>
    <t>5.658454, 5.655674</t>
  </si>
  <si>
    <t>3.939772, 8.635206</t>
  </si>
  <si>
    <t>2.780716, 5.023752</t>
  </si>
  <si>
    <t>6.130946, 3.675454</t>
  </si>
  <si>
    <t>5.318665, 6.933831</t>
  </si>
  <si>
    <t>4.328933, 9.796824</t>
  </si>
  <si>
    <t>7.308557, 2.402145</t>
  </si>
  <si>
    <t>6.110027, 2.395437</t>
  </si>
  <si>
    <t>8.187036, 6.243757</t>
  </si>
  <si>
    <t>7.654038, 1.056862</t>
  </si>
  <si>
    <t>4.82239, 0.9788096</t>
  </si>
  <si>
    <t>2.02554, 4.712374</t>
  </si>
  <si>
    <t>6.045794, 3.238772</t>
  </si>
  <si>
    <t>9.955126, 9.295201</t>
  </si>
  <si>
    <t>9.682567, 2.672693</t>
  </si>
  <si>
    <t>3.120649, 7.896774</t>
  </si>
  <si>
    <t>2.083416, 3.353447</t>
  </si>
  <si>
    <t>9.928485, 3.422976</t>
  </si>
  <si>
    <t>0.1556891, 7.683989</t>
  </si>
  <si>
    <t>3.794768, 3.750393</t>
  </si>
  <si>
    <t>5.894627, 2.803601</t>
  </si>
  <si>
    <t>3.926654, 9.382567</t>
  </si>
  <si>
    <t>3.414609, 9.494143</t>
  </si>
  <si>
    <t>8.603561, 3.606241</t>
  </si>
  <si>
    <t>8.480405, 3.586305</t>
  </si>
  <si>
    <t>0.9584242, 5.14761</t>
  </si>
  <si>
    <t>0.5384272, 9.865852</t>
  </si>
  <si>
    <t>7.258943, 3.328574</t>
  </si>
  <si>
    <t>7.247977, 8.47988</t>
  </si>
  <si>
    <t>7.688833, 5.722985</t>
  </si>
  <si>
    <t>1.512496, 3.843061</t>
  </si>
  <si>
    <t>9.629076, 8.312901</t>
  </si>
  <si>
    <t>1.010818, 6.043896</t>
  </si>
  <si>
    <t>3.439169, 8.144827</t>
  </si>
  <si>
    <t>0.2284163, 4.750963</t>
  </si>
  <si>
    <t>0.7383758, 8.485977</t>
  </si>
  <si>
    <t>4.988656, 5.619172</t>
  </si>
  <si>
    <t>5.186973, 6.480517</t>
  </si>
  <si>
    <t>9.48404, 9.196006</t>
  </si>
  <si>
    <t>5.767506, 3.305814</t>
  </si>
  <si>
    <t>5.807466, 2.32778</t>
  </si>
  <si>
    <t>2.566033, 6.82869</t>
  </si>
  <si>
    <t>5.983469, 2.065884</t>
  </si>
  <si>
    <t>5.05338, 6.761668</t>
  </si>
  <si>
    <t>6.499476, 2.073039</t>
  </si>
  <si>
    <t>2.866388, 2.319226</t>
  </si>
  <si>
    <t>5.337054, 1.529542</t>
  </si>
  <si>
    <t>9.089163, 2.374046</t>
  </si>
  <si>
    <t>1.503162, 6.53952</t>
  </si>
  <si>
    <t>6.034327, 8.11326</t>
  </si>
  <si>
    <t>7.061398, 4.037176</t>
  </si>
  <si>
    <t>3.524268, 8.194706</t>
  </si>
  <si>
    <t>1.66325, 8.193044</t>
  </si>
  <si>
    <t>9.67239, 6.403174</t>
  </si>
  <si>
    <t>9.57935, 9.320231</t>
  </si>
  <si>
    <t>4.16436, 1.806657</t>
  </si>
  <si>
    <t>9.230718, 5.28068</t>
  </si>
  <si>
    <t>4.039364, 1.412601</t>
  </si>
  <si>
    <t>5.220015, 5.391403</t>
  </si>
  <si>
    <t>1.971353, 5.324156</t>
  </si>
  <si>
    <t>2.862792, 6.830749</t>
  </si>
  <si>
    <t>7.050291, 4.396424</t>
  </si>
  <si>
    <t>5.218741, 3.544637</t>
  </si>
  <si>
    <t>8.06341, 0.3927112</t>
  </si>
  <si>
    <t>2.622947, 7.652821</t>
  </si>
  <si>
    <t>9.276458, 8.640776</t>
  </si>
  <si>
    <t>4.717133, 3.355128</t>
  </si>
  <si>
    <t>8.714946, 3.18908</t>
  </si>
  <si>
    <t>4.980912, 3.337716</t>
  </si>
  <si>
    <t>8.945404, 4.463038</t>
  </si>
  <si>
    <t>7.76304, 7.67932</t>
  </si>
  <si>
    <t>0.3566247, 9.42127</t>
  </si>
  <si>
    <t>7.812662, 5.257505</t>
  </si>
  <si>
    <t>6.940918, 4.211845</t>
  </si>
  <si>
    <t>2.310564, 7.654911</t>
  </si>
  <si>
    <t>4.57536, 9.328539</t>
  </si>
  <si>
    <t>5.400424, 5.565509</t>
  </si>
  <si>
    <t>1.803041, 7.267079</t>
  </si>
  <si>
    <t>5.220057, 7.700845</t>
  </si>
  <si>
    <t>3.114317, 2.681396</t>
  </si>
  <si>
    <t>3.432674, 2.196296</t>
  </si>
  <si>
    <t>4.72806, 5.039873</t>
  </si>
  <si>
    <t>7.258121, 0.5173171</t>
  </si>
  <si>
    <t>2.872909, 3.781598</t>
  </si>
  <si>
    <t>4.004139, 3.865689</t>
  </si>
  <si>
    <t>4.568515, 5.97261</t>
  </si>
  <si>
    <t>8.097608, 2.085773</t>
  </si>
  <si>
    <t>0.9067994, 6.462152</t>
  </si>
  <si>
    <t>0.6157964, 5.070757</t>
  </si>
  <si>
    <t>2.833195, 0.5389214</t>
  </si>
  <si>
    <t>1.317617, 6.668907</t>
  </si>
  <si>
    <t>9.427903, 9.087317</t>
  </si>
  <si>
    <t>3.174872, 1.08982</t>
  </si>
  <si>
    <t>8.68714, 6.243691</t>
  </si>
  <si>
    <t>9.403502, 1.810666</t>
  </si>
  <si>
    <t>0.8043844, 9.552601</t>
  </si>
  <si>
    <t>2.994842, 2.982448</t>
  </si>
  <si>
    <t>3.951636, 2.623053</t>
  </si>
  <si>
    <t>8.746864, 3.336245</t>
  </si>
  <si>
    <t>2.560657, 0.28476</t>
  </si>
  <si>
    <t>7.795434, 2.589463</t>
  </si>
  <si>
    <t>8.104225, 6.244388</t>
  </si>
  <si>
    <t>4.645555, 0.3520882</t>
  </si>
  <si>
    <t>2.377384, 3.241804</t>
  </si>
  <si>
    <t>6.702623, 7.532934</t>
  </si>
  <si>
    <t>3.278695, 5.706329</t>
  </si>
  <si>
    <t>6.303675, 0.2458918</t>
  </si>
  <si>
    <t>3.091481, 4.912989</t>
  </si>
  <si>
    <t>5.248637, 6.216182</t>
  </si>
  <si>
    <t>9.265085, 6.638761</t>
  </si>
  <si>
    <t>1.831576, 3.686601</t>
  </si>
  <si>
    <t>7.696112, 1.318824</t>
  </si>
  <si>
    <t>0.3719515, 2.823776</t>
  </si>
  <si>
    <t>8.509685, 6.702814</t>
  </si>
  <si>
    <t>3.245861, 9.624411</t>
  </si>
  <si>
    <t>4.34069, 3.011067</t>
  </si>
  <si>
    <t>5.417294, 2.321538</t>
  </si>
  <si>
    <t>1.115032, 0.5908728</t>
  </si>
  <si>
    <t>1.46938, 0.290767</t>
  </si>
  <si>
    <t>1.330879, 7.272482E-02</t>
  </si>
  <si>
    <t>5.135641, 5.456537</t>
  </si>
  <si>
    <t>9.839917, 5.026569</t>
  </si>
  <si>
    <t>1.331236, 6.198364</t>
  </si>
  <si>
    <t>2.128594, 7.118056</t>
  </si>
  <si>
    <t>0.6842178, 3.757094</t>
  </si>
  <si>
    <t>5.099378, 3.764787</t>
  </si>
  <si>
    <t>6.566779, 1.141149</t>
  </si>
  <si>
    <t>0.3519994, 8.292568</t>
  </si>
  <si>
    <t>4.626503, 4.53278</t>
  </si>
  <si>
    <t>9.964705, 2.591658</t>
  </si>
  <si>
    <t>4.817612, 7.194315</t>
  </si>
  <si>
    <t>4.775508, 2.273018</t>
  </si>
  <si>
    <t>5.932221, 5.874413</t>
  </si>
  <si>
    <t>5.163436, 4.324565</t>
  </si>
  <si>
    <t>2.631585, 9.714309</t>
  </si>
  <si>
    <t>4.329784, 7.267416</t>
  </si>
  <si>
    <t>4.97735, 1.654066</t>
  </si>
  <si>
    <t>4.079361, 3.812141</t>
  </si>
  <si>
    <t>0.4628009, 2.338825</t>
  </si>
  <si>
    <t>3.101743, 6.015017</t>
  </si>
  <si>
    <t>8.544115, 6.525058</t>
  </si>
  <si>
    <t>7.752519, 2.93427</t>
  </si>
  <si>
    <t>7.671611, 1.98681</t>
  </si>
  <si>
    <t>5.334547, 0.7863307</t>
  </si>
  <si>
    <t>4.820995, 0.9219587</t>
  </si>
  <si>
    <t>9.879199, 5.602083</t>
  </si>
  <si>
    <t>7.524616, 3.858458</t>
  </si>
  <si>
    <t>0.4276115, 8.383114</t>
  </si>
  <si>
    <t>8.402714, 6.06059</t>
  </si>
  <si>
    <t>1.811939, 2.757964</t>
  </si>
  <si>
    <t>2.194669, 6.435214</t>
  </si>
  <si>
    <t>7.9366, 5.138376</t>
  </si>
  <si>
    <t>5.29025, 8.938021</t>
  </si>
  <si>
    <t>7.559529, 7.375546</t>
  </si>
  <si>
    <t>7.76087, 6.479774</t>
  </si>
  <si>
    <t>2.573426, 1.916373</t>
  </si>
  <si>
    <t>7.89083, 7.332572</t>
  </si>
  <si>
    <t>8.787008, 9.45971</t>
  </si>
  <si>
    <t>9.208571, 4.036084</t>
  </si>
  <si>
    <t>9.206255, 9.112614</t>
  </si>
  <si>
    <t>1.792848E-02, 4.803814</t>
  </si>
  <si>
    <t>9.815665, 1.046591</t>
  </si>
  <si>
    <t>5.429375, 7.429338</t>
  </si>
  <si>
    <t>7.8595, 1.653855</t>
  </si>
  <si>
    <t>1.891274, 5.692567</t>
  </si>
  <si>
    <t>2.623039, 1.20357</t>
  </si>
  <si>
    <t>4.221131, 8.265983</t>
  </si>
  <si>
    <t>8.713825, 3.998106</t>
  </si>
  <si>
    <t>5.136842, 0.1209009</t>
  </si>
  <si>
    <t>1.842919, 1.029282</t>
  </si>
  <si>
    <t>7.287943, 6.433712</t>
  </si>
  <si>
    <t>7.106145, 5.134623</t>
  </si>
  <si>
    <t>7.78686, 8.992137</t>
  </si>
  <si>
    <t>9.765345, 8.653607</t>
  </si>
  <si>
    <t>5.240161, 5.101472</t>
  </si>
  <si>
    <t>8.529623, 3.583915</t>
  </si>
  <si>
    <t>9.279803, 8.990845</t>
  </si>
  <si>
    <t>1.336604, 4.23768</t>
  </si>
  <si>
    <t>2.594387, 5.719458</t>
  </si>
  <si>
    <t>3.633674, 2.39774</t>
  </si>
  <si>
    <t>5.4604, 7.582845</t>
  </si>
  <si>
    <t>9.159237, 4.973884</t>
  </si>
  <si>
    <t>2.773473, 3.019115</t>
  </si>
  <si>
    <t>3.223961, 4.159105</t>
  </si>
  <si>
    <t>3.579626, 8.015207</t>
  </si>
  <si>
    <t>8.492032, 8.584976E-02</t>
  </si>
  <si>
    <t>3.10652, 1.313806E-02</t>
  </si>
  <si>
    <t>3.262399, 5.982268</t>
  </si>
  <si>
    <t>7.294707, 4.316253</t>
  </si>
  <si>
    <t>2.250028, 5.828462</t>
  </si>
  <si>
    <t>9.828879, 2.995473</t>
  </si>
  <si>
    <t>9.867151, 4.512737</t>
  </si>
  <si>
    <t>1.66912, 6.295551</t>
  </si>
  <si>
    <t>6.004515, 0.4878521</t>
  </si>
  <si>
    <t>3.082153, 6.541315</t>
  </si>
  <si>
    <t>4.312633, 0.9272695</t>
  </si>
  <si>
    <t>8.172592, 4.543923</t>
  </si>
  <si>
    <t>2.983032, 9.381404</t>
  </si>
  <si>
    <t>1.914193, 8.50711</t>
  </si>
  <si>
    <t>8.029507, 5.933874</t>
  </si>
  <si>
    <t>9.6811, 5.433439</t>
  </si>
  <si>
    <t>9.069367, 9.85775</t>
  </si>
  <si>
    <t>9.2791, 5.030552</t>
  </si>
  <si>
    <t>7.604688, 4.771807</t>
  </si>
  <si>
    <t>5.47687, 6.117419</t>
  </si>
  <si>
    <t>7.80356, 6.296773</t>
  </si>
  <si>
    <t>7.037227, 5.530587</t>
  </si>
  <si>
    <t>9.78134, 2.211578</t>
  </si>
  <si>
    <t>6.248378, 9.530434</t>
  </si>
  <si>
    <t>5.381899, 5.109606</t>
  </si>
  <si>
    <t>0.9551734, 7.707411</t>
  </si>
  <si>
    <t>6.458877, 7.554944</t>
  </si>
  <si>
    <t>9.090351, 9.388303</t>
  </si>
  <si>
    <t>5.656925, 9.738631</t>
  </si>
  <si>
    <t>5.705792, 2.542468</t>
  </si>
  <si>
    <t>9.692963, 9.634912</t>
  </si>
  <si>
    <t>2.503767, 5.188097</t>
  </si>
  <si>
    <t>5.137425, 5.657482</t>
  </si>
  <si>
    <t>9.868185, 9.298454</t>
  </si>
  <si>
    <t>6.695512, 1.815741</t>
  </si>
  <si>
    <t>1.39585, 7.208137</t>
  </si>
  <si>
    <t>7.988439, 5.371041</t>
  </si>
  <si>
    <t>0.9277028, 0.519315</t>
  </si>
  <si>
    <t>4.834688, 6.992939</t>
  </si>
  <si>
    <t>2.080078, 1.507992</t>
  </si>
  <si>
    <t>1.031256, 3.415442</t>
  </si>
  <si>
    <t>0.2759475, 7.030245</t>
  </si>
  <si>
    <t>6.634906, 2.593262</t>
  </si>
  <si>
    <t>7.276177, 4.928483</t>
  </si>
  <si>
    <t>8.743416, 1.358066</t>
  </si>
  <si>
    <t>8.210771, 2.93769</t>
  </si>
  <si>
    <t>4.776829, 5.57472</t>
  </si>
  <si>
    <t>1.110124, 9.168029E-02</t>
  </si>
  <si>
    <t>8.258706, 2.797546</t>
  </si>
  <si>
    <t>8.936274, 0.6293452</t>
  </si>
  <si>
    <t>7.097371, 7.426569</t>
  </si>
  <si>
    <t>4.114146, 0.4009044</t>
  </si>
  <si>
    <t>4.367166, 8.363767</t>
  </si>
  <si>
    <t>5.562808, 5.774156</t>
  </si>
  <si>
    <t>1.589697, 9.169319</t>
  </si>
  <si>
    <t>8.226718, 5.040726</t>
  </si>
  <si>
    <t>4.515086, 0.7178593</t>
  </si>
  <si>
    <t>5.106976, 2.322317</t>
  </si>
  <si>
    <t>1.40322, 6.354725</t>
  </si>
  <si>
    <t>1.792569, 3.976964</t>
  </si>
  <si>
    <t>3.805004, 9.552207</t>
  </si>
  <si>
    <t>3.491628, 7.505275</t>
  </si>
  <si>
    <t>9.843605, 4.065797</t>
  </si>
  <si>
    <t>4.562673, 2.95669</t>
  </si>
  <si>
    <t>9.995709, 6.590443</t>
  </si>
  <si>
    <t>0.5458659, 6.835724</t>
  </si>
  <si>
    <t>5.372766, 1.916792</t>
  </si>
  <si>
    <t>2.694258, 8.508224</t>
  </si>
  <si>
    <t>8.502241, 0.5874491</t>
  </si>
  <si>
    <t>5.005042, 9.10761</t>
  </si>
  <si>
    <t>6.608866, 9.053219</t>
  </si>
  <si>
    <t>3.750801, 2.941135</t>
  </si>
  <si>
    <t>7.395888, 2.329359</t>
  </si>
  <si>
    <t>9.510757, 1.396128</t>
  </si>
  <si>
    <t>7.32632, 9.151833</t>
  </si>
  <si>
    <t>1.702027, 9.346246</t>
  </si>
  <si>
    <t>2.40419, 9.633555</t>
  </si>
  <si>
    <t>5.610864, 4.057723</t>
  </si>
  <si>
    <t>1.455792, 5.420644</t>
  </si>
  <si>
    <t>1.923913, 6.595625</t>
  </si>
  <si>
    <t>1.910935, 2.348671</t>
  </si>
  <si>
    <t>8.759462, 5.730091</t>
  </si>
  <si>
    <t>8.084195, 5.59891</t>
  </si>
  <si>
    <t>6.198687, 4.342593</t>
  </si>
  <si>
    <t>1.956163, 7.354589</t>
  </si>
  <si>
    <t>3.316905, 8.332177</t>
  </si>
  <si>
    <t>6.454695, 6.957138</t>
  </si>
  <si>
    <t>7.714824, 8.021721</t>
  </si>
  <si>
    <t>1.236163, 3.562441</t>
  </si>
  <si>
    <t>7.549793, 2.064177</t>
  </si>
  <si>
    <t>0.9667045, 1.297085</t>
  </si>
  <si>
    <t>6.067051, 3.848828</t>
  </si>
  <si>
    <t>6.103473, 6.914611</t>
  </si>
  <si>
    <t>8.630979, 0.4075348</t>
  </si>
  <si>
    <t>6.175888, 9.951761</t>
  </si>
  <si>
    <t>2.256345, 3.820986</t>
  </si>
  <si>
    <t>5.566884, 5.384731</t>
  </si>
  <si>
    <t>7.639563, 5.124947</t>
  </si>
  <si>
    <t>1.79416, 8.785421</t>
  </si>
  <si>
    <t>3.689932, 0.7165134</t>
  </si>
  <si>
    <t>6.291433, 3.977685</t>
  </si>
  <si>
    <t>4.560897, 1.260358</t>
  </si>
  <si>
    <t>7.689684, 3.193576</t>
  </si>
  <si>
    <t>9.181289, 3.094982</t>
  </si>
  <si>
    <t>7.59841, 9.729605</t>
  </si>
  <si>
    <t>3.286583, 2.138964</t>
  </si>
  <si>
    <t>8.886874, 3.102982</t>
  </si>
  <si>
    <t>3.950142, 0.2972114</t>
  </si>
  <si>
    <t>6.465354, 6.707873</t>
  </si>
  <si>
    <t>6.614472, 4.367209</t>
  </si>
  <si>
    <t>0.5663949, 7.971647</t>
  </si>
  <si>
    <t>4.622468, 7.445272</t>
  </si>
  <si>
    <t>2.526055, 1.011124</t>
  </si>
  <si>
    <t>1.248667, 2.832791</t>
  </si>
  <si>
    <t>3.06516, 1.788828</t>
  </si>
  <si>
    <t>4.230494, 0.4424846</t>
  </si>
  <si>
    <t>3.07055, 5.769238</t>
  </si>
  <si>
    <t>2.799518, 5.704652</t>
  </si>
  <si>
    <t>6.876333, 8.075035</t>
  </si>
  <si>
    <t>7.212696, 0.973419</t>
  </si>
  <si>
    <t>8.045131, 6.143351</t>
  </si>
  <si>
    <t>0.7836264, 9.432989</t>
  </si>
  <si>
    <t>7.649329, 4.882023</t>
  </si>
  <si>
    <t>4.4138, 1.503896</t>
  </si>
  <si>
    <t>5.052333, 4.325843</t>
  </si>
  <si>
    <t>3.623845, 3.749248</t>
  </si>
  <si>
    <t>1.189812, 9.792803</t>
  </si>
  <si>
    <t>8.084783, 0.2809846</t>
  </si>
  <si>
    <t>4.350949, 4.540348</t>
  </si>
  <si>
    <t>3.649275, 6.666122</t>
  </si>
  <si>
    <t>8.459695, 4.921629</t>
  </si>
  <si>
    <t>6.882872, 6.333007</t>
  </si>
  <si>
    <t>3.856016, 8.041749</t>
  </si>
  <si>
    <t>2.095267, 9.477559</t>
  </si>
  <si>
    <t>0.5771428, 1.914012</t>
  </si>
  <si>
    <t>0.8715433, 4.469532</t>
  </si>
  <si>
    <t>4.138823, 8.116179</t>
  </si>
  <si>
    <t>4.103424, 1.758753</t>
  </si>
  <si>
    <t>3.816569, 6.946709</t>
  </si>
  <si>
    <t>6.520524, 0.2813804</t>
  </si>
  <si>
    <t>3.42691, 5.081019</t>
  </si>
  <si>
    <t>3.721597, 6.366149</t>
  </si>
  <si>
    <t>4.608639, 5.727727</t>
  </si>
  <si>
    <t>1.705789, 5.140623</t>
  </si>
  <si>
    <t>2.604065, 1.284904</t>
  </si>
  <si>
    <t>8.903887, 4.437443</t>
  </si>
  <si>
    <t>4.540265, 8.496325</t>
  </si>
  <si>
    <t>0.7095665, 1.200579</t>
  </si>
  <si>
    <t>0.2103287, 6.107717</t>
  </si>
  <si>
    <t>6.510646, 0.3915799</t>
  </si>
  <si>
    <t>5.354612, 5.02301</t>
  </si>
  <si>
    <t>9.220332, 6.395821</t>
  </si>
  <si>
    <t>7.441988, 0.9605885</t>
  </si>
  <si>
    <t>7.308475, 6.928755</t>
  </si>
  <si>
    <t>3.951095, 9.609539</t>
  </si>
  <si>
    <t>9.332813, 9.442166</t>
  </si>
  <si>
    <t>3.151584, 4.285903</t>
  </si>
  <si>
    <t>0.9702271, 3.041387E-02</t>
  </si>
  <si>
    <t>7.385376, 6.088922</t>
  </si>
  <si>
    <t>4.547987, 4.836687</t>
  </si>
  <si>
    <t>8.847905, 6.557293</t>
  </si>
  <si>
    <t>1.075003, 3.959252</t>
  </si>
  <si>
    <t>7.86937, 2.825415</t>
  </si>
  <si>
    <t>4.773077, 7.857703</t>
  </si>
  <si>
    <t>3.695989, 5.279641</t>
  </si>
  <si>
    <t>0.1081532, 6.259213</t>
  </si>
  <si>
    <t>7.771242, 7.714527</t>
  </si>
  <si>
    <t>1.321563, 9.564785</t>
  </si>
  <si>
    <t>9.517127, 9.98908</t>
  </si>
  <si>
    <t>4.461281, 2.755495</t>
  </si>
  <si>
    <t>4.615405, 3.183014</t>
  </si>
  <si>
    <t>1.91317, 1.798753</t>
  </si>
  <si>
    <t>5.788856, 7.252994</t>
  </si>
  <si>
    <t>9.432237, 2.554542</t>
  </si>
  <si>
    <t>6.082523, 1.188886</t>
  </si>
  <si>
    <t>5.673875, 2.181677</t>
  </si>
  <si>
    <t>4.644967, 5.670013</t>
  </si>
  <si>
    <t>4.225122, 3.044049</t>
  </si>
  <si>
    <t>5.009511, 8.221399</t>
  </si>
  <si>
    <t>8.135904, 9.116878</t>
  </si>
  <si>
    <t>5.875497, 0.8700228</t>
  </si>
  <si>
    <t>6.95029, 4.892961</t>
  </si>
  <si>
    <t>4.389532, 0.3010631</t>
  </si>
  <si>
    <t>6.237735, 6.788925</t>
  </si>
  <si>
    <t>1.926737, 0.5141544</t>
  </si>
  <si>
    <t>9.62434, 7.051474</t>
  </si>
  <si>
    <t>2.372001, 7.979634</t>
  </si>
  <si>
    <t>3.324093, 0.1636398</t>
  </si>
  <si>
    <t>2.901226, 9.294791</t>
  </si>
  <si>
    <t>3.170125, 1.751033</t>
  </si>
  <si>
    <t>7.262581, 1.34012</t>
  </si>
  <si>
    <t>4.145956, 9.988092</t>
  </si>
  <si>
    <t>1.557751, 3.935566</t>
  </si>
  <si>
    <t>2.416746, 9.504333</t>
  </si>
  <si>
    <t>2.523187, 4.996779</t>
  </si>
  <si>
    <t>9.860548, 7.790603</t>
  </si>
  <si>
    <t>8.311354, 8.191361</t>
  </si>
  <si>
    <t>1.099555, 4.105321</t>
  </si>
  <si>
    <t>1.771982, 3.095119</t>
  </si>
  <si>
    <t>3.031349, 0.8807409</t>
  </si>
  <si>
    <t>6.233321, 7.84831</t>
  </si>
  <si>
    <t>6.860153, 7.62919</t>
  </si>
  <si>
    <t>3.783381, 4.311898</t>
  </si>
  <si>
    <t>2.628083, 7.349328</t>
  </si>
  <si>
    <t>6.051193, 5.723796</t>
  </si>
  <si>
    <t>6.246392, 5.432387</t>
  </si>
  <si>
    <t>7.488049, 6.855123</t>
  </si>
  <si>
    <t>9.026727, 1.068434</t>
  </si>
  <si>
    <t>1.148759, 6.666451</t>
  </si>
  <si>
    <t>9.712374, 1.152607</t>
  </si>
  <si>
    <t>6.972898, 3.464053</t>
  </si>
  <si>
    <t>9.009508, 6.691379</t>
  </si>
  <si>
    <t>2.566057, 2.556157</t>
  </si>
  <si>
    <t>6.618449, 1.708795</t>
  </si>
  <si>
    <t>6.481092, 6.409194</t>
  </si>
  <si>
    <t>0.7649034, 4.652733</t>
  </si>
  <si>
    <t>3.999377, 7.304049</t>
  </si>
  <si>
    <t>0.2312201, 2.301146</t>
  </si>
  <si>
    <t>5.412047, 2.492306</t>
  </si>
  <si>
    <t>8.887638, 6.168317</t>
  </si>
  <si>
    <t>6.801258, 1.852508</t>
  </si>
  <si>
    <t>2.723538, 1.411105</t>
  </si>
  <si>
    <t>3.321426, 8.046396</t>
  </si>
  <si>
    <t>9.37869, 8.235201</t>
  </si>
  <si>
    <t>4.980488, 9.175167</t>
  </si>
  <si>
    <t>0.1745051, 5.801369</t>
  </si>
  <si>
    <t>4.921144, 3.935721</t>
  </si>
  <si>
    <t>4.645285, 8.631705</t>
  </si>
  <si>
    <t>0.202108, 9.27691</t>
  </si>
  <si>
    <t>7.569472, 5.515882</t>
  </si>
  <si>
    <t>5.079363, 0.5557895</t>
  </si>
  <si>
    <t>8.500899, 0.9174001</t>
  </si>
  <si>
    <t>6.787405, 4.193869</t>
  </si>
  <si>
    <t>3.800041, 8.879839</t>
  </si>
  <si>
    <t>3.820498, 2.833359</t>
  </si>
  <si>
    <t>1.165261, 9.433106</t>
  </si>
  <si>
    <t>6.71392, 2.993426</t>
  </si>
  <si>
    <t>6.664063, 7.499686</t>
  </si>
  <si>
    <t>1.325215, 5.226438</t>
  </si>
  <si>
    <t>4.264345, 4.300894</t>
  </si>
  <si>
    <t>4.615441, 6.774216</t>
  </si>
  <si>
    <t>7.865641, 1.263119</t>
  </si>
  <si>
    <t>2.930425, 6.724284</t>
  </si>
  <si>
    <t>5.830378, 6.424083</t>
  </si>
  <si>
    <t>2.782007, 3.66612</t>
  </si>
  <si>
    <t>8.015124, 3.339082</t>
  </si>
  <si>
    <t>4.129293, 5.847404</t>
  </si>
  <si>
    <t>5.301837, 2.487243</t>
  </si>
  <si>
    <t>6.159907, 3.830271</t>
  </si>
  <si>
    <t>1.629116, 5.177771</t>
  </si>
  <si>
    <t>5.571235, 5.647557</t>
  </si>
  <si>
    <t>8.523449, 9.956197</t>
  </si>
  <si>
    <t>7.35168, 4.459052</t>
  </si>
  <si>
    <t>2.130467, 1.510631</t>
  </si>
  <si>
    <t>8.061913, 8.70775</t>
  </si>
  <si>
    <t>2.746191, 2.078012</t>
  </si>
  <si>
    <t>1.616116, 4.776096</t>
  </si>
  <si>
    <t>6.84828, 5.350357</t>
  </si>
  <si>
    <t>7.563241, 2.142241</t>
  </si>
  <si>
    <t>1.627287, 2.881011</t>
  </si>
  <si>
    <t>1.868253, 1.036286</t>
  </si>
  <si>
    <t>2.017905, 2.990896</t>
  </si>
  <si>
    <t>0.1933843, 2.596538</t>
  </si>
  <si>
    <t>0.2302164, 2.174762</t>
  </si>
  <si>
    <t>3.679381, 1.525755</t>
  </si>
  <si>
    <t>7.780945, 9.007441</t>
  </si>
  <si>
    <t>7.226756, 1.247399</t>
  </si>
  <si>
    <t>2.470434E-02, 0.5500877</t>
  </si>
  <si>
    <t>0.2770382, 1.561885</t>
  </si>
  <si>
    <t>3.18525, 1.256438</t>
  </si>
  <si>
    <t>9.402096E-02, 8.802832</t>
  </si>
  <si>
    <t>3.886728, 4.379057</t>
  </si>
  <si>
    <t>7.545014, 8.493309</t>
  </si>
  <si>
    <t>1.184923, 5.875584</t>
  </si>
  <si>
    <t>5.382092, 0.5020928</t>
  </si>
  <si>
    <t>1.098513, 0.8149898</t>
  </si>
  <si>
    <t>9.023348, 6.69991</t>
  </si>
  <si>
    <t>3.640315, 2.283822</t>
  </si>
  <si>
    <t>9.834135, 1.115692</t>
  </si>
  <si>
    <t>2.348537, 2.792457</t>
  </si>
  <si>
    <t>0.9083277, 2.592821</t>
  </si>
  <si>
    <t>6.318027, 8.181349</t>
  </si>
  <si>
    <t>5.349563, 9.945385</t>
  </si>
  <si>
    <t>4.731526, 4.02728</t>
  </si>
  <si>
    <t>7.052494, 9.614425</t>
  </si>
  <si>
    <t>3.890912, 4.549609</t>
  </si>
  <si>
    <t>3.984039, 5.824182</t>
  </si>
  <si>
    <t>6.748456, 4.016527</t>
  </si>
  <si>
    <t>3.964634, 3.238354</t>
  </si>
  <si>
    <t>4.93807, 0.6512988</t>
  </si>
  <si>
    <t>2.949479, 2.116339</t>
  </si>
  <si>
    <t>3.306555, 3.03852</t>
  </si>
  <si>
    <t>5.809789, 5.969491</t>
  </si>
  <si>
    <t>6.944854, 9.030362</t>
  </si>
  <si>
    <t>9.614046, 1.717365</t>
  </si>
  <si>
    <t>0.7192987, 7.152828</t>
  </si>
  <si>
    <t>9.409247, 2.343969</t>
  </si>
  <si>
    <t>1.302864, 0.5119956</t>
  </si>
  <si>
    <t>6.502154, 2.054017</t>
  </si>
  <si>
    <t>1.706414, 3.200272</t>
  </si>
  <si>
    <t>9.240547, 3.929172</t>
  </si>
  <si>
    <t>8.309953, 9.202643</t>
  </si>
  <si>
    <t>6.294468, 8.430243E-02</t>
  </si>
  <si>
    <t>0.3938764, 3.802923</t>
  </si>
  <si>
    <t>2.437478, 4.32373</t>
  </si>
  <si>
    <t>2.170221, 7.490002</t>
  </si>
  <si>
    <t>6.827901, 7.29748</t>
  </si>
  <si>
    <t>7.313914, 2.3641</t>
  </si>
  <si>
    <t>3.790079, 4.157529</t>
  </si>
  <si>
    <t>5.994021, 1.043016</t>
  </si>
  <si>
    <t>6.095617, 4.714057</t>
  </si>
  <si>
    <t>4.405002, 8.068375</t>
  </si>
  <si>
    <t>0.744639, 6.0917</t>
  </si>
  <si>
    <t>6.797955, 3.81188</t>
  </si>
  <si>
    <t>7.247031, 7.885792</t>
  </si>
  <si>
    <t>1.186788E-02, 0.8815658</t>
  </si>
  <si>
    <t>8.403698, 9.818625</t>
  </si>
  <si>
    <t>0.5048722, 3.028041</t>
  </si>
  <si>
    <t>3.587807, 1.895692</t>
  </si>
  <si>
    <t>3.885488, 6.550745</t>
  </si>
  <si>
    <t>4.526043, 7.061939</t>
  </si>
  <si>
    <t>6.943876, 4.204193</t>
  </si>
  <si>
    <t>3.579858, 6.358016</t>
  </si>
  <si>
    <t>2.183089, 1.604232</t>
  </si>
  <si>
    <t>4.526716, 6.576524</t>
  </si>
  <si>
    <t>4.850318, 6.134282</t>
  </si>
  <si>
    <t>5.841349, 0.4182696</t>
  </si>
  <si>
    <t>2.468147, 8.351597</t>
  </si>
  <si>
    <t>6.477004, 9.148512</t>
  </si>
  <si>
    <t>6.865799, 5.893503</t>
  </si>
  <si>
    <t>4.146693, 7.753212</t>
  </si>
  <si>
    <t>8.710388, 9.88366</t>
  </si>
  <si>
    <t>6.104446, 2.595286</t>
  </si>
  <si>
    <t>4.538171, 3.838302</t>
  </si>
  <si>
    <t>2.426556, 1.570852</t>
  </si>
  <si>
    <t>6.285791, 5.072493</t>
  </si>
  <si>
    <t>1.792832, 6.76548</t>
  </si>
  <si>
    <t>3.321535, 8.606373</t>
  </si>
  <si>
    <t>9.76785, 9.610445</t>
  </si>
  <si>
    <t>6.97658, 3.571414</t>
  </si>
  <si>
    <t>9.582201, 8.538976</t>
  </si>
  <si>
    <t>7.576243, 2.116662</t>
  </si>
  <si>
    <t>5.41374, 9.142502</t>
  </si>
  <si>
    <t>3.971233, 0.8149946</t>
  </si>
  <si>
    <t>8.168841, 6.826906</t>
  </si>
  <si>
    <t>5.568897, 4.569365</t>
  </si>
  <si>
    <t>3.76364, 1.968777</t>
  </si>
  <si>
    <t>6.864476, 3.019055</t>
  </si>
  <si>
    <t>3.905292, 7.571654</t>
  </si>
  <si>
    <t>4.472348, 9.445926</t>
  </si>
  <si>
    <t>9.373215, 9.422281</t>
  </si>
  <si>
    <t>6.657285, 2.180666</t>
  </si>
  <si>
    <t>5.800343, 8.746853</t>
  </si>
  <si>
    <t>5.365698, 8.509041</t>
  </si>
  <si>
    <t>1.954377, 7.36727</t>
  </si>
  <si>
    <t>0.7568878, 1.078147</t>
  </si>
  <si>
    <t>0.5190331, 5.357385</t>
  </si>
  <si>
    <t>8.234298, 6.802655</t>
  </si>
  <si>
    <t>1.375292, 1.199253</t>
  </si>
  <si>
    <t>7.97676, 8.271069</t>
  </si>
  <si>
    <t>7.382651, 4.439383</t>
  </si>
  <si>
    <t>6.969749, 7.651964</t>
  </si>
  <si>
    <t>2.660373, 0.8449864</t>
  </si>
  <si>
    <t>3.536629, 3.100251</t>
  </si>
  <si>
    <t>3.368736, 0.0602293</t>
  </si>
  <si>
    <t>4.369905, 7.663413</t>
  </si>
  <si>
    <t>0.9902841, 5.762479</t>
  </si>
  <si>
    <t>4.062471, 0.6877649</t>
  </si>
  <si>
    <t>8.111077, 8.318558</t>
  </si>
  <si>
    <t>7.138865, 1.724697</t>
  </si>
  <si>
    <t>6.70194, 9.940989</t>
  </si>
  <si>
    <t>2.586512, 6.936931</t>
  </si>
  <si>
    <t>8.899714, 2.344251</t>
  </si>
  <si>
    <t>0.8869809, 8.004762</t>
  </si>
  <si>
    <t>0.2885038, 6.901023</t>
  </si>
  <si>
    <t>3.547229, 3.532318</t>
  </si>
  <si>
    <t>5.680933, 7.298441</t>
  </si>
  <si>
    <t>5.130856, 2.953802</t>
  </si>
  <si>
    <t>7.39939, 4.69434</t>
  </si>
  <si>
    <t>7.789349, 2.939748</t>
  </si>
  <si>
    <t>6.057277, 5.373511</t>
  </si>
  <si>
    <t>8.29334, 6.303264</t>
  </si>
  <si>
    <t>3.840263, 0.9039474</t>
  </si>
  <si>
    <t>7.563848, 3.40629</t>
  </si>
  <si>
    <t>0.2875334, 0.7930946</t>
  </si>
  <si>
    <t>2.703535, 6.065842</t>
  </si>
  <si>
    <t>0.5730373, 7.644103</t>
  </si>
  <si>
    <t>1.527953, 3.960265</t>
  </si>
  <si>
    <t>6.286741, 4.812074</t>
  </si>
  <si>
    <t>9.596793, 3.535482</t>
  </si>
  <si>
    <t>8.715876, 6.560314</t>
  </si>
  <si>
    <t>9.745139, 9.411243</t>
  </si>
  <si>
    <t>4.626189, 0.7165813</t>
  </si>
  <si>
    <t>4.114716, 8.287378</t>
  </si>
  <si>
    <t>4.543193, 3.829339</t>
  </si>
  <si>
    <t>8.685135, 5.350045</t>
  </si>
  <si>
    <t>3.533416, 8.824</t>
  </si>
  <si>
    <t>0.3051537, 3.177978</t>
  </si>
  <si>
    <t>4.485653, 5.159185</t>
  </si>
  <si>
    <t>6.223917, 3.148741</t>
  </si>
  <si>
    <t>3.892212, 1.482964</t>
  </si>
  <si>
    <t>6.12221, 9.344975</t>
  </si>
  <si>
    <t>0.13017, 0.7891107</t>
  </si>
  <si>
    <t>6.64371, 4.96065</t>
  </si>
  <si>
    <t>4.242616, 8.073354</t>
  </si>
  <si>
    <t>8.426234, 1.207315</t>
  </si>
  <si>
    <t>3.219908, 0.4896235</t>
  </si>
  <si>
    <t>5.632991, 8.720345</t>
  </si>
  <si>
    <t>5.780917, 6.303787E-03</t>
  </si>
  <si>
    <t>7.983829, 1.465193</t>
  </si>
  <si>
    <t>0.6542808, 8.562481</t>
  </si>
  <si>
    <t>5.286488, 3.143643</t>
  </si>
  <si>
    <t>7.359653, 5.724196</t>
  </si>
  <si>
    <t>4.467847, 6.100055</t>
  </si>
  <si>
    <t>9.488953, 8.840693</t>
  </si>
  <si>
    <t>9.105176, 2.727617</t>
  </si>
  <si>
    <t>0.4876143, 5.700665</t>
  </si>
  <si>
    <t>1.457388, 9.374596</t>
  </si>
  <si>
    <t>1.935838, 9.688513</t>
  </si>
  <si>
    <t>6.996283, 2.750586</t>
  </si>
  <si>
    <t>4.329839, 7.440591</t>
  </si>
  <si>
    <t>1.437804, 8.832761</t>
  </si>
  <si>
    <t>0.3631002, 9.001453</t>
  </si>
  <si>
    <t>0.2732843, 4.272121</t>
  </si>
  <si>
    <t>0.7076174, 0.4801083</t>
  </si>
  <si>
    <t>0.8006972, 0.2997458</t>
  </si>
  <si>
    <t>2.295154, 9.206268</t>
  </si>
  <si>
    <t>6.655907, 9.133042</t>
  </si>
  <si>
    <t>9.098488, 1.3866</t>
  </si>
  <si>
    <t>4.843919, 2.881995</t>
  </si>
  <si>
    <t>5.412663, 2.260969</t>
  </si>
  <si>
    <t>5.270128, 4.95542</t>
  </si>
  <si>
    <t>1.636239, 8.758698</t>
  </si>
  <si>
    <t>2.77157, 3.967205</t>
  </si>
  <si>
    <t>2.552541, 4.65481</t>
  </si>
  <si>
    <t>1.648173, 0.1425731</t>
  </si>
  <si>
    <t>8.11091, 8.226285</t>
  </si>
  <si>
    <t>2.694003, 4.22432</t>
  </si>
  <si>
    <t>6.707952, 2.408302</t>
  </si>
  <si>
    <t>2.728519, 8.879074</t>
  </si>
  <si>
    <t>0.9687907, 7.450495</t>
  </si>
  <si>
    <t>6.627819, 2.603537</t>
  </si>
  <si>
    <t>6.028312, 6.073201</t>
  </si>
  <si>
    <t>1.855893, 6.130742</t>
  </si>
  <si>
    <t>0.3124195, 1.12371</t>
  </si>
  <si>
    <t>5.49587, 1.336299</t>
  </si>
  <si>
    <t>8.819283, 5.732515</t>
  </si>
  <si>
    <t>3.781271, 2.644647</t>
  </si>
  <si>
    <t>8.900586, 5.969563</t>
  </si>
  <si>
    <t>4.127256, 0.935303</t>
  </si>
  <si>
    <t>8.542779, 6.000502</t>
  </si>
  <si>
    <t>9.661879, 9.949111</t>
  </si>
  <si>
    <t>7.148328, 5.742936</t>
  </si>
  <si>
    <t>6.257331, 5.194493</t>
  </si>
  <si>
    <t>8.816965, 1.02267</t>
  </si>
  <si>
    <t>2.061195, 5.353703</t>
  </si>
  <si>
    <t>8.126937, 6.229963</t>
  </si>
  <si>
    <t>9.527695, 6.189066</t>
  </si>
  <si>
    <t>8.416255, 9.475777</t>
  </si>
  <si>
    <t>9.948944, 6.949243</t>
  </si>
  <si>
    <t>2.563949, 0.2480268</t>
  </si>
  <si>
    <t>0.4861993, 9.275466</t>
  </si>
  <si>
    <t>6.271313, 9.567831</t>
  </si>
  <si>
    <t>3.701105, 8.607801</t>
  </si>
  <si>
    <t>3.843155, 2.64576</t>
  </si>
  <si>
    <t>9.586946, 8.091389</t>
  </si>
  <si>
    <t>6.469052, 4.038088</t>
  </si>
  <si>
    <t>9.990156E-02, 4.982699</t>
  </si>
  <si>
    <t>3.004594, 5.303044</t>
  </si>
  <si>
    <t>6.190288, 9.555779</t>
  </si>
  <si>
    <t>3.252638, 5.157058</t>
  </si>
  <si>
    <t>7.333812, 6.508507</t>
  </si>
  <si>
    <t>3.744555, 2.131014</t>
  </si>
  <si>
    <t>3.562824, 8.868834</t>
  </si>
  <si>
    <t>6.021483, 9.726498</t>
  </si>
  <si>
    <t>9.997562, 4.401044</t>
  </si>
  <si>
    <t>7.415576, 4.072051</t>
  </si>
  <si>
    <t>3.877408, 4.511996</t>
  </si>
  <si>
    <t>4.331253, 4.079416</t>
  </si>
  <si>
    <t>4.09213, 5.657381</t>
  </si>
  <si>
    <t>8.026448, 4.099789</t>
  </si>
  <si>
    <t>3.21314, 3.247963</t>
  </si>
  <si>
    <t>2.893861, 9.080069</t>
  </si>
  <si>
    <t>2.024741, 8.055839</t>
  </si>
  <si>
    <t>7.242208, 2.21911</t>
  </si>
  <si>
    <t>6.555373, 5.120679</t>
  </si>
  <si>
    <t>6.577471, 5.123966</t>
  </si>
  <si>
    <t>7.608871, 5.155987</t>
  </si>
  <si>
    <t>9.384147, 0.4661465</t>
  </si>
  <si>
    <t>2.795708, 8.455339</t>
  </si>
  <si>
    <t>5.406497, 7.137864</t>
  </si>
  <si>
    <t>1.064247, 1.298646</t>
  </si>
  <si>
    <t>6.429801, 7.908282</t>
  </si>
  <si>
    <t>9.731996, 4.85839</t>
  </si>
  <si>
    <t>9.561604, 9.579771</t>
  </si>
  <si>
    <t>4.016847, 6.605886</t>
  </si>
  <si>
    <t>3.012963, 5.64415</t>
  </si>
  <si>
    <t>9.068338, 4.217525</t>
  </si>
  <si>
    <t>4.379704, 1.438944</t>
  </si>
  <si>
    <t>4.498896, 1.981028</t>
  </si>
  <si>
    <t>1.423669, 1.803632</t>
  </si>
  <si>
    <t>1.415088, 9.701692</t>
  </si>
  <si>
    <t>5.353964, 1.235893</t>
  </si>
  <si>
    <t>1.948871, 4.108643</t>
  </si>
  <si>
    <t>6.60821, 6.547861</t>
  </si>
  <si>
    <t>1.288845, 2.761084</t>
  </si>
  <si>
    <t>3.133796, 2.022374</t>
  </si>
  <si>
    <t>2.211499, 0.4545486</t>
  </si>
  <si>
    <t>1.169124, 7.069221</t>
  </si>
  <si>
    <t>2.112462, 8.127147</t>
  </si>
  <si>
    <t>8.524864, 6.381395</t>
  </si>
  <si>
    <t>2.537755, 4.265818</t>
  </si>
  <si>
    <t>0.3652006, 2.591343</t>
  </si>
  <si>
    <t>1.21504, 8.812576</t>
  </si>
  <si>
    <t>7.489083, 1.427214</t>
  </si>
  <si>
    <t>6.584868, 9.570769</t>
  </si>
  <si>
    <t>7.111478, 9.369111</t>
  </si>
  <si>
    <t>4.831931, 1.111318</t>
  </si>
  <si>
    <t>6.144617, 3.805339</t>
  </si>
  <si>
    <t>9.416312, 6.178974</t>
  </si>
  <si>
    <t>6.979247, 5.688658</t>
  </si>
  <si>
    <t>3.104736, 9.598566</t>
  </si>
  <si>
    <t>5.76588, 4.692528</t>
  </si>
  <si>
    <t>2.501816, 4.681252</t>
  </si>
  <si>
    <t>3.196044, 6.867366</t>
  </si>
  <si>
    <t>5.081307, 2.130767</t>
  </si>
  <si>
    <t>7.783535, 4.796789</t>
  </si>
  <si>
    <t>8.717355, 1.449674</t>
  </si>
  <si>
    <t>1.645661, 0.2538681</t>
  </si>
  <si>
    <t>3.715746, 4.845615</t>
  </si>
  <si>
    <t>8.784497, 9.357378</t>
  </si>
  <si>
    <t>7.345156, 3.637561</t>
  </si>
  <si>
    <t>5.868135, 0.2280474</t>
  </si>
  <si>
    <t>0.8684033, 7.162057</t>
  </si>
  <si>
    <t>5.51193, 3.144805</t>
  </si>
  <si>
    <t>9.073695, 4.179482</t>
  </si>
  <si>
    <t>2.059756, 3.201036</t>
  </si>
  <si>
    <t>2.305882, 6.780287</t>
  </si>
  <si>
    <t>9.865249, 5.460827</t>
  </si>
  <si>
    <t>0.9977001, 6.791257</t>
  </si>
  <si>
    <t>4.073062, 2.615218</t>
  </si>
  <si>
    <t>2.701032, 4.68175</t>
  </si>
  <si>
    <t>3.900116, 5.138452</t>
  </si>
  <si>
    <t>1.618146, 0.9699571</t>
  </si>
  <si>
    <t>8.416844, 3.944225</t>
  </si>
  <si>
    <t>0.6329554, 0.129143</t>
  </si>
  <si>
    <t>4.828446, 5.541937</t>
  </si>
  <si>
    <t>5.842261, 6.993903</t>
  </si>
  <si>
    <t>9.25614, 9.692941</t>
  </si>
  <si>
    <t>3.587005, 5.666409</t>
  </si>
  <si>
    <t>1.840413E-02, 9.566792</t>
  </si>
  <si>
    <t>9.98352, 0.9226644</t>
  </si>
  <si>
    <t>3.412238, 4.397497</t>
  </si>
  <si>
    <t>2.954781, 2.118746</t>
  </si>
  <si>
    <t>1.994403, 4.639771</t>
  </si>
  <si>
    <t>6.761651, 9.597062</t>
  </si>
  <si>
    <t>5.362678, 9.625278</t>
  </si>
  <si>
    <t>9.034135, 3.592597</t>
  </si>
  <si>
    <t>3.437107, 7.718885</t>
  </si>
  <si>
    <t>0.3026289, 5.639166</t>
  </si>
  <si>
    <t>2.24125, 8.974915</t>
  </si>
  <si>
    <t>6.029169, 2.475659</t>
  </si>
  <si>
    <t>2.183431, 0.2933908</t>
  </si>
  <si>
    <t>1.138682, 2.452296</t>
  </si>
  <si>
    <t>8.837992, 3.076291</t>
  </si>
  <si>
    <t>7.050235, 4.436875</t>
  </si>
  <si>
    <t>6.226538, 3.383796</t>
  </si>
  <si>
    <t>1.208286, 9.221024</t>
  </si>
  <si>
    <t>2.599192, 4.59054</t>
  </si>
  <si>
    <t>9.113934, 3.426443</t>
  </si>
  <si>
    <t>8.715842, 2.541859</t>
  </si>
  <si>
    <t>8.856167, 5.911168</t>
  </si>
  <si>
    <t>8.627392, 3.210044</t>
  </si>
  <si>
    <t>8.143117, 6.675807</t>
  </si>
  <si>
    <t>2.957008, 2.850587</t>
  </si>
  <si>
    <t>3.833303, 8.2698</t>
  </si>
  <si>
    <t>4.681378, 0.6584358</t>
  </si>
  <si>
    <t>3.966887, 9.697662</t>
  </si>
  <si>
    <t>7.41195, 3.924239</t>
  </si>
  <si>
    <t>2.296919, 2.82524</t>
  </si>
  <si>
    <t>6.176191, 5.690598</t>
  </si>
  <si>
    <t>5.320594, 1.285955</t>
  </si>
  <si>
    <t>0.6988317, 4.908321</t>
  </si>
  <si>
    <t>1.810493, 1.887058</t>
  </si>
  <si>
    <t>1.183119, 9.092665</t>
  </si>
  <si>
    <t>4.84584, 8.515879</t>
  </si>
  <si>
    <t>6.592067, 9.479591</t>
  </si>
  <si>
    <t>6.34375, 8.546075</t>
  </si>
  <si>
    <t>5.429702, 8.682017</t>
  </si>
  <si>
    <t>4.090478, 1.743881</t>
  </si>
  <si>
    <t>9.02232, 0.8460593</t>
  </si>
  <si>
    <t>1.272668, 1.67436</t>
  </si>
  <si>
    <t>7.299729, 4.307289</t>
  </si>
  <si>
    <t>8.508608, 9.607655</t>
  </si>
  <si>
    <t>7.076505, 6.746981</t>
  </si>
  <si>
    <t>8.379473, 0.9252346</t>
  </si>
  <si>
    <t>2.833238, 2.848363</t>
  </si>
  <si>
    <t>2.460582, 4.026147</t>
  </si>
  <si>
    <t>9.997786, 4.452865</t>
  </si>
  <si>
    <t>0.8526415, 1.733268</t>
  </si>
  <si>
    <t>0.7265192, 3.216372</t>
  </si>
  <si>
    <t>4.213001, 5.199553</t>
  </si>
  <si>
    <t>2.185576, 5.765469</t>
  </si>
  <si>
    <t>8.2869, 0.3142822</t>
  </si>
  <si>
    <t>7.332111, 1.353698</t>
  </si>
  <si>
    <t>0.9387177, 6.609317</t>
  </si>
  <si>
    <t>8.195541, 2.017801</t>
  </si>
  <si>
    <t>1.683225, 8.665346</t>
  </si>
  <si>
    <t>1.658803, 5.233974</t>
  </si>
  <si>
    <t>3.716833, 1.813531E-02</t>
  </si>
  <si>
    <t>7.739594, 9.074118</t>
  </si>
  <si>
    <t>8.448843, 9.56478</t>
  </si>
  <si>
    <t>0.3716332, 9.862084</t>
  </si>
  <si>
    <t>2.532699, 0.4699528</t>
  </si>
  <si>
    <t>0.6858999, 2.329929</t>
  </si>
  <si>
    <t>7.397232, 1.572155</t>
  </si>
  <si>
    <t>2.791892, 2.27416</t>
  </si>
  <si>
    <t>1.277916, 1.289965</t>
  </si>
  <si>
    <t>2.058871, 1.711991</t>
  </si>
  <si>
    <t>3.748116, 4.028291</t>
  </si>
  <si>
    <t>5.897117, 6.537585</t>
  </si>
  <si>
    <t>2.750337, 9.084617</t>
  </si>
  <si>
    <t>7.039173, 6.678312</t>
  </si>
  <si>
    <t>4.127473, 2.055258</t>
  </si>
  <si>
    <t>9.321099, 8.750992</t>
  </si>
  <si>
    <t>3.654062, 8.741604</t>
  </si>
  <si>
    <t>5.963719, 1.21815</t>
  </si>
  <si>
    <t>1.56753, 1.556376</t>
  </si>
  <si>
    <t>0.3538758, 2.044263</t>
  </si>
  <si>
    <t>9.599444, 8.429872</t>
  </si>
  <si>
    <t>9.325674, 8.852013</t>
  </si>
  <si>
    <t>0.5067629, 4.216217</t>
  </si>
  <si>
    <t>8.941737, 1.578531</t>
  </si>
  <si>
    <t>0.1030844, 4.599615</t>
  </si>
  <si>
    <t>2.774451, 7.631657</t>
  </si>
  <si>
    <t>1.789898, 2.5006</t>
  </si>
  <si>
    <t>2.687221, 9.54618</t>
  </si>
  <si>
    <t>3.587834, 6.98228</t>
  </si>
  <si>
    <t>2.115715, 5.140092</t>
  </si>
  <si>
    <t>7.667913, 4.656595</t>
  </si>
  <si>
    <t>1.849118, 0.1708412</t>
  </si>
  <si>
    <t>2.382795, 3.590561</t>
  </si>
  <si>
    <t>8.311379, 3.491576</t>
  </si>
  <si>
    <t>6.798033, 9.712523</t>
  </si>
  <si>
    <t>4.342466, 4.707398</t>
  </si>
  <si>
    <t>7.723319, 5.718404</t>
  </si>
  <si>
    <t>2.479609, 4.331615</t>
  </si>
  <si>
    <t>9.243735, 2.477955</t>
  </si>
  <si>
    <t>0.7385546, 6.441984</t>
  </si>
  <si>
    <t>4.751007, 2.941004</t>
  </si>
  <si>
    <t>0.8948165, 3.836968</t>
  </si>
  <si>
    <t>1.474747, 8.54371</t>
  </si>
  <si>
    <t>9.264923, 5.691981</t>
  </si>
  <si>
    <t>7.513711, 8.114806</t>
  </si>
  <si>
    <t>9.987667, 7.715642</t>
  </si>
  <si>
    <t>1.367044, 9.281858</t>
  </si>
  <si>
    <t>0.8053595, 4.806023</t>
  </si>
  <si>
    <t>3.965532, 2.377506</t>
  </si>
  <si>
    <t>1.345075, 6.206896</t>
  </si>
  <si>
    <t>3.202853, 6.845721</t>
  </si>
  <si>
    <t>3.899904, 3.163991</t>
  </si>
  <si>
    <t>0.9668225, 0.1480496</t>
  </si>
  <si>
    <t>6.710203, 9.081238</t>
  </si>
  <si>
    <t>2.67065, 9.169868</t>
  </si>
  <si>
    <t>9.744845, 2.177019</t>
  </si>
  <si>
    <t>9.284184, 4.126631</t>
  </si>
  <si>
    <t>2.982467, 0.6404233</t>
  </si>
  <si>
    <t>1.865162, 4.97012</t>
  </si>
  <si>
    <t>7.192722, 0.2874899</t>
  </si>
  <si>
    <t>8.590466, 0.2946961</t>
  </si>
  <si>
    <t>7.217529, 4.717462</t>
  </si>
  <si>
    <t>4.287366, 8.743547</t>
  </si>
  <si>
    <t>7.752324, 7.969036</t>
  </si>
  <si>
    <t>2.464773, 2.91494</t>
  </si>
  <si>
    <t>1.627305, 9.676611</t>
  </si>
  <si>
    <t>9.844488, 5.76847</t>
  </si>
  <si>
    <t>0.5886894, 2.726541</t>
  </si>
  <si>
    <t>3.392455, 9.531308</t>
  </si>
  <si>
    <t>8.579958, 3.413379</t>
  </si>
  <si>
    <t>9.850005, 7.104458</t>
  </si>
  <si>
    <t>7.523108, 4.096136</t>
  </si>
  <si>
    <t>7.765114, 5.968996</t>
  </si>
  <si>
    <t>5.599902, 8.354523</t>
  </si>
  <si>
    <t>2.023644, 4.592332</t>
  </si>
  <si>
    <t>8.033119, 8.645205</t>
  </si>
  <si>
    <t>0.8806008, 1.334449</t>
  </si>
  <si>
    <t>0.3678018, 6.458051</t>
  </si>
  <si>
    <t>5.49138, 5.854162</t>
  </si>
  <si>
    <t>4.252511, 4.972382</t>
  </si>
  <si>
    <t>1.943018, 3.015362</t>
  </si>
  <si>
    <t>5.720571, 4.213221</t>
  </si>
  <si>
    <t>5.785441, 9.293269</t>
  </si>
  <si>
    <t>5.971323, 8.707547</t>
  </si>
  <si>
    <t>9.062716, 1.680681</t>
  </si>
  <si>
    <t>4.651373, 7.640541</t>
  </si>
  <si>
    <t>9.844302, 9.094223</t>
  </si>
  <si>
    <t>5.635844, 7.511835</t>
  </si>
  <si>
    <t>4.256298, 6.2806</t>
  </si>
  <si>
    <t>5.309623, 7.291768</t>
  </si>
  <si>
    <t>1.012692, 0.2228439</t>
  </si>
  <si>
    <t>3.348613, 6.077628</t>
  </si>
  <si>
    <t>8.446614, 9.046565</t>
  </si>
  <si>
    <t>6.000984, 3.24991</t>
  </si>
  <si>
    <t>4.041585, 3.426203</t>
  </si>
  <si>
    <t>1.86842, 1.128559</t>
  </si>
  <si>
    <t>6.462767, 0.4912722</t>
  </si>
  <si>
    <t>0.1873714, 0.1292253</t>
  </si>
  <si>
    <t>8.820951E-02, 0.232619</t>
  </si>
  <si>
    <t>1.610304, 6.419511</t>
  </si>
  <si>
    <t>2.040107, 4.408666</t>
  </si>
  <si>
    <t>1.486948, 2.075222</t>
  </si>
  <si>
    <t>1.716041, 7.951664</t>
  </si>
  <si>
    <t>5.645552, 7.736616</t>
  </si>
  <si>
    <t>2.820236, 2.873942</t>
  </si>
  <si>
    <t>8.674129, 7.764657</t>
  </si>
  <si>
    <t>7.894806, 4.674157</t>
  </si>
  <si>
    <t>4.701705, 7.897258</t>
  </si>
  <si>
    <t>5.351007, 1.243545</t>
  </si>
  <si>
    <t>0.679577, 5.405538</t>
  </si>
  <si>
    <t>9.000482, 4.272169</t>
  </si>
  <si>
    <t>2.162552, 1.750069</t>
  </si>
  <si>
    <t>8.651912E-02, 3.155171</t>
  </si>
  <si>
    <t>1.590207, 7.737124</t>
  </si>
  <si>
    <t>1.815295, 1.39902</t>
  </si>
  <si>
    <t>9.068132, 1.174932</t>
  </si>
  <si>
    <t>6.387126, 5.527764</t>
  </si>
  <si>
    <t>5.649183, 7.029922</t>
  </si>
  <si>
    <t>4.527721, 6.489281</t>
  </si>
  <si>
    <t>9.114734, 0.0829792</t>
  </si>
  <si>
    <t>7.519428, 3.561522</t>
  </si>
  <si>
    <t>2.255919, 8.569002E-02</t>
  </si>
  <si>
    <t>1.732487, 0.7587707</t>
  </si>
  <si>
    <t>3.654895, 9.416595</t>
  </si>
  <si>
    <t>5.656278, 5.737887</t>
  </si>
  <si>
    <t>0.9660798, 3.237436</t>
  </si>
  <si>
    <t>9.43057, 1.204561</t>
  </si>
  <si>
    <t>6.697407, 2.14941</t>
  </si>
  <si>
    <t>6.876776, 8.819557</t>
  </si>
  <si>
    <t>6.491578, 7.349417</t>
  </si>
  <si>
    <t>2.919614E-02, 5.604972</t>
  </si>
  <si>
    <t>9.907309, 8.286309</t>
  </si>
  <si>
    <t>6.166274, 2.850477</t>
  </si>
  <si>
    <t>3.700579, 2.817142</t>
  </si>
  <si>
    <t>7.341842, 7.519573</t>
  </si>
  <si>
    <t>7.605887, 9.863424</t>
  </si>
  <si>
    <t>2.416374, 6.15584</t>
  </si>
  <si>
    <t>2.617496, 4.567368</t>
  </si>
  <si>
    <t>1.588234, 1.289185</t>
  </si>
  <si>
    <t>1.770683, 5.948138</t>
  </si>
  <si>
    <t>3.424928, 0.3420937</t>
  </si>
  <si>
    <t>3.422993, 7.058103</t>
  </si>
  <si>
    <t>4.39435, 7.035879</t>
  </si>
  <si>
    <t>7.035485, 7.639084</t>
  </si>
  <si>
    <t>0.896036, 5.296932</t>
  </si>
  <si>
    <t>1.453984, 9.278605</t>
  </si>
  <si>
    <t>3.792414, 5.662974</t>
  </si>
  <si>
    <t>5.690332, 3.066144</t>
  </si>
  <si>
    <t>5.440051, 4.189301</t>
  </si>
  <si>
    <t>2.203634, 9.749382</t>
  </si>
  <si>
    <t>9.220904, 3.855041</t>
  </si>
  <si>
    <t>2.681513, 2.390451</t>
  </si>
  <si>
    <t>1.573574, 8.469397</t>
  </si>
  <si>
    <t>6.321357, 1.522191</t>
  </si>
  <si>
    <t>6.524548, 9.077901</t>
  </si>
  <si>
    <t>0.6115681, 2.804389</t>
  </si>
  <si>
    <t>2.719457, 2.868663</t>
  </si>
  <si>
    <t>4.612816, 7.18004</t>
  </si>
  <si>
    <t>2.95432, 4.578623</t>
  </si>
  <si>
    <t>4.739285, 3.53159</t>
  </si>
  <si>
    <t>6.2068, 0.3997958</t>
  </si>
  <si>
    <t>3.039926, 3.837187</t>
  </si>
  <si>
    <t>2.167449, 4.385528</t>
  </si>
  <si>
    <t>7.979703, 0.8269358</t>
  </si>
  <si>
    <t>8.270957, 7.35674</t>
  </si>
  <si>
    <t>7.72085, 8.139141</t>
  </si>
  <si>
    <t>9.227408, 8.308186</t>
  </si>
  <si>
    <t>5.904112, 2.976561</t>
  </si>
  <si>
    <t>9.053528, 8.314692</t>
  </si>
  <si>
    <t>9.930003, 1.262658</t>
  </si>
  <si>
    <t>5.603928, 6.937417</t>
  </si>
  <si>
    <t>1.740051, 5.297847</t>
  </si>
  <si>
    <t>7.602365, 1.130096</t>
  </si>
  <si>
    <t>1.098049, 3.915746</t>
  </si>
  <si>
    <t>4.172983, 6.645292</t>
  </si>
  <si>
    <t>1.371308, 5.139427</t>
  </si>
  <si>
    <t>6.871569, 1.940647</t>
  </si>
  <si>
    <t>7.811902, 1.337664</t>
  </si>
  <si>
    <t>4.216799, 4.585132</t>
  </si>
  <si>
    <t>8.337923, 6.881185</t>
  </si>
  <si>
    <t>8.721492, 0.165292</t>
  </si>
  <si>
    <t>6.814726, 8.29892</t>
  </si>
  <si>
    <t>6.423854, 3.691505</t>
  </si>
  <si>
    <t>8.836185, 6.934252</t>
  </si>
  <si>
    <t>8.918736, 3.504225</t>
  </si>
  <si>
    <t>5.934834E-03, 4.101269</t>
  </si>
  <si>
    <t>7.888875, 7.680234</t>
  </si>
  <si>
    <t>6.718631, 8.741012</t>
  </si>
  <si>
    <t>2.136151, 2.938892</t>
  </si>
  <si>
    <t>9.441193, 7.577722</t>
  </si>
  <si>
    <t>7.112836, 6.048388</t>
  </si>
  <si>
    <t>8.494054, 7.775097</t>
  </si>
  <si>
    <t>6.952841, 7.731987</t>
  </si>
  <si>
    <t>2.332414, 2.092535</t>
  </si>
  <si>
    <t>9.002966, 9.074286</t>
  </si>
  <si>
    <t>8.32749, 6.54139</t>
  </si>
  <si>
    <t>0.8541554, 0.4274571</t>
  </si>
  <si>
    <t>6.047762, 0.5412173</t>
  </si>
  <si>
    <t>9.872741, 2.817501</t>
  </si>
  <si>
    <t>3.040228, 9.576025</t>
  </si>
  <si>
    <t>5.231697, 1.850497</t>
  </si>
  <si>
    <t>3.111651, 0.3505254</t>
  </si>
  <si>
    <t>2.441887, 4.118852</t>
  </si>
  <si>
    <t>7.109809, 8.446383</t>
  </si>
  <si>
    <t>0.3833169, 6.107551</t>
  </si>
  <si>
    <t>6.204746, 8.478468</t>
  </si>
  <si>
    <t>0.8363813, 5.600409</t>
  </si>
  <si>
    <t>7.670022, 6.751099</t>
  </si>
  <si>
    <t>0.5131167, 5.586315</t>
  </si>
  <si>
    <t>3.16396, 6.414301</t>
  </si>
  <si>
    <t>5.58845, 0.6654918</t>
  </si>
  <si>
    <t>9.510904, 5.120053</t>
  </si>
  <si>
    <t>8.731448, 5.955735</t>
  </si>
  <si>
    <t>1.982458, 5.178535</t>
  </si>
  <si>
    <t>8.636569, 8.498672</t>
  </si>
  <si>
    <t>7.874548E-02, 6.21438</t>
  </si>
  <si>
    <t>2.054913, 1.166006</t>
  </si>
  <si>
    <t>5.809653, 0.322926</t>
  </si>
  <si>
    <t>8.325466, 9.06577</t>
  </si>
  <si>
    <t>4.476085, 9.726462</t>
  </si>
  <si>
    <t>6.406362, 8.448573</t>
  </si>
  <si>
    <t>7.95121, 6.930482</t>
  </si>
  <si>
    <t>4.406118, 8.113855</t>
  </si>
  <si>
    <t>0.4617125, 7.379932</t>
  </si>
  <si>
    <t>1.614897, 3.316132</t>
  </si>
  <si>
    <t>6.869042, 4.615462</t>
  </si>
  <si>
    <t>3.03575, 2.171248</t>
  </si>
  <si>
    <t>3.450666, 7.929673</t>
  </si>
  <si>
    <t>6.41587, 4.562627</t>
  </si>
  <si>
    <t>1.181315, 2.523372</t>
  </si>
  <si>
    <t>1.777839, 3.547519</t>
  </si>
  <si>
    <t>1.514235, 2.161818</t>
  </si>
  <si>
    <t>3.450882, 9.263254</t>
  </si>
  <si>
    <t>4.66244, 4.330971</t>
  </si>
  <si>
    <t>4.602112, 5.333489</t>
  </si>
  <si>
    <t>0.3799587, 7.893748</t>
  </si>
  <si>
    <t>4.267785, 7.774459</t>
  </si>
  <si>
    <t>1.243084, 3.246267</t>
  </si>
  <si>
    <t>6.884546, 6.401228</t>
  </si>
  <si>
    <t>8.431626, 4.974098</t>
  </si>
  <si>
    <t>4.320681, 8.733936</t>
  </si>
  <si>
    <t>1.015961E-02, 7.008517</t>
  </si>
  <si>
    <t>0.4073662, 6.404056</t>
  </si>
  <si>
    <t>1.709276, 0.2827501</t>
  </si>
  <si>
    <t>7.96992, 4.060632</t>
  </si>
  <si>
    <t>0.2068311, 2.888229</t>
  </si>
  <si>
    <t>8.35905, 0.7765424</t>
  </si>
  <si>
    <t>8.909198, 2.730837</t>
  </si>
  <si>
    <t>3.482105, 3.954741</t>
  </si>
  <si>
    <t>6.232512, 2.687161</t>
  </si>
  <si>
    <t>0.3343242, 5.734509</t>
  </si>
  <si>
    <t>6.38393, 8.260741</t>
  </si>
  <si>
    <t>8.030087, 1.897708</t>
  </si>
  <si>
    <t>2.642868, 7.738321</t>
  </si>
  <si>
    <t>7.334165, 3.275026</t>
  </si>
  <si>
    <t>3.142262, 4.846096</t>
  </si>
  <si>
    <t>2.692968, 9.652229</t>
  </si>
  <si>
    <t>9.149812, 3.905966</t>
  </si>
  <si>
    <t>6.765799, 6.176414</t>
  </si>
  <si>
    <t>5.849233, 7.491784</t>
  </si>
  <si>
    <t>7.4561, 2.26225</t>
  </si>
  <si>
    <t>5.621508, 6.585605</t>
  </si>
  <si>
    <t>7.442703, 2.998241</t>
  </si>
  <si>
    <t>3.826132, 3.233938</t>
  </si>
  <si>
    <t>6.211082, 3.052965</t>
  </si>
  <si>
    <t>7.08237, 5.703995</t>
  </si>
  <si>
    <t>4.584603, 3.08133</t>
  </si>
  <si>
    <t>4.050498, 6.139941</t>
  </si>
  <si>
    <t>1.755769, 8.63082</t>
  </si>
  <si>
    <t>8.713062, 0.7191443</t>
  </si>
  <si>
    <t>4.817476, 1.54775</t>
  </si>
  <si>
    <t>6.156121, 2.308426</t>
  </si>
  <si>
    <t>0.7942599, 3.883511</t>
  </si>
  <si>
    <t>0.8504993, 5.62031</t>
  </si>
  <si>
    <t>1.173548, 4.300822</t>
  </si>
  <si>
    <t>7.433038, 4.869275</t>
  </si>
  <si>
    <t>8.936908, 6.979981</t>
  </si>
  <si>
    <t>3.987844, 3.928001</t>
  </si>
  <si>
    <t>8.091296, 3.025116</t>
  </si>
  <si>
    <t>7.82754, 8.983622</t>
  </si>
  <si>
    <t>5.700314, 4.370428</t>
  </si>
  <si>
    <t>3.774512, 3.693974</t>
  </si>
  <si>
    <t>6.415448, 0.1864517</t>
  </si>
  <si>
    <t>4.942165, 6.843848</t>
  </si>
  <si>
    <t>9.507329, 5.786296</t>
  </si>
  <si>
    <t>6.016167, 2.501237</t>
  </si>
  <si>
    <t>8.396977, 4.0319</t>
  </si>
  <si>
    <t>9.035703, 2.673588</t>
  </si>
  <si>
    <t>2.687056, 9.24028</t>
  </si>
  <si>
    <t>1.674722, 2.464049</t>
  </si>
  <si>
    <t>2.693114, 3.589782</t>
  </si>
  <si>
    <t>8.023191, 7.727723</t>
  </si>
  <si>
    <t>6.474845, 6.026326</t>
  </si>
  <si>
    <t>1.868342, 5.227916</t>
  </si>
  <si>
    <t>9.367332, 3.669666</t>
  </si>
  <si>
    <t>2.47592, 5.292387</t>
  </si>
  <si>
    <t>6.012299, 5.719629</t>
  </si>
  <si>
    <t>2.87144, 6.969597</t>
  </si>
  <si>
    <t>4.889359, 9.862374</t>
  </si>
  <si>
    <t>0.6214291, 5.684962</t>
  </si>
  <si>
    <t>5.347268, 1.176635</t>
  </si>
  <si>
    <t>1.114681, 3.3971</t>
  </si>
  <si>
    <t>7.135171, 3.539976</t>
  </si>
  <si>
    <t>3.343506, 1.254082</t>
  </si>
  <si>
    <t>2.433855, 3.535038</t>
  </si>
  <si>
    <t>8.184979, 4.749682</t>
  </si>
  <si>
    <t>0.3869957, 6.855792</t>
  </si>
  <si>
    <t>9.182192, 1.379628</t>
  </si>
  <si>
    <t>4.132411, 7.213784</t>
  </si>
  <si>
    <t>5.825499, 0.7978511</t>
  </si>
  <si>
    <t>0.3333086, 7.744392</t>
  </si>
  <si>
    <t>9.333774, 7.472734</t>
  </si>
  <si>
    <t>1.209537, 4.913069</t>
  </si>
  <si>
    <t>0.9356529, 5.843365</t>
  </si>
  <si>
    <t>9.068836, 4.921597</t>
  </si>
  <si>
    <t>2.650791, 7.975783</t>
  </si>
  <si>
    <t>3.338086, 2.614337</t>
  </si>
  <si>
    <t>0.5711061, 3.719232</t>
  </si>
  <si>
    <t>9.455621E-02, 2.884477</t>
  </si>
  <si>
    <t>0.6420332, 3.362408</t>
  </si>
  <si>
    <t>4.097158, 4.580284</t>
  </si>
  <si>
    <t>6.943772, 2.78971</t>
  </si>
  <si>
    <t>3.317694, 6.911353</t>
  </si>
  <si>
    <t>2.472539, 1.13749</t>
  </si>
  <si>
    <t>5.972106, 8.354856</t>
  </si>
  <si>
    <t>2.421816, 0.9503055</t>
  </si>
  <si>
    <t>0.0517267, 8.061794</t>
  </si>
  <si>
    <t>9.963599, 0.8371639</t>
  </si>
  <si>
    <t>5.35453, 9.763247</t>
  </si>
  <si>
    <t>4.529651, 0.6277776</t>
  </si>
  <si>
    <t>8.01638, 8.176621</t>
  </si>
  <si>
    <t>2.59275, 9.028811</t>
  </si>
  <si>
    <t>7.542283, 7.911902</t>
  </si>
  <si>
    <t>0.9479409, 3.780134</t>
  </si>
  <si>
    <t>6.337633, 4.877905</t>
  </si>
  <si>
    <t>2.493783, 4.311066</t>
  </si>
  <si>
    <t>1.739466, 0.1885188</t>
  </si>
  <si>
    <t>4.5136, 6.896632</t>
  </si>
  <si>
    <t>0.5477089, 6.568965</t>
  </si>
  <si>
    <t>9.456736, 2.313809</t>
  </si>
  <si>
    <t>6.05643, 7.26204</t>
  </si>
  <si>
    <t>8.219793, 5.997779</t>
  </si>
  <si>
    <t>7.585086, 7.434372</t>
  </si>
  <si>
    <t>5.927897, 0.6981754</t>
  </si>
  <si>
    <t>2.509777, 8.082663</t>
  </si>
  <si>
    <t>0.2159339, 1.635334</t>
  </si>
  <si>
    <t>0.7944912, 2.439946</t>
  </si>
  <si>
    <t>2.009807, 4.156547</t>
  </si>
  <si>
    <t>2.022359, 4.881831</t>
  </si>
  <si>
    <t>8.807686, 3.892305</t>
  </si>
  <si>
    <t>4.9269, 2.332758</t>
  </si>
  <si>
    <t>0.4612547, 9.412556</t>
  </si>
  <si>
    <t>9.423277, 8.172241</t>
  </si>
  <si>
    <t>7.456964, 7.382948</t>
  </si>
  <si>
    <t>1.13954, 8.641128</t>
  </si>
  <si>
    <t>1.697279, 0.2210855</t>
  </si>
  <si>
    <t>8.447883, 1.747838</t>
  </si>
  <si>
    <t>9.781931, 6.252773</t>
  </si>
  <si>
    <t>1.995887, 8.674625</t>
  </si>
  <si>
    <t>8.789168, 2.368269</t>
  </si>
  <si>
    <t>6.737778, 7.683817</t>
  </si>
  <si>
    <t>4.557002, 9.178535</t>
  </si>
  <si>
    <t>6.465668, 0.5240715</t>
  </si>
  <si>
    <t>2.464462, 8.671489</t>
  </si>
  <si>
    <t>0.8408135, 1.336623</t>
  </si>
  <si>
    <t>0.7128412, 4.368246</t>
  </si>
  <si>
    <t>4.92486, 8.061537</t>
  </si>
  <si>
    <t>6.106949, 3.979378</t>
  </si>
  <si>
    <t>1.211092, 6.343952</t>
  </si>
  <si>
    <t>2.336362, 4.56116</t>
  </si>
  <si>
    <t>4.155688, 5.940341</t>
  </si>
  <si>
    <t>0.7566696, 0.1718187</t>
  </si>
  <si>
    <t>7.208964, 9.624749</t>
  </si>
  <si>
    <t>3.670729, 2.027786</t>
  </si>
  <si>
    <t>2.34663, 4.595055</t>
  </si>
  <si>
    <t>0.1099116, 1.159945</t>
  </si>
  <si>
    <t>2.101032, 6.37921</t>
  </si>
  <si>
    <t>4.115355, 3.569882</t>
  </si>
  <si>
    <t>4.092412, 5.241498</t>
  </si>
  <si>
    <t>5.519214, 7.886138</t>
  </si>
  <si>
    <t>8.060147, 5.088778</t>
  </si>
  <si>
    <t>3.225906, 5.520456</t>
  </si>
  <si>
    <t>5.39401, 4.876741</t>
  </si>
  <si>
    <t>0.9933668, 3.324032</t>
  </si>
  <si>
    <t>1.165411, 2.516152</t>
  </si>
  <si>
    <t>5.714295, 8.743765</t>
  </si>
  <si>
    <t>8.658651, 1.279105</t>
  </si>
  <si>
    <t>8.197409, 7.478509</t>
  </si>
  <si>
    <t>6.402175, 8.705274</t>
  </si>
  <si>
    <t>6.448687, 3.635318</t>
  </si>
  <si>
    <t>7.699813, 8.00816</t>
  </si>
  <si>
    <t>1.452628, 2.385702</t>
  </si>
  <si>
    <t>2.662041, 1.981341</t>
  </si>
  <si>
    <t>5.453494, 5.121872</t>
  </si>
  <si>
    <t>2.737221, 9.404725</t>
  </si>
  <si>
    <t>2.736564, 7.112994</t>
  </si>
  <si>
    <t>7.74286, 3.950797</t>
  </si>
  <si>
    <t>2.909382, 7.661436</t>
  </si>
  <si>
    <t>5.396852, 5.590872</t>
  </si>
  <si>
    <t>6.683007, 2.759018</t>
  </si>
  <si>
    <t>3.348734, 4.501339</t>
  </si>
  <si>
    <t>4.153264, 0.2432656</t>
  </si>
  <si>
    <t>3.710932, 7.46992</t>
  </si>
  <si>
    <t>5.581995, 7.453656</t>
  </si>
  <si>
    <t>9.001434E-02, 6.801911</t>
  </si>
  <si>
    <t>4.678305, 1.38787</t>
  </si>
  <si>
    <t>7.117939, 1.72644</t>
  </si>
  <si>
    <t>4.379817, 1.358042</t>
  </si>
  <si>
    <t>2.483303, 2.30271</t>
  </si>
  <si>
    <t>5.133918, 4.147007</t>
  </si>
  <si>
    <t>1.462597, 5.826253</t>
  </si>
  <si>
    <t>5.679012, 1.664557</t>
  </si>
  <si>
    <t>3.951451, 5.735179</t>
  </si>
  <si>
    <t>6.325768, 1.103685</t>
  </si>
  <si>
    <t>3.995885, 3.016428</t>
  </si>
  <si>
    <t>4.738369, 7.596836</t>
  </si>
  <si>
    <t>1.823561, 0.112015</t>
  </si>
  <si>
    <t>4.215768, 9.37216</t>
  </si>
  <si>
    <t>8.375029, 7.325286</t>
  </si>
  <si>
    <t>4.472929, 5.40976</t>
  </si>
  <si>
    <t>2.334983, 1.727163</t>
  </si>
  <si>
    <t>4.922083, 5.597942</t>
  </si>
  <si>
    <t>9.663505, 8.562397</t>
  </si>
  <si>
    <t>0.4539782, 3.389463</t>
  </si>
  <si>
    <t>5.627319, 5.155817</t>
  </si>
  <si>
    <t>9.719127, 0.957787</t>
  </si>
  <si>
    <t>9.331039, 7.318582</t>
  </si>
  <si>
    <t>5.909057, 6.853328</t>
  </si>
  <si>
    <t>0.7484215, 8.254424</t>
  </si>
  <si>
    <t>3.756344E-02, 6.159704</t>
  </si>
  <si>
    <t>0.25361, 9.96591</t>
  </si>
  <si>
    <t>6.721955, 3.149986</t>
  </si>
  <si>
    <t>0.6523913, 7.160679</t>
  </si>
  <si>
    <t>2.464307, 6.44295</t>
  </si>
  <si>
    <t>1.713442, 3.657702</t>
  </si>
  <si>
    <t>6.43271, 6.659322</t>
  </si>
  <si>
    <t>7.19958, 1.293527</t>
  </si>
  <si>
    <t>3.742521, 6.578033</t>
  </si>
  <si>
    <t>4.399013, 1.328529</t>
  </si>
  <si>
    <t>1.237612, 3.792467</t>
  </si>
  <si>
    <t>6.15659, 8.353163</t>
  </si>
  <si>
    <t>5.771621, 5.866711</t>
  </si>
  <si>
    <t>5.405049, 6.694211</t>
  </si>
  <si>
    <t>4.9892, 7.991805</t>
  </si>
  <si>
    <t>2.196271, 9.321033</t>
  </si>
  <si>
    <t>0.6072694, 3.141992</t>
  </si>
  <si>
    <t>3.232526, 9.251818</t>
  </si>
  <si>
    <t>4.196263, 4.730968</t>
  </si>
  <si>
    <t>3.897726, 3.459831</t>
  </si>
  <si>
    <t>5.461381, 1.768134</t>
  </si>
  <si>
    <t>2.788672, 9.27967</t>
  </si>
  <si>
    <t>3.023839, 6.51484</t>
  </si>
  <si>
    <t>8.746306, 3.313504</t>
  </si>
  <si>
    <t>7.70212, 4.640644</t>
  </si>
  <si>
    <t>0.3869623, 2.837337</t>
  </si>
  <si>
    <t>8.29322, 7.879553</t>
  </si>
  <si>
    <t>8.133614, 9.707247</t>
  </si>
  <si>
    <t>9.8539, 9.186279</t>
  </si>
  <si>
    <t>8.747124, 6.765641</t>
  </si>
  <si>
    <t>4.481941, 0.3924894</t>
  </si>
  <si>
    <t>2.357499, 6.747504</t>
  </si>
  <si>
    <t>4.597385, 2.36305</t>
  </si>
  <si>
    <t>1.995134, 3.686651</t>
  </si>
  <si>
    <t>8.723794, 7.652283</t>
  </si>
  <si>
    <t>5.622065, 6.821972</t>
  </si>
  <si>
    <t>9.76949, 5.660212</t>
  </si>
  <si>
    <t>0.6632179, 7.003688</t>
  </si>
  <si>
    <t>5.808816, 0.2888155</t>
  </si>
  <si>
    <t>1.037661, 5.599595</t>
  </si>
  <si>
    <t>3.363379, 9.827375E-02</t>
  </si>
  <si>
    <t>6.689853, 5.901321</t>
  </si>
  <si>
    <t>3.183299, 0.9632206</t>
  </si>
  <si>
    <t>5.620892, 7.030569</t>
  </si>
  <si>
    <t>8.528464, 1.228993</t>
  </si>
  <si>
    <t>8.419765, 0.345372</t>
  </si>
  <si>
    <t>5.949779, 9.367881</t>
  </si>
  <si>
    <t>5.294606, 8.346339</t>
  </si>
  <si>
    <t>8.570412, 4.135377</t>
  </si>
  <si>
    <t>5.603933, 6.082911</t>
  </si>
  <si>
    <t>1.867047, 7.226429</t>
  </si>
  <si>
    <t>9.887907, 5.059601</t>
  </si>
  <si>
    <t>1.951135, 8.431684</t>
  </si>
  <si>
    <t>4.39958, 9.642257</t>
  </si>
  <si>
    <t>6.350141, 3.293748</t>
  </si>
  <si>
    <t>8.136146, 5.964299</t>
  </si>
  <si>
    <t>7.288797, 3.263423</t>
  </si>
  <si>
    <t>2.370185, 3.332981</t>
  </si>
  <si>
    <t>7.470351, 8.35597</t>
  </si>
  <si>
    <t>2.680923, 8.13563</t>
  </si>
  <si>
    <t>8.357814, 2.307351</t>
  </si>
  <si>
    <t>3.485474, 0.2459037</t>
  </si>
  <si>
    <t>0.9552151, 0.2304792</t>
  </si>
  <si>
    <t>5.070092, 1.930038</t>
  </si>
  <si>
    <t>9.088848, 8.771475</t>
  </si>
  <si>
    <t>3.121423, 9.253096</t>
  </si>
  <si>
    <t>5.188523, 8.765907</t>
  </si>
  <si>
    <t>0.7577533, 5.985218</t>
  </si>
  <si>
    <t>8.568814, 0.3950524</t>
  </si>
  <si>
    <t>3.060259, 7.876158E-03</t>
  </si>
  <si>
    <t>6.210313, 0.8421373</t>
  </si>
  <si>
    <t>4.104259, 2.220117</t>
  </si>
  <si>
    <t>6.040876, 4.448593</t>
  </si>
  <si>
    <t>6.490459, 7.944817</t>
  </si>
  <si>
    <t>2.716876, 5.370302</t>
  </si>
  <si>
    <t>3.376209, 0.8349288</t>
  </si>
  <si>
    <t>5.904449, 2.733853</t>
  </si>
  <si>
    <t>3.006749, 9.279737</t>
  </si>
  <si>
    <t>1.060749, 8.292785</t>
  </si>
  <si>
    <t>5.746457, 5.311099</t>
  </si>
  <si>
    <t>2.715195, 6.583841</t>
  </si>
  <si>
    <t>3.610105, 6.009706</t>
  </si>
  <si>
    <t>0.2507216, 7.583218</t>
  </si>
  <si>
    <t>2.294104, 7.411324</t>
  </si>
  <si>
    <t>6.185029, 1.862814</t>
  </si>
  <si>
    <t>5.707755, 0.9130466</t>
  </si>
  <si>
    <t>6.951833, 8.246484</t>
  </si>
  <si>
    <t>3.0045, 2.179548</t>
  </si>
  <si>
    <t>6.182116, 3.966281</t>
  </si>
  <si>
    <t>8.113173, 2.549328</t>
  </si>
  <si>
    <t>0.4853731, 7.318716</t>
  </si>
  <si>
    <t>1.769249, 2.940966</t>
  </si>
  <si>
    <t>7.730868, 2.821</t>
  </si>
  <si>
    <t>6.04609, 0.2593696</t>
  </si>
  <si>
    <t>7.82888, 8.867297</t>
  </si>
  <si>
    <t>1.386201, 6.302024</t>
  </si>
  <si>
    <t>6.011951, 7.884977</t>
  </si>
  <si>
    <t>6.132478, 9.165243</t>
  </si>
  <si>
    <t>8.616143, 8.99086</t>
  </si>
  <si>
    <t>8.559458, 7.150417</t>
  </si>
  <si>
    <t>1.362279, 3.147471</t>
  </si>
  <si>
    <t>1.404566, 5.170268</t>
  </si>
  <si>
    <t>0.137201, 0.8192873</t>
  </si>
  <si>
    <t>8.899371, 3.655092</t>
  </si>
  <si>
    <t>4.275015, 2.12899</t>
  </si>
  <si>
    <t>6.30083, 9.959015</t>
  </si>
  <si>
    <t>2.338343, 9.513712</t>
  </si>
  <si>
    <t>1.922542, 2.266241</t>
  </si>
  <si>
    <t>0.3995734, 2.881291</t>
  </si>
  <si>
    <t>1.665997, 5.997304</t>
  </si>
  <si>
    <t>2.822109, 7.266517</t>
  </si>
  <si>
    <t>6.051824, 2.715312</t>
  </si>
  <si>
    <t>5.541618, 2.987382</t>
  </si>
  <si>
    <t>9.751042, 1.532205</t>
  </si>
  <si>
    <t>1.847287, 8.301334</t>
  </si>
  <si>
    <t>3.616316, 3.015</t>
  </si>
  <si>
    <t>0.6630641, 4.561522</t>
  </si>
  <si>
    <t>9.213194, 5.59204</t>
  </si>
  <si>
    <t>7.328916, 3.873048</t>
  </si>
  <si>
    <t>5.851371, 4.459249</t>
  </si>
  <si>
    <t>6.882074, 9.249218</t>
  </si>
  <si>
    <t>0.1159281, 2.986377</t>
  </si>
  <si>
    <t>9.838286, 7.26779</t>
  </si>
  <si>
    <t>7.89859, 6.623255</t>
  </si>
  <si>
    <t>0.4730636, 3.227227</t>
  </si>
  <si>
    <t>8.92897, 9.306039</t>
  </si>
  <si>
    <t>7.602935, 8.802943</t>
  </si>
  <si>
    <t>3.805825, 2.363464</t>
  </si>
  <si>
    <t>7.866695, 2.203557</t>
  </si>
  <si>
    <t>3.528299, 5.923094</t>
  </si>
  <si>
    <t>1.506653, 0.8271408</t>
  </si>
  <si>
    <t>1.527178, 2.81757</t>
  </si>
  <si>
    <t>0.6498843, 6.417468</t>
  </si>
  <si>
    <t>8.196138, 4.990863</t>
  </si>
  <si>
    <t>8.947909E-02, 2.720265</t>
  </si>
  <si>
    <t>7.922999, 2.404519</t>
  </si>
  <si>
    <t>0.5657941, 5.639465</t>
  </si>
  <si>
    <t>8.620967, 4.443916</t>
  </si>
  <si>
    <t>4.547701, 5.89345</t>
  </si>
  <si>
    <t>3.759892, 3.824507</t>
  </si>
  <si>
    <t>4.513839, 4.171307</t>
  </si>
  <si>
    <t>6.897511, 2.998074</t>
  </si>
  <si>
    <t>3.73386, 8.789077</t>
  </si>
  <si>
    <t>8.710706, 3.058978</t>
  </si>
  <si>
    <t>9.549683, 5.846002</t>
  </si>
  <si>
    <t>6.526746, 5.150408</t>
  </si>
  <si>
    <t>9.156743, 1.880779</t>
  </si>
  <si>
    <t>6.354544, 4.370628</t>
  </si>
  <si>
    <t>7.88524, 9.027807</t>
  </si>
  <si>
    <t>7.4159, 6.179236</t>
  </si>
  <si>
    <t>9.98139, 2.67344</t>
  </si>
  <si>
    <t>9.176757, 5.303403</t>
  </si>
  <si>
    <t>1.888674, 1.612232</t>
  </si>
  <si>
    <t>0.8784479, 7.144131</t>
  </si>
  <si>
    <t>8.02909, 0.7031918</t>
  </si>
  <si>
    <t>3.568947, 1.682497</t>
  </si>
  <si>
    <t>9.084399, 6.026032</t>
  </si>
  <si>
    <t>4.634118, 9.885911</t>
  </si>
  <si>
    <t>2.777381, 2.537417</t>
  </si>
  <si>
    <t>4.828965, 2.614356</t>
  </si>
  <si>
    <t>7.15308, 4.227216</t>
  </si>
  <si>
    <t>7.808885, 2.026647</t>
  </si>
  <si>
    <t>6.360054, 6.77475</t>
  </si>
  <si>
    <t>2.160913, 5.486675</t>
  </si>
  <si>
    <t>8.93163, 2.705042</t>
  </si>
  <si>
    <t>5.934977, 1.969661</t>
  </si>
  <si>
    <t>8.567148, 9.045072</t>
  </si>
  <si>
    <t>3.675143, 0.9684002</t>
  </si>
  <si>
    <t>7.413214, 7.480018</t>
  </si>
  <si>
    <t>5.95087, 3.899521</t>
  </si>
  <si>
    <t>1.84495, 7.009516</t>
  </si>
  <si>
    <t>1.388256, 8.009726</t>
  </si>
  <si>
    <t>0.747245, 9.103901</t>
  </si>
  <si>
    <t>1.20129, 2.782048</t>
  </si>
  <si>
    <t>6.296001, 5.360465</t>
  </si>
  <si>
    <t>6.223104, 8.842097</t>
  </si>
  <si>
    <t>7.239388, 7.6597</t>
  </si>
  <si>
    <t>6.437215, 9.364313</t>
  </si>
  <si>
    <t>4.679089, 0.8215523</t>
  </si>
  <si>
    <t>3.008787, 3.978211</t>
  </si>
  <si>
    <t>0.3515559, 7.761672</t>
  </si>
  <si>
    <t>2.815871, 5.174636</t>
  </si>
  <si>
    <t>7.409254, 7.14766</t>
  </si>
  <si>
    <t>5.480659, 7.21201</t>
  </si>
  <si>
    <t>3.701914, 3.555324</t>
  </si>
  <si>
    <t>2.900733, 7.522587</t>
  </si>
  <si>
    <t>7.557784, 0.1249218</t>
  </si>
  <si>
    <t>1.280319, 0.6186926</t>
  </si>
  <si>
    <t>6.064876, 3.717415</t>
  </si>
  <si>
    <t>5.66153, 4.498986</t>
  </si>
  <si>
    <t>5.852218, 2.57072</t>
  </si>
  <si>
    <t>6.955621, 9.554702</t>
  </si>
  <si>
    <t>6.371105, 6.455953</t>
  </si>
  <si>
    <t>1.474237, 9.975904</t>
  </si>
  <si>
    <t>5.676346, 9.333687</t>
  </si>
  <si>
    <t>2.960665, 7.657734</t>
  </si>
  <si>
    <t>8.707517, 4.510195</t>
  </si>
  <si>
    <t>7.121081, 8.606662</t>
  </si>
  <si>
    <t>8.070208, 2.293706</t>
  </si>
  <si>
    <t>8.655803, 1.846734</t>
  </si>
  <si>
    <t>7.317274, 0.1506495</t>
  </si>
  <si>
    <t>0.7905382, 0.8258283</t>
  </si>
  <si>
    <t>6.73009, 5.36191</t>
  </si>
  <si>
    <t>7.307636, 7.321898</t>
  </si>
  <si>
    <t>1.599792, 0.1790738</t>
  </si>
  <si>
    <t>7.077336, 7.849225</t>
  </si>
  <si>
    <t>3.008533, 9.480681</t>
  </si>
  <si>
    <t>1.089017, 2.56467</t>
  </si>
  <si>
    <t>1.110733, 0.9284759</t>
  </si>
  <si>
    <t>1.98245, 6.673922</t>
  </si>
  <si>
    <t>0.9143263, 7.623653</t>
  </si>
  <si>
    <t>6.079046, 4.337746</t>
  </si>
  <si>
    <t>0.5620128, 3.263113</t>
  </si>
  <si>
    <t>7.913107, 5.078238</t>
  </si>
  <si>
    <t>2.112508, 9.795709</t>
  </si>
  <si>
    <t>7.263076, 2.685071</t>
  </si>
  <si>
    <t>4.821795, 7.578495</t>
  </si>
  <si>
    <t>8.682784, 6.621746</t>
  </si>
  <si>
    <t>0.9243685, 8.03298</t>
  </si>
  <si>
    <t>3.532707, 5.931841</t>
  </si>
  <si>
    <t>3.914493, 8.801376</t>
  </si>
  <si>
    <t>4.511208, 5.645265</t>
  </si>
  <si>
    <t>9.327446, 1.40285</t>
  </si>
  <si>
    <t>2.685792, 5.684501</t>
  </si>
  <si>
    <t>8.020771, 1.389768</t>
  </si>
  <si>
    <t>7.024354, 2.270864</t>
  </si>
  <si>
    <t>1.955529, 1.003952</t>
  </si>
  <si>
    <t>6.426432, 1.830746</t>
  </si>
  <si>
    <t>2.477544, 4.332926</t>
  </si>
  <si>
    <t>4.25445, 7.401866</t>
  </si>
  <si>
    <t>1.098657, 4.966168</t>
  </si>
  <si>
    <t>5.364978, 7.539521</t>
  </si>
  <si>
    <t>2.777975, 6.151359</t>
  </si>
  <si>
    <t>5.639972, 7.722839</t>
  </si>
  <si>
    <t>1.70312, 3.450632</t>
  </si>
  <si>
    <t>4.018032, 4.261023</t>
  </si>
  <si>
    <t>9.571479, 9.896824</t>
  </si>
  <si>
    <t>7.025647, 0.6996047</t>
  </si>
  <si>
    <t>6.371456, 3.649726</t>
  </si>
  <si>
    <t>5.808446, 6.726695</t>
  </si>
  <si>
    <t>3.663719, 8.15233</t>
  </si>
  <si>
    <t>5.66245, 9.579233</t>
  </si>
  <si>
    <t>0.3624541, 4.787083</t>
  </si>
  <si>
    <t>8.065321, 7.949234</t>
  </si>
  <si>
    <t>1.01661, 8.032133</t>
  </si>
  <si>
    <t>5.20761, 8.390044</t>
  </si>
  <si>
    <t>6.591154, 3.117585</t>
  </si>
  <si>
    <t>7.024009, 4.222585</t>
  </si>
  <si>
    <t>7.748316, 6.181743</t>
  </si>
  <si>
    <t>0.7246011, 6.941608</t>
  </si>
  <si>
    <t>0.6288439, 6.927366</t>
  </si>
  <si>
    <t>2.826111, 0.1219428</t>
  </si>
  <si>
    <t>5.13325, 3.777916</t>
  </si>
  <si>
    <t>3.683152, 5.824746</t>
  </si>
  <si>
    <t>5.703063, 1.533809</t>
  </si>
  <si>
    <t>4.519479, 3.503753</t>
  </si>
  <si>
    <t>4.602077, 1.528661</t>
  </si>
  <si>
    <t>6.959238, 1.411527</t>
  </si>
  <si>
    <t>7.697602, 4.285545</t>
  </si>
  <si>
    <t>5.058214, 0.5057108</t>
  </si>
  <si>
    <t>2.741712, 4.673235</t>
  </si>
  <si>
    <t>9.835085, 0.855273</t>
  </si>
  <si>
    <t>0.1524979, 9.562459</t>
  </si>
  <si>
    <t>6.302669, 0.5467618</t>
  </si>
  <si>
    <t>6.295317, 7.982147</t>
  </si>
  <si>
    <t>2.999172, 7.090553</t>
  </si>
  <si>
    <t>9.264041, 3.775682</t>
  </si>
  <si>
    <t>4.019444, 1.327101</t>
  </si>
  <si>
    <t>7.162307, 0.757153</t>
  </si>
  <si>
    <t>3.546223, 3.833188</t>
  </si>
  <si>
    <t>8.884769, 0.3675985</t>
  </si>
  <si>
    <t>2.881391, 3.828174</t>
  </si>
  <si>
    <t>7.398346, 1.831262</t>
  </si>
  <si>
    <t>9.977216, 0.5802476</t>
  </si>
  <si>
    <t>5.523472, 4.81184</t>
  </si>
  <si>
    <t>1.467611, 7.312675</t>
  </si>
  <si>
    <t>4.215348, 4.568732</t>
  </si>
  <si>
    <t>7.199378, 7.610053</t>
  </si>
  <si>
    <t>3.34519, 9.61329</t>
  </si>
  <si>
    <t>7.263457, 4.324552</t>
  </si>
  <si>
    <t>4.981478, 1.86507</t>
  </si>
  <si>
    <t>1.526183, 0.9821737</t>
  </si>
  <si>
    <t>9.17121, 9.308081</t>
  </si>
  <si>
    <t>1.66053, 5.688997</t>
  </si>
  <si>
    <t>2.221148, 1.147034</t>
  </si>
  <si>
    <t>5.677361, 7.537431</t>
  </si>
  <si>
    <t>7.479072, 5.463595</t>
  </si>
  <si>
    <t>4.956681, 5.512458</t>
  </si>
  <si>
    <t>8.615025, 9.372633</t>
  </si>
  <si>
    <t>3.778886, 9.897894</t>
  </si>
  <si>
    <t>5.402565, 1.678467</t>
  </si>
  <si>
    <t>1.356012, 6.182629</t>
  </si>
  <si>
    <t>2.00002, 8.031122</t>
  </si>
  <si>
    <t>6.362986, 1.466883</t>
  </si>
  <si>
    <t>7.731729, 8.582578</t>
  </si>
  <si>
    <t>3.968875, 3.368455</t>
  </si>
  <si>
    <t>0.3692991, 8.143013</t>
  </si>
  <si>
    <t>5.368137, 1.42897</t>
  </si>
  <si>
    <t>1.912852, 8.837061</t>
  </si>
  <si>
    <t>9.811871, 1.020132</t>
  </si>
  <si>
    <t>6.872275, 5.26006</t>
  </si>
  <si>
    <t>9.139065, 9.749974</t>
  </si>
  <si>
    <t>3.048473, 2.134299</t>
  </si>
  <si>
    <t>4.807851, 6.369105</t>
  </si>
  <si>
    <t>4.814613, 4.465272</t>
  </si>
  <si>
    <t>7.426748, 2.176965</t>
  </si>
  <si>
    <t>8.897382, 0.1979256</t>
  </si>
  <si>
    <t>8.785917, 4.92807</t>
  </si>
  <si>
    <t>2.658227, 5.372908</t>
  </si>
  <si>
    <t>6.388411, 5.238265</t>
  </si>
  <si>
    <t>4.874616, 1.782823</t>
  </si>
  <si>
    <t>0.4814214, 5.490972</t>
  </si>
  <si>
    <t>9.02128, 7.128475</t>
  </si>
  <si>
    <t>3.587532, 1.243442</t>
  </si>
  <si>
    <t>9.051467, 7.675123</t>
  </si>
  <si>
    <t>2.535965, 5.133005</t>
  </si>
  <si>
    <t>7.678187, 3.40873</t>
  </si>
  <si>
    <t>2.993836, 3.283318</t>
  </si>
  <si>
    <t>7.155471, 5.69221</t>
  </si>
  <si>
    <t>6.497399, 4.210616</t>
  </si>
  <si>
    <t>2.559612, 7.421682</t>
  </si>
  <si>
    <t>9.9833, 0.2299631</t>
  </si>
  <si>
    <t>7.57042, 5.682716</t>
  </si>
  <si>
    <t>7.819826, 1.3615</t>
  </si>
  <si>
    <t>2.752469, 6.906588</t>
  </si>
  <si>
    <t>6.338152, 1.736697</t>
  </si>
  <si>
    <t>6.336351, 4.526525</t>
  </si>
  <si>
    <t>0.8635968, 8.504601</t>
  </si>
  <si>
    <t>7.499922, 9.133957</t>
  </si>
  <si>
    <t>5.246868, 3.23809</t>
  </si>
  <si>
    <t>2.149554, 1.134768</t>
  </si>
  <si>
    <t>3.895313, 5.840117</t>
  </si>
  <si>
    <t>1.201385, 5.905545</t>
  </si>
  <si>
    <t>6.304173, 0.9499633</t>
  </si>
  <si>
    <t>1.362568, 1.449828</t>
  </si>
  <si>
    <t>4.087827, 6.84949</t>
  </si>
  <si>
    <t>8.412521, 8.554361</t>
  </si>
  <si>
    <t>0.5110449, 6.869387</t>
  </si>
  <si>
    <t>2.984181, 3.445339</t>
  </si>
  <si>
    <t>2.520239, 3.295418</t>
  </si>
  <si>
    <t>8.845246, 2.944663</t>
  </si>
  <si>
    <t>5.27471, 3.77468</t>
  </si>
  <si>
    <t>3.679433, 2.126184</t>
  </si>
  <si>
    <t>9.177901, 0.2218449</t>
  </si>
  <si>
    <t>2.367723, 4.471958</t>
  </si>
  <si>
    <t>9.408645, 0.225414</t>
  </si>
  <si>
    <t>2.769614, 4.528494</t>
  </si>
  <si>
    <t>7.952415, 0.9539664</t>
  </si>
  <si>
    <t>4.004367, 3.063004</t>
  </si>
  <si>
    <t>8.132576, 5.562409</t>
  </si>
  <si>
    <t>7.232261, 4.719653</t>
  </si>
  <si>
    <t>1.641633, 2.098228</t>
  </si>
  <si>
    <t>8.935841, 8.17581</t>
  </si>
  <si>
    <t>8.07248, 4.907736</t>
  </si>
  <si>
    <t>6.701165, 8.798294</t>
  </si>
  <si>
    <t>6.949656, 8.542324</t>
  </si>
  <si>
    <t>7.499059, 3.799632</t>
  </si>
  <si>
    <t>2.260584, 4.164714</t>
  </si>
  <si>
    <t>8.466364, 9.8943</t>
  </si>
  <si>
    <t>9.486835, 8.455201</t>
  </si>
  <si>
    <t>0.1871854, 3.454978</t>
  </si>
  <si>
    <t>5.135364, 5.017914</t>
  </si>
  <si>
    <t>2.474146, 3.168802</t>
  </si>
  <si>
    <t>8.769772, 8.287054</t>
  </si>
  <si>
    <t>2.649634, 5.193608</t>
  </si>
  <si>
    <t>7.541546, 9.933156</t>
  </si>
  <si>
    <t>6.327053, 0.8141851</t>
  </si>
  <si>
    <t>3.221318, 7.769328</t>
  </si>
  <si>
    <t>0.6920701, 6.598527</t>
  </si>
  <si>
    <t>1.730108, 7.157511</t>
  </si>
  <si>
    <t>0.2838713, 7.054081</t>
  </si>
  <si>
    <t>5.170576, 4.914719</t>
  </si>
  <si>
    <t>5.276406, 9.783995</t>
  </si>
  <si>
    <t>6.358275, 5.719298</t>
  </si>
  <si>
    <t>2.259641, 3.143373</t>
  </si>
  <si>
    <t>5.852897, 1.017171</t>
  </si>
  <si>
    <t>7.520807, 6.395519</t>
  </si>
  <si>
    <t>1.489524, 0.4280889</t>
  </si>
  <si>
    <t>2.825652, 2.368193</t>
  </si>
  <si>
    <t>0.4098815, 5.65188</t>
  </si>
  <si>
    <t>3.699687, 2.609856</t>
  </si>
  <si>
    <t>3.593583, 6.874703</t>
  </si>
  <si>
    <t>0.2094418, 5.045924</t>
  </si>
  <si>
    <t>2.889382, 1.675292</t>
  </si>
  <si>
    <t>0.2437097, 4.135015</t>
  </si>
  <si>
    <t>0.5464262, 6.431211</t>
  </si>
  <si>
    <t>5.2948, 3.5252</t>
  </si>
  <si>
    <t>1.2455, 0.2251017</t>
  </si>
  <si>
    <t>8.739789, 1.210253</t>
  </si>
  <si>
    <t>6.630282, 1.250933</t>
  </si>
  <si>
    <t>6.621767, 7.185903</t>
  </si>
  <si>
    <t>2.338588, 5.720254</t>
  </si>
  <si>
    <t>0.9310895, 3.606079</t>
  </si>
  <si>
    <t>7.533626, 9.26844</t>
  </si>
  <si>
    <t>5.38663, 7.439165</t>
  </si>
  <si>
    <t>6.935246, 0.860945</t>
  </si>
  <si>
    <t>3.717025, 5.624249</t>
  </si>
  <si>
    <t>5.351185, 9.199552</t>
  </si>
  <si>
    <t>0.4419285, 2.72737</t>
  </si>
  <si>
    <t>4.708325, 1.628619</t>
  </si>
  <si>
    <t>4.153259, 1.097772</t>
  </si>
  <si>
    <t>3.583936, 5.541338</t>
  </si>
  <si>
    <t>3.296452, 3.524151</t>
  </si>
  <si>
    <t>9.236929, 2.285973</t>
  </si>
  <si>
    <t>4.451707, 8.390905</t>
  </si>
  <si>
    <t>2.139105, 3.572119</t>
  </si>
  <si>
    <t>3.11524, 7.33439</t>
  </si>
  <si>
    <t>3.006408, 0.3769505</t>
  </si>
  <si>
    <t>6.980532, 5.399158</t>
  </si>
  <si>
    <t>2.330169, 4.351467</t>
  </si>
  <si>
    <t>1.71958, 3.69422</t>
  </si>
  <si>
    <t>2.408363, 1.726748</t>
  </si>
  <si>
    <t>9.264148, 4.549286</t>
  </si>
  <si>
    <t>1.876854, 9.720201</t>
  </si>
  <si>
    <t>8.587013, 9.171023</t>
  </si>
  <si>
    <t>2.740647, 5.44181</t>
  </si>
  <si>
    <t>8.983219, 7.799299</t>
  </si>
  <si>
    <t>9.905137, 7.30039</t>
  </si>
  <si>
    <t>5.851326, 2.363434</t>
  </si>
  <si>
    <t>3.207361, 8.909832</t>
  </si>
  <si>
    <t>8.97466, 1.638453</t>
  </si>
  <si>
    <t>1.947245, 5.495357</t>
  </si>
  <si>
    <t>3.30256, 8.901334</t>
  </si>
  <si>
    <t>1.918857, 2.79976</t>
  </si>
  <si>
    <t>2.231634, 2.087257</t>
  </si>
  <si>
    <t>4.941654, 8.48967</t>
  </si>
  <si>
    <t>3.387003, 6.445856</t>
  </si>
  <si>
    <t>0.891735, 6.061789</t>
  </si>
  <si>
    <t>6.903556, 9.697468</t>
  </si>
  <si>
    <t>2.23309, 1.24915</t>
  </si>
  <si>
    <t>6.207195, 9.689384</t>
  </si>
  <si>
    <t>1.048848, 0.9273636</t>
  </si>
  <si>
    <t>1.296089, 4.552095</t>
  </si>
  <si>
    <t>8.57253, 4.520868</t>
  </si>
  <si>
    <t>4.521924, 5.355549</t>
  </si>
  <si>
    <t>7.219297, 7.90918</t>
  </si>
  <si>
    <t>8.871148, 1.265395</t>
  </si>
  <si>
    <t>5.117201, 9.833144</t>
  </si>
  <si>
    <t>8.746229, 7.199235</t>
  </si>
  <si>
    <t>3.138434, 0.801183</t>
  </si>
  <si>
    <t>3.246897, 3.982875</t>
  </si>
  <si>
    <t>4.43058, 4.495548</t>
  </si>
  <si>
    <t>1.951399, 1.006575</t>
  </si>
  <si>
    <t>6.447861, 1.678568</t>
  </si>
  <si>
    <t>3.197749, 1.381295</t>
  </si>
  <si>
    <t>5.482392, 6.598901</t>
  </si>
  <si>
    <t>4.864974, 9.594951</t>
  </si>
  <si>
    <t>3.695428, 5.89778</t>
  </si>
  <si>
    <t>7.654369, 1.668661</t>
  </si>
  <si>
    <t>8.648614, 0.0152719</t>
  </si>
  <si>
    <t>0.8707434, 7.812996</t>
  </si>
  <si>
    <t>5.335238, 7.096516</t>
  </si>
  <si>
    <t>0.7036716, 7.584231</t>
  </si>
  <si>
    <t>0.7114738, 9.397983</t>
  </si>
  <si>
    <t>1.008745, 7.540593</t>
  </si>
  <si>
    <t>0.727641, 2.193719</t>
  </si>
  <si>
    <t>6.58882, 1.398513</t>
  </si>
  <si>
    <t>9.859447, 5.181602</t>
  </si>
  <si>
    <t>8.975268, 2.688875</t>
  </si>
  <si>
    <t>3.13924, 6.389585</t>
  </si>
  <si>
    <t>4.709228, 9.913265</t>
  </si>
  <si>
    <t>0.68726, 8.581952</t>
  </si>
  <si>
    <t>6.122852, 4.200225</t>
  </si>
  <si>
    <t>4.742887, 8.165561</t>
  </si>
  <si>
    <t>4.62056, 9.461496</t>
  </si>
  <si>
    <t>9.195889, 6.596102</t>
  </si>
  <si>
    <t>6.460286, 5.048275</t>
  </si>
  <si>
    <t>1.617681, 4.28434</t>
  </si>
  <si>
    <t>1.03473, 0.9074616</t>
  </si>
  <si>
    <t>7.792563, 7.002372</t>
  </si>
  <si>
    <t>1.652609, 5.237908</t>
  </si>
  <si>
    <t>8.748977, 4.789868</t>
  </si>
  <si>
    <t>8.819902, 4.646671</t>
  </si>
  <si>
    <t>0.2907556, 3.360332</t>
  </si>
  <si>
    <t>6.021109, 6.805258</t>
  </si>
  <si>
    <t>5.028374, 8.007341</t>
  </si>
  <si>
    <t>8.000491, 5.605881</t>
  </si>
  <si>
    <t>6.910195, 1.080394E-02</t>
  </si>
  <si>
    <t>1.543327, 8.817706</t>
  </si>
  <si>
    <t>8.253724, 5.543204</t>
  </si>
  <si>
    <t>8.75716, 8.243101</t>
  </si>
  <si>
    <t>9.276856, 7.075857</t>
  </si>
  <si>
    <t>2.853051, 2.373886</t>
  </si>
  <si>
    <t>0.1291293, 7.285152</t>
  </si>
  <si>
    <t>6.426824, 1.547587</t>
  </si>
  <si>
    <t>5.422968, 5.458812</t>
  </si>
  <si>
    <t>2.24032, 5.603681</t>
  </si>
  <si>
    <t>1.264941, 6.402131</t>
  </si>
  <si>
    <t>6.502645, 4.039848</t>
  </si>
  <si>
    <t>4.787006, 1.844238</t>
  </si>
  <si>
    <t>4.651423, 8.668222</t>
  </si>
  <si>
    <t>6.177761, 4.344336</t>
  </si>
  <si>
    <t>9.63404, 8.771641</t>
  </si>
  <si>
    <t>3.213696, 3.697957</t>
  </si>
  <si>
    <t>2.6889, 8.759894</t>
  </si>
  <si>
    <t>8.290441, 5.843211</t>
  </si>
  <si>
    <t>6.626671, 8.325975</t>
  </si>
  <si>
    <t>7.954015, 4.267038</t>
  </si>
  <si>
    <t>1.611539, 5.102329</t>
  </si>
  <si>
    <t>4.932081, 3.911453</t>
  </si>
  <si>
    <t>3.442452, 9.817106</t>
  </si>
  <si>
    <t>2.66519, 7.579803</t>
  </si>
  <si>
    <t>4.334379, 3.95041</t>
  </si>
  <si>
    <t>2.338035, 4.843007</t>
  </si>
  <si>
    <t>6.199549, 9.890545</t>
  </si>
  <si>
    <t>2.410697, 3.44582</t>
  </si>
  <si>
    <t>6.42871, 3.590269</t>
  </si>
  <si>
    <t>0.6499022, 3.213068</t>
  </si>
  <si>
    <t>6.172374, 9.723045</t>
  </si>
  <si>
    <t>8.660263, 2.45591</t>
  </si>
  <si>
    <t>1.12207, 9.33929</t>
  </si>
  <si>
    <t>8.915536, 6.878081</t>
  </si>
  <si>
    <t>4.791592, 2.261877E-02</t>
  </si>
  <si>
    <t>4.289865, 0.9821451</t>
  </si>
  <si>
    <t>4.298249, 8.546104</t>
  </si>
  <si>
    <t>8.903682E-02, 1.975743</t>
  </si>
  <si>
    <t>8.644116, 6.028521</t>
  </si>
  <si>
    <t>8.581728, 6.177844</t>
  </si>
  <si>
    <t>9.497286, 5.590596</t>
  </si>
  <si>
    <t>6.030757, 7.924996</t>
  </si>
  <si>
    <t>4.473112, 2.511261</t>
  </si>
  <si>
    <t>2.22433, 0.977577</t>
  </si>
  <si>
    <t>2.915469, 6.883898</t>
  </si>
  <si>
    <t>2.507298, 2.426039</t>
  </si>
  <si>
    <t>4.177993, 8.772594</t>
  </si>
  <si>
    <t>2.312397, 9.097165</t>
  </si>
  <si>
    <t>8.405338, 5.868392</t>
  </si>
  <si>
    <t>4.19151, 6.460315</t>
  </si>
  <si>
    <t>9.814423, 3.645532</t>
  </si>
  <si>
    <t>7.346906, 3.367782E-02</t>
  </si>
  <si>
    <t>2.475682, 8.017712</t>
  </si>
  <si>
    <t>9.662497, 9.29052</t>
  </si>
  <si>
    <t>8.594316, 0.4943299</t>
  </si>
  <si>
    <t>2.235083, 4.065436</t>
  </si>
  <si>
    <t>9.29154, 5.83674</t>
  </si>
  <si>
    <t>6.405608, 3.460599</t>
  </si>
  <si>
    <t>7.885836, 2.214496</t>
  </si>
  <si>
    <t>3.290405, 7.25201</t>
  </si>
  <si>
    <t>5.674201, 3.861609</t>
  </si>
  <si>
    <t>5.812447, 9.795748</t>
  </si>
  <si>
    <t>0.2133971, 6.232789</t>
  </si>
  <si>
    <t>3.232598, 6.43422</t>
  </si>
  <si>
    <t>6.101203, 3.659701</t>
  </si>
  <si>
    <t>8.180863, 2.402412</t>
  </si>
  <si>
    <t>8.257664, 9.507215</t>
  </si>
  <si>
    <t>6.187639, 4.234137</t>
  </si>
  <si>
    <t>7.706337, 8.829651</t>
  </si>
  <si>
    <t>7.71496, 3.668286</t>
  </si>
  <si>
    <t>9.85555, 3.527033</t>
  </si>
  <si>
    <t>2.687754, 4.055079</t>
  </si>
  <si>
    <t>5.279642, 1.339912E-03</t>
  </si>
  <si>
    <t>7.525088, 9.262315</t>
  </si>
  <si>
    <t>3.000219, 9.312752</t>
  </si>
  <si>
    <t>4.671421, 5.081619</t>
  </si>
  <si>
    <t>6.267405, 9.835901</t>
  </si>
  <si>
    <t>4.62785, 3.134695</t>
  </si>
  <si>
    <t>0.8410865, 2.416127</t>
  </si>
  <si>
    <t>0.4833645, 7.279576</t>
  </si>
  <si>
    <t>5.772167, 8.025718</t>
  </si>
  <si>
    <t>4.946095, 2.516872</t>
  </si>
  <si>
    <t>6.683815, 7.920167</t>
  </si>
  <si>
    <t>9.874562, 6.396021</t>
  </si>
  <si>
    <t>1.552716, 6.294422</t>
  </si>
  <si>
    <t>8.308928, 2.92154</t>
  </si>
  <si>
    <t>8.990319, 5.439131</t>
  </si>
  <si>
    <t>9.002241, 8.959273</t>
  </si>
  <si>
    <t>9.024092, 3.396897</t>
  </si>
  <si>
    <t>3.451697, 3.142644</t>
  </si>
  <si>
    <t>6.378763, 4.118526</t>
  </si>
  <si>
    <t>5.429878, 7.278904</t>
  </si>
  <si>
    <t>6.257582, 0.119276</t>
  </si>
  <si>
    <t>3.016006, 0.2553809</t>
  </si>
  <si>
    <t>2.623561, 7.635109</t>
  </si>
  <si>
    <t>3.127198, 4.445733</t>
  </si>
  <si>
    <t>8.980728, 4.278941</t>
  </si>
  <si>
    <t>8.549706, 4.616195</t>
  </si>
  <si>
    <t>1.655377, 9.19689</t>
  </si>
  <si>
    <t>7.470178, 9.331831</t>
  </si>
  <si>
    <t>5.577317, 5.724525</t>
  </si>
  <si>
    <t>5.506899, 4.862782</t>
  </si>
  <si>
    <t>2.561124, 6.543124</t>
  </si>
  <si>
    <t>0.2410454, 1.590518</t>
  </si>
  <si>
    <t>2.087389, 1.335912</t>
  </si>
  <si>
    <t>8.247935, 2.914087</t>
  </si>
  <si>
    <t>4.583967, 6.94432</t>
  </si>
  <si>
    <t>4.628276, 6.656364</t>
  </si>
  <si>
    <t>7.207232, 2.423286E-02</t>
  </si>
  <si>
    <t>5.039417, 8.970304</t>
  </si>
  <si>
    <t>2.123321, 2.202237</t>
  </si>
  <si>
    <t>0.2265972, 0.7451904</t>
  </si>
  <si>
    <t>7.289386, 7.731872</t>
  </si>
  <si>
    <t>3.054196, 6.512881</t>
  </si>
  <si>
    <t>9.734848, 3.649881</t>
  </si>
  <si>
    <t>8.036984, 5.854067</t>
  </si>
  <si>
    <t>1.342641, 2.432461</t>
  </si>
  <si>
    <t>3.371374, 7.304512</t>
  </si>
  <si>
    <t>7.130464, 7.151511</t>
  </si>
  <si>
    <t>5.466666, 4.761313</t>
  </si>
  <si>
    <t>6.032033, 9.130883</t>
  </si>
  <si>
    <t>5.976302, 6.389142</t>
  </si>
  <si>
    <t>4.178331, 8.102634</t>
  </si>
  <si>
    <t>1.329116, 6.026501</t>
  </si>
  <si>
    <t>0.6788546, 4.863272</t>
  </si>
  <si>
    <t>4.760582, 7.091967</t>
  </si>
  <si>
    <t>5.902865, 6.430008</t>
  </si>
  <si>
    <t>0.8440632, 8.990449</t>
  </si>
  <si>
    <t>2.260643, 3.697009</t>
  </si>
  <si>
    <t>2.522065, 6.019431</t>
  </si>
  <si>
    <t>7.48473, 1.591642</t>
  </si>
  <si>
    <t>0.637483, 8.775229</t>
  </si>
  <si>
    <t>0.4111868, 1.730728</t>
  </si>
  <si>
    <t>5.964853, 8.059231</t>
  </si>
  <si>
    <t>9.260839, 7.576792</t>
  </si>
  <si>
    <t>3.741602, 1.284159</t>
  </si>
  <si>
    <t>2.420526, 2.094312</t>
  </si>
  <si>
    <t>0.6992978, 1.380311</t>
  </si>
  <si>
    <t>1.724356, 7.905967</t>
  </si>
  <si>
    <t>4.594898, 8.201813</t>
  </si>
  <si>
    <t>8.23495, 9.948893</t>
  </si>
  <si>
    <t>6.242001, 2.432867</t>
  </si>
  <si>
    <t>0.5246955, 0.6309247</t>
  </si>
  <si>
    <t>4.042096, 1.994008</t>
  </si>
  <si>
    <t>5.456996, 7.486854</t>
  </si>
  <si>
    <t>1.015813, 0.9483445</t>
  </si>
  <si>
    <t>1.467522, 3.334672</t>
  </si>
  <si>
    <t>4.334173, 0.9078157</t>
  </si>
  <si>
    <t>4.345456, 8.931828</t>
  </si>
  <si>
    <t>7.349836, 4.939438</t>
  </si>
  <si>
    <t>5.514749, 8.131468</t>
  </si>
  <si>
    <t>4.128356, 3.971556</t>
  </si>
  <si>
    <t>2.815366, 5.538697</t>
  </si>
  <si>
    <t>6.479423, 5.700093</t>
  </si>
  <si>
    <t>3.78454, 6.66682</t>
  </si>
  <si>
    <t>3.488121, 5.994801</t>
  </si>
  <si>
    <t>1.438017, 0.5935955</t>
  </si>
  <si>
    <t>3.546173, 2.805506</t>
  </si>
  <si>
    <t>2.551311, 5.117486</t>
  </si>
  <si>
    <t>8.883194, 2.568368</t>
  </si>
  <si>
    <t>8.440948, 4.413905</t>
  </si>
  <si>
    <t>2.597939, 9.112121</t>
  </si>
  <si>
    <t>8.245724, 9.191473</t>
  </si>
  <si>
    <t>8.189553, 5.064329</t>
  </si>
  <si>
    <t>4.707947, 9.348259</t>
  </si>
  <si>
    <t>1.588823, 5.757633</t>
  </si>
  <si>
    <t>2.454694, 9.128038</t>
  </si>
  <si>
    <t>5.689425, 5.636004</t>
  </si>
  <si>
    <t>8.779055, 4.77654</t>
  </si>
  <si>
    <t>7.379176, 7.160989</t>
  </si>
  <si>
    <t>6.921385, 4.697692</t>
  </si>
  <si>
    <t>7.071285, 2.217964</t>
  </si>
  <si>
    <t>1.850558, 2.10988</t>
  </si>
  <si>
    <t>0.7355994, 6.022383</t>
  </si>
  <si>
    <t>8.545211, 0.2021909</t>
  </si>
  <si>
    <t>4.42986, 3.526028</t>
  </si>
  <si>
    <t>2.774997, 9.790664</t>
  </si>
  <si>
    <t>1.330945, 8.32326</t>
  </si>
  <si>
    <t>4.381836, 9.474543</t>
  </si>
  <si>
    <t>1.266126, 4.057268</t>
  </si>
  <si>
    <t>3.061162, 8.292522</t>
  </si>
  <si>
    <t>2.744314, 8.326317</t>
  </si>
  <si>
    <t>6.643174, 0.879004</t>
  </si>
  <si>
    <t>7.487311, 9.090003</t>
  </si>
  <si>
    <t>1.87409, 5.120339</t>
  </si>
  <si>
    <t>7.461059, 3.575498</t>
  </si>
  <si>
    <t>7.69739, 2.311084</t>
  </si>
  <si>
    <t>4.40689, 9.683804</t>
  </si>
  <si>
    <t>1.035071, 9.810247</t>
  </si>
  <si>
    <t>1.87278, 9.895998</t>
  </si>
  <si>
    <t>5.068896, 6.197541</t>
  </si>
  <si>
    <t>9.744591, 7.67949</t>
  </si>
  <si>
    <t>2.164423E-02, 8.929629</t>
  </si>
  <si>
    <t>1.277329, 6.394263</t>
  </si>
  <si>
    <t>6.438358, 4.496381</t>
  </si>
  <si>
    <t>2.62639, 0.6991327</t>
  </si>
  <si>
    <t>0.9675986, 1.077118</t>
  </si>
  <si>
    <t>4.878809, 0.457989</t>
  </si>
  <si>
    <t>4.64269, 3.696864</t>
  </si>
  <si>
    <t>8.584513, 7.146052</t>
  </si>
  <si>
    <t>3.662973, 1.882596</t>
  </si>
  <si>
    <t>0.7875699, 2.75612</t>
  </si>
  <si>
    <t>2.675055, 9.819496</t>
  </si>
  <si>
    <t>4.557437, 1.204818</t>
  </si>
  <si>
    <t>0.5540568, 9.007196</t>
  </si>
  <si>
    <t>1.020214, 2.238852</t>
  </si>
  <si>
    <t>8.684867, 3.416035</t>
  </si>
  <si>
    <t>3.889889, 7.841252</t>
  </si>
  <si>
    <t>1.743389, 7.143302</t>
  </si>
  <si>
    <t>6.499593, 1.13763</t>
  </si>
  <si>
    <t>0.977791, 4.56949</t>
  </si>
  <si>
    <t>1.332845, 7.802423</t>
  </si>
  <si>
    <t>9.989758, 3.014545</t>
  </si>
  <si>
    <t>2.054808, 9.965149</t>
  </si>
  <si>
    <t>3.01574, 7.894118</t>
  </si>
  <si>
    <t>8.043531, 2.616652</t>
  </si>
  <si>
    <t>5.708204, 0.3758097</t>
  </si>
  <si>
    <t>1.42121, 2.515355</t>
  </si>
  <si>
    <t>8.41688, 7.535427</t>
  </si>
  <si>
    <t>6.585426, 9.59351</t>
  </si>
  <si>
    <t>1.970015, 5.013227</t>
  </si>
  <si>
    <t>2.240402, 0.8634436</t>
  </si>
  <si>
    <t>5.955623, 2.170174</t>
  </si>
  <si>
    <t>5.928254, 6.823815</t>
  </si>
  <si>
    <t>9.502731, 9.744182</t>
  </si>
  <si>
    <t>1.060235, 0.3658593</t>
  </si>
  <si>
    <t>4.562634, 6.36816E-03</t>
  </si>
  <si>
    <t>6.447992, 8.17964</t>
  </si>
  <si>
    <t>1.69014, 9.417305</t>
  </si>
  <si>
    <t>8.33481, 4.660297</t>
  </si>
  <si>
    <t>8.324826, 3.783267</t>
  </si>
  <si>
    <t>4.926867, 8.314303</t>
  </si>
  <si>
    <t>9.572283, 5.91248</t>
  </si>
  <si>
    <t>3.424479, 0.665704</t>
  </si>
  <si>
    <t>1.485365, 5.771377</t>
  </si>
  <si>
    <t>9.553355, 7.662376</t>
  </si>
  <si>
    <t>6.845446, 3.140841</t>
  </si>
  <si>
    <t>9.595844, 3.582274</t>
  </si>
  <si>
    <t>3.443664, 2.772458</t>
  </si>
  <si>
    <t>4.922184, 7.439679</t>
  </si>
  <si>
    <t>4.862171, 2.044768</t>
  </si>
  <si>
    <t>9.021756, 1.891452</t>
  </si>
  <si>
    <t>3.755386, 1.119516</t>
  </si>
  <si>
    <t>7.03433, 4.643282</t>
  </si>
  <si>
    <t>7.631245, 5.597897</t>
  </si>
  <si>
    <t>7.781317, 2.355934</t>
  </si>
  <si>
    <t>7.132447, 1.67681</t>
  </si>
  <si>
    <t>8.297018, 7.051505</t>
  </si>
  <si>
    <t>6.817708, 3.805108</t>
  </si>
  <si>
    <t>0.8598775, 5.019666</t>
  </si>
  <si>
    <t>8.44301, 4.839847</t>
  </si>
  <si>
    <t>2.523727, 8.223919</t>
  </si>
  <si>
    <t>6.74285, 8.702536</t>
  </si>
  <si>
    <t>7.14904, 8.207842</t>
  </si>
  <si>
    <t>7.71149, 5.535386</t>
  </si>
  <si>
    <t>9.934181, 2.501343</t>
  </si>
  <si>
    <t>9.384209, 9.357562</t>
  </si>
  <si>
    <t>4.446656, 3.526908</t>
  </si>
  <si>
    <t>5.118549, 8.221434</t>
  </si>
  <si>
    <t>2.154359, 0.0058496</t>
  </si>
  <si>
    <t>9.375573, 6.86882</t>
  </si>
  <si>
    <t>4.456827, 0.8645594</t>
  </si>
  <si>
    <t>6.001103, 1.887248</t>
  </si>
  <si>
    <t>7.216486, 1.640757</t>
  </si>
  <si>
    <t>9.006983, 9.366193</t>
  </si>
  <si>
    <t>7.789905, 3.389741</t>
  </si>
  <si>
    <t>5.852316, 5.053337</t>
  </si>
  <si>
    <t>4.55904, 4.090637</t>
  </si>
  <si>
    <t>3.224726, 7.010813</t>
  </si>
  <si>
    <t>8.96249, 2.552649</t>
  </si>
  <si>
    <t>5.321601, 0.7714581</t>
  </si>
  <si>
    <t>0.0267452, 4.821309</t>
  </si>
  <si>
    <t>4.631343, 6.995063</t>
  </si>
  <si>
    <t>1.397435, 3.084728</t>
  </si>
  <si>
    <t>5.214622, 1.62462</t>
  </si>
  <si>
    <t>0.8705801, 7.079844</t>
  </si>
  <si>
    <t>8.485623, 8.542576</t>
  </si>
  <si>
    <t>2.423841, 7.998672</t>
  </si>
  <si>
    <t>1.493295, 4.72708</t>
  </si>
  <si>
    <t>0.7477707, 4.894561</t>
  </si>
  <si>
    <t>7.702604, 7.908235</t>
  </si>
  <si>
    <t>8.277061, 3.58843</t>
  </si>
  <si>
    <t>0.2757818, 6.724346</t>
  </si>
  <si>
    <t>4.721794, 8.075031</t>
  </si>
  <si>
    <t>7.853575, 3.378172</t>
  </si>
  <si>
    <t>9.098694, 4.429193</t>
  </si>
  <si>
    <t>2.836497, 8.793175</t>
  </si>
  <si>
    <t>4.262375, 7.212075</t>
  </si>
  <si>
    <t>2.166076, 0.2697706</t>
  </si>
  <si>
    <t>3.936593, 8.37741</t>
  </si>
  <si>
    <t>0.6061059, 1.641576</t>
  </si>
  <si>
    <t>2.245492, 8.677763</t>
  </si>
  <si>
    <t>6.523896, 5.931664</t>
  </si>
  <si>
    <t>5.74486, 1.570774</t>
  </si>
  <si>
    <t>0.1715213, 0.5088067</t>
  </si>
  <si>
    <t>7.953372, 9.625415</t>
  </si>
  <si>
    <t>4.467073, 4.743733</t>
  </si>
  <si>
    <t>6.383845, 3.428231</t>
  </si>
  <si>
    <t>8.275908, 0.1653743</t>
  </si>
  <si>
    <t>2.074489, 2.989601</t>
  </si>
  <si>
    <t>2.191897, 3.117113</t>
  </si>
  <si>
    <t>1.620151, 1.649977</t>
  </si>
  <si>
    <t>6.818679, 9.913036</t>
  </si>
  <si>
    <t>1.703572, 2.486142</t>
  </si>
  <si>
    <t>3.550907, 4.494185</t>
  </si>
  <si>
    <t>6.12663, 7.217456</t>
  </si>
  <si>
    <t>7.855499, 8.584803</t>
  </si>
  <si>
    <t>5.341596, 7.612108</t>
  </si>
  <si>
    <t>5.052891, 4.348583</t>
  </si>
  <si>
    <t>8.482382, 9.393364</t>
  </si>
  <si>
    <t>8.598283, 9.544928</t>
  </si>
  <si>
    <t>7.895789, 8.64582</t>
  </si>
  <si>
    <t>0.8628899, 5.185189</t>
  </si>
  <si>
    <t>6.172759, 0.7216465</t>
  </si>
  <si>
    <t>6.415194, 5.688922</t>
  </si>
  <si>
    <t>5.679626, 1.646847</t>
  </si>
  <si>
    <t>7.802191, 1.540136</t>
  </si>
  <si>
    <t>0.589363, 2.027498</t>
  </si>
  <si>
    <t>3.830646, 4.443543</t>
  </si>
  <si>
    <t>1.412835, 3.45601</t>
  </si>
  <si>
    <t>0.3483349, 4.980807</t>
  </si>
  <si>
    <t>2.030046, 7.417365</t>
  </si>
  <si>
    <t>3.525303, 2.766798</t>
  </si>
  <si>
    <t>9.221391, 6.695379</t>
  </si>
  <si>
    <t>5.635109, 9.105835</t>
  </si>
  <si>
    <t>4.698908, 9.278942</t>
  </si>
  <si>
    <t>3.33608, 2.147944</t>
  </si>
  <si>
    <t>9.637522, 4.768275</t>
  </si>
  <si>
    <t>8.452555, 4.545102</t>
  </si>
  <si>
    <t>1.706302, 3.281175</t>
  </si>
  <si>
    <t>1.25614, 3.60749</t>
  </si>
  <si>
    <t>4.599704, 6.859268</t>
  </si>
  <si>
    <t>6.246958, 3.959742</t>
  </si>
  <si>
    <t>6.882846E-02, 3.374258</t>
  </si>
  <si>
    <t>0.4348975, 2.697194</t>
  </si>
  <si>
    <t>2.452664, 2.934178</t>
  </si>
  <si>
    <t>4.120861, 7.042136</t>
  </si>
  <si>
    <t>5.70934, 6.789638</t>
  </si>
  <si>
    <t>4.178017, 4.500062</t>
  </si>
  <si>
    <t>2.947378, 8.740076</t>
  </si>
  <si>
    <t>9.833051, 5.515919</t>
  </si>
  <si>
    <t>8.456938, 9.040009</t>
  </si>
  <si>
    <t>0.9474117, 8.630354</t>
  </si>
  <si>
    <t>2.241072, 0.8052814</t>
  </si>
  <si>
    <t>8.798567, 8.135972</t>
  </si>
  <si>
    <t>7.046973, 8.919316</t>
  </si>
  <si>
    <t>9.361246, 4.233577</t>
  </si>
  <si>
    <t>7.897224, 1.439365</t>
  </si>
  <si>
    <t>9.088698, 5.688429</t>
  </si>
  <si>
    <t>4.121048, 3.502756</t>
  </si>
  <si>
    <t>3.193934, 4.986489</t>
  </si>
  <si>
    <t>3.88556, 3.733147</t>
  </si>
  <si>
    <t>6.430984, 5.990672</t>
  </si>
  <si>
    <t>1.227013, 3.146774</t>
  </si>
  <si>
    <t>6.376141, 4.097097</t>
  </si>
  <si>
    <t>5.582056, 6.558699</t>
  </si>
  <si>
    <t>9.209214, 8.891335</t>
  </si>
  <si>
    <t>3.818972, 6.489063</t>
  </si>
  <si>
    <t>7.994779, 9.304659</t>
  </si>
  <si>
    <t>4.768939, 9.569339</t>
  </si>
  <si>
    <t>3.463426, 1.270299</t>
  </si>
  <si>
    <t>6.257274, 5.448571</t>
  </si>
  <si>
    <t>7.293013, 7.879684</t>
  </si>
  <si>
    <t>4.634685, 8.199638</t>
  </si>
  <si>
    <t>7.88991, 2.038698</t>
  </si>
  <si>
    <t>6.808521, 0.2254927</t>
  </si>
  <si>
    <t>8.670257, 1.623929</t>
  </si>
  <si>
    <t>4.774022, 8.665418</t>
  </si>
  <si>
    <t>8.841206, 7.138915</t>
  </si>
  <si>
    <t>2.645566, 4.301272</t>
  </si>
  <si>
    <t>6.682175, 1.870401</t>
  </si>
  <si>
    <t>6.187925, 2.963747</t>
  </si>
  <si>
    <t>5.3261, 4.544582</t>
  </si>
  <si>
    <t>4.847509, 9.438606</t>
  </si>
  <si>
    <t>1.040681, 4.483359</t>
  </si>
  <si>
    <t>6.283621, 3.872947</t>
  </si>
  <si>
    <t>4.009634, 9.260583</t>
  </si>
  <si>
    <t>3.399703, 0.6814396</t>
  </si>
  <si>
    <t>1.613939, 4.85831</t>
  </si>
  <si>
    <t>3.874588, 9.952587</t>
  </si>
  <si>
    <t>4.213095, 8.32305</t>
  </si>
  <si>
    <t>2.193748, 1.354967</t>
  </si>
  <si>
    <t>3.426364, 2.922013</t>
  </si>
  <si>
    <t>4.18055, 0.5434883</t>
  </si>
  <si>
    <t>2.914024, 5.799365</t>
  </si>
  <si>
    <t>4.027497, 8.065635</t>
  </si>
  <si>
    <t>1.658619, 8.132475</t>
  </si>
  <si>
    <t>3.827486, 0.7677209</t>
  </si>
  <si>
    <t>9.746209, 7.788162</t>
  </si>
  <si>
    <t>5.605051, 5.701138</t>
  </si>
  <si>
    <t>6.647618, 4.478953</t>
  </si>
  <si>
    <t>5.84762, 6.528605</t>
  </si>
  <si>
    <t>1.999689, 7.419324</t>
  </si>
  <si>
    <t>2.536761, 2.430421</t>
  </si>
  <si>
    <t>8.886526, 5.481956</t>
  </si>
  <si>
    <t>4.679431, 9.510712</t>
  </si>
  <si>
    <t>9.620753, 9.853983</t>
  </si>
  <si>
    <t>4.33923, 4.70368</t>
  </si>
  <si>
    <t>4.024756, 9.193241</t>
  </si>
  <si>
    <t>1.167645, 2.17986</t>
  </si>
  <si>
    <t>0.2119404, 7.284522</t>
  </si>
  <si>
    <t>9.435308, 2.252361</t>
  </si>
  <si>
    <t>7.867973, 3.195817</t>
  </si>
  <si>
    <t>7.563238, 2.783121</t>
  </si>
  <si>
    <t>4.03204, 3.934574</t>
  </si>
  <si>
    <t>0.1540965, 3.089157</t>
  </si>
  <si>
    <t>1.378091, 9.603941</t>
  </si>
  <si>
    <t>2.523436, 0.3488147</t>
  </si>
  <si>
    <t>8.996092, 1.059022</t>
  </si>
  <si>
    <t>7.730948, 8.508016</t>
  </si>
  <si>
    <t>5.673273, 6.312132E-02</t>
  </si>
  <si>
    <t>6.111717, 9.686512</t>
  </si>
  <si>
    <t>5.675383, 1.943998</t>
  </si>
  <si>
    <t>7.307465, 8.084131</t>
  </si>
  <si>
    <t>7.027934, 0.7501149</t>
  </si>
  <si>
    <t>4.797806, 6.387033</t>
  </si>
  <si>
    <t>2.297454, 6.906886</t>
  </si>
  <si>
    <t>2.931497, 4.673949</t>
  </si>
  <si>
    <t>1.872738, 7.37293</t>
  </si>
  <si>
    <t>6.457681, 1.822447</t>
  </si>
  <si>
    <t>9.746095, 8.296318</t>
  </si>
  <si>
    <t>2.557146, 9.415165</t>
  </si>
  <si>
    <t>1.794599, 0.1708245</t>
  </si>
  <si>
    <t>5.373568, 8.146075</t>
  </si>
  <si>
    <t>6.561342, 5.492177</t>
  </si>
  <si>
    <t>3.044765, 6.726724</t>
  </si>
  <si>
    <t>8.53668, 8.914307</t>
  </si>
  <si>
    <t>7.233943, 3.292488</t>
  </si>
  <si>
    <t>3.939486, 9.905596</t>
  </si>
  <si>
    <t>5.160954, 9.308821</t>
  </si>
  <si>
    <t>8.998397, 7.905133</t>
  </si>
  <si>
    <t>4.133534, 5.977506</t>
  </si>
  <si>
    <t>0.7330662, 9.978957</t>
  </si>
  <si>
    <t>8.578565, 3.142902</t>
  </si>
  <si>
    <t>0.2354127, 0.9763122</t>
  </si>
  <si>
    <t>9.573316, 0.6981981</t>
  </si>
  <si>
    <t>8.450871, 6.185894</t>
  </si>
  <si>
    <t>6.876699, 2.491661</t>
  </si>
  <si>
    <t>4.459641, 6.492102</t>
  </si>
  <si>
    <t>3.460516, 2.732886</t>
  </si>
  <si>
    <t>6.25794, 6.031289</t>
  </si>
  <si>
    <t>2.540709, 4.899045</t>
  </si>
  <si>
    <t>4.039248, 2.348011</t>
  </si>
  <si>
    <t>7.108612, 3.14114</t>
  </si>
  <si>
    <t>5.975562, 9.051275</t>
  </si>
  <si>
    <t>1.962196, 6.190248</t>
  </si>
  <si>
    <t>6.498645, 0.9707952</t>
  </si>
  <si>
    <t>8.237328, 3.763779</t>
  </si>
  <si>
    <t>7.081275, 1.813235</t>
  </si>
  <si>
    <t>0.4390115, 5.471717</t>
  </si>
  <si>
    <t>9.518497, 4.318464</t>
  </si>
  <si>
    <t>5.972642, 2.222875</t>
  </si>
  <si>
    <t>1.708871, 2.915802</t>
  </si>
  <si>
    <t>7.175257, 0.1311457</t>
  </si>
  <si>
    <t>5.935719, 8.880274</t>
  </si>
  <si>
    <t>5.846781, 6.921748</t>
  </si>
  <si>
    <t>9.648386, 7.988858</t>
  </si>
  <si>
    <t>0.2812833, 0.8374798</t>
  </si>
  <si>
    <t>8.743475, 0.6767344</t>
  </si>
  <si>
    <t>4.798221, 2.044967</t>
  </si>
  <si>
    <t>3.34611, 4.693537</t>
  </si>
  <si>
    <t>1.773693, 6.540915</t>
  </si>
  <si>
    <t>6.091178, 0.2596021</t>
  </si>
  <si>
    <t>6.171689, 2.558354</t>
  </si>
  <si>
    <t>2.904583, 7.72222</t>
  </si>
  <si>
    <t>2.575337, 9.472896</t>
  </si>
  <si>
    <t>6.284492, 7.711885</t>
  </si>
  <si>
    <t>4.71816, 9.208979</t>
  </si>
  <si>
    <t>1.082593, 3.798542</t>
  </si>
  <si>
    <t>7.515318, 0.1461184</t>
  </si>
  <si>
    <t>2.785333, 7.647841</t>
  </si>
  <si>
    <t>1.594862, 3.525161</t>
  </si>
  <si>
    <t>8.295179, 6.677384</t>
  </si>
  <si>
    <t>0.328986, 2.354528</t>
  </si>
  <si>
    <t>9.211863, 4.212978</t>
  </si>
  <si>
    <t>9.365272, 2.816471</t>
  </si>
  <si>
    <t>7.613631, 2.14488</t>
  </si>
  <si>
    <t>8.657944, 8.173319</t>
  </si>
  <si>
    <t>4.338496, 6.084054</t>
  </si>
  <si>
    <t>6.999115, 5.17373</t>
  </si>
  <si>
    <t>9.765488, 3.018413</t>
  </si>
  <si>
    <t>9.050042, 2.958938</t>
  </si>
  <si>
    <t>7.095898, 1.469076</t>
  </si>
  <si>
    <t>4.872369, 4.469007</t>
  </si>
  <si>
    <t>8.134538, 4.146614</t>
  </si>
  <si>
    <t>1.959383, 0.3490794</t>
  </si>
  <si>
    <t>1.570981, 3.107302</t>
  </si>
  <si>
    <t>9.76726, 5.355624</t>
  </si>
  <si>
    <t>3.76082, 7.409368</t>
  </si>
  <si>
    <t>6.746318, 7.262689</t>
  </si>
  <si>
    <t>2.00691, 3.269241</t>
  </si>
  <si>
    <t>9.872264, 8.26815</t>
  </si>
  <si>
    <t>0.3406245, 6.717806</t>
  </si>
  <si>
    <t>6.677448, 8.899961</t>
  </si>
  <si>
    <t>7.8031, 8.756649</t>
  </si>
  <si>
    <t>9.782108, 4.422406</t>
  </si>
  <si>
    <t>9.22649, 3.014312</t>
  </si>
  <si>
    <t>3.925626, 3.742343</t>
  </si>
  <si>
    <t>8.515213, 5.902536</t>
  </si>
  <si>
    <t>5.49777, 0.8154619</t>
  </si>
  <si>
    <t>4.427205, 9.272518</t>
  </si>
  <si>
    <t>4.569952, 8.552528</t>
  </si>
  <si>
    <t>8.855165, 5.571158</t>
  </si>
  <si>
    <t>9.426474, 5.225638</t>
  </si>
  <si>
    <t>7.607809, 5.497308</t>
  </si>
  <si>
    <t>3.595778, 3.374463</t>
  </si>
  <si>
    <t>3.691118, 8.158024</t>
  </si>
  <si>
    <t>5.381698, 1.212505</t>
  </si>
  <si>
    <t>3.089591, 3.724813</t>
  </si>
  <si>
    <t>9.894707, 6.533342</t>
  </si>
  <si>
    <t>3.047488, 8.58989</t>
  </si>
  <si>
    <t>3.583169, 3.116883</t>
  </si>
  <si>
    <t>2.85009, 3.022418</t>
  </si>
  <si>
    <t>1.264588, 9.635612</t>
  </si>
  <si>
    <t>7.104939, 1.324766</t>
  </si>
  <si>
    <t>5.656862, 1.060842</t>
  </si>
  <si>
    <t>1.523095, 4.488754</t>
  </si>
  <si>
    <t>9.409525, 2.568966</t>
  </si>
  <si>
    <t>1.200383, 5.351908</t>
  </si>
  <si>
    <t>9.635004, 5.947703</t>
  </si>
  <si>
    <t>1.398645, 6.253705</t>
  </si>
  <si>
    <t>4.939868, 8.502351</t>
  </si>
  <si>
    <t>0.8269864, 9.191826</t>
  </si>
  <si>
    <t>4.956073, 4.462036</t>
  </si>
  <si>
    <t>7.423029, 8.478403</t>
  </si>
  <si>
    <t>2.372219, 8.885962</t>
  </si>
  <si>
    <t>6.634162, 5.896275</t>
  </si>
  <si>
    <t>7.464795, 4.069661</t>
  </si>
  <si>
    <t>2.198787, 8.355231</t>
  </si>
  <si>
    <t>5.12943, 8.451243</t>
  </si>
  <si>
    <t>9.427574, 8.048265</t>
  </si>
  <si>
    <t>4.412145, 8.017649</t>
  </si>
  <si>
    <t>0.9847075, 5.107822</t>
  </si>
  <si>
    <t>0.5406016, 0.210892</t>
  </si>
  <si>
    <t>5.169137, 2.762053</t>
  </si>
  <si>
    <t>9.455351, 0.3343189</t>
  </si>
  <si>
    <t>6.695829, 4.991059</t>
  </si>
  <si>
    <t>4.841086, 0.4588521</t>
  </si>
  <si>
    <t>9.977015, 6.683147</t>
  </si>
  <si>
    <t>7.65789, 0.8292425</t>
  </si>
  <si>
    <t>4.903441, 6.291075</t>
  </si>
  <si>
    <t>8.172485, 3.770319</t>
  </si>
  <si>
    <t>5.125621, 0.9883046</t>
  </si>
  <si>
    <t>0.4894871, 9.323955E-02</t>
  </si>
  <si>
    <t>8.835083, 4.325252</t>
  </si>
  <si>
    <t>9.58265, 8.001739</t>
  </si>
  <si>
    <t>2.04562, 6.385534</t>
  </si>
  <si>
    <t>0.8261198, 4.498381</t>
  </si>
  <si>
    <t>4.374543, 6.442223</t>
  </si>
  <si>
    <t>2.025682, 9.290806</t>
  </si>
  <si>
    <t>7.323926, 8.114092</t>
  </si>
  <si>
    <t>7.950015, 1.197985</t>
  </si>
  <si>
    <t>5.061861, 7.021871</t>
  </si>
  <si>
    <t>7.361934, 7.056466</t>
  </si>
  <si>
    <t>7.703703, 0.944488</t>
  </si>
  <si>
    <t>2.549648, 3.126625</t>
  </si>
  <si>
    <t>7.093325, 2.475328</t>
  </si>
  <si>
    <t>1.358005, 8.998915</t>
  </si>
  <si>
    <t>5.084365, 4.178479</t>
  </si>
  <si>
    <t>1.719746, 4.000119</t>
  </si>
  <si>
    <t>4.321476, 6.244979</t>
  </si>
  <si>
    <t>8.686749, 6.099597</t>
  </si>
  <si>
    <t>1.521576, 6.649072</t>
  </si>
  <si>
    <t>3.961286, 3.315538</t>
  </si>
  <si>
    <t>3.255101, 3.804455</t>
  </si>
  <si>
    <t>7.927267, 7.621208</t>
  </si>
  <si>
    <t>4.22725, 1.720526</t>
  </si>
  <si>
    <t>4.181494, 1.351203</t>
  </si>
  <si>
    <t>8.05924, 7.658639</t>
  </si>
  <si>
    <t>6.56491, 6.107694</t>
  </si>
  <si>
    <t>0.5695516, 2.288349</t>
  </si>
  <si>
    <t>8.693847, 4.166683</t>
  </si>
  <si>
    <t>5.555182, 2.343664</t>
  </si>
  <si>
    <t>5.99128, 2.384249</t>
  </si>
  <si>
    <t>3.072894, 5.779297</t>
  </si>
  <si>
    <t>0.2180713, 8.602799</t>
  </si>
  <si>
    <t>0.2204663, 9.426913</t>
  </si>
  <si>
    <t>6.504228, 0.5573189</t>
  </si>
  <si>
    <t>4.417942, 9.151381</t>
  </si>
  <si>
    <t>2.880144, 7.281622</t>
  </si>
  <si>
    <t>9.188882, 2.507019</t>
  </si>
  <si>
    <t>2.307856, 3.014599</t>
  </si>
  <si>
    <t>2.441609, 3.893855</t>
  </si>
  <si>
    <t>7.21229, 3.606471</t>
  </si>
  <si>
    <t>7.250467, 2.213864</t>
  </si>
  <si>
    <t>6.512515, 5.425035</t>
  </si>
  <si>
    <t>5.13706, 1.027229</t>
  </si>
  <si>
    <t>5.152988, 6.761917</t>
  </si>
  <si>
    <t>1.851512, 1.208582</t>
  </si>
  <si>
    <t>6.134808, 1.738821</t>
  </si>
  <si>
    <t>5.653708, 6.103261</t>
  </si>
  <si>
    <t>5.046963, 6.71378</t>
  </si>
  <si>
    <t>8.094555, 9.183555</t>
  </si>
  <si>
    <t>7.097585, 9.187404</t>
  </si>
  <si>
    <t>7.297218, 4.204957</t>
  </si>
  <si>
    <t>6.645193, 9.209131</t>
  </si>
  <si>
    <t>3.738385, 7.862415</t>
  </si>
  <si>
    <t>9.229948, 3.283478</t>
  </si>
  <si>
    <t>8.529504, 4.946578</t>
  </si>
  <si>
    <t>6.104903, 0.7762897</t>
  </si>
  <si>
    <t>4.198041, 6.000047</t>
  </si>
  <si>
    <t>1.267249, 2.820989</t>
  </si>
  <si>
    <t>7.968729, 7.473629</t>
  </si>
  <si>
    <t>0.98957, 3.724827</t>
  </si>
  <si>
    <t>7.544814, 4.382582</t>
  </si>
  <si>
    <t>5.851089, 4.875132</t>
  </si>
  <si>
    <t>9.389308, 5.462868</t>
  </si>
  <si>
    <t>5.268921, 1.145562</t>
  </si>
  <si>
    <t>9.506241, 0.8274031</t>
  </si>
  <si>
    <t>4.529321, 9.802352</t>
  </si>
  <si>
    <t>6.721905, 2.122304</t>
  </si>
  <si>
    <t>4.318933, 1.910566</t>
  </si>
  <si>
    <t>8.466111, 5.183144</t>
  </si>
  <si>
    <t>2.756044, 6.240345</t>
  </si>
  <si>
    <t>9.053433, 5.191195</t>
  </si>
  <si>
    <t>9.921831, 5.67316</t>
  </si>
  <si>
    <t>0.4644638, 4.329686</t>
  </si>
  <si>
    <t>4.891612, 6.108056</t>
  </si>
  <si>
    <t>5.627058, 1.940048</t>
  </si>
  <si>
    <t>5.266094, 7.867912</t>
  </si>
  <si>
    <t>4.197588, 7.178164</t>
  </si>
  <si>
    <t>9.202625, 9.60568</t>
  </si>
  <si>
    <t>0.8421928, 4.17062</t>
  </si>
  <si>
    <t>9.946445, 4.710645</t>
  </si>
  <si>
    <t>6.018024, 9.670959</t>
  </si>
  <si>
    <t>2.861936, 0.2146637</t>
  </si>
  <si>
    <t>9.254501, 3.215921</t>
  </si>
  <si>
    <t>4.963865, 8.198427</t>
  </si>
  <si>
    <t>4.934559, 9.781704</t>
  </si>
  <si>
    <t>6.948645, 9.697701</t>
  </si>
  <si>
    <t>0.5758983, 4.940207</t>
  </si>
  <si>
    <t>7.725577, 1.10958</t>
  </si>
  <si>
    <t>7.612234, 2.515283</t>
  </si>
  <si>
    <t>1.448104, 3.098737</t>
  </si>
  <si>
    <t>4.674547, 4.738986</t>
  </si>
  <si>
    <t>7.045059, 2.003673</t>
  </si>
  <si>
    <t>3.372336, 4.907827</t>
  </si>
  <si>
    <t>0.2519149, 3.742968</t>
  </si>
  <si>
    <t>6.574862, 2.539017</t>
  </si>
  <si>
    <t>8.142036, 0.2215278</t>
  </si>
  <si>
    <t>9.192406, 1.026721</t>
  </si>
  <si>
    <t>6.157929, 8.236838</t>
  </si>
  <si>
    <t>1.457508, 7.798307</t>
  </si>
  <si>
    <t>7.642488, 0.8852136</t>
  </si>
  <si>
    <t>4.706231, 6.970596</t>
  </si>
  <si>
    <t>5.870249, 1.468045</t>
  </si>
  <si>
    <t>9.659398, 4.506114</t>
  </si>
  <si>
    <t>8.578638, 9.898051</t>
  </si>
  <si>
    <t>7.203851, 5.869336</t>
  </si>
  <si>
    <t>4.999225, 1.605531</t>
  </si>
  <si>
    <t>1.673697, 6.182945</t>
  </si>
  <si>
    <t>5.388965, 8.944611</t>
  </si>
  <si>
    <t>6.631556, 2.884073</t>
  </si>
  <si>
    <t>3.061459, 5.099493</t>
  </si>
  <si>
    <t>3.149817, 0.8805585</t>
  </si>
  <si>
    <t>8.918194, 0.4907119</t>
  </si>
  <si>
    <t>0.5918843, 0.2071905</t>
  </si>
  <si>
    <t>8.479802, 1.681377</t>
  </si>
  <si>
    <t>9.893425, 6.181962</t>
  </si>
  <si>
    <t>1.417302, 2.783426</t>
  </si>
  <si>
    <t>9.343625, 2.062321</t>
  </si>
  <si>
    <t>3.583357, 9.363876</t>
  </si>
  <si>
    <t>2.866433, 4.201415</t>
  </si>
  <si>
    <t>1.543517, 4.851073</t>
  </si>
  <si>
    <t>0.8018166, 9.704347</t>
  </si>
  <si>
    <t>9.607474, 9.440938</t>
  </si>
  <si>
    <t>3.187006, 6.584423</t>
  </si>
  <si>
    <t>9.360312, 1.503223</t>
  </si>
  <si>
    <t>5.537749, 6.419401</t>
  </si>
  <si>
    <t>1.693756, 1.487757</t>
  </si>
  <si>
    <t>7.129558, 9.507744</t>
  </si>
  <si>
    <t>1.337418, 8.330697</t>
  </si>
  <si>
    <t>1.778961, 2.524867</t>
  </si>
  <si>
    <t>3.890054, 8.360778</t>
  </si>
  <si>
    <t>1.124752, 8.679388</t>
  </si>
  <si>
    <t>5.350809, 6.705564</t>
  </si>
  <si>
    <t>0.4092413, 0.3693771</t>
  </si>
  <si>
    <t>4.150469, 1.197697</t>
  </si>
  <si>
    <t>6.759503, 4.33861</t>
  </si>
  <si>
    <t>5.682711, 8.781146</t>
  </si>
  <si>
    <t>9.96863, 9.332814</t>
  </si>
  <si>
    <t>9.335353, 4.417459</t>
  </si>
  <si>
    <t>5.776976, 6.25592</t>
  </si>
  <si>
    <t>8.021602, 2.492012</t>
  </si>
  <si>
    <t>1.653414, 0.8263111</t>
  </si>
  <si>
    <t>0.2113074, 0.720259</t>
  </si>
  <si>
    <t>5.076583, 8.733074</t>
  </si>
  <si>
    <t>4.462208, 6.553983</t>
  </si>
  <si>
    <t>4.316135, 3.292251</t>
  </si>
  <si>
    <t>6.451184, 6.087543</t>
  </si>
  <si>
    <t>1.713989, 5.603082</t>
  </si>
  <si>
    <t>8.505506, 5.464128</t>
  </si>
  <si>
    <t>9.465581, 7.204266</t>
  </si>
  <si>
    <t>1.634085, 4.782005</t>
  </si>
  <si>
    <t>7.901109, 5.2302</t>
  </si>
  <si>
    <t>0.0587219, 4.50077</t>
  </si>
  <si>
    <t>6.26679, 6.723881E-02</t>
  </si>
  <si>
    <t>8.24536, 4.347592</t>
  </si>
  <si>
    <t>6.006105, 5.509937</t>
  </si>
  <si>
    <t>0.4353327, 4.723476</t>
  </si>
  <si>
    <t>6.541052, 1.417303</t>
  </si>
  <si>
    <t>2.676613, 0.6094992</t>
  </si>
  <si>
    <t>3.553393, 8.869049</t>
  </si>
  <si>
    <t>7.355065, 7.973069</t>
  </si>
  <si>
    <t>9.765907, 7.821841</t>
  </si>
  <si>
    <t>0.2256936, 2.674171</t>
  </si>
  <si>
    <t>8.223637, 7.265546</t>
  </si>
  <si>
    <t>9.943894, 1.871618</t>
  </si>
  <si>
    <t>8.075143, 7.879486</t>
  </si>
  <si>
    <t>9.670436E-02, 7.929302</t>
  </si>
  <si>
    <t>2.853749, 7.188685</t>
  </si>
  <si>
    <t>3.734049, 4.822444</t>
  </si>
  <si>
    <t>1.258798, 7.22012</t>
  </si>
  <si>
    <t>0.3999966, 7.043839</t>
  </si>
  <si>
    <t>0.4368955, 4.658973</t>
  </si>
  <si>
    <t>5.664005, 1.010116</t>
  </si>
  <si>
    <t>1.763163, 3.504877</t>
  </si>
  <si>
    <t>3.152172, 8.967978</t>
  </si>
  <si>
    <t>9.122489, 0.228169</t>
  </si>
  <si>
    <t>9.078487, 5.400456</t>
  </si>
  <si>
    <t>9.690777, 1.426139</t>
  </si>
  <si>
    <t>9.276082, 5.933162</t>
  </si>
  <si>
    <t>7.216194, 3.97928</t>
  </si>
  <si>
    <t>8.728475, 8.740534</t>
  </si>
  <si>
    <t>7.800427, 7.707539</t>
  </si>
  <si>
    <t>3.600828, 8.452087</t>
  </si>
  <si>
    <t>8.179925, 0.5265641</t>
  </si>
  <si>
    <t>5.771193, 2.558669</t>
  </si>
  <si>
    <t>6.507154, 6.103959</t>
  </si>
  <si>
    <t>9.861762, 0.3187001</t>
  </si>
  <si>
    <t>5.631845, 4.015529</t>
  </si>
  <si>
    <t>2.770118, 4.164433</t>
  </si>
  <si>
    <t>8.882247, 2.401533</t>
  </si>
  <si>
    <t>5.700485, 3.608195</t>
  </si>
  <si>
    <t>8.34637, 3.122933</t>
  </si>
  <si>
    <t>8.694977, 1.648644</t>
  </si>
  <si>
    <t>5.653244, 9.417644</t>
  </si>
  <si>
    <t>7.664849, 3.677016</t>
  </si>
  <si>
    <t>5.254162, 6.056783</t>
  </si>
  <si>
    <t>3.921747, 8.883375</t>
  </si>
  <si>
    <t>0.2039343, 2.000923</t>
  </si>
  <si>
    <t>6.208956, 4.162861</t>
  </si>
  <si>
    <t>0.4421359, 5.556338</t>
  </si>
  <si>
    <t>5.232653, 0.5219448</t>
  </si>
  <si>
    <t>3.574358, 2.031255</t>
  </si>
  <si>
    <t>0.6931561, 1.984674</t>
  </si>
  <si>
    <t>8.153456, 3.892105</t>
  </si>
  <si>
    <t>0.816173, 6.998924</t>
  </si>
  <si>
    <t>9.460803, 3.419771</t>
  </si>
  <si>
    <t>4.384052, 2.34265</t>
  </si>
  <si>
    <t>7.787536, 7.865841</t>
  </si>
  <si>
    <t>5.267033, 9.530133</t>
  </si>
  <si>
    <t>9.215809, 7.108855</t>
  </si>
  <si>
    <t>9.454495, 3.718234</t>
  </si>
  <si>
    <t>8.90004, 3.810556</t>
  </si>
  <si>
    <t>4.58621, 5.112642</t>
  </si>
  <si>
    <t>6.848164, 6.07214</t>
  </si>
  <si>
    <t>1.983587, 2.874123</t>
  </si>
  <si>
    <t>6.202882, 2.590506</t>
  </si>
  <si>
    <t>1.18093, 1.524771</t>
  </si>
  <si>
    <t>4.022909, 0.3145075</t>
  </si>
  <si>
    <t>6.956679, 9.85426</t>
  </si>
  <si>
    <t>4.564226, 4.6012</t>
  </si>
  <si>
    <t>8.864669, 2.326092</t>
  </si>
  <si>
    <t>5.061331, 1.872091</t>
  </si>
  <si>
    <t>3.265373, 2.983843</t>
  </si>
  <si>
    <t>4.008487, 4.769394</t>
  </si>
  <si>
    <t>7.857155, 1.857423</t>
  </si>
  <si>
    <t>1.940971, 9.812274</t>
  </si>
  <si>
    <t>8.70752, 3.869315</t>
  </si>
  <si>
    <t>4.716328, 7.553098</t>
  </si>
  <si>
    <t>9.784364, 0.240835</t>
  </si>
  <si>
    <t>9.295617, 5.233688</t>
  </si>
  <si>
    <t>4.987223, 2.398373</t>
  </si>
  <si>
    <t>2.024663, 1.941569</t>
  </si>
  <si>
    <t>2.678523, 8.379649</t>
  </si>
  <si>
    <t>9.415308, 6.266217</t>
  </si>
  <si>
    <t>2.714831, 1.739961</t>
  </si>
  <si>
    <t>1.426657, 6.455314</t>
  </si>
  <si>
    <t>5.978107, 2.958435</t>
  </si>
  <si>
    <t>7.246333, 3.070993</t>
  </si>
  <si>
    <t>6.406948, 3.344275</t>
  </si>
  <si>
    <t>3.571723, 4.146092</t>
  </si>
  <si>
    <t>5.527844, 1.443013</t>
  </si>
  <si>
    <t>5.391231, 2.8404</t>
  </si>
  <si>
    <t>9.486424, 1.94276</t>
  </si>
  <si>
    <t>9.265526, 7.59691</t>
  </si>
  <si>
    <t>8.57871, 7.080454</t>
  </si>
  <si>
    <t>9.108792, 4.798069</t>
  </si>
  <si>
    <t>9.282362, 0.5481112</t>
  </si>
  <si>
    <t>4.469979, 3.922026</t>
  </si>
  <si>
    <t>8.787931, 3.899077</t>
  </si>
  <si>
    <t>1.314054, 5.198884</t>
  </si>
  <si>
    <t>2.030112, 5.454274</t>
  </si>
  <si>
    <t>5.303247, 9.766949</t>
  </si>
  <si>
    <t>1.218986, 1.708454</t>
  </si>
  <si>
    <t>7.578307, 2.328978</t>
  </si>
  <si>
    <t>7.871277, 1.236445</t>
  </si>
  <si>
    <t>3.039744, 6.308434</t>
  </si>
  <si>
    <t>7.341599, 1.099404</t>
  </si>
  <si>
    <t>1.129089, 1.505733</t>
  </si>
  <si>
    <t>5.853707, 5.751067</t>
  </si>
  <si>
    <t>9.110134, 4.254491</t>
  </si>
  <si>
    <t>3.174722E-02, 8.443998</t>
  </si>
  <si>
    <t>7.85019, 7.778168E-02</t>
  </si>
  <si>
    <t>8.931505, 5.135838</t>
  </si>
  <si>
    <t>0.1013309, 8.844378</t>
  </si>
  <si>
    <t>8.571657, 0.8955562</t>
  </si>
  <si>
    <t>1.281648, 2.425008</t>
  </si>
  <si>
    <t>8.965022, 8.809701</t>
  </si>
  <si>
    <t>2.756498, 4.848602</t>
  </si>
  <si>
    <t>3.649806, 1.388649</t>
  </si>
  <si>
    <t>7.619753, 4.958544</t>
  </si>
  <si>
    <t>1.720859, 4.472853</t>
  </si>
  <si>
    <t>8.975051, 1.568921</t>
  </si>
  <si>
    <t>2.36092, 3.639096</t>
  </si>
  <si>
    <t>0.7170445, 1.120772</t>
  </si>
  <si>
    <t>1.871869, 3.106738</t>
  </si>
  <si>
    <t>0.8126527, 7.838342</t>
  </si>
  <si>
    <t>3.205976, 7.143969</t>
  </si>
  <si>
    <t>7.08231, 6.385326</t>
  </si>
  <si>
    <t>7.997152, 3.974053</t>
  </si>
  <si>
    <t>5.481217, 7.021124</t>
  </si>
  <si>
    <t>1.0922, 2.181586</t>
  </si>
  <si>
    <t>0.8805901, 3.257089</t>
  </si>
  <si>
    <t>7.582061, 9.618741</t>
  </si>
  <si>
    <t>0.3489095, 2.012775</t>
  </si>
  <si>
    <t>2.333068, 4.81152</t>
  </si>
  <si>
    <t>8.933173, 6.272192</t>
  </si>
  <si>
    <t>2.018196, 0.8659995</t>
  </si>
  <si>
    <t>7.940143, 0.2400517</t>
  </si>
  <si>
    <t>9.648308, 1.874589</t>
  </si>
  <si>
    <t>5.717597, 6.998019</t>
  </si>
  <si>
    <t>1.60341, 1.822273</t>
  </si>
  <si>
    <t>0.9355813, 8.660963</t>
  </si>
  <si>
    <t>7.163896, 5.992865</t>
  </si>
  <si>
    <t>8.367654, 9.033203</t>
  </si>
  <si>
    <t>0.5418032, 4.875256</t>
  </si>
  <si>
    <t>7.172139, 8.764765</t>
  </si>
  <si>
    <t>5.412058, 0.5696666</t>
  </si>
  <si>
    <t>1.67338, 3.007627</t>
  </si>
  <si>
    <t>1.943728, 5.693894</t>
  </si>
  <si>
    <t>4.642981, 1.571968</t>
  </si>
  <si>
    <t>6.331272, 4.789566</t>
  </si>
  <si>
    <t>3.081065, 1.582422</t>
  </si>
  <si>
    <t>2.825787, 8.228384</t>
  </si>
  <si>
    <t>6.497519, 2.634327</t>
  </si>
  <si>
    <t>8.266262, 8.618382</t>
  </si>
  <si>
    <t>7.693248, 4.449973</t>
  </si>
  <si>
    <t>9.110829, 9.71017</t>
  </si>
  <si>
    <t>6.04142, 7.034853</t>
  </si>
  <si>
    <t>0.9680074, 7.803186</t>
  </si>
  <si>
    <t>3.268719, 3.333912</t>
  </si>
  <si>
    <t>0.6279582, 5.651947</t>
  </si>
  <si>
    <t>1.736596, 4.387801</t>
  </si>
  <si>
    <t>0.5937332, 8.872298</t>
  </si>
  <si>
    <t>5.222517, 6.989121</t>
  </si>
  <si>
    <t>6.112525, 4.847661</t>
  </si>
  <si>
    <t>2.201212, 3.83868</t>
  </si>
  <si>
    <t>4.706916, 4.135288</t>
  </si>
  <si>
    <t>1.625929, 6.201735</t>
  </si>
  <si>
    <t>8.206131, 4.372507</t>
  </si>
  <si>
    <t>1.209682, 9.064247</t>
  </si>
  <si>
    <t>7.277283, 6.682977</t>
  </si>
  <si>
    <t>8.206497, 8.789134</t>
  </si>
  <si>
    <t>8.456628, 4.582931</t>
  </si>
  <si>
    <t>2.692669, 3.272512</t>
  </si>
  <si>
    <t>3.68081, 5.387434</t>
  </si>
  <si>
    <t>3.348008, 4.599953</t>
  </si>
  <si>
    <t>2.318117, 4.116627</t>
  </si>
  <si>
    <t>5.737088, 4.202731</t>
  </si>
  <si>
    <t>5.699725, 9.90198</t>
  </si>
  <si>
    <t>3.090501, 0.5140734</t>
  </si>
  <si>
    <t>4.15095, 4.892541</t>
  </si>
  <si>
    <t>9.586103, 9.125412</t>
  </si>
  <si>
    <t>6.522502, 5.661186</t>
  </si>
  <si>
    <t>6.130267, 5.442629</t>
  </si>
  <si>
    <t>2.221729, 7.110868</t>
  </si>
  <si>
    <t>8.639129, 9.842312</t>
  </si>
  <si>
    <t>5.74387, 8.880872</t>
  </si>
  <si>
    <t>8.819843, 5.328002</t>
  </si>
  <si>
    <t>3.703305, 4.253055</t>
  </si>
  <si>
    <t>7.451828, 7.686441</t>
  </si>
  <si>
    <t>4.364805, 1.558107</t>
  </si>
  <si>
    <t>0.1680189, 8.143826</t>
  </si>
  <si>
    <t>9.67478, 8.081795</t>
  </si>
  <si>
    <t>5.736115, 8.522055</t>
  </si>
  <si>
    <t>9.792532, 6.471213</t>
  </si>
  <si>
    <t>6.839834, 8.894982</t>
  </si>
  <si>
    <t>0.1215047, 3.641034</t>
  </si>
  <si>
    <t>3.360155, 7.744663</t>
  </si>
  <si>
    <t>0.8405298, 2.17976</t>
  </si>
  <si>
    <t>8.156577, 4.617605</t>
  </si>
  <si>
    <t>8.935081, 4.255968</t>
  </si>
  <si>
    <t>5.348361, 5.281022</t>
  </si>
  <si>
    <t>2.728524, 8.024568</t>
  </si>
  <si>
    <t>1.095787, 9.379077</t>
  </si>
  <si>
    <t>8.913362, 6.533042</t>
  </si>
  <si>
    <t>6.881397, 0.5891395</t>
  </si>
  <si>
    <t>2.08249, 9.127707</t>
  </si>
  <si>
    <t>5.291253, 9.27803</t>
  </si>
  <si>
    <t>6.760447, 5.359951</t>
  </si>
  <si>
    <t>8.296178, 7.658274</t>
  </si>
  <si>
    <t>1.934657, 1.392497</t>
  </si>
  <si>
    <t>8.033014, 7.444348</t>
  </si>
  <si>
    <t>8.086688, 8.905641</t>
  </si>
  <si>
    <t>8.586705E-02, 8.933544E-03</t>
  </si>
  <si>
    <t>6.723499, 6.50351</t>
  </si>
  <si>
    <t>9.26736, 9.039164</t>
  </si>
  <si>
    <t>2.408688, 3.620306</t>
  </si>
  <si>
    <t>7.899879, 5.692875</t>
  </si>
  <si>
    <t>7.293744, 6.926564</t>
  </si>
  <si>
    <t>6.596828, 6.254859</t>
  </si>
  <si>
    <t>8.149297, 9.235393</t>
  </si>
  <si>
    <t>7.543877, 2.293108</t>
  </si>
  <si>
    <t>5.896368, 0.9087312</t>
  </si>
  <si>
    <t>0.2802092, 3.315067</t>
  </si>
  <si>
    <t>7.637617, 3.763596</t>
  </si>
  <si>
    <t>9.979775, 1.923888</t>
  </si>
  <si>
    <t>1.188597, 7.478332</t>
  </si>
  <si>
    <t>8.232542, 1.474671</t>
  </si>
  <si>
    <t>2.109, 8.49886</t>
  </si>
  <si>
    <t>6.325739, 6.230724</t>
  </si>
  <si>
    <t>3.233909, 1.444935</t>
  </si>
  <si>
    <t>1.025115, 4.019804</t>
  </si>
  <si>
    <t>6.705048, 3.016382</t>
  </si>
  <si>
    <t>2.856181, 1.390374</t>
  </si>
  <si>
    <t>8.502029, 8.399362</t>
  </si>
  <si>
    <t>6.885467, 1.267848</t>
  </si>
  <si>
    <t>5.473611, 0.1726067</t>
  </si>
  <si>
    <t>6.001766, 3.110845</t>
  </si>
  <si>
    <t>4.868936, 9.713682</t>
  </si>
  <si>
    <t>6.697388, 5.567436</t>
  </si>
  <si>
    <t>6.368792, 1.105229</t>
  </si>
  <si>
    <t>7.349408, 1.631396</t>
  </si>
  <si>
    <t>6.616854, 7.541217</t>
  </si>
  <si>
    <t>9.000917, 6.298451</t>
  </si>
  <si>
    <t>6.250941, 0.2331936</t>
  </si>
  <si>
    <t>8.642271, 6.722534</t>
  </si>
  <si>
    <t>9.43426, 9.816536</t>
  </si>
  <si>
    <t>4.992342, 4.872026</t>
  </si>
  <si>
    <t>5.886662, 0.2566969</t>
  </si>
  <si>
    <t>6.779769, 2.686017</t>
  </si>
  <si>
    <t>5.415883, 5.25546</t>
  </si>
  <si>
    <t>3.524204, 9.730544</t>
  </si>
  <si>
    <t>4.948804, 7.157184</t>
  </si>
  <si>
    <t>8.817566, 3.354852</t>
  </si>
  <si>
    <t>8.062696, 8.355059</t>
  </si>
  <si>
    <t>6.10529, 1.347637</t>
  </si>
  <si>
    <t>7.01647, 5.19735</t>
  </si>
  <si>
    <t>6.967576, 7.093298</t>
  </si>
  <si>
    <t>7.281928, 4.393653</t>
  </si>
  <si>
    <t>1.90064, 7.228189</t>
  </si>
  <si>
    <t>4.575011, 1.92114</t>
  </si>
  <si>
    <t>3.597963, 1.796863</t>
  </si>
  <si>
    <t>4.387054, 4.430813</t>
  </si>
  <si>
    <t>2.731543, 6.908331</t>
  </si>
  <si>
    <t>4.016029, 3.15375</t>
  </si>
  <si>
    <t>6.233142, 9.892303</t>
  </si>
  <si>
    <t>7.097802, 0.3073585</t>
  </si>
  <si>
    <t>8.075539, 6.955447</t>
  </si>
  <si>
    <t>0.6373757, 8.001624</t>
  </si>
  <si>
    <t>2.553776, 3.337629</t>
  </si>
  <si>
    <t>4.540147, 9.645361</t>
  </si>
  <si>
    <t>6.641448E-02, 5.96817</t>
  </si>
  <si>
    <t>3.643152, 3.852459</t>
  </si>
  <si>
    <t>5.396779, 8.622095</t>
  </si>
  <si>
    <t>2.246317, 0.8481395</t>
  </si>
  <si>
    <t>8.494211, 9.576383</t>
  </si>
  <si>
    <t>1.14371, 1.3752</t>
  </si>
  <si>
    <t>7.755316, 1.766212</t>
  </si>
  <si>
    <t>7.154788, 8.100266</t>
  </si>
  <si>
    <t>5.805216, 5.441217</t>
  </si>
  <si>
    <t>5.155651, 9.520041</t>
  </si>
  <si>
    <t>7.7788, 3.321736</t>
  </si>
  <si>
    <t>2.610287, 6.367558</t>
  </si>
  <si>
    <t>2.10197, 8.255057</t>
  </si>
  <si>
    <t>6.601827, 0.5184281</t>
  </si>
  <si>
    <t>3.772896, 3.371675</t>
  </si>
  <si>
    <t>3.36379, 6.397089</t>
  </si>
  <si>
    <t>0.1432616, 4.741535</t>
  </si>
  <si>
    <t>0.3113383, 4.883057</t>
  </si>
  <si>
    <t>9.199517, 6.530287</t>
  </si>
  <si>
    <t>0.5725235, 9.717177</t>
  </si>
  <si>
    <t>0.3441292, 8.655534</t>
  </si>
  <si>
    <t>1.953781E-02, 6.407872</t>
  </si>
  <si>
    <t>7.676828, 6.94308</t>
  </si>
  <si>
    <t>6.799964, 3.637394</t>
  </si>
  <si>
    <t>5.775862, 5.783186</t>
  </si>
  <si>
    <t>3.368027, 7.16807</t>
  </si>
  <si>
    <t>7.979243, 3.286812</t>
  </si>
  <si>
    <t>1.015839, 6.248559</t>
  </si>
  <si>
    <t>7.166, 8.941875</t>
  </si>
  <si>
    <t>6.904656, 2.520095</t>
  </si>
  <si>
    <t>9.037426, 3.769491</t>
  </si>
  <si>
    <t>3.596124, 1.422743</t>
  </si>
  <si>
    <t>7.898331, 2.980232</t>
  </si>
  <si>
    <t>1.083528, 6.101643</t>
  </si>
  <si>
    <t>4.938291, 1.130373</t>
  </si>
  <si>
    <t>1.323046, 3.813266</t>
  </si>
  <si>
    <t>9.012896, 9.778142</t>
  </si>
  <si>
    <t>5.264995, 4.831658</t>
  </si>
  <si>
    <t>9.925001, 7.639968</t>
  </si>
  <si>
    <t>2.385082, 3.854698</t>
  </si>
  <si>
    <t>4.205981, 3.246737</t>
  </si>
  <si>
    <t>2.715656, 3.910338</t>
  </si>
  <si>
    <t>3.396972, 0.1000333</t>
  </si>
  <si>
    <t>1.376957, 2.76286</t>
  </si>
  <si>
    <t>4.830127, 4.328399</t>
  </si>
  <si>
    <t>5.608365, 1.819125</t>
  </si>
  <si>
    <t>4.909866, 4.843576</t>
  </si>
  <si>
    <t>4.29965, 7.534822</t>
  </si>
  <si>
    <t>4.894124, 5.996761</t>
  </si>
  <si>
    <t>0.0222224, 5.320717</t>
  </si>
  <si>
    <t>9.175599, 2.734854</t>
  </si>
  <si>
    <t>3.560385, 5.948905</t>
  </si>
  <si>
    <t>6.063009, 8.256707</t>
  </si>
  <si>
    <t>0.9425801, 4.459058</t>
  </si>
  <si>
    <t>1.062334, 4.169376</t>
  </si>
  <si>
    <t>2.972641, 1.564678</t>
  </si>
  <si>
    <t>2.658072, 3.144369</t>
  </si>
  <si>
    <t>7.26104, 7.559343</t>
  </si>
  <si>
    <t>0.5944854, 4.073899</t>
  </si>
  <si>
    <t>2.756142, 8.722962</t>
  </si>
  <si>
    <t>6.656852, 9.72713</t>
  </si>
  <si>
    <t>6.775453, 6.228019</t>
  </si>
  <si>
    <t>7.952717, 6.906431</t>
  </si>
  <si>
    <t>4.536867, 7.545828</t>
  </si>
  <si>
    <t>2.693139, 9.103622</t>
  </si>
  <si>
    <t>1.18992, 0.3527796</t>
  </si>
  <si>
    <t>8.473943, 1.656229</t>
  </si>
  <si>
    <t>6.347041, 8.936595</t>
  </si>
  <si>
    <t>3.05697, 9.403729</t>
  </si>
  <si>
    <t>1.114795, 3.102571</t>
  </si>
  <si>
    <t>7.651327, 6.843803</t>
  </si>
  <si>
    <t>7.625141, 9.579834</t>
  </si>
  <si>
    <t>2.694636, 0.7885838</t>
  </si>
  <si>
    <t>1.066677, 5.927588</t>
  </si>
  <si>
    <t>6.134284, 5.520909</t>
  </si>
  <si>
    <t>4.215893, 6.941365</t>
  </si>
  <si>
    <t>4.208675, 0.4505682</t>
  </si>
  <si>
    <t>4.468419, 3.559276</t>
  </si>
  <si>
    <t>4.728477, 0.270555</t>
  </si>
  <si>
    <t>3.370275, 4.268259</t>
  </si>
  <si>
    <t>2.857876, 7.613316</t>
  </si>
  <si>
    <t>8.649122, 9.01033</t>
  </si>
  <si>
    <t>9.395822, 8.206999</t>
  </si>
  <si>
    <t>8.745512, 5.588836</t>
  </si>
  <si>
    <t>1.557279, 8.531709</t>
  </si>
  <si>
    <t>9.844138, 8.574697</t>
  </si>
  <si>
    <t>6.25448, 5.975749</t>
  </si>
  <si>
    <t>5.405082, 0.7126653</t>
  </si>
  <si>
    <t>5.878172, 1.49188</t>
  </si>
  <si>
    <t>8.195068, 6.82757</t>
  </si>
  <si>
    <t>6.578868, 4.753563</t>
  </si>
  <si>
    <t>4.818711, 0.2305686</t>
  </si>
  <si>
    <t>9.048096, 1.811213</t>
  </si>
  <si>
    <t>2.749764, 1.625396</t>
  </si>
  <si>
    <t>1.799648, 5.248449</t>
  </si>
  <si>
    <t>9.862374, 0.5146158</t>
  </si>
  <si>
    <t>6.950837, 6.838341</t>
  </si>
  <si>
    <t>6.462328, 9.105869</t>
  </si>
  <si>
    <t>8.503736, 2.699664</t>
  </si>
  <si>
    <t>9.8183, 8.718127</t>
  </si>
  <si>
    <t>3.126436, 0.953145</t>
  </si>
  <si>
    <t>1.19311, 8.687936</t>
  </si>
  <si>
    <t>3.434294, 1.877716</t>
  </si>
  <si>
    <t>5.374965, 7.775673</t>
  </si>
  <si>
    <t>3.771182, 0.5667591</t>
  </si>
  <si>
    <t>2.708714, 8.071791</t>
  </si>
  <si>
    <t>8.490737, 2.084363</t>
  </si>
  <si>
    <t>3.627095, 1.403073</t>
  </si>
  <si>
    <t>2.737613, 9.121566</t>
  </si>
  <si>
    <t>5.681989, 8.238879</t>
  </si>
  <si>
    <t>5.728729, 2.152612</t>
  </si>
  <si>
    <t>3.075666, 9.097399</t>
  </si>
  <si>
    <t>6.53452, 2.091198</t>
  </si>
  <si>
    <t>8.692038, 8.451897</t>
  </si>
  <si>
    <t>2.360185, 5.446723</t>
  </si>
  <si>
    <t>8.627905, 1.136969</t>
  </si>
  <si>
    <t>9.326941, 1.980538</t>
  </si>
  <si>
    <t>9.224212, 1.254789</t>
  </si>
  <si>
    <t>5.753267, 4.862201</t>
  </si>
  <si>
    <t>6.59729, 3.581356</t>
  </si>
  <si>
    <t>7.936163, 3.32572</t>
  </si>
  <si>
    <t>8.670113, 7.47275</t>
  </si>
  <si>
    <t>8.432391, 7.825806</t>
  </si>
  <si>
    <t>9.703545, 3.271378</t>
  </si>
  <si>
    <t>6.839729, 7.694125</t>
  </si>
  <si>
    <t>7.327592, 1.212226</t>
  </si>
  <si>
    <t>3.07822, 1.295545</t>
  </si>
  <si>
    <t>2.072649, 2.829107</t>
  </si>
  <si>
    <t>3.171425, 8.684387</t>
  </si>
  <si>
    <t>9.400751, 4.860912</t>
  </si>
  <si>
    <t>7.527669, 6.760676</t>
  </si>
  <si>
    <t>4.236826, 5.657863</t>
  </si>
  <si>
    <t>1.721292, 6.926389</t>
  </si>
  <si>
    <t>7.999942, 4.087754</t>
  </si>
  <si>
    <t>9.773901, 5.241706</t>
  </si>
  <si>
    <t>8.134555, 0.9422147</t>
  </si>
  <si>
    <t>9.935618, 5.081263</t>
  </si>
  <si>
    <t>0.1417655, 2.842947</t>
  </si>
  <si>
    <t>2.966331, 2.290394</t>
  </si>
  <si>
    <t>2.110562, 8.647985</t>
  </si>
  <si>
    <t>2.916942, 2.841392</t>
  </si>
  <si>
    <t>1.749074, 8.357936</t>
  </si>
  <si>
    <t>0.4106218, 2.989748</t>
  </si>
  <si>
    <t>5.915823, 4.522242</t>
  </si>
  <si>
    <t>8.424054, 1.930408</t>
  </si>
  <si>
    <t>2.650969, 6.145416</t>
  </si>
  <si>
    <t>0.5686885, 6.954024</t>
  </si>
  <si>
    <t>5.707564, 5.093307</t>
  </si>
  <si>
    <t>1.871992, 1.103196</t>
  </si>
  <si>
    <t>1.582801, 4.999333</t>
  </si>
  <si>
    <t>2.058695, 3.328731</t>
  </si>
  <si>
    <t>9.049262, 2.670749</t>
  </si>
  <si>
    <t>1.332045, 1.145887</t>
  </si>
  <si>
    <t>1.186172, 1.994883</t>
  </si>
  <si>
    <t>8.655055, 5.790627</t>
  </si>
  <si>
    <t>9.910645, 0.345391</t>
  </si>
  <si>
    <t>2.531753, 9.875865</t>
  </si>
  <si>
    <t>3.008935, 7.488509</t>
  </si>
  <si>
    <t>4.288433, 7.547719</t>
  </si>
  <si>
    <t>3.667688, 6.989302</t>
  </si>
  <si>
    <t>3.854905, 7.141762</t>
  </si>
  <si>
    <t>2.50519, 0.1179087</t>
  </si>
  <si>
    <t>8.045743, 6.339266</t>
  </si>
  <si>
    <t>2.102618, 2.255801</t>
  </si>
  <si>
    <t>1.341539, 9.823461</t>
  </si>
  <si>
    <t>4.035289, 1.802026</t>
  </si>
  <si>
    <t>9.170149, 9.435776</t>
  </si>
  <si>
    <t>8.403911, 1.57946</t>
  </si>
  <si>
    <t>3.687945, 6.832094</t>
  </si>
  <si>
    <t>5.865833, 2.741057</t>
  </si>
  <si>
    <t>2.061065, 8.639004</t>
  </si>
  <si>
    <t>2.166295, 1.176099</t>
  </si>
  <si>
    <t>7.246662, 4.110045</t>
  </si>
  <si>
    <t>5.169675, 6.416446</t>
  </si>
  <si>
    <t>1.274155, 5.281961</t>
  </si>
  <si>
    <t>4.390745, 3.042787</t>
  </si>
  <si>
    <t>1.026478, 9.630947</t>
  </si>
  <si>
    <t>3.025915, 4.590889</t>
  </si>
  <si>
    <t>6.521333, 5.228903</t>
  </si>
  <si>
    <t>2.484488, 9.957847</t>
  </si>
  <si>
    <t>1.692434, 8.399682</t>
  </si>
  <si>
    <t>9.419906, 2.308332</t>
  </si>
  <si>
    <t>7.670763, 3.875339</t>
  </si>
  <si>
    <t>5.261001, 0.4808462</t>
  </si>
  <si>
    <t>8.565818, 7.452383</t>
  </si>
  <si>
    <t>8.243248, 2.893969</t>
  </si>
  <si>
    <t>9.74686, 1.148026</t>
  </si>
  <si>
    <t>7.940011, 3.952607</t>
  </si>
  <si>
    <t>8.624168, 0.8564329</t>
  </si>
  <si>
    <t>2.293794, 2.954246</t>
  </si>
  <si>
    <t>7.930286, 6.504972</t>
  </si>
  <si>
    <t>7.147493, 5.495199</t>
  </si>
  <si>
    <t>1.501275, 4.710464</t>
  </si>
  <si>
    <t>8.275644, 7.376858</t>
  </si>
  <si>
    <t>2.557958, 3.935435</t>
  </si>
  <si>
    <t>5.915675, 1.011943</t>
  </si>
  <si>
    <t>4.487176, 2.144361</t>
  </si>
  <si>
    <t>1.799151, 4.33075</t>
  </si>
  <si>
    <t>4.123037, 6.959922</t>
  </si>
  <si>
    <t>8.683032, 2.187408</t>
  </si>
  <si>
    <t>7.528162, 8.319254</t>
  </si>
  <si>
    <t>2.380917, 0.2661192</t>
  </si>
  <si>
    <t>8.27494, 3.630192</t>
  </si>
  <si>
    <t>6.294293, 1.487416</t>
  </si>
  <si>
    <t>8.226772, 5.427527</t>
  </si>
  <si>
    <t>8.443791, 4.914409</t>
  </si>
  <si>
    <t>0.8193284, 1.529253</t>
  </si>
  <si>
    <t>1.000432, 7.159037</t>
  </si>
  <si>
    <t>6.841794, 7.692814</t>
  </si>
  <si>
    <t>2.316877, 6.288315</t>
  </si>
  <si>
    <t>2.718118, 2.771361</t>
  </si>
  <si>
    <t>1.458678, 8.23059</t>
  </si>
  <si>
    <t>1.288267, 6.369996</t>
  </si>
  <si>
    <t>5.235526, 5.681783</t>
  </si>
  <si>
    <t>5.089472, 9.002026</t>
  </si>
  <si>
    <t>7.732505, 9.511646</t>
  </si>
  <si>
    <t>2.13748, 4.745207</t>
  </si>
  <si>
    <t>2.341339, 2.670008</t>
  </si>
  <si>
    <t>4.207805, 6.398003</t>
  </si>
  <si>
    <t>6.291642, 6.593026</t>
  </si>
  <si>
    <t>7.616973, 3.135829</t>
  </si>
  <si>
    <t>7.682168, 0.1094353</t>
  </si>
  <si>
    <t>6.50378, 0.6673026</t>
  </si>
  <si>
    <t>5.012064, 0.8467996</t>
  </si>
  <si>
    <t>8.610536, 3.890495</t>
  </si>
  <si>
    <t>9.212114, 9.13776</t>
  </si>
  <si>
    <t>3.564313, 2.049181</t>
  </si>
  <si>
    <t>8.175997, 4.426288</t>
  </si>
  <si>
    <t>3.658205, 6.389089</t>
  </si>
  <si>
    <t>3.79153, 4.173928</t>
  </si>
  <si>
    <t>7.132566, 0.3141475</t>
  </si>
  <si>
    <t>1.471919, 5.26606</t>
  </si>
  <si>
    <t>3.956271, 2.042742</t>
  </si>
  <si>
    <t>2.187016, 7.918135</t>
  </si>
  <si>
    <t>4.107955, 9.763958</t>
  </si>
  <si>
    <t>6.994557, 2.081937</t>
  </si>
  <si>
    <t>8.357273, 9.293838</t>
  </si>
  <si>
    <t>4.071424, 6.351825</t>
  </si>
  <si>
    <t>1.546143, 4.231622</t>
  </si>
  <si>
    <t>8.244885, 9.370989</t>
  </si>
  <si>
    <t>8.37, 8.616009</t>
  </si>
  <si>
    <t>3.023855, 3.737694</t>
  </si>
  <si>
    <t>1.659043, 2.081397</t>
  </si>
  <si>
    <t>5.130133, 2.411536</t>
  </si>
  <si>
    <t>3.15949, 7.514138</t>
  </si>
  <si>
    <t>1.529662, 7.619687</t>
  </si>
  <si>
    <t>6.814821, 1.208789</t>
  </si>
  <si>
    <t>8.963775, 2.263149</t>
  </si>
  <si>
    <t>4.547034, 5.524359</t>
  </si>
  <si>
    <t>5.980446, 3.823</t>
  </si>
  <si>
    <t>4.53789, 4.040558</t>
  </si>
  <si>
    <t>7.465539, 0.7666481</t>
  </si>
  <si>
    <t>2.01017, 9.214053</t>
  </si>
  <si>
    <t>1.674058, 1.454078</t>
  </si>
  <si>
    <t>2.508915, 2.534711</t>
  </si>
  <si>
    <t>9.761399, 5.544104</t>
  </si>
  <si>
    <t>7.682686, 7.181854</t>
  </si>
  <si>
    <t>7.8146, 7.900616</t>
  </si>
  <si>
    <t>3.564809, 3.180506</t>
  </si>
  <si>
    <t>1.383585, 4.998836</t>
  </si>
  <si>
    <t>1.354623, 5.057645</t>
  </si>
  <si>
    <t>2.512424, 3.831559</t>
  </si>
  <si>
    <t>0.6987363, 1.998451</t>
  </si>
  <si>
    <t>9.270572, 3.315414</t>
  </si>
  <si>
    <t>5.47227, 0.5025578</t>
  </si>
  <si>
    <t>7.78413, 8.197104</t>
  </si>
  <si>
    <t>2.060111, 9.540302</t>
  </si>
  <si>
    <t>6.767087, 5.459661</t>
  </si>
  <si>
    <t>0.1381642, 8.208976</t>
  </si>
  <si>
    <t>4.552571, 3.228694</t>
  </si>
  <si>
    <t>5.954597, 5.88907</t>
  </si>
  <si>
    <t>8.624104, 2.178644</t>
  </si>
  <si>
    <t>8.111096, 4.900532</t>
  </si>
  <si>
    <t>7.646849, 9.439026</t>
  </si>
  <si>
    <t>5.84411, 5.65901</t>
  </si>
  <si>
    <t>5.998854, 5.000686</t>
  </si>
  <si>
    <t>9.806105, 4.332108</t>
  </si>
  <si>
    <t>0.8023137, 0.6220448</t>
  </si>
  <si>
    <t>5.346811, 2.995632</t>
  </si>
  <si>
    <t>1.454811, 1.235355</t>
  </si>
  <si>
    <t>8.294478, 2.289839</t>
  </si>
  <si>
    <t>1.660568, 8.852945</t>
  </si>
  <si>
    <t>3.237117, 6.575692</t>
  </si>
  <si>
    <t>3.961701, 8.973474</t>
  </si>
  <si>
    <t>4.303756, 1.591105</t>
  </si>
  <si>
    <t>6.769464, 9.488173</t>
  </si>
  <si>
    <t>8.44569, 4.607198</t>
  </si>
  <si>
    <t>3.895502, 2.08711</t>
  </si>
  <si>
    <t>1.217728, 7.084541</t>
  </si>
  <si>
    <t>6.583101, 6.165424</t>
  </si>
  <si>
    <t>5.059445, 9.829409</t>
  </si>
  <si>
    <t>8.038439, 5.229587</t>
  </si>
  <si>
    <t>7.643282E-02, 0.6500292</t>
  </si>
  <si>
    <t>0.4618329, 5.803643</t>
  </si>
  <si>
    <t>7.321547, 4.512832</t>
  </si>
  <si>
    <t>4.57899, 8.835472</t>
  </si>
  <si>
    <t>4.576159, 6.198702</t>
  </si>
  <si>
    <t>1.67226, 3.603026</t>
  </si>
  <si>
    <t>4.631408, 5.459225</t>
  </si>
  <si>
    <t>8.111881, 4.120587</t>
  </si>
  <si>
    <t>6.069446, 4.672942</t>
  </si>
  <si>
    <t>2.387235, 8.045016</t>
  </si>
  <si>
    <t>6.544693, 9.001596</t>
  </si>
  <si>
    <t>4.63809, 8.082003</t>
  </si>
  <si>
    <t>8.565084, 9.046383</t>
  </si>
  <si>
    <t>8.685858, 5.892311</t>
  </si>
  <si>
    <t>7.773316, 6.004202</t>
  </si>
  <si>
    <t>6.564841, 8.498038</t>
  </si>
  <si>
    <t>3.728109, 9.323907</t>
  </si>
  <si>
    <t>5.553481, 7.188855</t>
  </si>
  <si>
    <t>3.185442, 6.862552</t>
  </si>
  <si>
    <t>7.705612, 8.928265</t>
  </si>
  <si>
    <t>5.879813, 7.541647</t>
  </si>
  <si>
    <t>1.881706, 0.2598441</t>
  </si>
  <si>
    <t>2.805484, 6.503403</t>
  </si>
  <si>
    <t>8.280128, 3.713502</t>
  </si>
  <si>
    <t>6.997734, 2.766986</t>
  </si>
  <si>
    <t>5.468385, 6.711722</t>
  </si>
  <si>
    <t>6.814106, 9.384764</t>
  </si>
  <si>
    <t>9.914369, 2.97582</t>
  </si>
  <si>
    <t>1.715661, 6.098557</t>
  </si>
  <si>
    <t>8.017618, 6.432186</t>
  </si>
  <si>
    <t>0.5482227, 4.49589</t>
  </si>
  <si>
    <t>0.6405586, 7.618541</t>
  </si>
  <si>
    <t>2.323633, 5.666242</t>
  </si>
  <si>
    <t>0.139758, 2.590181</t>
  </si>
  <si>
    <t>9.500998, 0.3572917</t>
  </si>
  <si>
    <t>9.897174, 4.326233</t>
  </si>
  <si>
    <t>3.767939, 1.631174</t>
  </si>
  <si>
    <t>6.351406, 6.6359</t>
  </si>
  <si>
    <t>4.321845, 2.072573E-02</t>
  </si>
  <si>
    <t>3.528943, 0.5647171</t>
  </si>
  <si>
    <t>8.651119, 1.185737</t>
  </si>
  <si>
    <t>7.541358E-02, 3.300792</t>
  </si>
  <si>
    <t>5.816429, 6.0692</t>
  </si>
  <si>
    <t>8.786839, 9.581064</t>
  </si>
  <si>
    <t>2.231961, 3.553562</t>
  </si>
  <si>
    <t>8.640882, 5.597549</t>
  </si>
  <si>
    <t>9.946664, 5.616972</t>
  </si>
  <si>
    <t>9.328093, 5.403594</t>
  </si>
  <si>
    <t>7.425504, 4.989533</t>
  </si>
  <si>
    <t>8.283164, 9.820119</t>
  </si>
  <si>
    <t>2.830713, 5.309551</t>
  </si>
  <si>
    <t>0.2161783, 7.841877</t>
  </si>
  <si>
    <t>9.803039, 3.779783</t>
  </si>
  <si>
    <t>9.14386, 0.5436957</t>
  </si>
  <si>
    <t>5.742991, 6.323693</t>
  </si>
  <si>
    <t>2.920823, 7.486733</t>
  </si>
  <si>
    <t>2.592102, 5.241694</t>
  </si>
  <si>
    <t>0.2708215, 5.624724</t>
  </si>
  <si>
    <t>0.1141626, 9.367407</t>
  </si>
  <si>
    <t>0.3180021, 0.7102334</t>
  </si>
  <si>
    <t>1.676484, 6.7239</t>
  </si>
  <si>
    <t>4.618151, 1.200901</t>
  </si>
  <si>
    <t>2.53114, 9.679949</t>
  </si>
  <si>
    <t>1.689944, 4.665698</t>
  </si>
  <si>
    <t>0.5962235, 2.606282</t>
  </si>
  <si>
    <t>4.046199, 6.691171</t>
  </si>
  <si>
    <t>9.737089, 2.031829</t>
  </si>
  <si>
    <t>7.725124, 2.287697</t>
  </si>
  <si>
    <t>5.54761, 9.299974</t>
  </si>
  <si>
    <t>4.321568, 9.795729</t>
  </si>
  <si>
    <t>3.631423, 5.724804</t>
  </si>
  <si>
    <t>5.518269, 7.29205</t>
  </si>
  <si>
    <t>0.3831822, 0.2473593</t>
  </si>
  <si>
    <t>0.1171082, 1.496021</t>
  </si>
  <si>
    <t>6.269806, 9.591883</t>
  </si>
  <si>
    <t>3.570356, 9.175829</t>
  </si>
  <si>
    <t>1.611729, 0.9220695</t>
  </si>
  <si>
    <t>1.192272E-02, 1.054741</t>
  </si>
  <si>
    <t>4.864152, 6.997321</t>
  </si>
  <si>
    <t>6.788611, 8.217353</t>
  </si>
  <si>
    <t>3.39829, 3.828988</t>
  </si>
  <si>
    <t>1.491362, 1.015836</t>
  </si>
  <si>
    <t>6.782625, 0.8366275</t>
  </si>
  <si>
    <t>1.486511, 0.4761922</t>
  </si>
  <si>
    <t>2.564154, 3.504248</t>
  </si>
  <si>
    <t>5.947029, 2.2045</t>
  </si>
  <si>
    <t>4.54964, 8.53656</t>
  </si>
  <si>
    <t>0.3837818, 2.793168</t>
  </si>
  <si>
    <t>3.58686, 1.515231</t>
  </si>
  <si>
    <t>3.676774, 8.72718</t>
  </si>
  <si>
    <t>0.8458596, 7.055128</t>
  </si>
  <si>
    <t>7.606401, 7.79035</t>
  </si>
  <si>
    <t>3.600197, 1.460571</t>
  </si>
  <si>
    <t>8.884699, 2.971569</t>
  </si>
  <si>
    <t>3.508199, 7.881587</t>
  </si>
  <si>
    <t>3.686594, 8.871058</t>
  </si>
  <si>
    <t>7.394205, 3.970151</t>
  </si>
  <si>
    <t>4.681155, 0.6066144</t>
  </si>
  <si>
    <t>0.5298215, 2.036445</t>
  </si>
  <si>
    <t>0.5628389, 5.219864</t>
  </si>
  <si>
    <t>2.415171, 1.705103</t>
  </si>
  <si>
    <t>8.082745, 5.58251</t>
  </si>
  <si>
    <t>5.060142, 5.071461</t>
  </si>
  <si>
    <t>6.579861, 6.802587</t>
  </si>
  <si>
    <t>3.765636, 4.35781</t>
  </si>
  <si>
    <t>5.012319, 5.130702</t>
  </si>
  <si>
    <t>0.4048234, 2.069643</t>
  </si>
  <si>
    <t>1.488637, 9.366297</t>
  </si>
  <si>
    <t>9.204389, 3.651905</t>
  </si>
  <si>
    <t>5.298979, 4.763885</t>
  </si>
  <si>
    <t>5.025781, 2.645247</t>
  </si>
  <si>
    <t>1.446394, 9.439315</t>
  </si>
  <si>
    <t>4.146467, 8.342271</t>
  </si>
  <si>
    <t>7.678077, 3.276006</t>
  </si>
  <si>
    <t>7.541178, 5.943782</t>
  </si>
  <si>
    <t>4.016609, 9.331211</t>
  </si>
  <si>
    <t>6.663161, 9.21504</t>
  </si>
  <si>
    <t>4.791214, 7.742258</t>
  </si>
  <si>
    <t>1.725429, 5.642006</t>
  </si>
  <si>
    <t>3.169007, 2.132806</t>
  </si>
  <si>
    <t>2.482009, 4.087596</t>
  </si>
  <si>
    <t>8.186242, 8.519088</t>
  </si>
  <si>
    <t>1.509197, 4.947927</t>
  </si>
  <si>
    <t>4.279565, 6.716169</t>
  </si>
  <si>
    <t>9.986802, 2.808571</t>
  </si>
  <si>
    <t>3.317263, 4.24419</t>
  </si>
  <si>
    <t>5.979398, 1.600802</t>
  </si>
  <si>
    <t>9.13051, 2.734622</t>
  </si>
  <si>
    <t>5.217577, 2.257848</t>
  </si>
  <si>
    <t>4.544627, 6.836511</t>
  </si>
  <si>
    <t>4.379194, 2.871139</t>
  </si>
  <si>
    <t>0.9103197, 5.622734</t>
  </si>
  <si>
    <t>6.870623, 1.34656</t>
  </si>
  <si>
    <t>0.1349372, 6.496244</t>
  </si>
  <si>
    <t>1.108001, 0.5606961</t>
  </si>
  <si>
    <t>9.213718, 1.596326</t>
  </si>
  <si>
    <t>1.298481, 6.017089</t>
  </si>
  <si>
    <t>7.261045, 6.704837</t>
  </si>
  <si>
    <t>0.7214814, 6.002481</t>
  </si>
  <si>
    <t>5.041685, 2.652467</t>
  </si>
  <si>
    <t>7.509938, 4.243069</t>
  </si>
  <si>
    <t>7.00205, 9.224983</t>
  </si>
  <si>
    <t>2.93155, 5.060751</t>
  </si>
  <si>
    <t>5.801444, 1.56948</t>
  </si>
  <si>
    <t>2.170034, 1.029382</t>
  </si>
  <si>
    <t>9.343307, 9.100629</t>
  </si>
  <si>
    <t>7.606371, 3.131015</t>
  </si>
  <si>
    <t>0.3064722, 6.906933</t>
  </si>
  <si>
    <t>4.600058, 3.412161</t>
  </si>
  <si>
    <t>8.176414, 9.656969</t>
  </si>
  <si>
    <t>9.770358, 0.1400304</t>
  </si>
  <si>
    <t>3.776497, 8.005647</t>
  </si>
  <si>
    <t>1.777549, 5.458789</t>
  </si>
  <si>
    <t>6.299226, 7.500449</t>
  </si>
  <si>
    <t>4.604176, 5.545805</t>
  </si>
  <si>
    <t>2.837495, 9.987692</t>
  </si>
  <si>
    <t>3.336297, 3.267899</t>
  </si>
  <si>
    <t>0.4158419, 7.518764</t>
  </si>
  <si>
    <t>2.444737, 3.337595</t>
  </si>
  <si>
    <t>0.5216926, 8.756389</t>
  </si>
  <si>
    <t>6.566339, 9.969373</t>
  </si>
  <si>
    <t>6.136615, 7.88086</t>
  </si>
  <si>
    <t>3.785208, 7.035911</t>
  </si>
  <si>
    <t>1.267566, 5.996307</t>
  </si>
  <si>
    <t>1.413966, 0.7243443</t>
  </si>
  <si>
    <t>2.978146, 5.036932</t>
  </si>
  <si>
    <t>4.275001, 4.692509</t>
  </si>
  <si>
    <t>5.919842, 4.173268</t>
  </si>
  <si>
    <t>5.481716, 7.725196</t>
  </si>
  <si>
    <t>9.363286, 8.718425</t>
  </si>
  <si>
    <t>9.71978, 3.890398</t>
  </si>
  <si>
    <t>6.729497, 1.534342</t>
  </si>
  <si>
    <t>9.028378, 5.19556</t>
  </si>
  <si>
    <t>7.621138, 6.938034</t>
  </si>
  <si>
    <t>1.08146, 6.743834</t>
  </si>
  <si>
    <t>2.353758, 7.107848</t>
  </si>
  <si>
    <t>9.968992, 4.390321</t>
  </si>
  <si>
    <t>8.987052, 0.9897053</t>
  </si>
  <si>
    <t>9.478205, 4.898326</t>
  </si>
  <si>
    <t>2.856102, 5.703358</t>
  </si>
  <si>
    <t>8.874846, 8.59561</t>
  </si>
  <si>
    <t>8.602631, 0.4486334</t>
  </si>
  <si>
    <t>1.184428, 4.530632</t>
  </si>
  <si>
    <t>4.706254, 2.91169</t>
  </si>
  <si>
    <t>3.97348, 8.12881</t>
  </si>
  <si>
    <t>0.515725, 8.171264</t>
  </si>
  <si>
    <t>2.630795, 1.34876</t>
  </si>
  <si>
    <t>5.780191, 0.1049173</t>
  </si>
  <si>
    <t>6.148682, 5.338554</t>
  </si>
  <si>
    <t>2.680437, 5.295292</t>
  </si>
  <si>
    <t>5.404218, 5.591967</t>
  </si>
  <si>
    <t>0.3601402, 9.436358</t>
  </si>
  <si>
    <t>3.940492, 9.604726</t>
  </si>
  <si>
    <t>1.957118, 6.239663</t>
  </si>
  <si>
    <t>1.247862, 7.030761</t>
  </si>
  <si>
    <t>4.134578, 8.840584</t>
  </si>
  <si>
    <t>8.545199, 2.338457</t>
  </si>
  <si>
    <t>9.11237, 3.704573</t>
  </si>
  <si>
    <t>7.061141, 9.9669</t>
  </si>
  <si>
    <t>9.198231, 7.033414</t>
  </si>
  <si>
    <t>8.815342, 1.982131</t>
  </si>
  <si>
    <t>3.819043, 3.671466</t>
  </si>
  <si>
    <t>9.899719, 8.233393</t>
  </si>
  <si>
    <t>9.052075, 8.511919</t>
  </si>
  <si>
    <t>6.259709, 9.00938</t>
  </si>
  <si>
    <t>9.65624, 0.4030383</t>
  </si>
  <si>
    <t>1.975511, 0.1944947</t>
  </si>
  <si>
    <t>3.603339, 8.55442</t>
  </si>
  <si>
    <t>4.334033E-02, 0.9250879</t>
  </si>
  <si>
    <t>9.109313, 1.443235</t>
  </si>
  <si>
    <t>5.656679, 3.745716</t>
  </si>
  <si>
    <t>4.165496, 8.220486</t>
  </si>
  <si>
    <t>1.987525, 7.265387</t>
  </si>
  <si>
    <t>8.569862, 2.617251</t>
  </si>
  <si>
    <t>8.467639, 1.313813</t>
  </si>
  <si>
    <t>8.458275, 9.350938</t>
  </si>
  <si>
    <t>1.569801, 4.597659</t>
  </si>
  <si>
    <t>3.33574, 3.031532</t>
  </si>
  <si>
    <t>8.089054, 4.856794</t>
  </si>
  <si>
    <t>5.607652, 9.567846</t>
  </si>
  <si>
    <t>0.9239584, 1.520538</t>
  </si>
  <si>
    <t>2.611048, 7.377267E-02</t>
  </si>
  <si>
    <t>7.357839, 0.8639169</t>
  </si>
  <si>
    <t>1.145853, 7.274531</t>
  </si>
  <si>
    <t>9.840036, 3.663907</t>
  </si>
  <si>
    <t>4.506137, 4.412919</t>
  </si>
  <si>
    <t>9.267157, 5.35569</t>
  </si>
  <si>
    <t>2.011356, 6.655563</t>
  </si>
  <si>
    <t>0.7643229, 8.688898</t>
  </si>
  <si>
    <t>1.037609, 4.999166</t>
  </si>
  <si>
    <t>1.966422, 8.883869</t>
  </si>
  <si>
    <t>1.548886, 2.676762</t>
  </si>
  <si>
    <t>3.799358, 1.287894</t>
  </si>
  <si>
    <t>3.128316, 4.06396</t>
  </si>
  <si>
    <t>3.761299, 1.531465</t>
  </si>
  <si>
    <t>4.50942, 6.085199</t>
  </si>
  <si>
    <t>1.70393, 8.184528</t>
  </si>
  <si>
    <t>5.607359, 2.119995</t>
  </si>
  <si>
    <t>8.113702, 7.912734</t>
  </si>
  <si>
    <t>2.050185, 8.409194</t>
  </si>
  <si>
    <t>4.893079, 3.133683</t>
  </si>
  <si>
    <t>2.21009, 2.961217</t>
  </si>
  <si>
    <t>8.641794, 2.173183</t>
  </si>
  <si>
    <t>6.734657, 6.958317</t>
  </si>
  <si>
    <t>6.438094, 1.921492</t>
  </si>
  <si>
    <t>0.5781096, 8.662821</t>
  </si>
  <si>
    <t>4.11999, 2.989571</t>
  </si>
  <si>
    <t>7.532563, 9.823388</t>
  </si>
  <si>
    <t>7.066513, 7.365336</t>
  </si>
  <si>
    <t>7.259271, 4.581252</t>
  </si>
  <si>
    <t>3.478954, 8.569906</t>
  </si>
  <si>
    <t>4.819879, 0.876478</t>
  </si>
  <si>
    <t>0.1621252, 4.31385</t>
  </si>
  <si>
    <t>2.707674, 4.354206</t>
  </si>
  <si>
    <t>0.8056003, 1.653445</t>
  </si>
  <si>
    <t>5.378832, 4.770907</t>
  </si>
  <si>
    <t>6.76497, 4.646916</t>
  </si>
  <si>
    <t>6.283671, 4.900628</t>
  </si>
  <si>
    <t>0.3430921, 4.510696</t>
  </si>
  <si>
    <t>7.397899, 1.941246</t>
  </si>
  <si>
    <t>0.5713373, 2.275667</t>
  </si>
  <si>
    <t>1.253864, 1.420714</t>
  </si>
  <si>
    <t>1.490844, 3.943417</t>
  </si>
  <si>
    <t>5.471806, 3.603314</t>
  </si>
  <si>
    <t>2.933765, 8.142486</t>
  </si>
  <si>
    <t>9.791104, 2.395908</t>
  </si>
  <si>
    <t>3.80452, 6.284616</t>
  </si>
  <si>
    <t>5.60153, 6.754183</t>
  </si>
  <si>
    <t>7.861042, 5.221004</t>
  </si>
  <si>
    <t>7.974493, 4.588905</t>
  </si>
  <si>
    <t>1.996034, 2.398551</t>
  </si>
  <si>
    <t>0.1942962, 9.172172</t>
  </si>
  <si>
    <t>7.018209, 3.516107</t>
  </si>
  <si>
    <t>0.7893819, 8.043653</t>
  </si>
  <si>
    <t>0.93355, 2.680728</t>
  </si>
  <si>
    <t>3.063583, 4.416851</t>
  </si>
  <si>
    <t>4.726553, 5.063925</t>
  </si>
  <si>
    <t>7.127373, 1.085345</t>
  </si>
  <si>
    <t>0.6414825, 2.057908</t>
  </si>
  <si>
    <t>4.429116, 6.829041</t>
  </si>
  <si>
    <t>2.963615, 8.931842</t>
  </si>
  <si>
    <t>4.786317, 5.320426</t>
  </si>
  <si>
    <t>1.300495, 4.988096</t>
  </si>
  <si>
    <t>5.916872, 6.530813</t>
  </si>
  <si>
    <t>6.363183, 6.218491</t>
  </si>
  <si>
    <t>5.470316, 0.6365931</t>
  </si>
  <si>
    <t>8.247502, 0.4605508</t>
  </si>
  <si>
    <t>5.559077, 4.425487</t>
  </si>
  <si>
    <t>7.215295, 5.053754</t>
  </si>
  <si>
    <t>9.789721, 0.2027905</t>
  </si>
  <si>
    <t>6.975668, 6.99578</t>
  </si>
  <si>
    <t>2.794208, 7.197632</t>
  </si>
  <si>
    <t>0.4662424, 5.598764</t>
  </si>
  <si>
    <t>2.261135, 5.469213</t>
  </si>
  <si>
    <t>8.134406, 7.645543</t>
  </si>
  <si>
    <t>3.466992, 2.313069</t>
  </si>
  <si>
    <t>8.718563, 5.045905</t>
  </si>
  <si>
    <t>6.307408, 1.167308</t>
  </si>
  <si>
    <t>2.529381, 4.992845</t>
  </si>
  <si>
    <t>4.828405, 3.018869</t>
  </si>
  <si>
    <t>7.231045, 2.618809</t>
  </si>
  <si>
    <t>9.257643, 0.3097689</t>
  </si>
  <si>
    <t>6.122506, 6.151946</t>
  </si>
  <si>
    <t>0.5356735, 3.343352</t>
  </si>
  <si>
    <t>8.91873, 4.572358</t>
  </si>
  <si>
    <t>7.34719, 9.190541</t>
  </si>
  <si>
    <t>5.031946, 7.768352</t>
  </si>
  <si>
    <t>5.652275, 3.096088</t>
  </si>
  <si>
    <t>9.352904, 9.192686</t>
  </si>
  <si>
    <t>0.7176512, 2.384821</t>
  </si>
  <si>
    <t>0.5321151, 1.018822</t>
  </si>
  <si>
    <t>1.647934, 2.867898</t>
  </si>
  <si>
    <t>1.761108, 1.797175</t>
  </si>
  <si>
    <t>8.416879, 7.749053</t>
  </si>
  <si>
    <t>4.053677, 6.611364</t>
  </si>
  <si>
    <t>1.39863, 9.030851</t>
  </si>
  <si>
    <t>2.027131, 9.734459</t>
  </si>
  <si>
    <t>3.398973, 1.420933</t>
  </si>
  <si>
    <t>2.183545, 9.785234</t>
  </si>
  <si>
    <t>4.186587, 8.738269</t>
  </si>
  <si>
    <t>3.691011, 7.384419</t>
  </si>
  <si>
    <t>7.524287, 2.819406</t>
  </si>
  <si>
    <t>1.664885, 5.310943</t>
  </si>
  <si>
    <t>0.7002825, 4.924721</t>
  </si>
  <si>
    <t>2.949038, 1.15819</t>
  </si>
  <si>
    <t>6.559422, 9.644667</t>
  </si>
  <si>
    <t>4.397109, 2.490246</t>
  </si>
  <si>
    <t>8.034443, 1.306027</t>
  </si>
  <si>
    <t>3.653751, 4.498153</t>
  </si>
  <si>
    <t>5.177228, 2.878162</t>
  </si>
  <si>
    <t>2.435883, 0.1561522</t>
  </si>
  <si>
    <t>4.690046, 7.379259</t>
  </si>
  <si>
    <t>2.313939, 2.877941</t>
  </si>
  <si>
    <t>1.956808, 1.782585</t>
  </si>
  <si>
    <t>2.993119, 1.672919</t>
  </si>
  <si>
    <t>5.574317, 3.422736</t>
  </si>
  <si>
    <t>3.09464, 8.802438</t>
  </si>
  <si>
    <t>4.383513, 8.901883</t>
  </si>
  <si>
    <t>3.436983, 9.936054</t>
  </si>
  <si>
    <t>7.000732, 5.496029</t>
  </si>
  <si>
    <t>2.817145, 6.807775</t>
  </si>
  <si>
    <t>3.848946, 5.061251</t>
  </si>
  <si>
    <t>6.291888, 2.372315</t>
  </si>
  <si>
    <t>1.689019, 0.4399574</t>
  </si>
  <si>
    <t>5.958992, 8.461337</t>
  </si>
  <si>
    <t>0.650956, 4.367133</t>
  </si>
  <si>
    <t>4.238499, 5.93971</t>
  </si>
  <si>
    <t>3.765153, 0.8765924</t>
  </si>
  <si>
    <t>9.65397, 7.361755</t>
  </si>
  <si>
    <t>8.993647, 9.207226</t>
  </si>
  <si>
    <t>5.113729, 2.127497</t>
  </si>
  <si>
    <t>3.761363, 0.209254</t>
  </si>
  <si>
    <t>8.692118, 4.138913</t>
  </si>
  <si>
    <t>1.987368, 5.250474</t>
  </si>
  <si>
    <t>6.910742, 1.956184</t>
  </si>
  <si>
    <t>3.616123, 7.622513</t>
  </si>
  <si>
    <t>0.5197245, 1.453943</t>
  </si>
  <si>
    <t>6.648724, 6.447073</t>
  </si>
  <si>
    <t>2.778953, 0.9775281</t>
  </si>
  <si>
    <t>1.67416, 3.082188</t>
  </si>
  <si>
    <t>0.2393299, 8.999228</t>
  </si>
  <si>
    <t>8.900563, 2.846837E-02</t>
  </si>
  <si>
    <t>6.024025, 4.274538</t>
  </si>
  <si>
    <t>7.686452, 2.335352</t>
  </si>
  <si>
    <t>5.609723, 8.498402</t>
  </si>
  <si>
    <t>8.571989, 1.507355</t>
  </si>
  <si>
    <t>5.107873, 1.46147</t>
  </si>
  <si>
    <t>7.810225, 1.910323</t>
  </si>
  <si>
    <t>2.045942, 8.706346</t>
  </si>
  <si>
    <t>4.398353, 9.677678</t>
  </si>
  <si>
    <t>8.648661, 1.683834</t>
  </si>
  <si>
    <t>9.608954, 4.116673</t>
  </si>
  <si>
    <t>7.619277, 0.409193</t>
  </si>
  <si>
    <t>9.021255, 1.614634</t>
  </si>
  <si>
    <t>0.4208022, 8.618385</t>
  </si>
  <si>
    <t>7.052369, 2.04522</t>
  </si>
  <si>
    <t>8.057266, 1.424327</t>
  </si>
  <si>
    <t>3.988549, 7.674666</t>
  </si>
  <si>
    <t>4.354961, 5.473135</t>
  </si>
  <si>
    <t>5.516443, 4.568037</t>
  </si>
  <si>
    <t>1.743699, 1.60038</t>
  </si>
  <si>
    <t>4.754335, 6.495472</t>
  </si>
  <si>
    <t>9.538053, 9.987337</t>
  </si>
  <si>
    <t>6.783404, 1.338443</t>
  </si>
  <si>
    <t>4.718614, 7.817235</t>
  </si>
  <si>
    <t>5.678966, 9.995996</t>
  </si>
  <si>
    <t>5.21324, 9.431503</t>
  </si>
  <si>
    <t>4.041728, 7.791008</t>
  </si>
  <si>
    <t>5.678301, 8.986025</t>
  </si>
  <si>
    <t>5.029041, 8.376432</t>
  </si>
  <si>
    <t>5.779937, 5.607388</t>
  </si>
  <si>
    <t>6.886143, 0.1415527</t>
  </si>
  <si>
    <t>0.9752995, 1.049132</t>
  </si>
  <si>
    <t>9.977414, 5.118228</t>
  </si>
  <si>
    <t>5.793808, 9.848001</t>
  </si>
  <si>
    <t>6.317625, 0.3871477</t>
  </si>
  <si>
    <t>9.618398, 1.98019</t>
  </si>
  <si>
    <t>1.603186, 1.984078</t>
  </si>
  <si>
    <t>4.966767, 8.017599</t>
  </si>
  <si>
    <t>9.743399, 1.306113</t>
  </si>
  <si>
    <t>8.272635, 6.784081</t>
  </si>
  <si>
    <t>9.891707, 4.017926</t>
  </si>
  <si>
    <t>3.166979, 5.511692</t>
  </si>
  <si>
    <t>5.976943, 1.458019</t>
  </si>
  <si>
    <t>6.259299, 2.496939</t>
  </si>
  <si>
    <t>8.734581, 4.54497</t>
  </si>
  <si>
    <t>5.418857, 2.257035</t>
  </si>
  <si>
    <t>0.2379841, 0.183686</t>
  </si>
  <si>
    <t>0.5559307, 3.186145</t>
  </si>
  <si>
    <t>0.9296578, 0.171653</t>
  </si>
  <si>
    <t>6.903065, 7.711637</t>
  </si>
  <si>
    <t>9.152497, 2.605184</t>
  </si>
  <si>
    <t>0.7963187, 4.950333</t>
  </si>
  <si>
    <t>3.18104, 5.785671</t>
  </si>
  <si>
    <t>7.956517, 5.864756</t>
  </si>
  <si>
    <t>5.752711, 4.625834</t>
  </si>
  <si>
    <t>4.270502, 0.919385</t>
  </si>
  <si>
    <t>1.099078, 9.55597</t>
  </si>
  <si>
    <t>9.072378, 0.2368999</t>
  </si>
  <si>
    <t>4.4771, 7.930206</t>
  </si>
  <si>
    <t>0.924769, 6.254435</t>
  </si>
  <si>
    <t>4.200375, 7.932745</t>
  </si>
  <si>
    <t>5.900062, 8.879826</t>
  </si>
  <si>
    <t>6.170392, 4.98412</t>
  </si>
  <si>
    <t>8.36166, 3.147864</t>
  </si>
  <si>
    <t>0.9077805, 0.6474411</t>
  </si>
  <si>
    <t>4.245232, 9.376543</t>
  </si>
  <si>
    <t>3.083562, 4.034647</t>
  </si>
  <si>
    <t>6.839962, 5.823307</t>
  </si>
  <si>
    <t>3.550398, 5.712753</t>
  </si>
  <si>
    <t>5.069802, 3.841307</t>
  </si>
  <si>
    <t>3.873839, 4.110106</t>
  </si>
  <si>
    <t>4.274717, 5.535645</t>
  </si>
  <si>
    <t>3.363578, 4.422627</t>
  </si>
  <si>
    <t>9.491938, 3.919628</t>
  </si>
  <si>
    <t>8.604697, 2.006888E-02</t>
  </si>
  <si>
    <t>1.237212, 5.571012</t>
  </si>
  <si>
    <t>5.488922, 6.352259</t>
  </si>
  <si>
    <t>3.786052, 5.788262</t>
  </si>
  <si>
    <t>3.745865, 7.355355</t>
  </si>
  <si>
    <t>5.954986, 6.246791</t>
  </si>
  <si>
    <t>3.974282, 4.358092</t>
  </si>
  <si>
    <t>4.382809, 5.155218</t>
  </si>
  <si>
    <t>7.173318, 7.488035</t>
  </si>
  <si>
    <t>9.31183, 9.911613</t>
  </si>
  <si>
    <t>6.77376, 9.577824</t>
  </si>
  <si>
    <t>2.869123, 2.259753</t>
  </si>
  <si>
    <t>3.169283, 2.571429</t>
  </si>
  <si>
    <t>9.84778, 5.945363</t>
  </si>
  <si>
    <t>0.7477063, 6.430398</t>
  </si>
  <si>
    <t>0.9881574, 6.872375</t>
  </si>
  <si>
    <t>7.422237, 0.5401075</t>
  </si>
  <si>
    <t>8.759128, 5.759172</t>
  </si>
  <si>
    <t>6.662724, 7.616011</t>
  </si>
  <si>
    <t>5.639327, 3.294842</t>
  </si>
  <si>
    <t>2.026906, 0.1098907</t>
  </si>
  <si>
    <t>4.89841, 7.795424</t>
  </si>
  <si>
    <t>4.191663, 9.116107</t>
  </si>
  <si>
    <t>3.878296, 5.360162</t>
  </si>
  <si>
    <t>0.4842657, 5.777849</t>
  </si>
  <si>
    <t>9.774419, 2.527752</t>
  </si>
  <si>
    <t>6.913626, 5.193382</t>
  </si>
  <si>
    <t>7.916978, 1.432593</t>
  </si>
  <si>
    <t>2.701544, 2.822303</t>
  </si>
  <si>
    <t>2.55219, 7.461038</t>
  </si>
  <si>
    <t>7.313964, 3.391782</t>
  </si>
  <si>
    <t>0.1235372, 9.407642</t>
  </si>
  <si>
    <t>9.992217, 2.302822</t>
  </si>
  <si>
    <t>5.053015, 2.131414</t>
  </si>
  <si>
    <t>1.784279, 9.536501</t>
  </si>
  <si>
    <t>8.022388, 1.712067</t>
  </si>
  <si>
    <t>7.601202E-02, 6.060227</t>
  </si>
  <si>
    <t>6.754432, 3.106265</t>
  </si>
  <si>
    <t>5.622422, 2.733985</t>
  </si>
  <si>
    <t>9.294193, 0.3038764</t>
  </si>
  <si>
    <t>2.078905, 1.716589</t>
  </si>
  <si>
    <t>9.790231, 8.984222</t>
  </si>
  <si>
    <t>8.032495, 0.3719294</t>
  </si>
  <si>
    <t>6.775868, 1.672328</t>
  </si>
  <si>
    <t>1.533121, 7.675227</t>
  </si>
  <si>
    <t>3.950449, 5.395169</t>
  </si>
  <si>
    <t>7.12485, 3.119279</t>
  </si>
  <si>
    <t>3.460577, 1.837928</t>
  </si>
  <si>
    <t>5.37714, 8.120712</t>
  </si>
  <si>
    <t>1.681376, 2.384186E-04</t>
  </si>
  <si>
    <t>4.916088, 9.926229</t>
  </si>
  <si>
    <t>7.497733, 1.352437</t>
  </si>
  <si>
    <t>6.955685, 8.018865</t>
  </si>
  <si>
    <t>3.085552, 7.491813</t>
  </si>
  <si>
    <t>2.329061, 3.024226</t>
  </si>
  <si>
    <t>7.193001, 0.2988601</t>
  </si>
  <si>
    <t>1.019735, 8.116755</t>
  </si>
  <si>
    <t>0.921765, 4.593525</t>
  </si>
  <si>
    <t>4.192869, 2.925965</t>
  </si>
  <si>
    <t>6.008294, 3.291457</t>
  </si>
  <si>
    <t>8.726515, 9.942702</t>
  </si>
  <si>
    <t>5.605054, 5.060258</t>
  </si>
  <si>
    <t>4.242866, 3.42539</t>
  </si>
  <si>
    <t>7.561777, 4.475734</t>
  </si>
  <si>
    <t>2.639503, 0.806278</t>
  </si>
  <si>
    <t>0.2067095, 4.678144</t>
  </si>
  <si>
    <t>0.1206511, 6.597696</t>
  </si>
  <si>
    <t>0.627864, 2.52845</t>
  </si>
  <si>
    <t>1.728424, 8.798303</t>
  </si>
  <si>
    <t>5.454269, 6.264567</t>
  </si>
  <si>
    <t>8.374078, 7.799331</t>
  </si>
  <si>
    <t>4.137218, 5.657613</t>
  </si>
  <si>
    <t>6.369256, 7.790846</t>
  </si>
  <si>
    <t>4.731522, 4.668159</t>
  </si>
  <si>
    <t>9.457247, 0.6679881</t>
  </si>
  <si>
    <t>2.176755, 6.60248</t>
  </si>
  <si>
    <t>3.344225, 2.437228</t>
  </si>
  <si>
    <t>9.078508, 1.768804</t>
  </si>
  <si>
    <t>2.73051, 2.122613</t>
  </si>
  <si>
    <t>8.989637, 7.63356</t>
  </si>
  <si>
    <t>0.8418077, 3.17202</t>
  </si>
  <si>
    <t>2.191515, 1.477633</t>
  </si>
  <si>
    <t>1.460468, 7.363401</t>
  </si>
  <si>
    <t>3.97528, 5.552609</t>
  </si>
  <si>
    <t>3.45673, 1.211041</t>
  </si>
  <si>
    <t>5.423084, 4.737029</t>
  </si>
  <si>
    <t>7.819974, 4.871799</t>
  </si>
  <si>
    <t>6.689346, 6.692636</t>
  </si>
  <si>
    <t>7.18997, 3.551363</t>
  </si>
  <si>
    <t>2.782002, 4.520626</t>
  </si>
  <si>
    <t>7.888128, 1.4105</t>
  </si>
  <si>
    <t>1.843751, 1.917899</t>
  </si>
  <si>
    <t>4.448752, 7.971305</t>
  </si>
  <si>
    <t>5.933309, 0.8333063</t>
  </si>
  <si>
    <t>6.650283, 7.02345</t>
  </si>
  <si>
    <t>4.306658, 1.623905</t>
  </si>
  <si>
    <t>9.046554, 8.030437</t>
  </si>
  <si>
    <t>9.198295, 5.711203</t>
  </si>
  <si>
    <t>2.998039, 3.584504E-02</t>
  </si>
  <si>
    <t>4.102481, 0.737412</t>
  </si>
  <si>
    <t>1.203102, 8.069581</t>
  </si>
  <si>
    <t>4.554496, 8.221698</t>
  </si>
  <si>
    <t>4.729249, 2.05413</t>
  </si>
  <si>
    <t>1.411884, 3.716428</t>
  </si>
  <si>
    <t>2.544374, 8.210806</t>
  </si>
  <si>
    <t>6.635705, 9.463425</t>
  </si>
  <si>
    <t>3.548014, 2.966</t>
  </si>
  <si>
    <t>1.571782, 9.550211</t>
  </si>
  <si>
    <t>1.102595, 9.357432</t>
  </si>
  <si>
    <t>7.731958, 7.566266</t>
  </si>
  <si>
    <t>6.468475E-02, 5.9404</t>
  </si>
  <si>
    <t>7.533848E-02, 6.759269</t>
  </si>
  <si>
    <t>6.316242, 8.194031</t>
  </si>
  <si>
    <t>2.789546, 2.691355</t>
  </si>
  <si>
    <t>8.795864, 2.427527</t>
  </si>
  <si>
    <t>7.571967, 8.395359</t>
  </si>
  <si>
    <t>4.030041, 2.186421</t>
  </si>
  <si>
    <t>4.411006, 2.031074</t>
  </si>
  <si>
    <t>3.164403, 7.158824</t>
  </si>
  <si>
    <t>4.867332, 7.04149</t>
  </si>
  <si>
    <t>1.49497, 4.581675</t>
  </si>
  <si>
    <t>7.85513, 4.809055</t>
  </si>
  <si>
    <t>0.4994029, 3.146988</t>
  </si>
  <si>
    <t>7.923348, 9.811918</t>
  </si>
  <si>
    <t>2.368254, 9.408111</t>
  </si>
  <si>
    <t>6.036954, 7.280183</t>
  </si>
  <si>
    <t>7.036216, 6.685964</t>
  </si>
  <si>
    <t>2.858179, 3.352153</t>
  </si>
  <si>
    <t>1.713371, 6.4753</t>
  </si>
  <si>
    <t>4.52777, 7.730589</t>
  </si>
  <si>
    <t>2.916443, 2.350947</t>
  </si>
  <si>
    <t>0.9462386, 8.838951</t>
  </si>
  <si>
    <t>1.000046, 6.374063</t>
  </si>
  <si>
    <t>6.555114, 1.477656</t>
  </si>
  <si>
    <t>7.187936, 7.998382</t>
  </si>
  <si>
    <t>3.618191, 6.980321</t>
  </si>
  <si>
    <t>3.104257, 5.476469</t>
  </si>
  <si>
    <t>8.002778, 5.870018</t>
  </si>
  <si>
    <t>2.804796, 9.765965</t>
  </si>
  <si>
    <t>7.46095, 3.015521</t>
  </si>
  <si>
    <t>7.30823, 0.9358394</t>
  </si>
  <si>
    <t>2.410799, 5.287557</t>
  </si>
  <si>
    <t>1.627375, 7.07264</t>
  </si>
  <si>
    <t>9.21768, 1.715057</t>
  </si>
  <si>
    <t>4.300441, 5.686745</t>
  </si>
  <si>
    <t>5.975466, 6.141405</t>
  </si>
  <si>
    <t>9.422276, 7.618605</t>
  </si>
  <si>
    <t>0.7877952, 2.380688</t>
  </si>
  <si>
    <t>1.175618, 3.445004</t>
  </si>
  <si>
    <t>2.54932, 1.873946</t>
  </si>
  <si>
    <t>0.8623475, 2.385303</t>
  </si>
  <si>
    <t>4.226959, 3.845422</t>
  </si>
  <si>
    <t>6.434736, 3.707689</t>
  </si>
  <si>
    <t>8.641149, 7.958813</t>
  </si>
  <si>
    <t>4.526693, 0.6354296</t>
  </si>
  <si>
    <t>6.747087, 9.473516</t>
  </si>
  <si>
    <t>4.985022, 6.753119</t>
  </si>
  <si>
    <t>8.415991, 6.900887</t>
  </si>
  <si>
    <t>7.900664, 4.91293</t>
  </si>
  <si>
    <t>5.716341, 2.16048</t>
  </si>
  <si>
    <t>3.139953, 8.640865</t>
  </si>
  <si>
    <t>8.695136, 3.236303</t>
  </si>
  <si>
    <t>2.375862, 6.043001</t>
  </si>
  <si>
    <t>3.659137, 9.333069</t>
  </si>
  <si>
    <t>3.619256, 6.211747</t>
  </si>
  <si>
    <t>3.956123, 8.532443</t>
  </si>
  <si>
    <t>8.250138, 8.132087</t>
  </si>
  <si>
    <t>3.256138, 7.949293</t>
  </si>
  <si>
    <t>0.5489057, 2.087835</t>
  </si>
  <si>
    <t>1.332741, 6.387939</t>
  </si>
  <si>
    <t>9.727594, 3.567883</t>
  </si>
  <si>
    <t>2.344258, 9.498407</t>
  </si>
  <si>
    <t>4.461131, 9.67245</t>
  </si>
  <si>
    <t>5.61503, 7.432675</t>
  </si>
  <si>
    <t>9.918582, 8.019334</t>
  </si>
  <si>
    <t>8.916662, 5.000923</t>
  </si>
  <si>
    <t>7.294406, 8.150162</t>
  </si>
  <si>
    <t>4.249278, 4.327784</t>
  </si>
  <si>
    <t>5.839703, 5.436636</t>
  </si>
  <si>
    <t>6.122764, 8.59499E-03</t>
  </si>
  <si>
    <t>7.39346, 7.486791</t>
  </si>
  <si>
    <t>2.338024, 6.765647</t>
  </si>
  <si>
    <t>3.413808, 3.051234</t>
  </si>
  <si>
    <t>7.268227, 9.604433</t>
  </si>
  <si>
    <t>4.509267, 3.429407</t>
  </si>
  <si>
    <t>7.640057, 6.469898</t>
  </si>
  <si>
    <t>2.469999, 6.375824</t>
  </si>
  <si>
    <t>0.8149654, 3.402693</t>
  </si>
  <si>
    <t>4.799056, 2.506331</t>
  </si>
  <si>
    <t>5.570417, 2.19542</t>
  </si>
  <si>
    <t>1.743628, 4.20435</t>
  </si>
  <si>
    <t>5.381144, 0.5488849</t>
  </si>
  <si>
    <t>5.826301, 7.027134</t>
  </si>
  <si>
    <t>4.200392, 4.728346</t>
  </si>
  <si>
    <t>3.876297, 3.612009</t>
  </si>
  <si>
    <t>4.741176, 4.719765</t>
  </si>
  <si>
    <t>1.56073, 8.263469E-02</t>
  </si>
  <si>
    <t>9.257523, 1.886058</t>
  </si>
  <si>
    <t>0.4158562, 4.955245</t>
  </si>
  <si>
    <t>2.825726, 9.123343</t>
  </si>
  <si>
    <t>7.37832, 0.5449045</t>
  </si>
  <si>
    <t>9.125596, 3.517189</t>
  </si>
  <si>
    <t>6.816408, 6.871754</t>
  </si>
  <si>
    <t>8.721707, 1.498873</t>
  </si>
  <si>
    <t>5.061297, 8.067264</t>
  </si>
  <si>
    <t>9.844652, 6.501622</t>
  </si>
  <si>
    <t>7.438304, 1.280481</t>
  </si>
  <si>
    <t>1.672285, 9.116867</t>
  </si>
  <si>
    <t>7.798137, 8.084282</t>
  </si>
  <si>
    <t>0.1109797, 9.75049</t>
  </si>
  <si>
    <t>0.5481452, 8.38162</t>
  </si>
  <si>
    <t>6.076873, 3.77908</t>
  </si>
  <si>
    <t>5.183568, 6.81178</t>
  </si>
  <si>
    <t>6.277118, 9.206176</t>
  </si>
  <si>
    <t>3.318784, 1.656619</t>
  </si>
  <si>
    <t>6.491135, 6.818521</t>
  </si>
  <si>
    <t>8.218564, 6.246828</t>
  </si>
  <si>
    <t>7.351857, 2.842312</t>
  </si>
  <si>
    <t>6.829321, 2.868172</t>
  </si>
  <si>
    <t>2.626985, 4.099448</t>
  </si>
  <si>
    <t>4.310355, 9.167747</t>
  </si>
  <si>
    <t>2.342463E-04, 5.663781</t>
  </si>
  <si>
    <t>1.065108, 7.060224</t>
  </si>
  <si>
    <t>4.352587, 1.017368</t>
  </si>
  <si>
    <t>2.272415, 4.134106</t>
  </si>
  <si>
    <t>3.54354, 4.706717</t>
  </si>
  <si>
    <t>9.917747, 7.55797</t>
  </si>
  <si>
    <t>6.692355, 7.499039</t>
  </si>
  <si>
    <t>7.324471, 0.4867256</t>
  </si>
  <si>
    <t>4.959312, 4.038501</t>
  </si>
  <si>
    <t>6.18509, 0.9678566</t>
  </si>
  <si>
    <t>4.826954, 3.00247</t>
  </si>
  <si>
    <t>6.0925, 3.347677</t>
  </si>
  <si>
    <t>3.881341, 9.757767</t>
  </si>
  <si>
    <t>6.571238, 2.177578</t>
  </si>
  <si>
    <t>9.093297, 1.516917</t>
  </si>
  <si>
    <t>1.608729, 8.62028</t>
  </si>
  <si>
    <t>7.599664, 4.994397</t>
  </si>
  <si>
    <t>6.686542, 9.35608</t>
  </si>
  <si>
    <t>9.984549, 6.562889</t>
  </si>
  <si>
    <t>8.311633, 7.989105</t>
  </si>
  <si>
    <t>6.060572, 4.909525</t>
  </si>
  <si>
    <t>6.047604, 8.953558</t>
  </si>
  <si>
    <t>3.150123, 6.192143</t>
  </si>
  <si>
    <t>7.045941, 3.919972</t>
  </si>
  <si>
    <t>6.866603, 1.695533</t>
  </si>
  <si>
    <t>3.077275, 0.7014573</t>
  </si>
  <si>
    <t>4.395683, 7.987688</t>
  </si>
  <si>
    <t>0.0626272, 4.659952</t>
  </si>
  <si>
    <t>0.2765471, 9.576054</t>
  </si>
  <si>
    <t>0.104658, 2.612473</t>
  </si>
  <si>
    <t>4.683145, 4.06378</t>
  </si>
  <si>
    <t>6.018919, 9.237365</t>
  </si>
  <si>
    <t>4.205442, 9.80597</t>
  </si>
  <si>
    <t>8.365104, 5.98055</t>
  </si>
  <si>
    <t>5.130671, 6.065929</t>
  </si>
  <si>
    <t>4.978294, 2.46178</t>
  </si>
  <si>
    <t>9.224578, 5.671415</t>
  </si>
  <si>
    <t>3.000214, 0.3808844</t>
  </si>
  <si>
    <t>2.012675, 0.1708913</t>
  </si>
  <si>
    <t>3.410477, 9.92402</t>
  </si>
  <si>
    <t>3.561492, 7.489772</t>
  </si>
  <si>
    <t>8.057839, 8.669921</t>
  </si>
  <si>
    <t>1.759823, 2.086675</t>
  </si>
  <si>
    <t>9.191445, 2.996153</t>
  </si>
  <si>
    <t>8.099977, 7.609673</t>
  </si>
  <si>
    <t>1.492082, 1.985356</t>
  </si>
  <si>
    <t>5.959027, 2.052538</t>
  </si>
  <si>
    <t>6.603426, 3.8315</t>
  </si>
  <si>
    <t>1.380067, 5.411</t>
  </si>
  <si>
    <t>0.1632947, 4.746133</t>
  </si>
  <si>
    <t>6.353453, 9.838989</t>
  </si>
  <si>
    <t>1.334895, 0.3646314</t>
  </si>
  <si>
    <t>4.598055, 2.304888</t>
  </si>
  <si>
    <t>4.838078, 9.652449</t>
  </si>
  <si>
    <t>9.842513, 9.747784</t>
  </si>
  <si>
    <t>5.48058, 1.311368</t>
  </si>
  <si>
    <t>6.606479, 6.733718</t>
  </si>
  <si>
    <t>5.189282, 2.685748</t>
  </si>
  <si>
    <t>3.481873, 5.611932</t>
  </si>
  <si>
    <t>2.541456, 1.168779</t>
  </si>
  <si>
    <t>8.914128, 9.171124</t>
  </si>
  <si>
    <t>4.796011, 8.108727</t>
  </si>
  <si>
    <t>9.483445, 5.795691</t>
  </si>
  <si>
    <t>2.42475, 5.215186</t>
  </si>
  <si>
    <t>0.6860405, 7.121987</t>
  </si>
  <si>
    <t>6.143615, 3.465329</t>
  </si>
  <si>
    <t>0.2153951, 8.194569</t>
  </si>
  <si>
    <t>6.443939, 4.510159</t>
  </si>
  <si>
    <t>3.743506, 0.1224422</t>
  </si>
  <si>
    <t>5.623695, 4.580751</t>
  </si>
  <si>
    <t>3.202136, 5.235322</t>
  </si>
  <si>
    <t>2.318749, 0.8945167</t>
  </si>
  <si>
    <t>7.564064, 4.739871</t>
  </si>
  <si>
    <t>8.534104, 0.5614388</t>
  </si>
  <si>
    <t>6.124332, 8.875959</t>
  </si>
  <si>
    <t>9.175157, 1.990331</t>
  </si>
  <si>
    <t>4.281502, 9.572906</t>
  </si>
  <si>
    <t>4.078943, 8.795086</t>
  </si>
  <si>
    <t>1.818898, 5.605738</t>
  </si>
  <si>
    <t>2.54539, 6.200923</t>
  </si>
  <si>
    <t>3.685861, 0.2514315</t>
  </si>
  <si>
    <t>0.3685635, 9.950639</t>
  </si>
  <si>
    <t>3.278997, 1.445167</t>
  </si>
  <si>
    <t>9.367923, 7.710861</t>
  </si>
  <si>
    <t>8.22343, 4.436579</t>
  </si>
  <si>
    <t>9.419567, 2.978293</t>
  </si>
  <si>
    <t>8.654044, 6.946003</t>
  </si>
  <si>
    <t>2.987484, 1.485966</t>
  </si>
  <si>
    <t>7.996746, 6.820731</t>
  </si>
  <si>
    <t>2.154805, 0.1094925</t>
  </si>
  <si>
    <t>6.249702, 2.191255</t>
  </si>
  <si>
    <t>8.155049, 8.27331</t>
  </si>
  <si>
    <t>5.764599, 4.127522</t>
  </si>
  <si>
    <t>3.403379, 1.856934</t>
  </si>
  <si>
    <t>9.527886, 1.79518</t>
  </si>
  <si>
    <t>6.027846, 9.601211</t>
  </si>
  <si>
    <t>1.94203, 0.1118326</t>
  </si>
  <si>
    <t>6.900641, 2.014562</t>
  </si>
  <si>
    <t>2.10676, 9.903286</t>
  </si>
  <si>
    <t>9.169349, 2.779239</t>
  </si>
  <si>
    <t>9.600326, 0.5597973</t>
  </si>
  <si>
    <t>0.2881926, 2.657572</t>
  </si>
  <si>
    <t>2.760737, 5.19233</t>
  </si>
  <si>
    <t>6.549286, 5.898217</t>
  </si>
  <si>
    <t>9.467026, 8.288798</t>
  </si>
  <si>
    <t>0.1138848, 9.142409</t>
  </si>
  <si>
    <t>0.4204828, 5.870321</t>
  </si>
  <si>
    <t>8.543633, 2.830213</t>
  </si>
  <si>
    <t>4.925919, 8.147469</t>
  </si>
  <si>
    <t>6.83182, 5.10677</t>
  </si>
  <si>
    <t>9.17291, 4.676516</t>
  </si>
  <si>
    <t>1.934618, 8.228549</t>
  </si>
  <si>
    <t>7.017045, 2.015691</t>
  </si>
  <si>
    <t>9.802348, 7.469598</t>
  </si>
  <si>
    <t>3.261183, 3.881423</t>
  </si>
  <si>
    <t>4.910717, 2.527794</t>
  </si>
  <si>
    <t>9.436694, 3.804598</t>
  </si>
  <si>
    <t>2.292072, 1.43109</t>
  </si>
  <si>
    <t>2.084716, 0.2868009</t>
  </si>
  <si>
    <t>2.066655, 6.943769</t>
  </si>
  <si>
    <t>3.537403, 4.456573</t>
  </si>
  <si>
    <t>6.473844, 5.47269</t>
  </si>
  <si>
    <t>5.199173, 0.225656</t>
  </si>
  <si>
    <t>9.403409, 8.473543</t>
  </si>
  <si>
    <t>3.327961, 6.945248</t>
  </si>
  <si>
    <t>8.426764, 6.357094</t>
  </si>
  <si>
    <t>7.316468, 4.562247</t>
  </si>
  <si>
    <t>9.328207, 4.895438</t>
  </si>
  <si>
    <t>0.4734093, 1.275506</t>
  </si>
  <si>
    <t>3.136184, 4.128247</t>
  </si>
  <si>
    <t>3.304766, 3.692081</t>
  </si>
  <si>
    <t>5.654525, 9.769024</t>
  </si>
  <si>
    <t>9.295035, 9.48348</t>
  </si>
  <si>
    <t>9.493706, 7.111345</t>
  </si>
  <si>
    <t>3.188479, 2.541916</t>
  </si>
  <si>
    <t>8.602089, 7.435121</t>
  </si>
  <si>
    <t>1.770378, 0.6365538</t>
  </si>
  <si>
    <t>5.297181, 6.912833</t>
  </si>
  <si>
    <t>7.148273, 5.569761</t>
  </si>
  <si>
    <t>9.796876, 8.015799</t>
  </si>
  <si>
    <t>2.533226, 5.833359</t>
  </si>
  <si>
    <t>2.250711, 3.420407</t>
  </si>
  <si>
    <t>0.521062, 1.764872</t>
  </si>
  <si>
    <t>7.271113, 2.414378</t>
  </si>
  <si>
    <t>3.873621, 3.203778</t>
  </si>
  <si>
    <t>0.9646481, 9.80301</t>
  </si>
  <si>
    <t>8.800009, 9.647758</t>
  </si>
  <si>
    <t>0.4632753, 7.31543</t>
  </si>
  <si>
    <t>0.7378489, 2.908945</t>
  </si>
  <si>
    <t>5.955593, 7.510839</t>
  </si>
  <si>
    <t>2.634528, 2.270176</t>
  </si>
  <si>
    <t>5.218091, 0.1847732</t>
  </si>
  <si>
    <t>5.72845, 2.141242</t>
  </si>
  <si>
    <t>0.6463975, 1.27534</t>
  </si>
  <si>
    <t>2.830284, 2.215135</t>
  </si>
  <si>
    <t>8.786534, 4.26948</t>
  </si>
  <si>
    <t>4.104214, 0.1243019</t>
  </si>
  <si>
    <t>2.366163, 4.109207</t>
  </si>
  <si>
    <t>5.349191, 6.596892</t>
  </si>
  <si>
    <t>4.825835, 3.597869</t>
  </si>
  <si>
    <t>8.78018, 3.113008</t>
  </si>
  <si>
    <t>7.350242, 2.306386</t>
  </si>
  <si>
    <t>6.309412, 2.060955</t>
  </si>
  <si>
    <t>8.399467, 7.979511</t>
  </si>
  <si>
    <t>5.327635, 9.393492</t>
  </si>
  <si>
    <t>5.740234, 0.4420722</t>
  </si>
  <si>
    <t>6.985362, 9.784081</t>
  </si>
  <si>
    <t>0.977158, 8.005227</t>
  </si>
  <si>
    <t>6.974121, 4.283137</t>
  </si>
  <si>
    <t>6.583993, 6.37271</t>
  </si>
  <si>
    <t>8.807705, 0.4742789</t>
  </si>
  <si>
    <t>5.434885, 4.708648E-02</t>
  </si>
  <si>
    <t>9.603425, 5.130577</t>
  </si>
  <si>
    <t>2.835619, 6.235996</t>
  </si>
  <si>
    <t>8.363355, 9.370806</t>
  </si>
  <si>
    <t>1.054873, 1.25841</t>
  </si>
  <si>
    <t>6.755586, 6.315694</t>
  </si>
  <si>
    <t>6.355464, 9.450875</t>
  </si>
  <si>
    <t>2.395475, 1.244171</t>
  </si>
  <si>
    <t>8.525599, 4.573769</t>
  </si>
  <si>
    <t>4.626894, 4.24962</t>
  </si>
  <si>
    <t>2.91013, 3.717543</t>
  </si>
  <si>
    <t>2.803481, 5.39613</t>
  </si>
  <si>
    <t>4.941792, 3.708981</t>
  </si>
  <si>
    <t>7.069889, 2.37474</t>
  </si>
  <si>
    <t>7.172467, 0.0174439</t>
  </si>
  <si>
    <t>1.643036, 0.6596923</t>
  </si>
  <si>
    <t>8.804425, 8.161119</t>
  </si>
  <si>
    <t>0.5933577, 6.164684</t>
  </si>
  <si>
    <t>7.721579, 7.613274</t>
  </si>
  <si>
    <t>6.126054, 0.3991151</t>
  </si>
  <si>
    <t>5.020728, 8.208503</t>
  </si>
  <si>
    <t>9.362341, 8.124337</t>
  </si>
  <si>
    <t>2.042815, 9.048978</t>
  </si>
  <si>
    <t>3.620699, 7.509906</t>
  </si>
  <si>
    <t>9.904174, 9.910702</t>
  </si>
  <si>
    <t>0.1981264, 2.789831</t>
  </si>
  <si>
    <t>1.527779, 5.149752</t>
  </si>
  <si>
    <t>6.651385, 9.418823</t>
  </si>
  <si>
    <t>6.174492, 0.1085365</t>
  </si>
  <si>
    <t>7.578254, 1.728549</t>
  </si>
  <si>
    <t>6.47432, 2.204061E-02</t>
  </si>
  <si>
    <t>7.898777, 3.083875</t>
  </si>
  <si>
    <t>7.957658, 1.424078</t>
  </si>
  <si>
    <t>8.636514, 8.539124</t>
  </si>
  <si>
    <t>1.086542, 6.053539</t>
  </si>
  <si>
    <t>5.199788, 9.994318</t>
  </si>
  <si>
    <t>5.785899, 7.260646</t>
  </si>
  <si>
    <t>8.162943, 3.851438</t>
  </si>
  <si>
    <t>8.474795, 8.913194</t>
  </si>
  <si>
    <t>6.547583, 1.170661</t>
  </si>
  <si>
    <t>1.59769, 6.802811</t>
  </si>
  <si>
    <t>3.603831, 0.3266239</t>
  </si>
  <si>
    <t>5.655682, 2.551199</t>
  </si>
  <si>
    <t>5.091575, 2.164662</t>
  </si>
  <si>
    <t>3.737759, 1.639247E-02</t>
  </si>
  <si>
    <t>6.171763E-02, 7.657065</t>
  </si>
  <si>
    <t>8.552052, 4.199</t>
  </si>
  <si>
    <t>4.137428, 8.059328</t>
  </si>
  <si>
    <t>1.957082, 2.648462</t>
  </si>
  <si>
    <t>5.295392, 7.566395</t>
  </si>
  <si>
    <t>6.99301, 9.369293</t>
  </si>
  <si>
    <t>2.147058, 8.468916</t>
  </si>
  <si>
    <t>2.412886, 1.22734</t>
  </si>
  <si>
    <t>4.719892, 8.809495</t>
  </si>
  <si>
    <t>9.713904, 6.856023</t>
  </si>
  <si>
    <t>7.738626, 2.538936</t>
  </si>
  <si>
    <t>2.668647, 8.062595</t>
  </si>
  <si>
    <t>6.406508, 2.172499</t>
  </si>
  <si>
    <t>9.356339, 3.734385</t>
  </si>
  <si>
    <t>4.686549, 3.946145</t>
  </si>
  <si>
    <t>6.694092, 6.245049</t>
  </si>
  <si>
    <t>6.082778, 5.472789</t>
  </si>
  <si>
    <t>7.468163, 0.3608239</t>
  </si>
  <si>
    <t>6.92149, 5.89855</t>
  </si>
  <si>
    <t>9.865197, 4.646772</t>
  </si>
  <si>
    <t>2.132493, 8.558998</t>
  </si>
  <si>
    <t>9.503481, 5.373035</t>
  </si>
  <si>
    <t>3.530362, 6.135409</t>
  </si>
  <si>
    <t>3.96419, 2.921084</t>
  </si>
  <si>
    <t>0.5956894, 8.311009</t>
  </si>
  <si>
    <t>9.822642, 0.6899655</t>
  </si>
  <si>
    <t>3.75633, 1.92723</t>
  </si>
  <si>
    <t>2.179546, 6.502556</t>
  </si>
  <si>
    <t>0.1686579, 3.639956</t>
  </si>
  <si>
    <t>6.692249, 6.511808</t>
  </si>
  <si>
    <t>1.998809, 5.075772</t>
  </si>
  <si>
    <t>4.105992, 1.607007</t>
  </si>
  <si>
    <t>7.203937, 0.4882193</t>
  </si>
  <si>
    <t>7.285153, 6.32001</t>
  </si>
  <si>
    <t>2.813461, 6.914041</t>
  </si>
  <si>
    <t>0.7445043, 0.231508</t>
  </si>
  <si>
    <t>0.7103163, 6.829433</t>
  </si>
  <si>
    <t>2.680456, 1.877266</t>
  </si>
  <si>
    <t>5.912202, 3.306296</t>
  </si>
  <si>
    <t>9.50231, 5.15438</t>
  </si>
  <si>
    <t>7.352834, 7.668481</t>
  </si>
  <si>
    <t>2.863509, 8.227521</t>
  </si>
  <si>
    <t>1.163195, 9.648045</t>
  </si>
  <si>
    <t>9.192885, 4.935192</t>
  </si>
  <si>
    <t>6.45278, 4.149437E-02</t>
  </si>
  <si>
    <t>1.725914, 8.695971</t>
  </si>
  <si>
    <t>3.590854, 5.866044</t>
  </si>
  <si>
    <t>5.035958, 8.914765</t>
  </si>
  <si>
    <t>4.987693, 8.015857</t>
  </si>
  <si>
    <t>2.065522, 9.88906</t>
  </si>
  <si>
    <t>8.375843, 1.418302</t>
  </si>
  <si>
    <t>3.657503, 2.21517</t>
  </si>
  <si>
    <t>2.591362, 7.690201</t>
  </si>
  <si>
    <t>0.5864352, 6.694485</t>
  </si>
  <si>
    <t>5.855077, 0.2940774</t>
  </si>
  <si>
    <t>8.089746, 0.7397258</t>
  </si>
  <si>
    <t>6.553827, 2.194409</t>
  </si>
  <si>
    <t>2.899005, 7.28119</t>
  </si>
  <si>
    <t>6.521719, 6.013877</t>
  </si>
  <si>
    <t>2.771167, 6.173004</t>
  </si>
  <si>
    <t>6.821375, 6.689615</t>
  </si>
  <si>
    <t>8.519833, 8.099371</t>
  </si>
  <si>
    <t>6.025184, 6.62946</t>
  </si>
  <si>
    <t>8.54649, 0.9808242</t>
  </si>
  <si>
    <t>0.9965473, 3.368201</t>
  </si>
  <si>
    <t>5.87177, 8.880473</t>
  </si>
  <si>
    <t>0.1711351, 9.723833</t>
  </si>
  <si>
    <t>7.666692, 3.410257</t>
  </si>
  <si>
    <t>9.338132, 6.4538</t>
  </si>
  <si>
    <t>7.283918, 7.637192</t>
  </si>
  <si>
    <t>9.921487, 7.411253</t>
  </si>
  <si>
    <t>8.789, 2.489623</t>
  </si>
  <si>
    <t>9.761168, 7.201295</t>
  </si>
  <si>
    <t>3.99163, 5.663472</t>
  </si>
  <si>
    <t>6.394403, 1.33723</t>
  </si>
  <si>
    <t>1.97689, 3.028492</t>
  </si>
  <si>
    <t>2.836943, 8.896818</t>
  </si>
  <si>
    <t>1.136505, 2.53451</t>
  </si>
  <si>
    <t>5.864299, 7.678521</t>
  </si>
  <si>
    <t>3.700089, 0.6176841</t>
  </si>
  <si>
    <t>6.792999, 1.857753</t>
  </si>
  <si>
    <t>2.766397, 1.10675</t>
  </si>
  <si>
    <t>4.761837, 2.143133</t>
  </si>
  <si>
    <t>1.834573, 6.629271</t>
  </si>
  <si>
    <t>2.513123, 8.432732</t>
  </si>
  <si>
    <t>6.835405, 2.517887</t>
  </si>
  <si>
    <t>4.673932, 4.970324</t>
  </si>
  <si>
    <t>0.6625694, 3.216571</t>
  </si>
  <si>
    <t>8.537355, 8.001637</t>
  </si>
  <si>
    <t>0.2038831, 1.186868</t>
  </si>
  <si>
    <t>7.343748, 5.930603</t>
  </si>
  <si>
    <t>5.872554, 8.314156</t>
  </si>
  <si>
    <t>6.061984, 1.975603</t>
  </si>
  <si>
    <t>3.638432, 9.813887</t>
  </si>
  <si>
    <t>9.670699, 9.325726</t>
  </si>
  <si>
    <t>9.559254, 0.6378448</t>
  </si>
  <si>
    <t>3.939548, 8.797011</t>
  </si>
  <si>
    <t>6.811902, 4.380389</t>
  </si>
  <si>
    <t>8.710449, 8.988703</t>
  </si>
  <si>
    <t>5.223646, 4.68471</t>
  </si>
  <si>
    <t>3.678837, 8.939495</t>
  </si>
  <si>
    <t>3.303396, 9.149071</t>
  </si>
  <si>
    <t>6.674912, 3.283789</t>
  </si>
  <si>
    <t>2.772955, 5.733069</t>
  </si>
  <si>
    <t>4.44489, 9.907937</t>
  </si>
  <si>
    <t>5.598266, 1.663877</t>
  </si>
  <si>
    <t>5.932253, 0.1064944</t>
  </si>
  <si>
    <t>3.52066, 4.842495</t>
  </si>
  <si>
    <t>8.058997, 1.23847</t>
  </si>
  <si>
    <t>8.811176E-02, 7.750002</t>
  </si>
  <si>
    <t>4.006885, 1.883576</t>
  </si>
  <si>
    <t>5.186486, 3.853806</t>
  </si>
  <si>
    <t>3.998695, 9.498477</t>
  </si>
  <si>
    <t>2.070786, 6.513892</t>
  </si>
  <si>
    <t>8.579472, 0.5730414</t>
  </si>
  <si>
    <t>6.89641, 0.3890741</t>
  </si>
  <si>
    <t>4.397774, 3.286591</t>
  </si>
  <si>
    <t>0.7503909, 5.343243</t>
  </si>
  <si>
    <t>2.486928, 2.664149</t>
  </si>
  <si>
    <t>4.182658, 2.851619</t>
  </si>
  <si>
    <t>9.046274, 8.232694</t>
  </si>
  <si>
    <t>4.237277, 4.906999</t>
  </si>
  <si>
    <t>8.722418, 4.177406</t>
  </si>
  <si>
    <t>3.983707, 5.42601</t>
  </si>
  <si>
    <t>0.3904825, 1.997919</t>
  </si>
  <si>
    <t>4.548046, 4.155355</t>
  </si>
  <si>
    <t>5.435355, 5.66457</t>
  </si>
  <si>
    <t>9.644283, 3.078068</t>
  </si>
  <si>
    <t>8.53294, 9.27465</t>
  </si>
  <si>
    <t>2.60555, 5.319758</t>
  </si>
  <si>
    <t>0.9314042, 7.20865</t>
  </si>
  <si>
    <t>5.915365, 6.554865</t>
  </si>
  <si>
    <t>6.232434, 6.786518</t>
  </si>
  <si>
    <t>3.23889, 8.912903</t>
  </si>
  <si>
    <t>8.672479, 3.423903</t>
  </si>
  <si>
    <t>3.954176, 7.384719</t>
  </si>
  <si>
    <t>3.904005, 8.288407</t>
  </si>
  <si>
    <t>0.1834172, 8.728734</t>
  </si>
  <si>
    <t>2.276743, 8.455837</t>
  </si>
  <si>
    <t>6.324195, 2.877201</t>
  </si>
  <si>
    <t>4.618941, 9.56645</t>
  </si>
  <si>
    <t>1.080734, 6.842447</t>
  </si>
  <si>
    <t>0.5186111, 0.9812093</t>
  </si>
  <si>
    <t>1.995148, 1.123132</t>
  </si>
  <si>
    <t>9.104782, 3.438029</t>
  </si>
  <si>
    <t>2.478692, 8.610488</t>
  </si>
  <si>
    <t>2.328747, 9.208029</t>
  </si>
  <si>
    <t>1.343011, 5.994581</t>
  </si>
  <si>
    <t>0.7453161, 4.751778</t>
  </si>
  <si>
    <t>4.831392, 7.670551</t>
  </si>
  <si>
    <t>1.794065, 5.875552</t>
  </si>
  <si>
    <t>1.150011, 2.14487</t>
  </si>
  <si>
    <t>0.5805832, 5.387578</t>
  </si>
  <si>
    <t>7.499187, 0.9415829</t>
  </si>
  <si>
    <t>3.157728, 3.254287</t>
  </si>
  <si>
    <t>9.604625, 8.567572E-03</t>
  </si>
  <si>
    <t>2.306872, 9.256563</t>
  </si>
  <si>
    <t>3.748676, 3.623778</t>
  </si>
  <si>
    <t>5.819152, 8.145992</t>
  </si>
  <si>
    <t>1.301579, 0.8014953</t>
  </si>
  <si>
    <t>7.276721, 7.301116</t>
  </si>
  <si>
    <t>5.752713, 4.198581</t>
  </si>
  <si>
    <t>9.334, 6.883676</t>
  </si>
  <si>
    <t>2.241849, 1.520723</t>
  </si>
  <si>
    <t>9.498921, 2.494869</t>
  </si>
  <si>
    <t>9.590399, 9.428688</t>
  </si>
  <si>
    <t>8.414186, 0.3315949</t>
  </si>
  <si>
    <t>4.832663, 9.944571</t>
  </si>
  <si>
    <t>0.6385094, 4.842706</t>
  </si>
  <si>
    <t>0.2470845, 9.358045</t>
  </si>
  <si>
    <t>7.927874, 8.885258</t>
  </si>
  <si>
    <t>2.887496, 9.63261</t>
  </si>
  <si>
    <t>5.016776, 6.380758</t>
  </si>
  <si>
    <t>6.614372, 2.311846</t>
  </si>
  <si>
    <t>7.899478, 7.471421</t>
  </si>
  <si>
    <t>6.626076, 4.92566</t>
  </si>
  <si>
    <t>4.611259, 6.17641</t>
  </si>
  <si>
    <t>6.490113, 9.896537</t>
  </si>
  <si>
    <t>8.509663, 0.5480933</t>
  </si>
  <si>
    <t>7.674379, 5.945791</t>
  </si>
  <si>
    <t>4.055748, 5.328293</t>
  </si>
  <si>
    <t>1.578409, 1.999813</t>
  </si>
  <si>
    <t>5.095342, 7.104533</t>
  </si>
  <si>
    <t>4.064631, 3.596324</t>
  </si>
  <si>
    <t>5.640283, 1.96629</t>
  </si>
  <si>
    <t>2.489612, 1.79062</t>
  </si>
  <si>
    <t>3.149679, 5.661247</t>
  </si>
  <si>
    <t>5.235309, 4.561829</t>
  </si>
  <si>
    <t>4.311152, 6.251535</t>
  </si>
  <si>
    <t>3.740322, 0.7191527</t>
  </si>
  <si>
    <t>3.322089, 9.269993</t>
  </si>
  <si>
    <t>7.03114, 6.308125</t>
  </si>
  <si>
    <t>2.670894, 5.37641</t>
  </si>
  <si>
    <t>8.753392, 3.516856</t>
  </si>
  <si>
    <t>6.418236, 0.5137801</t>
  </si>
  <si>
    <t>6.7031, 2.082285</t>
  </si>
  <si>
    <t>5.978299, 8.564548</t>
  </si>
  <si>
    <t>4.857924, 3.196427</t>
  </si>
  <si>
    <t>8.400033, 6.506865</t>
  </si>
  <si>
    <t>7.908415, 5.912627</t>
  </si>
  <si>
    <t>7.148405, 2.070832</t>
  </si>
  <si>
    <t>8.289268, 6.051808</t>
  </si>
  <si>
    <t>5.385645, 3.894756</t>
  </si>
  <si>
    <t>5.710563, 7.608723</t>
  </si>
  <si>
    <t>1.752501, 4.181395</t>
  </si>
  <si>
    <t>9.189026, 6.658197</t>
  </si>
  <si>
    <t>8.649486, 3.85421</t>
  </si>
  <si>
    <t>1.57927, 7.761392</t>
  </si>
  <si>
    <t>3.018127, 0.2136183</t>
  </si>
  <si>
    <t>6.60505, 2.872039</t>
  </si>
  <si>
    <t>9.622219, 7.093236</t>
  </si>
  <si>
    <t>8.390512, 2.742704</t>
  </si>
  <si>
    <t>6.829072, 7.516136</t>
  </si>
  <si>
    <t>3.491442, 0.8310282</t>
  </si>
  <si>
    <t>4.890759, 8.851091</t>
  </si>
  <si>
    <t>5.426516, 9.705981</t>
  </si>
  <si>
    <t>6.725374, 0.4688311</t>
  </si>
  <si>
    <t>1.708552, 9.95411</t>
  </si>
  <si>
    <t>1.198271, 3.898284</t>
  </si>
  <si>
    <t>3.375759, 1.585792</t>
  </si>
  <si>
    <t>8.903323, 5.482836</t>
  </si>
  <si>
    <t>7.022984, 7.941481</t>
  </si>
  <si>
    <t>0.4441673, 1.536572</t>
  </si>
  <si>
    <t>9.332966, 2.097958</t>
  </si>
  <si>
    <t>7.215457, 6.000533</t>
  </si>
  <si>
    <t>4.107587, 5.774585</t>
  </si>
  <si>
    <t>4.684113, 0.5989623</t>
  </si>
  <si>
    <t>1.799116, 0.7395494</t>
  </si>
  <si>
    <t>8.170568, 7.495556</t>
  </si>
  <si>
    <t>1.541464, 2.716118</t>
  </si>
  <si>
    <t>1.130021, 4.449713</t>
  </si>
  <si>
    <t>5.681433, 7.788886</t>
  </si>
  <si>
    <t>5.933691, 2.472787</t>
  </si>
  <si>
    <t>6.809966, 1.310025</t>
  </si>
  <si>
    <t>7.150057, 5.984333</t>
  </si>
  <si>
    <t>7.293396, 9.305538</t>
  </si>
  <si>
    <t>7.326117, 5.468359</t>
  </si>
  <si>
    <t>1.304695, 2.381502</t>
  </si>
  <si>
    <t>5.268634, 2.629578</t>
  </si>
  <si>
    <t>9.354729, 2.130326</t>
  </si>
  <si>
    <t>6.825386, 8.049655</t>
  </si>
  <si>
    <t>5.323503, 3.699422E-02</t>
  </si>
  <si>
    <t>8.166416, 1.343458</t>
  </si>
  <si>
    <t>5.991411, 8.885321</t>
  </si>
  <si>
    <t>1.565285, 3.815308</t>
  </si>
  <si>
    <t>3.07049, 6.664196</t>
  </si>
  <si>
    <t>3.680318, 3.615229</t>
  </si>
  <si>
    <t>7.735667, 2.973841</t>
  </si>
  <si>
    <t>6.335855, 3.3952</t>
  </si>
  <si>
    <t>7.656009, 7.932054</t>
  </si>
  <si>
    <t>9.803503, 0.4654002</t>
  </si>
  <si>
    <t>6.525974, 3.580459</t>
  </si>
  <si>
    <t>8.583385, 9.450464</t>
  </si>
  <si>
    <t>6.096661, 7.790762</t>
  </si>
  <si>
    <t>9.685386, 7.445729</t>
  </si>
  <si>
    <t>0.7070583, 0.6709945</t>
  </si>
  <si>
    <t>3.410411, 1.673484</t>
  </si>
  <si>
    <t>4.315297, 3.471767</t>
  </si>
  <si>
    <t>6.63163, 9.639223</t>
  </si>
  <si>
    <t>2.989709E-02, 9.992517</t>
  </si>
  <si>
    <t>8.575727, 1.787891</t>
  </si>
  <si>
    <t>2.14102, 0.4877627</t>
  </si>
  <si>
    <t>9.10415, 6.66014</t>
  </si>
  <si>
    <t>0.6517166, 8.073348</t>
  </si>
  <si>
    <t>9.494368, 8.54857</t>
  </si>
  <si>
    <t>8.30918, 7.632695</t>
  </si>
  <si>
    <t>5.721109, 7.653987</t>
  </si>
  <si>
    <t>0.1359934, 7.223057</t>
  </si>
  <si>
    <t>4.237624, 2.741652</t>
  </si>
  <si>
    <t>5.46138, 1.98176</t>
  </si>
  <si>
    <t>0.2569228, 6.297524</t>
  </si>
  <si>
    <t>2.452454, 0.5324638</t>
  </si>
  <si>
    <t>8.533035, 2.18452</t>
  </si>
  <si>
    <t>5.145471, 3.891402</t>
  </si>
  <si>
    <t>6.642254, 5.798757</t>
  </si>
  <si>
    <t>2.977075, 6.87364</t>
  </si>
  <si>
    <t>0.7643896, 6.725807</t>
  </si>
  <si>
    <t>2.815554, 1.999317</t>
  </si>
  <si>
    <t>3.964017, 3.896945</t>
  </si>
  <si>
    <t>3.492083, 5.899905</t>
  </si>
  <si>
    <t>6.971727, 3.245397</t>
  </si>
  <si>
    <t>2.831981, 8.22445</t>
  </si>
  <si>
    <t>1.465376, 7.862594</t>
  </si>
  <si>
    <t>7.185955, 3.04583</t>
  </si>
  <si>
    <t>5.851336, 0.6544209</t>
  </si>
  <si>
    <t>3.461353, 2.766997</t>
  </si>
  <si>
    <t>3.545745, 9.497463</t>
  </si>
  <si>
    <t>3.653416, 4.527234</t>
  </si>
  <si>
    <t>3.755756, 4.895263</t>
  </si>
  <si>
    <t>1.876523, 9.108401</t>
  </si>
  <si>
    <t>4.760788, 0.1345611</t>
  </si>
  <si>
    <t>3.895444, 2.341188</t>
  </si>
  <si>
    <t>9.693776, 3.941555</t>
  </si>
  <si>
    <t>9.156591, 9.01136</t>
  </si>
  <si>
    <t>4.822419, 5.638144</t>
  </si>
  <si>
    <t>5.319266, 9.266013</t>
  </si>
  <si>
    <t>0.3304344, 2.798181</t>
  </si>
  <si>
    <t>5.28691, 7.519818</t>
  </si>
  <si>
    <t>3.598803, 1.40372</t>
  </si>
  <si>
    <t>6.738357, 3.861278</t>
  </si>
  <si>
    <t>4.987021, 8.501272</t>
  </si>
  <si>
    <t>4.159081, 7.958971</t>
  </si>
  <si>
    <t>6.114352, 7.358048</t>
  </si>
  <si>
    <t>3.372445, 5.467805</t>
  </si>
  <si>
    <t>0.6410748, 5.118213</t>
  </si>
  <si>
    <t>8.570954, 6.935264</t>
  </si>
  <si>
    <t>7.549732, 2.959135</t>
  </si>
  <si>
    <t>1.847505, 9.207663</t>
  </si>
  <si>
    <t>6.926384, 8.747635</t>
  </si>
  <si>
    <t>5.226633, 9.336391</t>
  </si>
  <si>
    <t>8.241857, 2.196238</t>
  </si>
  <si>
    <t>5.195765, 0.9841716</t>
  </si>
  <si>
    <t>1.13299, 2.519422</t>
  </si>
  <si>
    <t>9.736468, 3.3313</t>
  </si>
  <si>
    <t>8.683889, 8.589867</t>
  </si>
  <si>
    <t>7.855701, 2.481903</t>
  </si>
  <si>
    <t>3.207179, 1.594706</t>
  </si>
  <si>
    <t>1.617061, 5.370184</t>
  </si>
  <si>
    <t>4.525245, 0.1917768</t>
  </si>
  <si>
    <t>0.6720394, 6.166677</t>
  </si>
  <si>
    <t>0.7514912, 8.16587</t>
  </si>
  <si>
    <t>9.291265, 5.184489</t>
  </si>
  <si>
    <t>1.571587, 4.584978</t>
  </si>
  <si>
    <t>5.895757, 0.2855623</t>
  </si>
  <si>
    <t>4.024716, 6.456547</t>
  </si>
  <si>
    <t>5.088179, 0.7869112</t>
  </si>
  <si>
    <t>0.7848293, 3.883727</t>
  </si>
  <si>
    <t>2.184081, 3.866881</t>
  </si>
  <si>
    <t>0.9418923, 7.72162</t>
  </si>
  <si>
    <t>0.2431554, 3.471395</t>
  </si>
  <si>
    <t>3.283136, 9.733532</t>
  </si>
  <si>
    <t>9.600486, 1.720203</t>
  </si>
  <si>
    <t>2.074309, 5.247221</t>
  </si>
  <si>
    <t>9.897797, 2.813135</t>
  </si>
  <si>
    <t>5.340922, 8.31115</t>
  </si>
  <si>
    <t>4.614701, 9.436349</t>
  </si>
  <si>
    <t>5.649505, 9.350734</t>
  </si>
  <si>
    <t>8.099954, 1.668578</t>
  </si>
  <si>
    <t>3.388851, 5.32459</t>
  </si>
  <si>
    <t>5.102701, 8.387388</t>
  </si>
  <si>
    <t>2.55127, 2.380791</t>
  </si>
  <si>
    <t>2.803728, 1.175419</t>
  </si>
  <si>
    <t>9.013837, 1.01311</t>
  </si>
  <si>
    <t>5.346713, 0.7266414</t>
  </si>
  <si>
    <t>1.319643, 3.717275</t>
  </si>
  <si>
    <t>0.8694714, 5.752603</t>
  </si>
  <si>
    <t>3.959044, 5.147216</t>
  </si>
  <si>
    <t>1.035213, 4.38868</t>
  </si>
  <si>
    <t>3.150912, 4.771318</t>
  </si>
  <si>
    <t>3.063786, 8.100325</t>
  </si>
  <si>
    <t>5.123885, 2.028668</t>
  </si>
  <si>
    <t>4.262928, 8.089322</t>
  </si>
  <si>
    <t>6.897617, 3.985305</t>
  </si>
  <si>
    <t>9.059522, 4.20003</t>
  </si>
  <si>
    <t>9.564026, 5.490472</t>
  </si>
  <si>
    <t>8.530835, 6.32564</t>
  </si>
  <si>
    <t>4.068547, 1.832867</t>
  </si>
  <si>
    <t>2.435781, 8.314415</t>
  </si>
  <si>
    <t>9.49138, 3.896887</t>
  </si>
  <si>
    <t>3.746161, 4.375953</t>
  </si>
  <si>
    <t>3.828741, 5.818887</t>
  </si>
  <si>
    <t>5.677917, 7.987424</t>
  </si>
  <si>
    <t>7.274111, 5.143421</t>
  </si>
  <si>
    <t>1.222381, 3.299831</t>
  </si>
  <si>
    <t>7.999487, 5.479498</t>
  </si>
  <si>
    <t>5.177528, 9.044252</t>
  </si>
  <si>
    <t>0.4366332, 1.65683</t>
  </si>
  <si>
    <t>8.679222, 4.938096</t>
  </si>
  <si>
    <t>6.058326, 7.382083</t>
  </si>
  <si>
    <t>6.232469, 0.591346</t>
  </si>
  <si>
    <t>6.659611, 5.395124</t>
  </si>
  <si>
    <t>5.242662, 6.912817</t>
  </si>
  <si>
    <t>0.1390463, 0.1252747</t>
  </si>
  <si>
    <t>8.046839, 1.639962E-02</t>
  </si>
  <si>
    <t>8.779958, 2.847559</t>
  </si>
  <si>
    <t>6.444926, 7.627315</t>
  </si>
  <si>
    <t>3.168643E-02, 9.338956</t>
  </si>
  <si>
    <t>8.73099, 7.988358</t>
  </si>
  <si>
    <t>9.790838, 0.0346446</t>
  </si>
  <si>
    <t>9.22449, 1.266159</t>
  </si>
  <si>
    <t>8.182536, 2.684259</t>
  </si>
  <si>
    <t>0.301525, 3.457419</t>
  </si>
  <si>
    <t>7.841666, 7.508137</t>
  </si>
  <si>
    <t>6.926083, 2.795171</t>
  </si>
  <si>
    <t>4.694133, 4.853568</t>
  </si>
  <si>
    <t>3.681294, 8.655025</t>
  </si>
  <si>
    <t>1.238106, 5.351045</t>
  </si>
  <si>
    <t>4.30068, 2.96142</t>
  </si>
  <si>
    <t>2.325268, 2.570515</t>
  </si>
  <si>
    <t>3.6994, 4.093872</t>
  </si>
  <si>
    <t>3.442071, 8.177626</t>
  </si>
  <si>
    <t>2.505507, 3.293227</t>
  </si>
  <si>
    <t>1.49098, 9.589982</t>
  </si>
  <si>
    <t>4.091193, 3.567907</t>
  </si>
  <si>
    <t>8.071726, 0.133388</t>
  </si>
  <si>
    <t>4.104042, 1.100162</t>
  </si>
  <si>
    <t>5.262557, 1.698103</t>
  </si>
  <si>
    <t>2.498276, 9.152323</t>
  </si>
  <si>
    <t>3.901484, 9.895088</t>
  </si>
  <si>
    <t>8.06601, 4.473046</t>
  </si>
  <si>
    <t>4.367538, 1.71226</t>
  </si>
  <si>
    <t>5.468499, 6.203567</t>
  </si>
  <si>
    <t>9.862011, 5.670736</t>
  </si>
  <si>
    <t>4.767389, 7.283949</t>
  </si>
  <si>
    <t>2.189713, 4.481087</t>
  </si>
  <si>
    <t>3.455965, 8.359333</t>
  </si>
  <si>
    <t>4.021943E-02, 0.1995873</t>
  </si>
  <si>
    <t>0.9904045, 4.186191</t>
  </si>
  <si>
    <t>9.769121, 1.884465</t>
  </si>
  <si>
    <t>5.821025, 2.538568</t>
  </si>
  <si>
    <t>8.679274, 5.752151</t>
  </si>
  <si>
    <t>4.923534, 5.614342</t>
  </si>
  <si>
    <t>0.8020502, 7.833529</t>
  </si>
  <si>
    <t>5.83028, 3.941466</t>
  </si>
  <si>
    <t>5.178588, 9.130184</t>
  </si>
  <si>
    <t>1.161503, 2.784222</t>
  </si>
  <si>
    <t>6.64104, 3.270659</t>
  </si>
  <si>
    <t>5.656583, 1.049472</t>
  </si>
  <si>
    <t>9.093826, 6.666696</t>
  </si>
  <si>
    <t>5.705289, 2.692903</t>
  </si>
  <si>
    <t>1.294881, 1.169491</t>
  </si>
  <si>
    <t>1.379034, 0.6252825</t>
  </si>
  <si>
    <t>5.136903, 9.225943</t>
  </si>
  <si>
    <t>0.9621185, 3.118705</t>
  </si>
  <si>
    <t>6.428609, 1.534905</t>
  </si>
  <si>
    <t>7.982985, 2.712842</t>
  </si>
  <si>
    <t>8.175982, 7.203434</t>
  </si>
  <si>
    <t>0.7454675, 7.621197</t>
  </si>
  <si>
    <t>6.363516, 6.403036</t>
  </si>
  <si>
    <t>4.360039, 5.637346</t>
  </si>
  <si>
    <t>8.235476, 5.525925</t>
  </si>
  <si>
    <t>5.275063, 0.5411994</t>
  </si>
  <si>
    <t>3.07714, 4.841266</t>
  </si>
  <si>
    <t>8.308045, 1.005241</t>
  </si>
  <si>
    <t>5.496052, 8.651426</t>
  </si>
  <si>
    <t>6.176881, 2.000784</t>
  </si>
  <si>
    <t>1.203271, 7.948227</t>
  </si>
  <si>
    <t>1.531107, 8.70422</t>
  </si>
  <si>
    <t>5.294621, 5.569193</t>
  </si>
  <si>
    <t>1.483149, 2.90327</t>
  </si>
  <si>
    <t>3.031946, 3.853803</t>
  </si>
  <si>
    <t>4.639575, 1.90323</t>
  </si>
  <si>
    <t>3.12435, 4.799736</t>
  </si>
  <si>
    <t>0.6323427, 9.933228</t>
  </si>
  <si>
    <t>3.509455, 2.719126</t>
  </si>
  <si>
    <t>2.150051, 2.052466</t>
  </si>
  <si>
    <t>9.63465, 9.39481</t>
  </si>
  <si>
    <t>9.469189, 0.5564773</t>
  </si>
  <si>
    <t>5.238338, 1.736579</t>
  </si>
  <si>
    <t>7.485387, 3.883373</t>
  </si>
  <si>
    <t>5.631187, 1.937425</t>
  </si>
  <si>
    <t>5.244665, 8.02009</t>
  </si>
  <si>
    <t>3.477383, 0.1297951</t>
  </si>
  <si>
    <t>7.974684, 0.4086459</t>
  </si>
  <si>
    <t>7.075875, 9.541838</t>
  </si>
  <si>
    <t>1.615996, 6.352386</t>
  </si>
  <si>
    <t>1.14163, 4.153657</t>
  </si>
  <si>
    <t>9.853293, 7.922231</t>
  </si>
  <si>
    <t>8.687794E-02, 8.853558</t>
  </si>
  <si>
    <t>3.646659, 5.362934</t>
  </si>
  <si>
    <t>3.802367, 2.094297</t>
  </si>
  <si>
    <t>3.262817, 0.9993231</t>
  </si>
  <si>
    <t>5.938609, 1.04934</t>
  </si>
  <si>
    <t>2.806382, 5.642556</t>
  </si>
  <si>
    <t>4.687133, 9.269099</t>
  </si>
  <si>
    <t>7.251107, 7.496367</t>
  </si>
  <si>
    <t>6.061733, 6.837194</t>
  </si>
  <si>
    <t>1.971139, 3.563322</t>
  </si>
  <si>
    <t>9.679719, 3.026695</t>
  </si>
  <si>
    <t>4.772264, 3.55106</t>
  </si>
  <si>
    <t>7.043164, 1.456378</t>
  </si>
  <si>
    <t>0.423159, 6.278552</t>
  </si>
  <si>
    <t>2.320161, 7.746968</t>
  </si>
  <si>
    <t>7.686641, 8.582345</t>
  </si>
  <si>
    <t>5.626066, 9.677399</t>
  </si>
  <si>
    <t>8.850917, 6.722816</t>
  </si>
  <si>
    <t>8.804751, 9.841051</t>
  </si>
  <si>
    <t>1.760837, 0.2904189</t>
  </si>
  <si>
    <t>3.709853, 0.8020139</t>
  </si>
  <si>
    <t>4.349141, 8.611936</t>
  </si>
  <si>
    <t>2.986026, 2.751327</t>
  </si>
  <si>
    <t>1.667706, 9.656726</t>
  </si>
  <si>
    <t>3.350189, 3.663232</t>
  </si>
  <si>
    <t>5.418806, 1.44298</t>
  </si>
  <si>
    <t>1.372777, 1.951427</t>
  </si>
  <si>
    <t>5.986349, 5.943962</t>
  </si>
  <si>
    <t>1.758988, 1.625311</t>
  </si>
  <si>
    <t>6.967139, 5.494269</t>
  </si>
  <si>
    <t>8.130041, 9.946237</t>
  </si>
  <si>
    <t>2.202117, 1.696073</t>
  </si>
  <si>
    <t>6.304415, 7.583759</t>
  </si>
  <si>
    <t>5.307617, 6.825375</t>
  </si>
  <si>
    <t>7.910788E-02, 1.271887</t>
  </si>
  <si>
    <t>1.706612, 7.738253</t>
  </si>
  <si>
    <t>9.510882, 8.965332</t>
  </si>
  <si>
    <t>3.159966, 2.277116</t>
  </si>
  <si>
    <t>1.697517, 7.495761</t>
  </si>
  <si>
    <t>4.797685, 8.176948</t>
  </si>
  <si>
    <t>4.059055, 2.72804</t>
  </si>
  <si>
    <t>4.650163, 4.471563</t>
  </si>
  <si>
    <t>0.1190573, 2.216492</t>
  </si>
  <si>
    <t>5.679438, 5.399853</t>
  </si>
  <si>
    <t>7.785848, 0.3611398</t>
  </si>
  <si>
    <t>0.3104347, 6.812037</t>
  </si>
  <si>
    <t>0.1337677, 6.063962</t>
  </si>
  <si>
    <t>7.462222, 5.075913</t>
  </si>
  <si>
    <t>8.684423, 2.885139</t>
  </si>
  <si>
    <t>2.079257, 8.483109</t>
  </si>
  <si>
    <t>9.187938, 1.699305</t>
  </si>
  <si>
    <t>7.16264, 1.155325</t>
  </si>
  <si>
    <t>9.904197, 5.851796</t>
  </si>
  <si>
    <t>8.301357, 9.450597</t>
  </si>
  <si>
    <t>2.384105, 8.814902</t>
  </si>
  <si>
    <t>0.7035416, 0.8695328</t>
  </si>
  <si>
    <t>4.750832, 4.344118</t>
  </si>
  <si>
    <t>8.727712, 5.461573</t>
  </si>
  <si>
    <t>7.481061, 9.134388</t>
  </si>
  <si>
    <t>7.91403, 9.731232</t>
  </si>
  <si>
    <t>1.686242, 7.976363</t>
  </si>
  <si>
    <t>9.515547, 3.044356</t>
  </si>
  <si>
    <t>9.893843, 1.412644</t>
  </si>
  <si>
    <t>7.529456, 6.534368</t>
  </si>
  <si>
    <t>9.328592, 5.894039</t>
  </si>
  <si>
    <t>8.228339, 4.508518</t>
  </si>
  <si>
    <t>7.693739, 6.435804</t>
  </si>
  <si>
    <t>2.191422, 8.354136</t>
  </si>
  <si>
    <t>1.452296, 1.773903</t>
  </si>
  <si>
    <t>8.835815, 2.944878</t>
  </si>
  <si>
    <t>6.608291, 2.021251</t>
  </si>
  <si>
    <t>3.447778, 5.546981</t>
  </si>
  <si>
    <t>1.988018, 8.823965</t>
  </si>
  <si>
    <t>6.713953, 7.225508</t>
  </si>
  <si>
    <t>5.021286, 8.017616</t>
  </si>
  <si>
    <t>6.752626, 6.750599</t>
  </si>
  <si>
    <t>2.267182E-02, 4.78348</t>
  </si>
  <si>
    <t>3.644976, 7.003726</t>
  </si>
  <si>
    <t>8.972765, 1.304784</t>
  </si>
  <si>
    <t>6.466319, 3.883935</t>
  </si>
  <si>
    <t>4.799421, 6.922958</t>
  </si>
  <si>
    <t>2.817363, 7.714104</t>
  </si>
  <si>
    <t>7.159014, 0.7938862</t>
  </si>
  <si>
    <t>0.8554572, 7.147184</t>
  </si>
  <si>
    <t>0.7176811, 7.044156</t>
  </si>
  <si>
    <t>3.82584, 5.572461</t>
  </si>
  <si>
    <t>5.932575, 2.427306</t>
  </si>
  <si>
    <t>7.092893, 2.179265E-02</t>
  </si>
  <si>
    <t>2.333115, 6.480081</t>
  </si>
  <si>
    <t>7.671384, 2.575868</t>
  </si>
  <si>
    <t>4.302235, 4.178677</t>
  </si>
  <si>
    <t>6.257727, 4.270454</t>
  </si>
  <si>
    <t>9.357636, 1.094992</t>
  </si>
  <si>
    <t>1.761221, 1.502646</t>
  </si>
  <si>
    <t>8.933035, 1.05288</t>
  </si>
  <si>
    <t>8.335311, 4.937116</t>
  </si>
  <si>
    <t>1.659411, 6.284397</t>
  </si>
  <si>
    <t>4.908828, 0.9123647</t>
  </si>
  <si>
    <t>9.146262, 8.605003E-02</t>
  </si>
  <si>
    <t>7.217247, 5.346972</t>
  </si>
  <si>
    <t>4.262851, 1.975052</t>
  </si>
  <si>
    <t>2.333931, 0.1458442</t>
  </si>
  <si>
    <t>1.919456, 5.345569</t>
  </si>
  <si>
    <t>5.701386, 2.106467</t>
  </si>
  <si>
    <t>2.348621, 7.624967</t>
  </si>
  <si>
    <t>0.6625074, 4.325155</t>
  </si>
  <si>
    <t>6.886406, 2.930069</t>
  </si>
  <si>
    <t>0.4918307, 0.1032984</t>
  </si>
  <si>
    <t>6.253636, 7.223399</t>
  </si>
  <si>
    <t>2.926783, 9.353618</t>
  </si>
  <si>
    <t>1.337152, 5.969434</t>
  </si>
  <si>
    <t>7.198932, 7.50641</t>
  </si>
  <si>
    <t>6.47106, 4.290855</t>
  </si>
  <si>
    <t>3.565235, 6.915802</t>
  </si>
  <si>
    <t>5.217982, 9.624796</t>
  </si>
  <si>
    <t>5.339291, 0.7659972</t>
  </si>
  <si>
    <t>8.650306, 6.879094</t>
  </si>
  <si>
    <t>3.422589, 9.477529</t>
  </si>
  <si>
    <t>6.131435, 6.088538</t>
  </si>
  <si>
    <t>3.335759, 9.613505</t>
  </si>
  <si>
    <t>8.597038, 2.571123</t>
  </si>
  <si>
    <t>4.749822, 5.285868</t>
  </si>
  <si>
    <t>4.3363, 9.584293</t>
  </si>
  <si>
    <t>3.517439, 2.06163</t>
  </si>
  <si>
    <t>7.273171, 3.4812</t>
  </si>
  <si>
    <t>6.204161, 3.369139</t>
  </si>
  <si>
    <t>7.747617, 1.366944</t>
  </si>
  <si>
    <t>7.119681, 9.404317</t>
  </si>
  <si>
    <t>5.796869, 1.254833</t>
  </si>
  <si>
    <t>7.849082, 8.536915</t>
  </si>
  <si>
    <t>6.936675, 4.722624</t>
  </si>
  <si>
    <t>9.284088, 1.216761</t>
  </si>
  <si>
    <t>0.442546, 2.068779</t>
  </si>
  <si>
    <t>6.154313, 6.380013</t>
  </si>
  <si>
    <t>0.1310116, 9.968715</t>
  </si>
  <si>
    <t>4.058511, 0.355407</t>
  </si>
  <si>
    <t>7.640865, 1.631048</t>
  </si>
  <si>
    <t>8.995828, 8.270506</t>
  </si>
  <si>
    <t>8.214417, 9.45385</t>
  </si>
  <si>
    <t>9.397051, 7.957951</t>
  </si>
  <si>
    <t>8.978742, 0.1808953</t>
  </si>
  <si>
    <t>0.6558555, 6.361712</t>
  </si>
  <si>
    <t>9.726931, 2.557912</t>
  </si>
  <si>
    <t>2.16006, 8.443337</t>
  </si>
  <si>
    <t>6.199339, 7.48883</t>
  </si>
  <si>
    <t>6.822872, 8.588203</t>
  </si>
  <si>
    <t>5.86484, 0.6920338</t>
  </si>
  <si>
    <t>3.11414, 4.511763</t>
  </si>
  <si>
    <t>6.202071, 7.85661</t>
  </si>
  <si>
    <t>9.591602, 3.665799</t>
  </si>
  <si>
    <t>5.480686, 2.298598</t>
  </si>
  <si>
    <t>1.932141, 2.144672</t>
  </si>
  <si>
    <t>6.042603, 5.117242</t>
  </si>
  <si>
    <t>2.463026, 6.09157</t>
  </si>
  <si>
    <t>8.325636E-02, 7.851238</t>
  </si>
  <si>
    <t>2.193167, 5.604759</t>
  </si>
  <si>
    <t>7.932847, 7.634985</t>
  </si>
  <si>
    <t>5.344367, 1.143836</t>
  </si>
  <si>
    <t>8.837591, 4.854836</t>
  </si>
  <si>
    <t>6.382567, 2.435971</t>
  </si>
  <si>
    <t>4.240969, 3.305347</t>
  </si>
  <si>
    <t>9.549102, 9.882168</t>
  </si>
  <si>
    <t>3.564978, 2.845526</t>
  </si>
  <si>
    <t>0.8919448, 8.463503</t>
  </si>
  <si>
    <t>2.491382, 4.555085</t>
  </si>
  <si>
    <t>2.796959, 4.147386</t>
  </si>
  <si>
    <t>3.742958, 8.390689</t>
  </si>
  <si>
    <t>1.019151, 2.7938</t>
  </si>
  <si>
    <t>0.36475, 3.342206</t>
  </si>
  <si>
    <t>4.213914, 1.561559</t>
  </si>
  <si>
    <t>1.505318, 8.895874E-02</t>
  </si>
  <si>
    <t>5.968287, 2.814556</t>
  </si>
  <si>
    <t>0.6979877, 6.15597</t>
  </si>
  <si>
    <t>9.332193, 0.5280101</t>
  </si>
  <si>
    <t>6.642099, 3.570218</t>
  </si>
  <si>
    <t>3.849704, 9.194718</t>
  </si>
  <si>
    <t>6.484259, 9.016884</t>
  </si>
  <si>
    <t>5.090274, 5.231308</t>
  </si>
  <si>
    <t>1.599589, 6.4956</t>
  </si>
  <si>
    <t>6.680004, 0.8844817</t>
  </si>
  <si>
    <t>5.872977, 2.476704</t>
  </si>
  <si>
    <t>4.832882, 0.6372726</t>
  </si>
  <si>
    <t>6.480327, 3.557487</t>
  </si>
  <si>
    <t>5.382039, 0.1152909</t>
  </si>
  <si>
    <t>7.169807, 6.61844</t>
  </si>
  <si>
    <t>3.310995, 7.492975</t>
  </si>
  <si>
    <t>4.043103, 1.479511</t>
  </si>
  <si>
    <t>4.78491, 7.399841</t>
  </si>
  <si>
    <t>3.836663, 6.056349</t>
  </si>
  <si>
    <t>1.681837, 7.326735</t>
  </si>
  <si>
    <t>4.702955, 4.016557</t>
  </si>
  <si>
    <t>8.623969, 6.532079</t>
  </si>
  <si>
    <t>9.491709, 4.935939</t>
  </si>
  <si>
    <t>2.508888, 7.448124</t>
  </si>
  <si>
    <t>1.531172, 6.954756</t>
  </si>
  <si>
    <t>4.540817, 9.587198</t>
  </si>
  <si>
    <t>2.909358, 1.933968</t>
  </si>
  <si>
    <t>4.761872, 5.947961</t>
  </si>
  <si>
    <t>5.255294, 3.111491</t>
  </si>
  <si>
    <t>9.083306, 1.921645</t>
  </si>
  <si>
    <t>3.020275, 5.258443</t>
  </si>
  <si>
    <t>8.816766, 6.698317</t>
  </si>
  <si>
    <t>9.25911, 7.335396</t>
  </si>
  <si>
    <t>2.705538, 7.173115</t>
  </si>
  <si>
    <t>3.911374, 7.648623</t>
  </si>
  <si>
    <t>1.455798, 4.352511</t>
  </si>
  <si>
    <t>4.582658, 1.506352</t>
  </si>
  <si>
    <t>4.767863, 2.260553</t>
  </si>
  <si>
    <t>9.825819, 1.375015</t>
  </si>
  <si>
    <t>0.8674425, 9.345116</t>
  </si>
  <si>
    <t>4.922228, 9.535494</t>
  </si>
  <si>
    <t>8.536884, 2.384154</t>
  </si>
  <si>
    <t>0.1630241, 3.239377</t>
  </si>
  <si>
    <t>1.646428, 2.891949</t>
  </si>
  <si>
    <t>1.630359, 2.365203</t>
  </si>
  <si>
    <t>6.185452, 6.025363</t>
  </si>
  <si>
    <t>4.478653, 9.574717</t>
  </si>
  <si>
    <t>9.793729, 1.990083</t>
  </si>
  <si>
    <t>8.71584, 2.969112</t>
  </si>
  <si>
    <t>3.792669, 9.946877</t>
  </si>
  <si>
    <t>7.48462, 1.245291</t>
  </si>
  <si>
    <t>7.716574, 4.417838</t>
  </si>
  <si>
    <t>7.843709, 1.352105</t>
  </si>
  <si>
    <t>6.343886, 4.192639</t>
  </si>
  <si>
    <t>4.049089, 8.64661</t>
  </si>
  <si>
    <t>9.228438, 3.734783</t>
  </si>
  <si>
    <t>3.335257, 9.550314</t>
  </si>
  <si>
    <t>2.730705, 7.087847</t>
  </si>
  <si>
    <t>4.196475, 6.70543</t>
  </si>
  <si>
    <t>4.54905, 4.281739</t>
  </si>
  <si>
    <t>7.168022, 6.631122</t>
  </si>
  <si>
    <t>0.7509774, 0.2389443</t>
  </si>
  <si>
    <t>8.107441, 9.879759</t>
  </si>
  <si>
    <t>5.304384, 6.180777</t>
  </si>
  <si>
    <t>3.975792, 3.693161</t>
  </si>
  <si>
    <t>2.108805, 3.533627</t>
  </si>
  <si>
    <t>1.118901, 7.158854</t>
  </si>
  <si>
    <t>9.526667, 0.3352153</t>
  </si>
  <si>
    <t>6.048608, 8.866315</t>
  </si>
  <si>
    <t>7.414538, 0.1408398</t>
  </si>
  <si>
    <t>8.72402, 7.063224</t>
  </si>
  <si>
    <t>6.654377, 3.429626</t>
  </si>
  <si>
    <t>8.332759, 2.311716</t>
  </si>
  <si>
    <t>1.18478, 1.510779</t>
  </si>
  <si>
    <t>1.572211, 2.644627</t>
  </si>
  <si>
    <t>2.532238, 2.929829</t>
  </si>
  <si>
    <t>3.430782, 1.221747</t>
  </si>
  <si>
    <t>6.842381, 2.374889</t>
  </si>
  <si>
    <t>0.4691392, 6.48607</t>
  </si>
  <si>
    <t>4.41123, 2.082895</t>
  </si>
  <si>
    <t>6.601468, 4.820042</t>
  </si>
  <si>
    <t>1.716444, 5.745865</t>
  </si>
  <si>
    <t>1.376718, 5.701811</t>
  </si>
  <si>
    <t>5.948576, 4.917144</t>
  </si>
  <si>
    <t>0.7598549, 9.361482</t>
  </si>
  <si>
    <t>2.042319, 7.917653</t>
  </si>
  <si>
    <t>0.4131109, 6.937358</t>
  </si>
  <si>
    <t>2.207756, 1.242145</t>
  </si>
  <si>
    <t>1.477233, 3.1322</t>
  </si>
  <si>
    <t>7.961609, 3.465449</t>
  </si>
  <si>
    <t>8.852733, 1.369469</t>
  </si>
  <si>
    <t>4.658494, 1.648721</t>
  </si>
  <si>
    <t>1.98114, 1.44958</t>
  </si>
  <si>
    <t>8.522164, 0.2456963</t>
  </si>
  <si>
    <t>8.126247, 9.706152</t>
  </si>
  <si>
    <t>6.176767, 2.50894</t>
  </si>
  <si>
    <t>8.155366, 1.662254</t>
  </si>
  <si>
    <t>6.678087, 4.396091</t>
  </si>
  <si>
    <t>4.820569, 7.186663</t>
  </si>
  <si>
    <t>6.044802, 0.9761226</t>
  </si>
  <si>
    <t>3.539949, 8.150105</t>
  </si>
  <si>
    <t>4.289729, 5.33558</t>
  </si>
  <si>
    <t>5.678862, 8.581512</t>
  </si>
  <si>
    <t>4.951076, 9.98484</t>
  </si>
  <si>
    <t>4.331179, 7.324266</t>
  </si>
  <si>
    <t>7.123692, 0.7643569</t>
  </si>
  <si>
    <t>2.600539, 3.192456</t>
  </si>
  <si>
    <t>9.990314, 3.250912</t>
  </si>
  <si>
    <t>4.381595, 2.62712</t>
  </si>
  <si>
    <t>9.852826, 1.663867</t>
  </si>
  <si>
    <t>7.641266, 9.852503</t>
  </si>
  <si>
    <t>9.663495, 0.2714097</t>
  </si>
  <si>
    <t>0.1999861, 9.532299</t>
  </si>
  <si>
    <t>1.056234, 7.296806</t>
  </si>
  <si>
    <t>8.012956, 1.92591</t>
  </si>
  <si>
    <t>8.877844, 1.324652</t>
  </si>
  <si>
    <t>5.951391, 0.5446863</t>
  </si>
  <si>
    <t>8.219268, 0.2071202</t>
  </si>
  <si>
    <t>1.083773, 2.308185</t>
  </si>
  <si>
    <t>3.946838, 2.470211</t>
  </si>
  <si>
    <t>8.457099, 0.2004147</t>
  </si>
  <si>
    <t>2.733528, 1.220003</t>
  </si>
  <si>
    <t>9.378131, 8.426086</t>
  </si>
  <si>
    <t>7.590203, 0.5489051</t>
  </si>
  <si>
    <t>2.194648, 6.686687E-02</t>
  </si>
  <si>
    <t>4.896867, 4.441901</t>
  </si>
  <si>
    <t>5.576694, 7.237623</t>
  </si>
  <si>
    <t>3.933916, 8.182806</t>
  </si>
  <si>
    <t>4.297829, 3.742676</t>
  </si>
  <si>
    <t>8.913385, 2.26051</t>
  </si>
  <si>
    <t>7.516377, 0.2320504</t>
  </si>
  <si>
    <t>3.510203, 8.775233</t>
  </si>
  <si>
    <t>9.556681, 1.857724</t>
  </si>
  <si>
    <t>7.893435, 0.3447735</t>
  </si>
  <si>
    <t>3.190344, 8.429878</t>
  </si>
  <si>
    <t>8.257541, 1.510757</t>
  </si>
  <si>
    <t>5.41749, 7.073145</t>
  </si>
  <si>
    <t>8.853619, 2.644888</t>
  </si>
  <si>
    <t>5.748008, 7.382863</t>
  </si>
  <si>
    <t>6.520657, 6.355199</t>
  </si>
  <si>
    <t>6.982799, 9.081321</t>
  </si>
  <si>
    <t>7.716786, 6.392299</t>
  </si>
  <si>
    <t>8.495033, 2.174013</t>
  </si>
  <si>
    <t>8.050527, 9.055628</t>
  </si>
  <si>
    <t>2.011395, 9.605885</t>
  </si>
  <si>
    <t>4.31204, 7.099701</t>
  </si>
  <si>
    <t>9.893334, 2.417586</t>
  </si>
  <si>
    <t>9.004377, 6.140365</t>
  </si>
  <si>
    <t>5.918317, 7.401719</t>
  </si>
  <si>
    <t>7.374732, 3.56104</t>
  </si>
  <si>
    <t>8.561075, 7.25909</t>
  </si>
  <si>
    <t>6.945686, 9.91898</t>
  </si>
  <si>
    <t>6.774855, 3.254957</t>
  </si>
  <si>
    <t>9.546463, 2.851511</t>
  </si>
  <si>
    <t>8.27267, 0.3752828</t>
  </si>
  <si>
    <t>5.844178, 3.482293</t>
  </si>
  <si>
    <t>0.3085476, 4.982982</t>
  </si>
  <si>
    <t>2.375085, 5.327559</t>
  </si>
  <si>
    <t>2.958782, 4.974172</t>
  </si>
  <si>
    <t>1.07583, 5.702375</t>
  </si>
  <si>
    <t>4.903183, 2.434425</t>
  </si>
  <si>
    <t>1.314699, 9.626881</t>
  </si>
  <si>
    <t>1.706327, 8.795015</t>
  </si>
  <si>
    <t>4.422869, 6.232547</t>
  </si>
  <si>
    <t>6.598802, 2.489171</t>
  </si>
  <si>
    <t>0.7256573, 7.66842</t>
  </si>
  <si>
    <t>3.758467, 9.108322</t>
  </si>
  <si>
    <t>9.073771, 0.5073774</t>
  </si>
  <si>
    <t>4.091692, 4.058352</t>
  </si>
  <si>
    <t>8.874561, 9.652372</t>
  </si>
  <si>
    <t>3.514617, 7.715847</t>
  </si>
  <si>
    <t>4.623265, 4.742688</t>
  </si>
  <si>
    <t>3.734394, 3.08435</t>
  </si>
  <si>
    <t>2.934262, 9.060184</t>
  </si>
  <si>
    <t>5.530441, 5.950601</t>
  </si>
  <si>
    <t>2.072324, 0.9355485</t>
  </si>
  <si>
    <t>4.535695, 7.540798</t>
  </si>
  <si>
    <t>3.983862, 7.654549</t>
  </si>
  <si>
    <t>9.517854, 9.67684</t>
  </si>
  <si>
    <t>8.828176, 1.86428</t>
  </si>
  <si>
    <t>3.160635, 2.43258</t>
  </si>
  <si>
    <t>2.008712, 0.4794133</t>
  </si>
  <si>
    <t>5.345018, 4.290073</t>
  </si>
  <si>
    <t>3.704299, 6.088451</t>
  </si>
  <si>
    <t>8.930503, 4.795828</t>
  </si>
  <si>
    <t>0.9004134, 0.8599722</t>
  </si>
  <si>
    <t>8.036349, 9.717056</t>
  </si>
  <si>
    <t>1.920418, 2.948884</t>
  </si>
  <si>
    <t>8.822838, 8.697925</t>
  </si>
  <si>
    <t>3.456819, 5.402671</t>
  </si>
  <si>
    <t>2.772511, 5.4158</t>
  </si>
  <si>
    <t>0.1025099, 7.567648</t>
  </si>
  <si>
    <t>2.471428, 0.2375031</t>
  </si>
  <si>
    <t>6.382029, 8.995205</t>
  </si>
  <si>
    <t>9.890416, 5.375559</t>
  </si>
  <si>
    <t>1.282801, 5.848063</t>
  </si>
  <si>
    <t>7.166315, 2.544446</t>
  </si>
  <si>
    <t>5.286395, 9.80652</t>
  </si>
  <si>
    <t>9.88323, 3.116844</t>
  </si>
  <si>
    <t>9.899768, 9.474701</t>
  </si>
  <si>
    <t>2.853785, 0.7798862</t>
  </si>
  <si>
    <t>9.68652, 4.28681</t>
  </si>
  <si>
    <t>8.400367, 6.691411</t>
  </si>
  <si>
    <t>6.798138, 0.9133804</t>
  </si>
  <si>
    <t>7.136379, 7.136207</t>
  </si>
  <si>
    <t>8.005254, 2.167522</t>
  </si>
  <si>
    <t>1.24749, 3.682268</t>
  </si>
  <si>
    <t>4.228887, 8.411173</t>
  </si>
  <si>
    <t>0.272885, 5.83704</t>
  </si>
  <si>
    <t>2.571699, 1.46135</t>
  </si>
  <si>
    <t>9.386514, 6.203673</t>
  </si>
  <si>
    <t>0.8492416, 0.9963977</t>
  </si>
  <si>
    <t>0.1783425, 8.137269</t>
  </si>
  <si>
    <t>4.621207, 3.46224</t>
  </si>
  <si>
    <t>3.935602, 5.901134</t>
  </si>
  <si>
    <t>6.722679, 3.478626</t>
  </si>
  <si>
    <t>7.42404, 7.323027</t>
  </si>
  <si>
    <t>9.29538, 7.745386</t>
  </si>
  <si>
    <t>1.16917, 8.951408</t>
  </si>
  <si>
    <t>8.318924, 1.448678</t>
  </si>
  <si>
    <t>0.237518, 3.711696</t>
  </si>
  <si>
    <t>0.6420678, 7.167235</t>
  </si>
  <si>
    <t>7.517879, 1.062505</t>
  </si>
  <si>
    <t>3.513956, 6.278624</t>
  </si>
  <si>
    <t>9.502564, 9.651909</t>
  </si>
  <si>
    <t>6.615374, 2.865483</t>
  </si>
  <si>
    <t>4.568646, 2.473681</t>
  </si>
  <si>
    <t>6.589999, 0.121783</t>
  </si>
  <si>
    <t>3.759218, 4.523549</t>
  </si>
  <si>
    <t>4.075648, 9.259072</t>
  </si>
  <si>
    <t>4.064634, 2.955444</t>
  </si>
  <si>
    <t>3.23553, 0.9127271</t>
  </si>
  <si>
    <t>4.203768, 9.737749</t>
  </si>
  <si>
    <t>3.789494, 9.048201</t>
  </si>
  <si>
    <t>2.905257, 6.809552</t>
  </si>
  <si>
    <t>5.545277, 7.367276</t>
  </si>
  <si>
    <t>9.688755, 3.736892</t>
  </si>
  <si>
    <t>5.429761, 8.214313</t>
  </si>
  <si>
    <t>8.146179, 7.869012</t>
  </si>
  <si>
    <t>7.020216, 3.9825</t>
  </si>
  <si>
    <t>1.722966, 6.99461</t>
  </si>
  <si>
    <t>2.575552, 1.020104</t>
  </si>
  <si>
    <t>1.999314, 4.498084</t>
  </si>
  <si>
    <t>7.567572, 6.036719</t>
  </si>
  <si>
    <t>9.471441, 7.015786</t>
  </si>
  <si>
    <t>7.712218, 5.009519</t>
  </si>
  <si>
    <t>6.832827, 4.592273</t>
  </si>
  <si>
    <t>8.500823, 4.589504</t>
  </si>
  <si>
    <t>4.755469, 3.336554</t>
  </si>
  <si>
    <t>7.231361, 6.007753</t>
  </si>
  <si>
    <t>0.1711303, 0.5783391</t>
  </si>
  <si>
    <t>7.539696, 1.481675</t>
  </si>
  <si>
    <t>7.052589, 2.524295</t>
  </si>
  <si>
    <t>6.430833, 3.121253</t>
  </si>
  <si>
    <t>9.694889, 4.414289</t>
  </si>
  <si>
    <t>3.810167, 4.335302</t>
  </si>
  <si>
    <t>8.496591, 3.177643</t>
  </si>
  <si>
    <t>4.514734, 3.737713</t>
  </si>
  <si>
    <t>8.241017, 2.589381</t>
  </si>
  <si>
    <t>2.844462, 1.553706</t>
  </si>
  <si>
    <t>8.877512, 0.9264803</t>
  </si>
  <si>
    <t>9.593417, 8.526078</t>
  </si>
  <si>
    <t>8.802679, 1.124122</t>
  </si>
  <si>
    <t>1.581058, 7.321457</t>
  </si>
  <si>
    <t>0.6416422, 3.43194</t>
  </si>
  <si>
    <t>3.683483, 6.436544</t>
  </si>
  <si>
    <t>9.529288, 0.570271</t>
  </si>
  <si>
    <t>3.364682, 6.604375</t>
  </si>
  <si>
    <t>3.891521, 5.386405</t>
  </si>
  <si>
    <t>7.707784, 9.700557</t>
  </si>
  <si>
    <t>8.726509, 1.010835</t>
  </si>
  <si>
    <t>2.94631, 0.1495302</t>
  </si>
  <si>
    <t>1.385937, 3.513508</t>
  </si>
  <si>
    <t>6.49542, 8.830811</t>
  </si>
  <si>
    <t>9.856256, 7.060072</t>
  </si>
  <si>
    <t>1.483168, 9.485244</t>
  </si>
  <si>
    <t>3.53993, 1.568131</t>
  </si>
  <si>
    <t>3.781745, 7.621251</t>
  </si>
  <si>
    <t>6.536692, 2.863491</t>
  </si>
  <si>
    <t>1.538734, 1.921085</t>
  </si>
  <si>
    <t>3.424788, 5.336409</t>
  </si>
  <si>
    <t>7.208359, 8.147074</t>
  </si>
  <si>
    <t>7.542232, 7.097847</t>
  </si>
  <si>
    <t>2.082734, 5.547875</t>
  </si>
  <si>
    <t>1.768051, 7.635722</t>
  </si>
  <si>
    <t>3.323113, 5.764724</t>
  </si>
  <si>
    <t>1.803539, 7.971151</t>
  </si>
  <si>
    <t>3.491144, 4.237684</t>
  </si>
  <si>
    <t>1.953507, 3.314705</t>
  </si>
  <si>
    <t>2.580111, 4.111897</t>
  </si>
  <si>
    <t>3.407529, 8.222658</t>
  </si>
  <si>
    <t>2.546191, 2.643832</t>
  </si>
  <si>
    <t>5.021196, 4.25324</t>
  </si>
  <si>
    <t>4.339702, 0.1075375</t>
  </si>
  <si>
    <t>6.597364, 0.1228786</t>
  </si>
  <si>
    <t>7.436351, 1.200889</t>
  </si>
  <si>
    <t>4.667407, 4.362459</t>
  </si>
  <si>
    <t>1.868488, 8.951841</t>
  </si>
  <si>
    <t>0.7724601, 0.4735684</t>
  </si>
  <si>
    <t>2.756352, 1.124676</t>
  </si>
  <si>
    <t>2.244678, 4.584746</t>
  </si>
  <si>
    <t>7.339322, 9.126254</t>
  </si>
  <si>
    <t>5.48848, 5.607736</t>
  </si>
  <si>
    <t>4.507169, 9.412264</t>
  </si>
  <si>
    <t>1.761799, 7.893734</t>
  </si>
  <si>
    <t>6.831305, 7.393471</t>
  </si>
  <si>
    <t>5.457337, 6.389639</t>
  </si>
  <si>
    <t>5.09603, 3.841971</t>
  </si>
  <si>
    <t>4.88381, 4.294305</t>
  </si>
  <si>
    <t>5.329787, 3.797437</t>
  </si>
  <si>
    <t>5.547197, 3.214786</t>
  </si>
  <si>
    <t>8.33641, 7.97337</t>
  </si>
  <si>
    <t>5.931998, 5.822592</t>
  </si>
  <si>
    <t>1.726372, 6.663347</t>
  </si>
  <si>
    <t>5.782474, 1.009934</t>
  </si>
  <si>
    <t>4.448037, 6.147279</t>
  </si>
  <si>
    <t>6.883903, 1.545978</t>
  </si>
  <si>
    <t>3.81891, 7.597648</t>
  </si>
  <si>
    <t>6.34383, 4.233091</t>
  </si>
  <si>
    <t>5.056886, 8.485769</t>
  </si>
  <si>
    <t>2.373314, 2.563095</t>
  </si>
  <si>
    <t>3.311502, 6.488033</t>
  </si>
  <si>
    <t>2.568181, 1.873515</t>
  </si>
  <si>
    <t>8.195185, 5.892161</t>
  </si>
  <si>
    <t>4.690271, 7.003827</t>
  </si>
  <si>
    <t>0.8145016, 6.503449</t>
  </si>
  <si>
    <t>9.94869, 2.451713</t>
  </si>
  <si>
    <t>3.30141, 5.051025</t>
  </si>
  <si>
    <t>8.781062, 5.029306</t>
  </si>
  <si>
    <t>0.844509, 9.094091</t>
  </si>
  <si>
    <t>9.134772, 9.019444</t>
  </si>
  <si>
    <t>6.220288, 3.428181</t>
  </si>
  <si>
    <t>7.248226, 3.831916</t>
  </si>
  <si>
    <t>6.824376, 8.991405</t>
  </si>
  <si>
    <t>0.9320909, 4.159715</t>
  </si>
  <si>
    <t>4.202795, 4.2707</t>
  </si>
  <si>
    <t>5.350552, 2.635288</t>
  </si>
  <si>
    <t>6.083204, 9.208084</t>
  </si>
  <si>
    <t>1.30256, 4.986784</t>
  </si>
  <si>
    <t>0.9061569, 1.606902</t>
  </si>
  <si>
    <t>6.00308, 7.694306</t>
  </si>
  <si>
    <t>4.856345, 6.038075</t>
  </si>
  <si>
    <t>6.364344, 8.14616</t>
  </si>
  <si>
    <t>1.393852, 5.246357</t>
  </si>
  <si>
    <t>4.777098, 7.295103</t>
  </si>
  <si>
    <t>3.2854, 4.056574</t>
  </si>
  <si>
    <t>7.391856, 4.814599</t>
  </si>
  <si>
    <t>7.135605, 5.779885</t>
  </si>
  <si>
    <t>4.900146, 6.755061</t>
  </si>
  <si>
    <t>0.4182214, 1.120025</t>
  </si>
  <si>
    <t>5.815762, 5.700109</t>
  </si>
  <si>
    <t>1.007394, 9.579557</t>
  </si>
  <si>
    <t>2.256012, 3.422813</t>
  </si>
  <si>
    <t>9.20891, 3.366123</t>
  </si>
  <si>
    <t>8.222974, 6.041949</t>
  </si>
  <si>
    <t>2.291445, 3.798693</t>
  </si>
  <si>
    <t>0.3847367, 1.678243</t>
  </si>
  <si>
    <t>1.517817, 0.213815</t>
  </si>
  <si>
    <t>1.356657, 0.6106257</t>
  </si>
  <si>
    <t>1.676235, 1.371864</t>
  </si>
  <si>
    <t>5.482607, 7.932482</t>
  </si>
  <si>
    <t>3.111546, 9.363295</t>
  </si>
  <si>
    <t>7.116225, 8.707897</t>
  </si>
  <si>
    <t>6.256489, 6.01489</t>
  </si>
  <si>
    <t>1.402164, 5.627913</t>
  </si>
  <si>
    <t>8.662946, 1.796008</t>
  </si>
  <si>
    <t>7.557343, 9.166773</t>
  </si>
  <si>
    <t>4.533185, 7.22484</t>
  </si>
  <si>
    <t>4.652195, 0.2381706</t>
  </si>
  <si>
    <t>6.75112, 6.774651</t>
  </si>
  <si>
    <t>9.891923, 5.351508</t>
  </si>
  <si>
    <t>1.41355, 5.280036</t>
  </si>
  <si>
    <t>9.397741, 4.268136</t>
  </si>
  <si>
    <t>4.861419, 6.843167</t>
  </si>
  <si>
    <t>1.488131, 0.1576114</t>
  </si>
  <si>
    <t>3.211059, 6.240047</t>
  </si>
  <si>
    <t>2.460089, 2.253942</t>
  </si>
  <si>
    <t>4.385445, 2.826754</t>
  </si>
  <si>
    <t>4.870379, 1.011841</t>
  </si>
  <si>
    <t>2.64544, 6.945695</t>
  </si>
  <si>
    <t>8.31678, 5.762973</t>
  </si>
  <si>
    <t>5.621049, 8.831855</t>
  </si>
  <si>
    <t>2.719334, 4.872205</t>
  </si>
  <si>
    <t>3.842668, 1.904845E-02</t>
  </si>
  <si>
    <t>4.101601, 8.39386</t>
  </si>
  <si>
    <t>2.772333, 7.246166</t>
  </si>
  <si>
    <t>2.871907, 3.227961</t>
  </si>
  <si>
    <t>7.334971, 8.863429</t>
  </si>
  <si>
    <t>4.604593, 0.7764864</t>
  </si>
  <si>
    <t>8.949649, 3.738633</t>
  </si>
  <si>
    <t>3.321264, 7.099617</t>
  </si>
  <si>
    <t>5.060825, 2.663406</t>
  </si>
  <si>
    <t>7.272044, 5.571985</t>
  </si>
  <si>
    <t>1.169598, 2.259451</t>
  </si>
  <si>
    <t>7.216819, 2.038929</t>
  </si>
  <si>
    <t>5.364956, 1.384801</t>
  </si>
  <si>
    <t>7.206493, 2.472739</t>
  </si>
  <si>
    <t>5.355031, 4.006505E-02</t>
  </si>
  <si>
    <t>7.864235, 3.128908</t>
  </si>
  <si>
    <t>7.998342, 0.7746828</t>
  </si>
  <si>
    <t>2.166729, 3.202381</t>
  </si>
  <si>
    <t>1.33505, 2.59317</t>
  </si>
  <si>
    <t>3.725427, 9.983809</t>
  </si>
  <si>
    <t>9.118208, 7.361373</t>
  </si>
  <si>
    <t>7.567792, 6.515794</t>
  </si>
  <si>
    <t>7.845008, 8.712712</t>
  </si>
  <si>
    <t>3.418558, 1.749141</t>
  </si>
  <si>
    <t>6.288032, 3.454441</t>
  </si>
  <si>
    <t>1.480971, 3.19911</t>
  </si>
  <si>
    <t>7.526505, 5.473886</t>
  </si>
  <si>
    <t>0.7180434, 2.101662</t>
  </si>
  <si>
    <t>3.47754, 2.144707</t>
  </si>
  <si>
    <t>9.633804, 1.069713</t>
  </si>
  <si>
    <t>1.927392, 3.233138</t>
  </si>
  <si>
    <t>9.554546, 4.24938</t>
  </si>
  <si>
    <t>6.062707, 2.304243</t>
  </si>
  <si>
    <t>0.4100806, 9.976234</t>
  </si>
  <si>
    <t>6.501772, 0.6281626</t>
  </si>
  <si>
    <t>9.014981, 5.931551</t>
  </si>
  <si>
    <t>5.825762, 3.586367</t>
  </si>
  <si>
    <t>9.84984, 6.798558</t>
  </si>
  <si>
    <t>5.609996, 9.577905</t>
  </si>
  <si>
    <t>8.342512, 4.418685</t>
  </si>
  <si>
    <t>5.955181, 1.425651</t>
  </si>
  <si>
    <t>6.649371, 0.4478168</t>
  </si>
  <si>
    <t>7.518665, 0.2825606</t>
  </si>
  <si>
    <t>1.936553, 1.512539</t>
  </si>
  <si>
    <t>6.045689, 2.037915</t>
  </si>
  <si>
    <t>7.161212, 6.866393</t>
  </si>
  <si>
    <t>9.400632, 6.223575</t>
  </si>
  <si>
    <t>4.352768, 8.546122</t>
  </si>
  <si>
    <t>7.098264, 7.420229</t>
  </si>
  <si>
    <t>0.3941542, 4.02792</t>
  </si>
  <si>
    <t>2.334997, 9.163643</t>
  </si>
  <si>
    <t>5.303071, 1.383688</t>
  </si>
  <si>
    <t>6.520133, 0.3509128</t>
  </si>
  <si>
    <t>3.013235, 6.93728</t>
  </si>
  <si>
    <t>6.307113, 4.14671</t>
  </si>
  <si>
    <t>4.655626, 5.420749</t>
  </si>
  <si>
    <t>3.124771, 9.389538</t>
  </si>
  <si>
    <t>4.339743, 2.630606</t>
  </si>
  <si>
    <t>5.20858, 4.497972</t>
  </si>
  <si>
    <t>7.434848, 0.5840611</t>
  </si>
  <si>
    <t>2.131905, 3.876923</t>
  </si>
  <si>
    <t>1.351219, 5.175281</t>
  </si>
  <si>
    <t>1.837251, 6.823874</t>
  </si>
  <si>
    <t>8.8214, 6.331632</t>
  </si>
  <si>
    <t>0.1675123, 8.935141</t>
  </si>
  <si>
    <t>3.68145, 0.6699371</t>
  </si>
  <si>
    <t>2.897226, 6.012112</t>
  </si>
  <si>
    <t>9.152196, 6.65272</t>
  </si>
  <si>
    <t>0.2638191, 0.467509</t>
  </si>
  <si>
    <t>8.620478, 2.244458</t>
  </si>
  <si>
    <t>3.998858, 0.2316296</t>
  </si>
  <si>
    <t>8.920401, 5.067832</t>
  </si>
  <si>
    <t>6.859302, 0.1585996</t>
  </si>
  <si>
    <t>6.114588, 5.059977</t>
  </si>
  <si>
    <t>4.658749, 5.932623</t>
  </si>
  <si>
    <t>3.775428, 9.628727</t>
  </si>
  <si>
    <t>0.7986873, 0.4742324</t>
  </si>
  <si>
    <t>3.766323, 1.308875</t>
  </si>
  <si>
    <t>3.299748, 2.846538</t>
  </si>
  <si>
    <t>9.522942, 7.918413</t>
  </si>
  <si>
    <t>4.332952, 9.661478</t>
  </si>
  <si>
    <t>1.834469, 5.214787</t>
  </si>
  <si>
    <t>2.250959, 8.986069</t>
  </si>
  <si>
    <t>7.124856, 2.051146</t>
  </si>
  <si>
    <t>6.119322, 6.748656</t>
  </si>
  <si>
    <t>8.234068, 8.032594</t>
  </si>
  <si>
    <t>2.747733, 5.645162</t>
  </si>
  <si>
    <t>7.699335, 3.672435</t>
  </si>
  <si>
    <t>6.221275, 6.545338</t>
  </si>
  <si>
    <t>3.536406, 3.048429</t>
  </si>
  <si>
    <t>9.931671, 2.399012</t>
  </si>
  <si>
    <t>7.520793, 8.959038</t>
  </si>
  <si>
    <t>1.108536, 4.642343</t>
  </si>
  <si>
    <t>5.969024, 0.5796766</t>
  </si>
  <si>
    <t>7.850625, 2.104064</t>
  </si>
  <si>
    <t>3.019894, 3.618963</t>
  </si>
  <si>
    <t>8.657083, 2.411741</t>
  </si>
  <si>
    <t>6.415711, 2.974968</t>
  </si>
  <si>
    <t>4.458696, 5.898014</t>
  </si>
  <si>
    <t>5.783551, 7.891467</t>
  </si>
  <si>
    <t>3.149142, 2.006854</t>
  </si>
  <si>
    <t>3.416505, 9.614186</t>
  </si>
  <si>
    <t>6.616237, 8.199807</t>
  </si>
  <si>
    <t>7.55493, 1.547058</t>
  </si>
  <si>
    <t>0.2731889, 1.362251</t>
  </si>
  <si>
    <t>8.167697, 1.908464</t>
  </si>
  <si>
    <t>5.089848, 1.709639</t>
  </si>
  <si>
    <t>5.233443, 8.887493</t>
  </si>
  <si>
    <t>2.123951, 9.193753</t>
  </si>
  <si>
    <t>9.521824, 8.300185</t>
  </si>
  <si>
    <t>9.552381, 2.408954</t>
  </si>
  <si>
    <t>5.874756, 3.745782</t>
  </si>
  <si>
    <t>2.202405, 9.99843</t>
  </si>
  <si>
    <t>8.987676, 9.262981</t>
  </si>
  <si>
    <t>3.582937, 4.560448</t>
  </si>
  <si>
    <t>1.690782, 4.486182</t>
  </si>
  <si>
    <t>0.4157776, 9.054603</t>
  </si>
  <si>
    <t>5.730291, 2.301736</t>
  </si>
  <si>
    <t>9.666869, 5.708066</t>
  </si>
  <si>
    <t>5.049685, 9.0042</t>
  </si>
  <si>
    <t>8.077544, 7.421841</t>
  </si>
  <si>
    <t>1.57096, 6.952581</t>
  </si>
  <si>
    <t>4.195778, 1.677004</t>
  </si>
  <si>
    <t>3.475879, 9.726593</t>
  </si>
  <si>
    <t>2.907433, 6.940965</t>
  </si>
  <si>
    <t>5.98722, 9.782901</t>
  </si>
  <si>
    <t>2.467515, 1.573707</t>
  </si>
  <si>
    <t>4.650028, 8.611372</t>
  </si>
  <si>
    <t>4.031419, 5.234045</t>
  </si>
  <si>
    <t>1.112862, 9.391327</t>
  </si>
  <si>
    <t>3.686182, 2.78587</t>
  </si>
  <si>
    <t>1.409047, 2.147791</t>
  </si>
  <si>
    <t>6.98173, 0.7044017</t>
  </si>
  <si>
    <t>6.737924, 1.407743</t>
  </si>
  <si>
    <t>5.962131, 5.982438</t>
  </si>
  <si>
    <t>6.746099, 6.356361</t>
  </si>
  <si>
    <t>8.696841, 7.536606</t>
  </si>
  <si>
    <t>5.308695, 3.49328</t>
  </si>
  <si>
    <t>1.311962, 0.1136076</t>
  </si>
  <si>
    <t>8.810599, 1.788838</t>
  </si>
  <si>
    <t>2.521481, 0.6964767</t>
  </si>
  <si>
    <t>6.927715, 0.3403234</t>
  </si>
  <si>
    <t>0.6585282, 7.410823</t>
  </si>
  <si>
    <t>5.908211, 8.528231</t>
  </si>
  <si>
    <t>3.206625, 0.9310853</t>
  </si>
  <si>
    <t>4.353772, 8.672504</t>
  </si>
  <si>
    <t>8.830931, 8.38678</t>
  </si>
  <si>
    <t>1.500848, 1.188796</t>
  </si>
  <si>
    <t>1.909499, 9.768752</t>
  </si>
  <si>
    <t>8.001905, 2.244706</t>
  </si>
  <si>
    <t>9.564521, 6.835423</t>
  </si>
  <si>
    <t>9.206675, 3.916042</t>
  </si>
  <si>
    <t>1.19358, 4.519047</t>
  </si>
  <si>
    <t>0.9434038, 6.843061</t>
  </si>
  <si>
    <t>0.5009001, 4.831949</t>
  </si>
  <si>
    <t>7.800105, 5.386727</t>
  </si>
  <si>
    <t>2.859533E-02, 3.27279</t>
  </si>
  <si>
    <t>3.905807, 5.284953</t>
  </si>
  <si>
    <t>8.187921, 7.732802</t>
  </si>
  <si>
    <t>6.211803, 3.808858</t>
  </si>
  <si>
    <t>8.790521, 9.902052</t>
  </si>
  <si>
    <t>0.272904, 2.419014</t>
  </si>
  <si>
    <t>3.079683, 9.175678</t>
  </si>
  <si>
    <t>8.528684, 1.921694</t>
  </si>
  <si>
    <t>4.261584, 9.060153</t>
  </si>
  <si>
    <t>1.084734, 0.1251268</t>
  </si>
  <si>
    <t>4.53654, 6.079522</t>
  </si>
  <si>
    <t>8.99391, 1.995742</t>
  </si>
  <si>
    <t>4.63026, 1.181663</t>
  </si>
  <si>
    <t>0.0375849, 2.314425</t>
  </si>
  <si>
    <t>5.825092, 3.64453</t>
  </si>
  <si>
    <t>7.006896, 0.8327603</t>
  </si>
  <si>
    <t>4.491276, 7.482404</t>
  </si>
  <si>
    <t>8.483997, 9.92929</t>
  </si>
  <si>
    <t>9.118192, 0.3521454</t>
  </si>
  <si>
    <t>2.123306, 4.765756</t>
  </si>
  <si>
    <t>9.845609, 4.959444</t>
  </si>
  <si>
    <t>0.4327589, 5.943356</t>
  </si>
  <si>
    <t>0.4949397, 2.965065</t>
  </si>
  <si>
    <t>9.055055, 4.658988</t>
  </si>
  <si>
    <t>3.100485, 1.391104</t>
  </si>
  <si>
    <t>7.54891, 0.3615046</t>
  </si>
  <si>
    <t>4.940688, 1.527234</t>
  </si>
  <si>
    <t>2.670305, 0.9079623</t>
  </si>
  <si>
    <t>8.069381, 0.3369558</t>
  </si>
  <si>
    <t>4.153738, 5.21987</t>
  </si>
  <si>
    <t>1.347038, 4.363848</t>
  </si>
  <si>
    <t>2.993472, 8.439438</t>
  </si>
  <si>
    <t>4.972023, 6.137818</t>
  </si>
  <si>
    <t>2.224784, 9.585834</t>
  </si>
  <si>
    <t>7.511842, 3.081352</t>
  </si>
  <si>
    <t>0.2052194, 1.711423</t>
  </si>
  <si>
    <t>5.434389, 8.915762</t>
  </si>
  <si>
    <t>6.395836, 4.558029</t>
  </si>
  <si>
    <t>5.1392, 7.56744</t>
  </si>
  <si>
    <t>9.642461, 9.713175</t>
  </si>
  <si>
    <t>7.488703, 9.574107</t>
  </si>
  <si>
    <t>8.956934, 8.266339</t>
  </si>
  <si>
    <t>4.839465, 0.9910595</t>
  </si>
  <si>
    <t>6.798361, 0.9652019</t>
  </si>
  <si>
    <t>0.5734438, 4.797424</t>
  </si>
  <si>
    <t>4.854365, 0.8718967</t>
  </si>
  <si>
    <t>1.129238, 4.802404</t>
  </si>
  <si>
    <t>2.322333, 8.51926</t>
  </si>
  <si>
    <t>0.533337, 2.051533</t>
  </si>
  <si>
    <t>6.69067, 9.567084</t>
  </si>
  <si>
    <t>7.431371, 3.732921</t>
  </si>
  <si>
    <t>7.020042, 4.95836</t>
  </si>
  <si>
    <t>4.619359, 4.583506</t>
  </si>
  <si>
    <t>9.724637, 3.575535</t>
  </si>
  <si>
    <t>1.074964, 0.7953036</t>
  </si>
  <si>
    <t>6.853402, 7.396758</t>
  </si>
  <si>
    <t>6.488738, 6.42166</t>
  </si>
  <si>
    <t>6.871305, 9.152131</t>
  </si>
  <si>
    <t>8.295371, 2.283498</t>
  </si>
  <si>
    <t>7.940577, 2.479961</t>
  </si>
  <si>
    <t>1.204948, 7.375568</t>
  </si>
  <si>
    <t>3.701964, 4.583006</t>
  </si>
  <si>
    <t>9.234192, 2.7727</t>
  </si>
  <si>
    <t>1.55598, 1.384728</t>
  </si>
  <si>
    <t>0.237717, 8.03605</t>
  </si>
  <si>
    <t>3.444152, 5.185542</t>
  </si>
  <si>
    <t>2.939279, 0.1193535</t>
  </si>
  <si>
    <t>9.130276, 4.819067</t>
  </si>
  <si>
    <t>6.463022, 4.775175</t>
  </si>
  <si>
    <t>1.98166, 8.308372</t>
  </si>
  <si>
    <t>2.364733, 0.4611552</t>
  </si>
  <si>
    <t>7.250379, 8.022234</t>
  </si>
  <si>
    <t>9.163088, 4.746264</t>
  </si>
  <si>
    <t>2.854524, 8.33138</t>
  </si>
  <si>
    <t>9.370906, 3.21705</t>
  </si>
  <si>
    <t>2.659452, 5.76474</t>
  </si>
  <si>
    <t>9.026393, 0.883888</t>
  </si>
  <si>
    <t>2.259036, 1.665697</t>
  </si>
  <si>
    <t>9.7244, 6.087233</t>
  </si>
  <si>
    <t>7.256911, 7.34834</t>
  </si>
  <si>
    <t>3.147664, 6.903867</t>
  </si>
  <si>
    <t>4.047733, 1.753707</t>
  </si>
  <si>
    <t>8.098065, 5.314946E-02</t>
  </si>
  <si>
    <t>3.098419, 1.606042</t>
  </si>
  <si>
    <t>0.0278753, 2.30327</t>
  </si>
  <si>
    <t>4.729405, 4.069042</t>
  </si>
  <si>
    <t>3.071005, 4.377495</t>
  </si>
  <si>
    <t>7.39589, 1.902106</t>
  </si>
  <si>
    <t>4.574255, 7.360419</t>
  </si>
  <si>
    <t>8.469091, 1.116586</t>
  </si>
  <si>
    <t>2.12857, 1.604215</t>
  </si>
  <si>
    <t>7.517488, 1.132038</t>
  </si>
  <si>
    <t>3.10028, 8.134884</t>
  </si>
  <si>
    <t>2.08808, 7.43247</t>
  </si>
  <si>
    <t>6.662361, 2.558504</t>
  </si>
  <si>
    <t>5.987628, 6.722596</t>
  </si>
  <si>
    <t>8.325676, 1.467484</t>
  </si>
  <si>
    <t>6.391108E-02, 4.584079</t>
  </si>
  <si>
    <t>6.970231, 1.346809</t>
  </si>
  <si>
    <t>5.486973, 5.631788</t>
  </si>
  <si>
    <t>4.37642, 9.980291</t>
  </si>
  <si>
    <t>9.530374, 6.170044</t>
  </si>
  <si>
    <t>7.256281, 0.3568232</t>
  </si>
  <si>
    <t>3.852437, 9.348871</t>
  </si>
  <si>
    <t>1.784739, 7.076625</t>
  </si>
  <si>
    <t>5.277505, 2.820249</t>
  </si>
  <si>
    <t>0.6308621, 5.257493</t>
  </si>
  <si>
    <t>9.077185, 8.894356</t>
  </si>
  <si>
    <t>2.489109, 1.941055</t>
  </si>
  <si>
    <t>4.751597, 7.195826</t>
  </si>
  <si>
    <t>4.110577, 9.999014</t>
  </si>
  <si>
    <t>4.31063, 9.819996</t>
  </si>
  <si>
    <t>4.834256, 4.539403</t>
  </si>
  <si>
    <t>3.055187, 8.989158</t>
  </si>
  <si>
    <t>3.618276, 1.812831</t>
  </si>
  <si>
    <t>2.858437, 7.208803</t>
  </si>
  <si>
    <t>8.571157, 0.6187379</t>
  </si>
  <si>
    <t>7.947064, 9.923878</t>
  </si>
  <si>
    <t>8.983061, 6.211639</t>
  </si>
  <si>
    <t>3.182519, 0.6750321</t>
  </si>
  <si>
    <t>9.857038, 6.707381</t>
  </si>
  <si>
    <t>4.842268, 8.754869</t>
  </si>
  <si>
    <t>8.940284, 1.989385</t>
  </si>
  <si>
    <t>3.901041, 9.364193</t>
  </si>
  <si>
    <t>6.255378, 5.114902</t>
  </si>
  <si>
    <t>1.812087, 6.268263</t>
  </si>
  <si>
    <t>6.131546, 6.221262</t>
  </si>
  <si>
    <t>8.788417, 6.953042</t>
  </si>
  <si>
    <t>1.735901, 8.932122</t>
  </si>
  <si>
    <t>4.58406, 0.2814436</t>
  </si>
  <si>
    <t>2.104699, 9.263717</t>
  </si>
  <si>
    <t>1.775311, 6.649587</t>
  </si>
  <si>
    <t>1.674585, 7.031111</t>
  </si>
  <si>
    <t>1.541978, 0.6430435</t>
  </si>
  <si>
    <t>2.313845, 9.754444</t>
  </si>
  <si>
    <t>1.948636, 6.193087</t>
  </si>
  <si>
    <t>7.853655, 9.065188</t>
  </si>
  <si>
    <t>8.725878, 4.232945</t>
  </si>
  <si>
    <t>1.119334, 9.61239</t>
  </si>
  <si>
    <t>8.551558, 2.854049</t>
  </si>
  <si>
    <t>3.461589, 0.4689252</t>
  </si>
  <si>
    <t>4.832049, 9.962282</t>
  </si>
  <si>
    <t>6.787769, 9.037748</t>
  </si>
  <si>
    <t>5.983489, 8.434231</t>
  </si>
  <si>
    <t>8.093113, 7.458142</t>
  </si>
  <si>
    <t>6.213031, 3.773437</t>
  </si>
  <si>
    <t>6.492002, 1.511966</t>
  </si>
  <si>
    <t>8.800095, 4.266641</t>
  </si>
  <si>
    <t>2.749204, 2.029909</t>
  </si>
  <si>
    <t>1.877614, 3.640041</t>
  </si>
  <si>
    <t>1.311132, 8.797737</t>
  </si>
  <si>
    <t>6.713288, 6.215537</t>
  </si>
  <si>
    <t>4.837088, 6.962546</t>
  </si>
  <si>
    <t>8.490835, 4.566979</t>
  </si>
  <si>
    <t>1.230513, 5.939008</t>
  </si>
  <si>
    <t>9.591234, 9.676426</t>
  </si>
  <si>
    <t>3.170242, 0.815624</t>
  </si>
  <si>
    <t>5.373984, 3.590384</t>
  </si>
  <si>
    <t>0.1417464, 6.260973</t>
  </si>
  <si>
    <t>2.458346, 4.576066</t>
  </si>
  <si>
    <t>2.968392, 2.929963</t>
  </si>
  <si>
    <t>9.504601, 4.777637</t>
  </si>
  <si>
    <t>0.8426827, 6.370078</t>
  </si>
  <si>
    <t>0.495289, 0.3724647</t>
  </si>
  <si>
    <t>0.8575147, 8.427633</t>
  </si>
  <si>
    <t>0.5164725, 4.227371</t>
  </si>
  <si>
    <t>3.742397E-02, 1.154019</t>
  </si>
  <si>
    <t>4.038976, 1.054881</t>
  </si>
  <si>
    <t>9.869837, 3.211955</t>
  </si>
  <si>
    <t>5.69964, 5.06947</t>
  </si>
  <si>
    <t>3.336322, 8.781739</t>
  </si>
  <si>
    <t>3.582571, 0.1438212</t>
  </si>
  <si>
    <t>4.443836, 8.967499</t>
  </si>
  <si>
    <t>5.000391, 2.465067</t>
  </si>
  <si>
    <t>0.2559775, 5.703436</t>
  </si>
  <si>
    <t>4.775489, 5.691044</t>
  </si>
  <si>
    <t>5.424237, 8.160085</t>
  </si>
  <si>
    <t>6.021266, 8.606544</t>
  </si>
  <si>
    <t>9.219243, 1.650554</t>
  </si>
  <si>
    <t>3.423393, 5.279558</t>
  </si>
  <si>
    <t>5.062017, 9.036783</t>
  </si>
  <si>
    <t>9.021054, 7.717533</t>
  </si>
  <si>
    <t>2.55522, 4.635788</t>
  </si>
  <si>
    <t>0.4881984, 1.023619</t>
  </si>
  <si>
    <t>2.014403, 0.6259143</t>
  </si>
  <si>
    <t>1.914793, 1.052918</t>
  </si>
  <si>
    <t>1.499259, 5.953084</t>
  </si>
  <si>
    <t>7.088068, 4.568737</t>
  </si>
  <si>
    <t>6.344871, 7.737049</t>
  </si>
  <si>
    <t>5.273772, 1.898832</t>
  </si>
  <si>
    <t>1.192963, 5.177637</t>
  </si>
  <si>
    <t>9.497416, 2.091668</t>
  </si>
  <si>
    <t>4.523148, 5.961007</t>
  </si>
  <si>
    <t>7.325531, 0.5726576</t>
  </si>
  <si>
    <t>5.684182, 5.165893</t>
  </si>
  <si>
    <t>4.146908, 9.300421</t>
  </si>
  <si>
    <t>4.42521, 6.669859</t>
  </si>
  <si>
    <t>8.953858, 9.423027</t>
  </si>
  <si>
    <t>2.927019, 7.055546</t>
  </si>
  <si>
    <t>2.623456, 6.434252</t>
  </si>
  <si>
    <t>0.3332847, 2.016925</t>
  </si>
  <si>
    <t>8.698793, 7.829823</t>
  </si>
  <si>
    <t>9.781825, 5.265542</t>
  </si>
  <si>
    <t>6.670225, 3.263671</t>
  </si>
  <si>
    <t>7.935848, 9.936775</t>
  </si>
  <si>
    <t>7.756625, 7.20418</t>
  </si>
  <si>
    <t>7.015202, 2.496077</t>
  </si>
  <si>
    <t>3.186629, 4.090436</t>
  </si>
  <si>
    <t>9.327625, 9.14523</t>
  </si>
  <si>
    <t>4.979892, 5.988479</t>
  </si>
  <si>
    <t>4.3, 4.728595</t>
  </si>
  <si>
    <t>9.228333, 2.747552</t>
  </si>
  <si>
    <t>8.009595, 4.13936</t>
  </si>
  <si>
    <t>1.877385, 4.656353</t>
  </si>
  <si>
    <t>5.215322, 6.225792</t>
  </si>
  <si>
    <t>7.007249, 7.59928</t>
  </si>
  <si>
    <t>3.888983, 0.1974857</t>
  </si>
  <si>
    <t>7.614141, 0.7126856</t>
  </si>
  <si>
    <t>2.24652, 4.531613</t>
  </si>
  <si>
    <t>8.891542, 6.541126</t>
  </si>
  <si>
    <t>8.279265, 8.379177</t>
  </si>
  <si>
    <t>4.01145, 3.693609</t>
  </si>
  <si>
    <t>1.785194, 5.471254</t>
  </si>
  <si>
    <t>2.405627, 1.999848</t>
  </si>
  <si>
    <t>8.900169, 0.525254</t>
  </si>
  <si>
    <t>0.5468518, 0.1665068</t>
  </si>
  <si>
    <t>9.129197, 8.15116</t>
  </si>
  <si>
    <t>5.230167, 5.933454</t>
  </si>
  <si>
    <t>4.877672, 4.257788</t>
  </si>
  <si>
    <t>9.354135, 8.730011</t>
  </si>
  <si>
    <t>3.48263, 9.959026</t>
  </si>
  <si>
    <t>0.202077, 4.831202</t>
  </si>
  <si>
    <t>1.743998, 7.980098</t>
  </si>
  <si>
    <t>0.2233368, 5.014005</t>
  </si>
  <si>
    <t>2.955844, 1.563798</t>
  </si>
  <si>
    <t>0.31452, 4.7136</t>
  </si>
  <si>
    <t>6.437625, 5.876755</t>
  </si>
  <si>
    <t>5.600749, 6.679621</t>
  </si>
  <si>
    <t>9.565441, 1.915671</t>
  </si>
  <si>
    <t>3.71691, 6.132405</t>
  </si>
  <si>
    <t>2.30328, 2.913579</t>
  </si>
  <si>
    <t>5.588909, 8.419242</t>
  </si>
  <si>
    <t>4.234273, 3.246089</t>
  </si>
  <si>
    <t>8.714912, 9.170626</t>
  </si>
  <si>
    <t>4.091939, 9.837641</t>
  </si>
  <si>
    <t>2.946606, 6.956501</t>
  </si>
  <si>
    <t>1.791441, 6.067749</t>
  </si>
  <si>
    <t>8.77044, 8.442518</t>
  </si>
  <si>
    <t>2.960829, 8.17726</t>
  </si>
  <si>
    <t>8.088881, 6.046281</t>
  </si>
  <si>
    <t>5.972297, 4.174596</t>
  </si>
  <si>
    <t>7.501657, 8.093594</t>
  </si>
  <si>
    <t>1.473426, 5.242008</t>
  </si>
  <si>
    <t>4.087019, 1.474714</t>
  </si>
  <si>
    <t>4.418442, 9.641825</t>
  </si>
  <si>
    <t>3.682979, 6.800606</t>
  </si>
  <si>
    <t>8.599457, 9.122705</t>
  </si>
  <si>
    <t>1.668563, 6.059184</t>
  </si>
  <si>
    <t>3.677728, 7.825881</t>
  </si>
  <si>
    <t>6.245068, 2.771566</t>
  </si>
  <si>
    <t>4.714899, 3.691419</t>
  </si>
  <si>
    <t>4.217301, 4.648323</t>
  </si>
  <si>
    <t>4.204256, 2.36446</t>
  </si>
  <si>
    <t>9.274838, 8.745729</t>
  </si>
  <si>
    <t>6.601977, 3.601474</t>
  </si>
  <si>
    <t>2.773271, 9.122014</t>
  </si>
  <si>
    <t>5.358378, 0.1765072</t>
  </si>
  <si>
    <t>7.015455, 6.993606</t>
  </si>
  <si>
    <t>2.449169, 9.287437</t>
  </si>
  <si>
    <t>1.032763, 3.39139</t>
  </si>
  <si>
    <t>0.4066962, 6.462217</t>
  </si>
  <si>
    <t>8.866332, 4.316952</t>
  </si>
  <si>
    <t>6.851201, 1.965131</t>
  </si>
  <si>
    <t>0.3483158, 8.398833</t>
  </si>
  <si>
    <t>1.522061, 9.703036</t>
  </si>
  <si>
    <t>4.383133, 7.048776</t>
  </si>
  <si>
    <t>5.809049, 8.631624</t>
  </si>
  <si>
    <t>4.728718, 7.117977</t>
  </si>
  <si>
    <t>4.783575, 6.661659</t>
  </si>
  <si>
    <t>8.277772, 6.053336</t>
  </si>
  <si>
    <t>1.729941, 7.065238</t>
  </si>
  <si>
    <t>5.83901, 9.553704</t>
  </si>
  <si>
    <t>5.176589, 7.382031</t>
  </si>
  <si>
    <t>5.418413, 1.726139</t>
  </si>
  <si>
    <t>8.427352, 0.8255422</t>
  </si>
  <si>
    <t>8.00048, 7.742147</t>
  </si>
  <si>
    <t>1.592705, 0.1893485</t>
  </si>
  <si>
    <t>5.829471, 8.993942</t>
  </si>
  <si>
    <t>6.12101, 4.253358</t>
  </si>
  <si>
    <t>3.190666, 0.7506895</t>
  </si>
  <si>
    <t>1.829774, 6.690055</t>
  </si>
  <si>
    <t>9.691608, 2.314756</t>
  </si>
  <si>
    <t>6.436891, 7.470755</t>
  </si>
  <si>
    <t>6.043358, 9.677963</t>
  </si>
  <si>
    <t>7.591898, 6.771847</t>
  </si>
  <si>
    <t>2.341741, 0.6778359</t>
  </si>
  <si>
    <t>7.407221, 1.381053</t>
  </si>
  <si>
    <t>8.848597, 2.653852</t>
  </si>
  <si>
    <t>9.489429, 3.603669</t>
  </si>
  <si>
    <t>9.273031, 2.603691</t>
  </si>
  <si>
    <t>8.470477, 2.668823</t>
  </si>
  <si>
    <t>6.552668, 9.839487</t>
  </si>
  <si>
    <t>2.038967, 8.635717</t>
  </si>
  <si>
    <t>1.134894, 1.144078</t>
  </si>
  <si>
    <t>5.471386, 8.799886</t>
  </si>
  <si>
    <t>1.758114, 8.427253</t>
  </si>
  <si>
    <t>8.663365, 6.599437</t>
  </si>
  <si>
    <t>8.732994, 8.882006</t>
  </si>
  <si>
    <t>5.660924, 3.021311</t>
  </si>
  <si>
    <t>9.723722, 7.640781</t>
  </si>
  <si>
    <t>6.691725, 0.5075228</t>
  </si>
  <si>
    <t>8.029244, 2.931731</t>
  </si>
  <si>
    <t>2.696318, 9.361419</t>
  </si>
  <si>
    <t>3.36453, 3.734956</t>
  </si>
  <si>
    <t>2.359397, 6.65392</t>
  </si>
  <si>
    <t>5.141809, 9.938763</t>
  </si>
  <si>
    <t>1.641044, 7.62978</t>
  </si>
  <si>
    <t>8.25183, 4.995909</t>
  </si>
  <si>
    <t>5.807983, 9.613825</t>
  </si>
  <si>
    <t>1.345103, 1.079857</t>
  </si>
  <si>
    <t>3.964829, 8.417214</t>
  </si>
  <si>
    <t>7.613159, 6.741023</t>
  </si>
  <si>
    <t>6.085336, 7.243682</t>
  </si>
  <si>
    <t>8.06979, 7.063024</t>
  </si>
  <si>
    <t>2.543649, 8.095793</t>
  </si>
  <si>
    <t>7.332306, 6.318932</t>
  </si>
  <si>
    <t>6.145555, 5.681187</t>
  </si>
  <si>
    <t>1.902784, 3.12752</t>
  </si>
  <si>
    <t>6.659731, 3.818835</t>
  </si>
  <si>
    <t>0.9493119, 8.109517</t>
  </si>
  <si>
    <t>7.848994, 4.345284</t>
  </si>
  <si>
    <t>9.587248, 4.043853</t>
  </si>
  <si>
    <t>7.001552, 8.520912</t>
  </si>
  <si>
    <t>4.660464, 8.523912</t>
  </si>
  <si>
    <t>6.962254, 0.9361708</t>
  </si>
  <si>
    <t>3.022597, 9.113781</t>
  </si>
  <si>
    <t>0.6638378, 5.917844</t>
  </si>
  <si>
    <t>2.318302, 1.0045</t>
  </si>
  <si>
    <t>8.158185, 6.43529</t>
  </si>
  <si>
    <t>4.264496, 7.170312</t>
  </si>
  <si>
    <t>6.147565, 5.506701</t>
  </si>
  <si>
    <t>0.4316145, 1.024914</t>
  </si>
  <si>
    <t>0.01589, 0.1053393</t>
  </si>
  <si>
    <t>0.5248576, 1.577704</t>
  </si>
  <si>
    <t>8.359961, 7.565803</t>
  </si>
  <si>
    <t>3.165441, 1.090035</t>
  </si>
  <si>
    <t>2.072036E-02, 4.490262</t>
  </si>
  <si>
    <t>9.171846, 5.231464</t>
  </si>
  <si>
    <t>3.614501, 8.15472</t>
  </si>
  <si>
    <t>7.341071, 5.735998</t>
  </si>
  <si>
    <t>9.564278, 0.4152548</t>
  </si>
  <si>
    <t>2.729877, 5.55835</t>
  </si>
  <si>
    <t>4.630913, 4.114274</t>
  </si>
  <si>
    <t>7.436042, 6.530185</t>
  </si>
  <si>
    <t>8.944413, 1.986762</t>
  </si>
  <si>
    <t>3.879612, 9.516371</t>
  </si>
  <si>
    <t>5.535173, 8.066534</t>
  </si>
  <si>
    <t>0.5841452, 7.071228</t>
  </si>
  <si>
    <t>2.365229, 1.59248</t>
  </si>
  <si>
    <t>0.4579669, 8.594782</t>
  </si>
  <si>
    <t>6.859507, 3.41482</t>
  </si>
  <si>
    <t>1.575418, 7.989011</t>
  </si>
  <si>
    <t>2.937076, 4.901353</t>
  </si>
  <si>
    <t>0.4581052, 3.814094</t>
  </si>
  <si>
    <t>0.5423921, 9.343704</t>
  </si>
  <si>
    <t>7.85615, 1.944666</t>
  </si>
  <si>
    <t>7.676556, 5.863577</t>
  </si>
  <si>
    <t>7.029441, 0.7260633</t>
  </si>
  <si>
    <t>4.928555, 5.819005</t>
  </si>
  <si>
    <t>4.528881, 8.630576</t>
  </si>
  <si>
    <t>2.50652, 1.710597</t>
  </si>
  <si>
    <t>3.477638, 4.413698</t>
  </si>
  <si>
    <t>9.768971, 8.587793</t>
  </si>
  <si>
    <t>9.352399, 9.770374</t>
  </si>
  <si>
    <t>7.256071, 7.955109</t>
  </si>
  <si>
    <t>8.264611, 4.491255</t>
  </si>
  <si>
    <t>1.220869, 4.17839</t>
  </si>
  <si>
    <t>7.741743, 4.118943</t>
  </si>
  <si>
    <t>0.6605595, 3.391057</t>
  </si>
  <si>
    <t>8.52406E-03, 0.1042438</t>
  </si>
  <si>
    <t>6.847724, 4.900364</t>
  </si>
  <si>
    <t>7.768202, 2.462416</t>
  </si>
  <si>
    <t>5.361588, 5.093637</t>
  </si>
  <si>
    <t>2.48379, 4.929421</t>
  </si>
  <si>
    <t>0.6192631, 3.844537</t>
  </si>
  <si>
    <t>5.159317, 2.618175</t>
  </si>
  <si>
    <t>2.907006, 3.419296</t>
  </si>
  <si>
    <t>9.621075, 2.174795</t>
  </si>
  <si>
    <t>7.911462, 9.882978</t>
  </si>
  <si>
    <t>8.298875, 4.434853</t>
  </si>
  <si>
    <t>8.750917, 7.005726</t>
  </si>
  <si>
    <t>0.507291, 9.579622</t>
  </si>
  <si>
    <t>0.5065483, 2.669009</t>
  </si>
  <si>
    <t>3.226915, 4.792333</t>
  </si>
  <si>
    <t>7.253673, 7.771874</t>
  </si>
  <si>
    <t>4.385603, 4.414413</t>
  </si>
  <si>
    <t>1.592998, 7.637199</t>
  </si>
  <si>
    <t>8.639728, 2.601748</t>
  </si>
  <si>
    <t>6.681873, 5.917936</t>
  </si>
  <si>
    <t>5.655425, 8.480923</t>
  </si>
  <si>
    <t>0.7655376, 1.003369</t>
  </si>
  <si>
    <t>0.8898503, 3.80548</t>
  </si>
  <si>
    <t>4.208371, 4.925357</t>
  </si>
  <si>
    <t>8.872421, 3.112161</t>
  </si>
  <si>
    <t>9.025144, 4.764589</t>
  </si>
  <si>
    <t>8.986073, 6.377163</t>
  </si>
  <si>
    <t>0.9122676, 6.556831</t>
  </si>
  <si>
    <t>3.748506, 4.172385</t>
  </si>
  <si>
    <t>3.779044, 1.699179</t>
  </si>
  <si>
    <t>9.593435, 5.321679</t>
  </si>
  <si>
    <t>6.778914, 5.856305</t>
  </si>
  <si>
    <t>0.1518422, 7.057102</t>
  </si>
  <si>
    <t>3.840713, 0.3667104</t>
  </si>
  <si>
    <t>2.033225, 7.675161</t>
  </si>
  <si>
    <t>5.699913, 6.148973</t>
  </si>
  <si>
    <t>3.106845, 1.69307</t>
  </si>
  <si>
    <t>4.429879, 0.1080024</t>
  </si>
  <si>
    <t>3.282981, 7.504992</t>
  </si>
  <si>
    <t>0.4731148, 4.041282</t>
  </si>
  <si>
    <t>7.794178, 7.538297</t>
  </si>
  <si>
    <t>2.172517, 6.045126</t>
  </si>
  <si>
    <t>2.976494, 0.9098053</t>
  </si>
  <si>
    <t>7.802622, 4.420925</t>
  </si>
  <si>
    <t>4.550756, 8.582041</t>
  </si>
  <si>
    <t>0.1008552, 4.081401</t>
  </si>
  <si>
    <t>8.403803, 1.019483</t>
  </si>
  <si>
    <t>3.298785, 5.456849</t>
  </si>
  <si>
    <t>3.869741, 8.34481</t>
  </si>
  <si>
    <t>2.653369, 5.901398</t>
  </si>
  <si>
    <t>9.511195, 2.995157</t>
  </si>
  <si>
    <t>6.478207, 3.599249</t>
  </si>
  <si>
    <t>1.40055, 4.878361</t>
  </si>
  <si>
    <t>0.674786, 3.970937</t>
  </si>
  <si>
    <t>3.90121, 9.029212</t>
  </si>
  <si>
    <t>5.763738, 8.57957</t>
  </si>
  <si>
    <t>2.948845, 5.765703</t>
  </si>
  <si>
    <t>6.416082, 6.537088</t>
  </si>
  <si>
    <t>1.832638, 3.34528</t>
  </si>
  <si>
    <t>3.48448, 8.410507</t>
  </si>
  <si>
    <t>9.476541, 3.121092</t>
  </si>
  <si>
    <t>8.534483, 2.628173</t>
  </si>
  <si>
    <t>1.220518, 7.198243</t>
  </si>
  <si>
    <t>0.8757848, 4.386006</t>
  </si>
  <si>
    <t>2.101801, 8.590038</t>
  </si>
  <si>
    <t>7.093467, 7.053761</t>
  </si>
  <si>
    <t>2.636137, 3.874235</t>
  </si>
  <si>
    <t>3.079254, 6.081263</t>
  </si>
  <si>
    <t>7.09904, 8.349297</t>
  </si>
  <si>
    <t>8.562759, 5.404672</t>
  </si>
  <si>
    <t>4.307037, 3.690639</t>
  </si>
  <si>
    <t>4.142739, 6.352721</t>
  </si>
  <si>
    <t>0.8989221, 8.106878</t>
  </si>
  <si>
    <t>0.8183378, 9.052977</t>
  </si>
  <si>
    <t>7.117005, 8.996086</t>
  </si>
  <si>
    <t>2.020342, 6.338078</t>
  </si>
  <si>
    <t>5.088361, 8.102037</t>
  </si>
  <si>
    <t>8.142427, 0.1519954</t>
  </si>
  <si>
    <t>9.606081, 9.170461</t>
  </si>
  <si>
    <t>3.572413, 0.4562771</t>
  </si>
  <si>
    <t>1.410521, 8.105286</t>
  </si>
  <si>
    <t>6.223506, 6.636299</t>
  </si>
  <si>
    <t>2.970553, 5.624895</t>
  </si>
  <si>
    <t>9.565556, 1.407515</t>
  </si>
  <si>
    <t>6.764815, 2.418377</t>
  </si>
  <si>
    <t>7.1563, 7.221707</t>
  </si>
  <si>
    <t>6.062961, 6.801772</t>
  </si>
  <si>
    <t>9.67262, 5.173236</t>
  </si>
  <si>
    <t>8.206909, 4.874322</t>
  </si>
  <si>
    <t>4.441785, 6.405291</t>
  </si>
  <si>
    <t>0.3920943, 3.174725</t>
  </si>
  <si>
    <t>7.472708, 6.016136</t>
  </si>
  <si>
    <t>7.948716, 3.837378</t>
  </si>
  <si>
    <t>7.987189, 9.465369</t>
  </si>
  <si>
    <t>5.122991, 2.248635</t>
  </si>
  <si>
    <t>5.451171, 1.480161</t>
  </si>
  <si>
    <t>8.3584, 7.203052</t>
  </si>
  <si>
    <t>9.105987, 7.461514</t>
  </si>
  <si>
    <t>2.076941, 3.559637</t>
  </si>
  <si>
    <t>9.999611, 7.390505</t>
  </si>
  <si>
    <t>6.960376, 7.398102</t>
  </si>
  <si>
    <t>5.517907, 2.234544</t>
  </si>
  <si>
    <t>0.7314831, 3.675113</t>
  </si>
  <si>
    <t>6.415879, 2.853614</t>
  </si>
  <si>
    <t>1.435307, 6.380537</t>
  </si>
  <si>
    <t>6.348924, 1.40653</t>
  </si>
  <si>
    <t>3.220406, 1.193695</t>
  </si>
  <si>
    <t>3.904078, 5.257183</t>
  </si>
  <si>
    <t>4.620107, 0.6396127</t>
  </si>
  <si>
    <t>7.131266, 3.380793</t>
  </si>
  <si>
    <t>9.33375, 1.745267</t>
  </si>
  <si>
    <t>0.5745572, 5.270158</t>
  </si>
  <si>
    <t>9.50794, 6.195838</t>
  </si>
  <si>
    <t>4.803409, 2.341903</t>
  </si>
  <si>
    <t>1.517802, 2.990961</t>
  </si>
  <si>
    <t>8.44392, 1.842734</t>
  </si>
  <si>
    <t>4.248221, 3.600972</t>
  </si>
  <si>
    <t>2.71008, 3.255681</t>
  </si>
  <si>
    <t>9.875103, 9.62316</t>
  </si>
  <si>
    <t>8.435018, 7.206355</t>
  </si>
  <si>
    <t>7.146614, 2.93802</t>
  </si>
  <si>
    <t>5.602254, 6.869196</t>
  </si>
  <si>
    <t>7.164441, 8.365498</t>
  </si>
  <si>
    <t>5.376951, 1.873719</t>
  </si>
  <si>
    <t>1.665033, 8.821241</t>
  </si>
  <si>
    <t>4.63716, 4.710769</t>
  </si>
  <si>
    <t>3.800855, 2.972856</t>
  </si>
  <si>
    <t>3.005073, 9.638768</t>
  </si>
  <si>
    <t>1.421641, 5.396144</t>
  </si>
  <si>
    <t>2.378273, 4.08997</t>
  </si>
  <si>
    <t>2.855635, 9.231367</t>
  </si>
  <si>
    <t>8.960983, 2.5767</t>
  </si>
  <si>
    <t>5.190852, 1.339486</t>
  </si>
  <si>
    <t>7.795319, 3.097619</t>
  </si>
  <si>
    <t>5.05632, 9.958415</t>
  </si>
  <si>
    <t>9.792535, 6.04396</t>
  </si>
  <si>
    <t>1.903332, 4.859273</t>
  </si>
  <si>
    <t>1.264276, 5.605787</t>
  </si>
  <si>
    <t>3.786698, 2.632141E-03</t>
  </si>
  <si>
    <t>5.953829, 3.678242</t>
  </si>
  <si>
    <t>5.645993, 8.694765</t>
  </si>
  <si>
    <t>9.567369, 6.267795</t>
  </si>
  <si>
    <t>0.0868088, 1.243901</t>
  </si>
  <si>
    <t>6.805217, 2.398492</t>
  </si>
  <si>
    <t>0.6620008, 5.11647</t>
  </si>
  <si>
    <t>0.8930773, 5.518211</t>
  </si>
  <si>
    <t>7.652941, 7.593355</t>
  </si>
  <si>
    <t>5.6133, 7.404905</t>
  </si>
  <si>
    <t>6.350768, 0.9261441</t>
  </si>
  <si>
    <t>9.836124, 4.572858</t>
  </si>
  <si>
    <t>7.837635, 9.993377</t>
  </si>
  <si>
    <t>4.550931, 7.178927</t>
  </si>
  <si>
    <t>2.26796, 2.456796</t>
  </si>
  <si>
    <t>2.397489, 0.4288042</t>
  </si>
  <si>
    <t>4.649678, 1.417599</t>
  </si>
  <si>
    <t>9.69721, 8.483253</t>
  </si>
  <si>
    <t>3.125489, 0.5726838</t>
  </si>
  <si>
    <t>0.9843963, 0.8643711</t>
  </si>
  <si>
    <t>9.75411, 1.870904</t>
  </si>
  <si>
    <t>6.03749, 1.361829</t>
  </si>
  <si>
    <t>3.791521, 5.669315</t>
  </si>
  <si>
    <t>9.410323, 9.439129</t>
  </si>
  <si>
    <t>7.47222, 3.389425</t>
  </si>
  <si>
    <t>2.463371, 4.139849</t>
  </si>
  <si>
    <t>4.290469, 2.673447</t>
  </si>
  <si>
    <t>7.894997, 0.4938972</t>
  </si>
  <si>
    <t>9.781548, 5.040545</t>
  </si>
  <si>
    <t>6.772706, 8.423759</t>
  </si>
  <si>
    <t>4.802998, 6.043088</t>
  </si>
  <si>
    <t>8.064393, 4.150747</t>
  </si>
  <si>
    <t>1.31588, 7.922897</t>
  </si>
  <si>
    <t>0.6695956, 4.101254</t>
  </si>
  <si>
    <t>0.6660205, 4.767497</t>
  </si>
  <si>
    <t>7.950739, 1.312999</t>
  </si>
  <si>
    <t>4.365259, 0.1663637</t>
  </si>
  <si>
    <t>4.764392, 4.341279</t>
  </si>
  <si>
    <t>7.372702, 7.367179</t>
  </si>
  <si>
    <t>6.992511, 8.665222</t>
  </si>
  <si>
    <t>3.875971, 1.932077</t>
  </si>
  <si>
    <t>3.573696, 0.5940306</t>
  </si>
  <si>
    <t>5.572455, 6.893895</t>
  </si>
  <si>
    <t>1.034436, 3.673238</t>
  </si>
  <si>
    <t>2.450557, 0.4124212</t>
  </si>
  <si>
    <t>0.5203599, 7.590953</t>
  </si>
  <si>
    <t>6.070946, 5.93065</t>
  </si>
  <si>
    <t>7.327489, 9.584116</t>
  </si>
  <si>
    <t>5.347806, 4.831028</t>
  </si>
  <si>
    <t>2.933485, 8.344742</t>
  </si>
  <si>
    <t>4.830087, 1.591704</t>
  </si>
  <si>
    <t>9.528898, 0.4261768</t>
  </si>
  <si>
    <t>5.482755, 1.44278</t>
  </si>
  <si>
    <t>7.048423, 9.149343</t>
  </si>
  <si>
    <t>7.968042, 0.5225635</t>
  </si>
  <si>
    <t>2.70214, 6.008991</t>
  </si>
  <si>
    <t>8.426696, 8.533812</t>
  </si>
  <si>
    <t>3.006775, 4.57995</t>
  </si>
  <si>
    <t>6.759227, 3.899987</t>
  </si>
  <si>
    <t>8.31694, 6.923379</t>
  </si>
  <si>
    <t>7.407165, 1.421504</t>
  </si>
  <si>
    <t>9.856393, 2.493011</t>
  </si>
  <si>
    <t>2.634304, 2.431982</t>
  </si>
  <si>
    <t>9.249276, 9.54141</t>
  </si>
  <si>
    <t>8.307954, 7.454491</t>
  </si>
  <si>
    <t>0.5513781, 9.026218</t>
  </si>
  <si>
    <t>2.180188, 1.357806</t>
  </si>
  <si>
    <t>4.781374, 1.016406</t>
  </si>
  <si>
    <t>4.669099, 1.012654</t>
  </si>
  <si>
    <t>6.952083, 3.59852</t>
  </si>
  <si>
    <t>2.140043, 5.447967</t>
  </si>
  <si>
    <t>5.601711, 4.282936</t>
  </si>
  <si>
    <t>2.686892, 8.507128</t>
  </si>
  <si>
    <t>4.825108, 3.910109</t>
  </si>
  <si>
    <t>4.413283, 4.004223</t>
  </si>
  <si>
    <t>8.805012, 3.056821</t>
  </si>
  <si>
    <t>6.213871, 3.380294</t>
  </si>
  <si>
    <t>8.843305, 0.9424317</t>
  </si>
  <si>
    <t>1.055573, 5.859582</t>
  </si>
  <si>
    <t>2.892255, 6.835131</t>
  </si>
  <si>
    <t>1.758824, 1.105785</t>
  </si>
  <si>
    <t>7.585775, 3.958184</t>
  </si>
  <si>
    <t>9.278825, 4.378302</t>
  </si>
  <si>
    <t>2.770667, 5.896186</t>
  </si>
  <si>
    <t>3.486791, 4.188485</t>
  </si>
  <si>
    <t>8.537871, 5.501309</t>
  </si>
  <si>
    <t>6.451204, 2.45589</t>
  </si>
  <si>
    <t>4.753723, 6.299557</t>
  </si>
  <si>
    <t>8.219062, 7.164526</t>
  </si>
  <si>
    <t>3.091194, 6.397005</t>
  </si>
  <si>
    <t>5.097125, 7.519104</t>
  </si>
  <si>
    <t>1.56115, 4.886064</t>
  </si>
  <si>
    <t>0.4331738, 1.601291</t>
  </si>
  <si>
    <t>1.543595, 0.7517159</t>
  </si>
  <si>
    <t>7.897251, 6.525953</t>
  </si>
  <si>
    <t>7.318925, 4.277777</t>
  </si>
  <si>
    <t>7.262917, 1.097412</t>
  </si>
  <si>
    <t>8.099176, 0.9531367</t>
  </si>
  <si>
    <t>2.688497, 0.965693</t>
  </si>
  <si>
    <t>2.559275, 7.878016</t>
  </si>
  <si>
    <t>3.498331, 6.282773</t>
  </si>
  <si>
    <t>5.868289, 2.670213</t>
  </si>
  <si>
    <t>7.464025, 1.858833</t>
  </si>
  <si>
    <t>9.220675, 4.871353</t>
  </si>
  <si>
    <t>6.585703, 9.818506</t>
  </si>
  <si>
    <t>1.867535, 9.85314</t>
  </si>
  <si>
    <t>5.373252, 4.75713</t>
  </si>
  <si>
    <t>5.647854, 5.223607</t>
  </si>
  <si>
    <t>1.627575, 1.396995</t>
  </si>
  <si>
    <t>2.019765, 9.733363</t>
  </si>
  <si>
    <t>9.72184, 4.743593</t>
  </si>
  <si>
    <t>1.591787, 4.681849</t>
  </si>
  <si>
    <t>6.382733, 2.741871</t>
  </si>
  <si>
    <t>6.154081, 7.823578</t>
  </si>
  <si>
    <t>8.971704, 1.432478</t>
  </si>
  <si>
    <t>3.2097, 9.774398</t>
  </si>
  <si>
    <t>6.266218, 2.608018</t>
  </si>
  <si>
    <t>3.005836, 2.91773</t>
  </si>
  <si>
    <t>1.741007, 3.969295</t>
  </si>
  <si>
    <t>8.06507, 2.810825</t>
  </si>
  <si>
    <t>9.349319, 1.781569</t>
  </si>
  <si>
    <t>5.216629, 2.091013</t>
  </si>
  <si>
    <t>1.804164, 6.0308</t>
  </si>
  <si>
    <t>0.1276249, 6.881951</t>
  </si>
  <si>
    <t>1.359573, 8.079906</t>
  </si>
  <si>
    <t>4.334313, 5.699874</t>
  </si>
  <si>
    <t>3.091839, 0.8250022</t>
  </si>
  <si>
    <t>4.77334, 0.8598459</t>
  </si>
  <si>
    <t>0.6807715, 1.351662</t>
  </si>
  <si>
    <t>5.81299, 2.382008</t>
  </si>
  <si>
    <t>4.690946, 6.091158</t>
  </si>
  <si>
    <t>3.784441, 4.39783</t>
  </si>
  <si>
    <t>3.352952, 8.47672</t>
  </si>
  <si>
    <t>4.013011, 4.056359</t>
  </si>
  <si>
    <t>5.844648, 9.099777</t>
  </si>
  <si>
    <t>0.3494066, 2.930473</t>
  </si>
  <si>
    <t>8.072406, 8.366213</t>
  </si>
  <si>
    <t>7.200977, 0.9231246</t>
  </si>
  <si>
    <t>0.9523612, 1.652615</t>
  </si>
  <si>
    <t>4.062962, 2.673596</t>
  </si>
  <si>
    <t>1.191669, 6.962523</t>
  </si>
  <si>
    <t>2.549741, 6.463748</t>
  </si>
  <si>
    <t>4.569748, 5.082681</t>
  </si>
  <si>
    <t>5.926084, 5.624269</t>
  </si>
  <si>
    <t>1.719533, 2.239285</t>
  </si>
  <si>
    <t>1.138403, 2.440926</t>
  </si>
  <si>
    <t>6.408723, 5.254233</t>
  </si>
  <si>
    <t>3.345999, 4.560813</t>
  </si>
  <si>
    <t>6.321035, 9.201379</t>
  </si>
  <si>
    <t>2.952315, 3.898603</t>
  </si>
  <si>
    <t>6.33745, 7.562778</t>
  </si>
  <si>
    <t>5.136184, 8.042797</t>
  </si>
  <si>
    <t>4.317465, 4.884939</t>
  </si>
  <si>
    <t>1.883079, 4.161974</t>
  </si>
  <si>
    <t>9.380343, 1.935074</t>
  </si>
  <si>
    <t>6.516366, 5.411042</t>
  </si>
  <si>
    <t>2.686363, 3.357348</t>
  </si>
  <si>
    <t>0.728547, 9.837485</t>
  </si>
  <si>
    <t>0.7180673, 7.82913</t>
  </si>
  <si>
    <t>4.11252, 1.787618</t>
  </si>
  <si>
    <t>1.061516, 0.7172394</t>
  </si>
  <si>
    <t>6.19282, 5.812832</t>
  </si>
  <si>
    <t>0.6875354, 9.234201</t>
  </si>
  <si>
    <t>0.9568733, 3.075846</t>
  </si>
  <si>
    <t>6.732965, 9.449482E-02</t>
  </si>
  <si>
    <t>3.886249, 0.2569592</t>
  </si>
  <si>
    <t>9.781912, 9.670799</t>
  </si>
  <si>
    <t>1.487903, 0.9602964</t>
  </si>
  <si>
    <t>9.646998, 6.650248</t>
  </si>
  <si>
    <t>3.325436, 9.620062</t>
  </si>
  <si>
    <t>3.650611, 7.190678</t>
  </si>
  <si>
    <t>6.550335, 7.906789</t>
  </si>
  <si>
    <t>7.406154, 2.57688</t>
  </si>
  <si>
    <t>2.933232, 3.633586</t>
  </si>
  <si>
    <t>8.099297, 9.376848</t>
  </si>
  <si>
    <t>8.395146, 2.162393</t>
  </si>
  <si>
    <t>0.2692229, 2.098026</t>
  </si>
  <si>
    <t>5.03874, 0.3102267</t>
  </si>
  <si>
    <t>4.089883, 8.343565</t>
  </si>
  <si>
    <t>5.679564, 2.755431</t>
  </si>
  <si>
    <t>6.151243, 6.468568</t>
  </si>
  <si>
    <t>0.8773106, 0.943929</t>
  </si>
  <si>
    <t>2.740534, 5.736339</t>
  </si>
  <si>
    <t>8.467063, 4.495472</t>
  </si>
  <si>
    <t>5.623503, 8.974638</t>
  </si>
  <si>
    <t>5.590546, 5.109888</t>
  </si>
  <si>
    <t>0.3256637, 7.731926</t>
  </si>
  <si>
    <t>3.227372, 2.973336</t>
  </si>
  <si>
    <t>6.913543, 9.933619</t>
  </si>
  <si>
    <t>3.226296, 5.66455</t>
  </si>
  <si>
    <t>3.275936, 3.833532E-02</t>
  </si>
  <si>
    <t>7.836465, 9.561094</t>
  </si>
  <si>
    <t>0.905152, 1.694145</t>
  </si>
  <si>
    <t>1.738665, 3.74561</t>
  </si>
  <si>
    <t>3.178266, 2.894824</t>
  </si>
  <si>
    <t>6.576571, 6.412066</t>
  </si>
  <si>
    <t>6.138368, 3.636098</t>
  </si>
  <si>
    <t>7.988002, 3.772012</t>
  </si>
  <si>
    <t>1.775816, 6.071899</t>
  </si>
  <si>
    <t>5.136165, 1.460823</t>
  </si>
  <si>
    <t>3.809481, 7.17061</t>
  </si>
  <si>
    <t>2.74091, 8.443953</t>
  </si>
  <si>
    <t>5.968001, 3.871319</t>
  </si>
  <si>
    <t>5.609974, 3.423184</t>
  </si>
  <si>
    <t>2.77103, 0.7400656</t>
  </si>
  <si>
    <t>5.670239, 3.742877</t>
  </si>
  <si>
    <t>2.810486, 0.1260924</t>
  </si>
  <si>
    <t>1.498975, 6.796221</t>
  </si>
  <si>
    <t>4.531804, 4.818096</t>
  </si>
  <si>
    <t>0.3550929, 3.931481</t>
  </si>
  <si>
    <t>4.515183, 3.200476</t>
  </si>
  <si>
    <t>2.710394, 6.858253</t>
  </si>
  <si>
    <t>8.256842, 6.909585</t>
  </si>
  <si>
    <t>9.280822, 6.553708</t>
  </si>
  <si>
    <t>3.450258, 0.9899783</t>
  </si>
  <si>
    <t>0.5577081, 4.66885</t>
  </si>
  <si>
    <t>5.767432, 6.550665</t>
  </si>
  <si>
    <t>8.839027, 7.434755</t>
  </si>
  <si>
    <t>7.140124, 5.921357</t>
  </si>
  <si>
    <t>2.760643, 2.068833</t>
  </si>
  <si>
    <t>6.541114, 0.3087187</t>
  </si>
  <si>
    <t>4.327561, 5.681067</t>
  </si>
  <si>
    <t>3.265446, 9.95262</t>
  </si>
  <si>
    <t>8.445176, 6.680273</t>
  </si>
  <si>
    <t>2.711678, 6.782379</t>
  </si>
  <si>
    <t>4.950525, 8.68034</t>
  </si>
  <si>
    <t>4.663136, 9.573023</t>
  </si>
  <si>
    <t>3.143534, 6.906489</t>
  </si>
  <si>
    <t>4.069162, 1.601529</t>
  </si>
  <si>
    <t>8.818271, 7.101518</t>
  </si>
  <si>
    <t>4.326361, 0.8030772</t>
  </si>
  <si>
    <t>3.794193, 6.932053</t>
  </si>
  <si>
    <t>3.059855, 2.427301</t>
  </si>
  <si>
    <t>7.947399, 9.894796</t>
  </si>
  <si>
    <t>0.4045326, 4.194539</t>
  </si>
  <si>
    <t>3.741879, 1.722783</t>
  </si>
  <si>
    <t>9.786297, 3.952079</t>
  </si>
  <si>
    <t>3.260762, 9.291621</t>
  </si>
  <si>
    <t>1.203316, 9.830416</t>
  </si>
  <si>
    <t>7.737569, 2.025751</t>
  </si>
  <si>
    <t>7.007275, 2.899494</t>
  </si>
  <si>
    <t>9.587461, 5.804688</t>
  </si>
  <si>
    <t>0.1846248, 2.324965</t>
  </si>
  <si>
    <t>6.93849, 9.369277</t>
  </si>
  <si>
    <t>5.13783, 3.02443</t>
  </si>
  <si>
    <t>0.6628484, 3.227941</t>
  </si>
  <si>
    <t>0.9666234, 5.823696</t>
  </si>
  <si>
    <t>3.908119, 1.062931</t>
  </si>
  <si>
    <t>7.249251, 0.1130199</t>
  </si>
  <si>
    <t>4.128525, 3.636576</t>
  </si>
  <si>
    <t>2.323726, 9.003365</t>
  </si>
  <si>
    <t>7.616181, 5.197534</t>
  </si>
  <si>
    <t>4.069076, 6.982646</t>
  </si>
  <si>
    <t>6.532342, 2.387038</t>
  </si>
  <si>
    <t>3.186596, 7.198095E-02</t>
  </si>
  <si>
    <t>8.438653, 5.645155</t>
  </si>
  <si>
    <t>8.981095, 8.481941</t>
  </si>
  <si>
    <t>8.328402, 3.117024</t>
  </si>
  <si>
    <t>7.642148, 1.768801</t>
  </si>
  <si>
    <t>3.157763, 7.059115</t>
  </si>
  <si>
    <t>3.025346, 6.490788</t>
  </si>
  <si>
    <t>8.877055, 2.745477</t>
  </si>
  <si>
    <t>9.933546, 6.364334</t>
  </si>
  <si>
    <t>9.961986, 9.873985</t>
  </si>
  <si>
    <t>9.89812, 4.920321</t>
  </si>
  <si>
    <t>1.444904, 6.472593</t>
  </si>
  <si>
    <t>9.460204, 0.660336</t>
  </si>
  <si>
    <t>3.446049, 5.305585</t>
  </si>
  <si>
    <t>0.9519535, 4.71292</t>
  </si>
  <si>
    <t>8.204801, 2.779819</t>
  </si>
  <si>
    <t>5.777786, 0.9898162</t>
  </si>
  <si>
    <t>9.610929, 0.3509843</t>
  </si>
  <si>
    <t>0.1956373, 8.84222</t>
  </si>
  <si>
    <t>5.235846, 8.429848</t>
  </si>
  <si>
    <t>3.598207, 8.217031</t>
  </si>
  <si>
    <t>0.8638519, 2.788504</t>
  </si>
  <si>
    <t>9.29421, 7.313104</t>
  </si>
  <si>
    <t>7.523391, 3.466626</t>
  </si>
  <si>
    <t>7.789629, 2.737491</t>
  </si>
  <si>
    <t>1.018295, 6.177715</t>
  </si>
  <si>
    <t>2.568961, 2.161703</t>
  </si>
  <si>
    <t>3.959038, 6.215349</t>
  </si>
  <si>
    <t>8.376468, 9.477951</t>
  </si>
  <si>
    <t>0.2939838, 4.859437</t>
  </si>
  <si>
    <t>1.997429, 2.455401</t>
  </si>
  <si>
    <t>2.340638, 8.282462</t>
  </si>
  <si>
    <t>5.539387, 2.896421</t>
  </si>
  <si>
    <t>0.3168958, 8.95574</t>
  </si>
  <si>
    <t>2.213402, 9.292831</t>
  </si>
  <si>
    <t>4.372293, 9.55566</t>
  </si>
  <si>
    <t>4.6153, 1.982157</t>
  </si>
  <si>
    <t>9.119257, 9.369945</t>
  </si>
  <si>
    <t>5.506921, 0.8038759</t>
  </si>
  <si>
    <t>0.6643552, 3.203889</t>
  </si>
  <si>
    <t>1.097372, 5.255668</t>
  </si>
  <si>
    <t>6.139545, 2.786621</t>
  </si>
  <si>
    <t>6.824275, 7.149668</t>
  </si>
  <si>
    <t>5.733425, 0.6773436</t>
  </si>
  <si>
    <t>5.635016, 5.768712</t>
  </si>
  <si>
    <t>7.222485, 6.67159</t>
  </si>
  <si>
    <t>8.768002, 5.52259</t>
  </si>
  <si>
    <t>3.002355, 6.707469</t>
  </si>
  <si>
    <t>9.033897, 6.104295</t>
  </si>
  <si>
    <t>9.619054, 4.271921</t>
  </si>
  <si>
    <t>6.59689, 5.146275</t>
  </si>
  <si>
    <t>9.800245, 4.306961</t>
  </si>
  <si>
    <t>7.255929, 3.376677</t>
  </si>
  <si>
    <t>6.986479, 9.615935</t>
  </si>
  <si>
    <t>3.22598, 2.275605</t>
  </si>
  <si>
    <t>2.362449, 9.769765</t>
  </si>
  <si>
    <t>6.419275, 4.231365</t>
  </si>
  <si>
    <t>4.388237, 2.513202</t>
  </si>
  <si>
    <t>4.226561, 5.196714</t>
  </si>
  <si>
    <t>0.8305663, 7.671076</t>
  </si>
  <si>
    <t>7.79835, 9.845116</t>
  </si>
  <si>
    <t>3.294053, 3.554543</t>
  </si>
  <si>
    <t>2.826171, 9.226985</t>
  </si>
  <si>
    <t>4.25245, 5.867339</t>
  </si>
  <si>
    <t>2.823818, 0.9259391</t>
  </si>
  <si>
    <t>6.579904, 9.112028</t>
  </si>
  <si>
    <t>4.9086, 1.71505</t>
  </si>
  <si>
    <t>5.582201, 0.4962504</t>
  </si>
  <si>
    <t>8.082593, 2.713091</t>
  </si>
  <si>
    <t>3.528018, 6.338977</t>
  </si>
  <si>
    <t>4.013887, 7.040792</t>
  </si>
  <si>
    <t>6.680171, 0.9767544</t>
  </si>
  <si>
    <t>0.3178388, 9.977081</t>
  </si>
  <si>
    <t>4.826869, 8.16996</t>
  </si>
  <si>
    <t>6.33832, 1.615343</t>
  </si>
  <si>
    <t>3.312962, 5.009047</t>
  </si>
  <si>
    <t>1.42897, 2.019665</t>
  </si>
  <si>
    <t>7.571187, 8.320798</t>
  </si>
  <si>
    <t>5.734439, 8.881087</t>
  </si>
  <si>
    <t>0.1534241, 3.574573</t>
  </si>
  <si>
    <t>3.471649, 7.673852</t>
  </si>
  <si>
    <t>0.2619451, 6.288561</t>
  </si>
  <si>
    <t>8.711034, 4.311657</t>
  </si>
  <si>
    <t>5.780661, 5.936028</t>
  </si>
  <si>
    <t>3.657792, 0.3039002</t>
  </si>
  <si>
    <t>7.806372, 2.351569</t>
  </si>
  <si>
    <t>9.433142, 0.4119349</t>
  </si>
  <si>
    <t>7.680022, 4.637357</t>
  </si>
  <si>
    <t>9.355562, 2.805316</t>
  </si>
  <si>
    <t>6.517944, 2.569393</t>
  </si>
  <si>
    <t>4.722052, 1.718054</t>
  </si>
  <si>
    <t>7.243111, 0.5037558</t>
  </si>
  <si>
    <t>3.089374, 2.604859</t>
  </si>
  <si>
    <t>9.116386, 3.782853</t>
  </si>
  <si>
    <t>9.055305, 9.797397</t>
  </si>
  <si>
    <t>4.767777, 7.641669</t>
  </si>
  <si>
    <t>7.53989, 6.660535</t>
  </si>
  <si>
    <t>9.727677, 8.614019</t>
  </si>
  <si>
    <t>9.566689, 8.248596</t>
  </si>
  <si>
    <t>4.458124, 8.438793</t>
  </si>
  <si>
    <t>0.5440265, 6.461604</t>
  </si>
  <si>
    <t>8.884043, 0.466212</t>
  </si>
  <si>
    <t>1.046243, 7.701535</t>
  </si>
  <si>
    <t>9.424502, 8.564073</t>
  </si>
  <si>
    <t>9.494603E-02, 3.028572</t>
  </si>
  <si>
    <t>8.523959, 8.524002</t>
  </si>
  <si>
    <t>0.9402567, 0.8173466</t>
  </si>
  <si>
    <t>6.683514, 1.967703</t>
  </si>
  <si>
    <t>9.342063, 1.913197</t>
  </si>
  <si>
    <t>6.992154, 2.753209</t>
  </si>
  <si>
    <t>4.351268, 7.288413</t>
  </si>
  <si>
    <t>2.15801, 5.881129</t>
  </si>
  <si>
    <t>1.591042, 8.198488</t>
  </si>
  <si>
    <t>4.039602, 8.900904</t>
  </si>
  <si>
    <t>9.038068, 8.838367</t>
  </si>
  <si>
    <t>5.677092, 5.817047</t>
  </si>
  <si>
    <t>5.303796, 1.498702</t>
  </si>
  <si>
    <t>5.823531, 3.495406</t>
  </si>
  <si>
    <t>0.4156929, 4.222093</t>
  </si>
  <si>
    <t>5.976111, 0.569402</t>
  </si>
  <si>
    <t>9.09849, 0.9593463</t>
  </si>
  <si>
    <t>9.907416, 8.846287</t>
  </si>
  <si>
    <t>6.555434, 4.225721</t>
  </si>
  <si>
    <t>5.696671, 7.213388</t>
  </si>
  <si>
    <t>6.749537, 0.2571797</t>
  </si>
  <si>
    <t>0.2609867, 8.044366</t>
  </si>
  <si>
    <t>3.184829, 6.666636</t>
  </si>
  <si>
    <t>6.386621, 6.105453</t>
  </si>
  <si>
    <t>2.187603, 2.60021</t>
  </si>
  <si>
    <t>2.260217, 9.961714</t>
  </si>
  <si>
    <t>8.687669, 1.393471</t>
  </si>
  <si>
    <t>3.500063, 5.883289</t>
  </si>
  <si>
    <t>4.4996, 5.727694</t>
  </si>
  <si>
    <t>7.687335, 4.251651</t>
  </si>
  <si>
    <t>9.103991, 5.286107</t>
  </si>
  <si>
    <t>1.397349, 8.465844</t>
  </si>
  <si>
    <t>2.928694, 6.910141</t>
  </si>
  <si>
    <t>9.730815, 6.348747</t>
  </si>
  <si>
    <t>3.130084, 7.255678</t>
  </si>
  <si>
    <t>8.345081, 4.053312</t>
  </si>
  <si>
    <t>1.874297, 7.949307</t>
  </si>
  <si>
    <t>7.985386, 2.468823</t>
  </si>
  <si>
    <t>7.118488, 3.244567</t>
  </si>
  <si>
    <t>1.51611, 6.127139</t>
  </si>
  <si>
    <t>5.892075, 0.1782012</t>
  </si>
  <si>
    <t>3.452024, 4.60895</t>
  </si>
  <si>
    <t>7.799208E-02, 1.226406</t>
  </si>
  <si>
    <t>1.989538, 6.45002</t>
  </si>
  <si>
    <t>4.69394, 9.461081</t>
  </si>
  <si>
    <t>3.537955, 5.547446</t>
  </si>
  <si>
    <t>8.673635, 6.206079</t>
  </si>
  <si>
    <t>9.750716, 6.590009E-02</t>
  </si>
  <si>
    <t>8.148058, 1.193454</t>
  </si>
  <si>
    <t>7.056655, 3.843883</t>
  </si>
  <si>
    <t>2.226706, 5.219717</t>
  </si>
  <si>
    <t>8.691246, 0.2999747</t>
  </si>
  <si>
    <t>1.278842, 5.302079</t>
  </si>
  <si>
    <t>9.227852, 8.839082</t>
  </si>
  <si>
    <t>7.714744, 2.334704</t>
  </si>
  <si>
    <t>1.608979, 3.758689</t>
  </si>
  <si>
    <t>9.266956, 1.244962</t>
  </si>
  <si>
    <t>6.677522, 5.655111</t>
  </si>
  <si>
    <t>4.771538, 3.649673</t>
  </si>
  <si>
    <t>5.208017, 5.329739</t>
  </si>
  <si>
    <t>2.449315, 3.011363</t>
  </si>
  <si>
    <t>2.437891, 0.1952922</t>
  </si>
  <si>
    <t>0.6871277, 2.294507</t>
  </si>
  <si>
    <t>5.098712, 3.182069</t>
  </si>
  <si>
    <t>1.319082, 4.121788</t>
  </si>
  <si>
    <t>0.9474367, 4.144196</t>
  </si>
  <si>
    <t>5.407801, 3.430338</t>
  </si>
  <si>
    <t>0.7976645, 3.765875</t>
  </si>
  <si>
    <t>1.525672, 2.627995</t>
  </si>
  <si>
    <t>3.050885, 9.967641</t>
  </si>
  <si>
    <t>6.536098, 9.249549</t>
  </si>
  <si>
    <t>0.7277268, 6.812602</t>
  </si>
  <si>
    <t>8.874748, 6.112993</t>
  </si>
  <si>
    <t>0.9992117, 5.912699</t>
  </si>
  <si>
    <t>4.330807, 3.975773</t>
  </si>
  <si>
    <t>7.218, 0.3349459</t>
  </si>
  <si>
    <t>4.328225, 6.691039</t>
  </si>
  <si>
    <t>3.449645, 1.007689</t>
  </si>
  <si>
    <t>6.706968, 8.863893</t>
  </si>
  <si>
    <t>1.503837, 5.626851</t>
  </si>
  <si>
    <t>9.004267, 6.00764</t>
  </si>
  <si>
    <t>0.4656595, 6.218314E-02</t>
  </si>
  <si>
    <t>4.235869, 7.200041</t>
  </si>
  <si>
    <t>8.726837, 2.263514</t>
  </si>
  <si>
    <t>9.177287, 0.2395558</t>
  </si>
  <si>
    <t>8.516983, 8.667001</t>
  </si>
  <si>
    <t>5.14505, 9.3016</t>
  </si>
  <si>
    <t>2.934854, 3.101379</t>
  </si>
  <si>
    <t>1.27795, 5.094793</t>
  </si>
  <si>
    <t>5.479593, 8.194212</t>
  </si>
  <si>
    <t>0.3182989, 7.517204</t>
  </si>
  <si>
    <t>2.081987, 9.278141</t>
  </si>
  <si>
    <t>6.89317, 0.8126092</t>
  </si>
  <si>
    <t>5.635714, 0.797137</t>
  </si>
  <si>
    <t>8.295656, 1.226735</t>
  </si>
  <si>
    <t>3.02859, 5.212747</t>
  </si>
  <si>
    <t>7.766111, 7.163513</t>
  </si>
  <si>
    <t>4.673824, 4.410347</t>
  </si>
  <si>
    <t>0.2734095, 1.841326</t>
  </si>
  <si>
    <t>6.541264, 3.605391</t>
  </si>
  <si>
    <t>0.7961875, 8.449261</t>
  </si>
  <si>
    <t>4.688649, 7.749661</t>
  </si>
  <si>
    <t>5.104099, 7.803359</t>
  </si>
  <si>
    <t>2.292859, 0.4375184</t>
  </si>
  <si>
    <t>3.039063, 8.502863</t>
  </si>
  <si>
    <t>9.181165, 5.312151</t>
  </si>
  <si>
    <t>4.296513, 9.586468</t>
  </si>
  <si>
    <t>3.862478, 9.971825</t>
  </si>
  <si>
    <t>6.706651, 5.688574</t>
  </si>
  <si>
    <t>8.058599, 2.376136</t>
  </si>
  <si>
    <t>7.015691, 4.695535</t>
  </si>
  <si>
    <t>3.735473, 9.752255</t>
  </si>
  <si>
    <t>4.167116, 7.901905</t>
  </si>
  <si>
    <t>2.634429, 1.186132E-03</t>
  </si>
  <si>
    <t>5.082922, 2.666693</t>
  </si>
  <si>
    <t>8.303444, 5.604006</t>
  </si>
  <si>
    <t>2.944873, 7.569611</t>
  </si>
  <si>
    <t>0.6283802, 2.812266E-02</t>
  </si>
  <si>
    <t>7.975746, 6.732464E-02</t>
  </si>
  <si>
    <t>2.864244, 6.633521</t>
  </si>
  <si>
    <t>0.720585, 6.649702</t>
  </si>
  <si>
    <t>1.166429, 7.901549E-02</t>
  </si>
  <si>
    <t>7.82795, 5.496063</t>
  </si>
  <si>
    <t>6.621973, 0.2284968</t>
  </si>
  <si>
    <t>0.3311664, 1.631434</t>
  </si>
  <si>
    <t>9.780802, 8.557185</t>
  </si>
  <si>
    <t>4.429574, 4.582791</t>
  </si>
  <si>
    <t>7.686984, 7.057878</t>
  </si>
  <si>
    <t>4.769781, 8.535316</t>
  </si>
  <si>
    <t>3.409976, 9.647202</t>
  </si>
  <si>
    <t>0.2269083, 4.988642</t>
  </si>
  <si>
    <t>8.075878, 6.071859</t>
  </si>
  <si>
    <t>2.185843, 7.913105</t>
  </si>
  <si>
    <t>5.398678, 8.314885</t>
  </si>
  <si>
    <t>5.32249, 1.405997</t>
  </si>
  <si>
    <t>8.711507, 9.501887</t>
  </si>
  <si>
    <t>0.8850175, 9.847811</t>
  </si>
  <si>
    <t>0.4978842, 5.307306</t>
  </si>
  <si>
    <t>2.47511, 0.5584908</t>
  </si>
  <si>
    <t>4.422972, 7.860657</t>
  </si>
  <si>
    <t>4.329217, 8.953688</t>
  </si>
  <si>
    <t>9.86482, 2.152785</t>
  </si>
  <si>
    <t>2.099805, 6.201005</t>
  </si>
  <si>
    <t>8.945624, 4.942113</t>
  </si>
  <si>
    <t>6.136606, 9.376247</t>
  </si>
  <si>
    <t>6.062965, 6.160892</t>
  </si>
  <si>
    <t>7.267867, 4.119673</t>
  </si>
  <si>
    <t>9.921066, 2.821451</t>
  </si>
  <si>
    <t>5.081599, 9.792244</t>
  </si>
  <si>
    <t>8.062042, 5.422448</t>
  </si>
  <si>
    <t>8.706833, 7.131877</t>
  </si>
  <si>
    <t>3.897149, 6.855117</t>
  </si>
  <si>
    <t>0.0948602, 8.409689</t>
  </si>
  <si>
    <t>6.238031, 3.809522</t>
  </si>
  <si>
    <t>9.800492, 8.625031E-02</t>
  </si>
  <si>
    <t>1.327974, 0.6808054</t>
  </si>
  <si>
    <t>5.263303, 7.967837</t>
  </si>
  <si>
    <t>7.373156, 5.975436</t>
  </si>
  <si>
    <t>1.588884, 4.862676</t>
  </si>
  <si>
    <t>1.573893, 1.217462</t>
  </si>
  <si>
    <t>4.830091, 0.7371974</t>
  </si>
  <si>
    <t>9.655894, 2.354759</t>
  </si>
  <si>
    <t>7.768298, 5.372286</t>
  </si>
  <si>
    <t>7.901508, 3.665282</t>
  </si>
  <si>
    <t>8.19464, 3.519528</t>
  </si>
  <si>
    <t>7.680974, 4.163312</t>
  </si>
  <si>
    <t>9.691273, 2.557464</t>
  </si>
  <si>
    <t>2.48367, 6.50571</t>
  </si>
  <si>
    <t>4.912613, 2.647836</t>
  </si>
  <si>
    <t>7.449369, 8.398165</t>
  </si>
  <si>
    <t>1.366597, 9.391842</t>
  </si>
  <si>
    <t>1.399481, 6.501442</t>
  </si>
  <si>
    <t>9.695924, 8.98638</t>
  </si>
  <si>
    <t>1.368307, 2.837638</t>
  </si>
  <si>
    <t>4.45931, 5.880303</t>
  </si>
  <si>
    <t>9.634292, 3.696424</t>
  </si>
  <si>
    <t>7.412737, 2.930667</t>
  </si>
  <si>
    <t>3.251266, 1.041301</t>
  </si>
  <si>
    <t>3.290701, 4.058981</t>
  </si>
  <si>
    <t>6.079704, 6.41585</t>
  </si>
  <si>
    <t>8.087466, 9.407455</t>
  </si>
  <si>
    <t>3.317971, 7.349977</t>
  </si>
  <si>
    <t>9.83831, 2.995257</t>
  </si>
  <si>
    <t>8.53357, 6.266166</t>
  </si>
  <si>
    <t>1.900776, 2.874753</t>
  </si>
  <si>
    <t>3.194398, 1.885732</t>
  </si>
  <si>
    <t>8.735925, 3.787766</t>
  </si>
  <si>
    <t>8.699991, 3.135067</t>
  </si>
  <si>
    <t>4.18958, 2.321818</t>
  </si>
  <si>
    <t>0.9127754, 5.55189</t>
  </si>
  <si>
    <t>2.273584, 4.566388</t>
  </si>
  <si>
    <t>7.189319, 0.191499</t>
  </si>
  <si>
    <t>0.4470426, 6.269157</t>
  </si>
  <si>
    <t>5.911579, 5.03302</t>
  </si>
  <si>
    <t>5.397578, 5.492258</t>
  </si>
  <si>
    <t>8.518154, 8.885656</t>
  </si>
  <si>
    <t>1.322578, 7.768528</t>
  </si>
  <si>
    <t>4.035534, 7.794942</t>
  </si>
  <si>
    <t>0.710445, 3.757758</t>
  </si>
  <si>
    <t>6.109349, 3.948985</t>
  </si>
  <si>
    <t>7.621849, 9.402941</t>
  </si>
  <si>
    <t>2.535619, 7.084726</t>
  </si>
  <si>
    <t>3.470974, 8.586521</t>
  </si>
  <si>
    <t>7.292006, 8.39418</t>
  </si>
  <si>
    <t>5.306771, 8.28665</t>
  </si>
  <si>
    <t>5.06906, 6.930694</t>
  </si>
  <si>
    <t>6.594205, 6.23343</t>
  </si>
  <si>
    <t>8.301475, 8.515187</t>
  </si>
  <si>
    <t>0.4955083, 1.065166</t>
  </si>
  <si>
    <t>6.699333, 7.142414</t>
  </si>
  <si>
    <t>5.651427, 4.984617</t>
  </si>
  <si>
    <t>9.279358, 8.887201</t>
  </si>
  <si>
    <t>4.462474, 8.915245</t>
  </si>
  <si>
    <t>8.896164, 8.310708</t>
  </si>
  <si>
    <t>3.870178, 0.1574659</t>
  </si>
  <si>
    <t>9.273507, 7.366668</t>
  </si>
  <si>
    <t>8.638332, 2.544897</t>
  </si>
  <si>
    <t>4.535532, 6.807646</t>
  </si>
  <si>
    <t>7.134247, 9.100609</t>
  </si>
  <si>
    <t>1.238024, 9.128213E-02</t>
  </si>
  <si>
    <t>9.609998, 7.193377</t>
  </si>
  <si>
    <t>2.899661, 9.786548</t>
  </si>
  <si>
    <t>8.983675, 6.193929</t>
  </si>
  <si>
    <t>7.033259, 6.479989</t>
  </si>
  <si>
    <t>4.120634, 7.631195</t>
  </si>
  <si>
    <t>4.677028, 0.1819837</t>
  </si>
  <si>
    <t>5.614748, 7.848558</t>
  </si>
  <si>
    <t>2.425816, 4.232985</t>
  </si>
  <si>
    <t>4.069655, 3.160107</t>
  </si>
  <si>
    <t>6.962361, 1.709775</t>
  </si>
  <si>
    <t>0.8800083, 7.506881</t>
  </si>
  <si>
    <t>2.088544, 4.331714</t>
  </si>
  <si>
    <t>1.512726, 2.613122</t>
  </si>
  <si>
    <t>8.256635, 3.866991</t>
  </si>
  <si>
    <t>1.288243, 0.6425285</t>
  </si>
  <si>
    <t>4.600546, 6.038872</t>
  </si>
  <si>
    <t>3.661759, 9.354498</t>
  </si>
  <si>
    <t>3.467078, 6.931952</t>
  </si>
  <si>
    <t>1.004491, 9.760385</t>
  </si>
  <si>
    <t>7.447173, 1.898404</t>
  </si>
  <si>
    <t>7.88492, 6.279743</t>
  </si>
  <si>
    <t>8.907165, 6.96423</t>
  </si>
  <si>
    <t>6.850043, 9.396582</t>
  </si>
  <si>
    <t>2.020027, 2.735506</t>
  </si>
  <si>
    <t>6.706622, 0.8156133</t>
  </si>
  <si>
    <t>7.296624, 0.8046424</t>
  </si>
  <si>
    <t>3.302436, 1.118503</t>
  </si>
  <si>
    <t>8.61696, 2.656623</t>
  </si>
  <si>
    <t>2.807529, 9.920118</t>
  </si>
  <si>
    <t>2.76143, 1.075262</t>
  </si>
  <si>
    <t>7.495461, 8.52478</t>
  </si>
  <si>
    <t>1.442072, 4.04945</t>
  </si>
  <si>
    <t>4.024556, 5.082514</t>
  </si>
  <si>
    <t>5.833811, 1.179408</t>
  </si>
  <si>
    <t>4.219156, 2.245297</t>
  </si>
  <si>
    <t>3.605716, 2.582933</t>
  </si>
  <si>
    <t>8.350866, 7.32331</t>
  </si>
  <si>
    <t>8.452243, 0.3016508</t>
  </si>
  <si>
    <t>0.9198099, 4.941187</t>
  </si>
  <si>
    <t>2.124493, 2.207266</t>
  </si>
  <si>
    <t>8.935874, 2.194264</t>
  </si>
  <si>
    <t>8.961452, 8.407811</t>
  </si>
  <si>
    <t>2.699962, 6.304832</t>
  </si>
  <si>
    <t>2.921254, 0.1538956</t>
  </si>
  <si>
    <t>9.085243, 4.778383</t>
  </si>
  <si>
    <t>7.112417, 1.244959</t>
  </si>
  <si>
    <t>7.318402, 8.059864</t>
  </si>
  <si>
    <t>5.825102, 1.935517</t>
  </si>
  <si>
    <t>7.260888, 4.689925</t>
  </si>
  <si>
    <t>9.062361, 5.341414</t>
  </si>
  <si>
    <t>0.190168, 8.961167</t>
  </si>
  <si>
    <t>9.571387, 6.346074</t>
  </si>
  <si>
    <t>2.080973, 1.074398</t>
  </si>
  <si>
    <t>2.374763, 3.006748</t>
  </si>
  <si>
    <t>9.38655, 9.794874</t>
  </si>
  <si>
    <t>6.801712, 0.4607642</t>
  </si>
  <si>
    <t>7.319911, 7.608559</t>
  </si>
  <si>
    <t>1.019349, 7.33178</t>
  </si>
  <si>
    <t>0.6350857, 8.378367</t>
  </si>
  <si>
    <t>9.063928, 4.636031</t>
  </si>
  <si>
    <t>6.908367, 7.500417</t>
  </si>
  <si>
    <t>0.3720945, 7.188581</t>
  </si>
  <si>
    <t>2.319565, 4.56028</t>
  </si>
  <si>
    <t>1.812136, 7.509571</t>
  </si>
  <si>
    <t>9.933255, 8.489229</t>
  </si>
  <si>
    <t>2.215228, 2.230471</t>
  </si>
  <si>
    <t>0.4800278, 5.220494</t>
  </si>
  <si>
    <t>9.406688, 1.000329</t>
  </si>
  <si>
    <t>5.637739, 7.845504</t>
  </si>
  <si>
    <t>9.737224, 7.892021</t>
  </si>
  <si>
    <t>3.812762, 9.270144</t>
  </si>
  <si>
    <t>0.1141852, 5.3085</t>
  </si>
  <si>
    <t>8.421233, 7.370999</t>
  </si>
  <si>
    <t>2.532811, 0.3890502</t>
  </si>
  <si>
    <t>8.670307, 2.65161</t>
  </si>
  <si>
    <t>1.10748, 3.91553</t>
  </si>
  <si>
    <t>2.839401, 8.398722</t>
  </si>
  <si>
    <t>1.602964, 1.71863</t>
  </si>
  <si>
    <t>4.061451, 3.338528</t>
  </si>
  <si>
    <t>3.465673, 8.584114</t>
  </si>
  <si>
    <t>8.604157, 6.792929</t>
  </si>
  <si>
    <t>4.35491, 4.65908</t>
  </si>
  <si>
    <t>6.651235, 6.335778</t>
  </si>
  <si>
    <t>7.174117, 4.358197</t>
  </si>
  <si>
    <t>5.583666, 7.949131</t>
  </si>
  <si>
    <t>9.602126, 7.76997</t>
  </si>
  <si>
    <t>5.760947, 8.679495</t>
  </si>
  <si>
    <t>6.124413, 4.562975</t>
  </si>
  <si>
    <t>8.802341, 1.794083</t>
  </si>
  <si>
    <t>2.564339, 0.3921211</t>
  </si>
  <si>
    <t>8.368126, 4.43706</t>
  </si>
  <si>
    <t>3.114411, 5.804893</t>
  </si>
  <si>
    <t>3.440845, 7.785795</t>
  </si>
  <si>
    <t>9.867524, 7.647604</t>
  </si>
  <si>
    <t>4.10656, 9.707108</t>
  </si>
  <si>
    <t>4.848215, 2.971646</t>
  </si>
  <si>
    <t>9.836095, 9.913523</t>
  </si>
  <si>
    <t>4.54391, 5.439738</t>
  </si>
  <si>
    <t>0.2662903, 7.619519</t>
  </si>
  <si>
    <t>6.936175, 4.232179</t>
  </si>
  <si>
    <t>8.481253, 1.697776</t>
  </si>
  <si>
    <t>1.03197, 5.453094</t>
  </si>
  <si>
    <t>6.793604, 3.335428</t>
  </si>
  <si>
    <t>8.894894, 6.036688</t>
  </si>
  <si>
    <t>5.025733, 1.190312</t>
  </si>
  <si>
    <t>0.1764339, 0.1534927</t>
  </si>
  <si>
    <t>1.291042, 9.047217</t>
  </si>
  <si>
    <t>9.147222, 8.116618</t>
  </si>
  <si>
    <t>5.2752, 5.974138</t>
  </si>
  <si>
    <t>4.228277, 7.788004</t>
  </si>
  <si>
    <t>4.017392, 8.978519</t>
  </si>
  <si>
    <t>2.226055E-02, 8.484665</t>
  </si>
  <si>
    <t>0.1915675, 8.163511</t>
  </si>
  <si>
    <t>1.844725, 7.384948</t>
  </si>
  <si>
    <t>2.887693, 4.384217</t>
  </si>
  <si>
    <t>2.755363, 8.434773</t>
  </si>
  <si>
    <t>0.8929998, 9.403942</t>
  </si>
  <si>
    <t>3.089256, 3.753895</t>
  </si>
  <si>
    <t>8.473235, 8.550444</t>
  </si>
  <si>
    <t>2.488129, 7.542139</t>
  </si>
  <si>
    <t>3.653911, 5.872185</t>
  </si>
  <si>
    <t>4.431595, 2.485665</t>
  </si>
  <si>
    <t>9.001556, 1.794581</t>
  </si>
  <si>
    <t>3.268411, 8.663207</t>
  </si>
  <si>
    <t>4.904964, 3.27625</t>
  </si>
  <si>
    <t>3.74772, 4.95233</t>
  </si>
  <si>
    <t>5.356446, 6.465263</t>
  </si>
  <si>
    <t>3.05031, 2.935673</t>
  </si>
  <si>
    <t>6.233075, 1.855395</t>
  </si>
  <si>
    <t>5.319857, 3.307208</t>
  </si>
  <si>
    <t>6.077943, 1.942372</t>
  </si>
  <si>
    <t>8.694179, 4.778481</t>
  </si>
  <si>
    <t>9.381407, 1.380126</t>
  </si>
  <si>
    <t>4.836483, 5.484871</t>
  </si>
  <si>
    <t>2.362338, 9.637041</t>
  </si>
  <si>
    <t>0.9666175, 6.891829</t>
  </si>
  <si>
    <t>1.249374, 6.152203</t>
  </si>
  <si>
    <t>4.392323, 0.2011383</t>
  </si>
  <si>
    <t>3.062168, 7.991652</t>
  </si>
  <si>
    <t>9.540479, 5.257159</t>
  </si>
  <si>
    <t>8.892639, 4.632473E-03</t>
  </si>
  <si>
    <t>7.488355, 1.953081</t>
  </si>
  <si>
    <t>9.686223, 7.479839</t>
  </si>
  <si>
    <t>7.994864, 4.137169</t>
  </si>
  <si>
    <t>4.523118, 1.301672</t>
  </si>
  <si>
    <t>4.031806, 6.019019</t>
  </si>
  <si>
    <t>1.399541, 5.606484</t>
  </si>
  <si>
    <t>8.815124, 1.075803</t>
  </si>
  <si>
    <t>0.5089742, 7.938831</t>
  </si>
  <si>
    <t>5.336151, 3.458523</t>
  </si>
  <si>
    <t>0.0234133, 1.907721</t>
  </si>
  <si>
    <t>8.39286, 1.898257</t>
  </si>
  <si>
    <t>4.374621, 2.342865</t>
  </si>
  <si>
    <t>9.121117, 6.112412</t>
  </si>
  <si>
    <t>5.035377, 2.950931</t>
  </si>
  <si>
    <t>2.025926, 5.710975</t>
  </si>
  <si>
    <t>3.800724, 6.471784</t>
  </si>
  <si>
    <t>4.512681, 1.602758</t>
  </si>
  <si>
    <t>8.569222, 7.334747</t>
  </si>
  <si>
    <t>8.918421, 9.901653</t>
  </si>
  <si>
    <t>1.624196, 6.814845</t>
  </si>
  <si>
    <t>7.04307, 8.332881</t>
  </si>
  <si>
    <t>0.4149872, 0.6890535</t>
  </si>
  <si>
    <t>7.180697, 5.139237</t>
  </si>
  <si>
    <t>0.8382016, 9.392555</t>
  </si>
  <si>
    <t>3.65076, 0.4873502</t>
  </si>
  <si>
    <t>3.018961, 0.6749821</t>
  </si>
  <si>
    <t>8.829357, 0.3739226</t>
  </si>
  <si>
    <t>9.592155, 4.756672</t>
  </si>
  <si>
    <t>7.680478, 3.031987</t>
  </si>
  <si>
    <t>6.483684, 1.984916</t>
  </si>
  <si>
    <t>4.787251, 7.837153</t>
  </si>
  <si>
    <t>6.191719, 2.990205</t>
  </si>
  <si>
    <t>3.883199, 6.713861</t>
  </si>
  <si>
    <t>3.567944, 1.342487</t>
  </si>
  <si>
    <t>9.883482, 8.041626</t>
  </si>
  <si>
    <t>4.098809, 8.707411</t>
  </si>
  <si>
    <t>3.416152, 3.061293</t>
  </si>
  <si>
    <t>4.68678, 2.50258</t>
  </si>
  <si>
    <t>7.8534, 4.781285</t>
  </si>
  <si>
    <t>6.931589, 6.053798</t>
  </si>
  <si>
    <t>8.842811, 9.383854</t>
  </si>
  <si>
    <t>2.911482, 1.251326</t>
  </si>
  <si>
    <t>6.338608, 0.1313269</t>
  </si>
  <si>
    <t>3.464473, 3.706124</t>
  </si>
  <si>
    <t>9.132904, 3.772362</t>
  </si>
  <si>
    <t>8.969589, 0.4061079</t>
  </si>
  <si>
    <t>1.886956, 9.448195</t>
  </si>
  <si>
    <t>2.628124, 9.872396</t>
  </si>
  <si>
    <t>4.662408, 9.889007E-02</t>
  </si>
  <si>
    <t>6.244889, 4.815559</t>
  </si>
  <si>
    <t>4.952547, 6.369587</t>
  </si>
  <si>
    <t>8.509458, 7.291873</t>
  </si>
  <si>
    <t>2.213549, 3.016757</t>
  </si>
  <si>
    <t>5.777421, 6.359563</t>
  </si>
  <si>
    <t>4.895732, 7.814446</t>
  </si>
  <si>
    <t>5.351637, 8.235062</t>
  </si>
  <si>
    <t>9.974803, 2.960533</t>
  </si>
  <si>
    <t>1.263476, 8.949251</t>
  </si>
  <si>
    <t>4.983112, 8.982969</t>
  </si>
  <si>
    <t>2.554076, 9.503719</t>
  </si>
  <si>
    <t>2.540898, 1.146039</t>
  </si>
  <si>
    <t>4.055591, 3.527007</t>
  </si>
  <si>
    <t>7.38754, 8.356601</t>
  </si>
  <si>
    <t>9.67244, 7.430856</t>
  </si>
  <si>
    <t>5.912809, 4.570345</t>
  </si>
  <si>
    <t>8.162557, 3.066463</t>
  </si>
  <si>
    <t>8.188116, 2.698036</t>
  </si>
  <si>
    <t>1.418641, 2.880728</t>
  </si>
  <si>
    <t>2.497763, 1.011771</t>
  </si>
  <si>
    <t>5.24941, 7.572503</t>
  </si>
  <si>
    <t>2.370193, 2.051221</t>
  </si>
  <si>
    <t>2.660845, 6.248844</t>
  </si>
  <si>
    <t>6.109237, 4.029888</t>
  </si>
  <si>
    <t>9.637443, 9.081259</t>
  </si>
  <si>
    <t>8.825371, 4.74135</t>
  </si>
  <si>
    <t>3.423465, 2.46196</t>
  </si>
  <si>
    <t>6.966958, 7.965516</t>
  </si>
  <si>
    <t>3.304191, 6.660113</t>
  </si>
  <si>
    <t>5.351502, 2.37487</t>
  </si>
  <si>
    <t>3.887165, 5.978086</t>
  </si>
  <si>
    <t>6.696901, 2.940725</t>
  </si>
  <si>
    <t>0.8834463, 1.4077</t>
  </si>
  <si>
    <t>3.652689, 4.839474</t>
  </si>
  <si>
    <t>9.38886, 5.786479</t>
  </si>
  <si>
    <t>3.331294, 9.858836</t>
  </si>
  <si>
    <t>4.665246, 1.4539</t>
  </si>
  <si>
    <t>4.339282, 5.304109</t>
  </si>
  <si>
    <t>5.421713, 0.4076457</t>
  </si>
  <si>
    <t>6.308612, 5.404419</t>
  </si>
  <si>
    <t>9.595881, 6.959848</t>
  </si>
  <si>
    <t>1.927883, 5.218969</t>
  </si>
  <si>
    <t>2.635139, 2.893345</t>
  </si>
  <si>
    <t>1.473584, 7.043294</t>
  </si>
  <si>
    <t>8.277889, 5.117927</t>
  </si>
  <si>
    <t>9.841344, 9.315501</t>
  </si>
  <si>
    <t>1.834801, 5.826585</t>
  </si>
  <si>
    <t>6.077184, 8.022532</t>
  </si>
  <si>
    <t>5.970059, 5.151768</t>
  </si>
  <si>
    <t>5.408766, 0.6063998</t>
  </si>
  <si>
    <t>8.982614, 6.321623</t>
  </si>
  <si>
    <t>3.77664, 2.370452</t>
  </si>
  <si>
    <t>5.58743, 3.316255</t>
  </si>
  <si>
    <t>4.8655, 5.38561</t>
  </si>
  <si>
    <t>0.1967412, 1.023967</t>
  </si>
  <si>
    <t>9.635428, 9.896626</t>
  </si>
  <si>
    <t>2.701293, 7.89752</t>
  </si>
  <si>
    <t>8.353149, 8.228327</t>
  </si>
  <si>
    <t>6.751597, 1.110375</t>
  </si>
  <si>
    <t>5.123276, 1.191872</t>
  </si>
  <si>
    <t>0.5391842, 4.212947</t>
  </si>
  <si>
    <t>4.919564, 6.990996</t>
  </si>
  <si>
    <t>7.784665E-02, 7.288854</t>
  </si>
  <si>
    <t>3.116159, 2.628263</t>
  </si>
  <si>
    <t>4.984894, 9.611168</t>
  </si>
  <si>
    <t>7.518847, 7.811314</t>
  </si>
  <si>
    <t>6.762403, 4.798663</t>
  </si>
  <si>
    <t>2.896304, 1.359118</t>
  </si>
  <si>
    <t>9.578463, 8.472066</t>
  </si>
  <si>
    <t>8.011348, 0.1082242</t>
  </si>
  <si>
    <t>3.548429, 8.410309</t>
  </si>
  <si>
    <t>5.152187, 0.3190076</t>
  </si>
  <si>
    <t>0.5161768, 7.206774</t>
  </si>
  <si>
    <t>2.16367, 1.581923</t>
  </si>
  <si>
    <t>2.335341, 7.425549</t>
  </si>
  <si>
    <t>6.978535, 3.223752</t>
  </si>
  <si>
    <t>1.650577, 9.257674</t>
  </si>
  <si>
    <t>4.648664, 3.213855</t>
  </si>
  <si>
    <t>5.178802, 0.6773925</t>
  </si>
  <si>
    <t>6.876325, 9.570421</t>
  </si>
  <si>
    <t>9.490453, 9.840012E-02</t>
  </si>
  <si>
    <t>4.045431, 4.266716</t>
  </si>
  <si>
    <t>9.290727, 1.530097</t>
  </si>
  <si>
    <t>9.752783, 9.637336</t>
  </si>
  <si>
    <t>8.200842, 2.233834</t>
  </si>
  <si>
    <t>7.839324, 7.284451</t>
  </si>
  <si>
    <t>2.039278, 2.879169</t>
  </si>
  <si>
    <t>1.921386, 9.484066</t>
  </si>
  <si>
    <t>4.603034, 0.2001095</t>
  </si>
  <si>
    <t>7.421944, 3.092257</t>
  </si>
  <si>
    <t>5.948871, 2.151368</t>
  </si>
  <si>
    <t>6.101861, 5.951432</t>
  </si>
  <si>
    <t>3.174568, 5.564609</t>
  </si>
  <si>
    <t>3.091142, 5.796576</t>
  </si>
  <si>
    <t>3.700169, 6.3047</t>
  </si>
  <si>
    <t>6.420183, 1.661505</t>
  </si>
  <si>
    <t>1.049233, 1.925964</t>
  </si>
  <si>
    <t>9.05102, 7.785107</t>
  </si>
  <si>
    <t>3.130086, 6.828425</t>
  </si>
  <si>
    <t>3.408579, 1.760364E-02</t>
  </si>
  <si>
    <t>3.017068, 9.91406</t>
  </si>
  <si>
    <t>8.411929, 4.726792</t>
  </si>
  <si>
    <t>2.231787, 4.743049</t>
  </si>
  <si>
    <t>9.005527, 0.2042997</t>
  </si>
  <si>
    <t>6.524363, 2.190027</t>
  </si>
  <si>
    <t>8.190472, 0.5718291</t>
  </si>
  <si>
    <t>4.154685, 5.600331</t>
  </si>
  <si>
    <t>1.555752, 2.187413</t>
  </si>
  <si>
    <t>6.673656, 8.44625</t>
  </si>
  <si>
    <t>4.309499, 2.551662</t>
  </si>
  <si>
    <t>2.204445, 4.483278</t>
  </si>
  <si>
    <t>0.8102316, 1.714014</t>
  </si>
  <si>
    <t>1.223736, 0.4063606</t>
  </si>
  <si>
    <t>6.598112, 6.178986</t>
  </si>
  <si>
    <t>4.84298, 1.006148</t>
  </si>
  <si>
    <t>2.926192, 5.312423</t>
  </si>
  <si>
    <t>5.589643, 6.825242</t>
  </si>
  <si>
    <t>3.791663, 0.2477467</t>
  </si>
  <si>
    <t>0.6884557, 4.314449</t>
  </si>
  <si>
    <t>5.467109, 5.29221</t>
  </si>
  <si>
    <t>7.842665, 8.489027</t>
  </si>
  <si>
    <t>8.531754, 1.83314</t>
  </si>
  <si>
    <t>3.515285, 8.084938</t>
  </si>
  <si>
    <t>2.40271, 4.744195</t>
  </si>
  <si>
    <t>3.710342, 3.215098</t>
  </si>
  <si>
    <t>2.366235, 1.29161</t>
  </si>
  <si>
    <t>7.254131, 5.525625</t>
  </si>
  <si>
    <t>9.108972, 2.540449</t>
  </si>
  <si>
    <t>1.576462, 0.8520889</t>
  </si>
  <si>
    <t>0.7492083, 7.260853</t>
  </si>
  <si>
    <t>0.9919101, 4.375765</t>
  </si>
  <si>
    <t>7.368121, 8.334292</t>
  </si>
  <si>
    <t>7.481065, 8.279881</t>
  </si>
  <si>
    <t>8.041026, 1.659814</t>
  </si>
  <si>
    <t>3.971785, 1.905868</t>
  </si>
  <si>
    <t>0.3686327, 7.560295</t>
  </si>
  <si>
    <t>0.1204401, 4.409609</t>
  </si>
  <si>
    <t>2.508289, 4.688688</t>
  </si>
  <si>
    <t>0.5931693, 9.91769</t>
  </si>
  <si>
    <t>7.705235, 6.434278</t>
  </si>
  <si>
    <t>5.847126, 5.183654</t>
  </si>
  <si>
    <t>1.32385, 9.828921</t>
  </si>
  <si>
    <t>5.411728, 9.744242</t>
  </si>
  <si>
    <t>0.3789037, 6.95331</t>
  </si>
  <si>
    <t>3.669911, 8.575649</t>
  </si>
  <si>
    <t>5.566809, 8.843208</t>
  </si>
  <si>
    <t>8.139375, 7.249777</t>
  </si>
  <si>
    <t>5.796866, 1.895713</t>
  </si>
  <si>
    <t>0.2538353, 9.590478</t>
  </si>
  <si>
    <t>5.222518, 6.775495</t>
  </si>
  <si>
    <t>8.644274, 7.829807</t>
  </si>
  <si>
    <t>2.772598, 9.821056</t>
  </si>
  <si>
    <t>4.920187, 5.264273</t>
  </si>
  <si>
    <t>4.182579, 6.950975</t>
  </si>
  <si>
    <t>1.950839, 1.411088</t>
  </si>
  <si>
    <t>6.525826, 7.016063E-02</t>
  </si>
  <si>
    <t>4.646507, 9.664416</t>
  </si>
  <si>
    <t>5.244843, 5.976096</t>
  </si>
  <si>
    <t>3.239735, 7.451627</t>
  </si>
  <si>
    <t>3.682527, 7.765097</t>
  </si>
  <si>
    <t>9.066583, 8.889542</t>
  </si>
  <si>
    <t>5.113413, 8.738552</t>
  </si>
  <si>
    <t>2.847875, 9.940683</t>
  </si>
  <si>
    <t>7.274928, 8.809184</t>
  </si>
  <si>
    <t>5.470453, 6.069531</t>
  </si>
  <si>
    <t>9.398639, 3.407289</t>
  </si>
  <si>
    <t>1.268423, 2.398765</t>
  </si>
  <si>
    <t>1.741504, 4.886993</t>
  </si>
  <si>
    <t>3.804408, 6.365519</t>
  </si>
  <si>
    <t>7.617123, 6.432501</t>
  </si>
  <si>
    <t>4.150794, 2.877629</t>
  </si>
  <si>
    <t>7.926983, 8.464345</t>
  </si>
  <si>
    <t>1.670986, 1.969886</t>
  </si>
  <si>
    <t>8.191716, 7.545634</t>
  </si>
  <si>
    <t>7.300652, 8.960283</t>
  </si>
  <si>
    <t>8.082341, 7.788309</t>
  </si>
  <si>
    <t>9.328977, 7.106266</t>
  </si>
  <si>
    <t>3.451521, 4.759384</t>
  </si>
  <si>
    <t>1.67991, 2.760985</t>
  </si>
  <si>
    <t>0.8648056, 1.887206</t>
  </si>
  <si>
    <t>4.693418, 3.029542</t>
  </si>
  <si>
    <t>4.631888, 9.367696</t>
  </si>
  <si>
    <t>8.406733, 5.925243</t>
  </si>
  <si>
    <t>6.337852, 5.570606</t>
  </si>
  <si>
    <t>8.335601, 3.025846</t>
  </si>
  <si>
    <t>6.87442, 0.9457648</t>
  </si>
  <si>
    <t>3.755534, 4.629815</t>
  </si>
  <si>
    <t>0.971207, 4.42933</t>
  </si>
  <si>
    <t>8.483063, 7.412562</t>
  </si>
  <si>
    <t>4.226968, 2.350036</t>
  </si>
  <si>
    <t>4.156979, 4.582708</t>
  </si>
  <si>
    <t>2.640848, 9.835447</t>
  </si>
  <si>
    <t>6.019593, 8.538322</t>
  </si>
  <si>
    <t>4.643633, 4.718204</t>
  </si>
  <si>
    <t>1.19798, 6.02318</t>
  </si>
  <si>
    <t>5.629, 3.942279</t>
  </si>
  <si>
    <t>9.485231, 5.78301</t>
  </si>
  <si>
    <t>4.984767, 2.469217</t>
  </si>
  <si>
    <t>6.621702, 8.721741</t>
  </si>
  <si>
    <t>5.624141, 4.684395</t>
  </si>
  <si>
    <t>7.626593E-02, 0.5577564</t>
  </si>
  <si>
    <t>6.016972, 8.303267</t>
  </si>
  <si>
    <t>7.327559, 6.980145</t>
  </si>
  <si>
    <t>4.720997, 0.7776153</t>
  </si>
  <si>
    <t>6.645236, 1.304946</t>
  </si>
  <si>
    <t>7.413098, 8.2018</t>
  </si>
  <si>
    <t>0.3712159, 4.631402</t>
  </si>
  <si>
    <t>6.420545, 6.719011</t>
  </si>
  <si>
    <t>0.7009321, 8.498211</t>
  </si>
  <si>
    <t>2.752249, 6.427513</t>
  </si>
  <si>
    <t>7.964585, 0.0397706</t>
  </si>
  <si>
    <t>0.630011, 7.786902</t>
  </si>
  <si>
    <t>1.408392, 9.642434</t>
  </si>
  <si>
    <t>4.519774, 0.5243504</t>
  </si>
  <si>
    <t>2.475832, 1.100757</t>
  </si>
  <si>
    <t>8.662871, 5.040859</t>
  </si>
  <si>
    <t>0.588904, 4.273748</t>
  </si>
  <si>
    <t>9.107277, 6.317507</t>
  </si>
  <si>
    <t>1.42937, 0.2411199</t>
  </si>
  <si>
    <t>8.238853, 0.3217018</t>
  </si>
  <si>
    <t>7.720008, 8.959537</t>
  </si>
  <si>
    <t>1.812608, 2.913429</t>
  </si>
  <si>
    <t>2.505863, 9.418867</t>
  </si>
  <si>
    <t>8.483933, 1.251501</t>
  </si>
  <si>
    <t>4.935494, 2.298431</t>
  </si>
  <si>
    <t>1.839868, 7.69981</t>
  </si>
  <si>
    <t>8.542226, 5.123255</t>
  </si>
  <si>
    <t>4.930338, 6.233577</t>
  </si>
  <si>
    <t>2.0254, 9.920316</t>
  </si>
  <si>
    <t>7.299411, 1.345598</t>
  </si>
  <si>
    <t>2.531622, 3.374794</t>
  </si>
  <si>
    <t>4.516544, 9.452499</t>
  </si>
  <si>
    <t>1.436015, 9.486322</t>
  </si>
  <si>
    <t>0.207836, 2.800986</t>
  </si>
  <si>
    <t>2.623466, 4.725239</t>
  </si>
  <si>
    <t>0.5872768, 5.874089</t>
  </si>
  <si>
    <t>3.269878, 5.688834</t>
  </si>
  <si>
    <t>1.487996, 4.29742</t>
  </si>
  <si>
    <t>7.123421, 9.257601</t>
  </si>
  <si>
    <t>7.893514, 6.245417</t>
  </si>
  <si>
    <t>0.2857786, 5.251484</t>
  </si>
  <si>
    <t>5.968992, 6.347595</t>
  </si>
  <si>
    <t>9.493402, 1.586134</t>
  </si>
  <si>
    <t>7.592482, 2.094802</t>
  </si>
  <si>
    <t>2.898756, 1.929154</t>
  </si>
  <si>
    <t>7.386176, 2.745458</t>
  </si>
  <si>
    <t>3.351572, 5.856349</t>
  </si>
  <si>
    <t>2.247657, 0.7318151</t>
  </si>
  <si>
    <t>4.180098, 1.507978</t>
  </si>
  <si>
    <t>3.381149, 5.566202</t>
  </si>
  <si>
    <t>7.472346, 0.7450032</t>
  </si>
  <si>
    <t>0.8287662, 0.247277</t>
  </si>
  <si>
    <t>4.857345, 6.805339</t>
  </si>
  <si>
    <t>0.5017632, 0.1662743</t>
  </si>
  <si>
    <t>0.7863885, 4.460104</t>
  </si>
  <si>
    <t>3.711786, 4.513258</t>
  </si>
  <si>
    <t>8.314286, 2.669868</t>
  </si>
  <si>
    <t>9.20212, 0.1833689</t>
  </si>
  <si>
    <t>7.380612, 9.740908</t>
  </si>
  <si>
    <t>7.678942, 8.183078</t>
  </si>
  <si>
    <t>5.590959, 0.9814501</t>
  </si>
  <si>
    <t>8.84257, 2.536432</t>
  </si>
  <si>
    <t>1.498182, 8.857925</t>
  </si>
  <si>
    <t>0.918712, 1.691307</t>
  </si>
  <si>
    <t>0.3836542, 5.651217</t>
  </si>
  <si>
    <t>2.689716, 2.425658</t>
  </si>
  <si>
    <t>2.538512, 8.612911</t>
  </si>
  <si>
    <t>8.025822, 6.253766</t>
  </si>
  <si>
    <t>4.04491, 7.621551</t>
  </si>
  <si>
    <t>2.916409, 8.332492</t>
  </si>
  <si>
    <t>5.726635E-02, 5.338876</t>
  </si>
  <si>
    <t>5.001249, 8.867525</t>
  </si>
  <si>
    <t>0.5835158, 9.866085</t>
  </si>
  <si>
    <t>5.601751, 7.01963</t>
  </si>
  <si>
    <t>8.766358, 9.900076</t>
  </si>
  <si>
    <t>4.252219, 7.310905</t>
  </si>
  <si>
    <t>1.66451, 2.389703</t>
  </si>
  <si>
    <t>5.731093, 8.531018</t>
  </si>
  <si>
    <t>3.533953, 2.69202</t>
  </si>
  <si>
    <t>9.592208, 5.143475</t>
  </si>
  <si>
    <t>1.609183, 7.228537</t>
  </si>
  <si>
    <t>2.196037, 1.191851</t>
  </si>
  <si>
    <t>4.384463, 8.641464</t>
  </si>
  <si>
    <t>1.240944, 6.706056</t>
  </si>
  <si>
    <t>2.395072, 3.449969</t>
  </si>
  <si>
    <t>2.794435, 6.608573</t>
  </si>
  <si>
    <t>1.498554, 2.206419</t>
  </si>
  <si>
    <t>0.8244032, 2.120718</t>
  </si>
  <si>
    <t>8.655969, 2.152634</t>
  </si>
  <si>
    <t>9.230387, 4.66888</t>
  </si>
  <si>
    <t>0.2131397, 2.376139</t>
  </si>
  <si>
    <t>6.374812, 2.290782</t>
  </si>
  <si>
    <t>2.681909, 1.466413</t>
  </si>
  <si>
    <t>2.114245, 8.541718</t>
  </si>
  <si>
    <t>6.021383, 7.671134</t>
  </si>
  <si>
    <t>7.330646, 3.900818</t>
  </si>
  <si>
    <t>9.419185, 1.552439</t>
  </si>
  <si>
    <t>5.962612, 9.677282</t>
  </si>
  <si>
    <t>9.5727, 1.143162</t>
  </si>
  <si>
    <t>9.536633, 4.416646</t>
  </si>
  <si>
    <t>1.470333, 9.603095</t>
  </si>
  <si>
    <t>4.198339, 2.807018</t>
  </si>
  <si>
    <t>1.672752, 5.37523</t>
  </si>
  <si>
    <t>0.243749, 7.085337</t>
  </si>
  <si>
    <t>4.094143, 4.842014</t>
  </si>
  <si>
    <t>4.150526, 0.943619</t>
  </si>
  <si>
    <t>8.283456, 7.481596</t>
  </si>
  <si>
    <t>3.109221, 5.93521</t>
  </si>
  <si>
    <t>0.2056557, 3.524079</t>
  </si>
  <si>
    <t>2.054526, 0.3810322</t>
  </si>
  <si>
    <t>5.522974, 4.107769</t>
  </si>
  <si>
    <t>3.196525, 0.7758367</t>
  </si>
  <si>
    <t>5.376158, 3.935423</t>
  </si>
  <si>
    <t>8.051941, 5.694452</t>
  </si>
  <si>
    <t>4.665721, 6.430504</t>
  </si>
  <si>
    <t>1.975388, 2.198037</t>
  </si>
  <si>
    <t>2.83319, 1.393428</t>
  </si>
  <si>
    <t>1.190621, 4.740325</t>
  </si>
  <si>
    <t>7.142361, 5.157812</t>
  </si>
  <si>
    <t>2.321786, 6.573881</t>
  </si>
  <si>
    <t>8.460542, 3.246727</t>
  </si>
  <si>
    <t>4.424669, 3.656346</t>
  </si>
  <si>
    <t>9.539807, 5.528948</t>
  </si>
  <si>
    <t>3.517947, 1.056689</t>
  </si>
  <si>
    <t>5.79825, 3.875203</t>
  </si>
  <si>
    <t>9.614436, 1.861459</t>
  </si>
  <si>
    <t>8.601225, 2.314422</t>
  </si>
  <si>
    <t>6.252346, 8.581032</t>
  </si>
  <si>
    <t>1.042605, 9.689989</t>
  </si>
  <si>
    <t>2.526524, 7.055861</t>
  </si>
  <si>
    <t>6.226027, 4.815991</t>
  </si>
  <si>
    <t>7.619709, 2.862729</t>
  </si>
  <si>
    <t>8.046146, 4.133468</t>
  </si>
  <si>
    <t>7.833783, 0.2209961</t>
  </si>
  <si>
    <t>4.469879, 1.866663</t>
  </si>
  <si>
    <t>6.121015, 3.398851</t>
  </si>
  <si>
    <t>3.317662, 2.679272</t>
  </si>
  <si>
    <t>4.115316, 0.6195605</t>
  </si>
  <si>
    <t>0.5446941, 6.830695</t>
  </si>
  <si>
    <t>6.663489, 0.4677188</t>
  </si>
  <si>
    <t>1.022192, 7.832284</t>
  </si>
  <si>
    <t>8.856475, 0.7954991</t>
  </si>
  <si>
    <t>1.818636, 2.603595</t>
  </si>
  <si>
    <t>5.560607, 0.1289022</t>
  </si>
  <si>
    <t>7.981024, 4.128637</t>
  </si>
  <si>
    <t>3.44886, 1.574007</t>
  </si>
  <si>
    <t>0.8161193, 6.612122</t>
  </si>
  <si>
    <t>5.532097, 9.223222</t>
  </si>
  <si>
    <t>8.6717, 3.135715</t>
  </si>
  <si>
    <t>8.190324, 7.06153</t>
  </si>
  <si>
    <t>0.2178079, 5.814283</t>
  </si>
  <si>
    <t>0.703935, 0.3727472</t>
  </si>
  <si>
    <t>0.2280051, 8.452148</t>
  </si>
  <si>
    <t>7.284967, 9.645763</t>
  </si>
  <si>
    <t>7.860616, 1.699336</t>
  </si>
  <si>
    <t>1.608347, 6.9808</t>
  </si>
  <si>
    <t>7.439981, 0.7078218</t>
  </si>
  <si>
    <t>3.843143, 4.995652</t>
  </si>
  <si>
    <t>1.737707, 5.287788</t>
  </si>
  <si>
    <t>0.1838106, 8.231949</t>
  </si>
  <si>
    <t>7.753916, 2.563868</t>
  </si>
  <si>
    <t>4.881451, 7.061392</t>
  </si>
  <si>
    <t>4.998496, 2.131398</t>
  </si>
  <si>
    <t>4.775052, 4.092015</t>
  </si>
  <si>
    <t>6.27235, 3.712668</t>
  </si>
  <si>
    <t>6.322743, 3.074428</t>
  </si>
  <si>
    <t>0.9486467, 7.313173</t>
  </si>
  <si>
    <t>5.133047, 0.308069</t>
  </si>
  <si>
    <t>0.7540709, 5.877857</t>
  </si>
  <si>
    <t>7.996122, 8.547455</t>
  </si>
  <si>
    <t>8.050073, 0.447371</t>
  </si>
  <si>
    <t>7.415022, 3.408431</t>
  </si>
  <si>
    <t>6.614118, 7.814317</t>
  </si>
  <si>
    <t>8.636939, 2.274419</t>
  </si>
  <si>
    <t>4.920938, 0.6795001</t>
  </si>
  <si>
    <t>9.184455, 5.702671</t>
  </si>
  <si>
    <t>1.923781, 0.3081799</t>
  </si>
  <si>
    <t>0.8867949, 1.330515</t>
  </si>
  <si>
    <t>5.335658, 1.686318</t>
  </si>
  <si>
    <t>4.411072, 0.2816093</t>
  </si>
  <si>
    <t>2.410598, 1.176829</t>
  </si>
  <si>
    <t>6.293542, 6.072188</t>
  </si>
  <si>
    <t>3.224895, 6.675832</t>
  </si>
  <si>
    <t>8.470849, 6.017317</t>
  </si>
  <si>
    <t>6.458359, 0.268898</t>
  </si>
  <si>
    <t>0.3112811, 5.137135</t>
  </si>
  <si>
    <t>7.675565, 3.387301</t>
  </si>
  <si>
    <t>3.146014, 2.563113</t>
  </si>
  <si>
    <t>0.107103, 4.464269</t>
  </si>
  <si>
    <t>7.300364, 0.444299</t>
  </si>
  <si>
    <t>7.93083, 9.091232</t>
  </si>
  <si>
    <t>1.625041, 5.353569</t>
  </si>
  <si>
    <t>2.053118, 2.674074</t>
  </si>
  <si>
    <t>5.527393, 2.193877</t>
  </si>
  <si>
    <t>8.390105, 5.589383</t>
  </si>
  <si>
    <t>3.502659, 0.6045043</t>
  </si>
  <si>
    <t>8.648945, 0.8406973</t>
  </si>
  <si>
    <t>2.165219, 3.867313</t>
  </si>
  <si>
    <t>3.609055, 4.214761</t>
  </si>
  <si>
    <t>9.779843, 0.31299</t>
  </si>
  <si>
    <t>8.903371, 6.937771</t>
  </si>
  <si>
    <t>8.292944, 7.227303</t>
  </si>
  <si>
    <t>3.299592, 0.8316255</t>
  </si>
  <si>
    <t>7.863822, 7.257346</t>
  </si>
  <si>
    <t>9.481436, 5.970178</t>
  </si>
  <si>
    <t>3.895919, 7.317792</t>
  </si>
  <si>
    <t>7.329882, 0.8354831</t>
  </si>
  <si>
    <t>6.568069, 9.997143</t>
  </si>
  <si>
    <t>9.704429, 4.974051</t>
  </si>
  <si>
    <t>2.865746, 7.463976</t>
  </si>
  <si>
    <t>0.7243377, 4.153092</t>
  </si>
  <si>
    <t>1.112313, 7.8732</t>
  </si>
  <si>
    <t>6.549888, 8.016772</t>
  </si>
  <si>
    <t>8.000276, 4.2723</t>
  </si>
  <si>
    <t>8.663624, 0.2424598</t>
  </si>
  <si>
    <t>8.122529, 6.007589</t>
  </si>
  <si>
    <t>9.651605, 1.196976</t>
  </si>
  <si>
    <t>6.003611, 2.630459</t>
  </si>
  <si>
    <t>1.484655, 3.092844</t>
  </si>
  <si>
    <t>0.6309456, 0.3036296</t>
  </si>
  <si>
    <t>6.299615, 7.644544</t>
  </si>
  <si>
    <t>2.486102, 0.7073987</t>
  </si>
  <si>
    <t>9.680593, 6.224754</t>
  </si>
  <si>
    <t>3.076038, 2.445892</t>
  </si>
  <si>
    <t>6.440211, 2.520609</t>
  </si>
  <si>
    <t>6.964352, 4.953314</t>
  </si>
  <si>
    <t>8.900855, 7.689946</t>
  </si>
  <si>
    <t>6.302533, 4.900197</t>
  </si>
  <si>
    <t>7.67593, 8.017554</t>
  </si>
  <si>
    <t>7.861211, 5.09965</t>
  </si>
  <si>
    <t>4.951103, 5.071428</t>
  </si>
  <si>
    <t>2.561407, 5.913614</t>
  </si>
  <si>
    <t>0.2655607, 8.359013</t>
  </si>
  <si>
    <t>7.505781, 9.159103</t>
  </si>
  <si>
    <t>8.793252, 0.483458</t>
  </si>
  <si>
    <t>0.5098861, 4.514464</t>
  </si>
  <si>
    <t>2.124143, 4.799867</t>
  </si>
  <si>
    <t>7.133414, 8.425618</t>
  </si>
  <si>
    <t>1.545466, 5.571544</t>
  </si>
  <si>
    <t>0.2114481, 5.512318</t>
  </si>
  <si>
    <t>3.822966, 0.6262493</t>
  </si>
  <si>
    <t>1.885712, 2.47439</t>
  </si>
  <si>
    <t>9.482158, 6.512444</t>
  </si>
  <si>
    <t>8.135818, 4.497994</t>
  </si>
  <si>
    <t>3.589569, 6.155543</t>
  </si>
  <si>
    <t>5.810525, 4.161864</t>
  </si>
  <si>
    <t>9.033993, 9.014166</t>
  </si>
  <si>
    <t>2.158975, 2.843565</t>
  </si>
  <si>
    <t>2.30774, 3.736382</t>
  </si>
  <si>
    <t>6.861956, 4.625736</t>
  </si>
  <si>
    <t>1.787885, 3.315966</t>
  </si>
  <si>
    <t>6.563143, 2.702349</t>
  </si>
  <si>
    <t>8.517519, 2.748647</t>
  </si>
  <si>
    <t>1.900355, 8.284951</t>
  </si>
  <si>
    <t>9.486998, 9.188354</t>
  </si>
  <si>
    <t>7.0368, 2.008919</t>
  </si>
  <si>
    <t>3.415194, 4.603472</t>
  </si>
  <si>
    <t>1.692325, 7.839705</t>
  </si>
  <si>
    <t>9.030746, 0.9330869</t>
  </si>
  <si>
    <t>5.674672, 9.479093</t>
  </si>
  <si>
    <t>5.853305, 7.743239</t>
  </si>
  <si>
    <t>5.910718, 9.271441</t>
  </si>
  <si>
    <t>7.474792, 2.383173</t>
  </si>
  <si>
    <t>5.977735, 9.609941</t>
  </si>
  <si>
    <t>7.340641, 2.641582</t>
  </si>
  <si>
    <t>8.134634, 6.842857</t>
  </si>
  <si>
    <t>7.031053, 1.902869</t>
  </si>
  <si>
    <t>7.853217, 7.679786</t>
  </si>
  <si>
    <t>7.042242, 6.803384</t>
  </si>
  <si>
    <t>0.8494252, 8.097898</t>
  </si>
  <si>
    <t>6.769001E-02, 7.387683</t>
  </si>
  <si>
    <t>2.614593, 4.748196</t>
  </si>
  <si>
    <t>6.779395, 9.764776</t>
  </si>
  <si>
    <t>0.4466933, 8.861757</t>
  </si>
  <si>
    <t>4.109118, 1.264374</t>
  </si>
  <si>
    <t>7.981591, 2.655991</t>
  </si>
  <si>
    <t>6.02964, 8.093143</t>
  </si>
  <si>
    <t>2.22429, 8.240882</t>
  </si>
  <si>
    <t>6.836002, 5.490949</t>
  </si>
  <si>
    <t>3.080186, 9.025244</t>
  </si>
  <si>
    <t>6.926766, 0.3871155</t>
  </si>
  <si>
    <t>5.386316, 3.622967</t>
  </si>
  <si>
    <t>1.085256, 6.556666</t>
  </si>
  <si>
    <t>3.442606, 2.259272</t>
  </si>
  <si>
    <t>9.260813, 2.276578</t>
  </si>
  <si>
    <t>8.043124, 5.676957</t>
  </si>
  <si>
    <t>9.850042, 0.4820323</t>
  </si>
  <si>
    <t>6.007328, 6.542648</t>
  </si>
  <si>
    <t>5.478068, 1.422663</t>
  </si>
  <si>
    <t>2.211315, 3.353049</t>
  </si>
  <si>
    <t>1.279777, 7.818806</t>
  </si>
  <si>
    <t>4.119076, 6.841191</t>
  </si>
  <si>
    <t>5.681072, 2.517753</t>
  </si>
  <si>
    <t>8.813741, 8.882686</t>
  </si>
  <si>
    <t>3.680122, 8.649996</t>
  </si>
  <si>
    <t>2.528829, 3.901972</t>
  </si>
  <si>
    <t>2.628613, 2.28548</t>
  </si>
  <si>
    <t>2.679502, 2.778565</t>
  </si>
  <si>
    <t>0.5129939, 7.589858</t>
  </si>
  <si>
    <t>2.393813, 9.25331</t>
  </si>
  <si>
    <t>6.735731, 4.480729</t>
  </si>
  <si>
    <t>7.543952, 8.83463</t>
  </si>
  <si>
    <t>5.396555, 8.783901</t>
  </si>
  <si>
    <t>6.277503, 0.2047765</t>
  </si>
  <si>
    <t>1.073714, 4.889631</t>
  </si>
  <si>
    <t>1.048691, 9.126078</t>
  </si>
  <si>
    <t>7.10522, 0.9088826</t>
  </si>
  <si>
    <t>3.149628, 4.847192</t>
  </si>
  <si>
    <t>6.370101, 6.32957</t>
  </si>
  <si>
    <t>9.74157, 9.009353</t>
  </si>
  <si>
    <t>4.569653, 2.172811</t>
  </si>
  <si>
    <t>3.386163, 7.052626</t>
  </si>
  <si>
    <t>6.008683, 3.649178</t>
  </si>
  <si>
    <t>4.076693, 2.122151</t>
  </si>
  <si>
    <t>1.876767, 5.314944</t>
  </si>
  <si>
    <t>3.769335, 1.474398</t>
  </si>
  <si>
    <t>1.029497, 8.728337</t>
  </si>
  <si>
    <t>3.414409, 5.383416</t>
  </si>
  <si>
    <t>3.269728, 2.605789</t>
  </si>
  <si>
    <t>2.487621, 8.547081</t>
  </si>
  <si>
    <t>5.128832, 5.478182</t>
  </si>
  <si>
    <t>1.02132, 3.993345</t>
  </si>
  <si>
    <t>8.147948, 0.8471036</t>
  </si>
  <si>
    <t>4.135746, 9.486493</t>
  </si>
  <si>
    <t>9.659229, 4.841094</t>
  </si>
  <si>
    <t>9.070279, 6.433383</t>
  </si>
  <si>
    <t>6.067093, 6.371896</t>
  </si>
  <si>
    <t>4.714689, 1.289705</t>
  </si>
  <si>
    <t>8.629476, 9.790707</t>
  </si>
  <si>
    <t>3.640387, 9.466225</t>
  </si>
  <si>
    <t>1.739076, 4.442453E-02</t>
  </si>
  <si>
    <t>6.631674, 1.735038</t>
  </si>
  <si>
    <t>3.70461, 0.3319025</t>
  </si>
  <si>
    <t>9.716994, 3.135816</t>
  </si>
  <si>
    <t>3.206074E-02, 2.260196</t>
  </si>
  <si>
    <t>3.70018, 4.382061</t>
  </si>
  <si>
    <t>9.205924, 8.500814</t>
  </si>
  <si>
    <t>6.191704, 5.767351</t>
  </si>
  <si>
    <t>0.970462, 7.945969</t>
  </si>
  <si>
    <t>6.139931, 3.571595</t>
  </si>
  <si>
    <t>7.110954, 3.364825</t>
  </si>
  <si>
    <t>0.8623666, 8.967277</t>
  </si>
  <si>
    <t>4.734943, 1.559751</t>
  </si>
  <si>
    <t>5.576906, 9.425711</t>
  </si>
  <si>
    <t>2.05349, 6.022568</t>
  </si>
  <si>
    <t>5.433084, 2.623287</t>
  </si>
  <si>
    <t>6.662419, 2.0908</t>
  </si>
  <si>
    <t>0.0433296, 2.847728</t>
  </si>
  <si>
    <t>6.323572, 4.603925</t>
  </si>
  <si>
    <t>0.5142087, 9.904328</t>
  </si>
  <si>
    <t>2.246054, 8.059624</t>
  </si>
  <si>
    <t>8.977679, 0.5222166</t>
  </si>
  <si>
    <t>4.867487, 9.270029</t>
  </si>
  <si>
    <t>0.622341, 2.260596</t>
  </si>
  <si>
    <t>2.135261, 2.517979</t>
  </si>
  <si>
    <t>8.224682, 9.914998</t>
  </si>
  <si>
    <t>0.2877766, 7.213264</t>
  </si>
  <si>
    <t>9.180333, 4.423533</t>
  </si>
  <si>
    <t>7.135704, 8.048876</t>
  </si>
  <si>
    <t>5.035314, 4.273142</t>
  </si>
  <si>
    <t>7.843228, 7.657261</t>
  </si>
  <si>
    <t>3.517286, 9.405838</t>
  </si>
  <si>
    <t>3.209298, 1.76657</t>
  </si>
  <si>
    <t>3.066802, 7.624969</t>
  </si>
  <si>
    <t>0.4488808, 6.856904</t>
  </si>
  <si>
    <t>9.868552, 3.501455</t>
  </si>
  <si>
    <t>6.474207, 0.3165698</t>
  </si>
  <si>
    <t>7.382621, 9.780048</t>
  </si>
  <si>
    <t>3.676024, 3.098326</t>
  </si>
  <si>
    <t>8.375732, 1.285578</t>
  </si>
  <si>
    <t>8.204844, 4.875634</t>
  </si>
  <si>
    <t>9.452499, 1.329201</t>
  </si>
  <si>
    <t>0.7521969, 1.698909</t>
  </si>
  <si>
    <t>8.086679, 0.6146538</t>
  </si>
  <si>
    <t>9.831875, 6.151769</t>
  </si>
  <si>
    <t>2.152414, 8.644499</t>
  </si>
  <si>
    <t>7.561188, 7.286072E-03</t>
  </si>
  <si>
    <t>1.955492, 7.626377</t>
  </si>
  <si>
    <t>7.942212, 9.384233</t>
  </si>
  <si>
    <t>4.76459, 8.87926</t>
  </si>
  <si>
    <t>7.643037, 2.40334</t>
  </si>
  <si>
    <t>1.842524, 1.739694</t>
  </si>
  <si>
    <t>9.27902, 9.343536</t>
  </si>
  <si>
    <t>7.977504, 4.968056</t>
  </si>
  <si>
    <t>7.194033, 5.298204</t>
  </si>
  <si>
    <t>3.514378, 0.6547987</t>
  </si>
  <si>
    <t>5.741714, 5.331433</t>
  </si>
  <si>
    <t>8.885883, 0.6267059</t>
  </si>
  <si>
    <t>6.671488E-02, 2.134261</t>
  </si>
  <si>
    <t>1.643903, 5.353137</t>
  </si>
  <si>
    <t>9.385956, 6.180933</t>
  </si>
  <si>
    <t>5.990705, 5.352282</t>
  </si>
  <si>
    <t>2.769871, 8.385143</t>
  </si>
  <si>
    <t>4.810202, 5.097404</t>
  </si>
  <si>
    <t>7.423661, 5.256293</t>
  </si>
  <si>
    <t>4.199194, 9.423102</t>
  </si>
  <si>
    <t>9.468542, 6.555734</t>
  </si>
  <si>
    <t>0.4986256, 2.431546</t>
  </si>
  <si>
    <t>7.222994, 5.453022</t>
  </si>
  <si>
    <t>9.824828, 8.898739</t>
  </si>
  <si>
    <t>6.984015, 1.182165</t>
  </si>
  <si>
    <t>0.1007766, 8.180758</t>
  </si>
  <si>
    <t>1.308368, 4.197876</t>
  </si>
  <si>
    <t>5.587334, 0.6200111</t>
  </si>
  <si>
    <t>9.793831, 3.83182</t>
  </si>
  <si>
    <t>3.914506, 6.451484</t>
  </si>
  <si>
    <t>2.360447, 8.448866</t>
  </si>
  <si>
    <t>5.612688, 7.20899</t>
  </si>
  <si>
    <t>5.031777, 8.103333</t>
  </si>
  <si>
    <t>6.143915, 9.63142</t>
  </si>
  <si>
    <t>8.216146, 9.695246</t>
  </si>
  <si>
    <t>0.4331154, 2.068995</t>
  </si>
  <si>
    <t>7.487894, 4.626584</t>
  </si>
  <si>
    <t>9.899356, 3.389512</t>
  </si>
  <si>
    <t>6.868628, 8.957527</t>
  </si>
  <si>
    <t>1.987094, 4.384598</t>
  </si>
  <si>
    <t>4.608469, 6.062708</t>
  </si>
  <si>
    <t>2.19743, 1.675955</t>
  </si>
  <si>
    <t>1.467307, 1.787465</t>
  </si>
  <si>
    <t>8.61935, 4.121617</t>
  </si>
  <si>
    <t>1.496044, 2.104087</t>
  </si>
  <si>
    <t>8.960988, 1.722194</t>
  </si>
  <si>
    <t>5.317848, 3.268068</t>
  </si>
  <si>
    <t>8.086145E-02, 7.027124</t>
  </si>
  <si>
    <t>5.909405, 4.474354</t>
  </si>
  <si>
    <t>1.913249E-02, 9.040924</t>
  </si>
  <si>
    <t>6.882165, 3.013594</t>
  </si>
  <si>
    <t>2.528853, 9.629439</t>
  </si>
  <si>
    <t>3.263593, 1.928391</t>
  </si>
  <si>
    <t>4.107215, 2.426091</t>
  </si>
  <si>
    <t>4.778421, 0.1695514</t>
  </si>
  <si>
    <t>3.526802, 4.238132</t>
  </si>
  <si>
    <t>1.629897, 5.252333</t>
  </si>
  <si>
    <t>3.866837, 8.95289</t>
  </si>
  <si>
    <t>2.781032, 8.412697</t>
  </si>
  <si>
    <t>7.044434, 3.944024</t>
  </si>
  <si>
    <t>6.735855, 2.26356</t>
  </si>
  <si>
    <t>0.8458489, 8.977767</t>
  </si>
  <si>
    <t>4.82066, 0.9510398</t>
  </si>
  <si>
    <t>8.457726, 7.619184</t>
  </si>
  <si>
    <t>6.965256, 2.810707</t>
  </si>
  <si>
    <t>0.4983538, 1.138417</t>
  </si>
  <si>
    <t>9.98422, 5.523837</t>
  </si>
  <si>
    <t>9.548906, 4.916934</t>
  </si>
  <si>
    <t>8.358141, 3.773656</t>
  </si>
  <si>
    <t>7.184703, 7.353784</t>
  </si>
  <si>
    <t>7.514875, 9.401596</t>
  </si>
  <si>
    <t>3.50645, 1.271843</t>
  </si>
  <si>
    <t>9.610797, 4.06354</t>
  </si>
  <si>
    <t>9.171497, 7.824064</t>
  </si>
  <si>
    <t>1.812041, 4.386075</t>
  </si>
  <si>
    <t>9.925083, 2.899731</t>
  </si>
  <si>
    <t>7.075763, 9.622741</t>
  </si>
  <si>
    <t>3.631589, 6.030704</t>
  </si>
  <si>
    <t>7.431381, 1.810281</t>
  </si>
  <si>
    <t>9.805783, 1.79767</t>
  </si>
  <si>
    <t>9.76183, 8.424892</t>
  </si>
  <si>
    <t>1.644079, 3.736397</t>
  </si>
  <si>
    <t>4.084809, 7.538474</t>
  </si>
  <si>
    <t>0.555777, 0.7439792</t>
  </si>
  <si>
    <t>4.334035, 5.474877</t>
  </si>
  <si>
    <t>3.19432, 5.985089</t>
  </si>
  <si>
    <t>1.64049, 6.966159</t>
  </si>
  <si>
    <t>0.9885401, 8.298229</t>
  </si>
  <si>
    <t>0.113669, 7.808828</t>
  </si>
  <si>
    <t>2.173912, 6.101976</t>
  </si>
  <si>
    <t>5.122836, 0.0200963</t>
  </si>
  <si>
    <t>6.3238, 3.80124</t>
  </si>
  <si>
    <t>4.078269, 9.494128</t>
  </si>
  <si>
    <t>1.380708, 0.6935036</t>
  </si>
  <si>
    <t>9.712513, 6.158292</t>
  </si>
  <si>
    <t>3.187532, 2.375082</t>
  </si>
  <si>
    <t>5.861626, 6.62941</t>
  </si>
  <si>
    <t>7.518808, 4.647366</t>
  </si>
  <si>
    <t>5.746434, 9.370005</t>
  </si>
  <si>
    <t>4.611964, 9.923076</t>
  </si>
  <si>
    <t>2.753778, 2.344556</t>
  </si>
  <si>
    <t>6.198565, 6.132508</t>
  </si>
  <si>
    <t>3.717764, 3.175743</t>
  </si>
  <si>
    <t>5.035572, 8.129791</t>
  </si>
  <si>
    <t>4.701014, 1.800699</t>
  </si>
  <si>
    <t>6.936581, 1.599127</t>
  </si>
  <si>
    <t>9.275916, 5.627263</t>
  </si>
  <si>
    <t>5.303082, 9.461049</t>
  </si>
  <si>
    <t>9.305874, 7.190223</t>
  </si>
  <si>
    <t>8.155705, 0.7786667</t>
  </si>
  <si>
    <t>8.226555, 4.307573</t>
  </si>
  <si>
    <t>7.665472, 2.163919</t>
  </si>
  <si>
    <t>6.827145, 2.736759</t>
  </si>
  <si>
    <t>2.185041, 1.683823</t>
  </si>
  <si>
    <t>1.531594, 1.330931</t>
  </si>
  <si>
    <t>0.7799667, 5.266723</t>
  </si>
  <si>
    <t>5.179868, 9.695191</t>
  </si>
  <si>
    <t>0.25994, 5.608541</t>
  </si>
  <si>
    <t>0.3091985, 8.342846</t>
  </si>
  <si>
    <t>4.710044, 3.579029</t>
  </si>
  <si>
    <t>4.935332, 1.351652</t>
  </si>
  <si>
    <t>7.522003, 2.128016</t>
  </si>
  <si>
    <t>0.8337814, 1.520073</t>
  </si>
  <si>
    <t>5.925431, 2.691659</t>
  </si>
  <si>
    <t>4.321075, 8.023524</t>
  </si>
  <si>
    <t>8.019082, 4.098693</t>
  </si>
  <si>
    <t>9.536007, 6.570623</t>
  </si>
  <si>
    <t>2.302103, 3.976682</t>
  </si>
  <si>
    <t>4.220887, 2.059441</t>
  </si>
  <si>
    <t>9.705278, 2.658268</t>
  </si>
  <si>
    <t>8.002789, 3.733752</t>
  </si>
  <si>
    <t>8.122286, 9.58742</t>
  </si>
  <si>
    <t>3.174806, 2.839284</t>
  </si>
  <si>
    <t>9.440944, 2.225686</t>
  </si>
  <si>
    <t>7.977293, 2.779968</t>
  </si>
  <si>
    <t>9.074458, 7.458443</t>
  </si>
  <si>
    <t>2.379122, 1.774187</t>
  </si>
  <si>
    <t>7.99268, 5.501143</t>
  </si>
  <si>
    <t>6.358932, 8.011028</t>
  </si>
  <si>
    <t>7.253346, 6.30557</t>
  </si>
  <si>
    <t>0.6863743, 7.306533</t>
  </si>
  <si>
    <t>5.033338, 8.466083</t>
  </si>
  <si>
    <t>0.2033693, 3.259943</t>
  </si>
  <si>
    <t>6.159925, 0.6258714</t>
  </si>
  <si>
    <t>9.605351, 9.909954</t>
  </si>
  <si>
    <t>4.142019, 5.383202</t>
  </si>
  <si>
    <t>1.72252, 6.890967</t>
  </si>
  <si>
    <t>5.701422, 5.697669</t>
  </si>
  <si>
    <t>8.301092, 7.089334</t>
  </si>
  <si>
    <t>7.804076, 3.796445</t>
  </si>
  <si>
    <t>3.284548, 6.79961</t>
  </si>
  <si>
    <t>7.191314, 2.580532</t>
  </si>
  <si>
    <t>8.594886, 8.380804</t>
  </si>
  <si>
    <t>2.41111, 9.531008</t>
  </si>
  <si>
    <t>2.413867, 5.412629</t>
  </si>
  <si>
    <t>8.349327, 3.115281</t>
  </si>
  <si>
    <t>9.964272, 0.3517485</t>
  </si>
  <si>
    <t>3.260972, 1.693336</t>
  </si>
  <si>
    <t>6.791142, 4.688032</t>
  </si>
  <si>
    <t>8.301438, 4.923986</t>
  </si>
  <si>
    <t>4.543038, 1.6008</t>
  </si>
  <si>
    <t>9.557764, 7.671124</t>
  </si>
  <si>
    <t>9.253285, 1.115077</t>
  </si>
  <si>
    <t>2.579875, 6.409968</t>
  </si>
  <si>
    <t>2.121225, 7.75784</t>
  </si>
  <si>
    <t>9.411838, 8.133317</t>
  </si>
  <si>
    <t>2.793463, 0.7142711</t>
  </si>
  <si>
    <t>8.123111, 1.757797</t>
  </si>
  <si>
    <t>5.145121, 6.484003</t>
  </si>
  <si>
    <t>4.839794, 2.030112</t>
  </si>
  <si>
    <t>5.561088, 4.037373</t>
  </si>
  <si>
    <t>8.275875, 5.933293</t>
  </si>
  <si>
    <t>3.717266, 2.471671</t>
  </si>
  <si>
    <t>6.764485, 1.592952</t>
  </si>
  <si>
    <t>5.861824, 1.16739</t>
  </si>
  <si>
    <t>7.789144, 9.683527</t>
  </si>
  <si>
    <t>0.5964476, 2.444477</t>
  </si>
  <si>
    <t>1.501262E-02, 7.334534</t>
  </si>
  <si>
    <t>7.157586, 6.718581</t>
  </si>
  <si>
    <t>7.820143, 4.536819</t>
  </si>
  <si>
    <t>6.197706, 0.1573038</t>
  </si>
  <si>
    <t>8.326728, 3.048803</t>
  </si>
  <si>
    <t>3.066538, 4.836452</t>
  </si>
  <si>
    <t>0.9323496, 7.802738</t>
  </si>
  <si>
    <t>3.59233, 1.396284</t>
  </si>
  <si>
    <t>9.341232, 0.8109534</t>
  </si>
  <si>
    <t>2.363093, 4.197762</t>
  </si>
  <si>
    <t>6.09549, 7.572106</t>
  </si>
  <si>
    <t>3.507858, 8.978801</t>
  </si>
  <si>
    <t>9.606378, 5.977431</t>
  </si>
  <si>
    <t>3.977917, 3.010519</t>
  </si>
  <si>
    <t>3.685541, 7.716993</t>
  </si>
  <si>
    <t>9.32808, 7.753487</t>
  </si>
  <si>
    <t>9.576265, 2.185932</t>
  </si>
  <si>
    <t>1.997922, 4.013979</t>
  </si>
  <si>
    <t>0.4847282, 2.890719</t>
  </si>
  <si>
    <t>2.093034, 9.600224</t>
  </si>
  <si>
    <t>8.611247, 6.355401</t>
  </si>
  <si>
    <t>0.6662732, 9.478653</t>
  </si>
  <si>
    <t>4.68153, 3.527855</t>
  </si>
  <si>
    <t>5.499011, 8.430147</t>
  </si>
  <si>
    <t>9.977924, 3.686033</t>
  </si>
  <si>
    <t>9.382384, 6.206295</t>
  </si>
  <si>
    <t>0.8706707, 0.8442199</t>
  </si>
  <si>
    <t>0.8985478, 5.185637</t>
  </si>
  <si>
    <t>5.849149, 2.659274</t>
  </si>
  <si>
    <t>7.70192, 0.5299163</t>
  </si>
  <si>
    <t>5.053129, 1.836885</t>
  </si>
  <si>
    <t>2.300435, 2.840328</t>
  </si>
  <si>
    <t>2.304022, 3.781915E-02</t>
  </si>
  <si>
    <t>0.3367931, 3.313773</t>
  </si>
  <si>
    <t>9.636129, 4.284171</t>
  </si>
  <si>
    <t>1.369711, 1.399102</t>
  </si>
  <si>
    <t>4.327895, 5.865613</t>
  </si>
  <si>
    <t>2.155169, 4.953372</t>
  </si>
  <si>
    <t>8.43315, 1.745647</t>
  </si>
  <si>
    <t>2.427664, 2.898092</t>
  </si>
  <si>
    <t>0.8123702, 8.467852</t>
  </si>
  <si>
    <t>3.18146, 0.3754735</t>
  </si>
  <si>
    <t>1.663918, 8.562135</t>
  </si>
  <si>
    <t>7.451835, 6.404681</t>
  </si>
  <si>
    <t>9.555299, 9.45098</t>
  </si>
  <si>
    <t>3.596333, 4.038084</t>
  </si>
  <si>
    <t>0.954408, 4.855703</t>
  </si>
  <si>
    <t>1.076012, 3.017502</t>
  </si>
  <si>
    <t>2.260782, 8.702694</t>
  </si>
  <si>
    <t>8.736699, 4.93046</t>
  </si>
  <si>
    <t>4.336848, 1.529673</t>
  </si>
  <si>
    <t>5.590234, 0.866437</t>
  </si>
  <si>
    <t>9.539172, 9.391938</t>
  </si>
  <si>
    <t>4.095724, 1.573112</t>
  </si>
  <si>
    <t>1.249713, 5.268616</t>
  </si>
  <si>
    <t>5.940791, 0.1126194</t>
  </si>
  <si>
    <t>5.90707, 2.968909</t>
  </si>
  <si>
    <t>0.3228217, 7.017796</t>
  </si>
  <si>
    <t>7.537732, 3.53835</t>
  </si>
  <si>
    <t>4.73022, 7.948432</t>
  </si>
  <si>
    <t>4.787328, 4.16505</t>
  </si>
  <si>
    <t>8.223656, 3.84752</t>
  </si>
  <si>
    <t>0.4518789, 9.585947</t>
  </si>
  <si>
    <t>7.217312, 3.597507</t>
  </si>
  <si>
    <t>3.509047, 5.993057</t>
  </si>
  <si>
    <t>3.76014, 9.176542</t>
  </si>
  <si>
    <t>3.649382, 7.439727</t>
  </si>
  <si>
    <t>6.317106, 3.314729</t>
  </si>
  <si>
    <t>8.307578, 4.746877</t>
  </si>
  <si>
    <t>3.05044, 9.650372</t>
  </si>
  <si>
    <t>2.193717, 6.90926</t>
  </si>
  <si>
    <t>7.60089, 5.386229</t>
  </si>
  <si>
    <t>9.324524, 5.001703</t>
  </si>
  <si>
    <t>7.368968, 6.445763</t>
  </si>
  <si>
    <t>7.554612, 8.585366</t>
  </si>
  <si>
    <t>4.296203, 5.12939</t>
  </si>
  <si>
    <t>5.607736, 4.613982</t>
  </si>
  <si>
    <t>8.146389, 0.2707267</t>
  </si>
  <si>
    <t>2.608041, 8.840117</t>
  </si>
  <si>
    <t>2.286835, 9.892845</t>
  </si>
  <si>
    <t>0.1113147, 9.721409</t>
  </si>
  <si>
    <t>1.969617, 6.36452</t>
  </si>
  <si>
    <t>6.636233, 4.826831</t>
  </si>
  <si>
    <t>5.112825, 4.056478</t>
  </si>
  <si>
    <t>4.695613, 9.742929</t>
  </si>
  <si>
    <t>5.581816, 9.49765</t>
  </si>
  <si>
    <t>0.3276628, 9.48008</t>
  </si>
  <si>
    <t>8.970462, 4.03142</t>
  </si>
  <si>
    <t>5.127232, 2.378737</t>
  </si>
  <si>
    <t>0.8823997, 8.971874</t>
  </si>
  <si>
    <t>0.777058, 6.515683</t>
  </si>
  <si>
    <t>7.712284, 3.260055</t>
  </si>
  <si>
    <t>6.079022, 8.610278</t>
  </si>
  <si>
    <t>9.927032, 3.620203</t>
  </si>
  <si>
    <t>6.485395, 5.430712</t>
  </si>
  <si>
    <t>7.847081, 7.216015</t>
  </si>
  <si>
    <t>6.130087, 7.700249</t>
  </si>
  <si>
    <t>9.927629, 6.806891</t>
  </si>
  <si>
    <t>2.3599, 6.503486</t>
  </si>
  <si>
    <t>3.539892, 8.404183</t>
  </si>
  <si>
    <t>2.765777, 2.192594</t>
  </si>
  <si>
    <t>8.252352, 1.427448</t>
  </si>
  <si>
    <t>4.71405, 5.793575</t>
  </si>
  <si>
    <t>1.612006, 1.360693</t>
  </si>
  <si>
    <t>7.377693, 2.912508</t>
  </si>
  <si>
    <t>7.425616, 4.908631</t>
  </si>
  <si>
    <t>6.267571, 0.1418006</t>
  </si>
  <si>
    <t>6.540962, 7.652926</t>
  </si>
  <si>
    <t>0.263688, 3.966438</t>
  </si>
  <si>
    <t>0.1280862, 4.208448</t>
  </si>
  <si>
    <t>1.14644, 2.170233</t>
  </si>
  <si>
    <t>5.460549, 0.8795166</t>
  </si>
  <si>
    <t>5.627863, 7.742077</t>
  </si>
  <si>
    <t>4.196675, 0.8161569</t>
  </si>
  <si>
    <t>9.882883, 5.282191</t>
  </si>
  <si>
    <t>3.160806, 1.670346</t>
  </si>
  <si>
    <t>6.580569, 9.908372</t>
  </si>
  <si>
    <t>7.624548, 5.752265</t>
  </si>
  <si>
    <t>4.415378, 8.662247</t>
  </si>
  <si>
    <t>7.088023, 2.686548</t>
  </si>
  <si>
    <t>0.1384085, 4.415518</t>
  </si>
  <si>
    <t>3.561118, 4.568532</t>
  </si>
  <si>
    <t>3.08865, 2.276219</t>
  </si>
  <si>
    <t>2.344738, 3.620505</t>
  </si>
  <si>
    <t>2.224233, 8.49496</t>
  </si>
  <si>
    <t>5.31205, 2.347963</t>
  </si>
  <si>
    <t>5.653677, 1.871179</t>
  </si>
  <si>
    <t>6.68974, 6.19585</t>
  </si>
  <si>
    <t>2.667143, 7.659393</t>
  </si>
  <si>
    <t>1.339257, 8.704817</t>
  </si>
  <si>
    <t>8.267683, 3.975447</t>
  </si>
  <si>
    <t>5.538068, 9.167466</t>
  </si>
  <si>
    <t>0.2024907, 0.7027638</t>
  </si>
  <si>
    <t>0.2609044, 2.784603</t>
  </si>
  <si>
    <t>8.494147, 0.8985937</t>
  </si>
  <si>
    <t>6.961012, 3.321486</t>
  </si>
  <si>
    <t>7.471878, 4.700266</t>
  </si>
  <si>
    <t>5.851405, 8.264076</t>
  </si>
  <si>
    <t>0.3027958, 5.731439</t>
  </si>
  <si>
    <t>6.686111, 6.475291</t>
  </si>
  <si>
    <t>6.023156, 8.345842E-03</t>
  </si>
  <si>
    <t>2.041424, 8.351248</t>
  </si>
  <si>
    <t>9.069604, 7.346052</t>
  </si>
  <si>
    <t>3.097153, 8.477516</t>
  </si>
  <si>
    <t>1.310427, 5.264698</t>
  </si>
  <si>
    <t>7.917874, 0.7853723</t>
  </si>
  <si>
    <t>6.5768, 5.395755</t>
  </si>
  <si>
    <t>2.234178, 6.208043</t>
  </si>
  <si>
    <t>7.694041, 2.388269</t>
  </si>
  <si>
    <t>2.723921, 2.836959</t>
  </si>
  <si>
    <t>6.012859, 5.315117</t>
  </si>
  <si>
    <t>2.793475, 8.578005</t>
  </si>
  <si>
    <t>3.440601, 1.579252</t>
  </si>
  <si>
    <t>0.8589774, 6.307766</t>
  </si>
  <si>
    <t>6.972508, 3.319958</t>
  </si>
  <si>
    <t>1.127582, 1.529784</t>
  </si>
  <si>
    <t>5.722959, 6.319095</t>
  </si>
  <si>
    <t>6.878708, 2.530801</t>
  </si>
  <si>
    <t>0.4567236, 1.40735</t>
  </si>
  <si>
    <t>6.245289, 3.037014</t>
  </si>
  <si>
    <t>5.620214, 8.370491</t>
  </si>
  <si>
    <t>0.4950267, 7.370322</t>
  </si>
  <si>
    <t>3.872733, 2.355613</t>
  </si>
  <si>
    <t>4.811635, 8.104577</t>
  </si>
  <si>
    <t>3.117721, 2.777387</t>
  </si>
  <si>
    <t>1.576098, 6.221836</t>
  </si>
  <si>
    <t>6.034011, 4.724316</t>
  </si>
  <si>
    <t>6.14791, 3.768606</t>
  </si>
  <si>
    <t>2.107079, 2.864977</t>
  </si>
  <si>
    <t>5.146335, 9.0121</t>
  </si>
  <si>
    <t>2.160286, 7.85428</t>
  </si>
  <si>
    <t>7.231651, 4.096484</t>
  </si>
  <si>
    <t>5.38614, 5.239707</t>
  </si>
  <si>
    <t>6.386402, 5.199125</t>
  </si>
  <si>
    <t>8.877534, 6.867575</t>
  </si>
  <si>
    <t>7.696648, 5.186844</t>
  </si>
  <si>
    <t>9.659006, 4.789272</t>
  </si>
  <si>
    <t>5.633214, 8.772165</t>
  </si>
  <si>
    <t>9.217981, 7.667521</t>
  </si>
  <si>
    <t>4.832941, 0.1695681</t>
  </si>
  <si>
    <t>0.5360287, 9.682618</t>
  </si>
  <si>
    <t>3.379934, 3.251731</t>
  </si>
  <si>
    <t>7.620105, 1.93869</t>
  </si>
  <si>
    <t>8.586818, 4.20579</t>
  </si>
  <si>
    <t>7.53381, 6.36994</t>
  </si>
  <si>
    <t>5.275977, 6.689579</t>
  </si>
  <si>
    <t>4.928631, 2.146901</t>
  </si>
  <si>
    <t>6.560817, 9.487891</t>
  </si>
  <si>
    <t>9.0752, 4.582683</t>
  </si>
  <si>
    <t>7.127007, 6.668718</t>
  </si>
  <si>
    <t>3.394536, 6.539225</t>
  </si>
  <si>
    <t>9.01373, 0.2395058</t>
  </si>
  <si>
    <t>7.489302, 2.333542</t>
  </si>
  <si>
    <t>9.894937, 5.303404</t>
  </si>
  <si>
    <t>1.675047, 4.143981</t>
  </si>
  <si>
    <t>3.860593, 7.715516</t>
  </si>
  <si>
    <t>4.011466, 0.9164631</t>
  </si>
  <si>
    <t>4.697931, 4.239147</t>
  </si>
  <si>
    <t>9.83364, 9.770741</t>
  </si>
  <si>
    <t>1.672698, 5.202055</t>
  </si>
  <si>
    <t>3.783295, 9.906641</t>
  </si>
  <si>
    <t>7.810405, 9.652702</t>
  </si>
  <si>
    <t>4.340043, 9.010324</t>
  </si>
  <si>
    <t>0.6775814, 3.016505</t>
  </si>
  <si>
    <t>0.8526391, 2.160522</t>
  </si>
  <si>
    <t>5.663021, 7.25208</t>
  </si>
  <si>
    <t>3.07023, 3.2348</t>
  </si>
  <si>
    <t>1.759034, 3.5075</t>
  </si>
  <si>
    <t>3.173601, 8.8158</t>
  </si>
  <si>
    <t>9.842694, 7.276537</t>
  </si>
  <si>
    <t>0.3064293, 4.597491</t>
  </si>
  <si>
    <t>3.457094, 6.054921</t>
  </si>
  <si>
    <t>7.606532, 4.291421</t>
  </si>
  <si>
    <t>2.092588, 9.496582</t>
  </si>
  <si>
    <t>1.737117, 1.032966</t>
  </si>
  <si>
    <t>6.96805, 2.069902</t>
  </si>
  <si>
    <t>4.918034, 1.287581</t>
  </si>
  <si>
    <t>9.312118, 8.21397</t>
  </si>
  <si>
    <t>9.45702, 1.257046</t>
  </si>
  <si>
    <t>1.144443, 9.994826</t>
  </si>
  <si>
    <t>4.780957, 5.785724</t>
  </si>
  <si>
    <t>8.556946, 7.261713</t>
  </si>
  <si>
    <t>6.967115, 9.766802</t>
  </si>
  <si>
    <t>7.49506, 0.3033257</t>
  </si>
  <si>
    <t>0.7744044, 2.048546</t>
  </si>
  <si>
    <t>2.038987, 5.004065</t>
  </si>
  <si>
    <t>4.174628, 1.840552</t>
  </si>
  <si>
    <t>5.184942, 0.5002832</t>
  </si>
  <si>
    <t>5.383727, 7.619992</t>
  </si>
  <si>
    <t>2.126406, 9.336536</t>
  </si>
  <si>
    <t>2.393035, 8.537868</t>
  </si>
  <si>
    <t>6.035376, 0.1218319</t>
  </si>
  <si>
    <t>5.000526, 8.325258</t>
  </si>
  <si>
    <t>6.343616, 2.685883</t>
  </si>
  <si>
    <t>9.342064, 1.69957</t>
  </si>
  <si>
    <t>9.523903, 5.735354</t>
  </si>
  <si>
    <t>4.922654, 3.270789</t>
  </si>
  <si>
    <t>2.371281, 7.010114</t>
  </si>
  <si>
    <t>4.147691, 8.947729</t>
  </si>
  <si>
    <t>7.78431, 5.939484</t>
  </si>
  <si>
    <t>4.354212, 9.84428</t>
  </si>
  <si>
    <t>3.046315, 8.798487</t>
  </si>
  <si>
    <t>2.342143, 8.685664</t>
  </si>
  <si>
    <t>0.6066376, 6.364102</t>
  </si>
  <si>
    <t>1.405551, 8.714677</t>
  </si>
  <si>
    <t>1.361883, 4.07151</t>
  </si>
  <si>
    <t>0.8638948, 5.097946</t>
  </si>
  <si>
    <t>0.4371744, 4.670343</t>
  </si>
  <si>
    <t>8.093273, 8.832174</t>
  </si>
  <si>
    <t>5.467399, 3.38094</t>
  </si>
  <si>
    <t>3.057675, 3.150395</t>
  </si>
  <si>
    <t>7.378459, 5.55059</t>
  </si>
  <si>
    <t>5.34023, 2.428218</t>
  </si>
  <si>
    <t>3.668526, 6.809785</t>
  </si>
  <si>
    <t>3.674459, 3.590082</t>
  </si>
  <si>
    <t>4.189282, 5.728474</t>
  </si>
  <si>
    <t>7.975523, 1.550317E-02</t>
  </si>
  <si>
    <t>9.427178, 8.972303</t>
  </si>
  <si>
    <t>3.871474, 7.945327</t>
  </si>
  <si>
    <t>1.284681, 8.958879</t>
  </si>
  <si>
    <t>9.734504, 5.387975</t>
  </si>
  <si>
    <t>6.361521, 4.014003</t>
  </si>
  <si>
    <t>6.212196, 3.525699</t>
  </si>
  <si>
    <t>1.735945, 1.027937</t>
  </si>
  <si>
    <t>8.258774, 0.6208289</t>
  </si>
  <si>
    <t>3.245967, 0.6116414</t>
  </si>
  <si>
    <t>9.666351, 8.422021</t>
  </si>
  <si>
    <t>6.270614, 4.753032</t>
  </si>
  <si>
    <t>9.618461E-02, 1.07051</t>
  </si>
  <si>
    <t>9.011181, 6.973226</t>
  </si>
  <si>
    <t>4.609918, 6.506361</t>
  </si>
  <si>
    <t>8.272477, 4.982796</t>
  </si>
  <si>
    <t>5.700838, 0.3747141</t>
  </si>
  <si>
    <t>7.744077, 5.838015</t>
  </si>
  <si>
    <t>7.825121, 2.43204</t>
  </si>
  <si>
    <t>8.781572, 3.597112</t>
  </si>
  <si>
    <t>4.433085, 5.452386</t>
  </si>
  <si>
    <t>3.687819, 9.476517</t>
  </si>
  <si>
    <t>7.500438, 6.633629</t>
  </si>
  <si>
    <t>1.494189, 4.507113</t>
  </si>
  <si>
    <t>9.559528, 1.503721</t>
  </si>
  <si>
    <t>6.24182, 4.690487</t>
  </si>
  <si>
    <t>8.230595, 0.326947</t>
  </si>
  <si>
    <t>7.762866, 8.655181</t>
  </si>
  <si>
    <t>3.253018, 7.010165</t>
  </si>
  <si>
    <t>4.961746, 7.812936</t>
  </si>
  <si>
    <t>6.016569, 0.5090654</t>
  </si>
  <si>
    <t>1.596394, 9.01495</t>
  </si>
  <si>
    <t>1.592657, 8.734413</t>
  </si>
  <si>
    <t>4.55951, 9.70812</t>
  </si>
  <si>
    <t>3.265585, 4.958304</t>
  </si>
  <si>
    <t>4.659811, 5.591302</t>
  </si>
  <si>
    <t>9.563796, 6.72041</t>
  </si>
  <si>
    <t>9.903276, 0.7715487</t>
  </si>
  <si>
    <t>3.791122, 7.234234</t>
  </si>
  <si>
    <t>1.274405, 0.4203701</t>
  </si>
  <si>
    <t>6.058037, 9.293352</t>
  </si>
  <si>
    <t>1.017459, 5.929978</t>
  </si>
  <si>
    <t>7.812905, 1.677674</t>
  </si>
  <si>
    <t>3.417717, 2.569537</t>
  </si>
  <si>
    <t>8.873231, 8.059684</t>
  </si>
  <si>
    <t>8.082722, 9.641417</t>
  </si>
  <si>
    <t>6.956911, 8.410696</t>
  </si>
  <si>
    <t>5.723534, 3.137436</t>
  </si>
  <si>
    <t>9.71348, 2.907101</t>
  </si>
  <si>
    <t>6.435979, 0.8951211</t>
  </si>
  <si>
    <t>9.255365, 8.336619</t>
  </si>
  <si>
    <t>0.481897, 0.2539492</t>
  </si>
  <si>
    <t>9.189136, 7.004548</t>
  </si>
  <si>
    <t>1.570395, 8.211601</t>
  </si>
  <si>
    <t>4.146747, 8.140015</t>
  </si>
  <si>
    <t>2.639094, 4.08021</t>
  </si>
  <si>
    <t>1.816799, 1.802222</t>
  </si>
  <si>
    <t>4.135383, 4.642613</t>
  </si>
  <si>
    <t>7.475781, 5.286702</t>
  </si>
  <si>
    <t>4.797664, 1.8086</t>
  </si>
  <si>
    <t>1.019322, 2.031566</t>
  </si>
  <si>
    <t>4.936607, 2.771165</t>
  </si>
  <si>
    <t>6.493444, 3.023752</t>
  </si>
  <si>
    <t>2.216397, 2.662754</t>
  </si>
  <si>
    <t>4.125807, 0.7052767</t>
  </si>
  <si>
    <t>9.935983, 9.711515</t>
  </si>
  <si>
    <t>4.856963, 5.379485</t>
  </si>
  <si>
    <t>7.810331, 2.897553</t>
  </si>
  <si>
    <t>7.371604, 4.117299</t>
  </si>
  <si>
    <t>5.251673, 2.109172</t>
  </si>
  <si>
    <t>7.629814, 2.163471</t>
  </si>
  <si>
    <t>7.150755, 0.7991314</t>
  </si>
  <si>
    <t>0.8983153, 6.842829</t>
  </si>
  <si>
    <t>2.158092, 1.140893</t>
  </si>
  <si>
    <t>6.281723, 3.966531</t>
  </si>
  <si>
    <t>3.465209, 1.684871</t>
  </si>
  <si>
    <t>3.753793, 6.738311</t>
  </si>
  <si>
    <t>2.085903, 7.514684</t>
  </si>
  <si>
    <t>3.688669, 7.160734</t>
  </si>
  <si>
    <t>2.637482, 2.903404</t>
  </si>
  <si>
    <t>8.892138, 9.941441</t>
  </si>
  <si>
    <t>1.622022, 6.469805</t>
  </si>
  <si>
    <t>9.132875, 8.899402</t>
  </si>
  <si>
    <t>8.207613, 8.834615</t>
  </si>
  <si>
    <t>8.173701, 5.871163</t>
  </si>
  <si>
    <t>7.509611, 2.776763</t>
  </si>
  <si>
    <t>3.302822, 2.117103</t>
  </si>
  <si>
    <t>6.37189, 5.889635</t>
  </si>
  <si>
    <t>7.365086, 2.227675</t>
  </si>
  <si>
    <t>1.648086, 5.737317</t>
  </si>
  <si>
    <t>3.293232, 0.52966</t>
  </si>
  <si>
    <t>0.9828526, 7.510848</t>
  </si>
  <si>
    <t>1.139142, 9.992419</t>
  </si>
  <si>
    <t>6.093109, 4.184473</t>
  </si>
  <si>
    <t>7.605085, 3.634142</t>
  </si>
  <si>
    <t>8.549291, 9.171886</t>
  </si>
  <si>
    <t>8.074972, 8.428093</t>
  </si>
  <si>
    <t>8.056596, 1.482489</t>
  </si>
  <si>
    <t>1.145605, 1.708869</t>
  </si>
  <si>
    <t>3.236242, 3.377633</t>
  </si>
  <si>
    <t>5.657928, 7.864118E-02</t>
  </si>
  <si>
    <t>4.90671, 0.5268741</t>
  </si>
  <si>
    <t>0.2282709, 0.8134115</t>
  </si>
  <si>
    <t>1.864997, 4.664221</t>
  </si>
  <si>
    <t>5.27961, 5.769258</t>
  </si>
  <si>
    <t>9.167865, 8.744385</t>
  </si>
  <si>
    <t>7.572808, 7.78859</t>
  </si>
  <si>
    <t>8.913094, 4.599032</t>
  </si>
  <si>
    <t>7.23787, 9.606391</t>
  </si>
  <si>
    <t>3.520725, 3.09303</t>
  </si>
  <si>
    <t>7.305192, 5.256475</t>
  </si>
  <si>
    <t>1.514321, 6.780701</t>
  </si>
  <si>
    <t>5.736811, 3.977734</t>
  </si>
  <si>
    <t>5.802205, 5.062068</t>
  </si>
  <si>
    <t>9.957651, 6.620387</t>
  </si>
  <si>
    <t>4.458719, 1.839108</t>
  </si>
  <si>
    <t>3.886783, 4.552232</t>
  </si>
  <si>
    <t>4.005468, 5.672004</t>
  </si>
  <si>
    <t>7.468662, 1.064895</t>
  </si>
  <si>
    <t>5.192576, 2.435389</t>
  </si>
  <si>
    <t>8.704388, 5.280081</t>
  </si>
  <si>
    <t>1.279929, 0.4745984</t>
  </si>
  <si>
    <t>8.182949, 8.555821</t>
  </si>
  <si>
    <t>8.818432, 8.261924</t>
  </si>
  <si>
    <t>6.112477, 3.392726</t>
  </si>
  <si>
    <t>0.9312516, 4.552858</t>
  </si>
  <si>
    <t>1.851491, 4.840235</t>
  </si>
  <si>
    <t>3.095074, 1.042347</t>
  </si>
  <si>
    <t>5.940153, 4.402863</t>
  </si>
  <si>
    <t>1.42135, 7.52104</t>
  </si>
  <si>
    <t>4.631514, 6.446456</t>
  </si>
  <si>
    <t>3.437543, 9.531541</t>
  </si>
  <si>
    <t>6.922767, 7.104436</t>
  </si>
  <si>
    <t>1.368387, 8.524654</t>
  </si>
  <si>
    <t>4.086494, 5.684055</t>
  </si>
  <si>
    <t>7.917128, 4.515638</t>
  </si>
  <si>
    <t>1.701919, 8.572641</t>
  </si>
  <si>
    <t>4.546779, 1.240456</t>
  </si>
  <si>
    <t>4.186158, 5.643853</t>
  </si>
  <si>
    <t>2.261367, 3.812022</t>
  </si>
  <si>
    <t>1.825463, 9.163924</t>
  </si>
  <si>
    <t>4.887188, 8.876455</t>
  </si>
  <si>
    <t>0.3064817, 5.19792</t>
  </si>
  <si>
    <t>4.85405, 7.269325</t>
  </si>
  <si>
    <t>2.747499, 7.51598</t>
  </si>
  <si>
    <t>1.476529, 9.171907</t>
  </si>
  <si>
    <t>4.229693, 3.999575</t>
  </si>
  <si>
    <t>1.735216, 1.76743</t>
  </si>
  <si>
    <t>8.82838, 5.547753</t>
  </si>
  <si>
    <t>3.557966, 9.397324</t>
  </si>
  <si>
    <t>9.144267, 7.483391</t>
  </si>
  <si>
    <t>1.601153, 6.21747</t>
  </si>
  <si>
    <t>8.334705, 3.45944</t>
  </si>
  <si>
    <t>5.530913, 1.354458</t>
  </si>
  <si>
    <t>4.644932, 1.865185</t>
  </si>
  <si>
    <t>0.804401, 6.561828</t>
  </si>
  <si>
    <t>8.439328, 4.732486</t>
  </si>
  <si>
    <t>1.951035, 6.376321</t>
  </si>
  <si>
    <t>1.732664, 9.142031</t>
  </si>
  <si>
    <t>8.353749, 0.7741356</t>
  </si>
  <si>
    <t>0.2213496, 1.129586</t>
  </si>
  <si>
    <t>2.530244, 0.3271699</t>
  </si>
  <si>
    <t>7.814688, 2.092246</t>
  </si>
  <si>
    <t>0.9142357, 3.859277</t>
  </si>
  <si>
    <t>3.666121, 7.694684</t>
  </si>
  <si>
    <t>7.136705, 8.602512</t>
  </si>
  <si>
    <t>1.704482, 9.275402</t>
  </si>
  <si>
    <t>7.80715, 2.853384</t>
  </si>
  <si>
    <t>2.665245, 7.752977</t>
  </si>
  <si>
    <t>0.7948333, 1.129105</t>
  </si>
  <si>
    <t>8.621773, 3.231883E-02</t>
  </si>
  <si>
    <t>6.010032, 1.82384</t>
  </si>
  <si>
    <t>1.657188E-02, 7.910911</t>
  </si>
  <si>
    <t>8.685291, 7.364957</t>
  </si>
  <si>
    <t>5.192537, 9.485067</t>
  </si>
  <si>
    <t>5.15667, 6.869278</t>
  </si>
  <si>
    <t>2.424204, 3.056179</t>
  </si>
  <si>
    <t>1.144994, 1.299326</t>
  </si>
  <si>
    <t>4.449, 3.536967</t>
  </si>
  <si>
    <t>2.537103, 1.11958</t>
  </si>
  <si>
    <t>5.498492, 1.357728</t>
  </si>
  <si>
    <t>8.667105, 6.45272</t>
  </si>
  <si>
    <t>0.8296388, 3.872589</t>
  </si>
  <si>
    <t>8.097621, 9.73588</t>
  </si>
  <si>
    <t>8.756039, 9.265753</t>
  </si>
  <si>
    <t>6.901038, 0.8768964</t>
  </si>
  <si>
    <t>5.179181, 2.957753</t>
  </si>
  <si>
    <t>9.440762, 4.91056</t>
  </si>
  <si>
    <t>0.6196946, 6.511699</t>
  </si>
  <si>
    <t>1.652458, 2.154863</t>
  </si>
  <si>
    <t>9.748601, 9.03953</t>
  </si>
  <si>
    <t>6.825314, 0.8672523</t>
  </si>
  <si>
    <t>3.418562, 1.108261</t>
  </si>
  <si>
    <t>3.883279, 2.400877</t>
  </si>
  <si>
    <t>3.195128, 1.146239</t>
  </si>
  <si>
    <t>8.166319, 8.860841</t>
  </si>
  <si>
    <t>8.387992, 4.349385</t>
  </si>
  <si>
    <t>4.711664, 3.260448</t>
  </si>
  <si>
    <t>5.582237, 4.087452</t>
  </si>
  <si>
    <t>4.035063, 2.177458</t>
  </si>
  <si>
    <t>0.6695861, 5.810266</t>
  </si>
  <si>
    <t>0.4120284, 0.9103322</t>
  </si>
  <si>
    <t>3.379654, 3.453988</t>
  </si>
  <si>
    <t>2.659088, 1.134486</t>
  </si>
  <si>
    <t>4.311196, 8.34735</t>
  </si>
  <si>
    <t>7.415035, 1.058538</t>
  </si>
  <si>
    <t>4.463357, 0.6179178</t>
  </si>
  <si>
    <t>4.922181, 8.080559</t>
  </si>
  <si>
    <t>7.266924, 3.098332</t>
  </si>
  <si>
    <t>7.307599, 3.944323</t>
  </si>
  <si>
    <t>3.115572, 7.732562</t>
  </si>
  <si>
    <t>9.364382, 2.395558</t>
  </si>
  <si>
    <t>6.39712, 4.482156</t>
  </si>
  <si>
    <t>1.832884, 9.338196</t>
  </si>
  <si>
    <t>5.024776, 2.73249</t>
  </si>
  <si>
    <t>7.181979, 5.490618</t>
  </si>
  <si>
    <t>2.468388, 5.199018</t>
  </si>
  <si>
    <t>7.890304, 1.541913</t>
  </si>
  <si>
    <t>2.285695, 4.333524</t>
  </si>
  <si>
    <t>7.227512, 5.80812</t>
  </si>
  <si>
    <t>5.153577, 1.230365</t>
  </si>
  <si>
    <t>2.535522, 4.388483</t>
  </si>
  <si>
    <t>8.399304, 7.032732</t>
  </si>
  <si>
    <t>1.00977, 3.821697</t>
  </si>
  <si>
    <t>8.03179, 6.83889</t>
  </si>
  <si>
    <t>7.980454, 6.242163</t>
  </si>
  <si>
    <t>3.272833, 6.108436</t>
  </si>
  <si>
    <t>7.693792, 7.036233</t>
  </si>
  <si>
    <t>3.588378, 9.56854</t>
  </si>
  <si>
    <t>6.593264, 4.998462</t>
  </si>
  <si>
    <t>8.219756, 2.620205</t>
  </si>
  <si>
    <t>9.100867, 4.98786</t>
  </si>
  <si>
    <t>8.214943, 5.244509</t>
  </si>
  <si>
    <t>5.898364, 3.084137</t>
  </si>
  <si>
    <t>0.9598011, 8.40886</t>
  </si>
  <si>
    <t>4.708534, 4.24396</t>
  </si>
  <si>
    <t>7.209336, 2.973243</t>
  </si>
  <si>
    <t>3.57642, 2.457197</t>
  </si>
  <si>
    <t>0.6189436, 1.096472</t>
  </si>
  <si>
    <t>6.650582, 3.403168</t>
  </si>
  <si>
    <t>9.77566, 0.1424372</t>
  </si>
  <si>
    <t>2.464345, 9.606897</t>
  </si>
  <si>
    <t>2.729411, 9.08636</t>
  </si>
  <si>
    <t>4.71705, 8.095365</t>
  </si>
  <si>
    <t>4.024264, 7.421037</t>
  </si>
  <si>
    <t>5.555304, 0.5537486</t>
  </si>
  <si>
    <t>4.229679, 6.563095</t>
  </si>
  <si>
    <t>1.354228, 5.981684</t>
  </si>
  <si>
    <t>1.971752, 3.759238</t>
  </si>
  <si>
    <t>0.9987098, 5.849507</t>
  </si>
  <si>
    <t>8.464474, 8.492497</t>
  </si>
  <si>
    <t>6.664653, 1.754508</t>
  </si>
  <si>
    <t>4.540975, 1.388484</t>
  </si>
  <si>
    <t>7.100227, 5.57718</t>
  </si>
  <si>
    <t>0.1847738, 5.621637</t>
  </si>
  <si>
    <t>3.407116, 2.13747</t>
  </si>
  <si>
    <t>6.561033, 0.8214724</t>
  </si>
  <si>
    <t>7.321771, 4.351027</t>
  </si>
  <si>
    <t>0.5478042, 9.478835</t>
  </si>
  <si>
    <t>1.996656, 0.8854532</t>
  </si>
  <si>
    <t>1.76728, 5.852147</t>
  </si>
  <si>
    <t>5.281504, 6.316555</t>
  </si>
  <si>
    <t>2.117042, 7.373661</t>
  </si>
  <si>
    <t>5.504561, 3.78459</t>
  </si>
  <si>
    <t>7.801315, 8.555704</t>
  </si>
  <si>
    <t>9.75384, 0.1505208</t>
  </si>
  <si>
    <t>3.862214, 7.396935</t>
  </si>
  <si>
    <t>4.65837, 3.652263</t>
  </si>
  <si>
    <t>1.210992, 4.288589</t>
  </si>
  <si>
    <t>9.669445, 4.060934</t>
  </si>
  <si>
    <t>6.159296, 3.420728</t>
  </si>
  <si>
    <t>2.841874, 5.337105</t>
  </si>
  <si>
    <t>2.450411, 6.688496</t>
  </si>
  <si>
    <t>9.115232, 0.7870507</t>
  </si>
  <si>
    <t>5.790514, 9.836078E-02</t>
  </si>
  <si>
    <t>1.09511, 0.7189989</t>
  </si>
  <si>
    <t>0.8799237, 2.674371</t>
  </si>
  <si>
    <t>2.334364, 2.59938</t>
  </si>
  <si>
    <t>0.9443468, 7.864403</t>
  </si>
  <si>
    <t>3.114367, 3.709078</t>
  </si>
  <si>
    <t>9.766132, 7.446409</t>
  </si>
  <si>
    <t>8.726256, 6.299679</t>
  </si>
  <si>
    <t>6.215519, 7.934674</t>
  </si>
  <si>
    <t>0.2521855, 5.249724</t>
  </si>
  <si>
    <t>1.281888, 9.486056</t>
  </si>
  <si>
    <t>7.846573, 8.220957</t>
  </si>
  <si>
    <t>7.605009, 7.306246</t>
  </si>
  <si>
    <t>6.517354, 8.314571</t>
  </si>
  <si>
    <t>1.506292, 5.556007</t>
  </si>
  <si>
    <t>4.407228, 9.227468</t>
  </si>
  <si>
    <t>7.520041, 3.757437</t>
  </si>
  <si>
    <t>3.574911, 2.908502</t>
  </si>
  <si>
    <t>5.424697, 5.700208</t>
  </si>
  <si>
    <t>3.276384, 9.714725</t>
  </si>
  <si>
    <t>9.774093, 0.84782</t>
  </si>
  <si>
    <t>5.746146, 1.067648</t>
  </si>
  <si>
    <t>1.928703, 8.243853</t>
  </si>
  <si>
    <t>4.478457, 4.609482</t>
  </si>
  <si>
    <t>4.586892, 2.918214</t>
  </si>
  <si>
    <t>5.008598, 1.859393</t>
  </si>
  <si>
    <t>8.816163, 4.793387</t>
  </si>
  <si>
    <t>8.194111, 8.369749</t>
  </si>
  <si>
    <t>3.584413, 9.068847E-02</t>
  </si>
  <si>
    <t>5.996056, 6.38237</t>
  </si>
  <si>
    <t>7.791178, 5.236507</t>
  </si>
  <si>
    <t>9.760259, 9.984781</t>
  </si>
  <si>
    <t>4.798884, 3.268565</t>
  </si>
  <si>
    <t>0.9985596, 2.766461</t>
  </si>
  <si>
    <t>9.464099, 2.742158</t>
  </si>
  <si>
    <t>4.670065, 7.97509</t>
  </si>
  <si>
    <t>7.668781, 9.136414</t>
  </si>
  <si>
    <t>4.962397, 1.1728</t>
  </si>
  <si>
    <t>8.351528, 8.760534</t>
  </si>
  <si>
    <t>3.572944, 5.39243</t>
  </si>
  <si>
    <t>8.03883, 5.160054</t>
  </si>
  <si>
    <t>0.4901081, 8.793769</t>
  </si>
  <si>
    <t>7.876317, 8.023082</t>
  </si>
  <si>
    <t>7.274559, 4.81981</t>
  </si>
  <si>
    <t>3.160009, 4.586557</t>
  </si>
  <si>
    <t>2.840481, 4.853001</t>
  </si>
  <si>
    <t>5.367567, 3.542496</t>
  </si>
  <si>
    <t>1.736825, 3.371489</t>
  </si>
  <si>
    <t>6.689543, 1.444243</t>
  </si>
  <si>
    <t>4.928556, 5.605378</t>
  </si>
  <si>
    <t>7.06063, 1.612722</t>
  </si>
  <si>
    <t>3.077906, 7.692974</t>
  </si>
  <si>
    <t>3.69091, 5.542683</t>
  </si>
  <si>
    <t>2.325621, 9.337034</t>
  </si>
  <si>
    <t>3.097107, 6.808954</t>
  </si>
  <si>
    <t>2.572215, 8.961021</t>
  </si>
  <si>
    <t>5.633835, 7.472695</t>
  </si>
  <si>
    <t>8.259216, 1.365352</t>
  </si>
  <si>
    <t>2.52485, 6.987639</t>
  </si>
  <si>
    <t>1.650417, 7.883642</t>
  </si>
  <si>
    <t>5.394296, 3.606352</t>
  </si>
  <si>
    <t>8.61313, 9.038963</t>
  </si>
  <si>
    <t>8.29796, 8.286472</t>
  </si>
  <si>
    <t>6.899426, 9.70009</t>
  </si>
  <si>
    <t>2.254519, 1.096972</t>
  </si>
  <si>
    <t>6.9274, 6.737752</t>
  </si>
  <si>
    <t>2.27679, 0.1243985</t>
  </si>
  <si>
    <t>5.062407, 9.180878</t>
  </si>
  <si>
    <t>6.90298, 2.879127</t>
  </si>
  <si>
    <t>9.398318, 0.8728504</t>
  </si>
  <si>
    <t>0.2279395, 0.2016127</t>
  </si>
  <si>
    <t>8.038772, 5.627759</t>
  </si>
  <si>
    <t>6.434407, 2.668637</t>
  </si>
  <si>
    <t>9.878422, 4.886642</t>
  </si>
  <si>
    <t>6.824262, 9.49956</t>
  </si>
  <si>
    <t>7.884186, 7.873743</t>
  </si>
  <si>
    <t>9.349774, 9.962572</t>
  </si>
  <si>
    <t>4.8765, 4.252758</t>
  </si>
  <si>
    <t>0.6448573, 7.280937</t>
  </si>
  <si>
    <t>1.810563, 9.283087</t>
  </si>
  <si>
    <t>0.556311, 5.039252</t>
  </si>
  <si>
    <t>8.557592, 1.476083</t>
  </si>
  <si>
    <t>9.175078, 6.089688</t>
  </si>
  <si>
    <t>7.186068, 2.7513</t>
  </si>
  <si>
    <t>6.367492, 3.958248</t>
  </si>
  <si>
    <t>7.742987, 1.092749</t>
  </si>
  <si>
    <t>3.806526, 6.751009</t>
  </si>
  <si>
    <t>6.535113, 5.70514</t>
  </si>
  <si>
    <t>9.503044, 3.56038</t>
  </si>
  <si>
    <t>6.910224, 4.670138</t>
  </si>
  <si>
    <t>4.837052, 3.371345</t>
  </si>
  <si>
    <t>2.538364, 5.102613</t>
  </si>
  <si>
    <t>4.088945, 6.467718</t>
  </si>
  <si>
    <t>3.193093, 5.806885</t>
  </si>
  <si>
    <t>6.470758, 8.33839</t>
  </si>
  <si>
    <t>3.032735, 2.432978</t>
  </si>
  <si>
    <t>0.6574196, 6.083583</t>
  </si>
  <si>
    <t>1.381631, 5.132871</t>
  </si>
  <si>
    <t>1.817996, 7.321092</t>
  </si>
  <si>
    <t>6.011389, 8.716743</t>
  </si>
  <si>
    <t>1.146945, 1.592544</t>
  </si>
  <si>
    <t>8.92213, 5.309229</t>
  </si>
  <si>
    <t>7.895367, 4.269644</t>
  </si>
  <si>
    <t>4.62374, 9.505665</t>
  </si>
  <si>
    <t>3.902249, 2.960423</t>
  </si>
  <si>
    <t>0.9171253, 6.028342</t>
  </si>
  <si>
    <t>0.6257218, 6.415492</t>
  </si>
  <si>
    <t>2.175453, 9.882753</t>
  </si>
  <si>
    <t>8.674306, 5.93429</t>
  </si>
  <si>
    <t>5.125409, 9.013844</t>
  </si>
  <si>
    <t>9.838163, 9.271332</t>
  </si>
  <si>
    <t>7.128442, 9.462263</t>
  </si>
  <si>
    <t>1.620345, 7.042464</t>
  </si>
  <si>
    <t>6.962018, 3.020616</t>
  </si>
  <si>
    <t>4.268043, 1.631109</t>
  </si>
  <si>
    <t>8.10087, 7.389705</t>
  </si>
  <si>
    <t>0.30384, 8.594517</t>
  </si>
  <si>
    <t>4.498244, 8.834791</t>
  </si>
  <si>
    <t>6.556961, 0.5700171</t>
  </si>
  <si>
    <t>8.867152, 7.341835</t>
  </si>
  <si>
    <t>8.694519, 3.681267</t>
  </si>
  <si>
    <t>3.461624, 4.273753</t>
  </si>
  <si>
    <t>8.25277, 6.444503</t>
  </si>
  <si>
    <t>3.357952, 2.526662</t>
  </si>
  <si>
    <t>2.168359, 1.174787</t>
  </si>
  <si>
    <t>2.235947, 9.186134</t>
  </si>
  <si>
    <t>4.809572, 7.892262</t>
  </si>
  <si>
    <t>0.660184, 0.6834435</t>
  </si>
  <si>
    <t>2.507586, 0.7283962</t>
  </si>
  <si>
    <t>6.861253, 0.4518175</t>
  </si>
  <si>
    <t>0.5877179, 6.832238</t>
  </si>
  <si>
    <t>1.701176E-02, 9.082687</t>
  </si>
  <si>
    <t>2.900676, 7.776665</t>
  </si>
  <si>
    <t>6.033831, 6.981936</t>
  </si>
  <si>
    <t>3.853809, 3.464628</t>
  </si>
  <si>
    <t>5.827849, 9.52615</t>
  </si>
  <si>
    <t>2.942357, 8.535413</t>
  </si>
  <si>
    <t>6.10622, 4.718871</t>
  </si>
  <si>
    <t>1.780698, 1.270877</t>
  </si>
  <si>
    <t>2.648361, 3.346841</t>
  </si>
  <si>
    <t>3.633604, 5.001711</t>
  </si>
  <si>
    <t>6.087208, 1.636257</t>
  </si>
  <si>
    <t>5.447485, 2.01368</t>
  </si>
  <si>
    <t>0.1904613, 6.409018</t>
  </si>
  <si>
    <t>2.381644, 9.953879</t>
  </si>
  <si>
    <t>2.641836, 2.738976</t>
  </si>
  <si>
    <t>4.839522, 0.7369816</t>
  </si>
  <si>
    <t>8.322313, 4.108188</t>
  </si>
  <si>
    <t>7.999954, 1.951488</t>
  </si>
  <si>
    <t>5.091391, 5.063162</t>
  </si>
  <si>
    <t>3.848412, 0.7659781</t>
  </si>
  <si>
    <t>2.068332, 6.371109</t>
  </si>
  <si>
    <t>5.70826, 0.3353584</t>
  </si>
  <si>
    <t>0.4134136, 2.676196</t>
  </si>
  <si>
    <t>5.272004, 8.707114</t>
  </si>
  <si>
    <t>6.60918, 2.65579</t>
  </si>
  <si>
    <t>2.132539, 0.2275598</t>
  </si>
  <si>
    <t>8.241693, 1.676712</t>
  </si>
  <si>
    <t>5.814402, 9.448086</t>
  </si>
  <si>
    <t>2.281774, 6.951487</t>
  </si>
  <si>
    <t>0.3050178, 7.531413</t>
  </si>
  <si>
    <t>5.866266, 5.194592</t>
  </si>
  <si>
    <t>1.085956, 1.157838</t>
  </si>
  <si>
    <t>9.579275, 2.778709</t>
  </si>
  <si>
    <t>4.664173, 3.931488</t>
  </si>
  <si>
    <t>3.233424, 8.39097</t>
  </si>
  <si>
    <t>0.6032676, 0.286566</t>
  </si>
  <si>
    <t>4.151099, 8.189213</t>
  </si>
  <si>
    <t>6.05473, 1.893605</t>
  </si>
  <si>
    <t>7.945705, 3.458228</t>
  </si>
  <si>
    <t>2.789189, 6.565715</t>
  </si>
  <si>
    <t>1.80291, 0.7660079</t>
  </si>
  <si>
    <t>6.727666, 9.664835</t>
  </si>
  <si>
    <t>0.2618986, 4.619999</t>
  </si>
  <si>
    <t>9.972822, 8.00798</t>
  </si>
  <si>
    <t>3.496621, 2.623351</t>
  </si>
  <si>
    <t>5.340209, 6.273498</t>
  </si>
  <si>
    <t>8.097044, 3.131166</t>
  </si>
  <si>
    <t>3.389518, 5.907308</t>
  </si>
  <si>
    <t>0.3503972, 5.406749</t>
  </si>
  <si>
    <t>1.955833, 6.529163</t>
  </si>
  <si>
    <t>2.022429, 2.277861</t>
  </si>
  <si>
    <t>8.180878, 9.838892</t>
  </si>
  <si>
    <t>8.638652, 5.292962</t>
  </si>
  <si>
    <t>3.044266, 6.022653</t>
  </si>
  <si>
    <t>0.2655941, 2.377467</t>
  </si>
  <si>
    <t>8.394753, 2.659179</t>
  </si>
  <si>
    <t>4.792049, 7.989995</t>
  </si>
  <si>
    <t>6.481485, 6.126036</t>
  </si>
  <si>
    <t>3.710328, 5.778618</t>
  </si>
  <si>
    <t>1.985247, 5.505863</t>
  </si>
  <si>
    <t>0.397504, 3.737109</t>
  </si>
  <si>
    <t>6.549716, 8.992633</t>
  </si>
  <si>
    <t>0.896669, 1.861196</t>
  </si>
  <si>
    <t>5.812709, 2.797891</t>
  </si>
  <si>
    <t>7.198179, 2.304809</t>
  </si>
  <si>
    <t>8.937434, 2.557014</t>
  </si>
  <si>
    <t>3.020907, 2.036333</t>
  </si>
  <si>
    <t>0.6437415, 7.235456</t>
  </si>
  <si>
    <t>2.09349, 7.994854</t>
  </si>
  <si>
    <t>5.739369, 5.535001</t>
  </si>
  <si>
    <t>8.935581, 4.746413</t>
  </si>
  <si>
    <t>6.151196, 4.800006</t>
  </si>
  <si>
    <t>2.139099, 4.640253</t>
  </si>
  <si>
    <t>0.4564947, 2.423662</t>
  </si>
  <si>
    <t>0.1494795, 0.4650688</t>
  </si>
  <si>
    <t>5.914175, 9.754234</t>
  </si>
  <si>
    <t>9.546922, 0.6052613</t>
  </si>
  <si>
    <t>2.996039, 8.501319</t>
  </si>
  <si>
    <t>5.827642, 6.697183</t>
  </si>
  <si>
    <t>2.418029, 9.642087</t>
  </si>
  <si>
    <t>6.685122, 3.785388</t>
  </si>
  <si>
    <t>4.671478, 4.827541</t>
  </si>
  <si>
    <t>7.791358, 2.978888</t>
  </si>
  <si>
    <t>2.054359, 0.2887595</t>
  </si>
  <si>
    <t>1.078113, 6.607392</t>
  </si>
  <si>
    <t>3.202538, 3.24315</t>
  </si>
  <si>
    <t>5.518165, 5.877566</t>
  </si>
  <si>
    <t>0.1210183, 0.8006966</t>
  </si>
  <si>
    <t>0.4065591, 1.029279</t>
  </si>
  <si>
    <t>7.715196, 1.370214</t>
  </si>
  <si>
    <t>1.141854, 3.991852</t>
  </si>
  <si>
    <t>5.822107, 8.565594</t>
  </si>
  <si>
    <t>7.507375, 3.540308</t>
  </si>
  <si>
    <t>3.741679, 7.612056</t>
  </si>
  <si>
    <t>4.452463, 2.951627</t>
  </si>
  <si>
    <t>7.267978, 4.252397</t>
  </si>
  <si>
    <t>5.373724, 0.1609874</t>
  </si>
  <si>
    <t>8.220462, 6.153244</t>
  </si>
  <si>
    <t>7.896281, 0.4180241</t>
  </si>
  <si>
    <t>6.475231, 6.8113</t>
  </si>
  <si>
    <t>2.155021, 1.443074</t>
  </si>
  <si>
    <t>4.496274, 1.959599</t>
  </si>
  <si>
    <t>1.575847, 1.083426</t>
  </si>
  <si>
    <t>4.366719, 8.47375</t>
  </si>
  <si>
    <t>6.156929, 7.469575</t>
  </si>
  <si>
    <t>7.320089, 5.778193</t>
  </si>
  <si>
    <t>8.249951, 1.671467</t>
  </si>
  <si>
    <t>5.771544, 9.752441</t>
  </si>
  <si>
    <t>0.8413631, 2.85475</t>
  </si>
  <si>
    <t>7.849135, 9.137343</t>
  </si>
  <si>
    <t>8.333632, 5.937028</t>
  </si>
  <si>
    <t>4.425056, 4.441319</t>
  </si>
  <si>
    <t>9.826487, 1.744106</t>
  </si>
  <si>
    <t>8.646888, 9.346622</t>
  </si>
  <si>
    <t>4.898177, 9.666243</t>
  </si>
  <si>
    <t>7.968857, 4.61558</t>
  </si>
  <si>
    <t>1.886714, 2.8144</t>
  </si>
  <si>
    <t>8.683075, 4.49685</t>
  </si>
  <si>
    <t>8.671127, 5.676494</t>
  </si>
  <si>
    <t>2.950799, 5.631667</t>
  </si>
  <si>
    <t>5.952709, 4.273641</t>
  </si>
  <si>
    <t>8.333673, 8.460096</t>
  </si>
  <si>
    <t>3.036271, 8.816414</t>
  </si>
  <si>
    <t>9.824984, 1.127278</t>
  </si>
  <si>
    <t>6.111386, 8.861086</t>
  </si>
  <si>
    <t>4.380908, 5.889682</t>
  </si>
  <si>
    <t>9.033648, 0.9658861</t>
  </si>
  <si>
    <t>7.951762, 8.021356</t>
  </si>
  <si>
    <t>6.605909, 8.847244</t>
  </si>
  <si>
    <t>5.013256, 7.220177</t>
  </si>
  <si>
    <t>0.3595454, 6.036043</t>
  </si>
  <si>
    <t>0.5977362, 1.514097</t>
  </si>
  <si>
    <t>6.835692, 1.033871</t>
  </si>
  <si>
    <t>4.825444, 3.667401</t>
  </si>
  <si>
    <t>8.366505, 4.969268</t>
  </si>
  <si>
    <t>9.935758, 8.694768E-02</t>
  </si>
  <si>
    <t>6.3564, 1.753976</t>
  </si>
  <si>
    <t>9.818448, 2.228426</t>
  </si>
  <si>
    <t>7.063313, 0.739193</t>
  </si>
  <si>
    <t>2.044928, 0.5026019</t>
  </si>
  <si>
    <t>9.879945, 1.871817</t>
  </si>
  <si>
    <t>2.399497, 0.6815708</t>
  </si>
  <si>
    <t>8.115011, 3.350701</t>
  </si>
  <si>
    <t>1.910598, 2.805005</t>
  </si>
  <si>
    <t>2.274492, 1.782901</t>
  </si>
  <si>
    <t>6.382064, 2.586406</t>
  </si>
  <si>
    <t>5.842886, 4.839926</t>
  </si>
  <si>
    <t>8.42437, 5.319353</t>
  </si>
  <si>
    <t>3.564456, 6.413987</t>
  </si>
  <si>
    <t>1.985878, 2.283753</t>
  </si>
  <si>
    <t>2.224479, 4.274249</t>
  </si>
  <si>
    <t>9.384095, 9.652091</t>
  </si>
  <si>
    <t>3.9305, 0.2230811</t>
  </si>
  <si>
    <t>0.8369154, 9.895681</t>
  </si>
  <si>
    <t>1.893578, 2.752304</t>
  </si>
  <si>
    <t>6.493876, 5.690914</t>
  </si>
  <si>
    <t>8.709538, 2.199442</t>
  </si>
  <si>
    <t>0.9674019, 6.325511</t>
  </si>
  <si>
    <t>7.140222, 8.403974</t>
  </si>
  <si>
    <t>0.3640622, 6.604768</t>
  </si>
  <si>
    <t>3.394735, 0.8635783</t>
  </si>
  <si>
    <t>1.815814, 8.257813</t>
  </si>
  <si>
    <t>2.9107, 1.39039</t>
  </si>
  <si>
    <t>5.511257, 3.843848</t>
  </si>
  <si>
    <t>8.635505, 9.267246</t>
  </si>
  <si>
    <t>9.226879, 3.158406</t>
  </si>
  <si>
    <t>1.807552, 8.903937</t>
  </si>
  <si>
    <t>5.358312, 2.139598</t>
  </si>
  <si>
    <t>5.237511, 9.993456</t>
  </si>
  <si>
    <t>0.4515737, 4.274363</t>
  </si>
  <si>
    <t>9.089566, 0.1682472</t>
  </si>
  <si>
    <t>7.234327, 4.504715</t>
  </si>
  <si>
    <t>9.162667, 0.1564622</t>
  </si>
  <si>
    <t>9.147123, 5.634002</t>
  </si>
  <si>
    <t>7.671781, 1.438203</t>
  </si>
  <si>
    <t>7.374656, 7.233144</t>
  </si>
  <si>
    <t>6.529139, 6.401775</t>
  </si>
  <si>
    <t>0.3770059, 7.046894</t>
  </si>
  <si>
    <t>3.125487, 0.9999371</t>
  </si>
  <si>
    <t>5.920898, 4.90008</t>
  </si>
  <si>
    <t>8.611339, 9.906151</t>
  </si>
  <si>
    <t>5.610947, 9.10386</t>
  </si>
  <si>
    <t>8.678223, 4.170833</t>
  </si>
  <si>
    <t>1.920907, 5.361968</t>
  </si>
  <si>
    <t>6.839931, 1.377599</t>
  </si>
  <si>
    <t>7.724924, 8.17697</t>
  </si>
  <si>
    <t>0.2137762, 8.299522</t>
  </si>
  <si>
    <t>8.328783, 4.756504</t>
  </si>
  <si>
    <t>7.801831, 6.055377</t>
  </si>
  <si>
    <t>6.001162, 1.419543</t>
  </si>
  <si>
    <t>1.272188, 7.765889</t>
  </si>
  <si>
    <t>7.004878, 2.502633</t>
  </si>
  <si>
    <t>8.240202, 8.709991</t>
  </si>
  <si>
    <t>1.128139, 1.766151</t>
  </si>
  <si>
    <t>8.049747, 8.981066</t>
  </si>
  <si>
    <t>3.715794, 6.30055</t>
  </si>
  <si>
    <t>5.445778E-02, 8.6432</t>
  </si>
  <si>
    <t>0.200581, 2.932614</t>
  </si>
  <si>
    <t>4.39899, 5.387435</t>
  </si>
  <si>
    <t>3.134381, 7.131701</t>
  </si>
  <si>
    <t>5.300262, 4.688013</t>
  </si>
  <si>
    <t>1.719465, 4.416002</t>
  </si>
  <si>
    <t>6.828709, 2.45863</t>
  </si>
  <si>
    <t>3.839743, 4.258781</t>
  </si>
  <si>
    <t>1.18953, 0.2086854</t>
  </si>
  <si>
    <t>0.5920166, 6.494636</t>
  </si>
  <si>
    <t>9.503942, 2.699533</t>
  </si>
  <si>
    <t>3.317229, 0.2257359</t>
  </si>
  <si>
    <t>5.090425, 8.100727</t>
  </si>
  <si>
    <t>3.131713, 5.228085</t>
  </si>
  <si>
    <t>9.245978, 0.6462765</t>
  </si>
  <si>
    <t>2.958443, 5.857759</t>
  </si>
  <si>
    <t>9.527362, 5.790894</t>
  </si>
  <si>
    <t>2.058281, 7.45717</t>
  </si>
  <si>
    <t>0.5323559, 7.866244</t>
  </si>
  <si>
    <t>3.061234, 5.261298</t>
  </si>
  <si>
    <t>7.181004, 0.2371955</t>
  </si>
  <si>
    <t>1.497697, 5.803961</t>
  </si>
  <si>
    <t>0.4968649, 7.958069</t>
  </si>
  <si>
    <t>7.829706, 0.8240473</t>
  </si>
  <si>
    <t>5.888265, 2.928889</t>
  </si>
  <si>
    <t>1.982188, 3.671778</t>
  </si>
  <si>
    <t>3.929544, 1.551633</t>
  </si>
  <si>
    <t>0.3742093, 8.214952</t>
  </si>
  <si>
    <t>3.642309, 4.886482</t>
  </si>
  <si>
    <t>5.450229, 0.2451932</t>
  </si>
  <si>
    <t>8.276683, 1.308069</t>
  </si>
  <si>
    <t>7.711346, 1.384207</t>
  </si>
  <si>
    <t>3.592551, 1.661732</t>
  </si>
  <si>
    <t>0.2465481, 5.490026</t>
  </si>
  <si>
    <t>8.64082, 6.919761</t>
  </si>
  <si>
    <t>5.763967, 7.563258</t>
  </si>
  <si>
    <t>9.044655, 8.337648</t>
  </si>
  <si>
    <t>6.122121, 5.153345</t>
  </si>
  <si>
    <t>2.780743, 0.1103401</t>
  </si>
  <si>
    <t>4.361174, 2.264801</t>
  </si>
  <si>
    <t>8.460534, 4.528487</t>
  </si>
  <si>
    <t>9.234175, 5.763473</t>
  </si>
  <si>
    <t>6.111494, 9.63469</t>
  </si>
  <si>
    <t>2.238318, 4.282781</t>
  </si>
  <si>
    <t>0.4583532, 9.379757</t>
  </si>
  <si>
    <t>7.146186, 9.629978</t>
  </si>
  <si>
    <t>6.70436, 6.278944</t>
  </si>
  <si>
    <t>2.037003, 0.6923926</t>
  </si>
  <si>
    <t>8.812526, 6.568215</t>
  </si>
  <si>
    <t>3.827881, 9.843682</t>
  </si>
  <si>
    <t>0.2868801, 7.860484</t>
  </si>
  <si>
    <t>5.305078, 1.850082</t>
  </si>
  <si>
    <t>7.453716, 9.30187</t>
  </si>
  <si>
    <t>4.655237, 5.276655</t>
  </si>
  <si>
    <t>5.242844, 4.227943</t>
  </si>
  <si>
    <t>7.496645, 6.393543</t>
  </si>
  <si>
    <t>5.468839, 5.319979</t>
  </si>
  <si>
    <t>1.410479, 5.582217</t>
  </si>
  <si>
    <t>7.612291, 2.261205</t>
  </si>
  <si>
    <t>2.972056, 6.241723</t>
  </si>
  <si>
    <t>2.101057, 1.893051</t>
  </si>
  <si>
    <t>7.282085, 6.194939</t>
  </si>
  <si>
    <t>6.091509, 0.8714008</t>
  </si>
  <si>
    <t>9.997913, 1.594816</t>
  </si>
  <si>
    <t>1.749786, 0.8228421</t>
  </si>
  <si>
    <t>1.864781, 3.33064</t>
  </si>
  <si>
    <t>7.033039, 6.000915</t>
  </si>
  <si>
    <t>5.747067, 5.934268</t>
  </si>
  <si>
    <t>8.970688, 3.442361</t>
  </si>
  <si>
    <t>6.159544, 8.986391</t>
  </si>
  <si>
    <t>9.445668, 5.623379</t>
  </si>
  <si>
    <t>1.29862, 1.022774</t>
  </si>
  <si>
    <t>3.475678, 5.615866</t>
  </si>
  <si>
    <t>7.573599, 5.940513</t>
  </si>
  <si>
    <t>9.994436, 4.743676</t>
  </si>
  <si>
    <t>6.637923, 1.904279</t>
  </si>
  <si>
    <t>5.132921, 2.738864</t>
  </si>
  <si>
    <t>4.920425, 2.752575</t>
  </si>
  <si>
    <t>8.000632, 0.3979397</t>
  </si>
  <si>
    <t>5.656578, 1.903979</t>
  </si>
  <si>
    <t>8.96683, 4.738114</t>
  </si>
  <si>
    <t>3.419747, 8.763398</t>
  </si>
  <si>
    <t>0.441795, 6.653552</t>
  </si>
  <si>
    <t>1.152436, 7.628318</t>
  </si>
  <si>
    <t>0.1580697, 1.071622</t>
  </si>
  <si>
    <t>9.697541, 9.095053</t>
  </si>
  <si>
    <t>6.951714, 9.609146</t>
  </si>
  <si>
    <t>9.829599, 3.964993</t>
  </si>
  <si>
    <t>9.043553, 5.728648</t>
  </si>
  <si>
    <t>6.786036, 9.650859</t>
  </si>
  <si>
    <t>4.820428, 2.394605</t>
  </si>
  <si>
    <t>7.298419, 9.082948</t>
  </si>
  <si>
    <t>6.116446, 2.229698</t>
  </si>
  <si>
    <t>9.123706, 2.115387</t>
  </si>
  <si>
    <t>3.994227, 0.1710606</t>
  </si>
  <si>
    <t>3.075497, 9.432379</t>
  </si>
  <si>
    <t>7.02616, 8.62653</t>
  </si>
  <si>
    <t>7.555279, 8.954457</t>
  </si>
  <si>
    <t>2.075649, 5.130897</t>
  </si>
  <si>
    <t>5.583684, 4.744731</t>
  </si>
  <si>
    <t>7.578362, 2.502153</t>
  </si>
  <si>
    <t>4.331731, 8.41514</t>
  </si>
  <si>
    <t>9.323483, 1.497746</t>
  </si>
  <si>
    <t>7.152082, 3.0327</t>
  </si>
  <si>
    <t>8.734963, 5.970824</t>
  </si>
  <si>
    <t>8.110289, 9.525756</t>
  </si>
  <si>
    <t>3.652769, 0.5264902</t>
  </si>
  <si>
    <t>9.016044, 5.59023</t>
  </si>
  <si>
    <t>1.61413, 0.6780505</t>
  </si>
  <si>
    <t>8.954429, 7.095875</t>
  </si>
  <si>
    <t>5.634795, 5.503263</t>
  </si>
  <si>
    <t>6.317169, 1.992518</t>
  </si>
  <si>
    <t>2.490275, 2.800591</t>
  </si>
  <si>
    <t>3.333878, 6.716317</t>
  </si>
  <si>
    <t>3.4971, 6.745448</t>
  </si>
  <si>
    <t>3.103311, 5.096007</t>
  </si>
  <si>
    <t>7.794064, 8.046453</t>
  </si>
  <si>
    <t>9.124612, 9.759153</t>
  </si>
  <si>
    <t>8.123475, 6.601677</t>
  </si>
  <si>
    <t>7.328569, 6.038395</t>
  </si>
  <si>
    <t>9.112409, 6.654894</t>
  </si>
  <si>
    <t>0.6088585, 8.377704</t>
  </si>
  <si>
    <t>8.053957, 4.451833</t>
  </si>
  <si>
    <t>5.853297, 9.238626</t>
  </si>
  <si>
    <t>8.188475, 8.396423</t>
  </si>
  <si>
    <t>3.475093, 0.5065382</t>
  </si>
  <si>
    <t>4.484835, 1.707048</t>
  </si>
  <si>
    <t>9.444096, 7.396894</t>
  </si>
  <si>
    <t>1.921676, 7.572796</t>
  </si>
  <si>
    <t>9.818043, 4.861478</t>
  </si>
  <si>
    <t>6.26865, 6.809707</t>
  </si>
  <si>
    <t>7.773816, 6.494647</t>
  </si>
  <si>
    <t>7.367676, 8.017023</t>
  </si>
  <si>
    <t>3.138685, 5.939592</t>
  </si>
  <si>
    <t>4.914189, 0.2334404</t>
  </si>
  <si>
    <t>4.42156, 0.7945788</t>
  </si>
  <si>
    <t>6.738389, 8.093359</t>
  </si>
  <si>
    <t>3.344244, 9.019202</t>
  </si>
  <si>
    <t>9.586493, 9.483132</t>
  </si>
  <si>
    <t>1.87268, 7.840634</t>
  </si>
  <si>
    <t>2.401979, 5.697315</t>
  </si>
  <si>
    <t>1.748199, 5.159878</t>
  </si>
  <si>
    <t>2.106848, 4.094915</t>
  </si>
  <si>
    <t>6.518776, 3.45801</t>
  </si>
  <si>
    <t>1.882861, 3.255646</t>
  </si>
  <si>
    <t>6.070275, 6.202439</t>
  </si>
  <si>
    <t>1.952797, 0.6361723</t>
  </si>
  <si>
    <t>3.657701, 6.75315</t>
  </si>
  <si>
    <t>2.861698, 2.726362</t>
  </si>
  <si>
    <t>5.436449, 9.768957</t>
  </si>
  <si>
    <t>1.258126, 7.705536</t>
  </si>
  <si>
    <t>2.493555, 5.11375</t>
  </si>
  <si>
    <t>8.175405, 0.5987191</t>
  </si>
  <si>
    <t>5.378947, 4.262752</t>
  </si>
  <si>
    <t>9.812876, 0.932889</t>
  </si>
  <si>
    <t>1.136691, 9.208756</t>
  </si>
  <si>
    <t>0.8171445, 2.893226</t>
  </si>
  <si>
    <t>2.836246, 3.868393</t>
  </si>
  <si>
    <t>6.333411E-02, 7.979364</t>
  </si>
  <si>
    <t>1.60371, 7.988363</t>
  </si>
  <si>
    <t>8.936332, 0.1616406</t>
  </si>
  <si>
    <t>1.153073, 3.551701</t>
  </si>
  <si>
    <t>2.112041, 3.537345</t>
  </si>
  <si>
    <t>4.817464, 3.684016</t>
  </si>
  <si>
    <t>0.8386308, 2.48697</t>
  </si>
  <si>
    <t>5.080404, 4.059748</t>
  </si>
  <si>
    <t>8.717786, 4.330463</t>
  </si>
  <si>
    <t>5.607054, 6.808411</t>
  </si>
  <si>
    <t>9.985955, 4.483473</t>
  </si>
  <si>
    <t>5.775465, 6.920852</t>
  </si>
  <si>
    <t>0.2956063, 4.113603</t>
  </si>
  <si>
    <t>7.707831, 1.155492</t>
  </si>
  <si>
    <t>9.996469, 0.2966571</t>
  </si>
  <si>
    <t>5.801734, 9.444584</t>
  </si>
  <si>
    <t>9.916793, 8.672895</t>
  </si>
  <si>
    <t>8.761398, 8.800455</t>
  </si>
  <si>
    <t>9.644588, 8.603279</t>
  </si>
  <si>
    <t>4.128937, 9.721765</t>
  </si>
  <si>
    <t>8.308884, 0.8257246</t>
  </si>
  <si>
    <t>5.315606, 5.099746</t>
  </si>
  <si>
    <t>7.860973, 7.611349</t>
  </si>
  <si>
    <t>1.13305, 1.624464</t>
  </si>
  <si>
    <t>8.855668, 5.420723</t>
  </si>
  <si>
    <t>7.824556, 3.691059</t>
  </si>
  <si>
    <t>8.732541, 6.012201E-02</t>
  </si>
  <si>
    <t>3.596301, 9.806003</t>
  </si>
  <si>
    <t>2.597185, 4.337773</t>
  </si>
  <si>
    <t>5.648601, 1.493341</t>
  </si>
  <si>
    <t>6.502455, 8.220108</t>
  </si>
  <si>
    <t>9.707164, 4.700951</t>
  </si>
  <si>
    <t>3.229723, 1.488008</t>
  </si>
  <si>
    <t>2.05434, 3.706785</t>
  </si>
  <si>
    <t>0.5701286, 8.893063</t>
  </si>
  <si>
    <t>4.060368, 7.525128</t>
  </si>
  <si>
    <t>2.105823, 7.813811</t>
  </si>
  <si>
    <t>9.214627, 8.812839</t>
  </si>
  <si>
    <t>0.4912263, 8.411997</t>
  </si>
  <si>
    <t>2.656888, 5.275606</t>
  </si>
  <si>
    <t>3.234272, 6.288815</t>
  </si>
  <si>
    <t>3.208563, 3.574196</t>
  </si>
  <si>
    <t>0.9776622, 7.641165</t>
  </si>
  <si>
    <t>7.903952, 5.730704</t>
  </si>
  <si>
    <t>8.280111, 6.917901</t>
  </si>
  <si>
    <t>9.021499, 8.034802</t>
  </si>
  <si>
    <t>6.8976, 6.976078</t>
  </si>
  <si>
    <t>3.615036, 2.449993</t>
  </si>
  <si>
    <t>1.564627, 1.737204</t>
  </si>
  <si>
    <t>5.545036, 0.5198538</t>
  </si>
  <si>
    <t>8.275455, 1.343491</t>
  </si>
  <si>
    <t>9.865165E-03, 9.774293</t>
  </si>
  <si>
    <t>5.065361, 9.814105</t>
  </si>
  <si>
    <t>0.5770272, 2.635795</t>
  </si>
  <si>
    <t>5.291889, 5.201414</t>
  </si>
  <si>
    <t>8.714417, 7.825674</t>
  </si>
  <si>
    <t>3.4161, 2.247238</t>
  </si>
  <si>
    <t>5.821573, 4.270321</t>
  </si>
  <si>
    <t>3.283818, 7.539103</t>
  </si>
  <si>
    <t>7.76092, 7.507457</t>
  </si>
  <si>
    <t>8.906885, 7.166486</t>
  </si>
  <si>
    <t>1.889026, 8.592378</t>
  </si>
  <si>
    <t>7.744406, 6.877067</t>
  </si>
  <si>
    <t>6.587848, 5.504211</t>
  </si>
  <si>
    <t>6.484004, 4.732981</t>
  </si>
  <si>
    <t>3.295986, 7.05216</t>
  </si>
  <si>
    <t>9.323066, 6.267064</t>
  </si>
  <si>
    <t>1.039929, 9.281758</t>
  </si>
  <si>
    <t>8.749996, 2.139106</t>
  </si>
  <si>
    <t>3.465306, 4.381114</t>
  </si>
  <si>
    <t>8.825462, 8.292101</t>
  </si>
  <si>
    <t>8.368138, 2.087168</t>
  </si>
  <si>
    <t>0.9636503, 8.608494</t>
  </si>
  <si>
    <t>9.726088, 3.591934</t>
  </si>
  <si>
    <t>2.21351, 6.643534E-02</t>
  </si>
  <si>
    <t>2.229704, 7.94876</t>
  </si>
  <si>
    <t>6.040006, 0.3960276</t>
  </si>
  <si>
    <t>8.313682, 0.9785664</t>
  </si>
  <si>
    <t>5.605371, 8.235577</t>
  </si>
  <si>
    <t>7.688102, 6.676105</t>
  </si>
  <si>
    <t>9.550353, 5.78784</t>
  </si>
  <si>
    <t>9.36969, 1.116205</t>
  </si>
  <si>
    <t>0.2754623, 3.976281</t>
  </si>
  <si>
    <t>6.213059, 8.860024</t>
  </si>
  <si>
    <t>4.722229, 0.1013136</t>
  </si>
  <si>
    <t>1.941964, 1.861297</t>
  </si>
  <si>
    <t>7.654446, 7.996557</t>
  </si>
  <si>
    <t>0.6805509, 0.872587</t>
  </si>
  <si>
    <t>7.439423, 0.6850815</t>
  </si>
  <si>
    <t>8.984606, 9.351536</t>
  </si>
  <si>
    <t>4.329236, 5.535662</t>
  </si>
  <si>
    <t>0.372805, 9.867114</t>
  </si>
  <si>
    <t>1.241975, 1.919026</t>
  </si>
  <si>
    <t>2.357966, 3.005868</t>
  </si>
  <si>
    <t>7.042997, 1.364105</t>
  </si>
  <si>
    <t>5.978298, 8.778175</t>
  </si>
  <si>
    <t>2.326174, 0.2142811</t>
  </si>
  <si>
    <t>7.828648, 0.5244887</t>
  </si>
  <si>
    <t>7.695144, 4.783642</t>
  </si>
  <si>
    <t>4.591755, 1.321591</t>
  </si>
  <si>
    <t>4.544559, 9.013228</t>
  </si>
  <si>
    <t>0.0695008, 2.888843</t>
  </si>
  <si>
    <t>8.341339, 4.627283</t>
  </si>
  <si>
    <t>4.714155, 6.994432</t>
  </si>
  <si>
    <t>4.405919, 3.789501</t>
  </si>
  <si>
    <t>7.659628, 9.361626</t>
  </si>
  <si>
    <t>6.193498, 4.259284</t>
  </si>
  <si>
    <t>1.252722, 6.075019</t>
  </si>
  <si>
    <t>6.075292, 7.047982</t>
  </si>
  <si>
    <t>8.08438, 2.486783</t>
  </si>
  <si>
    <t>8.619783, 6.575153</t>
  </si>
  <si>
    <t>0.5209345, 4.622921</t>
  </si>
  <si>
    <t>6.373969, 3.324804</t>
  </si>
  <si>
    <t>2.735359, 3.08951</t>
  </si>
  <si>
    <t>8.14461, 9.001648</t>
  </si>
  <si>
    <t>5.238518, 9.478959</t>
  </si>
  <si>
    <t>9.779488, 4.18735</t>
  </si>
  <si>
    <t>1.910416, 5.276252</t>
  </si>
  <si>
    <t>7.448643, 8.496778</t>
  </si>
  <si>
    <t>9.531449, 3.265203</t>
  </si>
  <si>
    <t>3.425637, 3.234253</t>
  </si>
  <si>
    <t>9.813654, 1.434704</t>
  </si>
  <si>
    <t>4.368794, 6.549799</t>
  </si>
  <si>
    <t>3.931956, 9.384974</t>
  </si>
  <si>
    <t>2.102457, 1.095395</t>
  </si>
  <si>
    <t>9.555423, 7.233811</t>
  </si>
  <si>
    <t>6.89823, 4.181221</t>
  </si>
  <si>
    <t>0.3785127, 7.022842</t>
  </si>
  <si>
    <t>3.256236, 0.4319096</t>
  </si>
  <si>
    <t>8.152325, 6.62377</t>
  </si>
  <si>
    <t>8.186362, 6.942799</t>
  </si>
  <si>
    <t>7.215847, 6.144628</t>
  </si>
  <si>
    <t>1.989513, 0.9361792</t>
  </si>
  <si>
    <t>1.527211, 6.836024</t>
  </si>
  <si>
    <t>1.538857, 9.917543</t>
  </si>
  <si>
    <t>4.194936, 2.4974</t>
  </si>
  <si>
    <t>6.061078, 4.331837</t>
  </si>
  <si>
    <t>9.509184, 3.383271</t>
  </si>
  <si>
    <t>5.417626, 2.71971</t>
  </si>
  <si>
    <t>7.473006, 2.609481</t>
  </si>
  <si>
    <t>0.8859688, 9.373765</t>
  </si>
  <si>
    <t>0.8335942, 5.059453</t>
  </si>
  <si>
    <t>8.440836, 4.494808</t>
  </si>
  <si>
    <t>4.613533, 8.79044</t>
  </si>
  <si>
    <t>4.535475, 6.848097</t>
  </si>
  <si>
    <t>8.142044, 8.939768</t>
  </si>
  <si>
    <t>4.382899, 8.919594</t>
  </si>
  <si>
    <t>9.586243, 4.131097</t>
  </si>
  <si>
    <t>2.737136, 4.572215</t>
  </si>
  <si>
    <t>2.982385, 5.38066</t>
  </si>
  <si>
    <t>7.17448, 9.202078</t>
  </si>
  <si>
    <t>7.767114, 7.503523</t>
  </si>
  <si>
    <t>3.874741, 2.394753</t>
  </si>
  <si>
    <t>0.8087176, 3.019825</t>
  </si>
  <si>
    <t>5.902493, 3.081515</t>
  </si>
  <si>
    <t>0.938372, 8.561038</t>
  </si>
  <si>
    <t>3.988328, 7.195592</t>
  </si>
  <si>
    <t>5.981395, 3.776208</t>
  </si>
  <si>
    <t>9.810102, 7.828414</t>
  </si>
  <si>
    <t>2.288494, 2.738212</t>
  </si>
  <si>
    <t>1.774188, 7.885866</t>
  </si>
  <si>
    <t>6.767017, 7.850004</t>
  </si>
  <si>
    <t>3.296721, 5.244534</t>
  </si>
  <si>
    <t>1.412205, 6.250867</t>
  </si>
  <si>
    <t>3.584857, 0.407958</t>
  </si>
  <si>
    <t>0.338437, 8.722659</t>
  </si>
  <si>
    <t>0.9180146, 6.662881</t>
  </si>
  <si>
    <t>9.310483, 1.096071</t>
  </si>
  <si>
    <t>8.429128, 2.7355</t>
  </si>
  <si>
    <t>7.774755, 8.156868</t>
  </si>
  <si>
    <t>2.385896, 7.947714</t>
  </si>
  <si>
    <t>3.390555, 5.214572E-02</t>
  </si>
  <si>
    <t>2.972036, 9.873376</t>
  </si>
  <si>
    <t>9.061324, 1.196576</t>
  </si>
  <si>
    <t>7.568529, 4.494541</t>
  </si>
  <si>
    <t>2.465896, 1.678661</t>
  </si>
  <si>
    <t>6.534873, 8.857718</t>
  </si>
  <si>
    <t>8.089745, 1.166979</t>
  </si>
  <si>
    <t>1.490329, 6.230118</t>
  </si>
  <si>
    <t>1.756234, 5.316438</t>
  </si>
  <si>
    <t>6.095176, 3.755908</t>
  </si>
  <si>
    <t>7.657868, 4.674521</t>
  </si>
  <si>
    <t>9.331959, 2.612455</t>
  </si>
  <si>
    <t>7.887544, 6.087545</t>
  </si>
  <si>
    <t>1.286736, 0.6665802</t>
  </si>
  <si>
    <t>4.469797, 6.606899</t>
  </si>
  <si>
    <t>1.430333, 7.630808</t>
  </si>
  <si>
    <t>3.892054, 9.895305</t>
  </si>
  <si>
    <t>9.399591, 2.719617</t>
  </si>
  <si>
    <t>4.135882, 5.133058</t>
  </si>
  <si>
    <t>8.278616, 4.805686</t>
  </si>
  <si>
    <t>4.20824, 8.424286</t>
  </si>
  <si>
    <t>0.3800303, 5.076151</t>
  </si>
  <si>
    <t>6.172726, 6.703192</t>
  </si>
  <si>
    <t>5.526221, 2.188847</t>
  </si>
  <si>
    <t>9.680828, 4.140309</t>
  </si>
  <si>
    <t>1.830593, 9.928565</t>
  </si>
  <si>
    <t>9.003179, 1.048747</t>
  </si>
  <si>
    <t>8.978813, 7.363298</t>
  </si>
  <si>
    <t>2.560796, 5.290445</t>
  </si>
  <si>
    <t>4.010067, 1.500492</t>
  </si>
  <si>
    <t>4.956343, 6.182419</t>
  </si>
  <si>
    <t>9.598306, 2.443297</t>
  </si>
  <si>
    <t>1.50537, 0.9030139</t>
  </si>
  <si>
    <t>4.833494, 1.046815</t>
  </si>
  <si>
    <t>5.26757, 3.398153</t>
  </si>
  <si>
    <t>8.502863, 9.074352</t>
  </si>
  <si>
    <t>6.578025, 5.787586</t>
  </si>
  <si>
    <t>4.87216, 1.853666</t>
  </si>
  <si>
    <t>5.078461, 2.271143</t>
  </si>
  <si>
    <t>1.966899, 3.43322</t>
  </si>
  <si>
    <t>4.24849, 5.534982</t>
  </si>
  <si>
    <t>2.353607, 4.238429</t>
  </si>
  <si>
    <t>8.436868, 5.657836</t>
  </si>
  <si>
    <t>6.421078, 1.227911</t>
  </si>
  <si>
    <t>2.39274, 1.517271</t>
  </si>
  <si>
    <t>8.161622, 0.549736</t>
  </si>
  <si>
    <t>3.296892, 4.695927</t>
  </si>
  <si>
    <t>3.452313, 2.69768</t>
  </si>
  <si>
    <t>5.293002, 5.887774</t>
  </si>
  <si>
    <t>0.8362442, 0.16747</t>
  </si>
  <si>
    <t>6.518886, 3.804361</t>
  </si>
  <si>
    <t>4.80377, 7.613037</t>
  </si>
  <si>
    <t>8.637752, 6.581062</t>
  </si>
  <si>
    <t>1.573763, 4.502764</t>
  </si>
  <si>
    <t>8.86945, 5.683332</t>
  </si>
  <si>
    <t>7.374862, 0.2757382</t>
  </si>
  <si>
    <t>4.521718, 2.312955</t>
  </si>
  <si>
    <t>9.226719, 1.998</t>
  </si>
  <si>
    <t>2.143562E-02, 6.314288</t>
  </si>
  <si>
    <t>8.221252, 4.518793</t>
  </si>
  <si>
    <t>6.445875, 7.580523</t>
  </si>
  <si>
    <t>5.303898, 3.126812</t>
  </si>
  <si>
    <t>3.553946, 9.959923</t>
  </si>
  <si>
    <t>9.554856, 8.706457</t>
  </si>
  <si>
    <t>4.31745, 7.662086</t>
  </si>
  <si>
    <t>8.970343, 5.394082</t>
  </si>
  <si>
    <t>1.95233, 4.164182</t>
  </si>
  <si>
    <t>3.743837, 0.734241</t>
  </si>
  <si>
    <t>9.44992, 3.617214</t>
  </si>
  <si>
    <t>2.047339, 8.335943</t>
  </si>
  <si>
    <t>1.608192, 4.75226</t>
  </si>
  <si>
    <t>8.31261, 3.028901</t>
  </si>
  <si>
    <t>9.563011, 7.286729</t>
  </si>
  <si>
    <t>4.012428, 8.519778</t>
  </si>
  <si>
    <t>7.819383, 0.8306038</t>
  </si>
  <si>
    <t>0.9418374, 7.548444</t>
  </si>
  <si>
    <t>3.782701, 6.2927</t>
  </si>
  <si>
    <t>6.999398, 4.54422</t>
  </si>
  <si>
    <t>9.790003, 9.786907</t>
  </si>
  <si>
    <t>4.468434, 0.7821298</t>
  </si>
  <si>
    <t>7.641215, 9.038447</t>
  </si>
  <si>
    <t>0.798288, 2.039151</t>
  </si>
  <si>
    <t>5.630404, 2.290117</t>
  </si>
  <si>
    <t>1.885565, 8.750465</t>
  </si>
  <si>
    <t>8.077029, 9.708542</t>
  </si>
  <si>
    <t>7.855387, 8.665705</t>
  </si>
  <si>
    <t>7.357189, 7.290426</t>
  </si>
  <si>
    <t>1.342643, 2.005208</t>
  </si>
  <si>
    <t>8.434872, 3.268803</t>
  </si>
  <si>
    <t>8.273235, 9.116263</t>
  </si>
  <si>
    <t>5.893209, 7.019282</t>
  </si>
  <si>
    <t>1.145332, 0.6293654</t>
  </si>
  <si>
    <t>3.465719, 0.4663026</t>
  </si>
  <si>
    <t>4.81062, 0.11446</t>
  </si>
  <si>
    <t>6.067564, 1.98938</t>
  </si>
  <si>
    <t>4.755548, 9.237196</t>
  </si>
  <si>
    <t>4.326796, 2.82936</t>
  </si>
  <si>
    <t>7.882581, 5.415177</t>
  </si>
  <si>
    <t>1.615607, 5.994664</t>
  </si>
  <si>
    <t>5.791452, 1.974208</t>
  </si>
  <si>
    <t>3.581581, 7.667545</t>
  </si>
  <si>
    <t>0.5604082, 0.8045483</t>
  </si>
  <si>
    <t>0.1789397, 1.110331</t>
  </si>
  <si>
    <t>3.027461, 7.517159</t>
  </si>
  <si>
    <t>0.1997989, 3.071679</t>
  </si>
  <si>
    <t>3.57164, 9.099956</t>
  </si>
  <si>
    <t>8.305413, 2.692825</t>
  </si>
  <si>
    <t>5.394238, 4.074056</t>
  </si>
  <si>
    <t>4.557428, 2.913831</t>
  </si>
  <si>
    <t>0.3000647, 5.150032</t>
  </si>
  <si>
    <t>6.449129, 4.379841</t>
  </si>
  <si>
    <t>6.978696, 4.384158</t>
  </si>
  <si>
    <t>3.436694, 1.847323</t>
  </si>
  <si>
    <t>1.785722, 0.8346605</t>
  </si>
  <si>
    <t>3.970439, 3.090326</t>
  </si>
  <si>
    <t>2.024, 0.7179713</t>
  </si>
  <si>
    <t>5.026073, 0.3067243</t>
  </si>
  <si>
    <t>1.724902, 6.497383E-02</t>
  </si>
  <si>
    <t>4.135944, 4.024473</t>
  </si>
  <si>
    <t>9.929564, 9.877254</t>
  </si>
  <si>
    <t>3.920292, 9.507855</t>
  </si>
  <si>
    <t>1.470142, 3.783355</t>
  </si>
  <si>
    <t>9.118497, 5.66373</t>
  </si>
  <si>
    <t>0.251053, 8.195017</t>
  </si>
  <si>
    <t>6.120328, 6.447786</t>
  </si>
  <si>
    <t>5.030232, 4.963436</t>
  </si>
  <si>
    <t>4.997198, 4.77079</t>
  </si>
  <si>
    <t>7.700379, 6.535513</t>
  </si>
  <si>
    <t>4.033408, 8.904838</t>
  </si>
  <si>
    <t>4.070211, 3.610101</t>
  </si>
  <si>
    <t>6.7574, 1.3896</t>
  </si>
  <si>
    <t>7.145708, 5.294254</t>
  </si>
  <si>
    <t>1.473007, 0.4385793</t>
  </si>
  <si>
    <t>2.911368, 1.759481</t>
  </si>
  <si>
    <t>3.290703, 3.845354</t>
  </si>
  <si>
    <t>8.611453, 9.397995</t>
  </si>
  <si>
    <t>8.658852, 5.389832</t>
  </si>
  <si>
    <t>3.531242, 8.478961</t>
  </si>
  <si>
    <t>2.394959, 3.744498</t>
  </si>
  <si>
    <t>2.278278, 3.304746</t>
  </si>
  <si>
    <t>7.21692, 3.880666</t>
  </si>
  <si>
    <t>0.5636221, 4.867172</t>
  </si>
  <si>
    <t>5.774271, 0.9747279</t>
  </si>
  <si>
    <t>3.483098, 6.003764</t>
  </si>
  <si>
    <t>5.179438, 6.814403</t>
  </si>
  <si>
    <t>6.298547, 9.053998</t>
  </si>
  <si>
    <t>4.038989, 8.704988</t>
  </si>
  <si>
    <t>7.719076, 6.015556</t>
  </si>
  <si>
    <t>1.984882, 0.8756101</t>
  </si>
  <si>
    <t>5.682307, 1.200571</t>
  </si>
  <si>
    <t>1.705715, 8.385473</t>
  </si>
  <si>
    <t>5.635627, 6.391881</t>
  </si>
  <si>
    <t>3.477978, 3.53011</t>
  </si>
  <si>
    <t>1.31744, 8.499274</t>
  </si>
  <si>
    <t>2.197301, 4.74763</t>
  </si>
  <si>
    <t>8.038414, 9.715746</t>
  </si>
  <si>
    <t>6.909704, 8.024973</t>
  </si>
  <si>
    <t>8.462735, 0.1737404</t>
  </si>
  <si>
    <t>2.842848, 0.8041537</t>
  </si>
  <si>
    <t>0.889352, 3.101408</t>
  </si>
  <si>
    <t>5.937285, 8.388518</t>
  </si>
  <si>
    <t>3.323138E-02, 2.478852</t>
  </si>
  <si>
    <t>9.877707, 2.848989</t>
  </si>
  <si>
    <t>0.3066045, 3.194377</t>
  </si>
  <si>
    <t>5.624198, 4.430317</t>
  </si>
  <si>
    <t>1.600218, 3.700743</t>
  </si>
  <si>
    <t>3.443481, 5.457331</t>
  </si>
  <si>
    <t>7.564586, 1.17141</t>
  </si>
  <si>
    <t>7.440171, 6.741189</t>
  </si>
  <si>
    <t>6.391235, 9.156795</t>
  </si>
  <si>
    <t>2.588021, 6.485625</t>
  </si>
  <si>
    <t>4.09396, 7.740514</t>
  </si>
  <si>
    <t>4.261178, 1.693205</t>
  </si>
  <si>
    <t>0.2900702, 6.195641</t>
  </si>
  <si>
    <t>0.2654284, 2.071568</t>
  </si>
  <si>
    <t>6.481641, 8.140947</t>
  </si>
  <si>
    <t>5.369448, 6.439685</t>
  </si>
  <si>
    <t>6.836763, 9.197164</t>
  </si>
  <si>
    <t>8.336055, 1.634103</t>
  </si>
  <si>
    <t>1.470793, 7.143219</t>
  </si>
  <si>
    <t>1.453456, 3.915199</t>
  </si>
  <si>
    <t>2.227602, 4.572496</t>
  </si>
  <si>
    <t>2.566502, 2.873427</t>
  </si>
  <si>
    <t>0.9608299, 4.049084</t>
  </si>
  <si>
    <t>9.607929, 7.835568</t>
  </si>
  <si>
    <t>0.315128, 5.764022</t>
  </si>
  <si>
    <t>7.629621, 6.770984</t>
  </si>
  <si>
    <t>7.007416, 7.691553</t>
  </si>
  <si>
    <t>8.333844, 7.697863</t>
  </si>
  <si>
    <t>7.608128, 8.245373</t>
  </si>
  <si>
    <t>2.104513, 2.58947</t>
  </si>
  <si>
    <t>6.822465, 1.434882</t>
  </si>
  <si>
    <t>2.538428, 3.780402</t>
  </si>
  <si>
    <t>8.271643, 4.521432</t>
  </si>
  <si>
    <t>3.476531, 2.872831</t>
  </si>
  <si>
    <t>7.774141, 8.17458</t>
  </si>
  <si>
    <t>8.535155, 2.142757</t>
  </si>
  <si>
    <t>9.12696, 9.128332</t>
  </si>
  <si>
    <t>3.137276, 8.44626</t>
  </si>
  <si>
    <t>2.386859, 5.337403</t>
  </si>
  <si>
    <t>9.043755, 9.625749</t>
  </si>
  <si>
    <t>4.651618, 3.633456</t>
  </si>
  <si>
    <t>1.384599, 3.416206</t>
  </si>
  <si>
    <t>3.341282, 9.881361</t>
  </si>
  <si>
    <t>8.190202, 8.851446</t>
  </si>
  <si>
    <t>1.979409, 1.635437</t>
  </si>
  <si>
    <t>2.422602, 0.1703608</t>
  </si>
  <si>
    <t>8.474324, 3.29571</t>
  </si>
  <si>
    <t>6.506724, 3.22317</t>
  </si>
  <si>
    <t>5.900369, 3.764157</t>
  </si>
  <si>
    <t>9.361636, 4.377671</t>
  </si>
  <si>
    <t>5.77915, 6.600959</t>
  </si>
  <si>
    <t>5.931797, 1.925491</t>
  </si>
  <si>
    <t>3.860789, 2.68075</t>
  </si>
  <si>
    <t>9.218304, 9.988333</t>
  </si>
  <si>
    <t>8.405173, 5.348866</t>
  </si>
  <si>
    <t>4.810147, 4.92423</t>
  </si>
  <si>
    <t>0.9632069, 8.077598</t>
  </si>
  <si>
    <t>7.915456, 4.23379</t>
  </si>
  <si>
    <t>9.658058, 4.622438</t>
  </si>
  <si>
    <t>2.892751, 7.966455</t>
  </si>
  <si>
    <t>4.966412, 1.678333</t>
  </si>
  <si>
    <t>5.282194, 2.62674</t>
  </si>
  <si>
    <t>7.999719, 4.035933</t>
  </si>
  <si>
    <t>6.336836, 7.580489</t>
  </si>
  <si>
    <t>1.285444, 2.23784</t>
  </si>
  <si>
    <t>5.387008E-02, 3.961126</t>
  </si>
  <si>
    <t>2.048319, 2.734859</t>
  </si>
  <si>
    <t>2.705879, 6.075901</t>
  </si>
  <si>
    <t>7.991591, 0.5422497</t>
  </si>
  <si>
    <t>4.872086, 5.312143</t>
  </si>
  <si>
    <t>5.578273, 4.395974</t>
  </si>
  <si>
    <t>5.969605, 6.543511</t>
  </si>
  <si>
    <t>0.8123928, 4.408946</t>
  </si>
  <si>
    <t>1.284692, 7.036239</t>
  </si>
  <si>
    <t>2.520245, 2.227285</t>
  </si>
  <si>
    <t>1.503991, 7.855391</t>
  </si>
  <si>
    <t>8.131639, 3.686562</t>
  </si>
  <si>
    <t>4.74579, 7.771107</t>
  </si>
  <si>
    <t>1.961148, 3.96805</t>
  </si>
  <si>
    <t>1.091265, 9.664859</t>
  </si>
  <si>
    <t>5.989366, 5.254979</t>
  </si>
  <si>
    <t>9.615733, 9.435693</t>
  </si>
  <si>
    <t>3.144148, 6.888778</t>
  </si>
  <si>
    <t>7.919902, 7.406487</t>
  </si>
  <si>
    <t>3.081866, 8.025331</t>
  </si>
  <si>
    <t>4.161121, 2.230192</t>
  </si>
  <si>
    <t>0.4686576, 2.791226</t>
  </si>
  <si>
    <t>1.584629, 7.296094</t>
  </si>
  <si>
    <t>5.761676, 7.940001</t>
  </si>
  <si>
    <t>5.554807, 9.63605</t>
  </si>
  <si>
    <t>8.490341, 3.008401</t>
  </si>
  <si>
    <t>3.086423, 1.330751</t>
  </si>
  <si>
    <t>3.037587, 2.972622</t>
  </si>
  <si>
    <t>4.875891, 3.415962</t>
  </si>
  <si>
    <t>6.921113, 3.404562</t>
  </si>
  <si>
    <t>9.83251, 2.288779</t>
  </si>
  <si>
    <t>1.574636, 8.128076</t>
  </si>
  <si>
    <t>2.109725, 8.613873</t>
  </si>
  <si>
    <t>5.629137, 9.375217</t>
  </si>
  <si>
    <t>0.6363672, 8.729748</t>
  </si>
  <si>
    <t>0.6941134, 0.4424953</t>
  </si>
  <si>
    <t>1.147911, 8.554979</t>
  </si>
  <si>
    <t>9.638827, 0.8471227</t>
  </si>
  <si>
    <t>0.7177204, 9.994477</t>
  </si>
  <si>
    <t>7.373558, 3.983264</t>
  </si>
  <si>
    <t>4.788301, 9.845725</t>
  </si>
  <si>
    <t>4.130848, 7.278287</t>
  </si>
  <si>
    <t>6.702547, 1.205038</t>
  </si>
  <si>
    <t>1.246758, 4.849014</t>
  </si>
  <si>
    <t>9.734995, 7.373806</t>
  </si>
  <si>
    <t>9.442113, 2.657969</t>
  </si>
  <si>
    <t>1.623072, 8.26475</t>
  </si>
  <si>
    <t>9.603754, 6.169629</t>
  </si>
  <si>
    <t>1.598346, 9.308167</t>
  </si>
  <si>
    <t>6.065786, 0.5066752</t>
  </si>
  <si>
    <t>9.917773, 2.858185</t>
  </si>
  <si>
    <t>2.390833, 3.106241</t>
  </si>
  <si>
    <t>9.894955, 2.099005</t>
  </si>
  <si>
    <t>9.651282, 8.876163</t>
  </si>
  <si>
    <t>2.431378, 7.451161</t>
  </si>
  <si>
    <t>7.210536, 7.851233</t>
  </si>
  <si>
    <t>3.047673, 5.477763</t>
  </si>
  <si>
    <t>6.004265, 5.349443</t>
  </si>
  <si>
    <t>1.414861, 0.2907503</t>
  </si>
  <si>
    <t>4.321652, 4.628239</t>
  </si>
  <si>
    <t>3.385603, 7.457138</t>
  </si>
  <si>
    <t>6.086648, 2.04077</t>
  </si>
  <si>
    <t>5.52545, 0.4052722</t>
  </si>
  <si>
    <t>1.639219, 4.69214</t>
  </si>
  <si>
    <t>2.144095, 9.331075</t>
  </si>
  <si>
    <t>1.016596, 0.5956531</t>
  </si>
  <si>
    <t>4.826622, 2.604297</t>
  </si>
  <si>
    <t>9.734527, 1.329069</t>
  </si>
  <si>
    <t>4.464752, 0.6747687</t>
  </si>
  <si>
    <t>7.068522, 7.19085</t>
  </si>
  <si>
    <t>5.788102, 2.478646</t>
  </si>
  <si>
    <t>6.835113, 4.85641</t>
  </si>
  <si>
    <t>4.395425, 4.344665</t>
  </si>
  <si>
    <t>0.673092, 7.534368</t>
  </si>
  <si>
    <t>6.285867, 1.400388</t>
  </si>
  <si>
    <t>3.824769, 7.622795</t>
  </si>
  <si>
    <t>9.890215, 1.478459</t>
  </si>
  <si>
    <t>3.417218, 1.865466</t>
  </si>
  <si>
    <t>0.6021446, 1.522845</t>
  </si>
  <si>
    <t>9.243532, 9.008107</t>
  </si>
  <si>
    <t>7.809474, 6.495095</t>
  </si>
  <si>
    <t>7.044065, 9.954651</t>
  </si>
  <si>
    <t>4.425411, 0.780586</t>
  </si>
  <si>
    <t>4.287692, 0.4234791</t>
  </si>
  <si>
    <t>8.919804, 2.094771</t>
  </si>
  <si>
    <t>8.453048, 6.10368</t>
  </si>
  <si>
    <t>9.850391, 7.889432</t>
  </si>
  <si>
    <t>7.809787, 0.3112936</t>
  </si>
  <si>
    <t>2.894055, 4.258929</t>
  </si>
  <si>
    <t>4.699829, 4.145563</t>
  </si>
  <si>
    <t>0.3780645, 7.346453</t>
  </si>
  <si>
    <t>1.318608, 9.145184</t>
  </si>
  <si>
    <t>3.311331, 7.250267</t>
  </si>
  <si>
    <t>7.996324, 2.444556</t>
  </si>
  <si>
    <t>5.915656, 4.429969</t>
  </si>
  <si>
    <t>3.979192, 4.430032</t>
  </si>
  <si>
    <t>2.656981, 8.612729</t>
  </si>
  <si>
    <t>0.7106954, 8.896168</t>
  </si>
  <si>
    <t>7.776641, 0.1995504</t>
  </si>
  <si>
    <t>7.61283, 5.701971</t>
  </si>
  <si>
    <t>7.322609, 4.171511</t>
  </si>
  <si>
    <t>0.3673583, 5.927155</t>
  </si>
  <si>
    <t>3.680748, 6.496018</t>
  </si>
  <si>
    <t>1.697059, 9.528384</t>
  </si>
  <si>
    <t>2.606065, 3.033057</t>
  </si>
  <si>
    <t>4.646976, 5.495527</t>
  </si>
  <si>
    <t>2.753953, 0.9414423</t>
  </si>
  <si>
    <t>8.36567, 4.507904</t>
  </si>
  <si>
    <t>7.711451, 2.585064</t>
  </si>
  <si>
    <t>6.386464, 4.09054</t>
  </si>
  <si>
    <t>0.5284828, 1.939143</t>
  </si>
  <si>
    <t>7.4087, 6.270413</t>
  </si>
  <si>
    <t>0.7491177, 3.496476</t>
  </si>
  <si>
    <t>8.578985, 7.732704</t>
  </si>
  <si>
    <t>3.942813, 3.673691</t>
  </si>
  <si>
    <t>1.272441, 2.477045</t>
  </si>
  <si>
    <t>3.735668, 4.717489</t>
  </si>
  <si>
    <t>9.373954, 6.973774</t>
  </si>
  <si>
    <t>6.341671, 1.110905</t>
  </si>
  <si>
    <t>5.942881E-02, 7.820182</t>
  </si>
  <si>
    <t>7.593953, 8.479548</t>
  </si>
  <si>
    <t>7.077034, 1.89676</t>
  </si>
  <si>
    <t>2.476034, 4.997858</t>
  </si>
  <si>
    <t>6.528454, 9.023457</t>
  </si>
  <si>
    <t>7.153074, 5.295349</t>
  </si>
  <si>
    <t>5.15014, 7.11592</t>
  </si>
  <si>
    <t>3.503127, 6.862868</t>
  </si>
  <si>
    <t>1.094556, 9.841752</t>
  </si>
  <si>
    <t>6.148383, 8.958837</t>
  </si>
  <si>
    <t>7.211435, 6.77676</t>
  </si>
  <si>
    <t>1.986427, 4.015507</t>
  </si>
  <si>
    <t>6.829024, 6.061201</t>
  </si>
  <si>
    <t>2.221481, 1.545206</t>
  </si>
  <si>
    <t>2.035335, 9.556038</t>
  </si>
  <si>
    <t>6.895661, 4.546594</t>
  </si>
  <si>
    <t>4.459396, 0.4991865</t>
  </si>
  <si>
    <t>1.92022, 8.410903</t>
  </si>
  <si>
    <t>8.552502, 3.661764</t>
  </si>
  <si>
    <t>8.606805, 2.328199</t>
  </si>
  <si>
    <t>7.369462, 8.004341</t>
  </si>
  <si>
    <t>5.698702, 3.193623</t>
  </si>
  <si>
    <t>0.8498508, 1.833193</t>
  </si>
  <si>
    <t>3.902087, 2.013644</t>
  </si>
  <si>
    <t>6.59926, 0.4565477</t>
  </si>
  <si>
    <t>2.917277, 2.81231</t>
  </si>
  <si>
    <t>3.170546, 6.340835</t>
  </si>
  <si>
    <t>0.9699816, 4.037498</t>
  </si>
  <si>
    <t>5.84508, 1.766939</t>
  </si>
  <si>
    <t>6.842548, 2.467161</t>
  </si>
  <si>
    <t>4.914001, 3.986447</t>
  </si>
  <si>
    <t>4.405217, 9.615582</t>
  </si>
  <si>
    <t>6.459461, 2.877898</t>
  </si>
  <si>
    <t>9.647367, 0.639621</t>
  </si>
  <si>
    <t>5.63588, 1.103036</t>
  </si>
  <si>
    <t>0.2087682, 5.744967</t>
  </si>
  <si>
    <t>2.451191, 6.763058</t>
  </si>
  <si>
    <t>7.410833, 4.092384</t>
  </si>
  <si>
    <t>4.809678E-02, 8.554861</t>
  </si>
  <si>
    <t>0.7878631, 0.2039707</t>
  </si>
  <si>
    <t>5.485311, 3.4273</t>
  </si>
  <si>
    <t>5.1183, 2.869397</t>
  </si>
  <si>
    <t>3.018816, 6.73743</t>
  </si>
  <si>
    <t>9.955977, 6.552166</t>
  </si>
  <si>
    <t>9.883109, 4.906759</t>
  </si>
  <si>
    <t>1.661369, 5.295855</t>
  </si>
  <si>
    <t>4.572452, 0.5774999</t>
  </si>
  <si>
    <t>7.932839, 9.130372</t>
  </si>
  <si>
    <t>7.622123, 0.2688169</t>
  </si>
  <si>
    <t>4.837892, 2.978202</t>
  </si>
  <si>
    <t>4.889668, 4.533079</t>
  </si>
  <si>
    <t>6.344423, 8.060659</t>
  </si>
  <si>
    <t>3.336144, 0.6121063</t>
  </si>
  <si>
    <t>6.351969, 5.804134</t>
  </si>
  <si>
    <t>9.307378, 7.593424</t>
  </si>
  <si>
    <t>3.222956, 4.246348</t>
  </si>
  <si>
    <t>9.31521, 4.06651</t>
  </si>
  <si>
    <t>6.813952, 6.942597</t>
  </si>
  <si>
    <t>3.318747, 8.279045</t>
  </si>
  <si>
    <t>8.006915, 4.372009</t>
  </si>
  <si>
    <t>0.5056101, 0.7931614</t>
  </si>
  <si>
    <t>0.7404441, 7.843786</t>
  </si>
  <si>
    <t>7.573188, 9.641697</t>
  </si>
  <si>
    <t>6.541028, 5.903462</t>
  </si>
  <si>
    <t>9.509884, 7.984443</t>
  </si>
  <si>
    <t>1.554295, 3.239146</t>
  </si>
  <si>
    <t>2.876366, 4.26439</t>
  </si>
  <si>
    <t>6.076269, 2.087778</t>
  </si>
  <si>
    <t>1.586819, 4.863987</t>
  </si>
  <si>
    <t>6.584608, 6.141373</t>
  </si>
  <si>
    <t>5.190194, 9.261381</t>
  </si>
  <si>
    <t>0.2698654, 6.953277</t>
  </si>
  <si>
    <t>9.651457, 7.686677</t>
  </si>
  <si>
    <t>2.066733, 2.844411</t>
  </si>
  <si>
    <t>0.6328374, 1.278179</t>
  </si>
  <si>
    <t>4.185295, 0.3095281</t>
  </si>
  <si>
    <t>9.275084, 4.738646</t>
  </si>
  <si>
    <t>8.142273, 7.923456</t>
  </si>
  <si>
    <t>0.4787093, 1.491539</t>
  </si>
  <si>
    <t>9.292282, 2.747353</t>
  </si>
  <si>
    <t>3.685241, 1.337276</t>
  </si>
  <si>
    <t>3.859078, 9.234954</t>
  </si>
  <si>
    <t>6.158474, 0.6094718</t>
  </si>
  <si>
    <t>8.466805, 0.6388223</t>
  </si>
  <si>
    <t>8.765718, 4.8312</t>
  </si>
  <si>
    <t>2.171251, 2.9166</t>
  </si>
  <si>
    <t>4.259046, 3.871233</t>
  </si>
  <si>
    <t>0.9910911, 1.137255</t>
  </si>
  <si>
    <t>8.056551, 9.600301</t>
  </si>
  <si>
    <t>4.939143, 8.387338</t>
  </si>
  <si>
    <t>1.523588, 6.047332</t>
  </si>
  <si>
    <t>7.553615, 7.177223</t>
  </si>
  <si>
    <t>7.754031, 2.055712</t>
  </si>
  <si>
    <t>7.929356, 3.347365</t>
  </si>
  <si>
    <t>9.851516, 6.439526</t>
  </si>
  <si>
    <t>5.249104, 2.474545</t>
  </si>
  <si>
    <t>1.710697, 5.639815</t>
  </si>
  <si>
    <t>5.81474, 8.778125</t>
  </si>
  <si>
    <t>1.298493, 3.880823</t>
  </si>
  <si>
    <t>2.578535, 6.526293</t>
  </si>
  <si>
    <t>6.435338, 5.826244</t>
  </si>
  <si>
    <t>7.174398, 3.942314</t>
  </si>
  <si>
    <t>3.076432, 1.73548</t>
  </si>
  <si>
    <t>4.449133, 9.610785</t>
  </si>
  <si>
    <t>6.092992, 5.119882</t>
  </si>
  <si>
    <t>9.493682, 1.383878</t>
  </si>
  <si>
    <t>2.553499, 2.899005</t>
  </si>
  <si>
    <t>7.174377, 7.787594</t>
  </si>
  <si>
    <t>7.50495, 8.05686</t>
  </si>
  <si>
    <t>4.164192, 1.928011</t>
  </si>
  <si>
    <t>2.254107, 4.798157</t>
  </si>
  <si>
    <t>3.473992, 7.897538</t>
  </si>
  <si>
    <t>5.14875, 6.204562</t>
  </si>
  <si>
    <t>1.483781, 9.681159</t>
  </si>
  <si>
    <t>4.858921, 4.390943</t>
  </si>
  <si>
    <t>7.473955, 2.562689</t>
  </si>
  <si>
    <t>6.158181, 3.161621</t>
  </si>
  <si>
    <t>5.656549, 7.031017</t>
  </si>
  <si>
    <t>8.204854, 3.166621</t>
  </si>
  <si>
    <t>9.706491, 5.186366</t>
  </si>
  <si>
    <t>5.323282, 9.55792</t>
  </si>
  <si>
    <t>9.79285, 9.646531</t>
  </si>
  <si>
    <t>0.2850705, 2.145698</t>
  </si>
  <si>
    <t>2.11008, 4.95314</t>
  </si>
  <si>
    <t>9.034216E-02, 8.05459</t>
  </si>
  <si>
    <t>0.9092826, 1.477896</t>
  </si>
  <si>
    <t>4.248984, 6.879933</t>
  </si>
  <si>
    <t>3.029446, 1.828831</t>
  </si>
  <si>
    <t>5.561901, 8.344016</t>
  </si>
  <si>
    <t>4.9287, 9.756557</t>
  </si>
  <si>
    <t>3.40226, 2.452333</t>
  </si>
  <si>
    <t>2.215566, 1.56051</t>
  </si>
  <si>
    <t>9.496747, 2.14983</t>
  </si>
  <si>
    <t>1.680204, 9.995209</t>
  </si>
  <si>
    <t>6.206811, 8.477156</t>
  </si>
  <si>
    <t>5.825667, 0.6764972</t>
  </si>
  <si>
    <t>7.309919, 8.226914</t>
  </si>
  <si>
    <t>9.899146, 0.987798</t>
  </si>
  <si>
    <t>1.280802, 4.09991</t>
  </si>
  <si>
    <t>1.423225, 1.486362</t>
  </si>
  <si>
    <t>7.072707, 7.361403</t>
  </si>
  <si>
    <t>2.227127, 9.809519</t>
  </si>
  <si>
    <t>2.398646, 2.997353</t>
  </si>
  <si>
    <t>2.977967, 7.080926</t>
  </si>
  <si>
    <t>4.512649, 7.370677</t>
  </si>
  <si>
    <t>0.2119988, 6.816817</t>
  </si>
  <si>
    <t>3.491009, 8.377493</t>
  </si>
  <si>
    <t>5.865869, 6.332258</t>
  </si>
  <si>
    <t>8.013535, 8.103371</t>
  </si>
  <si>
    <t>9.307863, 0.6473887</t>
  </si>
  <si>
    <t>3.644803, 7.979586</t>
  </si>
  <si>
    <t>1.869158, 8.89368</t>
  </si>
  <si>
    <t>3.615404, 6.439366</t>
  </si>
  <si>
    <t>3.875072, 3.220178</t>
  </si>
  <si>
    <t>2.103193, 9.074142</t>
  </si>
  <si>
    <t>4.176311, 0.1997602</t>
  </si>
  <si>
    <t>1.454413E-02, 1.289797</t>
  </si>
  <si>
    <t>2.180225, 4.73538</t>
  </si>
  <si>
    <t>3.265594, 3.462918</t>
  </si>
  <si>
    <t>2.382054, 6.466321</t>
  </si>
  <si>
    <t>3.563495, 8.597045</t>
  </si>
  <si>
    <t>1.396176, 8.674441</t>
  </si>
  <si>
    <t>1.687668, 2.478921</t>
  </si>
  <si>
    <t>7.487363, 9.690432</t>
  </si>
  <si>
    <t>3.271046, 6.334743</t>
  </si>
  <si>
    <t>2.602026, 6.800056</t>
  </si>
  <si>
    <t>7.08133, 1.986411</t>
  </si>
  <si>
    <t>6.899466, 2.650412</t>
  </si>
  <si>
    <t>5.802236, 9.507775</t>
  </si>
  <si>
    <t>5.783126, 4.156171</t>
  </si>
  <si>
    <t>9.314745, 7.380893</t>
  </si>
  <si>
    <t>9.431838, 3.905834</t>
  </si>
  <si>
    <t>0.4783541, 5.152273</t>
  </si>
  <si>
    <t>4.831078, 4.06798</t>
  </si>
  <si>
    <t>3.412326, 8.589127</t>
  </si>
  <si>
    <t>0.3042072, 2.797517</t>
  </si>
  <si>
    <t>4.276939, 7.33562</t>
  </si>
  <si>
    <t>2.543733, 3.141929</t>
  </si>
  <si>
    <t>4.554737, 5.06912</t>
  </si>
  <si>
    <t>6.142549, 4.447531</t>
  </si>
  <si>
    <t>6.83178, 2.156448</t>
  </si>
  <si>
    <t>5.625193, 6.265713</t>
  </si>
  <si>
    <t>3.078893, 0.8101296</t>
  </si>
  <si>
    <t>9.97909, 4.759196</t>
  </si>
  <si>
    <t>5.432916, 2.744641</t>
  </si>
  <si>
    <t>9.685809, 1.608278</t>
  </si>
  <si>
    <t>9.477957, 9.332664</t>
  </si>
  <si>
    <t>6.252307, 5.417084</t>
  </si>
  <si>
    <t>2.663672E-02, 4.261332</t>
  </si>
  <si>
    <t>4.242184, 5.619818</t>
  </si>
  <si>
    <t>9.401343, 8.68848</t>
  </si>
  <si>
    <t>5.806927, 8.887013</t>
  </si>
  <si>
    <t>8.215481, 8.898902</t>
  </si>
  <si>
    <t>7.717168, 8.031779</t>
  </si>
  <si>
    <t>8.654716, 6.460588</t>
  </si>
  <si>
    <t>0.893926, 3.416055</t>
  </si>
  <si>
    <t>0.2582365, 0.8809853</t>
  </si>
  <si>
    <t>2.439863, 6.856857</t>
  </si>
  <si>
    <t>8.19999, 4.763243</t>
  </si>
  <si>
    <t>0.1705307, 8.032531</t>
  </si>
  <si>
    <t>4.069944, 1.462464</t>
  </si>
  <si>
    <t>9.645621, 3.388997</t>
  </si>
  <si>
    <t>9.155329, 5.241954</t>
  </si>
  <si>
    <t>3.700218, 7.546009</t>
  </si>
  <si>
    <t>0.221892, 3.929472</t>
  </si>
  <si>
    <t>4.476044, 7.203394</t>
  </si>
  <si>
    <t>7.795146, 4.073479</t>
  </si>
  <si>
    <t>7.952713, 7.547311</t>
  </si>
  <si>
    <t>6.941619, 8.599391</t>
  </si>
  <si>
    <t>0.9789819, 1.156493</t>
  </si>
  <si>
    <t>0.5501062, 6.965826</t>
  </si>
  <si>
    <t>0.8039945, 9.408506</t>
  </si>
  <si>
    <t>5.112916, 7.820854</t>
  </si>
  <si>
    <t>7.108538, 6.38599</t>
  </si>
  <si>
    <t>9.007123, 4.158251</t>
  </si>
  <si>
    <t>6.536288, 5.282916</t>
  </si>
  <si>
    <t>3.275819, 0.9737444</t>
  </si>
  <si>
    <t>9.725062, 7.31083</t>
  </si>
  <si>
    <t>4.909361, 5.421264</t>
  </si>
  <si>
    <t>0.8380693, 3.10511</t>
  </si>
  <si>
    <t>2.62662, 9.469194</t>
  </si>
  <si>
    <t>9.595158, 6.631208</t>
  </si>
  <si>
    <t>5.156234, 5.056622</t>
  </si>
  <si>
    <t>5.804066, 1.590909</t>
  </si>
  <si>
    <t>2.017856, 1.749587</t>
  </si>
  <si>
    <t>6.391675, 0.3285706</t>
  </si>
  <si>
    <t>6.803406, 6.897333</t>
  </si>
  <si>
    <t>4.935255, 5.237383</t>
  </si>
  <si>
    <t>2.958317, 8.288555</t>
  </si>
  <si>
    <t>3.693716, 2.665612</t>
  </si>
  <si>
    <t>2.062791, 9.307653</t>
  </si>
  <si>
    <t>8.138861, 9.322852</t>
  </si>
  <si>
    <t>4.613042, 6.590981</t>
  </si>
  <si>
    <t>3.986632, 1.186277</t>
  </si>
  <si>
    <t>3.302553, 0.1830935</t>
  </si>
  <si>
    <t>6.728363, 4.906887</t>
  </si>
  <si>
    <t>8.803321, 6.192999</t>
  </si>
  <si>
    <t>3.662025, 1.715761</t>
  </si>
  <si>
    <t>8.047107, 1.950409</t>
  </si>
  <si>
    <t>8.423485, 3.830308</t>
  </si>
  <si>
    <t>5.006691, 3.66199</t>
  </si>
  <si>
    <t>8.017747, 3.360511</t>
  </si>
  <si>
    <t>3.977116, 6.567609</t>
  </si>
  <si>
    <t>2.350206, 3.715185</t>
  </si>
  <si>
    <t>5.356942, 7.596588</t>
  </si>
  <si>
    <t>6.257898, 3.508221</t>
  </si>
  <si>
    <t>3.929494, 0.5239511</t>
  </si>
  <si>
    <t>4.040751, 2.964839</t>
  </si>
  <si>
    <t>9.644114, 3.626676</t>
  </si>
  <si>
    <t>6.492831, 2.827836</t>
  </si>
  <si>
    <t>0.8974057, 9.839943</t>
  </si>
  <si>
    <t>0.433597, 5.76384</t>
  </si>
  <si>
    <t>0.3144938, 9.413385</t>
  </si>
  <si>
    <t>0.7391471, 0.2695525</t>
  </si>
  <si>
    <t>3.030265, 5.067341</t>
  </si>
  <si>
    <t>4.873471, 7.078008</t>
  </si>
  <si>
    <t>7.470623, 9.6491</t>
  </si>
  <si>
    <t>9.919698, 8.064815</t>
  </si>
  <si>
    <t>8.633736, 6.289155</t>
  </si>
  <si>
    <t>2.111349, 7.654413</t>
  </si>
  <si>
    <t>3.871289, 1.057453</t>
  </si>
  <si>
    <t>8.863585, 6.726318</t>
  </si>
  <si>
    <t>1.169732, 8.119642</t>
  </si>
  <si>
    <t>3.304457, 9.021377</t>
  </si>
  <si>
    <t>9.931532, 7.393327</t>
  </si>
  <si>
    <t>1.306159, 4.800916E-02</t>
  </si>
  <si>
    <t>4.256418, 4.704311</t>
  </si>
  <si>
    <t>1.016273, 8.488468</t>
  </si>
  <si>
    <t>8.72264, 4.442854</t>
  </si>
  <si>
    <t>4.889023, 0.1050818</t>
  </si>
  <si>
    <t>6.668208, 4.719918</t>
  </si>
  <si>
    <t>4.216523, 4.146508</t>
  </si>
  <si>
    <t>0.9721524, 5.023417</t>
  </si>
  <si>
    <t>6.160028, 2.253982</t>
  </si>
  <si>
    <t>7.335766, 6.374471</t>
  </si>
  <si>
    <t>3.281183, 9.867567</t>
  </si>
  <si>
    <t>6.385863E-02, 3.98365</t>
  </si>
  <si>
    <t>5.573275, 0.1324046</t>
  </si>
  <si>
    <t>0.3460056, 2.407229</t>
  </si>
  <si>
    <t>4.99248, 0.3049648</t>
  </si>
  <si>
    <t>7.037797, 3.203435</t>
  </si>
  <si>
    <t>2.489116, 0.6592953</t>
  </si>
  <si>
    <t>9.942091, 5.088699</t>
  </si>
  <si>
    <t>7.53889, 5.893272</t>
  </si>
  <si>
    <t>5.590258, 6.593904</t>
  </si>
  <si>
    <t>0.1741523, 9.034849</t>
  </si>
  <si>
    <t>5.523437, 1.220639</t>
  </si>
  <si>
    <t>5.515141, 7.84831</t>
  </si>
  <si>
    <t>7.07378, 5.097442</t>
  </si>
  <si>
    <t>0.801236, 3.740512</t>
  </si>
  <si>
    <t>6.645706, 7.136056</t>
  </si>
  <si>
    <t>4.922208, 3.167146</t>
  </si>
  <si>
    <t>5.497151, 1.687679</t>
  </si>
  <si>
    <t>0.4494685, 1.538979</t>
  </si>
  <si>
    <t>8.020814, 3.69921</t>
  </si>
  <si>
    <t>8.167318, 9.628104</t>
  </si>
  <si>
    <t>2.525411, 6.3695</t>
  </si>
  <si>
    <t>4.104201, 2.474195</t>
  </si>
  <si>
    <t>4.516924, 1.305606</t>
  </si>
  <si>
    <t>9.063949, 0.7907522</t>
  </si>
  <si>
    <t>2.479849, 1.179037</t>
  </si>
  <si>
    <t>0.6570357, 4.871355</t>
  </si>
  <si>
    <t>6.15845, 4.882004</t>
  </si>
  <si>
    <t>7.831826, 0.9959114</t>
  </si>
  <si>
    <t>7.338005, 5.183673</t>
  </si>
  <si>
    <t>7.905824, 0.3369057</t>
  </si>
  <si>
    <t>3.126057, 8.886412</t>
  </si>
  <si>
    <t>6.096925, 0.3656518</t>
  </si>
  <si>
    <t>1.733666, 9.48204</t>
  </si>
  <si>
    <t>7.554667, 8.758541</t>
  </si>
  <si>
    <t>0.7566577, 2.308085</t>
  </si>
  <si>
    <t>1.891474, 9.803294</t>
  </si>
  <si>
    <t>7.956872, 2.204022</t>
  </si>
  <si>
    <t>0.2139157, 3.305207</t>
  </si>
  <si>
    <t>4.543417, 3.667533</t>
  </si>
  <si>
    <t>4.653949, 5.993408</t>
  </si>
  <si>
    <t>0.9539133, 3.510752</t>
  </si>
  <si>
    <t>0.4001731, 5.427099</t>
  </si>
  <si>
    <t>5.135749, 6.016514</t>
  </si>
  <si>
    <t>0.2290767, 6.401814</t>
  </si>
  <si>
    <t>3.327327, 0.5946112</t>
  </si>
  <si>
    <t>1.53629, 9.855662</t>
  </si>
  <si>
    <t>3.339317, 1.938035</t>
  </si>
  <si>
    <t>5.867834, 4.275583</t>
  </si>
  <si>
    <t>0.3359038, 2.679234</t>
  </si>
  <si>
    <t>0.9513682, 9.603592</t>
  </si>
  <si>
    <t>5.116036, 8.546354</t>
  </si>
  <si>
    <t>5.227446, 3.643035</t>
  </si>
  <si>
    <t>4.894681, 6.019502</t>
  </si>
  <si>
    <t>4.880759, 0.9648335</t>
  </si>
  <si>
    <t>6.58407, 2.48698</t>
  </si>
  <si>
    <t>3.371391, 4.31374</t>
  </si>
  <si>
    <t>2.57495, 8.901548</t>
  </si>
  <si>
    <t>3.466064, 8.514582</t>
  </si>
  <si>
    <t>9.017833, 4.936669</t>
  </si>
  <si>
    <t>1.769394, 6.878518</t>
  </si>
  <si>
    <t>6.604248, 6.642756</t>
  </si>
  <si>
    <t>5.755136, 0.1092827</t>
  </si>
  <si>
    <t>3.847988, 6.603429</t>
  </si>
  <si>
    <t>3.297433, 7.70944</t>
  </si>
  <si>
    <t>2.866364, 6.591759</t>
  </si>
  <si>
    <t>4.702074, 1.886631</t>
  </si>
  <si>
    <t>7.66145, 2.726519</t>
  </si>
  <si>
    <t>7.237734, 3.959826</t>
  </si>
  <si>
    <t>4.901338, 3.128438</t>
  </si>
  <si>
    <t>2.167232, 3.265573</t>
  </si>
  <si>
    <t>7.201384, 8.076447</t>
  </si>
  <si>
    <t>4.278774, 8.564247</t>
  </si>
  <si>
    <t>8.905459, 2.663927</t>
  </si>
  <si>
    <t>3.91721, 1.946303</t>
  </si>
  <si>
    <t>4.367202, 1.954968</t>
  </si>
  <si>
    <t>1.515278, 5.238523</t>
  </si>
  <si>
    <t>8.731266, 8.640609</t>
  </si>
  <si>
    <t>4.62486, 8.910266</t>
  </si>
  <si>
    <t>1.214569, 3.195093</t>
  </si>
  <si>
    <t>7.448225, 3.479723</t>
  </si>
  <si>
    <t>0.8875471, 6.532116</t>
  </si>
  <si>
    <t>2.869284, 3.420159</t>
  </si>
  <si>
    <t>4.9554, 5.161078</t>
  </si>
  <si>
    <t>6.984839, 3.566169</t>
  </si>
  <si>
    <t>9.539343, 8.843331</t>
  </si>
  <si>
    <t>6.135833, 8.019925</t>
  </si>
  <si>
    <t>2.957857, 0.7484317</t>
  </si>
  <si>
    <t>6.438598, 1.55743</t>
  </si>
  <si>
    <t>1.507941, 0.1103878</t>
  </si>
  <si>
    <t>5.816109, 3.534762</t>
  </si>
  <si>
    <t>7.746356, 7.383912</t>
  </si>
  <si>
    <t>8.529228, 4.294328</t>
  </si>
  <si>
    <t>1.270881, 1.900668</t>
  </si>
  <si>
    <t>2.207963, 4.071113</t>
  </si>
  <si>
    <t>2.00156, 2.025526</t>
  </si>
  <si>
    <t>7.382707, 4.398932</t>
  </si>
  <si>
    <t>5.961953, 7.812805</t>
  </si>
  <si>
    <t>9.515497, 2.016674</t>
  </si>
  <si>
    <t>3.560384, 6.162531</t>
  </si>
  <si>
    <t>3.53126, 5.274562</t>
  </si>
  <si>
    <t>0.3711945, 8.476682</t>
  </si>
  <si>
    <t>0.8490628, 3.040391</t>
  </si>
  <si>
    <t>0.4159909, 0.8154368</t>
  </si>
  <si>
    <t>8.913363, 6.105789</t>
  </si>
  <si>
    <t>1.944895, 6.553431</t>
  </si>
  <si>
    <t>3.225262, 1.092459</t>
  </si>
  <si>
    <t>5.717795, 1.536</t>
  </si>
  <si>
    <t>1.873745, 6.858434</t>
  </si>
  <si>
    <t>5.785594, 1.735435</t>
  </si>
  <si>
    <t>2.566945, 3.404323</t>
  </si>
  <si>
    <t>2.771461, 3.407228</t>
  </si>
  <si>
    <t>2.163381, 3.279566</t>
  </si>
  <si>
    <t>9.652081, 5.746326</t>
  </si>
  <si>
    <t>8.703215, 5.488678</t>
  </si>
  <si>
    <t>3.890336E-02, 6.043379</t>
  </si>
  <si>
    <t>5.939497, 1.897506</t>
  </si>
  <si>
    <t>8.959394, 7.340989</t>
  </si>
  <si>
    <t>0.3694218, 6.13947</t>
  </si>
  <si>
    <t>6.138285, 8.589962</t>
  </si>
  <si>
    <t>0.765571, 5.021824</t>
  </si>
  <si>
    <t>1.778823, 7.305555</t>
  </si>
  <si>
    <t>0.2071685, 2.431895</t>
  </si>
  <si>
    <t>4.84402, 4.723732</t>
  </si>
  <si>
    <t>0.6113285, 5.74334</t>
  </si>
  <si>
    <t>3.837905, 3.457408</t>
  </si>
  <si>
    <t>9.764306, 4.722396</t>
  </si>
  <si>
    <t>8.677304E-02, 7.6527</t>
  </si>
  <si>
    <t>0.8527464, 2.934126</t>
  </si>
  <si>
    <t>3.520432, 5.64518</t>
  </si>
  <si>
    <t>4.494936, 1.64867</t>
  </si>
  <si>
    <t>0.953458, 5.116122</t>
  </si>
  <si>
    <t>3.272051, 6.2475</t>
  </si>
  <si>
    <t>6.866441, 0.7487535</t>
  </si>
  <si>
    <t>8.75941, 5.129663</t>
  </si>
  <si>
    <t>6.687239, 4.384506</t>
  </si>
  <si>
    <t>1.05772, 1.118034</t>
  </si>
  <si>
    <t>2.572222, 7.679262</t>
  </si>
  <si>
    <t>0.8243293, 5.365568</t>
  </si>
  <si>
    <t>1.68753, 7.25961</t>
  </si>
  <si>
    <t>3.804478, 3.761548</t>
  </si>
  <si>
    <t>6.990314, 2.379088</t>
  </si>
  <si>
    <t>7.862546, 5.837832</t>
  </si>
  <si>
    <t>0.5099946, 5.074441</t>
  </si>
  <si>
    <t>2.513303, 6.175112</t>
  </si>
  <si>
    <t>9.129506, 2.821865</t>
  </si>
  <si>
    <t>0.9531611, 8.309151</t>
  </si>
  <si>
    <t>2.866548, 3.693259</t>
  </si>
  <si>
    <t>4.591422, 1.137046</t>
  </si>
  <si>
    <t>5.654836, 4.012475</t>
  </si>
  <si>
    <t>8.152664E-02, 7.823468</t>
  </si>
  <si>
    <t>8.625353, 8.51157</t>
  </si>
  <si>
    <t>8.852309, 7.206921</t>
  </si>
  <si>
    <t>5.887595, 2.987051</t>
  </si>
  <si>
    <t>9.139244, 7.70598</t>
  </si>
  <si>
    <t>2.810824, 9.456131</t>
  </si>
  <si>
    <t>0.515694, 3.725556</t>
  </si>
  <si>
    <t>6.80532, 3.812976</t>
  </si>
  <si>
    <t>0.9241647, 4.563132</t>
  </si>
  <si>
    <t>0.6036264, 5.984952</t>
  </si>
  <si>
    <t>6.207551, 5.815023</t>
  </si>
  <si>
    <t>8.041802, 2.588882</t>
  </si>
  <si>
    <t>2.14039, 3.28262</t>
  </si>
  <si>
    <t>2.340672, 2.08729</t>
  </si>
  <si>
    <t>8.960108, 9.378642</t>
  </si>
  <si>
    <t>6.887079, 2.444654</t>
  </si>
  <si>
    <t>8.398273, 2.033387</t>
  </si>
  <si>
    <t>8.515127, 1.283653</t>
  </si>
  <si>
    <t>3.211841, 6.100983</t>
  </si>
  <si>
    <t>3.28744, 8.541422</t>
  </si>
  <si>
    <t>9.214413, 7.265631</t>
  </si>
  <si>
    <t>4.776404, 1.625798</t>
  </si>
  <si>
    <t>9.807476, 8.447865</t>
  </si>
  <si>
    <t>4.845424, 3.07157</t>
  </si>
  <si>
    <t>3.011662, 8.710795</t>
  </si>
  <si>
    <t>6.930168, 0.696733</t>
  </si>
  <si>
    <t>0.997991, 4.666361</t>
  </si>
  <si>
    <t>1.819821, 0.2587318</t>
  </si>
  <si>
    <t>2.119123, 4.381577</t>
  </si>
  <si>
    <t>5.938333, 0.6107163</t>
  </si>
  <si>
    <t>5.440611, 3.784789</t>
  </si>
  <si>
    <t>2.125669, 1.357789</t>
  </si>
  <si>
    <t>7.772147, 5.571919</t>
  </si>
  <si>
    <t>2.919062, 3.013256</t>
  </si>
  <si>
    <t>3.198814, 0.6127203</t>
  </si>
  <si>
    <t>6.334258, 9.654875</t>
  </si>
  <si>
    <t>5.112335, 1.85702</t>
  </si>
  <si>
    <t>4.14677, 4.081109</t>
  </si>
  <si>
    <t>0.7423252, 0.7409751</t>
  </si>
  <si>
    <t>2.673126, 5.467372</t>
  </si>
  <si>
    <t>8.187539, 6.093322</t>
  </si>
  <si>
    <t>6.05212, 9.522284</t>
  </si>
  <si>
    <t>5.947122, 5.541624</t>
  </si>
  <si>
    <t>2.026062, 1.143913</t>
  </si>
  <si>
    <t>4.95186, 9.418522</t>
  </si>
  <si>
    <t>0.2220279, 9.576036</t>
  </si>
  <si>
    <t>3.095431, 7.167987</t>
  </si>
  <si>
    <t>2.933107, 6.064382</t>
  </si>
  <si>
    <t>2.265651, 6.251565</t>
  </si>
  <si>
    <t>8.399656, 4.012878</t>
  </si>
  <si>
    <t>7.875728, 3.554634</t>
  </si>
  <si>
    <t>6.590548, 1.63991</t>
  </si>
  <si>
    <t>0.8955115, 9.292646</t>
  </si>
  <si>
    <t>7.48442, 7.134564</t>
  </si>
  <si>
    <t>2.38274, 3.417386</t>
  </si>
  <si>
    <t>1.850925, 6.312881</t>
  </si>
  <si>
    <t>0.5142945, 4.523211</t>
  </si>
  <si>
    <t>4.531982, 2.774103</t>
  </si>
  <si>
    <t>0.1174444, 1.253313</t>
  </si>
  <si>
    <t>0.2230269, 0.5569267</t>
  </si>
  <si>
    <t>4.701101, 6.205956</t>
  </si>
  <si>
    <t>1.754258, 9.295752</t>
  </si>
  <si>
    <t>0.9870666, 2.340735</t>
  </si>
  <si>
    <t>0.8718926, 1.876931</t>
  </si>
  <si>
    <t>5.941283, 1.884824</t>
  </si>
  <si>
    <t>1.519411, 4.59502</t>
  </si>
  <si>
    <t>6.305084, 7.739223</t>
  </si>
  <si>
    <t>5.618811, 9.809027</t>
  </si>
  <si>
    <t>0.6264418, 7.385012</t>
  </si>
  <si>
    <t>1.351855, 1.098664</t>
  </si>
  <si>
    <t>3.791222, 9.289598</t>
  </si>
  <si>
    <t>3.941322, 0.9205961</t>
  </si>
  <si>
    <t>4.054429, 1.812965</t>
  </si>
  <si>
    <t>8.932255, 0.7646918</t>
  </si>
  <si>
    <t>2.571458, 4.613928</t>
  </si>
  <si>
    <t>7.973214, 3.810272</t>
  </si>
  <si>
    <t>5.429346, 2.556378</t>
  </si>
  <si>
    <t>7.097524, 0.0823617</t>
  </si>
  <si>
    <t>8.178019, 2.115535</t>
  </si>
  <si>
    <t>7.504526, 4.107938</t>
  </si>
  <si>
    <t>2.861545, 0.2841961</t>
  </si>
  <si>
    <t>8.840826, 5.072181</t>
  </si>
  <si>
    <t>7.549381, 5.978989</t>
  </si>
  <si>
    <t>4.981547, 9.474726</t>
  </si>
  <si>
    <t>8.367626, 3.946615</t>
  </si>
  <si>
    <t>2.311576, 6.285908</t>
  </si>
  <si>
    <t>4.03027, 1.17011</t>
  </si>
  <si>
    <t>0.5068165, 4.603019</t>
  </si>
  <si>
    <t>2.870442, 5.775081</t>
  </si>
  <si>
    <t>5.815437, 3.806551</t>
  </si>
  <si>
    <t>2.371664, 8.435968</t>
  </si>
  <si>
    <t>6.839123, 6.21645</t>
  </si>
  <si>
    <t>1.199095, 6.282288</t>
  </si>
  <si>
    <t>2.814324, 2.248366</t>
  </si>
  <si>
    <t>3.730788, 9.304885</t>
  </si>
  <si>
    <t>4.393507, 8.069901</t>
  </si>
  <si>
    <t>7.088935, 9.262181</t>
  </si>
  <si>
    <t>6.926401, 5.756862</t>
  </si>
  <si>
    <t>0.6711191, 1.086429</t>
  </si>
  <si>
    <t>6.241255, 5.949507</t>
  </si>
  <si>
    <t>8.181564, 6.789957</t>
  </si>
  <si>
    <t>6.926082, 3.008797</t>
  </si>
  <si>
    <t>2.162385, 1.871423</t>
  </si>
  <si>
    <t>3.109909, 2.672648</t>
  </si>
  <si>
    <t>1.024835, 4.22206</t>
  </si>
  <si>
    <t>1.74403, 2.212179</t>
  </si>
  <si>
    <t>8.58056, 5.531935</t>
  </si>
  <si>
    <t>8.383256, 3.087959</t>
  </si>
  <si>
    <t>6.072847, 5.196186</t>
  </si>
  <si>
    <t>5.46716, 6.106265</t>
  </si>
  <si>
    <t>6.707873, 6.721286</t>
  </si>
  <si>
    <t>3.101335, 9.075322</t>
  </si>
  <si>
    <t>2.685954, 6.63128</t>
  </si>
  <si>
    <t>2.338636, 6.961563</t>
  </si>
  <si>
    <t>4.732799, 5.874046</t>
  </si>
  <si>
    <t>0.9604365, 4.54587</t>
  </si>
  <si>
    <t>4.130756, 3.727537</t>
  </si>
  <si>
    <t>1.757873, 1.579831</t>
  </si>
  <si>
    <t>7.250065, 4.206037</t>
  </si>
  <si>
    <t>3.313098, 0.4419851</t>
  </si>
  <si>
    <t>2.580106, 4.966403</t>
  </si>
  <si>
    <t>3.280533, 6.294076</t>
  </si>
  <si>
    <t>0.2606481, 8.714327</t>
  </si>
  <si>
    <t>4.16811, 9.737301</t>
  </si>
  <si>
    <t>4.113104, 7.110573</t>
  </si>
  <si>
    <t>1.618531, 1.968558</t>
  </si>
  <si>
    <t>6.171774, 7.177238</t>
  </si>
  <si>
    <t>5.190511, 2.4367</t>
  </si>
  <si>
    <t>3.715102, 0.2039921</t>
  </si>
  <si>
    <t>1.640032, 8.998783</t>
  </si>
  <si>
    <t>8.79692, 3.154339</t>
  </si>
  <si>
    <t>0.7015902, 0.5763149</t>
  </si>
  <si>
    <t>0.2777022, 2.571856</t>
  </si>
  <si>
    <t>3.369449, 2.311509</t>
  </si>
  <si>
    <t>8.355812, 0.9864509</t>
  </si>
  <si>
    <t>2.678886, 3.223529</t>
  </si>
  <si>
    <t>1.598756, 5.820609</t>
  </si>
  <si>
    <t>6.987446, 6.364744</t>
  </si>
  <si>
    <t>6.474428, 0.7956445</t>
  </si>
  <si>
    <t>5.756188, 1.476974</t>
  </si>
  <si>
    <t>9.382364, 9.837948</t>
  </si>
  <si>
    <t>7.830937, 0.1477456</t>
  </si>
  <si>
    <t>1.184992, 3.48524</t>
  </si>
  <si>
    <t>2.223535, 3.466535</t>
  </si>
  <si>
    <t>4.238879, 7.792817</t>
  </si>
  <si>
    <t>1.393088, 2.181022</t>
  </si>
  <si>
    <t>1.925983, 5.739807</t>
  </si>
  <si>
    <t>7.027216, 9.353342</t>
  </si>
  <si>
    <t>0.6849021, 1.135412</t>
  </si>
  <si>
    <t>8.32331, 5.516331</t>
  </si>
  <si>
    <t>4.542126, 5.025167</t>
  </si>
  <si>
    <t>2.769771, 6.32978</t>
  </si>
  <si>
    <t>2.143285, 4.597178</t>
  </si>
  <si>
    <t>9.427269, 2.736681</t>
  </si>
  <si>
    <t>6.284399, 4.588388</t>
  </si>
  <si>
    <t>4.709988, 3.61948</t>
  </si>
  <si>
    <t>5.943129, 1.190811</t>
  </si>
  <si>
    <t>0.6668788, 0.9563279</t>
  </si>
  <si>
    <t>0.8100265, 8.457793</t>
  </si>
  <si>
    <t>5.762907, 7.477326</t>
  </si>
  <si>
    <t>8.319785, 7.210256</t>
  </si>
  <si>
    <t>8.160303, 6.820781</t>
  </si>
  <si>
    <t>3.182487, 6.442951</t>
  </si>
  <si>
    <t>1.499816, 6.189451</t>
  </si>
  <si>
    <t>9.414856, 7.230707</t>
  </si>
  <si>
    <t>3.181956, 1.506798</t>
  </si>
  <si>
    <t>4.871506, 9.134683</t>
  </si>
  <si>
    <t>5.148254, 5.073237</t>
  </si>
  <si>
    <t>8.276193, 9.108611</t>
  </si>
  <si>
    <t>7.162502, 5.722387</t>
  </si>
  <si>
    <t>8.75306, 2.905058</t>
  </si>
  <si>
    <t>2.592011, 1.477318</t>
  </si>
  <si>
    <t>7.857897, 8.981663</t>
  </si>
  <si>
    <t>6.688855, 4.706805</t>
  </si>
  <si>
    <t>4.109377, 4.907397</t>
  </si>
  <si>
    <t>7.371126, 9.781575</t>
  </si>
  <si>
    <t>2.031982E-02, 6.268807</t>
  </si>
  <si>
    <t>8.504179, 3.23056</t>
  </si>
  <si>
    <t>1.628932, 8.076271</t>
  </si>
  <si>
    <t>5.681887, 6.397142</t>
  </si>
  <si>
    <t>0.5300635, 8.67024</t>
  </si>
  <si>
    <t>4.507888, 0.5954099</t>
  </si>
  <si>
    <t>8.406452, 6.1275</t>
  </si>
  <si>
    <t>1.376835, 4.766402</t>
  </si>
  <si>
    <t>4.059979, 7.167407</t>
  </si>
  <si>
    <t>6.755646, 5.634363</t>
  </si>
  <si>
    <t>2.942914, 8.558153</t>
  </si>
  <si>
    <t>0.9647566, 0.3629875</t>
  </si>
  <si>
    <t>9.189169, 1.023003</t>
  </si>
  <si>
    <t>2.459367, 1.711676</t>
  </si>
  <si>
    <t>0.1455444, 5.646552</t>
  </si>
  <si>
    <t>8.610693, 5.691781</t>
  </si>
  <si>
    <t>3.402984, 2.780973</t>
  </si>
  <si>
    <t>8.987215, 1.722858</t>
  </si>
  <si>
    <t>6.327819, 3.452266</t>
  </si>
  <si>
    <t>1.135932, 5.288916</t>
  </si>
  <si>
    <t>8.093025, 3.266512</t>
  </si>
  <si>
    <t>8.863605, 3.094666</t>
  </si>
  <si>
    <t>4.209466, 8.816117</t>
  </si>
  <si>
    <t>3.018013, 0.7217741</t>
  </si>
  <si>
    <t>3.557145, 6.586066</t>
  </si>
  <si>
    <t>4.769199, 2.785108</t>
  </si>
  <si>
    <t>7.91646, 4.360174</t>
  </si>
  <si>
    <t>1.390725, 5.588989</t>
  </si>
  <si>
    <t>3.999445, 5.127331</t>
  </si>
  <si>
    <t>4.540914, 2.283442</t>
  </si>
  <si>
    <t>7.981028, 3.487757</t>
  </si>
  <si>
    <t>1.044107, 0.5204439</t>
  </si>
  <si>
    <t>2.530276, 4.559251</t>
  </si>
  <si>
    <t>6.171911, 2.610176</t>
  </si>
  <si>
    <t>6.341648, 5.383438</t>
  </si>
  <si>
    <t>9.424449, 8.177271</t>
  </si>
  <si>
    <t>6.166241, 8.832022</t>
  </si>
  <si>
    <t>2.811606, 9.317066</t>
  </si>
  <si>
    <t>1.343045, 1.303554E-02</t>
  </si>
  <si>
    <t>1.634288, 8.251853</t>
  </si>
  <si>
    <t>0.8301896, 5.177089</t>
  </si>
  <si>
    <t>7.765663, 7.487123</t>
  </si>
  <si>
    <t>2.736196, 3.123621</t>
  </si>
  <si>
    <t>5.432415, 2.467823</t>
  </si>
  <si>
    <t>6.351225, 9.107147</t>
  </si>
  <si>
    <t>9.495996, 6.734602</t>
  </si>
  <si>
    <t>6.678328, 1.243514</t>
  </si>
  <si>
    <t>6.233869, 9.580064</t>
  </si>
  <si>
    <t>1.464698, 9.416142</t>
  </si>
  <si>
    <t>6.620768, 6.205013</t>
  </si>
  <si>
    <t>0.7329172, 6.682285</t>
  </si>
  <si>
    <t>2.109938, 0.3747082</t>
  </si>
  <si>
    <t>8.81221, 3.17927</t>
  </si>
  <si>
    <t>2.914393, 9.575111</t>
  </si>
  <si>
    <t>8.86969, 2.530755</t>
  </si>
  <si>
    <t>8.788162, 2.669139</t>
  </si>
  <si>
    <t>9.941613, 0.7529747</t>
  </si>
  <si>
    <t>2.307537, 5.290747E-02</t>
  </si>
  <si>
    <t>6.464624, 7.660994</t>
  </si>
  <si>
    <t>4.652329, 6.311989</t>
  </si>
  <si>
    <t>0.3070086, 0.7749522</t>
  </si>
  <si>
    <t>3.887113, 5.377657</t>
  </si>
  <si>
    <t>5.299944, 1.726321</t>
  </si>
  <si>
    <t>5.742479, 8.183141</t>
  </si>
  <si>
    <t>4.268748, 5.164147</t>
  </si>
  <si>
    <t>6.896284, 2.81987</t>
  </si>
  <si>
    <t>8.564128, 0.1613081</t>
  </si>
  <si>
    <t>0.7549006, 7.193727</t>
  </si>
  <si>
    <t>9.343326E-02, 4.120756</t>
  </si>
  <si>
    <t>5.734466, 4.181302</t>
  </si>
  <si>
    <t>5.851902, 9.181775</t>
  </si>
  <si>
    <t>6.042133, 9.286132</t>
  </si>
  <si>
    <t>4.953916, 1.126224</t>
  </si>
  <si>
    <t>4.957321, 0.7949615</t>
  </si>
  <si>
    <t>8.164243, 0.7847917</t>
  </si>
  <si>
    <t>0.6129652, 2.433987</t>
  </si>
  <si>
    <t>9.929296, 7.943245</t>
  </si>
  <si>
    <t>4.276765, 8.525106</t>
  </si>
  <si>
    <t>2.908377, 7.748679</t>
  </si>
  <si>
    <t>1.132436, 1.642175</t>
  </si>
  <si>
    <t>5.004928, 9.615766</t>
  </si>
  <si>
    <t>3.560961, 2.767246</t>
  </si>
  <si>
    <t>8.89778, 8.633007</t>
  </si>
  <si>
    <t>6.921835, 3.946829</t>
  </si>
  <si>
    <t>4.072411, 9.468981</t>
  </si>
  <si>
    <t>7.834323, 3.448136</t>
  </si>
  <si>
    <t>1.352181, 2.778596</t>
  </si>
  <si>
    <t>4.958702, 3.415332</t>
  </si>
  <si>
    <t>9.929597, 4.109336</t>
  </si>
  <si>
    <t>2.277515, 2.578497E-02</t>
  </si>
  <si>
    <t>6.897554, 5.307516</t>
  </si>
  <si>
    <t>4.876824, 6.146317</t>
  </si>
  <si>
    <t>9.280588, 8.424526</t>
  </si>
  <si>
    <t>7.227452, 6.489451</t>
  </si>
  <si>
    <t>8.566126, 2.123088</t>
  </si>
  <si>
    <t>3.966241, 5.269666</t>
  </si>
  <si>
    <t>7.735736, 0.5834973</t>
  </si>
  <si>
    <t>3.177298, 6.359642</t>
  </si>
  <si>
    <t>0.7963747, 4.909882</t>
  </si>
  <si>
    <t>2.173243, 5.946512</t>
  </si>
  <si>
    <t>4.811642, 7.036444</t>
  </si>
  <si>
    <t>5.776465, 7.688115</t>
  </si>
  <si>
    <t>4.433026, 6.133718</t>
  </si>
  <si>
    <t>7.100368, 0.3692389</t>
  </si>
  <si>
    <t>8.931157, 7.514812</t>
  </si>
  <si>
    <t>0.8306199, 8.057878</t>
  </si>
  <si>
    <t>1.727056, 4.041666</t>
  </si>
  <si>
    <t>9.006406, 2.761478</t>
  </si>
  <si>
    <t>2.423384, 3.129601E-02</t>
  </si>
  <si>
    <t>9.301675, 9.583189</t>
  </si>
  <si>
    <t>1.335692, 7.662047</t>
  </si>
  <si>
    <t>5.806394, 4.378114</t>
  </si>
  <si>
    <t>6.523673, 5.879842</t>
  </si>
  <si>
    <t>2.307795, 3.909557</t>
  </si>
  <si>
    <t>3.32241, 1.804432</t>
  </si>
  <si>
    <t>8.071624, 8.505278</t>
  </si>
  <si>
    <t>6.373627, 4.635645</t>
  </si>
  <si>
    <t>6.123393, 7.213738</t>
  </si>
  <si>
    <t>4.156937, 2.05964</t>
  </si>
  <si>
    <t>4.029632, 5.460353</t>
  </si>
  <si>
    <t>6.021096, 9.15515</t>
  </si>
  <si>
    <t>7.179134, 5.203741</t>
  </si>
  <si>
    <t>1.715249, 9.799742</t>
  </si>
  <si>
    <t>4.564209, 7.591972</t>
  </si>
  <si>
    <t>3.420183, 0.5760539</t>
  </si>
  <si>
    <t>7.061933, 8.118822</t>
  </si>
  <si>
    <t>0.2795738, 7.178058</t>
  </si>
  <si>
    <t>8.215395, 4.280019</t>
  </si>
  <si>
    <t>5.431239, 3.3173</t>
  </si>
  <si>
    <t>7.514952, 5.729492</t>
  </si>
  <si>
    <t>5.538387, 2.129158</t>
  </si>
  <si>
    <t>6.179476, 6.935625</t>
  </si>
  <si>
    <t>2.820866, 7.908463E-02</t>
  </si>
  <si>
    <t>5.437606, 2.337506</t>
  </si>
  <si>
    <t>9.586414, 3.368863</t>
  </si>
  <si>
    <t>7.308994, 4.001174</t>
  </si>
  <si>
    <t>5.261914, 6.842853</t>
  </si>
  <si>
    <t>7.885559, 1.775873</t>
  </si>
  <si>
    <t>5.924634, 5.394243</t>
  </si>
  <si>
    <t>3.112736, 5.950298</t>
  </si>
  <si>
    <t>6.333487, 7.8713</t>
  </si>
  <si>
    <t>7.070725, 2.40885</t>
  </si>
  <si>
    <t>4.460272, 3.483618</t>
  </si>
  <si>
    <t>2.755743, 0.2878809</t>
  </si>
  <si>
    <t>8.520934, 0.7083714</t>
  </si>
  <si>
    <t>5.361269, 2.131946</t>
  </si>
  <si>
    <t>6.506805, 8.69656</t>
  </si>
  <si>
    <t>8.059302, 6.550055</t>
  </si>
  <si>
    <t>8.215858, 1.179262</t>
  </si>
  <si>
    <t>0.2816039, 3.371918</t>
  </si>
  <si>
    <t>9.783958, 2.873887</t>
  </si>
  <si>
    <t>8.500954, 1.304202</t>
  </si>
  <si>
    <t>0.7161111, 8.390418</t>
  </si>
  <si>
    <t>9.512394, 8.086775</t>
  </si>
  <si>
    <t>3.417711, 3.63767</t>
  </si>
  <si>
    <t>6.214486, 3.148956</t>
  </si>
  <si>
    <t>5.225794, 9.729534</t>
  </si>
  <si>
    <t>5.890553, 2.765772</t>
  </si>
  <si>
    <t>2.940287, 9.391231</t>
  </si>
  <si>
    <t>0.9899384, 7.7142</t>
  </si>
  <si>
    <t>9.855258, 5.865556</t>
  </si>
  <si>
    <t>2.409246, 3.42942</t>
  </si>
  <si>
    <t>5.290164, 4.319138</t>
  </si>
  <si>
    <t>5.2736, 2.661066</t>
  </si>
  <si>
    <t>6.621105, 5.748678</t>
  </si>
  <si>
    <t>7.217887, 0.6294751</t>
  </si>
  <si>
    <t>3.812069, 3.387212</t>
  </si>
  <si>
    <t>9.168011, 2.681937</t>
  </si>
  <si>
    <t>6.446187, 1.610347</t>
  </si>
  <si>
    <t>8.622139, 4.448946</t>
  </si>
  <si>
    <t>3.256979, 7.342524</t>
  </si>
  <si>
    <t>5.431958, 4.500446</t>
  </si>
  <si>
    <t>4.159605, 3.963257</t>
  </si>
  <si>
    <t>8.391678E-02, 9.502089</t>
  </si>
  <si>
    <t>4.782118, 7.713393</t>
  </si>
  <si>
    <t>4.480482, 1.871476</t>
  </si>
  <si>
    <t>3.496711, 6.601354</t>
  </si>
  <si>
    <t>5.221384, 9.934414</t>
  </si>
  <si>
    <t>0.9509653, 1.809391</t>
  </si>
  <si>
    <t>9.384871, 0.5811596</t>
  </si>
  <si>
    <t>2.099106, 1.599833</t>
  </si>
  <si>
    <t>2.808955, 4.422677</t>
  </si>
  <si>
    <t>0.7332462, 7.721337</t>
  </si>
  <si>
    <t>0.872665, 3.446879</t>
  </si>
  <si>
    <t>6.514642, 4.315139</t>
  </si>
  <si>
    <t>1.777294, 1.174886</t>
  </si>
  <si>
    <t>4.504938, 9.321302</t>
  </si>
  <si>
    <t>2.327652, 5.317268</t>
  </si>
  <si>
    <t>7.19742, 8.384968</t>
  </si>
  <si>
    <t>6.213315, 2.9303</t>
  </si>
  <si>
    <t>9.048265, 1.262606</t>
  </si>
  <si>
    <t>4.789873, 8.072209</t>
  </si>
  <si>
    <t>3.507792, 0.728265</t>
  </si>
  <si>
    <t>0.3601819, 1.959426</t>
  </si>
  <si>
    <t>2.551708, 3.97982</t>
  </si>
  <si>
    <t>1.955615, 5.622835</t>
  </si>
  <si>
    <t>8.71236, 6.545225</t>
  </si>
  <si>
    <t>3.617309, 5.064023</t>
  </si>
  <si>
    <t>9.609989, 8.688764</t>
  </si>
  <si>
    <t>5.177417, 8.911529</t>
  </si>
  <si>
    <t>4.983975, 4.317294</t>
  </si>
  <si>
    <t>5.540359, 8.577097</t>
  </si>
  <si>
    <t>6.224088, 2.386507</t>
  </si>
  <si>
    <t>8.46407, 0.9119225</t>
  </si>
  <si>
    <t>8.401739, 0.8071673</t>
  </si>
  <si>
    <t>0.8412486, 3.362906</t>
  </si>
  <si>
    <t>4.80123, 2.851371</t>
  </si>
  <si>
    <t>3.480611, 1.6289</t>
  </si>
  <si>
    <t>3.951003, 6.058789</t>
  </si>
  <si>
    <t>4.38814, 9.816959</t>
  </si>
  <si>
    <t>9.154891, 3.642925</t>
  </si>
  <si>
    <t>4.548331, 3.098593</t>
  </si>
  <si>
    <t>0.5233687, 8.397356</t>
  </si>
  <si>
    <t>6.205447, 2.866013</t>
  </si>
  <si>
    <t>9.504799, 9.101991</t>
  </si>
  <si>
    <t>3.644767, 4.388385</t>
  </si>
  <si>
    <t>5.916688, 9.429313</t>
  </si>
  <si>
    <t>6.473835, 6.968076</t>
  </si>
  <si>
    <t>7.47693, 9.350637</t>
  </si>
  <si>
    <t>5.40371, 6.596909</t>
  </si>
  <si>
    <t>1.835062, 9.042355</t>
  </si>
  <si>
    <t>0.5302173, 1.112406</t>
  </si>
  <si>
    <t>1.10351, 5.292186</t>
  </si>
  <si>
    <t>2.115198, 7.854047</t>
  </si>
  <si>
    <t>8.888843, 0.4054272</t>
  </si>
  <si>
    <t>3.867758, 3.819511</t>
  </si>
  <si>
    <t>9.823016, 3.611206</t>
  </si>
  <si>
    <t>8.72552, 8.320932</t>
  </si>
  <si>
    <t>1.594631, 4.968725</t>
  </si>
  <si>
    <t>7.135871, 8.141148</t>
  </si>
  <si>
    <t>9.480175, 1.773518</t>
  </si>
  <si>
    <t>7.837215, 5.189948</t>
  </si>
  <si>
    <t>3.375279, 7.463695</t>
  </si>
  <si>
    <t>1.140221, 6.660326</t>
  </si>
  <si>
    <t>7.325963, 3.026193</t>
  </si>
  <si>
    <t>4.709073, 7.684727</t>
  </si>
  <si>
    <t>1.559889, 0.9030306</t>
  </si>
  <si>
    <t>1.842721, 6.491301</t>
  </si>
  <si>
    <t>7.017607, 1.397551</t>
  </si>
  <si>
    <t>2.256132, 2.060151</t>
  </si>
  <si>
    <t>2.383811, 1.580678</t>
  </si>
  <si>
    <t>5.361536, 4.279583</t>
  </si>
  <si>
    <t>3.618583, 6.697163</t>
  </si>
  <si>
    <t>6.049681, 6.602354</t>
  </si>
  <si>
    <t>5.988647, 4.071833</t>
  </si>
  <si>
    <t>2.97108, 1.201928</t>
  </si>
  <si>
    <t>8.598618, 9.515847</t>
  </si>
  <si>
    <t>9.317261, 6.628718</t>
  </si>
  <si>
    <t>1.42225, 6.23294</t>
  </si>
  <si>
    <t>6.102016, 7.966344</t>
  </si>
  <si>
    <t>4.833688, 6.225676</t>
  </si>
  <si>
    <t>7.942658, 9.487877</t>
  </si>
  <si>
    <t>1.638719, 4.201694</t>
  </si>
  <si>
    <t>1.34126, 9.81209</t>
  </si>
  <si>
    <t>1.60602, 3.979968</t>
  </si>
  <si>
    <t>5.465913, 9.559712</t>
  </si>
  <si>
    <t>8.498408, 7.397042</t>
  </si>
  <si>
    <t>5.431974, 1.509674</t>
  </si>
  <si>
    <t>9.604091, 5.713295</t>
  </si>
  <si>
    <t>8.083316, 3.255358</t>
  </si>
  <si>
    <t>7.767918, 3.519179</t>
  </si>
  <si>
    <t>0.273574, 2.360852</t>
  </si>
  <si>
    <t>5.922627, 5.141477</t>
  </si>
  <si>
    <t>9.647404, 4.017196</t>
  </si>
  <si>
    <t>4.120099, 3.549548</t>
  </si>
  <si>
    <t>7.921722, 1.198633</t>
  </si>
  <si>
    <t>9.062604, 1.761583</t>
  </si>
  <si>
    <t>6.666966, 7.318859</t>
  </si>
  <si>
    <t>6.134054, 6.750847</t>
  </si>
  <si>
    <t>5.588334, 1.387274</t>
  </si>
  <si>
    <t>3.93125, 5.851935</t>
  </si>
  <si>
    <t>3.307043, 5.665231</t>
  </si>
  <si>
    <t>1.295134, 5.66702</t>
  </si>
  <si>
    <t>0.6415731, 5.822284</t>
  </si>
  <si>
    <t>6.842041, 3.472103</t>
  </si>
  <si>
    <t>6.388922, 3.592443</t>
  </si>
  <si>
    <t>0.9949416, 1.123263</t>
  </si>
  <si>
    <t>5.605853, 1.93042</t>
  </si>
  <si>
    <t>0.5147022, 1.462907</t>
  </si>
  <si>
    <t>0.390144, 2.66788</t>
  </si>
  <si>
    <t>5.531327, 7.22602</t>
  </si>
  <si>
    <t>3.161839, 6.669691</t>
  </si>
  <si>
    <t>9.075212, 2.446417</t>
  </si>
  <si>
    <t>2.444497, 6.490173</t>
  </si>
  <si>
    <t>9.108393, 6.362988</t>
  </si>
  <si>
    <t>1.146443, 1.529353</t>
  </si>
  <si>
    <t>3.055796, 9.825953</t>
  </si>
  <si>
    <t>7.34202, 5.689206</t>
  </si>
  <si>
    <t>4.83649, 4.203111</t>
  </si>
  <si>
    <t>7.552832, 7.529914</t>
  </si>
  <si>
    <t>4.394931, 2.786087</t>
  </si>
  <si>
    <t>2.529002, 2.926111</t>
  </si>
  <si>
    <t>9.73222, 4.696585</t>
  </si>
  <si>
    <t>5.530417, 0.2231336</t>
  </si>
  <si>
    <t>1.437344, 1.292638</t>
  </si>
  <si>
    <t>3.107982, 7.893271</t>
  </si>
  <si>
    <t>9.718434, 5.074855</t>
  </si>
  <si>
    <t>8.384865, 4.692018</t>
  </si>
  <si>
    <t>3.934011, 1.092676</t>
  </si>
  <si>
    <t>6.83775, 2.31432</t>
  </si>
  <si>
    <t>4.624235, 0.8506167</t>
  </si>
  <si>
    <t>4.578088, 0.5508256</t>
  </si>
  <si>
    <t>8.042158, 8.714522</t>
  </si>
  <si>
    <t>9.133345, 4.944139</t>
  </si>
  <si>
    <t>3.184974, 0.8178151</t>
  </si>
  <si>
    <t>2.728251, 6.945064</t>
  </si>
  <si>
    <t>1.325263, 6.467747</t>
  </si>
  <si>
    <t>8.066054, 6.568861</t>
  </si>
  <si>
    <t>8.042252, 2.051646</t>
  </si>
  <si>
    <t>6.609767, 7.551491</t>
  </si>
  <si>
    <t>7.753052, 7.44317</t>
  </si>
  <si>
    <t>9.363419, 5.00587</t>
  </si>
  <si>
    <t>0.7439202, 4.908553</t>
  </si>
  <si>
    <t>0.1533014, 5.578115</t>
  </si>
  <si>
    <t>2.701501, 0.512861</t>
  </si>
  <si>
    <t>1.409226, 0.1037979</t>
  </si>
  <si>
    <t>6.744081, 8.026234</t>
  </si>
  <si>
    <t>2.445767, 8.764193</t>
  </si>
  <si>
    <t>7.952837, 5.330142</t>
  </si>
  <si>
    <t>0.2435166, 8.742528</t>
  </si>
  <si>
    <t>0.4030865, 3.323632</t>
  </si>
  <si>
    <t>2.73033, 4.380233</t>
  </si>
  <si>
    <t>6.695537, 7.329582</t>
  </si>
  <si>
    <t>4.562579, 9.833193</t>
  </si>
  <si>
    <t>9.987537, 1.000944</t>
  </si>
  <si>
    <t>5.406402, 4.227993</t>
  </si>
  <si>
    <t>8.524326, 2.727002</t>
  </si>
  <si>
    <t>0.7189518, 9.318175</t>
  </si>
  <si>
    <t>2.670285, 4.539615</t>
  </si>
  <si>
    <t>5.029648, 9.640482</t>
  </si>
  <si>
    <t>4.440183, 3.519472</t>
  </si>
  <si>
    <t>7.721425, 5.171108</t>
  </si>
  <si>
    <t>9.530432, 5.702339</t>
  </si>
  <si>
    <t>1.311982, 6.481955</t>
  </si>
  <si>
    <t>1.850333, 2.485312</t>
  </si>
  <si>
    <t>2.235036, 2.396874</t>
  </si>
  <si>
    <t>0.5533284, 9.533063</t>
  </si>
  <si>
    <t>4.121569, 0.147922</t>
  </si>
  <si>
    <t>9.568252, 8.184093</t>
  </si>
  <si>
    <t>3.581076, 8.031607</t>
  </si>
  <si>
    <t>9.630577, 9.356981</t>
  </si>
  <si>
    <t>8.482821, 0.5651402</t>
  </si>
  <si>
    <t>2.813668, 9.956635</t>
  </si>
  <si>
    <t>8.737083, 6.142688</t>
  </si>
  <si>
    <t>9.560029, 1.78054</t>
  </si>
  <si>
    <t>9.576405, 7.191617</t>
  </si>
  <si>
    <t>8.212556, 2.925009</t>
  </si>
  <si>
    <t>7.336846, 2.828751</t>
  </si>
  <si>
    <t>7.045786, 1.691433</t>
  </si>
  <si>
    <t>7.739232, 4.016612</t>
  </si>
  <si>
    <t>8.797144, 2.992533</t>
  </si>
  <si>
    <t>6.670404, 1.219678</t>
  </si>
  <si>
    <t>7.698199, 7.258607</t>
  </si>
  <si>
    <t>3.464468, 4.56063</t>
  </si>
  <si>
    <t>9.005908, 1.84378</t>
  </si>
  <si>
    <t>6.684046, 6.476603</t>
  </si>
  <si>
    <t>1.033871, 4.932257</t>
  </si>
  <si>
    <t>2.401526, 6.875432</t>
  </si>
  <si>
    <t>9.683575, 1.944569</t>
  </si>
  <si>
    <t>4.980312, 0.7919073</t>
  </si>
  <si>
    <t>5.475652, 4.443828</t>
  </si>
  <si>
    <t>0.3560716, 8.544024</t>
  </si>
  <si>
    <t>3.081121, 1.541971</t>
  </si>
  <si>
    <t>1.81799, 8.389225</t>
  </si>
  <si>
    <t>3.352644, 3.806015</t>
  </si>
  <si>
    <t>8.290017, 1.680663</t>
  </si>
  <si>
    <t>7.855772, 9.664306</t>
  </si>
  <si>
    <t>5.112119, 0.5234385</t>
  </si>
  <si>
    <t>5.900199, 4.312764</t>
  </si>
  <si>
    <t>7.321527, 7.930858</t>
  </si>
  <si>
    <t>4.071006, 1.121143</t>
  </si>
  <si>
    <t>5.433989, 0.4806805</t>
  </si>
  <si>
    <t>8.259918, 5.53927</t>
  </si>
  <si>
    <t>3.725017, 3.471367</t>
  </si>
  <si>
    <t>8.196548, 1.503304</t>
  </si>
  <si>
    <t>1.011139, 8.578334</t>
  </si>
  <si>
    <t>4.479653, 0.3419793</t>
  </si>
  <si>
    <t>3.931149, 4.010198</t>
  </si>
  <si>
    <t>8.108377, 2.182859</t>
  </si>
  <si>
    <t>2.727356, 7.165031</t>
  </si>
  <si>
    <t>2.513506, 9.858585</t>
  </si>
  <si>
    <t>9.526837, 9.786608</t>
  </si>
  <si>
    <t>8.088717, 5.313128</t>
  </si>
  <si>
    <t>9.122683, 5.620656</t>
  </si>
  <si>
    <t>9.221828, 8.508035</t>
  </si>
  <si>
    <t>2.255247, 0.5711055</t>
  </si>
  <si>
    <t>3.826046, 8.828682</t>
  </si>
  <si>
    <t>1.393405, 5.35634</t>
  </si>
  <si>
    <t>5.37122, 8.990522</t>
  </si>
  <si>
    <t>9.015792, 0.6654477</t>
  </si>
  <si>
    <t>7.415089, 1.44534</t>
  </si>
  <si>
    <t>8.392063, 4.814467</t>
  </si>
  <si>
    <t>0.6345338, 7.287494</t>
  </si>
  <si>
    <t>6.864136, 3.902643</t>
  </si>
  <si>
    <t>2.356824, 7.660173</t>
  </si>
  <si>
    <t>1.627446, 4.46867</t>
  </si>
  <si>
    <t>8.590872, 7.661644</t>
  </si>
  <si>
    <t>8.012193, 8.646948</t>
  </si>
  <si>
    <t>8.558477, 2.751502</t>
  </si>
  <si>
    <t>0.2645928, 1.823831</t>
  </si>
  <si>
    <t>1.725585, 7.656919</t>
  </si>
  <si>
    <t>4.828127, 2.793872</t>
  </si>
  <si>
    <t>7.333526, 7.778896</t>
  </si>
  <si>
    <t>6.124793, 6.416082</t>
  </si>
  <si>
    <t>6.430275, 3.098513</t>
  </si>
  <si>
    <t>4.836352, 8.770172</t>
  </si>
  <si>
    <t>6.401696, 4.583177</t>
  </si>
  <si>
    <t>8.685585, 4.812808</t>
  </si>
  <si>
    <t>8.002793, 3.092872</t>
  </si>
  <si>
    <t>5.717533, 8.533857</t>
  </si>
  <si>
    <t>4.888963, 0.786413</t>
  </si>
  <si>
    <t>8.075774E-02, 5.61264</t>
  </si>
  <si>
    <t>5.647242, 5.027691</t>
  </si>
  <si>
    <t>0.3085834, 8.574183</t>
  </si>
  <si>
    <t>8.327555, 4.791926</t>
  </si>
  <si>
    <t>0.100351, 4.445462</t>
  </si>
  <si>
    <t>7.473971, 9.571916</t>
  </si>
  <si>
    <t>1.602667, 4.911659</t>
  </si>
  <si>
    <t>3.655948, 0.7842863</t>
  </si>
  <si>
    <t>1.190653, 8.972406</t>
  </si>
  <si>
    <t>5.499584, 5.675741</t>
  </si>
  <si>
    <t>7.749198, 8.098042</t>
  </si>
  <si>
    <t>4.218869, 3.729314</t>
  </si>
  <si>
    <t>3.454204, 3.885856</t>
  </si>
  <si>
    <t>0.6469315, 5.570613</t>
  </si>
  <si>
    <t>7.053841, 8.216341</t>
  </si>
  <si>
    <t>4.767293, 4.374079</t>
  </si>
  <si>
    <t>9.649793, 5.909443</t>
  </si>
  <si>
    <t>7.745115, 9.769226</t>
  </si>
  <si>
    <t>2.978509, 9.880812</t>
  </si>
  <si>
    <t>6.458449, 4.246902</t>
  </si>
  <si>
    <t>0.1924568, 8.798051</t>
  </si>
  <si>
    <t>0.5294865, 2.065526</t>
  </si>
  <si>
    <t>9.141367, 7.236965</t>
  </si>
  <si>
    <t>1.855811, 0.6573522</t>
  </si>
  <si>
    <t>8.153487, 8.337812</t>
  </si>
  <si>
    <t>6.641647, 4.534708</t>
  </si>
  <si>
    <t>4.316829, 8.961555</t>
  </si>
  <si>
    <t>9.929108, 1.696252</t>
  </si>
  <si>
    <t>4.260421, 7.34611</t>
  </si>
  <si>
    <t>2.629449, 2.533218</t>
  </si>
  <si>
    <t>7.435558, 3.262594</t>
  </si>
  <si>
    <t>1.054315, 1.23567</t>
  </si>
  <si>
    <t>1.89705, 0.6715775</t>
  </si>
  <si>
    <t>8.946993, 9.69875</t>
  </si>
  <si>
    <t>2.58447, 2.879336</t>
  </si>
  <si>
    <t>2.013659, 3.928927</t>
  </si>
  <si>
    <t>2.10341, 0.1940966</t>
  </si>
  <si>
    <t>4.954631, 2.95025</t>
  </si>
  <si>
    <t>4.006727, 8.229017E-02</t>
  </si>
  <si>
    <t>0.9956163, 0.2105939</t>
  </si>
  <si>
    <t>8.575793, 9.8248</t>
  </si>
  <si>
    <t>3.918964, 7.487913</t>
  </si>
  <si>
    <t>1.101745, 1.673214</t>
  </si>
  <si>
    <t>2.594914, 1.29649</t>
  </si>
  <si>
    <t>2.666736, 0.506072</t>
  </si>
  <si>
    <t>8.012845, 1.793185</t>
  </si>
  <si>
    <t>3.425186, 3.985116</t>
  </si>
  <si>
    <t>2.812528, 4.183687</t>
  </si>
  <si>
    <t>8.38503, 5.211544</t>
  </si>
  <si>
    <t>3.315374, 2.628762</t>
  </si>
  <si>
    <t>5.688966, 7.882254</t>
  </si>
  <si>
    <t>4.055686, 6.650504</t>
  </si>
  <si>
    <t>7.395711, 3.946099</t>
  </si>
  <si>
    <t>4.811904, 3.858685E-02</t>
  </si>
  <si>
    <t>2.761248, 3.760135</t>
  </si>
  <si>
    <t>0.1378626, 2.256511</t>
  </si>
  <si>
    <t>4.020072, 8.745871</t>
  </si>
  <si>
    <t>1.394035, 2.347857</t>
  </si>
  <si>
    <t>4.666446, 6.545517</t>
  </si>
  <si>
    <t>1.278786, 5.34253</t>
  </si>
  <si>
    <t>0.2356488, 8.678241</t>
  </si>
  <si>
    <t>0.85962, 1.163017</t>
  </si>
  <si>
    <t>1.585224, 0.6964087</t>
  </si>
  <si>
    <t>9.104432, 6.03063</t>
  </si>
  <si>
    <t>0.676232, 4.841843</t>
  </si>
  <si>
    <t>4.91276, 6.371761</t>
  </si>
  <si>
    <t>8.854497, 5.202067</t>
  </si>
  <si>
    <t>1.647028, 5.224132</t>
  </si>
  <si>
    <t>7.63186, 5.366559</t>
  </si>
  <si>
    <t>4.163806, 1.143037</t>
  </si>
  <si>
    <t>1.967428, 8.583</t>
  </si>
  <si>
    <t>8.34505, 9.607605</t>
  </si>
  <si>
    <t>6.048823, 0.4135227</t>
  </si>
  <si>
    <t>3.12936, 6.927038</t>
  </si>
  <si>
    <t>1.573432, 3.890965</t>
  </si>
  <si>
    <t>5.043225, 6.646871</t>
  </si>
  <si>
    <t>8.529659, 7.175117</t>
  </si>
  <si>
    <t>5.232274, 8.455211</t>
  </si>
  <si>
    <t>8.478172, 3.708971</t>
  </si>
  <si>
    <t>8.992528, 9.588999</t>
  </si>
  <si>
    <t>0.3331572, 4.874973</t>
  </si>
  <si>
    <t>7.801649, 8.74025</t>
  </si>
  <si>
    <t>8.643563, 5.151274</t>
  </si>
  <si>
    <t>3.850188, 2.46231</t>
  </si>
  <si>
    <t>4.374357, 9.767976</t>
  </si>
  <si>
    <t>7.072837, 4.0761</t>
  </si>
  <si>
    <t>8.187769, 4.863384</t>
  </si>
  <si>
    <t>4.679679, 5.076374</t>
  </si>
  <si>
    <t>6.224547, 0.1402569</t>
  </si>
  <si>
    <t>3.187439, 9.037958</t>
  </si>
  <si>
    <t>8.385203, 4.022057</t>
  </si>
  <si>
    <t>2.95073, 8.022012</t>
  </si>
  <si>
    <t>9.111267, 1.309199</t>
  </si>
  <si>
    <t>5.193307, 1.482269</t>
  </si>
  <si>
    <t>0.6665307, 3.335302</t>
  </si>
  <si>
    <t>1.539316, 7.671293</t>
  </si>
  <si>
    <t>8.918305, 0.623436</t>
  </si>
  <si>
    <t>6.044542, 7.546726</t>
  </si>
  <si>
    <t>1.618665, 8.042376</t>
  </si>
  <si>
    <t>9.727663, 1.177539</t>
  </si>
  <si>
    <t>9.185701, 2.46285</t>
  </si>
  <si>
    <t>7.601497, 6.650277</t>
  </si>
  <si>
    <t>7.98477, 2.913787</t>
  </si>
  <si>
    <t>8.204249, 1.475319</t>
  </si>
  <si>
    <t>6.109744, 3.238573</t>
  </si>
  <si>
    <t>5.630772, 6.493116</t>
  </si>
  <si>
    <t>1.66426, 7.251294</t>
  </si>
  <si>
    <t>4.063801, 2.280453</t>
  </si>
  <si>
    <t>3.542972, 6.392989</t>
  </si>
  <si>
    <t>4.805219, 8.056689</t>
  </si>
  <si>
    <t>4.712799, 9.887903</t>
  </si>
  <si>
    <t>5.807294, 3.090013</t>
  </si>
  <si>
    <t>7.994175, 7.399731</t>
  </si>
  <si>
    <t>3.703939, 0.6036913</t>
  </si>
  <si>
    <t>4.342301, 4.187872</t>
  </si>
  <si>
    <t>8.341955, 4.182319</t>
  </si>
  <si>
    <t>3.628393, 8.76368</t>
  </si>
  <si>
    <t>9.812285, 6.678067</t>
  </si>
  <si>
    <t>7.920931, 3.04671</t>
  </si>
  <si>
    <t>7.981262, 1.616939</t>
  </si>
  <si>
    <t>7.266913, 5.020971</t>
  </si>
  <si>
    <t>4.521858, 7.105013</t>
  </si>
  <si>
    <t>7.973102, 3.891175</t>
  </si>
  <si>
    <t>7.444939, 2.234696</t>
  </si>
  <si>
    <t>3.387275, 7.738986</t>
  </si>
  <si>
    <t>8.130509, 5.990973</t>
  </si>
  <si>
    <t>7.179478, 3.679273</t>
  </si>
  <si>
    <t>0.8589643, 8.65766</t>
  </si>
  <si>
    <t>9.123269, 0.5163574</t>
  </si>
  <si>
    <t>4.84234, 5.723644</t>
  </si>
  <si>
    <t>3.376973, 3.900263</t>
  </si>
  <si>
    <t>8.755564, 4.289149</t>
  </si>
  <si>
    <t>9.264933, 3.982968</t>
  </si>
  <si>
    <t>7.767703, 1.971971</t>
  </si>
  <si>
    <t>4.558752, 5.574653</t>
  </si>
  <si>
    <t>3.073215, 8.313736</t>
  </si>
  <si>
    <t>1.258555, 0.7999516</t>
  </si>
  <si>
    <t>3.923199, 8.686148</t>
  </si>
  <si>
    <t>3.874228, 4.2542</t>
  </si>
  <si>
    <t>2.156643, 0.6972396</t>
  </si>
  <si>
    <t>0.2066761, 0.6596899</t>
  </si>
  <si>
    <t>9.231679, 3.097621</t>
  </si>
  <si>
    <t>4.629066, 5.021913</t>
  </si>
  <si>
    <t>5.756826, 7.186731</t>
  </si>
  <si>
    <t>3.868084, 5.285816</t>
  </si>
  <si>
    <t>3.522245, 0.7190859</t>
  </si>
  <si>
    <t>5.28518, 7.492049</t>
  </si>
  <si>
    <t>3.098905E-02, 4.310531</t>
  </si>
  <si>
    <t>7.657819, 3.433213</t>
  </si>
  <si>
    <t>5.53025, 0.3444874</t>
  </si>
  <si>
    <t>4.460733, 0.8101153</t>
  </si>
  <si>
    <t>2.54261, 4.378208</t>
  </si>
  <si>
    <t>9.64717, 5.888014</t>
  </si>
  <si>
    <t>7.897293, 9.049021</t>
  </si>
  <si>
    <t>5.93014, 8.65287</t>
  </si>
  <si>
    <t>7.261414, 0.4805839</t>
  </si>
  <si>
    <t>5.563674, 0.4676008</t>
  </si>
  <si>
    <t>2.171227, 7.189132</t>
  </si>
  <si>
    <t>3.624065, 4.228323</t>
  </si>
  <si>
    <t>9.563378, 1.489729</t>
  </si>
  <si>
    <t>3.791123, 7.020607</t>
  </si>
  <si>
    <t>3.806154, 3.402516</t>
  </si>
  <si>
    <t>6.629422, 5.275729</t>
  </si>
  <si>
    <t>1.23073, 7.058963</t>
  </si>
  <si>
    <t>0.3695542, 2.426915</t>
  </si>
  <si>
    <t>7.162425, 9.608117</t>
  </si>
  <si>
    <t>4.189375, 9.065598</t>
  </si>
  <si>
    <t>5.451946, 2.622856</t>
  </si>
  <si>
    <t>3.995257, 5.597658</t>
  </si>
  <si>
    <t>0.5066413, 6.006132</t>
  </si>
  <si>
    <t>0.7033378, 7.399685</t>
  </si>
  <si>
    <t>1.821751, 4.397229</t>
  </si>
  <si>
    <t>1.020771, 2.475219</t>
  </si>
  <si>
    <t>1.011655, 6.078006</t>
  </si>
  <si>
    <t>0.7269746, 1.611001</t>
  </si>
  <si>
    <t>1.341123, 4.379152</t>
  </si>
  <si>
    <t>0.4548842, 1.03323</t>
  </si>
  <si>
    <t>9.756567, 1.586434</t>
  </si>
  <si>
    <t>3.972199, 7.563803</t>
  </si>
  <si>
    <t>1.417288, 5.346946</t>
  </si>
  <si>
    <t>8.962637, 6.276574</t>
  </si>
  <si>
    <t>6.726729, 7.57536</t>
  </si>
  <si>
    <t>0.3071767, 0.6535983</t>
  </si>
  <si>
    <t>0.8637232, 5.86018</t>
  </si>
  <si>
    <t>5.865317, 5.241385</t>
  </si>
  <si>
    <t>5.813744, 7.369982</t>
  </si>
  <si>
    <t>4.75632, 0.8071446</t>
  </si>
  <si>
    <t>4.900155, 5.259675</t>
  </si>
  <si>
    <t>8.140465, 1.995044</t>
  </si>
  <si>
    <t>9.815461, 7.576743</t>
  </si>
  <si>
    <t>2.500294, 7.48245</t>
  </si>
  <si>
    <t>0.1525587, 8.667501</t>
  </si>
  <si>
    <t>5.421868, 2.636185</t>
  </si>
  <si>
    <t>5.435984, 3.08334</t>
  </si>
  <si>
    <t>3.876012, 4.668772</t>
  </si>
  <si>
    <t>9.653162, 1.986979</t>
  </si>
  <si>
    <t>4.999567, 0.2946901</t>
  </si>
  <si>
    <t>8.285663, 2.058717</t>
  </si>
  <si>
    <t>9.376638, 5.886619</t>
  </si>
  <si>
    <t>7.840442, 6.902679</t>
  </si>
  <si>
    <t>6.819849, 0.1316929</t>
  </si>
  <si>
    <t>7.8811, 0.9530699</t>
  </si>
  <si>
    <t>4.651587, 9.187748</t>
  </si>
  <si>
    <t>5.559124, 5.880422</t>
  </si>
  <si>
    <t>8.485256, 4.339576</t>
  </si>
  <si>
    <t>2.645146, 9.497844</t>
  </si>
  <si>
    <t>5.506523, 2.155168</t>
  </si>
  <si>
    <t>5.060186, 7.167276</t>
  </si>
  <si>
    <t>0.2545744, 7.141972</t>
  </si>
  <si>
    <t>4.906904, 5.705734</t>
  </si>
  <si>
    <t>2.903359, 6.903136</t>
  </si>
  <si>
    <t>5.000853, 9.791564</t>
  </si>
  <si>
    <t>4.284441E-02, 9.793763</t>
  </si>
  <si>
    <t>5.901725, 0.8706868</t>
  </si>
  <si>
    <t>7.96026, 5.077159</t>
  </si>
  <si>
    <t>5.444602, 8.562855</t>
  </si>
  <si>
    <t>8.421355, 5.581083</t>
  </si>
  <si>
    <t>0.7712096, 4.567896</t>
  </si>
  <si>
    <t>6.95164, 2.853997</t>
  </si>
  <si>
    <t>2.861161, 9.071969</t>
  </si>
  <si>
    <t>3.617645, 4.821315</t>
  </si>
  <si>
    <t>3.56321, 9.653808</t>
  </si>
  <si>
    <t>6.308163, 5.941656</t>
  </si>
  <si>
    <t>5.126504, 2.690977</t>
  </si>
  <si>
    <t>6.515503, 9.863091</t>
  </si>
  <si>
    <t>2.231829, 7.266117</t>
  </si>
  <si>
    <t>7.616742, 4.579394</t>
  </si>
  <si>
    <t>6.52286, 1.573199</t>
  </si>
  <si>
    <t>5.65497, 8.629322E-02</t>
  </si>
  <si>
    <t>3.637416, 1.82377</t>
  </si>
  <si>
    <t>2.620543, 8.53772</t>
  </si>
  <si>
    <t>2.738704, 3.653206</t>
  </si>
  <si>
    <t>2.232333, 6.902056</t>
  </si>
  <si>
    <t>8.546574, 6.02696</t>
  </si>
  <si>
    <t>8.218978, 2.11839</t>
  </si>
  <si>
    <t>5.868763, 7.646817</t>
  </si>
  <si>
    <t>5.100132, 8.752761</t>
  </si>
  <si>
    <t>6.632154, 5.857135</t>
  </si>
  <si>
    <t>1.467713, 9.154413</t>
  </si>
  <si>
    <t>9.414014, 8.051104</t>
  </si>
  <si>
    <t>5.767155, 6.112041</t>
  </si>
  <si>
    <t>1.473257, 5.576988</t>
  </si>
  <si>
    <t>4.57866, 8.010046</t>
  </si>
  <si>
    <t>3.281683, 0.1443851</t>
  </si>
  <si>
    <t>3.398443, 6.48478</t>
  </si>
  <si>
    <t>5.555236, 2.730466</t>
  </si>
  <si>
    <t>9.919985, 6.580799</t>
  </si>
  <si>
    <t>8.785247, 4.986233</t>
  </si>
  <si>
    <t>9.815284, 9.40711</t>
  </si>
  <si>
    <t>5.269691, 3.142763</t>
  </si>
  <si>
    <t>5.016101, 7.293427</t>
  </si>
  <si>
    <t>3.644433, 4.417466</t>
  </si>
  <si>
    <t>4.495216, 1.446414</t>
  </si>
  <si>
    <t>5.914475, 5.920325</t>
  </si>
  <si>
    <t>7.547672, 2.105939</t>
  </si>
  <si>
    <t>6.985216, 6.060156</t>
  </si>
  <si>
    <t>9.57203, 1.201324</t>
  </si>
  <si>
    <t>6.693689, 8.450848</t>
  </si>
  <si>
    <t>0.3516132, 7.507594</t>
  </si>
  <si>
    <t>4.339823, 8.317622</t>
  </si>
  <si>
    <t>4.835763, 4.301724</t>
  </si>
  <si>
    <t>5.717685, 1.403276</t>
  </si>
  <si>
    <t>6.421087, 9.518898</t>
  </si>
  <si>
    <t>2.646732, 5.374435</t>
  </si>
  <si>
    <t>2.732707, 8.408747</t>
  </si>
  <si>
    <t>5.003063, 3.727804</t>
  </si>
  <si>
    <t>3.905509, 8.691608</t>
  </si>
  <si>
    <t>5.250668, 2.196416</t>
  </si>
  <si>
    <t>3.365398, 8.214774</t>
  </si>
  <si>
    <t>5.472676, 7.655879</t>
  </si>
  <si>
    <t>1.110542, 5.108736</t>
  </si>
  <si>
    <t>6.902608, 9.530634</t>
  </si>
  <si>
    <t>9.492627, 0.4434395</t>
  </si>
  <si>
    <t>1.955625, 3.700196</t>
  </si>
  <si>
    <t>1.498101, 3.384535</t>
  </si>
  <si>
    <t>8.759779, 8.90541</t>
  </si>
  <si>
    <t>1.529432, 8.849626</t>
  </si>
  <si>
    <t>8.187263, 5.654698</t>
  </si>
  <si>
    <t>8.68635, 7.664516</t>
  </si>
  <si>
    <t>3.385658, 7.630314</t>
  </si>
  <si>
    <t>2.547102, 9.219465</t>
  </si>
  <si>
    <t>1.809189, 5.594584</t>
  </si>
  <si>
    <t>1.449702, 6.625435</t>
  </si>
  <si>
    <t>9.749969, 3.796166</t>
  </si>
  <si>
    <t>3.273178, 4.370341</t>
  </si>
  <si>
    <t>9.369256, 8.876296</t>
  </si>
  <si>
    <t>8.718822, 8.475302</t>
  </si>
  <si>
    <t>8.228692, 1.275038</t>
  </si>
  <si>
    <t>7.091446, 9.150887</t>
  </si>
  <si>
    <t>1.321566, 9.137531</t>
  </si>
  <si>
    <t>4.580625, 5.953372</t>
  </si>
  <si>
    <t>5.604052, 4.720248</t>
  </si>
  <si>
    <t>5.041948, 5.440984</t>
  </si>
  <si>
    <t>7.026469, 3.297235</t>
  </si>
  <si>
    <t>3.278273, 1.330154</t>
  </si>
  <si>
    <t>6.452501E-02, 4.566368</t>
  </si>
  <si>
    <t>0.8209711, 7.151766</t>
  </si>
  <si>
    <t>9.750568, 6.555601</t>
  </si>
  <si>
    <t>4.211181, 1.407406</t>
  </si>
  <si>
    <t>6.204838, 2.029217</t>
  </si>
  <si>
    <t>5.781055, 5.225616</t>
  </si>
  <si>
    <t>1.666715, 7.394076</t>
  </si>
  <si>
    <t>6.935013, 2.518137</t>
  </si>
  <si>
    <t>2.596796E-02, 4.105867</t>
  </si>
  <si>
    <t>3.930989, 2.636166</t>
  </si>
  <si>
    <t>8.85401, 2.575356</t>
  </si>
  <si>
    <t>6.161683, 5.526602</t>
  </si>
  <si>
    <t>3.935141, 8.574637</t>
  </si>
  <si>
    <t>6.935812, 9.388299</t>
  </si>
  <si>
    <t>6.297805, 2.143384</t>
  </si>
  <si>
    <t>6.759356, 0.8283114</t>
  </si>
  <si>
    <t>1.745834, 8.995098</t>
  </si>
  <si>
    <t>9.116813, 7.518148</t>
  </si>
  <si>
    <t>2.889702, 4.423357</t>
  </si>
  <si>
    <t>8.752444, 3.350022</t>
  </si>
  <si>
    <t>Name</t>
  </si>
  <si>
    <t>DOB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</si>
</sst>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yy;@"/>
    <numFmt numFmtId="165" formatCode="0.0"/>
    <numFmt numFmtId="166" formatCode="m/d/yy;@"/>
    <numFmt numFmtId="167" formatCode="0.00_);\(0.00\)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i/>
      <sz val="8"/>
      <name val="Arial"/>
      <family val="2"/>
    </font>
    <font>
      <b/>
      <strike/>
      <sz val="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0"/>
      <name val="Calibri"/>
      <family val="2"/>
    </font>
    <font>
      <i/>
      <sz val="10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u/>
      <sz val="8"/>
      <name val="Arial"/>
      <family val="2"/>
    </font>
    <font>
      <u/>
      <sz val="9"/>
      <name val="Arial"/>
      <family val="2"/>
    </font>
    <font>
      <i/>
      <sz val="10"/>
      <color indexed="10"/>
      <name val="Arial"/>
      <family val="2"/>
    </font>
    <font>
      <i/>
      <sz val="8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290">
    <xf numFmtId="0" fontId="0" fillId="0" borderId="0" xfId="0"/>
    <xf numFmtId="0" fontId="1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3" fillId="0" borderId="0" xfId="1" applyFont="1" applyAlignment="1">
      <alignment horizontal="center" vertical="center"/>
    </xf>
    <xf numFmtId="2" fontId="4" fillId="0" borderId="0" xfId="1" applyNumberFormat="1" applyFont="1" applyAlignment="1">
      <alignment horizontal="center"/>
    </xf>
    <xf numFmtId="0" fontId="1" fillId="0" borderId="0" xfId="1"/>
    <xf numFmtId="1" fontId="4" fillId="0" borderId="0" xfId="1" applyNumberFormat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164" fontId="5" fillId="0" borderId="0" xfId="1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0" fontId="5" fillId="0" borderId="0" xfId="1" applyFont="1"/>
    <xf numFmtId="164" fontId="4" fillId="0" borderId="0" xfId="1" applyNumberFormat="1" applyFont="1" applyBorder="1" applyAlignment="1">
      <alignment horizontal="center"/>
    </xf>
    <xf numFmtId="1" fontId="5" fillId="0" borderId="0" xfId="1" applyNumberFormat="1" applyFont="1" applyAlignment="1">
      <alignment horizontal="center"/>
    </xf>
    <xf numFmtId="2" fontId="7" fillId="0" borderId="0" xfId="1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0" fontId="8" fillId="0" borderId="0" xfId="1" applyFont="1" applyAlignment="1">
      <alignment horizontal="center"/>
    </xf>
    <xf numFmtId="164" fontId="8" fillId="0" borderId="0" xfId="1" applyNumberFormat="1" applyFont="1" applyAlignment="1">
      <alignment horizontal="center"/>
    </xf>
    <xf numFmtId="0" fontId="9" fillId="0" borderId="0" xfId="1" applyFont="1" applyBorder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" fontId="1" fillId="0" borderId="0" xfId="1" applyNumberFormat="1" applyFont="1" applyBorder="1" applyAlignment="1">
      <alignment horizontal="center"/>
    </xf>
    <xf numFmtId="165" fontId="1" fillId="0" borderId="0" xfId="1" applyNumberFormat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1" fillId="0" borderId="0" xfId="1" applyFont="1" applyBorder="1" applyAlignment="1">
      <alignment horizontal="center"/>
    </xf>
    <xf numFmtId="0" fontId="1" fillId="0" borderId="0" xfId="1" applyFont="1" applyAlignment="1">
      <alignment horizontal="center"/>
    </xf>
    <xf numFmtId="2" fontId="4" fillId="2" borderId="1" xfId="1" applyNumberFormat="1" applyFont="1" applyFill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 applyAlignment="1">
      <alignment horizontal="center" wrapText="1"/>
    </xf>
    <xf numFmtId="164" fontId="9" fillId="0" borderId="3" xfId="1" applyNumberFormat="1" applyFont="1" applyBorder="1" applyAlignment="1">
      <alignment horizontal="center"/>
    </xf>
    <xf numFmtId="164" fontId="10" fillId="0" borderId="3" xfId="1" applyNumberFormat="1" applyFont="1" applyBorder="1" applyAlignment="1">
      <alignment horizontal="center"/>
    </xf>
    <xf numFmtId="1" fontId="9" fillId="0" borderId="3" xfId="1" applyNumberFormat="1" applyFont="1" applyBorder="1" applyAlignment="1">
      <alignment horizontal="center"/>
    </xf>
    <xf numFmtId="165" fontId="9" fillId="0" borderId="3" xfId="1" applyNumberFormat="1" applyFont="1" applyBorder="1" applyAlignment="1">
      <alignment horizontal="center"/>
    </xf>
    <xf numFmtId="0" fontId="9" fillId="0" borderId="3" xfId="1" applyFont="1" applyBorder="1" applyAlignment="1">
      <alignment horizontal="center"/>
    </xf>
    <xf numFmtId="2" fontId="9" fillId="2" borderId="5" xfId="1" applyNumberFormat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9" fillId="0" borderId="6" xfId="1" applyFont="1" applyBorder="1" applyAlignment="1">
      <alignment horizontal="center"/>
    </xf>
    <xf numFmtId="0" fontId="9" fillId="0" borderId="7" xfId="1" applyFont="1" applyBorder="1" applyAlignment="1">
      <alignment horizontal="center" wrapText="1"/>
    </xf>
    <xf numFmtId="164" fontId="9" fillId="0" borderId="7" xfId="1" applyNumberFormat="1" applyFont="1" applyBorder="1" applyAlignment="1">
      <alignment horizontal="center"/>
    </xf>
    <xf numFmtId="164" fontId="10" fillId="0" borderId="7" xfId="1" applyNumberFormat="1" applyFont="1" applyBorder="1" applyAlignment="1">
      <alignment horizontal="center"/>
    </xf>
    <xf numFmtId="1" fontId="9" fillId="0" borderId="7" xfId="1" applyNumberFormat="1" applyFont="1" applyFill="1" applyBorder="1" applyAlignment="1">
      <alignment horizontal="center"/>
    </xf>
    <xf numFmtId="165" fontId="9" fillId="0" borderId="7" xfId="1" applyNumberFormat="1" applyFont="1" applyFill="1" applyBorder="1" applyAlignment="1">
      <alignment horizontal="center"/>
    </xf>
    <xf numFmtId="0" fontId="4" fillId="0" borderId="7" xfId="1" applyFont="1" applyFill="1" applyBorder="1" applyAlignment="1">
      <alignment horizontal="center"/>
    </xf>
    <xf numFmtId="0" fontId="9" fillId="0" borderId="7" xfId="1" applyFont="1" applyFill="1" applyBorder="1" applyAlignment="1">
      <alignment horizontal="center"/>
    </xf>
    <xf numFmtId="2" fontId="9" fillId="2" borderId="9" xfId="1" applyNumberFormat="1" applyFont="1" applyFill="1" applyBorder="1" applyAlignment="1">
      <alignment horizontal="center"/>
    </xf>
    <xf numFmtId="0" fontId="9" fillId="3" borderId="0" xfId="1" applyFont="1" applyFill="1" applyAlignment="1">
      <alignment horizontal="center"/>
    </xf>
    <xf numFmtId="14" fontId="1" fillId="0" borderId="0" xfId="1" applyNumberFormat="1" applyAlignment="1">
      <alignment horizontal="center"/>
    </xf>
    <xf numFmtId="164" fontId="1" fillId="0" borderId="0" xfId="1" applyNumberFormat="1" applyAlignment="1">
      <alignment horizontal="center"/>
    </xf>
    <xf numFmtId="164" fontId="12" fillId="0" borderId="0" xfId="1" applyNumberFormat="1" applyFont="1" applyAlignment="1">
      <alignment horizontal="center"/>
    </xf>
    <xf numFmtId="1" fontId="1" fillId="0" borderId="0" xfId="1" applyNumberFormat="1" applyAlignment="1">
      <alignment horizontal="center"/>
    </xf>
    <xf numFmtId="165" fontId="1" fillId="0" borderId="0" xfId="1" applyNumberFormat="1" applyAlignment="1">
      <alignment horizontal="center"/>
    </xf>
    <xf numFmtId="2" fontId="4" fillId="2" borderId="10" xfId="1" applyNumberFormat="1" applyFont="1" applyFill="1" applyBorder="1" applyAlignment="1">
      <alignment horizontal="center"/>
    </xf>
    <xf numFmtId="0" fontId="1" fillId="4" borderId="0" xfId="1" applyFill="1" applyAlignment="1">
      <alignment horizontal="center"/>
    </xf>
    <xf numFmtId="0" fontId="3" fillId="4" borderId="0" xfId="1" applyFont="1" applyFill="1" applyAlignment="1">
      <alignment horizontal="center" vertical="center"/>
    </xf>
    <xf numFmtId="0" fontId="1" fillId="3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3" fillId="5" borderId="0" xfId="1" applyFont="1" applyFill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1" fillId="0" borderId="12" xfId="1" applyBorder="1" applyAlignment="1">
      <alignment horizontal="center"/>
    </xf>
    <xf numFmtId="0" fontId="1" fillId="0" borderId="7" xfId="1" applyBorder="1" applyAlignment="1">
      <alignment horizontal="center"/>
    </xf>
    <xf numFmtId="14" fontId="1" fillId="0" borderId="7" xfId="1" applyNumberFormat="1" applyBorder="1" applyAlignment="1">
      <alignment horizontal="center"/>
    </xf>
    <xf numFmtId="164" fontId="1" fillId="0" borderId="7" xfId="1" applyNumberFormat="1" applyBorder="1" applyAlignment="1">
      <alignment horizontal="center"/>
    </xf>
    <xf numFmtId="164" fontId="12" fillId="0" borderId="7" xfId="1" applyNumberFormat="1" applyFont="1" applyBorder="1" applyAlignment="1">
      <alignment horizontal="center"/>
    </xf>
    <xf numFmtId="1" fontId="1" fillId="0" borderId="7" xfId="1" applyNumberFormat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3" fillId="0" borderId="7" xfId="1" applyFont="1" applyBorder="1" applyAlignment="1">
      <alignment horizontal="center" vertical="center"/>
    </xf>
    <xf numFmtId="0" fontId="1" fillId="0" borderId="7" xfId="1" applyBorder="1"/>
    <xf numFmtId="0" fontId="1" fillId="0" borderId="0" xfId="1" applyFill="1" applyAlignment="1">
      <alignment horizontal="center"/>
    </xf>
    <xf numFmtId="0" fontId="13" fillId="4" borderId="0" xfId="1" applyFont="1" applyFill="1" applyAlignment="1">
      <alignment horizontal="center" vertical="center"/>
    </xf>
    <xf numFmtId="0" fontId="14" fillId="4" borderId="0" xfId="1" applyFont="1" applyFill="1" applyAlignment="1">
      <alignment horizontal="center"/>
    </xf>
    <xf numFmtId="14" fontId="1" fillId="0" borderId="0" xfId="1" applyNumberFormat="1" applyFill="1" applyAlignment="1">
      <alignment horizontal="center"/>
    </xf>
    <xf numFmtId="164" fontId="1" fillId="0" borderId="0" xfId="1" applyNumberFormat="1" applyFill="1" applyAlignment="1">
      <alignment horizontal="center"/>
    </xf>
    <xf numFmtId="164" fontId="12" fillId="0" borderId="0" xfId="1" applyNumberFormat="1" applyFont="1" applyFill="1" applyAlignment="1">
      <alignment horizontal="center"/>
    </xf>
    <xf numFmtId="1" fontId="1" fillId="0" borderId="0" xfId="1" applyNumberFormat="1" applyFill="1" applyAlignment="1">
      <alignment horizontal="center"/>
    </xf>
    <xf numFmtId="165" fontId="1" fillId="0" borderId="0" xfId="1" applyNumberFormat="1" applyFill="1" applyAlignment="1">
      <alignment horizontal="center"/>
    </xf>
    <xf numFmtId="0" fontId="5" fillId="0" borderId="0" xfId="1" applyFont="1" applyFill="1" applyAlignment="1">
      <alignment horizontal="center"/>
    </xf>
    <xf numFmtId="0" fontId="3" fillId="0" borderId="0" xfId="1" applyFont="1" applyFill="1" applyAlignment="1">
      <alignment horizontal="center" vertical="center"/>
    </xf>
    <xf numFmtId="0" fontId="1" fillId="0" borderId="0" xfId="1" applyFill="1"/>
    <xf numFmtId="164" fontId="9" fillId="0" borderId="0" xfId="1" applyNumberFormat="1" applyFont="1" applyAlignment="1">
      <alignment horizontal="center"/>
    </xf>
    <xf numFmtId="0" fontId="16" fillId="0" borderId="0" xfId="1" applyFont="1" applyAlignment="1">
      <alignment horizontal="center" vertical="center"/>
    </xf>
    <xf numFmtId="0" fontId="15" fillId="0" borderId="13" xfId="1" applyFont="1" applyBorder="1" applyAlignment="1">
      <alignment horizontal="center"/>
    </xf>
    <xf numFmtId="14" fontId="1" fillId="0" borderId="0" xfId="1" applyNumberFormat="1" applyAlignment="1">
      <alignment horizontal="left"/>
    </xf>
    <xf numFmtId="0" fontId="1" fillId="0" borderId="2" xfId="1" applyBorder="1" applyAlignment="1">
      <alignment horizontal="center"/>
    </xf>
    <xf numFmtId="0" fontId="1" fillId="0" borderId="3" xfId="1" applyBorder="1" applyAlignment="1">
      <alignment horizontal="center"/>
    </xf>
    <xf numFmtId="164" fontId="1" fillId="0" borderId="3" xfId="1" applyNumberFormat="1" applyBorder="1" applyAlignment="1">
      <alignment horizontal="center"/>
    </xf>
    <xf numFmtId="164" fontId="12" fillId="0" borderId="3" xfId="1" applyNumberFormat="1" applyFont="1" applyBorder="1" applyAlignment="1">
      <alignment horizontal="center"/>
    </xf>
    <xf numFmtId="1" fontId="1" fillId="0" borderId="3" xfId="1" applyNumberFormat="1" applyBorder="1" applyAlignment="1">
      <alignment horizontal="center"/>
    </xf>
    <xf numFmtId="165" fontId="1" fillId="0" borderId="3" xfId="1" applyNumberForma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1" fillId="0" borderId="4" xfId="1" applyBorder="1" applyAlignment="1">
      <alignment horizontal="center"/>
    </xf>
    <xf numFmtId="2" fontId="4" fillId="2" borderId="14" xfId="1" applyNumberFormat="1" applyFont="1" applyFill="1" applyBorder="1" applyAlignment="1">
      <alignment horizontal="center"/>
    </xf>
    <xf numFmtId="0" fontId="1" fillId="0" borderId="6" xfId="1" applyBorder="1" applyAlignment="1">
      <alignment horizontal="center"/>
    </xf>
    <xf numFmtId="0" fontId="1" fillId="0" borderId="8" xfId="1" applyBorder="1" applyAlignment="1">
      <alignment horizontal="center"/>
    </xf>
    <xf numFmtId="14" fontId="1" fillId="0" borderId="3" xfId="1" applyNumberFormat="1" applyBorder="1" applyAlignment="1">
      <alignment horizontal="center"/>
    </xf>
    <xf numFmtId="2" fontId="4" fillId="2" borderId="15" xfId="1" applyNumberFormat="1" applyFont="1" applyFill="1" applyBorder="1" applyAlignment="1">
      <alignment horizontal="center"/>
    </xf>
    <xf numFmtId="0" fontId="17" fillId="0" borderId="16" xfId="1" applyFont="1" applyBorder="1" applyAlignment="1">
      <alignment horizontal="center"/>
    </xf>
    <xf numFmtId="14" fontId="17" fillId="0" borderId="17" xfId="1" applyNumberFormat="1" applyFont="1" applyBorder="1" applyAlignment="1">
      <alignment horizontal="center"/>
    </xf>
    <xf numFmtId="164" fontId="17" fillId="0" borderId="17" xfId="1" applyNumberFormat="1" applyFont="1" applyBorder="1" applyAlignment="1">
      <alignment horizontal="center"/>
    </xf>
    <xf numFmtId="1" fontId="17" fillId="0" borderId="17" xfId="1" applyNumberFormat="1" applyFont="1" applyBorder="1" applyAlignment="1">
      <alignment horizontal="center"/>
    </xf>
    <xf numFmtId="165" fontId="17" fillId="0" borderId="17" xfId="1" applyNumberFormat="1" applyFont="1" applyBorder="1" applyAlignment="1">
      <alignment horizontal="center"/>
    </xf>
    <xf numFmtId="0" fontId="18" fillId="0" borderId="17" xfId="1" applyFont="1" applyBorder="1" applyAlignment="1">
      <alignment horizontal="center"/>
    </xf>
    <xf numFmtId="0" fontId="17" fillId="0" borderId="18" xfId="1" applyFont="1" applyBorder="1" applyAlignment="1">
      <alignment horizontal="center"/>
    </xf>
    <xf numFmtId="0" fontId="18" fillId="0" borderId="0" xfId="1" applyFont="1" applyAlignment="1">
      <alignment horizontal="center"/>
    </xf>
    <xf numFmtId="166" fontId="1" fillId="0" borderId="0" xfId="1" applyNumberFormat="1" applyAlignment="1">
      <alignment horizontal="center"/>
    </xf>
    <xf numFmtId="14" fontId="1" fillId="4" borderId="0" xfId="1" applyNumberFormat="1" applyFill="1" applyAlignment="1">
      <alignment horizontal="center"/>
    </xf>
    <xf numFmtId="164" fontId="1" fillId="4" borderId="0" xfId="1" applyNumberFormat="1" applyFill="1" applyAlignment="1">
      <alignment horizontal="center"/>
    </xf>
    <xf numFmtId="164" fontId="12" fillId="4" borderId="0" xfId="1" applyNumberFormat="1" applyFont="1" applyFill="1" applyAlignment="1">
      <alignment horizontal="center"/>
    </xf>
    <xf numFmtId="1" fontId="1" fillId="4" borderId="0" xfId="1" applyNumberFormat="1" applyFill="1" applyAlignment="1">
      <alignment horizontal="center"/>
    </xf>
    <xf numFmtId="165" fontId="1" fillId="4" borderId="0" xfId="1" applyNumberFormat="1" applyFill="1" applyAlignment="1">
      <alignment horizontal="center"/>
    </xf>
    <xf numFmtId="0" fontId="5" fillId="4" borderId="0" xfId="1" applyFont="1" applyFill="1" applyAlignment="1">
      <alignment horizontal="center"/>
    </xf>
    <xf numFmtId="2" fontId="4" fillId="6" borderId="10" xfId="1" applyNumberFormat="1" applyFont="1" applyFill="1" applyBorder="1" applyAlignment="1">
      <alignment horizontal="center"/>
    </xf>
    <xf numFmtId="17" fontId="1" fillId="0" borderId="0" xfId="1" applyNumberFormat="1" applyAlignment="1">
      <alignment horizontal="center"/>
    </xf>
    <xf numFmtId="1" fontId="1" fillId="0" borderId="0" xfId="1" applyNumberFormat="1" applyFont="1" applyAlignment="1">
      <alignment horizontal="center"/>
    </xf>
    <xf numFmtId="165" fontId="1" fillId="0" borderId="0" xfId="1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0" fontId="19" fillId="0" borderId="0" xfId="1" applyFont="1" applyAlignment="1">
      <alignment horizontal="center"/>
    </xf>
    <xf numFmtId="14" fontId="1" fillId="0" borderId="0" xfId="1" applyNumberFormat="1" applyFont="1" applyAlignment="1">
      <alignment horizontal="center"/>
    </xf>
    <xf numFmtId="0" fontId="1" fillId="0" borderId="0" xfId="1" applyFont="1" applyFill="1" applyAlignment="1">
      <alignment horizontal="center"/>
    </xf>
    <xf numFmtId="0" fontId="1" fillId="0" borderId="0" xfId="1" applyFont="1" applyFill="1" applyBorder="1" applyAlignment="1">
      <alignment horizontal="center"/>
    </xf>
    <xf numFmtId="14" fontId="1" fillId="0" borderId="0" xfId="1" applyNumberFormat="1" applyFill="1" applyBorder="1" applyAlignment="1">
      <alignment horizontal="center"/>
    </xf>
    <xf numFmtId="164" fontId="1" fillId="0" borderId="0" xfId="1" applyNumberFormat="1" applyFill="1" applyBorder="1" applyAlignment="1">
      <alignment horizontal="center"/>
    </xf>
    <xf numFmtId="164" fontId="12" fillId="0" borderId="0" xfId="1" applyNumberFormat="1" applyFont="1" applyFill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5" fontId="1" fillId="0" borderId="0" xfId="1" applyNumberForma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1" fillId="0" borderId="0" xfId="1" applyFill="1" applyBorder="1" applyAlignment="1">
      <alignment horizontal="center"/>
    </xf>
    <xf numFmtId="0" fontId="3" fillId="0" borderId="0" xfId="1" applyFont="1" applyFill="1" applyBorder="1" applyAlignment="1">
      <alignment horizontal="center" vertical="center"/>
    </xf>
    <xf numFmtId="164" fontId="20" fillId="0" borderId="0" xfId="1" applyNumberFormat="1" applyFont="1" applyFill="1" applyAlignment="1">
      <alignment horizontal="center"/>
    </xf>
    <xf numFmtId="164" fontId="1" fillId="3" borderId="0" xfId="1" applyNumberFormat="1" applyFill="1" applyAlignment="1">
      <alignment horizontal="center"/>
    </xf>
    <xf numFmtId="14" fontId="1" fillId="0" borderId="0" xfId="1" applyNumberFormat="1" applyAlignment="1">
      <alignment wrapText="1"/>
    </xf>
    <xf numFmtId="0" fontId="1" fillId="0" borderId="0" xfId="1" applyAlignment="1">
      <alignment wrapText="1"/>
    </xf>
    <xf numFmtId="2" fontId="4" fillId="0" borderId="0" xfId="1" applyNumberFormat="1" applyFont="1" applyFill="1" applyAlignment="1">
      <alignment horizontal="center"/>
    </xf>
    <xf numFmtId="0" fontId="21" fillId="0" borderId="0" xfId="1" applyFont="1" applyAlignment="1">
      <alignment horizontal="center" vertical="center"/>
    </xf>
    <xf numFmtId="0" fontId="1" fillId="0" borderId="0" xfId="1" applyAlignment="1">
      <alignment horizontal="center" wrapText="1"/>
    </xf>
    <xf numFmtId="0" fontId="1" fillId="0" borderId="10" xfId="1" applyFont="1" applyBorder="1" applyAlignment="1">
      <alignment horizontal="center"/>
    </xf>
    <xf numFmtId="14" fontId="1" fillId="0" borderId="10" xfId="1" applyNumberFormat="1" applyBorder="1" applyAlignment="1">
      <alignment horizontal="center"/>
    </xf>
    <xf numFmtId="164" fontId="1" fillId="0" borderId="10" xfId="1" applyNumberFormat="1" applyBorder="1" applyAlignment="1">
      <alignment horizontal="center"/>
    </xf>
    <xf numFmtId="164" fontId="12" fillId="0" borderId="10" xfId="1" applyNumberFormat="1" applyFont="1" applyBorder="1" applyAlignment="1">
      <alignment horizontal="center"/>
    </xf>
    <xf numFmtId="1" fontId="1" fillId="0" borderId="10" xfId="1" applyNumberFormat="1" applyBorder="1" applyAlignment="1">
      <alignment horizontal="center"/>
    </xf>
    <xf numFmtId="165" fontId="1" fillId="0" borderId="10" xfId="1" applyNumberFormat="1" applyBorder="1" applyAlignment="1">
      <alignment horizontal="center"/>
    </xf>
    <xf numFmtId="0" fontId="5" fillId="0" borderId="10" xfId="1" applyFont="1" applyBorder="1" applyAlignment="1">
      <alignment horizontal="center"/>
    </xf>
    <xf numFmtId="0" fontId="1" fillId="0" borderId="10" xfId="1" applyFont="1" applyFill="1" applyBorder="1" applyAlignment="1">
      <alignment horizontal="center"/>
    </xf>
    <xf numFmtId="0" fontId="1" fillId="0" borderId="10" xfId="1" applyBorder="1" applyAlignment="1">
      <alignment horizontal="center"/>
    </xf>
    <xf numFmtId="164" fontId="1" fillId="0" borderId="10" xfId="1" applyNumberFormat="1" applyFont="1" applyBorder="1" applyAlignment="1">
      <alignment horizontal="center"/>
    </xf>
    <xf numFmtId="0" fontId="1" fillId="0" borderId="19" xfId="1" applyFill="1" applyBorder="1" applyAlignment="1">
      <alignment horizontal="center"/>
    </xf>
    <xf numFmtId="0" fontId="1" fillId="0" borderId="10" xfId="1" applyFill="1" applyBorder="1" applyAlignment="1">
      <alignment horizontal="center"/>
    </xf>
    <xf numFmtId="0" fontId="1" fillId="0" borderId="0" xfId="1" applyFont="1"/>
    <xf numFmtId="16" fontId="1" fillId="0" borderId="10" xfId="1" applyNumberFormat="1" applyBorder="1" applyAlignment="1">
      <alignment horizontal="center"/>
    </xf>
    <xf numFmtId="0" fontId="1" fillId="7" borderId="10" xfId="1" applyFill="1" applyBorder="1" applyAlignment="1">
      <alignment horizontal="center"/>
    </xf>
    <xf numFmtId="1" fontId="9" fillId="0" borderId="19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" fontId="1" fillId="0" borderId="19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1" xfId="0" applyFont="1" applyBorder="1" applyAlignment="1">
      <alignment horizontal="left"/>
    </xf>
    <xf numFmtId="0" fontId="9" fillId="0" borderId="11" xfId="0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14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9" fillId="0" borderId="0" xfId="0" applyFont="1"/>
    <xf numFmtId="0" fontId="9" fillId="0" borderId="0" xfId="0" applyFont="1" applyBorder="1" applyAlignment="1">
      <alignment horizontal="center" wrapText="1"/>
    </xf>
    <xf numFmtId="165" fontId="1" fillId="0" borderId="0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6" fillId="0" borderId="22" xfId="0" applyFont="1" applyBorder="1" applyAlignment="1">
      <alignment horizontal="left"/>
    </xf>
    <xf numFmtId="0" fontId="6" fillId="0" borderId="23" xfId="0" applyFont="1" applyBorder="1" applyAlignment="1">
      <alignment horizontal="center" wrapText="1"/>
    </xf>
    <xf numFmtId="164" fontId="6" fillId="0" borderId="23" xfId="0" quotePrefix="1" applyNumberFormat="1" applyFont="1" applyBorder="1" applyAlignment="1">
      <alignment horizontal="center"/>
    </xf>
    <xf numFmtId="0" fontId="6" fillId="0" borderId="24" xfId="0" quotePrefix="1" applyFont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0" fontId="6" fillId="0" borderId="25" xfId="0" applyFont="1" applyBorder="1" applyAlignment="1">
      <alignment horizontal="left"/>
    </xf>
    <xf numFmtId="0" fontId="6" fillId="0" borderId="11" xfId="0" applyFont="1" applyBorder="1" applyAlignment="1">
      <alignment horizontal="center" wrapText="1"/>
    </xf>
    <xf numFmtId="164" fontId="6" fillId="0" borderId="11" xfId="0" quotePrefix="1" applyNumberFormat="1" applyFont="1" applyBorder="1" applyAlignment="1">
      <alignment horizontal="center"/>
    </xf>
    <xf numFmtId="0" fontId="6" fillId="0" borderId="12" xfId="0" quotePrefix="1" applyFont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Border="1" applyAlignment="1">
      <alignment horizontal="center"/>
    </xf>
    <xf numFmtId="0" fontId="4" fillId="0" borderId="0" xfId="0" applyFont="1" applyAlignment="1"/>
    <xf numFmtId="0" fontId="9" fillId="0" borderId="0" xfId="0" applyFont="1" applyAlignment="1"/>
    <xf numFmtId="2" fontId="4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" fillId="0" borderId="0" xfId="0" applyFont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9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/>
    <xf numFmtId="0" fontId="0" fillId="0" borderId="7" xfId="0" applyBorder="1"/>
    <xf numFmtId="49" fontId="0" fillId="0" borderId="0" xfId="0" applyNumberForma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7" xfId="0" applyFont="1" applyBorder="1" applyAlignment="1">
      <alignment horizontal="center" wrapText="1"/>
    </xf>
    <xf numFmtId="164" fontId="9" fillId="0" borderId="27" xfId="0" applyNumberFormat="1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1" fontId="9" fillId="0" borderId="27" xfId="0" applyNumberFormat="1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8" xfId="0" applyFont="1" applyBorder="1" applyAlignment="1">
      <alignment horizontal="center" wrapText="1"/>
    </xf>
    <xf numFmtId="164" fontId="9" fillId="0" borderId="28" xfId="0" applyNumberFormat="1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1" fontId="9" fillId="0" borderId="28" xfId="0" applyNumberFormat="1" applyFont="1" applyFill="1" applyBorder="1" applyAlignment="1">
      <alignment horizontal="center"/>
    </xf>
    <xf numFmtId="0" fontId="9" fillId="0" borderId="29" xfId="0" applyFont="1" applyBorder="1" applyAlignment="1">
      <alignment horizontal="center"/>
    </xf>
    <xf numFmtId="165" fontId="9" fillId="0" borderId="7" xfId="0" applyNumberFormat="1" applyFont="1" applyFill="1" applyBorder="1" applyAlignment="1">
      <alignment horizontal="center"/>
    </xf>
    <xf numFmtId="1" fontId="9" fillId="0" borderId="30" xfId="0" applyNumberFormat="1" applyFont="1" applyFill="1" applyBorder="1" applyAlignment="1">
      <alignment horizontal="center"/>
    </xf>
    <xf numFmtId="165" fontId="9" fillId="0" borderId="30" xfId="0" applyNumberFormat="1" applyFont="1" applyFill="1" applyBorder="1" applyAlignment="1">
      <alignment horizontal="center"/>
    </xf>
    <xf numFmtId="1" fontId="1" fillId="0" borderId="31" xfId="0" applyNumberFormat="1" applyFont="1" applyBorder="1" applyAlignment="1">
      <alignment horizontal="center"/>
    </xf>
    <xf numFmtId="14" fontId="0" fillId="0" borderId="0" xfId="0" applyNumberFormat="1"/>
    <xf numFmtId="14" fontId="12" fillId="0" borderId="0" xfId="0" applyNumberFormat="1" applyFont="1"/>
    <xf numFmtId="1" fontId="0" fillId="0" borderId="19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" fontId="1" fillId="0" borderId="32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12" fillId="0" borderId="10" xfId="0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7" fontId="5" fillId="0" borderId="10" xfId="0" applyNumberFormat="1" applyFont="1" applyBorder="1" applyAlignment="1">
      <alignment horizontal="center"/>
    </xf>
    <xf numFmtId="167" fontId="5" fillId="0" borderId="0" xfId="0" applyNumberFormat="1" applyFont="1" applyBorder="1" applyAlignment="1">
      <alignment horizontal="center"/>
    </xf>
    <xf numFmtId="165" fontId="9" fillId="0" borderId="19" xfId="0" applyNumberFormat="1" applyFont="1" applyFill="1" applyBorder="1" applyAlignment="1">
      <alignment horizontal="center"/>
    </xf>
    <xf numFmtId="164" fontId="9" fillId="0" borderId="20" xfId="0" applyNumberFormat="1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14" fontId="9" fillId="0" borderId="25" xfId="0" applyNumberFormat="1" applyFont="1" applyBorder="1" applyAlignment="1">
      <alignment horizontal="center"/>
    </xf>
    <xf numFmtId="0" fontId="4" fillId="0" borderId="0" xfId="0" applyFont="1"/>
    <xf numFmtId="0" fontId="4" fillId="0" borderId="11" xfId="0" applyFont="1" applyBorder="1" applyAlignment="1"/>
    <xf numFmtId="165" fontId="9" fillId="0" borderId="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" fontId="1" fillId="0" borderId="30" xfId="0" applyNumberFormat="1" applyFont="1" applyBorder="1" applyAlignment="1">
      <alignment horizontal="center"/>
    </xf>
    <xf numFmtId="0" fontId="9" fillId="0" borderId="10" xfId="0" applyFont="1" applyBorder="1"/>
    <xf numFmtId="164" fontId="12" fillId="0" borderId="0" xfId="0" applyNumberFormat="1" applyFont="1" applyAlignment="1">
      <alignment horizontal="center"/>
    </xf>
    <xf numFmtId="14" fontId="9" fillId="0" borderId="20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4" fillId="0" borderId="0" xfId="0" applyNumberFormat="1" applyFont="1" applyAlignment="1"/>
    <xf numFmtId="2" fontId="0" fillId="0" borderId="0" xfId="0" applyNumberFormat="1" applyBorder="1" applyAlignment="1">
      <alignment horizontal="center"/>
    </xf>
    <xf numFmtId="0" fontId="5" fillId="0" borderId="0" xfId="0" applyFont="1"/>
    <xf numFmtId="0" fontId="8" fillId="0" borderId="0" xfId="0" applyFont="1" applyAlignment="1">
      <alignment horizontal="left"/>
    </xf>
    <xf numFmtId="164" fontId="8" fillId="0" borderId="0" xfId="0" applyNumberFormat="1" applyFont="1" applyAlignment="1">
      <alignment horizontal="left"/>
    </xf>
    <xf numFmtId="2" fontId="7" fillId="0" borderId="0" xfId="0" applyNumberFormat="1" applyFont="1" applyAlignment="1">
      <alignment horizontal="center"/>
    </xf>
    <xf numFmtId="164" fontId="4" fillId="0" borderId="0" xfId="0" applyNumberFormat="1" applyFont="1" applyAlignment="1"/>
    <xf numFmtId="164" fontId="5" fillId="0" borderId="0" xfId="0" applyNumberFormat="1" applyFont="1" applyAlignment="1"/>
    <xf numFmtId="0" fontId="4" fillId="0" borderId="2" xfId="1" applyFont="1" applyBorder="1" applyAlignment="1">
      <alignment horizontal="center"/>
    </xf>
    <xf numFmtId="0" fontId="4" fillId="0" borderId="4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5" fillId="0" borderId="0" xfId="1" applyFont="1" applyAlignment="1">
      <alignment horizontal="center"/>
    </xf>
    <xf numFmtId="0" fontId="5" fillId="0" borderId="13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13" xfId="1" applyFont="1" applyBorder="1" applyAlignment="1">
      <alignment horizontal="center"/>
    </xf>
    <xf numFmtId="0" fontId="3" fillId="0" borderId="2" xfId="1" applyFont="1" applyBorder="1" applyAlignment="1">
      <alignment horizontal="center" wrapText="1"/>
    </xf>
    <xf numFmtId="0" fontId="3" fillId="0" borderId="3" xfId="1" applyFont="1" applyBorder="1" applyAlignment="1">
      <alignment horizontal="center" wrapText="1"/>
    </xf>
    <xf numFmtId="0" fontId="3" fillId="0" borderId="4" xfId="1" applyFont="1" applyBorder="1" applyAlignment="1">
      <alignment horizontal="center" wrapText="1"/>
    </xf>
    <xf numFmtId="0" fontId="3" fillId="0" borderId="6" xfId="1" applyFont="1" applyBorder="1" applyAlignment="1">
      <alignment horizontal="center" wrapText="1"/>
    </xf>
    <xf numFmtId="0" fontId="3" fillId="0" borderId="7" xfId="1" applyFont="1" applyBorder="1" applyAlignment="1">
      <alignment horizontal="center" wrapText="1"/>
    </xf>
    <xf numFmtId="0" fontId="3" fillId="0" borderId="8" xfId="1" applyFont="1" applyBorder="1" applyAlignment="1">
      <alignment horizontal="center" wrapText="1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3" fillId="0" borderId="6" xfId="1" applyFont="1" applyBorder="1" applyAlignment="1">
      <alignment horizontal="center"/>
    </xf>
    <xf numFmtId="0" fontId="3" fillId="0" borderId="7" xfId="1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5" fillId="0" borderId="3" xfId="1" applyFont="1" applyBorder="1" applyAlignment="1">
      <alignment horizontal="center" wrapText="1"/>
    </xf>
    <xf numFmtId="0" fontId="5" fillId="0" borderId="4" xfId="1" applyFont="1" applyBorder="1" applyAlignment="1">
      <alignment horizontal="center" wrapText="1"/>
    </xf>
    <xf numFmtId="0" fontId="5" fillId="0" borderId="7" xfId="1" applyFont="1" applyBorder="1" applyAlignment="1">
      <alignment horizontal="center" wrapText="1"/>
    </xf>
    <xf numFmtId="0" fontId="5" fillId="0" borderId="8" xfId="1" applyFont="1" applyBorder="1" applyAlignment="1">
      <alignment horizontal="center" wrapText="1"/>
    </xf>
    <xf numFmtId="0" fontId="15" fillId="4" borderId="0" xfId="1" applyFont="1" applyFill="1" applyAlignment="1">
      <alignment horizontal="center"/>
    </xf>
    <xf numFmtId="0" fontId="15" fillId="4" borderId="13" xfId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18" fillId="0" borderId="13" xfId="1" applyFont="1" applyBorder="1" applyAlignment="1">
      <alignment horizontal="center"/>
    </xf>
    <xf numFmtId="0" fontId="15" fillId="0" borderId="0" xfId="1" applyFont="1" applyFill="1" applyAlignment="1">
      <alignment horizontal="center"/>
    </xf>
    <xf numFmtId="0" fontId="15" fillId="0" borderId="13" xfId="1" applyFont="1" applyFill="1" applyBorder="1" applyAlignment="1">
      <alignment horizontal="center"/>
    </xf>
    <xf numFmtId="1" fontId="1" fillId="0" borderId="0" xfId="1" applyNumberFormat="1" applyFont="1" applyAlignment="1">
      <alignment horizontal="center" wrapText="1"/>
    </xf>
    <xf numFmtId="0" fontId="1" fillId="0" borderId="0" xfId="1" applyAlignment="1">
      <alignment horizontal="center" wrapText="1"/>
    </xf>
    <xf numFmtId="0" fontId="15" fillId="0" borderId="0" xfId="1" applyFont="1" applyBorder="1" applyAlignment="1">
      <alignment horizontal="center"/>
    </xf>
    <xf numFmtId="0" fontId="9" fillId="0" borderId="0" xfId="1" applyFont="1" applyBorder="1" applyAlignment="1">
      <alignment horizontal="center" wrapText="1"/>
    </xf>
    <xf numFmtId="0" fontId="1" fillId="0" borderId="0" xfId="1" applyBorder="1" applyAlignment="1">
      <alignment horizontal="center" wrapText="1"/>
    </xf>
    <xf numFmtId="0" fontId="1" fillId="0" borderId="0" xfId="1" applyAlignment="1">
      <alignment wrapText="1"/>
    </xf>
    <xf numFmtId="0" fontId="4" fillId="0" borderId="0" xfId="0" applyFont="1" applyAlignment="1">
      <alignment horizontal="right"/>
    </xf>
    <xf numFmtId="0" fontId="4" fillId="0" borderId="13" xfId="0" applyFont="1" applyBorder="1" applyAlignment="1">
      <alignment horizontal="right"/>
    </xf>
    <xf numFmtId="0" fontId="9" fillId="0" borderId="0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3" xfId="0" applyBorder="1" applyAlignment="1">
      <alignment horizontal="center" wrapText="1"/>
    </xf>
    <xf numFmtId="0" fontId="9" fillId="0" borderId="0" xfId="0" applyFont="1" applyAlignment="1"/>
    <xf numFmtId="0" fontId="4" fillId="0" borderId="0" xfId="0" applyFont="1" applyAlignment="1">
      <alignment horizontal="left"/>
    </xf>
    <xf numFmtId="0" fontId="4" fillId="0" borderId="0" xfId="0" applyFont="1" applyAlignment="1"/>
  </cellXfs>
  <cellStyles count="2">
    <cellStyle name="Normal" xfId="0" builtinId="0"/>
    <cellStyle name="Normal 2" xfId="1" xr:uid="{4540CC29-37F3-49BD-9E68-B7F95D150CE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23</xdr:row>
          <xdr:rowOff>85725</xdr:rowOff>
        </xdr:from>
        <xdr:to>
          <xdr:col>7</xdr:col>
          <xdr:colOff>0</xdr:colOff>
          <xdr:row>27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23</xdr:row>
          <xdr:rowOff>104775</xdr:rowOff>
        </xdr:from>
        <xdr:to>
          <xdr:col>7</xdr:col>
          <xdr:colOff>0</xdr:colOff>
          <xdr:row>26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20</xdr:row>
          <xdr:rowOff>38100</xdr:rowOff>
        </xdr:from>
        <xdr:to>
          <xdr:col>5</xdr:col>
          <xdr:colOff>762000</xdr:colOff>
          <xdr:row>23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23</xdr:row>
          <xdr:rowOff>133350</xdr:rowOff>
        </xdr:from>
        <xdr:to>
          <xdr:col>6</xdr:col>
          <xdr:colOff>628650</xdr:colOff>
          <xdr:row>27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963E-A3FD-4FEB-AECA-FF952811A83A}">
  <sheetPr codeName="Sheet2">
    <tabColor indexed="55"/>
  </sheetPr>
  <dimension ref="A1:R7884"/>
  <sheetViews>
    <sheetView zoomScale="115" zoomScaleNormal="115" workbookViewId="0">
      <pane ySplit="10" topLeftCell="A10466" activePane="bottomLeft" state="frozen"/>
      <selection pane="bottomLeft" activeCell="B10503" sqref="B10503"/>
    </sheetView>
  </sheetViews>
  <sheetFormatPr defaultRowHeight="12.75" x14ac:dyDescent="0.2"/>
  <cols>
    <col min="1" max="1" width="21.7109375" style="1" customWidth="1"/>
    <col min="2" max="2" width="14.5703125" style="1" customWidth="1"/>
    <col min="3" max="3" width="14.5703125" style="46" customWidth="1"/>
    <col min="4" max="4" width="12.85546875" style="47" customWidth="1"/>
    <col min="5" max="5" width="11.5703125" style="48" customWidth="1"/>
    <col min="6" max="6" width="10" style="48" bestFit="1" customWidth="1"/>
    <col min="7" max="7" width="16.85546875" style="49" bestFit="1" customWidth="1"/>
    <col min="8" max="8" width="13.7109375" style="8" customWidth="1"/>
    <col min="9" max="9" width="16.5703125" style="1" hidden="1" customWidth="1"/>
    <col min="10" max="10" width="8.5703125" style="3" customWidth="1"/>
    <col min="11" max="11" width="36.85546875" style="1" customWidth="1"/>
    <col min="12" max="12" width="17.140625" style="4" customWidth="1"/>
    <col min="13" max="13" width="21.42578125" style="1" customWidth="1"/>
    <col min="14" max="14" width="9.85546875" style="5" bestFit="1" customWidth="1"/>
    <col min="15" max="15" width="8.7109375" style="5" customWidth="1"/>
    <col min="16" max="16384" width="9.140625" style="5"/>
  </cols>
  <sheetData>
    <row r="1" spans="1:13" ht="15.75" x14ac:dyDescent="0.25">
      <c r="B1" s="2"/>
      <c r="C1" s="2"/>
      <c r="D1" s="2" t="s">
        <v>0</v>
      </c>
      <c r="E1" s="2"/>
      <c r="F1" s="2"/>
      <c r="G1" s="2"/>
      <c r="H1" s="2"/>
      <c r="I1" s="2"/>
    </row>
    <row r="2" spans="1:13" s="11" customFormat="1" ht="12" x14ac:dyDescent="0.2">
      <c r="A2" s="6"/>
      <c r="B2" s="7"/>
      <c r="C2" s="8"/>
      <c r="D2" s="9"/>
      <c r="E2" s="8"/>
      <c r="F2" s="8"/>
      <c r="G2" s="8"/>
      <c r="H2" s="8"/>
      <c r="I2" s="8"/>
      <c r="J2" s="10"/>
      <c r="K2" s="8"/>
      <c r="L2" s="8"/>
      <c r="M2" s="8"/>
    </row>
    <row r="3" spans="1:13" s="11" customFormat="1" ht="12" x14ac:dyDescent="0.2">
      <c r="A3" s="8"/>
      <c r="B3" s="7"/>
      <c r="C3" s="8"/>
      <c r="D3" s="9"/>
      <c r="E3" s="8"/>
      <c r="F3" s="8"/>
      <c r="G3" s="8"/>
      <c r="H3" s="7"/>
      <c r="I3" s="7"/>
      <c r="J3" s="10"/>
      <c r="K3" s="8"/>
      <c r="L3" s="8"/>
      <c r="M3" s="8"/>
    </row>
    <row r="4" spans="1:13" s="11" customFormat="1" ht="12" x14ac:dyDescent="0.2">
      <c r="A4" s="8"/>
      <c r="B4" s="7"/>
      <c r="C4" s="8"/>
      <c r="D4" s="9"/>
      <c r="E4" s="8"/>
      <c r="F4" s="6"/>
      <c r="G4" s="8"/>
      <c r="H4" s="8"/>
      <c r="I4" s="8"/>
      <c r="J4" s="10"/>
      <c r="K4" s="8"/>
      <c r="L4" s="8"/>
      <c r="M4" s="8"/>
    </row>
    <row r="5" spans="1:13" s="11" customFormat="1" ht="12" x14ac:dyDescent="0.2">
      <c r="A5" s="12"/>
      <c r="B5" s="7"/>
      <c r="C5" s="8"/>
      <c r="D5" s="8"/>
      <c r="E5" s="8"/>
      <c r="F5" s="13"/>
      <c r="G5" s="8"/>
      <c r="H5" s="8"/>
      <c r="I5" s="8"/>
      <c r="J5" s="10"/>
      <c r="K5" s="14"/>
      <c r="L5" s="8"/>
      <c r="M5" s="8"/>
    </row>
    <row r="6" spans="1:13" s="11" customFormat="1" ht="12" x14ac:dyDescent="0.2">
      <c r="A6" s="12"/>
      <c r="B6" s="7"/>
      <c r="C6" s="8"/>
      <c r="D6" s="15"/>
      <c r="E6" s="6"/>
      <c r="F6" s="13"/>
      <c r="G6" s="8"/>
      <c r="H6" s="8"/>
      <c r="I6" s="8"/>
      <c r="J6" s="10"/>
      <c r="K6" s="14"/>
      <c r="L6" s="8"/>
      <c r="M6" s="8"/>
    </row>
    <row r="7" spans="1:13" s="11" customFormat="1" thickBot="1" x14ac:dyDescent="0.25">
      <c r="A7" s="16"/>
      <c r="B7" s="16"/>
      <c r="C7" s="17"/>
      <c r="D7" s="9"/>
      <c r="E7" s="8"/>
      <c r="F7" s="13"/>
      <c r="G7" s="8"/>
      <c r="H7" s="8"/>
      <c r="I7" s="8"/>
      <c r="J7" s="3"/>
      <c r="K7" s="14"/>
      <c r="L7" s="8"/>
      <c r="M7" s="8"/>
    </row>
    <row r="8" spans="1:13" ht="13.5" thickBot="1" x14ac:dyDescent="0.25">
      <c r="A8" s="18"/>
      <c r="B8" s="18"/>
      <c r="C8" s="19"/>
      <c r="D8" s="19"/>
      <c r="E8" s="20"/>
      <c r="F8" s="20"/>
      <c r="G8" s="21"/>
      <c r="H8" s="22"/>
      <c r="I8" s="23"/>
      <c r="K8" s="24"/>
      <c r="L8" s="25" t="s">
        <v>1</v>
      </c>
    </row>
    <row r="9" spans="1:13" s="34" customFormat="1" x14ac:dyDescent="0.2">
      <c r="A9" s="26" t="s">
        <v>19482</v>
      </c>
      <c r="B9" s="27" t="s">
        <v>19483</v>
      </c>
      <c r="C9" s="28" t="s">
        <v>3</v>
      </c>
      <c r="D9" s="29" t="s">
        <v>4</v>
      </c>
      <c r="E9" s="30" t="s">
        <v>5</v>
      </c>
      <c r="F9" s="30" t="s">
        <v>6</v>
      </c>
      <c r="G9" s="31" t="s">
        <v>7</v>
      </c>
      <c r="H9" s="32" t="s">
        <v>8</v>
      </c>
      <c r="I9" s="32" t="s">
        <v>9</v>
      </c>
      <c r="J9" s="246" t="s">
        <v>10</v>
      </c>
      <c r="K9" s="247"/>
      <c r="L9" s="33" t="s">
        <v>11</v>
      </c>
    </row>
    <row r="10" spans="1:13" s="34" customFormat="1" ht="13.5" thickBot="1" x14ac:dyDescent="0.25">
      <c r="A10" s="35"/>
      <c r="B10" s="36"/>
      <c r="C10" s="37" t="s">
        <v>12</v>
      </c>
      <c r="D10" s="38" t="s">
        <v>13</v>
      </c>
      <c r="E10" s="39" t="s">
        <v>14</v>
      </c>
      <c r="F10" s="39" t="s">
        <v>15</v>
      </c>
      <c r="G10" s="40" t="s">
        <v>15</v>
      </c>
      <c r="H10" s="41"/>
      <c r="I10" s="42"/>
      <c r="J10" s="248"/>
      <c r="K10" s="249"/>
      <c r="L10" s="43" t="s">
        <v>16</v>
      </c>
      <c r="M10" s="44" t="s">
        <v>17</v>
      </c>
    </row>
    <row r="11" spans="1:13" x14ac:dyDescent="0.2">
      <c r="A11" s="1" t="s">
        <v>3956</v>
      </c>
      <c r="B11" s="45" t="s">
        <v>3957</v>
      </c>
      <c r="C11" s="46">
        <v>39739</v>
      </c>
      <c r="D11" s="47">
        <v>39741</v>
      </c>
      <c r="E11" s="48">
        <v>692</v>
      </c>
      <c r="F11" s="48">
        <v>93</v>
      </c>
      <c r="G11" s="49">
        <v>7.4</v>
      </c>
      <c r="H11" s="8" t="s">
        <v>18</v>
      </c>
      <c r="I11" s="1" t="s">
        <v>19</v>
      </c>
      <c r="L11" s="50">
        <f t="shared" ref="L11:L65" si="0">E11/60.6</f>
        <v>11.419141914191419</v>
      </c>
    </row>
    <row r="12" spans="1:13" x14ac:dyDescent="0.2">
      <c r="A12" s="1" t="s">
        <v>3958</v>
      </c>
      <c r="B12" s="45" t="s">
        <v>3959</v>
      </c>
      <c r="C12" s="46">
        <v>39738</v>
      </c>
      <c r="D12" s="47">
        <v>39741</v>
      </c>
      <c r="E12" s="48">
        <v>319</v>
      </c>
      <c r="F12" s="48">
        <v>142</v>
      </c>
      <c r="G12" s="49">
        <v>2.2000000000000002</v>
      </c>
      <c r="H12" s="8" t="s">
        <v>18</v>
      </c>
      <c r="I12" s="1" t="s">
        <v>20</v>
      </c>
      <c r="L12" s="50">
        <f t="shared" si="0"/>
        <v>5.2640264026402637</v>
      </c>
    </row>
    <row r="13" spans="1:13" x14ac:dyDescent="0.2">
      <c r="A13" s="1" t="s">
        <v>3960</v>
      </c>
      <c r="B13" s="45" t="s">
        <v>3961</v>
      </c>
      <c r="C13" s="46">
        <v>39741</v>
      </c>
      <c r="D13" s="47">
        <v>39742</v>
      </c>
      <c r="E13" s="48">
        <v>11</v>
      </c>
      <c r="F13" s="48">
        <v>68</v>
      </c>
      <c r="G13" s="49">
        <v>0.2</v>
      </c>
      <c r="H13" s="8" t="s">
        <v>18</v>
      </c>
      <c r="I13" s="1" t="s">
        <v>21</v>
      </c>
      <c r="L13" s="50">
        <f t="shared" si="0"/>
        <v>0.18151815181518152</v>
      </c>
    </row>
    <row r="14" spans="1:13" x14ac:dyDescent="0.2">
      <c r="A14" s="1" t="s">
        <v>3962</v>
      </c>
      <c r="B14" s="45" t="s">
        <v>3963</v>
      </c>
      <c r="C14" s="46">
        <v>39740</v>
      </c>
      <c r="D14" s="47">
        <v>39742</v>
      </c>
      <c r="E14" s="48">
        <v>4</v>
      </c>
      <c r="F14" s="48">
        <v>142</v>
      </c>
      <c r="G14" s="49">
        <v>0</v>
      </c>
      <c r="H14" s="8" t="s">
        <v>18</v>
      </c>
      <c r="I14" s="1" t="s">
        <v>22</v>
      </c>
      <c r="L14" s="50">
        <f t="shared" si="0"/>
        <v>6.6006600660066E-2</v>
      </c>
    </row>
    <row r="15" spans="1:13" x14ac:dyDescent="0.2">
      <c r="A15" s="1" t="s">
        <v>3964</v>
      </c>
      <c r="B15" s="45" t="s">
        <v>3965</v>
      </c>
      <c r="C15" s="46">
        <v>39736</v>
      </c>
      <c r="D15" s="47">
        <v>39742</v>
      </c>
      <c r="E15" s="48">
        <v>284</v>
      </c>
      <c r="F15" s="48">
        <v>140</v>
      </c>
      <c r="G15" s="49">
        <v>2</v>
      </c>
      <c r="H15" s="8" t="s">
        <v>23</v>
      </c>
      <c r="I15" s="1" t="s">
        <v>24</v>
      </c>
      <c r="L15" s="50">
        <f t="shared" si="0"/>
        <v>4.6864686468646868</v>
      </c>
    </row>
    <row r="16" spans="1:13" x14ac:dyDescent="0.2">
      <c r="A16" s="1" t="s">
        <v>3966</v>
      </c>
      <c r="B16" s="45" t="s">
        <v>3967</v>
      </c>
      <c r="C16" s="46">
        <v>39736</v>
      </c>
      <c r="D16" s="47">
        <v>39743</v>
      </c>
      <c r="E16" s="48">
        <v>460</v>
      </c>
      <c r="F16" s="48">
        <v>30</v>
      </c>
      <c r="G16" s="49">
        <v>15.1</v>
      </c>
      <c r="H16" s="8" t="s">
        <v>18</v>
      </c>
      <c r="I16" s="1" t="s">
        <v>25</v>
      </c>
      <c r="L16" s="50">
        <f t="shared" si="0"/>
        <v>7.5907590759075907</v>
      </c>
    </row>
    <row r="17" spans="1:12" x14ac:dyDescent="0.2">
      <c r="A17" s="1" t="s">
        <v>3968</v>
      </c>
      <c r="B17" s="45" t="s">
        <v>3969</v>
      </c>
      <c r="C17" s="46">
        <v>39741</v>
      </c>
      <c r="D17" s="47">
        <v>39744</v>
      </c>
      <c r="E17" s="48">
        <v>258</v>
      </c>
      <c r="F17" s="48">
        <v>63</v>
      </c>
      <c r="G17" s="49">
        <v>4.0999999999999996</v>
      </c>
      <c r="H17" s="8" t="s">
        <v>23</v>
      </c>
      <c r="I17" s="1" t="s">
        <v>26</v>
      </c>
      <c r="L17" s="50">
        <f t="shared" si="0"/>
        <v>4.2574257425742577</v>
      </c>
    </row>
    <row r="18" spans="1:12" x14ac:dyDescent="0.2">
      <c r="A18" s="1" t="s">
        <v>3970</v>
      </c>
      <c r="B18" s="45" t="s">
        <v>3971</v>
      </c>
      <c r="C18" s="46">
        <v>39738</v>
      </c>
      <c r="D18" s="47">
        <v>39744</v>
      </c>
      <c r="E18" s="48">
        <v>97</v>
      </c>
      <c r="F18" s="48">
        <v>124</v>
      </c>
      <c r="G18" s="49">
        <v>0.8</v>
      </c>
      <c r="H18" s="8" t="s">
        <v>23</v>
      </c>
      <c r="I18" s="1" t="s">
        <v>27</v>
      </c>
      <c r="L18" s="50">
        <f t="shared" si="0"/>
        <v>1.6006600660066006</v>
      </c>
    </row>
    <row r="19" spans="1:12" x14ac:dyDescent="0.2">
      <c r="A19" s="1" t="s">
        <v>3972</v>
      </c>
      <c r="B19" s="45" t="s">
        <v>3973</v>
      </c>
      <c r="C19" s="46">
        <v>39741</v>
      </c>
      <c r="D19" s="47">
        <v>39744</v>
      </c>
      <c r="E19" s="48">
        <v>559</v>
      </c>
      <c r="F19" s="48">
        <v>34</v>
      </c>
      <c r="G19" s="49">
        <v>16.8</v>
      </c>
      <c r="H19" s="8" t="s">
        <v>23</v>
      </c>
      <c r="I19" s="1" t="s">
        <v>28</v>
      </c>
      <c r="L19" s="50">
        <f t="shared" si="0"/>
        <v>9.224422442244224</v>
      </c>
    </row>
    <row r="20" spans="1:12" x14ac:dyDescent="0.2">
      <c r="A20" s="1" t="s">
        <v>3974</v>
      </c>
      <c r="B20" s="45" t="s">
        <v>3975</v>
      </c>
      <c r="C20" s="46">
        <v>39742</v>
      </c>
      <c r="D20" s="47">
        <v>39744</v>
      </c>
      <c r="E20" s="48">
        <v>244</v>
      </c>
      <c r="F20" s="48">
        <f>E20/G20</f>
        <v>62.564102564102562</v>
      </c>
      <c r="G20" s="49">
        <v>3.9</v>
      </c>
      <c r="H20" s="8" t="s">
        <v>18</v>
      </c>
      <c r="I20" s="1" t="s">
        <v>29</v>
      </c>
      <c r="L20" s="50">
        <f t="shared" si="0"/>
        <v>4.0264026402640267</v>
      </c>
    </row>
    <row r="21" spans="1:12" x14ac:dyDescent="0.2">
      <c r="A21" s="1" t="s">
        <v>3976</v>
      </c>
      <c r="B21" s="45" t="s">
        <v>3977</v>
      </c>
      <c r="C21" s="46">
        <v>39742</v>
      </c>
      <c r="D21" s="47">
        <v>39744</v>
      </c>
      <c r="E21" s="48">
        <v>33</v>
      </c>
      <c r="F21" s="48">
        <v>96</v>
      </c>
      <c r="G21" s="49">
        <v>0.3</v>
      </c>
      <c r="H21" s="8" t="s">
        <v>18</v>
      </c>
      <c r="I21" s="1" t="s">
        <v>30</v>
      </c>
      <c r="L21" s="50">
        <f t="shared" si="0"/>
        <v>0.54455445544554459</v>
      </c>
    </row>
    <row r="22" spans="1:12" x14ac:dyDescent="0.2">
      <c r="A22" s="1" t="s">
        <v>3978</v>
      </c>
      <c r="B22" s="45" t="s">
        <v>3979</v>
      </c>
      <c r="C22" s="46">
        <v>39743</v>
      </c>
      <c r="D22" s="47">
        <v>39744</v>
      </c>
      <c r="E22" s="48">
        <v>33</v>
      </c>
      <c r="F22" s="48">
        <v>95</v>
      </c>
      <c r="G22" s="49">
        <v>0.3</v>
      </c>
      <c r="H22" s="8" t="s">
        <v>18</v>
      </c>
      <c r="I22" s="1" t="s">
        <v>31</v>
      </c>
      <c r="L22" s="50">
        <f t="shared" si="0"/>
        <v>0.54455445544554459</v>
      </c>
    </row>
    <row r="23" spans="1:12" x14ac:dyDescent="0.2">
      <c r="A23" s="1" t="s">
        <v>3980</v>
      </c>
      <c r="B23" s="45" t="s">
        <v>3981</v>
      </c>
      <c r="C23" s="46">
        <v>39742</v>
      </c>
      <c r="D23" s="47">
        <v>39744</v>
      </c>
      <c r="E23" s="48">
        <v>778</v>
      </c>
      <c r="F23" s="48">
        <v>47</v>
      </c>
      <c r="G23" s="49">
        <v>16.399999999999999</v>
      </c>
      <c r="H23" s="8" t="s">
        <v>32</v>
      </c>
      <c r="I23" s="1" t="s">
        <v>33</v>
      </c>
      <c r="L23" s="50">
        <f t="shared" si="0"/>
        <v>12.838283828382838</v>
      </c>
    </row>
    <row r="24" spans="1:12" x14ac:dyDescent="0.2">
      <c r="A24" s="1" t="s">
        <v>3982</v>
      </c>
      <c r="B24" s="45" t="s">
        <v>3983</v>
      </c>
      <c r="C24" s="46">
        <v>39743</v>
      </c>
      <c r="D24" s="47">
        <v>39745</v>
      </c>
      <c r="E24" s="48">
        <v>449</v>
      </c>
      <c r="F24" s="48">
        <v>32</v>
      </c>
      <c r="G24" s="49">
        <v>14</v>
      </c>
      <c r="H24" s="8" t="s">
        <v>18</v>
      </c>
      <c r="I24" s="1" t="s">
        <v>34</v>
      </c>
      <c r="L24" s="50">
        <f t="shared" si="0"/>
        <v>7.4092409240924093</v>
      </c>
    </row>
    <row r="25" spans="1:12" x14ac:dyDescent="0.2">
      <c r="A25" s="1" t="s">
        <v>3984</v>
      </c>
      <c r="B25" s="45" t="s">
        <v>3985</v>
      </c>
      <c r="C25" s="46">
        <v>39743</v>
      </c>
      <c r="D25" s="47">
        <v>39745</v>
      </c>
      <c r="E25" s="48">
        <v>351</v>
      </c>
      <c r="F25" s="48">
        <v>133</v>
      </c>
      <c r="G25" s="49">
        <v>2.9</v>
      </c>
      <c r="H25" s="8" t="s">
        <v>23</v>
      </c>
      <c r="I25" s="1" t="s">
        <v>35</v>
      </c>
      <c r="L25" s="50">
        <f t="shared" si="0"/>
        <v>5.7920792079207919</v>
      </c>
    </row>
    <row r="26" spans="1:12" x14ac:dyDescent="0.2">
      <c r="A26" s="51" t="s">
        <v>3986</v>
      </c>
      <c r="B26" s="45" t="s">
        <v>3987</v>
      </c>
      <c r="C26" s="46">
        <v>39744</v>
      </c>
      <c r="D26" s="47">
        <v>39748</v>
      </c>
      <c r="E26" s="48">
        <v>210</v>
      </c>
      <c r="F26" s="48">
        <v>133</v>
      </c>
      <c r="G26" s="49">
        <v>1.6</v>
      </c>
      <c r="H26" s="8" t="s">
        <v>36</v>
      </c>
      <c r="I26" s="1" t="s">
        <v>37</v>
      </c>
      <c r="J26" s="52" t="s">
        <v>38</v>
      </c>
      <c r="K26" s="53"/>
      <c r="L26" s="50">
        <f t="shared" si="0"/>
        <v>3.4653465346534653</v>
      </c>
    </row>
    <row r="27" spans="1:12" x14ac:dyDescent="0.2">
      <c r="A27" s="1" t="s">
        <v>3988</v>
      </c>
      <c r="B27" s="45" t="s">
        <v>3989</v>
      </c>
      <c r="C27" s="46">
        <v>39745</v>
      </c>
      <c r="D27" s="47">
        <v>39748</v>
      </c>
      <c r="E27" s="48">
        <v>506</v>
      </c>
      <c r="F27" s="48">
        <v>39</v>
      </c>
      <c r="G27" s="49">
        <v>13.2</v>
      </c>
      <c r="H27" s="8" t="s">
        <v>23</v>
      </c>
      <c r="I27" s="1" t="s">
        <v>39</v>
      </c>
      <c r="L27" s="50">
        <f t="shared" si="0"/>
        <v>8.349834983498349</v>
      </c>
    </row>
    <row r="28" spans="1:12" x14ac:dyDescent="0.2">
      <c r="A28" s="1" t="s">
        <v>3990</v>
      </c>
      <c r="B28" s="45" t="s">
        <v>3991</v>
      </c>
      <c r="C28" s="46">
        <v>39745</v>
      </c>
      <c r="D28" s="47">
        <v>39748</v>
      </c>
      <c r="E28" s="48">
        <v>77</v>
      </c>
      <c r="F28" s="48">
        <v>90</v>
      </c>
      <c r="G28" s="49">
        <v>0.9</v>
      </c>
      <c r="H28" s="8" t="s">
        <v>23</v>
      </c>
      <c r="I28" s="1" t="s">
        <v>40</v>
      </c>
      <c r="L28" s="50">
        <f t="shared" si="0"/>
        <v>1.2706270627062706</v>
      </c>
    </row>
    <row r="29" spans="1:12" x14ac:dyDescent="0.2">
      <c r="A29" s="1" t="s">
        <v>3992</v>
      </c>
      <c r="B29" s="45" t="s">
        <v>3993</v>
      </c>
      <c r="C29" s="46" t="s">
        <v>41</v>
      </c>
      <c r="D29" s="47">
        <v>39748</v>
      </c>
      <c r="E29" s="48">
        <v>1043</v>
      </c>
      <c r="F29" s="48">
        <v>169</v>
      </c>
      <c r="G29" s="49">
        <v>6.3</v>
      </c>
      <c r="H29" s="8" t="s">
        <v>18</v>
      </c>
      <c r="I29" s="1" t="s">
        <v>42</v>
      </c>
      <c r="L29" s="50">
        <f t="shared" si="0"/>
        <v>17.21122112211221</v>
      </c>
    </row>
    <row r="30" spans="1:12" x14ac:dyDescent="0.2">
      <c r="A30" s="1" t="s">
        <v>3994</v>
      </c>
      <c r="B30" s="45" t="s">
        <v>3995</v>
      </c>
      <c r="C30" s="46">
        <v>39744</v>
      </c>
      <c r="D30" s="47">
        <v>39748</v>
      </c>
      <c r="E30" s="48">
        <v>192</v>
      </c>
      <c r="F30" s="48">
        <v>22</v>
      </c>
      <c r="G30" s="49">
        <v>8.6</v>
      </c>
      <c r="H30" s="8" t="s">
        <v>18</v>
      </c>
      <c r="I30" s="1" t="s">
        <v>43</v>
      </c>
      <c r="L30" s="50">
        <f t="shared" si="0"/>
        <v>3.168316831683168</v>
      </c>
    </row>
    <row r="31" spans="1:12" x14ac:dyDescent="0.2">
      <c r="A31" s="1" t="s">
        <v>3996</v>
      </c>
      <c r="B31" s="45" t="s">
        <v>3997</v>
      </c>
      <c r="C31" s="46">
        <v>39745</v>
      </c>
      <c r="D31" s="47">
        <v>39748</v>
      </c>
      <c r="E31" s="48">
        <v>7</v>
      </c>
      <c r="F31" s="48">
        <v>119</v>
      </c>
      <c r="G31" s="49">
        <v>0.1</v>
      </c>
      <c r="H31" s="8" t="s">
        <v>18</v>
      </c>
      <c r="I31" s="1" t="s">
        <v>44</v>
      </c>
      <c r="L31" s="50">
        <f t="shared" si="0"/>
        <v>0.11551155115511551</v>
      </c>
    </row>
    <row r="32" spans="1:12" x14ac:dyDescent="0.2">
      <c r="A32" s="1" t="s">
        <v>3998</v>
      </c>
      <c r="B32" s="45" t="s">
        <v>3999</v>
      </c>
      <c r="C32" s="46">
        <v>39744</v>
      </c>
      <c r="D32" s="47">
        <v>39748</v>
      </c>
      <c r="E32" s="48">
        <v>7</v>
      </c>
      <c r="F32" s="48">
        <v>102</v>
      </c>
      <c r="G32" s="49">
        <v>0.1</v>
      </c>
      <c r="H32" s="8" t="s">
        <v>18</v>
      </c>
      <c r="I32" s="1" t="s">
        <v>45</v>
      </c>
      <c r="L32" s="50">
        <f t="shared" si="0"/>
        <v>0.11551155115511551</v>
      </c>
    </row>
    <row r="33" spans="1:12" x14ac:dyDescent="0.2">
      <c r="A33" s="7" t="s">
        <v>4000</v>
      </c>
      <c r="B33" s="7" t="s">
        <v>4001</v>
      </c>
      <c r="C33" s="46">
        <v>39748</v>
      </c>
      <c r="D33" s="47">
        <v>39749</v>
      </c>
      <c r="E33" s="48">
        <v>18</v>
      </c>
      <c r="F33" s="48">
        <v>108</v>
      </c>
      <c r="G33" s="49">
        <v>0.2</v>
      </c>
      <c r="H33" s="8" t="s">
        <v>18</v>
      </c>
      <c r="I33" s="1" t="s">
        <v>46</v>
      </c>
      <c r="L33" s="50">
        <f t="shared" si="0"/>
        <v>0.29702970297029702</v>
      </c>
    </row>
    <row r="34" spans="1:12" x14ac:dyDescent="0.2">
      <c r="A34" s="1" t="s">
        <v>4002</v>
      </c>
      <c r="B34" s="45" t="s">
        <v>4003</v>
      </c>
      <c r="C34" s="46">
        <v>39746</v>
      </c>
      <c r="D34" s="47">
        <v>39749</v>
      </c>
      <c r="E34" s="48">
        <v>6</v>
      </c>
      <c r="F34" s="48">
        <v>83</v>
      </c>
      <c r="G34" s="49">
        <v>0.1</v>
      </c>
      <c r="H34" s="8" t="s">
        <v>18</v>
      </c>
      <c r="I34" s="1" t="s">
        <v>47</v>
      </c>
      <c r="L34" s="50">
        <f t="shared" si="0"/>
        <v>9.9009900990099001E-2</v>
      </c>
    </row>
    <row r="35" spans="1:12" x14ac:dyDescent="0.2">
      <c r="A35" s="1" t="s">
        <v>4004</v>
      </c>
      <c r="B35" s="45" t="s">
        <v>4005</v>
      </c>
      <c r="C35" s="46" t="s">
        <v>41</v>
      </c>
      <c r="D35" s="47">
        <v>39751</v>
      </c>
      <c r="E35" s="48">
        <v>493</v>
      </c>
      <c r="F35" s="48">
        <v>53</v>
      </c>
      <c r="G35" s="49">
        <v>9.4</v>
      </c>
      <c r="H35" s="8" t="s">
        <v>18</v>
      </c>
      <c r="I35" s="1" t="s">
        <v>48</v>
      </c>
      <c r="L35" s="50">
        <f t="shared" si="0"/>
        <v>8.1353135313531357</v>
      </c>
    </row>
    <row r="36" spans="1:12" x14ac:dyDescent="0.2">
      <c r="A36" s="1" t="s">
        <v>4006</v>
      </c>
      <c r="B36" s="45" t="s">
        <v>4007</v>
      </c>
      <c r="C36" s="46">
        <v>39749</v>
      </c>
      <c r="D36" s="47">
        <v>39751</v>
      </c>
      <c r="E36" s="48">
        <v>352</v>
      </c>
      <c r="F36" s="48">
        <v>97</v>
      </c>
      <c r="G36" s="49">
        <v>3.6</v>
      </c>
      <c r="H36" s="8" t="s">
        <v>23</v>
      </c>
      <c r="I36" s="1" t="s">
        <v>49</v>
      </c>
      <c r="L36" s="50">
        <f t="shared" si="0"/>
        <v>5.8085808580858087</v>
      </c>
    </row>
    <row r="37" spans="1:12" x14ac:dyDescent="0.2">
      <c r="A37" s="1" t="s">
        <v>4008</v>
      </c>
      <c r="B37" s="45" t="s">
        <v>4009</v>
      </c>
      <c r="C37" s="46">
        <v>39749</v>
      </c>
      <c r="D37" s="47">
        <v>39751</v>
      </c>
      <c r="E37" s="48">
        <v>394</v>
      </c>
      <c r="F37" s="48">
        <v>58</v>
      </c>
      <c r="G37" s="49">
        <v>6.8</v>
      </c>
      <c r="H37" s="8" t="s">
        <v>23</v>
      </c>
      <c r="I37" s="1" t="s">
        <v>50</v>
      </c>
      <c r="L37" s="50">
        <f t="shared" si="0"/>
        <v>6.5016501650165015</v>
      </c>
    </row>
    <row r="38" spans="1:12" x14ac:dyDescent="0.2">
      <c r="A38" s="1" t="s">
        <v>4010</v>
      </c>
      <c r="B38" s="45" t="s">
        <v>4011</v>
      </c>
      <c r="C38" s="46">
        <v>39749</v>
      </c>
      <c r="D38" s="47">
        <v>39751</v>
      </c>
      <c r="E38" s="48">
        <v>36</v>
      </c>
      <c r="F38" s="48">
        <v>70</v>
      </c>
      <c r="G38" s="49">
        <v>0.5</v>
      </c>
      <c r="H38" s="8" t="s">
        <v>18</v>
      </c>
      <c r="I38" s="1" t="s">
        <v>51</v>
      </c>
      <c r="L38" s="50">
        <f t="shared" si="0"/>
        <v>0.59405940594059403</v>
      </c>
    </row>
    <row r="39" spans="1:12" x14ac:dyDescent="0.2">
      <c r="A39" s="1" t="s">
        <v>4012</v>
      </c>
      <c r="B39" s="45" t="s">
        <v>4013</v>
      </c>
      <c r="C39" s="46">
        <v>39750</v>
      </c>
      <c r="D39" s="47">
        <v>39751</v>
      </c>
      <c r="E39" s="48">
        <v>30</v>
      </c>
      <c r="F39" s="48">
        <v>59</v>
      </c>
      <c r="G39" s="49">
        <v>0.5</v>
      </c>
      <c r="H39" s="8" t="s">
        <v>18</v>
      </c>
      <c r="I39" s="1" t="s">
        <v>52</v>
      </c>
      <c r="L39" s="50">
        <f t="shared" si="0"/>
        <v>0.49504950495049505</v>
      </c>
    </row>
    <row r="40" spans="1:12" x14ac:dyDescent="0.2">
      <c r="A40" s="1" t="s">
        <v>4014</v>
      </c>
      <c r="B40" s="45" t="s">
        <v>4015</v>
      </c>
      <c r="C40" s="46" t="s">
        <v>41</v>
      </c>
      <c r="D40" s="47">
        <v>39751</v>
      </c>
      <c r="E40" s="48">
        <v>195</v>
      </c>
      <c r="F40" s="48">
        <v>104</v>
      </c>
      <c r="G40" s="49">
        <v>1.9</v>
      </c>
      <c r="H40" s="8" t="s">
        <v>23</v>
      </c>
      <c r="I40" s="1" t="s">
        <v>53</v>
      </c>
      <c r="L40" s="50">
        <f t="shared" si="0"/>
        <v>3.2178217821782176</v>
      </c>
    </row>
    <row r="41" spans="1:12" x14ac:dyDescent="0.2">
      <c r="A41" s="1" t="s">
        <v>4016</v>
      </c>
      <c r="B41" s="45" t="s">
        <v>4017</v>
      </c>
      <c r="C41" s="46">
        <v>39742</v>
      </c>
      <c r="D41" s="47">
        <v>39751</v>
      </c>
      <c r="E41" s="48">
        <v>269</v>
      </c>
      <c r="F41" s="48">
        <v>59</v>
      </c>
      <c r="G41" s="49">
        <v>4.5</v>
      </c>
      <c r="H41" s="8" t="s">
        <v>23</v>
      </c>
      <c r="I41" s="1" t="s">
        <v>54</v>
      </c>
      <c r="L41" s="50">
        <f t="shared" si="0"/>
        <v>4.438943894389439</v>
      </c>
    </row>
    <row r="42" spans="1:12" x14ac:dyDescent="0.2">
      <c r="A42" s="1" t="s">
        <v>4018</v>
      </c>
      <c r="B42" s="45" t="s">
        <v>4019</v>
      </c>
      <c r="C42" s="46">
        <v>39752</v>
      </c>
      <c r="D42" s="47">
        <v>39755</v>
      </c>
      <c r="E42" s="48">
        <v>396</v>
      </c>
      <c r="F42" s="48">
        <v>36</v>
      </c>
      <c r="G42" s="49">
        <v>11</v>
      </c>
      <c r="H42" s="8" t="s">
        <v>18</v>
      </c>
      <c r="I42" s="1" t="s">
        <v>55</v>
      </c>
      <c r="L42" s="50">
        <f t="shared" si="0"/>
        <v>6.5346534653465342</v>
      </c>
    </row>
    <row r="43" spans="1:12" x14ac:dyDescent="0.2">
      <c r="A43" s="1" t="s">
        <v>4020</v>
      </c>
      <c r="B43" s="45" t="s">
        <v>4021</v>
      </c>
      <c r="C43" s="46">
        <v>39752</v>
      </c>
      <c r="D43" s="47">
        <v>39755</v>
      </c>
      <c r="E43" s="48">
        <v>623</v>
      </c>
      <c r="F43" s="48">
        <v>39</v>
      </c>
      <c r="G43" s="49">
        <v>16</v>
      </c>
      <c r="H43" s="8" t="s">
        <v>23</v>
      </c>
      <c r="I43" s="1" t="s">
        <v>56</v>
      </c>
      <c r="L43" s="50">
        <f t="shared" si="0"/>
        <v>10.28052805280528</v>
      </c>
    </row>
    <row r="44" spans="1:12" x14ac:dyDescent="0.2">
      <c r="A44" s="1" t="s">
        <v>4022</v>
      </c>
      <c r="B44" s="45" t="s">
        <v>4023</v>
      </c>
      <c r="C44" s="46">
        <v>39750</v>
      </c>
      <c r="D44" s="47">
        <v>39755</v>
      </c>
      <c r="E44" s="48">
        <v>297</v>
      </c>
      <c r="F44" s="48">
        <v>5.5</v>
      </c>
      <c r="G44" s="49">
        <v>5.4</v>
      </c>
      <c r="H44" s="8" t="s">
        <v>23</v>
      </c>
      <c r="I44" s="1" t="s">
        <v>57</v>
      </c>
      <c r="L44" s="50">
        <f t="shared" si="0"/>
        <v>4.9009900990099009</v>
      </c>
    </row>
    <row r="45" spans="1:12" x14ac:dyDescent="0.2">
      <c r="A45" s="1" t="s">
        <v>4024</v>
      </c>
      <c r="B45" s="45" t="s">
        <v>4025</v>
      </c>
      <c r="C45" s="46">
        <v>39751</v>
      </c>
      <c r="D45" s="47">
        <v>39755</v>
      </c>
      <c r="E45" s="48">
        <v>219</v>
      </c>
      <c r="F45" s="48">
        <v>24</v>
      </c>
      <c r="G45" s="49">
        <v>9.3000000000000007</v>
      </c>
      <c r="H45" s="8" t="s">
        <v>18</v>
      </c>
      <c r="I45" s="1" t="s">
        <v>58</v>
      </c>
      <c r="L45" s="50">
        <f t="shared" si="0"/>
        <v>3.613861386138614</v>
      </c>
    </row>
    <row r="46" spans="1:12" x14ac:dyDescent="0.2">
      <c r="A46" s="1" t="s">
        <v>4026</v>
      </c>
      <c r="B46" s="45" t="s">
        <v>4027</v>
      </c>
      <c r="C46" s="46">
        <v>39752</v>
      </c>
      <c r="D46" s="47">
        <v>39755</v>
      </c>
      <c r="E46" s="48">
        <v>529</v>
      </c>
      <c r="F46" s="48">
        <v>68</v>
      </c>
      <c r="G46" s="49">
        <v>7.8</v>
      </c>
      <c r="H46" s="8" t="s">
        <v>32</v>
      </c>
      <c r="I46" s="1" t="s">
        <v>59</v>
      </c>
      <c r="L46" s="50">
        <f t="shared" si="0"/>
        <v>8.7293729372937285</v>
      </c>
    </row>
    <row r="47" spans="1:12" x14ac:dyDescent="0.2">
      <c r="A47" s="1" t="s">
        <v>4028</v>
      </c>
      <c r="B47" s="45" t="s">
        <v>4029</v>
      </c>
      <c r="C47" s="46">
        <v>39751</v>
      </c>
      <c r="D47" s="47">
        <v>39755</v>
      </c>
      <c r="E47" s="48">
        <v>156</v>
      </c>
      <c r="F47" s="48">
        <v>98</v>
      </c>
      <c r="G47" s="49">
        <v>1.6</v>
      </c>
      <c r="H47" s="8" t="s">
        <v>23</v>
      </c>
      <c r="I47" s="1" t="s">
        <v>60</v>
      </c>
      <c r="L47" s="50">
        <f t="shared" si="0"/>
        <v>2.5742574257425743</v>
      </c>
    </row>
    <row r="48" spans="1:12" x14ac:dyDescent="0.2">
      <c r="A48" s="1" t="s">
        <v>4030</v>
      </c>
      <c r="B48" s="45" t="s">
        <v>4031</v>
      </c>
      <c r="C48" s="46">
        <v>39750</v>
      </c>
      <c r="D48" s="47">
        <v>39756</v>
      </c>
      <c r="E48" s="48">
        <v>131</v>
      </c>
      <c r="F48" s="48">
        <v>83</v>
      </c>
      <c r="G48" s="49">
        <v>1.6</v>
      </c>
      <c r="H48" s="8" t="s">
        <v>23</v>
      </c>
      <c r="I48" s="1" t="s">
        <v>61</v>
      </c>
      <c r="L48" s="50">
        <f t="shared" si="0"/>
        <v>2.1617161716171616</v>
      </c>
    </row>
    <row r="49" spans="1:12" x14ac:dyDescent="0.2">
      <c r="A49" s="51" t="s">
        <v>4032</v>
      </c>
      <c r="B49" s="45" t="s">
        <v>4033</v>
      </c>
      <c r="C49" s="46">
        <v>39751</v>
      </c>
      <c r="D49" s="47">
        <v>39756</v>
      </c>
      <c r="E49" s="48">
        <v>367</v>
      </c>
      <c r="F49" s="48">
        <v>53</v>
      </c>
      <c r="G49" s="49">
        <v>6.9</v>
      </c>
      <c r="H49" s="8" t="s">
        <v>36</v>
      </c>
      <c r="I49" s="1" t="s">
        <v>62</v>
      </c>
      <c r="J49" s="52" t="s">
        <v>38</v>
      </c>
      <c r="K49" s="53"/>
      <c r="L49" s="50">
        <f t="shared" si="0"/>
        <v>6.0561056105610556</v>
      </c>
    </row>
    <row r="50" spans="1:12" x14ac:dyDescent="0.2">
      <c r="A50" s="1" t="s">
        <v>4034</v>
      </c>
      <c r="B50" s="45" t="s">
        <v>4035</v>
      </c>
      <c r="C50" s="46">
        <v>39749</v>
      </c>
      <c r="D50" s="47">
        <v>39757</v>
      </c>
      <c r="E50" s="48">
        <v>268</v>
      </c>
      <c r="F50" s="48">
        <v>67</v>
      </c>
      <c r="G50" s="49">
        <v>4</v>
      </c>
      <c r="H50" s="8" t="s">
        <v>23</v>
      </c>
      <c r="I50" s="1" t="s">
        <v>63</v>
      </c>
      <c r="L50" s="50">
        <f t="shared" si="0"/>
        <v>4.4224422442244222</v>
      </c>
    </row>
    <row r="51" spans="1:12" x14ac:dyDescent="0.2">
      <c r="A51" s="1" t="s">
        <v>4036</v>
      </c>
      <c r="B51" s="45" t="s">
        <v>4037</v>
      </c>
      <c r="C51" s="46">
        <v>39756</v>
      </c>
      <c r="D51" s="47">
        <v>39757</v>
      </c>
      <c r="E51" s="48">
        <v>577</v>
      </c>
      <c r="F51" s="48">
        <v>62</v>
      </c>
      <c r="G51" s="49">
        <v>9.3000000000000007</v>
      </c>
      <c r="H51" s="8" t="s">
        <v>18</v>
      </c>
      <c r="I51" s="1" t="s">
        <v>64</v>
      </c>
      <c r="L51" s="50">
        <f t="shared" si="0"/>
        <v>9.5214521452145213</v>
      </c>
    </row>
    <row r="52" spans="1:12" x14ac:dyDescent="0.2">
      <c r="A52" s="51" t="s">
        <v>4038</v>
      </c>
      <c r="B52" s="45" t="s">
        <v>4039</v>
      </c>
      <c r="C52" s="46">
        <v>39757</v>
      </c>
      <c r="D52" s="47">
        <v>39759</v>
      </c>
      <c r="E52" s="48">
        <v>393</v>
      </c>
      <c r="F52" s="48">
        <v>89</v>
      </c>
      <c r="G52" s="49">
        <v>4.4000000000000004</v>
      </c>
      <c r="H52" s="8" t="s">
        <v>36</v>
      </c>
      <c r="I52" s="1" t="s">
        <v>65</v>
      </c>
      <c r="J52" s="52" t="s">
        <v>38</v>
      </c>
      <c r="K52" s="53"/>
      <c r="L52" s="50">
        <f t="shared" si="0"/>
        <v>6.4851485148514847</v>
      </c>
    </row>
    <row r="53" spans="1:12" x14ac:dyDescent="0.2">
      <c r="A53" s="1" t="s">
        <v>4040</v>
      </c>
      <c r="B53" s="45" t="s">
        <v>4041</v>
      </c>
      <c r="C53" s="46">
        <v>39758</v>
      </c>
      <c r="D53" s="47">
        <v>39759</v>
      </c>
      <c r="E53" s="48">
        <v>2053</v>
      </c>
      <c r="F53" s="48">
        <v>33</v>
      </c>
      <c r="G53" s="49">
        <v>62.2</v>
      </c>
      <c r="H53" s="8" t="s">
        <v>18</v>
      </c>
      <c r="I53" s="1" t="s">
        <v>66</v>
      </c>
      <c r="L53" s="50">
        <f t="shared" si="0"/>
        <v>33.877887788778878</v>
      </c>
    </row>
    <row r="54" spans="1:12" x14ac:dyDescent="0.2">
      <c r="A54" s="1" t="s">
        <v>4042</v>
      </c>
      <c r="B54" s="45" t="s">
        <v>4043</v>
      </c>
      <c r="C54" s="46">
        <v>39757</v>
      </c>
      <c r="D54" s="47">
        <v>39759</v>
      </c>
      <c r="E54" s="48">
        <v>250</v>
      </c>
      <c r="F54" s="48">
        <v>46</v>
      </c>
      <c r="G54" s="49">
        <v>5.4</v>
      </c>
      <c r="H54" s="8" t="s">
        <v>23</v>
      </c>
      <c r="I54" s="1" t="s">
        <v>67</v>
      </c>
      <c r="L54" s="50">
        <f t="shared" si="0"/>
        <v>4.1254125412541249</v>
      </c>
    </row>
    <row r="55" spans="1:12" x14ac:dyDescent="0.2">
      <c r="A55" s="1" t="s">
        <v>4044</v>
      </c>
      <c r="B55" s="45" t="s">
        <v>4045</v>
      </c>
      <c r="C55" s="46">
        <v>39758</v>
      </c>
      <c r="D55" s="47">
        <v>39762</v>
      </c>
      <c r="E55" s="48">
        <v>324</v>
      </c>
      <c r="F55" s="48">
        <v>63</v>
      </c>
      <c r="G55" s="49">
        <v>5.0999999999999996</v>
      </c>
      <c r="H55" s="8" t="s">
        <v>18</v>
      </c>
      <c r="I55" s="1" t="s">
        <v>68</v>
      </c>
      <c r="L55" s="50">
        <f t="shared" si="0"/>
        <v>5.3465346534653468</v>
      </c>
    </row>
    <row r="56" spans="1:12" x14ac:dyDescent="0.2">
      <c r="A56" s="1" t="s">
        <v>4046</v>
      </c>
      <c r="B56" s="45" t="s">
        <v>4047</v>
      </c>
      <c r="C56" s="46">
        <v>39758</v>
      </c>
      <c r="D56" s="47">
        <v>39762</v>
      </c>
      <c r="E56" s="48">
        <v>485</v>
      </c>
      <c r="F56" s="48">
        <v>37</v>
      </c>
      <c r="G56" s="49">
        <v>13.2</v>
      </c>
      <c r="H56" s="8" t="s">
        <v>18</v>
      </c>
      <c r="I56" s="1" t="s">
        <v>69</v>
      </c>
      <c r="L56" s="50">
        <f t="shared" si="0"/>
        <v>8.003300330033003</v>
      </c>
    </row>
    <row r="57" spans="1:12" x14ac:dyDescent="0.2">
      <c r="A57" s="1" t="s">
        <v>4048</v>
      </c>
      <c r="B57" s="45" t="s">
        <v>4049</v>
      </c>
      <c r="C57" s="46">
        <v>39759</v>
      </c>
      <c r="D57" s="47">
        <v>39762</v>
      </c>
      <c r="E57" s="48">
        <v>503</v>
      </c>
      <c r="F57" s="48">
        <v>126</v>
      </c>
      <c r="G57" s="49">
        <v>4.0999999999999996</v>
      </c>
      <c r="H57" s="8" t="s">
        <v>23</v>
      </c>
      <c r="I57" s="1" t="s">
        <v>70</v>
      </c>
      <c r="L57" s="50">
        <f t="shared" si="0"/>
        <v>8.3003300330033003</v>
      </c>
    </row>
    <row r="58" spans="1:12" x14ac:dyDescent="0.2">
      <c r="A58" s="1" t="s">
        <v>4050</v>
      </c>
      <c r="B58" s="45" t="s">
        <v>4051</v>
      </c>
      <c r="C58" s="46">
        <v>39759</v>
      </c>
      <c r="D58" s="47">
        <v>39762</v>
      </c>
      <c r="E58" s="48">
        <v>717</v>
      </c>
      <c r="F58" s="48">
        <v>75</v>
      </c>
      <c r="G58" s="49">
        <v>9.5</v>
      </c>
      <c r="H58" s="8" t="s">
        <v>32</v>
      </c>
      <c r="I58" s="1" t="s">
        <v>71</v>
      </c>
      <c r="L58" s="50">
        <f t="shared" si="0"/>
        <v>11.831683168316831</v>
      </c>
    </row>
    <row r="59" spans="1:12" x14ac:dyDescent="0.2">
      <c r="A59" s="54" t="s">
        <v>4052</v>
      </c>
      <c r="B59" s="45" t="s">
        <v>4053</v>
      </c>
      <c r="C59" s="46">
        <v>39762</v>
      </c>
      <c r="D59" s="47">
        <v>39764</v>
      </c>
      <c r="E59" s="48">
        <v>351</v>
      </c>
      <c r="F59" s="48">
        <v>50</v>
      </c>
      <c r="G59" s="49">
        <v>7.1</v>
      </c>
      <c r="H59" s="8" t="s">
        <v>18</v>
      </c>
      <c r="I59" s="1" t="s">
        <v>72</v>
      </c>
      <c r="J59" s="55" t="s">
        <v>73</v>
      </c>
      <c r="K59" s="54"/>
      <c r="L59" s="50">
        <f t="shared" si="0"/>
        <v>5.7920792079207919</v>
      </c>
    </row>
    <row r="60" spans="1:12" x14ac:dyDescent="0.2">
      <c r="A60" s="1" t="s">
        <v>4054</v>
      </c>
      <c r="B60" s="45" t="s">
        <v>4055</v>
      </c>
      <c r="C60" s="46">
        <v>39762</v>
      </c>
      <c r="D60" s="47">
        <v>39764</v>
      </c>
      <c r="E60" s="48">
        <v>322</v>
      </c>
      <c r="F60" s="48">
        <v>109</v>
      </c>
      <c r="G60" s="49">
        <v>2.9</v>
      </c>
      <c r="H60" s="8" t="s">
        <v>18</v>
      </c>
      <c r="I60" s="1" t="s">
        <v>74</v>
      </c>
      <c r="L60" s="50">
        <f t="shared" si="0"/>
        <v>5.3135313531353132</v>
      </c>
    </row>
    <row r="61" spans="1:12" x14ac:dyDescent="0.2">
      <c r="A61" s="1" t="s">
        <v>4056</v>
      </c>
      <c r="B61" s="45" t="s">
        <v>4057</v>
      </c>
      <c r="C61" s="46">
        <v>39759</v>
      </c>
      <c r="D61" s="47">
        <v>39764</v>
      </c>
      <c r="E61" s="48">
        <v>283</v>
      </c>
      <c r="F61" s="48">
        <v>125</v>
      </c>
      <c r="G61" s="49">
        <v>2.2999999999999998</v>
      </c>
      <c r="H61" s="8" t="s">
        <v>23</v>
      </c>
      <c r="I61" s="1" t="s">
        <v>75</v>
      </c>
      <c r="L61" s="50">
        <f t="shared" si="0"/>
        <v>4.66996699669967</v>
      </c>
    </row>
    <row r="62" spans="1:12" x14ac:dyDescent="0.2">
      <c r="A62" s="1" t="s">
        <v>4058</v>
      </c>
      <c r="B62" s="45" t="s">
        <v>4059</v>
      </c>
      <c r="C62" s="46">
        <v>39761</v>
      </c>
      <c r="D62" s="47">
        <v>39765</v>
      </c>
      <c r="E62" s="48">
        <v>583</v>
      </c>
      <c r="F62" s="48">
        <v>80</v>
      </c>
      <c r="G62" s="49">
        <v>7.4</v>
      </c>
      <c r="H62" s="8" t="s">
        <v>18</v>
      </c>
      <c r="I62" s="1" t="s">
        <v>76</v>
      </c>
      <c r="L62" s="50">
        <f t="shared" si="0"/>
        <v>9.6204620462046204</v>
      </c>
    </row>
    <row r="63" spans="1:12" x14ac:dyDescent="0.2">
      <c r="A63" s="1" t="s">
        <v>4060</v>
      </c>
      <c r="B63" s="45" t="s">
        <v>4061</v>
      </c>
      <c r="C63" s="46">
        <v>39763</v>
      </c>
      <c r="D63" s="47">
        <v>39765</v>
      </c>
      <c r="E63" s="48">
        <v>577</v>
      </c>
      <c r="F63" s="48">
        <v>69</v>
      </c>
      <c r="G63" s="49">
        <v>8.3000000000000007</v>
      </c>
      <c r="H63" s="8" t="s">
        <v>18</v>
      </c>
      <c r="I63" s="1" t="s">
        <v>77</v>
      </c>
      <c r="L63" s="50">
        <f t="shared" si="0"/>
        <v>9.5214521452145213</v>
      </c>
    </row>
    <row r="64" spans="1:12" x14ac:dyDescent="0.2">
      <c r="A64" s="1" t="s">
        <v>4062</v>
      </c>
      <c r="B64" s="45" t="s">
        <v>4063</v>
      </c>
      <c r="C64" s="46">
        <v>39763</v>
      </c>
      <c r="D64" s="47">
        <v>39765</v>
      </c>
      <c r="E64" s="48">
        <v>969</v>
      </c>
      <c r="F64" s="48">
        <v>47</v>
      </c>
      <c r="G64" s="49">
        <v>20.5</v>
      </c>
      <c r="H64" s="8" t="s">
        <v>18</v>
      </c>
      <c r="I64" s="1" t="s">
        <v>78</v>
      </c>
      <c r="L64" s="50">
        <f t="shared" si="0"/>
        <v>15.990099009900989</v>
      </c>
    </row>
    <row r="65" spans="1:12" x14ac:dyDescent="0.2">
      <c r="A65" s="1" t="s">
        <v>4064</v>
      </c>
      <c r="B65" s="45" t="s">
        <v>4065</v>
      </c>
      <c r="C65" s="46">
        <v>39767</v>
      </c>
      <c r="D65" s="47">
        <v>39765</v>
      </c>
      <c r="E65" s="48">
        <v>318</v>
      </c>
      <c r="F65" s="48">
        <v>56</v>
      </c>
      <c r="G65" s="49">
        <v>5.8</v>
      </c>
      <c r="H65" s="8" t="s">
        <v>23</v>
      </c>
      <c r="I65" s="1" t="s">
        <v>79</v>
      </c>
      <c r="J65" s="3" t="s">
        <v>80</v>
      </c>
      <c r="L65" s="50">
        <f t="shared" si="0"/>
        <v>5.2475247524752477</v>
      </c>
    </row>
    <row r="66" spans="1:12" x14ac:dyDescent="0.2">
      <c r="A66" s="51" t="s">
        <v>4066</v>
      </c>
      <c r="B66" s="45" t="s">
        <v>4067</v>
      </c>
      <c r="C66" s="46">
        <v>39762</v>
      </c>
      <c r="D66" s="47">
        <v>39766</v>
      </c>
      <c r="E66" s="48">
        <v>393</v>
      </c>
      <c r="F66" s="48">
        <v>96</v>
      </c>
      <c r="G66" s="49">
        <v>4.0999999999999996</v>
      </c>
      <c r="H66" s="8" t="s">
        <v>36</v>
      </c>
      <c r="I66" s="1" t="s">
        <v>81</v>
      </c>
      <c r="J66" s="52" t="s">
        <v>38</v>
      </c>
      <c r="K66" s="53"/>
      <c r="L66" s="50">
        <f t="shared" ref="L66:L129" si="1">IF(E66="","",E66/60.6)</f>
        <v>6.4851485148514847</v>
      </c>
    </row>
    <row r="67" spans="1:12" x14ac:dyDescent="0.2">
      <c r="A67" s="1" t="s">
        <v>4068</v>
      </c>
      <c r="B67" s="45" t="s">
        <v>4069</v>
      </c>
      <c r="C67" s="46">
        <v>39764</v>
      </c>
      <c r="D67" s="47">
        <v>39766</v>
      </c>
      <c r="E67" s="48">
        <v>539</v>
      </c>
      <c r="F67" s="48">
        <v>51</v>
      </c>
      <c r="G67" s="49">
        <v>10.6</v>
      </c>
      <c r="H67" s="8" t="s">
        <v>18</v>
      </c>
      <c r="I67" s="1" t="s">
        <v>82</v>
      </c>
      <c r="L67" s="50">
        <f t="shared" si="1"/>
        <v>8.8943894389438949</v>
      </c>
    </row>
    <row r="68" spans="1:12" x14ac:dyDescent="0.2">
      <c r="A68" s="1" t="s">
        <v>4070</v>
      </c>
      <c r="B68" s="45" t="s">
        <v>4071</v>
      </c>
      <c r="C68" s="46">
        <v>39764</v>
      </c>
      <c r="D68" s="47">
        <v>39766</v>
      </c>
      <c r="E68" s="48">
        <v>987</v>
      </c>
      <c r="F68" s="48">
        <v>34</v>
      </c>
      <c r="G68" s="49">
        <v>28.6</v>
      </c>
      <c r="H68" s="8" t="s">
        <v>18</v>
      </c>
      <c r="I68" s="1" t="s">
        <v>83</v>
      </c>
      <c r="L68" s="50">
        <f t="shared" si="1"/>
        <v>16.287128712871286</v>
      </c>
    </row>
    <row r="69" spans="1:12" x14ac:dyDescent="0.2">
      <c r="A69" s="1" t="s">
        <v>4072</v>
      </c>
      <c r="B69" s="45" t="s">
        <v>4073</v>
      </c>
      <c r="C69" s="46">
        <v>39764</v>
      </c>
      <c r="D69" s="47">
        <v>39766</v>
      </c>
      <c r="E69" s="48">
        <v>444</v>
      </c>
      <c r="F69" s="48">
        <v>65</v>
      </c>
      <c r="G69" s="49">
        <v>6.9</v>
      </c>
      <c r="H69" s="8" t="s">
        <v>23</v>
      </c>
      <c r="I69" s="1" t="s">
        <v>84</v>
      </c>
      <c r="L69" s="50">
        <f t="shared" si="1"/>
        <v>7.3267326732673261</v>
      </c>
    </row>
    <row r="70" spans="1:12" x14ac:dyDescent="0.2">
      <c r="A70" s="1" t="s">
        <v>4074</v>
      </c>
      <c r="B70" s="45" t="s">
        <v>4075</v>
      </c>
      <c r="C70" s="46">
        <v>39765</v>
      </c>
      <c r="D70" s="47">
        <v>39769</v>
      </c>
      <c r="E70" s="48">
        <v>789</v>
      </c>
      <c r="F70" s="48">
        <v>75</v>
      </c>
      <c r="G70" s="49">
        <v>10.6</v>
      </c>
      <c r="H70" s="8" t="s">
        <v>23</v>
      </c>
      <c r="I70" s="1" t="s">
        <v>85</v>
      </c>
      <c r="L70" s="50">
        <f t="shared" si="1"/>
        <v>13.01980198019802</v>
      </c>
    </row>
    <row r="71" spans="1:12" x14ac:dyDescent="0.2">
      <c r="A71" s="1" t="s">
        <v>4076</v>
      </c>
      <c r="B71" s="45" t="s">
        <v>4077</v>
      </c>
      <c r="C71" s="46">
        <v>39766</v>
      </c>
      <c r="D71" s="47">
        <v>39769</v>
      </c>
      <c r="E71" s="48">
        <v>227</v>
      </c>
      <c r="F71" s="48">
        <v>172</v>
      </c>
      <c r="G71" s="49">
        <v>1.3</v>
      </c>
      <c r="H71" s="8" t="s">
        <v>18</v>
      </c>
      <c r="I71" s="1" t="s">
        <v>86</v>
      </c>
      <c r="L71" s="50">
        <f t="shared" si="1"/>
        <v>3.7458745874587458</v>
      </c>
    </row>
    <row r="72" spans="1:12" x14ac:dyDescent="0.2">
      <c r="A72" s="1" t="s">
        <v>4078</v>
      </c>
      <c r="B72" s="45" t="s">
        <v>4079</v>
      </c>
      <c r="C72" s="46">
        <v>39767</v>
      </c>
      <c r="D72" s="47">
        <v>39770</v>
      </c>
      <c r="E72" s="48">
        <v>11</v>
      </c>
      <c r="F72" s="48">
        <v>90</v>
      </c>
      <c r="G72" s="49">
        <v>0.1</v>
      </c>
      <c r="H72" s="8" t="s">
        <v>18</v>
      </c>
      <c r="I72" s="1" t="s">
        <v>87</v>
      </c>
      <c r="L72" s="50">
        <f t="shared" si="1"/>
        <v>0.18151815181518152</v>
      </c>
    </row>
    <row r="73" spans="1:12" x14ac:dyDescent="0.2">
      <c r="A73" s="1" t="s">
        <v>4080</v>
      </c>
      <c r="B73" s="45" t="s">
        <v>4081</v>
      </c>
      <c r="C73" s="46">
        <v>39766</v>
      </c>
      <c r="D73" s="47">
        <v>39771</v>
      </c>
      <c r="E73" s="48">
        <v>266</v>
      </c>
      <c r="F73" s="48">
        <v>24</v>
      </c>
      <c r="G73" s="49">
        <v>11.2</v>
      </c>
      <c r="H73" s="8" t="s">
        <v>18</v>
      </c>
      <c r="I73" s="1" t="s">
        <v>88</v>
      </c>
      <c r="L73" s="50">
        <f t="shared" si="1"/>
        <v>4.3894389438943895</v>
      </c>
    </row>
    <row r="74" spans="1:12" x14ac:dyDescent="0.2">
      <c r="A74" s="1" t="s">
        <v>4082</v>
      </c>
      <c r="B74" s="45" t="s">
        <v>4083</v>
      </c>
      <c r="C74" s="46">
        <v>39769</v>
      </c>
      <c r="D74" s="47">
        <v>39771</v>
      </c>
      <c r="E74" s="48">
        <v>1020</v>
      </c>
      <c r="F74" s="48">
        <v>19</v>
      </c>
      <c r="G74" s="49">
        <v>55.1</v>
      </c>
      <c r="H74" s="8" t="s">
        <v>23</v>
      </c>
      <c r="I74" s="1" t="s">
        <v>89</v>
      </c>
      <c r="L74" s="50">
        <f t="shared" si="1"/>
        <v>16.831683168316832</v>
      </c>
    </row>
    <row r="75" spans="1:12" x14ac:dyDescent="0.2">
      <c r="A75" s="1" t="s">
        <v>4084</v>
      </c>
      <c r="B75" s="45" t="s">
        <v>4085</v>
      </c>
      <c r="C75" s="46">
        <v>39771</v>
      </c>
      <c r="D75" s="47">
        <v>39773</v>
      </c>
      <c r="E75" s="48">
        <v>599</v>
      </c>
      <c r="F75" s="48">
        <v>84</v>
      </c>
      <c r="G75" s="49">
        <v>7.4</v>
      </c>
      <c r="H75" s="8" t="s">
        <v>23</v>
      </c>
      <c r="I75" s="1" t="s">
        <v>90</v>
      </c>
      <c r="J75" s="56" t="s">
        <v>91</v>
      </c>
      <c r="K75" s="57"/>
      <c r="L75" s="50">
        <f t="shared" si="1"/>
        <v>9.8844884488448841</v>
      </c>
    </row>
    <row r="76" spans="1:12" x14ac:dyDescent="0.2">
      <c r="A76" s="1" t="s">
        <v>4086</v>
      </c>
      <c r="B76" s="45" t="s">
        <v>4087</v>
      </c>
      <c r="C76" s="46">
        <v>39770</v>
      </c>
      <c r="D76" s="47">
        <v>39773</v>
      </c>
      <c r="E76" s="48">
        <v>11</v>
      </c>
      <c r="F76" s="48">
        <v>89</v>
      </c>
      <c r="G76" s="49">
        <v>0.1</v>
      </c>
      <c r="H76" s="8" t="s">
        <v>18</v>
      </c>
      <c r="I76" s="1" t="s">
        <v>92</v>
      </c>
      <c r="L76" s="50">
        <f t="shared" si="1"/>
        <v>0.18151815181518152</v>
      </c>
    </row>
    <row r="77" spans="1:12" x14ac:dyDescent="0.2">
      <c r="A77" s="1" t="s">
        <v>4088</v>
      </c>
      <c r="B77" s="45" t="s">
        <v>4089</v>
      </c>
      <c r="C77" s="46">
        <v>39770</v>
      </c>
      <c r="D77" s="47">
        <v>39773</v>
      </c>
      <c r="E77" s="48">
        <v>279</v>
      </c>
      <c r="F77" s="48">
        <v>170</v>
      </c>
      <c r="G77" s="49">
        <v>1.7</v>
      </c>
      <c r="H77" s="8" t="s">
        <v>18</v>
      </c>
      <c r="I77" s="1" t="s">
        <v>93</v>
      </c>
      <c r="L77" s="50">
        <f t="shared" si="1"/>
        <v>4.6039603960396036</v>
      </c>
    </row>
    <row r="78" spans="1:12" x14ac:dyDescent="0.2">
      <c r="A78" s="1" t="s">
        <v>4090</v>
      </c>
      <c r="B78" s="45" t="s">
        <v>4091</v>
      </c>
      <c r="C78" s="46">
        <v>39770</v>
      </c>
      <c r="D78" s="47">
        <v>39773</v>
      </c>
      <c r="E78" s="48">
        <v>140</v>
      </c>
      <c r="F78" s="48">
        <v>45</v>
      </c>
      <c r="G78" s="49">
        <v>3.1</v>
      </c>
      <c r="H78" s="8" t="s">
        <v>18</v>
      </c>
      <c r="I78" s="1" t="s">
        <v>94</v>
      </c>
      <c r="L78" s="50">
        <f t="shared" si="1"/>
        <v>2.3102310231023102</v>
      </c>
    </row>
    <row r="79" spans="1:12" x14ac:dyDescent="0.2">
      <c r="A79" s="1" t="s">
        <v>4092</v>
      </c>
      <c r="B79" s="45" t="s">
        <v>4093</v>
      </c>
      <c r="C79" s="46">
        <v>39770</v>
      </c>
      <c r="D79" s="47">
        <v>39773</v>
      </c>
      <c r="E79" s="48">
        <v>390</v>
      </c>
      <c r="F79" s="48">
        <v>24</v>
      </c>
      <c r="G79" s="49">
        <v>16</v>
      </c>
      <c r="H79" s="8" t="s">
        <v>18</v>
      </c>
      <c r="I79" s="1" t="s">
        <v>95</v>
      </c>
      <c r="L79" s="50">
        <f t="shared" si="1"/>
        <v>6.4356435643564351</v>
      </c>
    </row>
    <row r="80" spans="1:12" x14ac:dyDescent="0.2">
      <c r="A80" s="51" t="s">
        <v>4094</v>
      </c>
      <c r="B80" s="45" t="s">
        <v>4095</v>
      </c>
      <c r="C80" s="46">
        <v>39769</v>
      </c>
      <c r="D80" s="47">
        <v>39773</v>
      </c>
      <c r="E80" s="48">
        <v>154</v>
      </c>
      <c r="F80" s="48">
        <v>160</v>
      </c>
      <c r="G80" s="49">
        <v>1</v>
      </c>
      <c r="H80" s="8" t="s">
        <v>36</v>
      </c>
      <c r="I80" s="1" t="s">
        <v>96</v>
      </c>
      <c r="J80" s="52" t="s">
        <v>38</v>
      </c>
      <c r="K80" s="53"/>
      <c r="L80" s="50">
        <f t="shared" si="1"/>
        <v>2.5412541254125411</v>
      </c>
    </row>
    <row r="81" spans="1:12" x14ac:dyDescent="0.2">
      <c r="A81" s="1" t="s">
        <v>4096</v>
      </c>
      <c r="B81" s="45" t="s">
        <v>4097</v>
      </c>
      <c r="C81" s="46">
        <v>39772</v>
      </c>
      <c r="D81" s="47">
        <v>39776</v>
      </c>
      <c r="E81" s="48">
        <v>267</v>
      </c>
      <c r="F81" s="48">
        <v>117</v>
      </c>
      <c r="G81" s="49">
        <v>2.2999999999999998</v>
      </c>
      <c r="H81" s="8" t="s">
        <v>23</v>
      </c>
      <c r="I81" s="1" t="s">
        <v>97</v>
      </c>
      <c r="L81" s="50">
        <f t="shared" si="1"/>
        <v>4.4059405940594054</v>
      </c>
    </row>
    <row r="82" spans="1:12" x14ac:dyDescent="0.2">
      <c r="A82" s="1" t="s">
        <v>4098</v>
      </c>
      <c r="B82" s="45" t="s">
        <v>4099</v>
      </c>
      <c r="C82" s="46">
        <v>39770</v>
      </c>
      <c r="D82" s="47">
        <v>39776</v>
      </c>
      <c r="E82" s="48">
        <v>397</v>
      </c>
      <c r="F82" s="48">
        <v>161</v>
      </c>
      <c r="G82" s="49">
        <v>2.5</v>
      </c>
      <c r="H82" s="8" t="s">
        <v>18</v>
      </c>
      <c r="I82" s="1" t="s">
        <v>98</v>
      </c>
      <c r="L82" s="50">
        <f t="shared" si="1"/>
        <v>6.5511551155115511</v>
      </c>
    </row>
    <row r="83" spans="1:12" x14ac:dyDescent="0.2">
      <c r="A83" s="1" t="s">
        <v>4100</v>
      </c>
      <c r="B83" s="45" t="s">
        <v>4101</v>
      </c>
      <c r="C83" s="46">
        <v>39770</v>
      </c>
      <c r="D83" s="47">
        <v>39776</v>
      </c>
      <c r="E83" s="48">
        <v>619</v>
      </c>
      <c r="F83" s="48">
        <v>68</v>
      </c>
      <c r="G83" s="49">
        <v>9.1</v>
      </c>
      <c r="H83" s="8" t="s">
        <v>18</v>
      </c>
      <c r="I83" s="1" t="s">
        <v>99</v>
      </c>
      <c r="L83" s="50">
        <f t="shared" si="1"/>
        <v>10.214521452145215</v>
      </c>
    </row>
    <row r="84" spans="1:12" x14ac:dyDescent="0.2">
      <c r="A84" s="1" t="s">
        <v>4102</v>
      </c>
      <c r="B84" s="45" t="s">
        <v>4103</v>
      </c>
      <c r="C84" s="46">
        <v>39772</v>
      </c>
      <c r="D84" s="47">
        <v>39776</v>
      </c>
      <c r="E84" s="48">
        <v>986</v>
      </c>
      <c r="F84" s="48">
        <v>39</v>
      </c>
      <c r="G84" s="49">
        <v>25.3</v>
      </c>
      <c r="H84" s="8" t="s">
        <v>18</v>
      </c>
      <c r="I84" s="1" t="s">
        <v>100</v>
      </c>
      <c r="L84" s="50">
        <f t="shared" si="1"/>
        <v>16.270627062706271</v>
      </c>
    </row>
    <row r="85" spans="1:12" x14ac:dyDescent="0.2">
      <c r="A85" s="1" t="s">
        <v>4104</v>
      </c>
      <c r="B85" s="45" t="s">
        <v>4105</v>
      </c>
      <c r="C85" s="46">
        <v>39772</v>
      </c>
      <c r="D85" s="47">
        <v>39776</v>
      </c>
      <c r="E85" s="48">
        <v>148</v>
      </c>
      <c r="F85" s="48">
        <v>96</v>
      </c>
      <c r="G85" s="49">
        <v>1.5</v>
      </c>
      <c r="H85" s="8" t="s">
        <v>18</v>
      </c>
      <c r="I85" s="1" t="s">
        <v>101</v>
      </c>
      <c r="L85" s="50">
        <f t="shared" si="1"/>
        <v>2.442244224422442</v>
      </c>
    </row>
    <row r="86" spans="1:12" x14ac:dyDescent="0.2">
      <c r="A86" s="1" t="s">
        <v>4106</v>
      </c>
      <c r="B86" s="45" t="s">
        <v>4107</v>
      </c>
      <c r="C86" s="46">
        <v>39776</v>
      </c>
      <c r="D86" s="47">
        <v>39778</v>
      </c>
      <c r="E86" s="48">
        <v>709</v>
      </c>
      <c r="F86" s="48">
        <v>121</v>
      </c>
      <c r="G86" s="49">
        <v>5.9</v>
      </c>
      <c r="H86" s="8" t="s">
        <v>23</v>
      </c>
      <c r="I86" s="1" t="s">
        <v>102</v>
      </c>
      <c r="L86" s="50">
        <f t="shared" si="1"/>
        <v>11.6996699669967</v>
      </c>
    </row>
    <row r="87" spans="1:12" x14ac:dyDescent="0.2">
      <c r="A87" s="1" t="s">
        <v>4108</v>
      </c>
      <c r="B87" s="45" t="s">
        <v>4109</v>
      </c>
      <c r="C87" s="46">
        <v>39776</v>
      </c>
      <c r="D87" s="47">
        <v>39778</v>
      </c>
      <c r="E87" s="48">
        <v>516</v>
      </c>
      <c r="F87" s="48">
        <v>55</v>
      </c>
      <c r="G87" s="49">
        <v>9.4</v>
      </c>
      <c r="H87" s="8" t="s">
        <v>23</v>
      </c>
      <c r="I87" s="1" t="s">
        <v>103</v>
      </c>
      <c r="L87" s="50">
        <f t="shared" si="1"/>
        <v>8.5148514851485153</v>
      </c>
    </row>
    <row r="88" spans="1:12" x14ac:dyDescent="0.2">
      <c r="A88" s="1" t="s">
        <v>4110</v>
      </c>
      <c r="B88" s="45" t="s">
        <v>4111</v>
      </c>
      <c r="C88" s="46">
        <v>39776</v>
      </c>
      <c r="D88" s="47">
        <v>39778</v>
      </c>
      <c r="E88" s="48">
        <v>173</v>
      </c>
      <c r="F88" s="48">
        <v>105</v>
      </c>
      <c r="G88" s="49">
        <v>1.7</v>
      </c>
      <c r="H88" s="8" t="s">
        <v>23</v>
      </c>
      <c r="I88" s="1" t="s">
        <v>104</v>
      </c>
      <c r="L88" s="50">
        <f t="shared" si="1"/>
        <v>2.8547854785478548</v>
      </c>
    </row>
    <row r="89" spans="1:12" x14ac:dyDescent="0.2">
      <c r="A89" s="1" t="s">
        <v>4112</v>
      </c>
      <c r="B89" s="45" t="s">
        <v>4113</v>
      </c>
      <c r="C89" s="46">
        <v>39776</v>
      </c>
      <c r="D89" s="47">
        <v>39778</v>
      </c>
      <c r="E89" s="48">
        <v>163</v>
      </c>
      <c r="F89" s="48">
        <v>81</v>
      </c>
      <c r="G89" s="49">
        <v>2</v>
      </c>
      <c r="H89" s="8" t="s">
        <v>18</v>
      </c>
      <c r="I89" s="1" t="s">
        <v>105</v>
      </c>
      <c r="L89" s="50">
        <f t="shared" si="1"/>
        <v>2.6897689768976898</v>
      </c>
    </row>
    <row r="90" spans="1:12" x14ac:dyDescent="0.2">
      <c r="A90" s="1" t="s">
        <v>4114</v>
      </c>
      <c r="B90" s="45" t="s">
        <v>4115</v>
      </c>
      <c r="C90" s="46">
        <v>39775</v>
      </c>
      <c r="D90" s="47">
        <v>39778</v>
      </c>
      <c r="E90" s="48">
        <v>521</v>
      </c>
      <c r="F90" s="48">
        <v>73</v>
      </c>
      <c r="G90" s="49">
        <v>7.1</v>
      </c>
      <c r="H90" s="8" t="s">
        <v>23</v>
      </c>
      <c r="I90" s="1" t="s">
        <v>106</v>
      </c>
      <c r="L90" s="50">
        <f t="shared" si="1"/>
        <v>8.5973597359735976</v>
      </c>
    </row>
    <row r="91" spans="1:12" x14ac:dyDescent="0.2">
      <c r="A91" s="1" t="s">
        <v>4116</v>
      </c>
      <c r="B91" s="45" t="s">
        <v>4117</v>
      </c>
      <c r="C91" s="46">
        <v>39780</v>
      </c>
      <c r="D91" s="47">
        <v>39783</v>
      </c>
      <c r="E91" s="48">
        <v>414</v>
      </c>
      <c r="F91" s="48">
        <v>142</v>
      </c>
      <c r="G91" s="49">
        <v>2.9</v>
      </c>
      <c r="H91" s="8" t="s">
        <v>18</v>
      </c>
      <c r="I91" s="1" t="s">
        <v>107</v>
      </c>
      <c r="L91" s="50">
        <f t="shared" si="1"/>
        <v>6.8316831683168315</v>
      </c>
    </row>
    <row r="92" spans="1:12" x14ac:dyDescent="0.2">
      <c r="A92" s="1" t="s">
        <v>4118</v>
      </c>
      <c r="B92" s="45" t="s">
        <v>4119</v>
      </c>
      <c r="C92" s="46">
        <v>39778</v>
      </c>
      <c r="D92" s="47">
        <v>39783</v>
      </c>
      <c r="E92" s="48">
        <v>440</v>
      </c>
      <c r="F92" s="48">
        <v>194</v>
      </c>
      <c r="G92" s="49">
        <v>2.2999999999999998</v>
      </c>
      <c r="H92" s="8" t="s">
        <v>23</v>
      </c>
      <c r="I92" s="1" t="s">
        <v>108</v>
      </c>
      <c r="L92" s="50">
        <f t="shared" si="1"/>
        <v>7.2607260726072607</v>
      </c>
    </row>
    <row r="93" spans="1:12" x14ac:dyDescent="0.2">
      <c r="A93" s="1" t="s">
        <v>4120</v>
      </c>
      <c r="B93" s="45" t="s">
        <v>4121</v>
      </c>
      <c r="C93" s="46">
        <v>39780</v>
      </c>
      <c r="D93" s="47">
        <v>39783</v>
      </c>
      <c r="E93" s="48">
        <v>288</v>
      </c>
      <c r="F93" s="48">
        <v>87</v>
      </c>
      <c r="G93" s="49">
        <v>3.3</v>
      </c>
      <c r="H93" s="8" t="s">
        <v>23</v>
      </c>
      <c r="I93" s="1" t="s">
        <v>109</v>
      </c>
      <c r="L93" s="50">
        <f t="shared" si="1"/>
        <v>4.7524752475247523</v>
      </c>
    </row>
    <row r="94" spans="1:12" x14ac:dyDescent="0.2">
      <c r="A94" s="1" t="s">
        <v>4122</v>
      </c>
      <c r="B94" s="45" t="s">
        <v>4123</v>
      </c>
      <c r="C94" s="46">
        <v>39783</v>
      </c>
      <c r="D94" s="47">
        <v>39785</v>
      </c>
      <c r="E94" s="48">
        <v>304</v>
      </c>
      <c r="F94" s="48">
        <v>152</v>
      </c>
      <c r="G94" s="49">
        <v>2</v>
      </c>
      <c r="H94" s="8" t="s">
        <v>18</v>
      </c>
      <c r="I94" s="1" t="s">
        <v>110</v>
      </c>
      <c r="L94" s="50">
        <f t="shared" si="1"/>
        <v>5.0165016501650168</v>
      </c>
    </row>
    <row r="95" spans="1:12" x14ac:dyDescent="0.2">
      <c r="A95" s="1" t="s">
        <v>4124</v>
      </c>
      <c r="B95" s="45" t="s">
        <v>4125</v>
      </c>
      <c r="C95" s="46">
        <v>39783</v>
      </c>
      <c r="D95" s="47">
        <v>39785</v>
      </c>
      <c r="E95" s="48">
        <v>359</v>
      </c>
      <c r="F95" s="48">
        <v>82</v>
      </c>
      <c r="G95" s="49">
        <v>4.4000000000000004</v>
      </c>
      <c r="H95" s="8" t="s">
        <v>23</v>
      </c>
      <c r="I95" s="1" t="s">
        <v>111</v>
      </c>
      <c r="L95" s="50">
        <f t="shared" si="1"/>
        <v>5.9240924092409237</v>
      </c>
    </row>
    <row r="96" spans="1:12" x14ac:dyDescent="0.2">
      <c r="A96" s="1" t="s">
        <v>4126</v>
      </c>
      <c r="B96" s="45" t="s">
        <v>4127</v>
      </c>
      <c r="C96" s="46">
        <v>39783</v>
      </c>
      <c r="D96" s="47">
        <v>39785</v>
      </c>
      <c r="E96" s="48">
        <v>138</v>
      </c>
      <c r="F96" s="48">
        <v>75</v>
      </c>
      <c r="G96" s="49">
        <v>1.8</v>
      </c>
      <c r="H96" s="8" t="s">
        <v>23</v>
      </c>
      <c r="I96" s="1" t="s">
        <v>112</v>
      </c>
      <c r="L96" s="50">
        <f t="shared" si="1"/>
        <v>2.277227722772277</v>
      </c>
    </row>
    <row r="97" spans="1:12" x14ac:dyDescent="0.2">
      <c r="A97" s="1" t="s">
        <v>4128</v>
      </c>
      <c r="B97" s="45" t="s">
        <v>4129</v>
      </c>
      <c r="C97" s="46">
        <v>39781</v>
      </c>
      <c r="D97" s="47">
        <v>39786</v>
      </c>
      <c r="E97" s="48">
        <v>612</v>
      </c>
      <c r="F97" s="48">
        <v>105</v>
      </c>
      <c r="G97" s="49">
        <v>5.8</v>
      </c>
      <c r="H97" s="8" t="s">
        <v>18</v>
      </c>
      <c r="I97" s="1" t="s">
        <v>113</v>
      </c>
      <c r="L97" s="50">
        <f t="shared" si="1"/>
        <v>10.099009900990099</v>
      </c>
    </row>
    <row r="98" spans="1:12" x14ac:dyDescent="0.2">
      <c r="A98" s="1" t="s">
        <v>4130</v>
      </c>
      <c r="B98" s="45" t="s">
        <v>4131</v>
      </c>
      <c r="C98" s="46">
        <v>39783</v>
      </c>
      <c r="D98" s="47">
        <v>39786</v>
      </c>
      <c r="E98" s="48">
        <v>300</v>
      </c>
      <c r="F98" s="48">
        <v>63</v>
      </c>
      <c r="G98" s="49">
        <v>4.7</v>
      </c>
      <c r="H98" s="8" t="s">
        <v>18</v>
      </c>
      <c r="I98" s="1" t="s">
        <v>114</v>
      </c>
      <c r="L98" s="50">
        <f t="shared" si="1"/>
        <v>4.9504950495049505</v>
      </c>
    </row>
    <row r="99" spans="1:12" x14ac:dyDescent="0.2">
      <c r="A99" s="51" t="s">
        <v>4132</v>
      </c>
      <c r="B99" s="45" t="s">
        <v>4133</v>
      </c>
      <c r="C99" s="46">
        <v>39783</v>
      </c>
      <c r="D99" s="47">
        <v>39790</v>
      </c>
      <c r="E99" s="48">
        <v>82</v>
      </c>
      <c r="F99" s="48">
        <v>124</v>
      </c>
      <c r="G99" s="49">
        <v>0.7</v>
      </c>
      <c r="H99" s="8" t="s">
        <v>36</v>
      </c>
      <c r="I99" s="1" t="s">
        <v>115</v>
      </c>
      <c r="J99" s="52" t="s">
        <v>38</v>
      </c>
      <c r="K99" s="53"/>
      <c r="L99" s="50">
        <f t="shared" si="1"/>
        <v>1.3531353135313531</v>
      </c>
    </row>
    <row r="100" spans="1:12" x14ac:dyDescent="0.2">
      <c r="A100" s="1" t="s">
        <v>4134</v>
      </c>
      <c r="B100" s="45" t="s">
        <v>4135</v>
      </c>
      <c r="C100" s="46">
        <v>39786</v>
      </c>
      <c r="D100" s="47">
        <v>39790</v>
      </c>
      <c r="E100" s="48">
        <v>285</v>
      </c>
      <c r="F100" s="48">
        <v>58</v>
      </c>
      <c r="G100" s="49">
        <v>4.9000000000000004</v>
      </c>
      <c r="H100" s="8" t="s">
        <v>23</v>
      </c>
      <c r="I100" s="1" t="s">
        <v>116</v>
      </c>
      <c r="L100" s="50">
        <f t="shared" si="1"/>
        <v>4.7029702970297027</v>
      </c>
    </row>
    <row r="101" spans="1:12" x14ac:dyDescent="0.2">
      <c r="A101" s="1" t="s">
        <v>4136</v>
      </c>
      <c r="B101" s="45" t="s">
        <v>4137</v>
      </c>
      <c r="C101" s="46">
        <v>39786</v>
      </c>
      <c r="D101" s="47">
        <v>39790</v>
      </c>
      <c r="E101" s="48">
        <v>365</v>
      </c>
      <c r="F101" s="48">
        <v>122</v>
      </c>
      <c r="G101" s="49">
        <v>3</v>
      </c>
      <c r="H101" s="8" t="s">
        <v>18</v>
      </c>
      <c r="I101" s="1" t="s">
        <v>117</v>
      </c>
      <c r="L101" s="50">
        <f t="shared" si="1"/>
        <v>6.0231023102310228</v>
      </c>
    </row>
    <row r="102" spans="1:12" x14ac:dyDescent="0.2">
      <c r="A102" s="1" t="s">
        <v>4138</v>
      </c>
      <c r="B102" s="45" t="s">
        <v>4139</v>
      </c>
      <c r="C102" s="46">
        <v>39787</v>
      </c>
      <c r="D102" s="47">
        <v>39790</v>
      </c>
      <c r="E102" s="48">
        <v>87</v>
      </c>
      <c r="F102" s="48">
        <v>22</v>
      </c>
      <c r="G102" s="49">
        <v>3.9</v>
      </c>
      <c r="H102" s="8" t="s">
        <v>18</v>
      </c>
      <c r="I102" s="1" t="s">
        <v>118</v>
      </c>
      <c r="L102" s="50">
        <f t="shared" si="1"/>
        <v>1.4356435643564356</v>
      </c>
    </row>
    <row r="103" spans="1:12" x14ac:dyDescent="0.2">
      <c r="A103" s="1" t="s">
        <v>4140</v>
      </c>
      <c r="B103" s="45" t="s">
        <v>4141</v>
      </c>
      <c r="C103" s="46">
        <v>39787</v>
      </c>
      <c r="D103" s="47">
        <v>39790</v>
      </c>
      <c r="E103" s="48">
        <v>155</v>
      </c>
      <c r="F103" s="48">
        <v>73</v>
      </c>
      <c r="G103" s="49">
        <v>2.1</v>
      </c>
      <c r="H103" s="8" t="s">
        <v>23</v>
      </c>
      <c r="I103" s="1" t="s">
        <v>119</v>
      </c>
      <c r="L103" s="50">
        <f t="shared" si="1"/>
        <v>2.5577557755775575</v>
      </c>
    </row>
    <row r="104" spans="1:12" x14ac:dyDescent="0.2">
      <c r="A104" s="1" t="s">
        <v>4142</v>
      </c>
      <c r="B104" s="45" t="s">
        <v>4143</v>
      </c>
      <c r="C104" s="46" t="s">
        <v>41</v>
      </c>
      <c r="D104" s="47">
        <v>39790</v>
      </c>
      <c r="E104" s="48">
        <v>234</v>
      </c>
      <c r="F104" s="48">
        <v>55</v>
      </c>
      <c r="G104" s="49">
        <v>4.2</v>
      </c>
      <c r="H104" s="8" t="s">
        <v>23</v>
      </c>
      <c r="I104" s="1" t="s">
        <v>120</v>
      </c>
      <c r="L104" s="50">
        <f t="shared" si="1"/>
        <v>3.8613861386138613</v>
      </c>
    </row>
    <row r="105" spans="1:12" x14ac:dyDescent="0.2">
      <c r="A105" s="1" t="s">
        <v>4144</v>
      </c>
      <c r="B105" s="45" t="s">
        <v>4145</v>
      </c>
      <c r="C105" s="46">
        <v>39787</v>
      </c>
      <c r="D105" s="47">
        <v>39790</v>
      </c>
      <c r="E105" s="48">
        <v>327</v>
      </c>
      <c r="F105" s="48">
        <v>82</v>
      </c>
      <c r="G105" s="49">
        <v>4.0999999999999996</v>
      </c>
      <c r="H105" s="8" t="s">
        <v>23</v>
      </c>
      <c r="I105" s="1" t="s">
        <v>121</v>
      </c>
      <c r="L105" s="50">
        <f t="shared" si="1"/>
        <v>5.3960396039603955</v>
      </c>
    </row>
    <row r="106" spans="1:12" x14ac:dyDescent="0.2">
      <c r="A106" s="1" t="s">
        <v>4146</v>
      </c>
      <c r="B106" s="45" t="s">
        <v>4147</v>
      </c>
      <c r="C106" s="46">
        <v>39786</v>
      </c>
      <c r="D106" s="47">
        <v>39790</v>
      </c>
      <c r="E106" s="48">
        <v>88</v>
      </c>
      <c r="F106" s="48">
        <v>75</v>
      </c>
      <c r="G106" s="49">
        <v>1.2</v>
      </c>
      <c r="H106" s="8" t="s">
        <v>23</v>
      </c>
      <c r="I106" s="1" t="s">
        <v>122</v>
      </c>
      <c r="L106" s="50">
        <f t="shared" si="1"/>
        <v>1.4521452145214522</v>
      </c>
    </row>
    <row r="107" spans="1:12" x14ac:dyDescent="0.2">
      <c r="A107" s="1" t="s">
        <v>4148</v>
      </c>
      <c r="B107" s="45" t="s">
        <v>4149</v>
      </c>
      <c r="C107" s="46">
        <v>39786</v>
      </c>
      <c r="D107" s="47">
        <v>39790</v>
      </c>
      <c r="E107" s="48">
        <v>302</v>
      </c>
      <c r="F107" s="48">
        <v>67</v>
      </c>
      <c r="G107" s="49">
        <v>4.5</v>
      </c>
      <c r="H107" s="8" t="s">
        <v>23</v>
      </c>
      <c r="I107" s="1" t="s">
        <v>123</v>
      </c>
      <c r="L107" s="50">
        <f t="shared" si="1"/>
        <v>4.9834983498349832</v>
      </c>
    </row>
    <row r="108" spans="1:12" x14ac:dyDescent="0.2">
      <c r="A108" s="1" t="s">
        <v>4150</v>
      </c>
      <c r="B108" s="45" t="s">
        <v>4151</v>
      </c>
      <c r="C108" s="46">
        <v>39786</v>
      </c>
      <c r="D108" s="47">
        <v>39791</v>
      </c>
      <c r="E108" s="48">
        <v>94</v>
      </c>
      <c r="F108" s="48">
        <v>129</v>
      </c>
      <c r="G108" s="49">
        <v>0.7</v>
      </c>
      <c r="H108" s="8" t="s">
        <v>18</v>
      </c>
      <c r="I108" s="1" t="s">
        <v>124</v>
      </c>
      <c r="J108" s="3" t="s">
        <v>91</v>
      </c>
      <c r="L108" s="50">
        <f t="shared" si="1"/>
        <v>1.5511551155115511</v>
      </c>
    </row>
    <row r="109" spans="1:12" x14ac:dyDescent="0.2">
      <c r="A109" s="1" t="s">
        <v>4152</v>
      </c>
      <c r="B109" s="45" t="s">
        <v>4153</v>
      </c>
      <c r="C109" s="46">
        <v>39787</v>
      </c>
      <c r="D109" s="47">
        <v>39791</v>
      </c>
      <c r="E109" s="48">
        <v>172</v>
      </c>
      <c r="F109" s="48">
        <v>89</v>
      </c>
      <c r="G109" s="49">
        <v>1.9</v>
      </c>
      <c r="H109" s="8" t="s">
        <v>23</v>
      </c>
      <c r="I109" s="1" t="s">
        <v>125</v>
      </c>
      <c r="L109" s="50">
        <f t="shared" si="1"/>
        <v>2.8382838283828384</v>
      </c>
    </row>
    <row r="110" spans="1:12" x14ac:dyDescent="0.2">
      <c r="A110" s="1" t="s">
        <v>4154</v>
      </c>
      <c r="B110" s="45" t="s">
        <v>4155</v>
      </c>
      <c r="C110" s="46">
        <v>39787</v>
      </c>
      <c r="D110" s="47">
        <v>39791</v>
      </c>
      <c r="E110" s="48">
        <v>217</v>
      </c>
      <c r="F110" s="48">
        <v>39</v>
      </c>
      <c r="G110" s="49">
        <v>5.7</v>
      </c>
      <c r="H110" s="8" t="s">
        <v>23</v>
      </c>
      <c r="I110" s="1" t="s">
        <v>126</v>
      </c>
      <c r="L110" s="50">
        <f t="shared" si="1"/>
        <v>3.5808580858085808</v>
      </c>
    </row>
    <row r="111" spans="1:12" x14ac:dyDescent="0.2">
      <c r="A111" s="1" t="s">
        <v>4156</v>
      </c>
      <c r="B111" s="45" t="s">
        <v>4157</v>
      </c>
      <c r="C111" s="46">
        <v>39790</v>
      </c>
      <c r="D111" s="47">
        <v>39792</v>
      </c>
      <c r="E111" s="48">
        <v>299</v>
      </c>
      <c r="F111" s="48">
        <v>176</v>
      </c>
      <c r="G111" s="49">
        <v>1.7</v>
      </c>
      <c r="H111" s="8" t="s">
        <v>18</v>
      </c>
      <c r="I111" s="1" t="s">
        <v>127</v>
      </c>
      <c r="J111" s="3" t="s">
        <v>91</v>
      </c>
      <c r="L111" s="50">
        <f t="shared" si="1"/>
        <v>4.9339933993399336</v>
      </c>
    </row>
    <row r="112" spans="1:12" x14ac:dyDescent="0.2">
      <c r="A112" s="51" t="s">
        <v>4158</v>
      </c>
      <c r="B112" s="45" t="s">
        <v>4159</v>
      </c>
      <c r="C112" s="46">
        <v>39790</v>
      </c>
      <c r="D112" s="47">
        <v>39793</v>
      </c>
      <c r="E112" s="48">
        <v>293</v>
      </c>
      <c r="F112" s="48">
        <v>124</v>
      </c>
      <c r="G112" s="49">
        <v>2.4</v>
      </c>
      <c r="H112" s="8" t="s">
        <v>36</v>
      </c>
      <c r="I112" s="1" t="s">
        <v>128</v>
      </c>
      <c r="J112" s="52" t="s">
        <v>38</v>
      </c>
      <c r="K112" s="53"/>
      <c r="L112" s="50">
        <f t="shared" si="1"/>
        <v>4.8349834983498345</v>
      </c>
    </row>
    <row r="113" spans="1:12" x14ac:dyDescent="0.2">
      <c r="A113" s="1" t="s">
        <v>4160</v>
      </c>
      <c r="B113" s="45" t="s">
        <v>4161</v>
      </c>
      <c r="C113" s="46">
        <v>39792</v>
      </c>
      <c r="D113" s="47">
        <v>39794</v>
      </c>
      <c r="E113" s="48">
        <v>811</v>
      </c>
      <c r="F113" s="48">
        <v>24</v>
      </c>
      <c r="G113" s="49">
        <v>34</v>
      </c>
      <c r="H113" s="8" t="s">
        <v>18</v>
      </c>
      <c r="I113" s="1" t="s">
        <v>129</v>
      </c>
      <c r="J113" s="3" t="s">
        <v>91</v>
      </c>
      <c r="L113" s="50">
        <f t="shared" si="1"/>
        <v>13.382838283828383</v>
      </c>
    </row>
    <row r="114" spans="1:12" x14ac:dyDescent="0.2">
      <c r="A114" s="1" t="s">
        <v>4162</v>
      </c>
      <c r="B114" s="45" t="s">
        <v>4163</v>
      </c>
      <c r="C114" s="46">
        <v>39794</v>
      </c>
      <c r="D114" s="47">
        <v>39797</v>
      </c>
      <c r="E114" s="48">
        <v>366</v>
      </c>
      <c r="F114" s="48">
        <v>33</v>
      </c>
      <c r="G114" s="49">
        <v>10.9</v>
      </c>
      <c r="H114" s="8" t="s">
        <v>23</v>
      </c>
      <c r="I114" s="1" t="s">
        <v>130</v>
      </c>
      <c r="J114" s="3" t="s">
        <v>131</v>
      </c>
      <c r="L114" s="50">
        <f t="shared" si="1"/>
        <v>6.0396039603960396</v>
      </c>
    </row>
    <row r="115" spans="1:12" x14ac:dyDescent="0.2">
      <c r="A115" s="1" t="s">
        <v>4164</v>
      </c>
      <c r="B115" s="45" t="s">
        <v>4165</v>
      </c>
      <c r="C115" s="46">
        <v>39792</v>
      </c>
      <c r="D115" s="47">
        <v>39797</v>
      </c>
      <c r="E115" s="48">
        <v>418</v>
      </c>
      <c r="F115" s="48">
        <v>36</v>
      </c>
      <c r="G115" s="49">
        <v>11.8</v>
      </c>
      <c r="H115" s="8" t="s">
        <v>18</v>
      </c>
      <c r="I115" s="1" t="s">
        <v>132</v>
      </c>
      <c r="J115" s="3" t="s">
        <v>73</v>
      </c>
      <c r="L115" s="50">
        <f t="shared" si="1"/>
        <v>6.8976897689768979</v>
      </c>
    </row>
    <row r="116" spans="1:12" x14ac:dyDescent="0.2">
      <c r="A116" s="1" t="s">
        <v>4166</v>
      </c>
      <c r="B116" s="45" t="s">
        <v>4167</v>
      </c>
      <c r="C116" s="46">
        <v>39793</v>
      </c>
      <c r="D116" s="47">
        <v>39797</v>
      </c>
      <c r="E116" s="48">
        <v>318</v>
      </c>
      <c r="F116" s="48">
        <v>75</v>
      </c>
      <c r="G116" s="49">
        <v>4.3</v>
      </c>
      <c r="H116" s="8" t="s">
        <v>18</v>
      </c>
      <c r="I116" s="1" t="s">
        <v>133</v>
      </c>
      <c r="L116" s="50">
        <f t="shared" si="1"/>
        <v>5.2475247524752477</v>
      </c>
    </row>
    <row r="117" spans="1:12" x14ac:dyDescent="0.2">
      <c r="A117" s="1" t="s">
        <v>4168</v>
      </c>
      <c r="B117" s="45" t="s">
        <v>4169</v>
      </c>
      <c r="C117" s="46">
        <v>39792</v>
      </c>
      <c r="D117" s="47">
        <v>39797</v>
      </c>
      <c r="E117" s="48">
        <v>523</v>
      </c>
      <c r="F117" s="48">
        <v>70</v>
      </c>
      <c r="G117" s="49">
        <v>7.5</v>
      </c>
      <c r="H117" s="8" t="s">
        <v>18</v>
      </c>
      <c r="I117" s="1" t="s">
        <v>134</v>
      </c>
      <c r="L117" s="50">
        <f t="shared" si="1"/>
        <v>8.6303630363036294</v>
      </c>
    </row>
    <row r="118" spans="1:12" x14ac:dyDescent="0.2">
      <c r="A118" s="1" t="s">
        <v>4170</v>
      </c>
      <c r="B118" s="45" t="s">
        <v>4171</v>
      </c>
      <c r="C118" s="46">
        <v>39792</v>
      </c>
      <c r="D118" s="47">
        <v>39799</v>
      </c>
      <c r="E118" s="48">
        <v>141</v>
      </c>
      <c r="F118" s="48">
        <v>49</v>
      </c>
      <c r="G118" s="49">
        <v>2.9</v>
      </c>
      <c r="H118" s="8" t="s">
        <v>23</v>
      </c>
      <c r="I118" s="1" t="s">
        <v>135</v>
      </c>
      <c r="L118" s="50">
        <f t="shared" si="1"/>
        <v>2.3267326732673266</v>
      </c>
    </row>
    <row r="119" spans="1:12" x14ac:dyDescent="0.2">
      <c r="A119" s="1" t="s">
        <v>4172</v>
      </c>
      <c r="B119" s="45" t="s">
        <v>4173</v>
      </c>
      <c r="C119" s="46">
        <v>39797</v>
      </c>
      <c r="D119" s="47">
        <v>39799</v>
      </c>
      <c r="E119" s="48">
        <v>782</v>
      </c>
      <c r="F119" s="48">
        <v>37</v>
      </c>
      <c r="G119" s="49">
        <v>21</v>
      </c>
      <c r="H119" s="8" t="s">
        <v>23</v>
      </c>
      <c r="I119" s="1" t="s">
        <v>136</v>
      </c>
      <c r="L119" s="50">
        <f t="shared" si="1"/>
        <v>12.904290429042904</v>
      </c>
    </row>
    <row r="120" spans="1:12" x14ac:dyDescent="0.2">
      <c r="A120" s="1" t="s">
        <v>4174</v>
      </c>
      <c r="B120" s="45" t="s">
        <v>4175</v>
      </c>
      <c r="C120" s="46">
        <v>39797</v>
      </c>
      <c r="D120" s="47">
        <v>39799</v>
      </c>
      <c r="E120" s="48">
        <v>298</v>
      </c>
      <c r="F120" s="48">
        <v>51</v>
      </c>
      <c r="G120" s="49">
        <v>6.1</v>
      </c>
      <c r="H120" s="8" t="s">
        <v>23</v>
      </c>
      <c r="I120" s="1" t="s">
        <v>137</v>
      </c>
      <c r="L120" s="50">
        <f t="shared" si="1"/>
        <v>4.9174917491749177</v>
      </c>
    </row>
    <row r="121" spans="1:12" x14ac:dyDescent="0.2">
      <c r="A121" s="1" t="s">
        <v>4176</v>
      </c>
      <c r="B121" s="45" t="s">
        <v>4177</v>
      </c>
      <c r="C121" s="46">
        <v>39798</v>
      </c>
      <c r="D121" s="47">
        <v>39800</v>
      </c>
      <c r="E121" s="48">
        <v>156</v>
      </c>
      <c r="F121" s="48">
        <v>76</v>
      </c>
      <c r="G121" s="49">
        <v>2</v>
      </c>
      <c r="H121" s="8" t="s">
        <v>18</v>
      </c>
      <c r="I121" s="1" t="s">
        <v>138</v>
      </c>
      <c r="L121" s="50">
        <f t="shared" si="1"/>
        <v>2.5742574257425743</v>
      </c>
    </row>
    <row r="122" spans="1:12" x14ac:dyDescent="0.2">
      <c r="A122" s="1" t="s">
        <v>4178</v>
      </c>
      <c r="B122" s="45" t="s">
        <v>4179</v>
      </c>
      <c r="C122" s="46">
        <v>39798</v>
      </c>
      <c r="D122" s="47">
        <v>39800</v>
      </c>
      <c r="E122" s="48">
        <v>39</v>
      </c>
      <c r="F122" s="48">
        <v>100</v>
      </c>
      <c r="G122" s="49">
        <v>0.4</v>
      </c>
      <c r="H122" s="8" t="s">
        <v>18</v>
      </c>
      <c r="I122" s="1" t="s">
        <v>139</v>
      </c>
      <c r="L122" s="50">
        <f t="shared" si="1"/>
        <v>0.64356435643564358</v>
      </c>
    </row>
    <row r="123" spans="1:12" x14ac:dyDescent="0.2">
      <c r="A123" s="1" t="s">
        <v>4180</v>
      </c>
      <c r="B123" s="45" t="s">
        <v>4181</v>
      </c>
      <c r="C123" s="46">
        <v>39798</v>
      </c>
      <c r="D123" s="47">
        <v>39800</v>
      </c>
      <c r="E123" s="48">
        <v>890</v>
      </c>
      <c r="F123" s="48">
        <v>44</v>
      </c>
      <c r="G123" s="49">
        <v>20.5</v>
      </c>
      <c r="H123" s="8" t="s">
        <v>18</v>
      </c>
      <c r="I123" s="1" t="s">
        <v>140</v>
      </c>
      <c r="L123" s="50">
        <f t="shared" si="1"/>
        <v>14.686468646864686</v>
      </c>
    </row>
    <row r="124" spans="1:12" x14ac:dyDescent="0.2">
      <c r="A124" s="1" t="s">
        <v>4182</v>
      </c>
      <c r="B124" s="45" t="s">
        <v>4183</v>
      </c>
      <c r="C124" s="46">
        <v>39798</v>
      </c>
      <c r="D124" s="47">
        <v>39800</v>
      </c>
      <c r="E124" s="48">
        <v>929</v>
      </c>
      <c r="F124" s="48">
        <v>36</v>
      </c>
      <c r="G124" s="49">
        <v>25.5</v>
      </c>
      <c r="H124" s="8" t="s">
        <v>18</v>
      </c>
      <c r="I124" s="1" t="s">
        <v>141</v>
      </c>
      <c r="L124" s="50">
        <f t="shared" si="1"/>
        <v>15.330033003300329</v>
      </c>
    </row>
    <row r="125" spans="1:12" x14ac:dyDescent="0.2">
      <c r="A125" s="1" t="s">
        <v>4184</v>
      </c>
      <c r="B125" s="45" t="s">
        <v>4185</v>
      </c>
      <c r="C125" s="46">
        <v>39798</v>
      </c>
      <c r="D125" s="47">
        <v>39800</v>
      </c>
      <c r="E125" s="48">
        <v>374</v>
      </c>
      <c r="F125" s="48">
        <v>98</v>
      </c>
      <c r="G125" s="49">
        <v>3.8</v>
      </c>
      <c r="H125" s="8" t="s">
        <v>18</v>
      </c>
      <c r="I125" s="1" t="s">
        <v>142</v>
      </c>
      <c r="L125" s="50">
        <f t="shared" si="1"/>
        <v>6.1716171617161715</v>
      </c>
    </row>
    <row r="126" spans="1:12" x14ac:dyDescent="0.2">
      <c r="A126" s="1" t="s">
        <v>4186</v>
      </c>
      <c r="B126" s="45" t="s">
        <v>4187</v>
      </c>
      <c r="C126" s="46">
        <v>39797</v>
      </c>
      <c r="D126" s="47">
        <v>39800</v>
      </c>
      <c r="E126" s="48">
        <v>767</v>
      </c>
      <c r="F126" s="48">
        <v>33</v>
      </c>
      <c r="G126" s="49">
        <v>22.9</v>
      </c>
      <c r="H126" s="8" t="s">
        <v>18</v>
      </c>
      <c r="I126" s="1" t="s">
        <v>143</v>
      </c>
      <c r="L126" s="50">
        <f t="shared" si="1"/>
        <v>12.656765676567657</v>
      </c>
    </row>
    <row r="127" spans="1:12" x14ac:dyDescent="0.2">
      <c r="A127" s="1" t="s">
        <v>4188</v>
      </c>
      <c r="B127" s="45" t="s">
        <v>4189</v>
      </c>
      <c r="C127" s="46">
        <v>39797</v>
      </c>
      <c r="D127" s="47">
        <v>39800</v>
      </c>
      <c r="E127" s="48">
        <v>413</v>
      </c>
      <c r="F127" s="48">
        <v>99</v>
      </c>
      <c r="G127" s="49">
        <v>4.2</v>
      </c>
      <c r="H127" s="8" t="s">
        <v>32</v>
      </c>
      <c r="I127" s="1" t="s">
        <v>144</v>
      </c>
      <c r="J127" s="3" t="s">
        <v>91</v>
      </c>
      <c r="L127" s="50">
        <f t="shared" si="1"/>
        <v>6.8151815181518147</v>
      </c>
    </row>
    <row r="128" spans="1:12" x14ac:dyDescent="0.2">
      <c r="A128" s="1" t="s">
        <v>4190</v>
      </c>
      <c r="B128" s="45" t="s">
        <v>4191</v>
      </c>
      <c r="C128" s="46">
        <v>39797</v>
      </c>
      <c r="D128" s="47">
        <v>39801</v>
      </c>
      <c r="E128" s="48">
        <v>506</v>
      </c>
      <c r="F128" s="48">
        <v>50</v>
      </c>
      <c r="G128" s="49">
        <v>10.1</v>
      </c>
      <c r="H128" s="8" t="s">
        <v>23</v>
      </c>
      <c r="I128" s="1" t="s">
        <v>145</v>
      </c>
      <c r="L128" s="50">
        <f t="shared" si="1"/>
        <v>8.349834983498349</v>
      </c>
    </row>
    <row r="129" spans="1:14" x14ac:dyDescent="0.2">
      <c r="A129" s="51" t="s">
        <v>4192</v>
      </c>
      <c r="B129" s="45" t="s">
        <v>4193</v>
      </c>
      <c r="C129" s="46">
        <v>39797</v>
      </c>
      <c r="D129" s="47">
        <v>39801</v>
      </c>
      <c r="E129" s="48">
        <v>171</v>
      </c>
      <c r="F129" s="48">
        <v>119</v>
      </c>
      <c r="G129" s="49">
        <v>1.4</v>
      </c>
      <c r="H129" s="8" t="s">
        <v>36</v>
      </c>
      <c r="I129" s="1" t="s">
        <v>146</v>
      </c>
      <c r="J129" s="52" t="s">
        <v>38</v>
      </c>
      <c r="K129" s="53"/>
      <c r="L129" s="50">
        <f t="shared" si="1"/>
        <v>2.8217821782178216</v>
      </c>
    </row>
    <row r="130" spans="1:14" x14ac:dyDescent="0.2">
      <c r="A130" s="1" t="s">
        <v>4194</v>
      </c>
      <c r="B130" s="45" t="s">
        <v>4195</v>
      </c>
      <c r="C130" s="46">
        <v>39800</v>
      </c>
      <c r="D130" s="47">
        <v>39804</v>
      </c>
      <c r="E130" s="48">
        <v>167</v>
      </c>
      <c r="F130" s="48">
        <v>144</v>
      </c>
      <c r="G130" s="49">
        <v>1.2</v>
      </c>
      <c r="H130" s="8" t="s">
        <v>18</v>
      </c>
      <c r="I130" s="1" t="s">
        <v>147</v>
      </c>
      <c r="L130" s="50">
        <f t="shared" ref="L130:L193" si="2">IF(E130="","",E130/60.6)</f>
        <v>2.7557755775577557</v>
      </c>
    </row>
    <row r="131" spans="1:14" x14ac:dyDescent="0.2">
      <c r="A131" s="1" t="s">
        <v>4196</v>
      </c>
      <c r="B131" s="45" t="s">
        <v>4197</v>
      </c>
      <c r="C131" s="46">
        <v>39801</v>
      </c>
      <c r="D131" s="47">
        <v>39804</v>
      </c>
      <c r="E131" s="48">
        <v>395</v>
      </c>
      <c r="F131" s="48">
        <v>34</v>
      </c>
      <c r="G131" s="49">
        <v>11.8</v>
      </c>
      <c r="H131" s="8" t="s">
        <v>18</v>
      </c>
      <c r="I131" s="1" t="s">
        <v>148</v>
      </c>
      <c r="L131" s="50">
        <f t="shared" si="2"/>
        <v>6.5181518151815183</v>
      </c>
    </row>
    <row r="132" spans="1:14" x14ac:dyDescent="0.2">
      <c r="A132" s="1" t="s">
        <v>4198</v>
      </c>
      <c r="B132" s="45" t="s">
        <v>4199</v>
      </c>
      <c r="C132" s="46">
        <v>39800</v>
      </c>
      <c r="D132" s="47">
        <v>39804</v>
      </c>
      <c r="E132" s="48">
        <v>522</v>
      </c>
      <c r="F132" s="48">
        <v>74</v>
      </c>
      <c r="G132" s="49">
        <v>5.7</v>
      </c>
      <c r="H132" s="8" t="s">
        <v>18</v>
      </c>
      <c r="I132" s="1" t="s">
        <v>149</v>
      </c>
      <c r="L132" s="50">
        <f t="shared" si="2"/>
        <v>8.6138613861386144</v>
      </c>
    </row>
    <row r="133" spans="1:14" x14ac:dyDescent="0.2">
      <c r="A133" s="1" t="s">
        <v>4200</v>
      </c>
      <c r="B133" s="45" t="s">
        <v>4201</v>
      </c>
      <c r="C133" s="46">
        <v>39800</v>
      </c>
      <c r="D133" s="47">
        <v>39804</v>
      </c>
      <c r="E133" s="48">
        <v>27</v>
      </c>
      <c r="F133" s="48">
        <v>119</v>
      </c>
      <c r="G133" s="49">
        <v>0.2</v>
      </c>
      <c r="H133" s="8" t="s">
        <v>18</v>
      </c>
      <c r="I133" s="1" t="s">
        <v>150</v>
      </c>
      <c r="L133" s="50">
        <f t="shared" si="2"/>
        <v>0.44554455445544555</v>
      </c>
    </row>
    <row r="134" spans="1:14" x14ac:dyDescent="0.2">
      <c r="A134" s="1" t="s">
        <v>4202</v>
      </c>
      <c r="B134" s="45" t="s">
        <v>4203</v>
      </c>
      <c r="C134" s="46">
        <v>39801</v>
      </c>
      <c r="D134" s="47">
        <v>39804</v>
      </c>
      <c r="E134" s="48">
        <v>404</v>
      </c>
      <c r="F134" s="48">
        <v>29</v>
      </c>
      <c r="G134" s="49">
        <v>14</v>
      </c>
      <c r="H134" s="8" t="s">
        <v>23</v>
      </c>
      <c r="I134" s="1" t="s">
        <v>151</v>
      </c>
      <c r="L134" s="50">
        <f t="shared" si="2"/>
        <v>6.6666666666666661</v>
      </c>
    </row>
    <row r="135" spans="1:14" x14ac:dyDescent="0.2">
      <c r="A135" s="1" t="s">
        <v>4204</v>
      </c>
      <c r="B135" s="45" t="s">
        <v>4205</v>
      </c>
      <c r="C135" s="46">
        <v>39801</v>
      </c>
      <c r="D135" s="47">
        <v>39804</v>
      </c>
      <c r="E135" s="48">
        <v>279</v>
      </c>
      <c r="F135" s="48">
        <v>142</v>
      </c>
      <c r="G135" s="49">
        <v>2</v>
      </c>
      <c r="H135" s="8" t="s">
        <v>23</v>
      </c>
      <c r="I135" s="1" t="s">
        <v>152</v>
      </c>
      <c r="L135" s="50">
        <f t="shared" si="2"/>
        <v>4.6039603960396036</v>
      </c>
    </row>
    <row r="136" spans="1:14" x14ac:dyDescent="0.2">
      <c r="A136" s="1" t="s">
        <v>4206</v>
      </c>
      <c r="B136" s="45" t="s">
        <v>4207</v>
      </c>
      <c r="C136" s="46">
        <v>39801</v>
      </c>
      <c r="D136" s="47">
        <v>39805</v>
      </c>
      <c r="E136" s="48">
        <v>317</v>
      </c>
      <c r="F136" s="48">
        <v>55</v>
      </c>
      <c r="G136" s="49">
        <v>5.7</v>
      </c>
      <c r="H136" s="8" t="s">
        <v>23</v>
      </c>
      <c r="I136" s="1" t="s">
        <v>153</v>
      </c>
      <c r="J136" s="3" t="s">
        <v>91</v>
      </c>
      <c r="L136" s="50">
        <f t="shared" si="2"/>
        <v>5.2310231023102309</v>
      </c>
    </row>
    <row r="137" spans="1:14" x14ac:dyDescent="0.2">
      <c r="A137" s="1" t="s">
        <v>4208</v>
      </c>
      <c r="B137" s="45" t="s">
        <v>4209</v>
      </c>
      <c r="C137" s="46">
        <v>39804</v>
      </c>
      <c r="D137" s="47">
        <v>39805</v>
      </c>
      <c r="E137" s="48">
        <v>26</v>
      </c>
      <c r="F137" s="48">
        <v>95</v>
      </c>
      <c r="G137" s="49">
        <v>0.3</v>
      </c>
      <c r="H137" s="8" t="s">
        <v>18</v>
      </c>
      <c r="I137" s="1" t="s">
        <v>154</v>
      </c>
      <c r="L137" s="50">
        <f t="shared" si="2"/>
        <v>0.42904290429042902</v>
      </c>
    </row>
    <row r="138" spans="1:14" x14ac:dyDescent="0.2">
      <c r="A138" s="51" t="s">
        <v>4210</v>
      </c>
      <c r="B138" s="45" t="s">
        <v>4211</v>
      </c>
      <c r="C138" s="46">
        <v>39804</v>
      </c>
      <c r="D138" s="47">
        <v>39806</v>
      </c>
      <c r="E138" s="48">
        <v>18</v>
      </c>
      <c r="F138" s="48">
        <v>147</v>
      </c>
      <c r="G138" s="49">
        <v>0.1</v>
      </c>
      <c r="H138" s="8" t="s">
        <v>36</v>
      </c>
      <c r="I138" s="1" t="s">
        <v>155</v>
      </c>
      <c r="J138" s="52" t="s">
        <v>38</v>
      </c>
      <c r="K138" s="53"/>
      <c r="L138" s="50">
        <f t="shared" si="2"/>
        <v>0.29702970297029702</v>
      </c>
    </row>
    <row r="139" spans="1:14" x14ac:dyDescent="0.2">
      <c r="A139" s="1" t="s">
        <v>4212</v>
      </c>
      <c r="B139" s="45" t="s">
        <v>4213</v>
      </c>
      <c r="C139" s="46">
        <v>39805</v>
      </c>
      <c r="D139" s="47">
        <v>39811</v>
      </c>
      <c r="E139" s="48">
        <v>217</v>
      </c>
      <c r="F139" s="48">
        <v>80</v>
      </c>
      <c r="G139" s="49">
        <v>2.7</v>
      </c>
      <c r="H139" s="8" t="s">
        <v>18</v>
      </c>
      <c r="I139" s="1" t="s">
        <v>156</v>
      </c>
      <c r="J139" s="3" t="s">
        <v>91</v>
      </c>
      <c r="L139" s="50">
        <f t="shared" si="2"/>
        <v>3.5808580858085808</v>
      </c>
    </row>
    <row r="140" spans="1:14" x14ac:dyDescent="0.2">
      <c r="A140" s="1" t="s">
        <v>4214</v>
      </c>
      <c r="B140" s="45" t="s">
        <v>4215</v>
      </c>
      <c r="C140" s="46">
        <v>39808</v>
      </c>
      <c r="D140" s="47">
        <v>39811</v>
      </c>
      <c r="E140" s="48">
        <v>206</v>
      </c>
      <c r="F140" s="48">
        <v>94</v>
      </c>
      <c r="G140" s="49">
        <v>2.2000000000000002</v>
      </c>
      <c r="H140" s="8" t="s">
        <v>23</v>
      </c>
      <c r="I140" s="1" t="s">
        <v>157</v>
      </c>
      <c r="L140" s="50">
        <f t="shared" si="2"/>
        <v>3.3993399339933994</v>
      </c>
    </row>
    <row r="141" spans="1:14" x14ac:dyDescent="0.2">
      <c r="A141" s="1" t="s">
        <v>4216</v>
      </c>
      <c r="B141" s="45" t="s">
        <v>4217</v>
      </c>
      <c r="C141" s="46">
        <v>39811</v>
      </c>
      <c r="D141" s="47">
        <v>39812</v>
      </c>
      <c r="E141" s="48">
        <v>180</v>
      </c>
      <c r="F141" s="48">
        <v>49</v>
      </c>
      <c r="G141" s="49">
        <v>3.7</v>
      </c>
      <c r="H141" s="8" t="s">
        <v>18</v>
      </c>
      <c r="I141" s="1" t="s">
        <v>158</v>
      </c>
      <c r="L141" s="50">
        <f t="shared" si="2"/>
        <v>2.9702970297029703</v>
      </c>
    </row>
    <row r="142" spans="1:14" ht="13.5" thickBot="1" x14ac:dyDescent="0.25">
      <c r="A142" s="58" t="s">
        <v>4218</v>
      </c>
      <c r="B142" s="59" t="s">
        <v>4219</v>
      </c>
      <c r="C142" s="60">
        <v>39810</v>
      </c>
      <c r="D142" s="61">
        <v>39813</v>
      </c>
      <c r="E142" s="62">
        <v>1288</v>
      </c>
      <c r="F142" s="62">
        <v>53</v>
      </c>
      <c r="G142" s="63">
        <v>24.1</v>
      </c>
      <c r="H142" s="64" t="s">
        <v>23</v>
      </c>
      <c r="I142" s="1" t="s">
        <v>159</v>
      </c>
      <c r="J142" s="65"/>
      <c r="K142" s="58"/>
      <c r="L142" s="50">
        <f t="shared" si="2"/>
        <v>21.254125412541253</v>
      </c>
      <c r="M142" s="58"/>
      <c r="N142" s="66">
        <v>2008</v>
      </c>
    </row>
    <row r="143" spans="1:14" x14ac:dyDescent="0.2">
      <c r="A143" s="51" t="s">
        <v>4220</v>
      </c>
      <c r="B143" s="45" t="s">
        <v>4221</v>
      </c>
      <c r="C143" s="46">
        <v>39811</v>
      </c>
      <c r="D143" s="47">
        <v>39815</v>
      </c>
      <c r="E143" s="48">
        <v>16</v>
      </c>
      <c r="F143" s="48">
        <v>94</v>
      </c>
      <c r="G143" s="49">
        <v>0.2</v>
      </c>
      <c r="H143" s="8" t="s">
        <v>160</v>
      </c>
      <c r="I143" s="1" t="s">
        <v>161</v>
      </c>
      <c r="J143" s="52" t="s">
        <v>38</v>
      </c>
      <c r="K143" s="53"/>
      <c r="L143" s="50">
        <f t="shared" si="2"/>
        <v>0.264026402640264</v>
      </c>
      <c r="N143" s="5">
        <v>2009</v>
      </c>
    </row>
    <row r="144" spans="1:14" x14ac:dyDescent="0.2">
      <c r="A144" s="1" t="s">
        <v>4222</v>
      </c>
      <c r="B144" s="45" t="s">
        <v>4223</v>
      </c>
      <c r="C144" s="46">
        <v>39815</v>
      </c>
      <c r="D144" s="47">
        <v>39818</v>
      </c>
      <c r="E144" s="48">
        <v>342</v>
      </c>
      <c r="F144" s="48">
        <v>36</v>
      </c>
      <c r="G144" s="49">
        <v>9.5</v>
      </c>
      <c r="H144" s="8" t="s">
        <v>18</v>
      </c>
      <c r="I144" s="1" t="s">
        <v>162</v>
      </c>
      <c r="L144" s="50">
        <f t="shared" si="2"/>
        <v>5.6435643564356432</v>
      </c>
    </row>
    <row r="145" spans="1:12" x14ac:dyDescent="0.2">
      <c r="A145" s="1" t="s">
        <v>4224</v>
      </c>
      <c r="B145" s="45" t="s">
        <v>4225</v>
      </c>
      <c r="C145" s="46">
        <v>39814</v>
      </c>
      <c r="D145" s="47">
        <v>39818</v>
      </c>
      <c r="E145" s="48">
        <v>168</v>
      </c>
      <c r="F145" s="48">
        <v>71</v>
      </c>
      <c r="G145" s="49">
        <v>2.4</v>
      </c>
      <c r="H145" s="8" t="s">
        <v>18</v>
      </c>
      <c r="I145" s="1" t="s">
        <v>163</v>
      </c>
      <c r="L145" s="50">
        <f t="shared" si="2"/>
        <v>2.7722772277227721</v>
      </c>
    </row>
    <row r="146" spans="1:12" x14ac:dyDescent="0.2">
      <c r="A146" s="1" t="s">
        <v>4226</v>
      </c>
      <c r="B146" s="45" t="s">
        <v>4227</v>
      </c>
      <c r="C146" s="46">
        <v>39809</v>
      </c>
      <c r="D146" s="47">
        <v>39818</v>
      </c>
      <c r="E146" s="48">
        <v>59</v>
      </c>
      <c r="F146" s="48">
        <v>77</v>
      </c>
      <c r="G146" s="49">
        <v>0.8</v>
      </c>
      <c r="H146" s="8" t="s">
        <v>18</v>
      </c>
      <c r="I146" s="1" t="s">
        <v>164</v>
      </c>
      <c r="L146" s="50">
        <f t="shared" si="2"/>
        <v>0.97359735973597361</v>
      </c>
    </row>
    <row r="147" spans="1:12" x14ac:dyDescent="0.2">
      <c r="A147" s="1" t="s">
        <v>4228</v>
      </c>
      <c r="B147" s="45" t="s">
        <v>4229</v>
      </c>
      <c r="C147" s="46">
        <v>39815</v>
      </c>
      <c r="D147" s="47">
        <v>39818</v>
      </c>
      <c r="E147" s="48">
        <v>344</v>
      </c>
      <c r="F147" s="48">
        <v>44</v>
      </c>
      <c r="G147" s="49">
        <v>7.9</v>
      </c>
      <c r="H147" s="8" t="s">
        <v>23</v>
      </c>
      <c r="I147" s="1" t="s">
        <v>165</v>
      </c>
      <c r="L147" s="50">
        <f t="shared" si="2"/>
        <v>5.6765676567656769</v>
      </c>
    </row>
    <row r="148" spans="1:12" x14ac:dyDescent="0.2">
      <c r="A148" s="51" t="s">
        <v>4230</v>
      </c>
      <c r="B148" s="45" t="s">
        <v>4231</v>
      </c>
      <c r="C148" s="46">
        <v>39818</v>
      </c>
      <c r="D148" s="47">
        <v>39820</v>
      </c>
      <c r="E148" s="48">
        <v>127</v>
      </c>
      <c r="F148" s="48">
        <v>50</v>
      </c>
      <c r="G148" s="49">
        <v>2.6</v>
      </c>
      <c r="H148" s="8" t="s">
        <v>160</v>
      </c>
      <c r="I148" s="1" t="s">
        <v>166</v>
      </c>
      <c r="J148" s="52" t="s">
        <v>38</v>
      </c>
      <c r="K148" s="53"/>
      <c r="L148" s="50">
        <f t="shared" si="2"/>
        <v>2.0957095709570956</v>
      </c>
    </row>
    <row r="149" spans="1:12" x14ac:dyDescent="0.2">
      <c r="A149" s="1" t="s">
        <v>4232</v>
      </c>
      <c r="B149" s="45" t="s">
        <v>4233</v>
      </c>
      <c r="C149" s="46">
        <v>39819</v>
      </c>
      <c r="D149" s="47">
        <v>39821</v>
      </c>
      <c r="E149" s="48">
        <v>330</v>
      </c>
      <c r="F149" s="48">
        <v>164</v>
      </c>
      <c r="G149" s="49">
        <v>2</v>
      </c>
      <c r="H149" s="8" t="s">
        <v>18</v>
      </c>
      <c r="I149" s="1" t="s">
        <v>167</v>
      </c>
      <c r="L149" s="50">
        <f t="shared" si="2"/>
        <v>5.4455445544554451</v>
      </c>
    </row>
    <row r="150" spans="1:12" x14ac:dyDescent="0.2">
      <c r="A150" s="45" t="s">
        <v>4234</v>
      </c>
      <c r="B150" s="45" t="s">
        <v>4235</v>
      </c>
      <c r="C150" s="46">
        <v>39819</v>
      </c>
      <c r="D150" s="47">
        <v>39821</v>
      </c>
      <c r="E150" s="48">
        <v>864</v>
      </c>
      <c r="F150" s="48">
        <v>35</v>
      </c>
      <c r="G150" s="49">
        <v>24.7</v>
      </c>
      <c r="H150" s="8" t="s">
        <v>18</v>
      </c>
      <c r="I150" s="1" t="s">
        <v>168</v>
      </c>
      <c r="L150" s="50">
        <f t="shared" si="2"/>
        <v>14.257425742574258</v>
      </c>
    </row>
    <row r="151" spans="1:12" x14ac:dyDescent="0.2">
      <c r="A151" s="1" t="s">
        <v>4236</v>
      </c>
      <c r="B151" s="45" t="s">
        <v>4237</v>
      </c>
      <c r="C151" s="46">
        <v>39819</v>
      </c>
      <c r="D151" s="47">
        <v>39821</v>
      </c>
      <c r="E151" s="48">
        <v>674</v>
      </c>
      <c r="F151" s="48">
        <v>45</v>
      </c>
      <c r="G151" s="49">
        <v>15</v>
      </c>
      <c r="H151" s="8" t="s">
        <v>18</v>
      </c>
      <c r="I151" s="1" t="s">
        <v>169</v>
      </c>
      <c r="L151" s="50">
        <f t="shared" si="2"/>
        <v>11.122112211221122</v>
      </c>
    </row>
    <row r="152" spans="1:12" x14ac:dyDescent="0.2">
      <c r="A152" s="1" t="s">
        <v>4238</v>
      </c>
      <c r="B152" s="45" t="s">
        <v>4239</v>
      </c>
      <c r="C152" s="46">
        <v>39819</v>
      </c>
      <c r="D152" s="47">
        <v>39821</v>
      </c>
      <c r="E152" s="48">
        <v>1172</v>
      </c>
      <c r="F152" s="48">
        <v>36</v>
      </c>
      <c r="G152" s="49">
        <v>32.9</v>
      </c>
      <c r="H152" s="8" t="s">
        <v>18</v>
      </c>
      <c r="I152" s="1" t="s">
        <v>170</v>
      </c>
      <c r="L152" s="50">
        <f t="shared" si="2"/>
        <v>19.339933993399338</v>
      </c>
    </row>
    <row r="153" spans="1:12" x14ac:dyDescent="0.2">
      <c r="A153" s="1" t="s">
        <v>4240</v>
      </c>
      <c r="B153" s="45" t="s">
        <v>4241</v>
      </c>
      <c r="C153" s="46">
        <v>39819</v>
      </c>
      <c r="D153" s="47">
        <v>39821</v>
      </c>
      <c r="E153" s="48">
        <v>187</v>
      </c>
      <c r="F153" s="48">
        <v>44</v>
      </c>
      <c r="G153" s="49">
        <v>4.3</v>
      </c>
      <c r="H153" s="8" t="s">
        <v>18</v>
      </c>
      <c r="I153" s="1" t="s">
        <v>171</v>
      </c>
      <c r="L153" s="50">
        <f t="shared" si="2"/>
        <v>3.0858085808580857</v>
      </c>
    </row>
    <row r="154" spans="1:12" x14ac:dyDescent="0.2">
      <c r="A154" s="1" t="s">
        <v>4242</v>
      </c>
      <c r="B154" s="45" t="s">
        <v>4243</v>
      </c>
      <c r="C154" s="46">
        <v>39819</v>
      </c>
      <c r="D154" s="47">
        <v>39821</v>
      </c>
      <c r="E154" s="48">
        <v>352</v>
      </c>
      <c r="F154" s="48">
        <v>38</v>
      </c>
      <c r="G154" s="49">
        <v>9.4</v>
      </c>
      <c r="H154" s="8" t="s">
        <v>18</v>
      </c>
      <c r="I154" s="1" t="s">
        <v>172</v>
      </c>
      <c r="L154" s="50">
        <f t="shared" si="2"/>
        <v>5.8085808580858087</v>
      </c>
    </row>
    <row r="155" spans="1:12" x14ac:dyDescent="0.2">
      <c r="A155" s="1" t="s">
        <v>4244</v>
      </c>
      <c r="B155" s="45" t="s">
        <v>4245</v>
      </c>
      <c r="C155" s="46">
        <v>39819</v>
      </c>
      <c r="D155" s="47">
        <v>39821</v>
      </c>
      <c r="E155" s="48">
        <v>392</v>
      </c>
      <c r="F155" s="48">
        <v>30</v>
      </c>
      <c r="G155" s="49">
        <v>13</v>
      </c>
      <c r="H155" s="8" t="s">
        <v>18</v>
      </c>
      <c r="I155" s="1" t="s">
        <v>173</v>
      </c>
      <c r="L155" s="50">
        <f t="shared" si="2"/>
        <v>6.4686468646864688</v>
      </c>
    </row>
    <row r="156" spans="1:12" x14ac:dyDescent="0.2">
      <c r="A156" s="1" t="s">
        <v>4246</v>
      </c>
      <c r="B156" s="45" t="s">
        <v>4247</v>
      </c>
      <c r="C156" s="46">
        <v>39819</v>
      </c>
      <c r="D156" s="47">
        <v>39821</v>
      </c>
      <c r="E156" s="48">
        <v>185</v>
      </c>
      <c r="F156" s="48">
        <v>79</v>
      </c>
      <c r="G156" s="49">
        <v>2.4</v>
      </c>
      <c r="H156" s="8" t="s">
        <v>18</v>
      </c>
      <c r="I156" s="1" t="s">
        <v>174</v>
      </c>
      <c r="L156" s="50">
        <f t="shared" si="2"/>
        <v>3.0528052805280526</v>
      </c>
    </row>
    <row r="157" spans="1:12" x14ac:dyDescent="0.2">
      <c r="A157" s="1" t="s">
        <v>4248</v>
      </c>
      <c r="B157" s="45" t="s">
        <v>4249</v>
      </c>
      <c r="C157" s="46">
        <v>39819</v>
      </c>
      <c r="D157" s="47">
        <v>39821</v>
      </c>
      <c r="E157" s="48">
        <v>1004</v>
      </c>
      <c r="F157" s="48">
        <v>48</v>
      </c>
      <c r="G157" s="49">
        <v>20.9</v>
      </c>
      <c r="H157" s="8" t="s">
        <v>18</v>
      </c>
      <c r="I157" s="1" t="s">
        <v>175</v>
      </c>
      <c r="L157" s="50">
        <f t="shared" si="2"/>
        <v>16.567656765676567</v>
      </c>
    </row>
    <row r="158" spans="1:12" x14ac:dyDescent="0.2">
      <c r="A158" s="1" t="s">
        <v>4250</v>
      </c>
      <c r="B158" s="45" t="s">
        <v>4251</v>
      </c>
      <c r="C158" s="46">
        <v>39819</v>
      </c>
      <c r="D158" s="47">
        <v>39821</v>
      </c>
      <c r="E158" s="48">
        <v>1846</v>
      </c>
      <c r="F158" s="48">
        <v>49</v>
      </c>
      <c r="G158" s="49">
        <v>37.5</v>
      </c>
      <c r="H158" s="8" t="s">
        <v>18</v>
      </c>
      <c r="I158" s="1" t="s">
        <v>176</v>
      </c>
      <c r="L158" s="50">
        <f t="shared" si="2"/>
        <v>30.46204620462046</v>
      </c>
    </row>
    <row r="159" spans="1:12" x14ac:dyDescent="0.2">
      <c r="A159" s="1" t="s">
        <v>4252</v>
      </c>
      <c r="B159" s="45" t="s">
        <v>4253</v>
      </c>
      <c r="C159" s="46">
        <v>39820</v>
      </c>
      <c r="D159" s="47">
        <v>39822</v>
      </c>
      <c r="E159" s="48">
        <v>953</v>
      </c>
      <c r="F159" s="48">
        <v>87</v>
      </c>
      <c r="G159" s="49">
        <v>10.9</v>
      </c>
      <c r="H159" s="8" t="s">
        <v>18</v>
      </c>
      <c r="I159" s="1" t="s">
        <v>177</v>
      </c>
      <c r="L159" s="50">
        <f t="shared" si="2"/>
        <v>15.726072607260726</v>
      </c>
    </row>
    <row r="160" spans="1:12" x14ac:dyDescent="0.2">
      <c r="A160" s="1" t="s">
        <v>4254</v>
      </c>
      <c r="B160" s="45" t="s">
        <v>4255</v>
      </c>
      <c r="C160" s="46">
        <v>39821</v>
      </c>
      <c r="D160" s="47">
        <v>39825</v>
      </c>
      <c r="E160" s="48">
        <v>321</v>
      </c>
      <c r="F160" s="48">
        <v>123</v>
      </c>
      <c r="G160" s="49">
        <v>2.6</v>
      </c>
      <c r="H160" s="8" t="s">
        <v>23</v>
      </c>
      <c r="I160" s="1" t="s">
        <v>178</v>
      </c>
      <c r="L160" s="50">
        <f t="shared" si="2"/>
        <v>5.2970297029702973</v>
      </c>
    </row>
    <row r="161" spans="1:12" x14ac:dyDescent="0.2">
      <c r="A161" s="1" t="s">
        <v>4256</v>
      </c>
      <c r="B161" s="45" t="s">
        <v>4257</v>
      </c>
      <c r="C161" s="46">
        <v>39822</v>
      </c>
      <c r="D161" s="47">
        <v>39825</v>
      </c>
      <c r="E161" s="48">
        <v>394</v>
      </c>
      <c r="F161" s="48">
        <v>45</v>
      </c>
      <c r="G161" s="49">
        <v>8.6999999999999993</v>
      </c>
      <c r="H161" s="8" t="s">
        <v>23</v>
      </c>
      <c r="I161" s="1" t="s">
        <v>179</v>
      </c>
      <c r="L161" s="50">
        <f t="shared" si="2"/>
        <v>6.5016501650165015</v>
      </c>
    </row>
    <row r="162" spans="1:12" x14ac:dyDescent="0.2">
      <c r="A162" s="1" t="s">
        <v>4258</v>
      </c>
      <c r="B162" s="45" t="s">
        <v>4259</v>
      </c>
      <c r="C162" s="46">
        <v>39821</v>
      </c>
      <c r="D162" s="47">
        <v>39826</v>
      </c>
      <c r="E162" s="48">
        <v>302</v>
      </c>
      <c r="F162" s="48">
        <v>47</v>
      </c>
      <c r="G162" s="49">
        <v>6.4</v>
      </c>
      <c r="H162" s="8" t="s">
        <v>23</v>
      </c>
      <c r="I162" s="1" t="s">
        <v>180</v>
      </c>
      <c r="L162" s="50">
        <f t="shared" si="2"/>
        <v>4.9834983498349832</v>
      </c>
    </row>
    <row r="163" spans="1:12" x14ac:dyDescent="0.2">
      <c r="A163" s="1" t="s">
        <v>4260</v>
      </c>
      <c r="B163" s="45" t="s">
        <v>4261</v>
      </c>
      <c r="C163" s="46">
        <v>39821</v>
      </c>
      <c r="D163" s="47">
        <v>39826</v>
      </c>
      <c r="E163" s="48">
        <v>201</v>
      </c>
      <c r="F163" s="48">
        <v>76</v>
      </c>
      <c r="G163" s="49">
        <v>2.6</v>
      </c>
      <c r="H163" s="8" t="s">
        <v>18</v>
      </c>
      <c r="I163" s="1" t="s">
        <v>181</v>
      </c>
      <c r="J163" s="3" t="s">
        <v>91</v>
      </c>
      <c r="L163" s="50">
        <f t="shared" si="2"/>
        <v>3.3168316831683167</v>
      </c>
    </row>
    <row r="164" spans="1:12" x14ac:dyDescent="0.2">
      <c r="A164" s="1" t="s">
        <v>4262</v>
      </c>
      <c r="B164" s="45" t="s">
        <v>4263</v>
      </c>
      <c r="C164" s="46">
        <v>39821</v>
      </c>
      <c r="D164" s="47">
        <v>39826</v>
      </c>
      <c r="E164" s="48">
        <v>82</v>
      </c>
      <c r="F164" s="48">
        <v>88</v>
      </c>
      <c r="G164" s="49">
        <v>0.9</v>
      </c>
      <c r="H164" s="8" t="s">
        <v>18</v>
      </c>
      <c r="I164" s="1" t="s">
        <v>182</v>
      </c>
      <c r="L164" s="50">
        <f t="shared" si="2"/>
        <v>1.3531353135313531</v>
      </c>
    </row>
    <row r="165" spans="1:12" x14ac:dyDescent="0.2">
      <c r="A165" s="1" t="s">
        <v>4264</v>
      </c>
      <c r="B165" s="45" t="s">
        <v>4265</v>
      </c>
      <c r="C165" s="46">
        <v>39821</v>
      </c>
      <c r="D165" s="47">
        <v>39826</v>
      </c>
      <c r="E165" s="48">
        <v>484</v>
      </c>
      <c r="F165" s="48">
        <v>32</v>
      </c>
      <c r="G165" s="49">
        <v>15.2</v>
      </c>
      <c r="H165" s="8" t="s">
        <v>18</v>
      </c>
      <c r="I165" s="1" t="s">
        <v>183</v>
      </c>
      <c r="L165" s="50">
        <f t="shared" si="2"/>
        <v>7.9867986798679862</v>
      </c>
    </row>
    <row r="166" spans="1:12" x14ac:dyDescent="0.2">
      <c r="A166" s="51" t="s">
        <v>4266</v>
      </c>
      <c r="B166" s="45" t="s">
        <v>4267</v>
      </c>
      <c r="C166" s="46">
        <v>39825</v>
      </c>
      <c r="D166" s="47">
        <v>39827</v>
      </c>
      <c r="E166" s="48">
        <v>241</v>
      </c>
      <c r="F166" s="48">
        <v>156</v>
      </c>
      <c r="G166" s="49">
        <v>1.5</v>
      </c>
      <c r="H166" s="8" t="s">
        <v>184</v>
      </c>
      <c r="I166" s="1" t="s">
        <v>185</v>
      </c>
      <c r="J166" s="52" t="s">
        <v>38</v>
      </c>
      <c r="K166" s="53"/>
      <c r="L166" s="50">
        <f t="shared" si="2"/>
        <v>3.9768976897689767</v>
      </c>
    </row>
    <row r="167" spans="1:12" x14ac:dyDescent="0.2">
      <c r="A167" s="1" t="s">
        <v>4268</v>
      </c>
      <c r="B167" s="45" t="s">
        <v>4269</v>
      </c>
      <c r="C167" s="46">
        <v>39825</v>
      </c>
      <c r="D167" s="47">
        <v>39827</v>
      </c>
      <c r="E167" s="48">
        <v>118</v>
      </c>
      <c r="F167" s="48">
        <v>63</v>
      </c>
      <c r="G167" s="49">
        <v>1.9</v>
      </c>
      <c r="H167" s="8" t="s">
        <v>18</v>
      </c>
      <c r="I167" s="1" t="s">
        <v>186</v>
      </c>
      <c r="L167" s="50">
        <f t="shared" si="2"/>
        <v>1.9471947194719472</v>
      </c>
    </row>
    <row r="168" spans="1:12" x14ac:dyDescent="0.2">
      <c r="A168" s="1" t="s">
        <v>4270</v>
      </c>
      <c r="B168" s="45" t="s">
        <v>4271</v>
      </c>
      <c r="C168" s="46">
        <v>39825</v>
      </c>
      <c r="D168" s="47">
        <v>39827</v>
      </c>
      <c r="E168" s="48">
        <v>200</v>
      </c>
      <c r="F168" s="48">
        <v>68</v>
      </c>
      <c r="G168" s="49">
        <v>2.9</v>
      </c>
      <c r="H168" s="8" t="s">
        <v>18</v>
      </c>
      <c r="I168" s="1" t="s">
        <v>187</v>
      </c>
      <c r="L168" s="50">
        <f t="shared" si="2"/>
        <v>3.3003300330033003</v>
      </c>
    </row>
    <row r="169" spans="1:12" x14ac:dyDescent="0.2">
      <c r="A169" s="1" t="s">
        <v>4272</v>
      </c>
      <c r="B169" s="45" t="s">
        <v>4273</v>
      </c>
      <c r="C169" s="46">
        <v>39825</v>
      </c>
      <c r="D169" s="47">
        <v>39827</v>
      </c>
      <c r="E169" s="48">
        <v>612</v>
      </c>
      <c r="F169" s="48">
        <v>119</v>
      </c>
      <c r="G169" s="49">
        <v>5.0999999999999996</v>
      </c>
      <c r="H169" s="8" t="s">
        <v>23</v>
      </c>
      <c r="I169" s="1" t="s">
        <v>188</v>
      </c>
      <c r="L169" s="50">
        <f t="shared" si="2"/>
        <v>10.099009900990099</v>
      </c>
    </row>
    <row r="170" spans="1:12" x14ac:dyDescent="0.2">
      <c r="A170" s="1" t="s">
        <v>4274</v>
      </c>
      <c r="B170" s="45" t="s">
        <v>4275</v>
      </c>
      <c r="C170" s="46">
        <v>39825</v>
      </c>
      <c r="D170" s="47">
        <v>39827</v>
      </c>
      <c r="E170" s="48">
        <v>501</v>
      </c>
      <c r="F170" s="48">
        <v>41</v>
      </c>
      <c r="G170" s="49">
        <v>12.4</v>
      </c>
      <c r="H170" s="8" t="s">
        <v>23</v>
      </c>
      <c r="I170" s="1" t="s">
        <v>189</v>
      </c>
      <c r="L170" s="50">
        <f t="shared" si="2"/>
        <v>8.2673267326732667</v>
      </c>
    </row>
    <row r="171" spans="1:12" x14ac:dyDescent="0.2">
      <c r="A171" s="1" t="s">
        <v>4276</v>
      </c>
      <c r="B171" s="45" t="s">
        <v>4277</v>
      </c>
      <c r="C171" s="46">
        <v>39826</v>
      </c>
      <c r="D171" s="47">
        <v>39828</v>
      </c>
      <c r="E171" s="48">
        <v>264</v>
      </c>
      <c r="F171" s="48">
        <v>66</v>
      </c>
      <c r="G171" s="49">
        <v>4</v>
      </c>
      <c r="H171" s="8" t="s">
        <v>23</v>
      </c>
      <c r="I171" s="1" t="s">
        <v>190</v>
      </c>
      <c r="L171" s="50">
        <f t="shared" si="2"/>
        <v>4.3564356435643568</v>
      </c>
    </row>
    <row r="172" spans="1:12" x14ac:dyDescent="0.2">
      <c r="A172" s="1" t="s">
        <v>4278</v>
      </c>
      <c r="B172" s="45" t="s">
        <v>4279</v>
      </c>
      <c r="C172" s="46">
        <v>39826</v>
      </c>
      <c r="D172" s="47">
        <v>39828</v>
      </c>
      <c r="E172" s="48">
        <v>173</v>
      </c>
      <c r="F172" s="48">
        <v>39</v>
      </c>
      <c r="G172" s="49">
        <v>4.5</v>
      </c>
      <c r="H172" s="8" t="s">
        <v>23</v>
      </c>
      <c r="I172" s="1" t="s">
        <v>191</v>
      </c>
      <c r="L172" s="50">
        <f t="shared" si="2"/>
        <v>2.8547854785478548</v>
      </c>
    </row>
    <row r="173" spans="1:12" x14ac:dyDescent="0.2">
      <c r="A173" s="1" t="s">
        <v>4280</v>
      </c>
      <c r="B173" s="45" t="s">
        <v>4281</v>
      </c>
      <c r="C173" s="46">
        <v>39826</v>
      </c>
      <c r="D173" s="47">
        <v>39828</v>
      </c>
      <c r="E173" s="48">
        <v>1170</v>
      </c>
      <c r="F173" s="48">
        <v>38</v>
      </c>
      <c r="G173" s="49">
        <v>30.6</v>
      </c>
      <c r="H173" s="8" t="s">
        <v>18</v>
      </c>
      <c r="I173" s="1" t="s">
        <v>192</v>
      </c>
      <c r="L173" s="50">
        <f t="shared" si="2"/>
        <v>19.306930693069308</v>
      </c>
    </row>
    <row r="174" spans="1:12" x14ac:dyDescent="0.2">
      <c r="A174" s="1" t="s">
        <v>4282</v>
      </c>
      <c r="B174" s="45" t="s">
        <v>4283</v>
      </c>
      <c r="C174" s="46">
        <v>39829</v>
      </c>
      <c r="D174" s="47">
        <v>39833</v>
      </c>
      <c r="E174" s="48">
        <v>650</v>
      </c>
      <c r="F174" s="48">
        <v>30</v>
      </c>
      <c r="G174" s="49">
        <v>21.8</v>
      </c>
      <c r="H174" s="8" t="s">
        <v>18</v>
      </c>
      <c r="I174" s="1" t="s">
        <v>193</v>
      </c>
      <c r="L174" s="50">
        <f t="shared" si="2"/>
        <v>10.726072607260726</v>
      </c>
    </row>
    <row r="175" spans="1:12" x14ac:dyDescent="0.2">
      <c r="A175" s="1" t="s">
        <v>4284</v>
      </c>
      <c r="B175" s="45" t="s">
        <v>4285</v>
      </c>
      <c r="C175" s="46">
        <v>39829</v>
      </c>
      <c r="D175" s="47">
        <v>39833</v>
      </c>
      <c r="E175" s="48">
        <v>306</v>
      </c>
      <c r="F175" s="48">
        <v>59</v>
      </c>
      <c r="G175" s="49">
        <v>5.2</v>
      </c>
      <c r="H175" s="8" t="s">
        <v>18</v>
      </c>
      <c r="I175" s="1" t="s">
        <v>194</v>
      </c>
      <c r="J175" s="3" t="s">
        <v>91</v>
      </c>
      <c r="L175" s="50">
        <f t="shared" si="2"/>
        <v>5.0495049504950495</v>
      </c>
    </row>
    <row r="176" spans="1:12" x14ac:dyDescent="0.2">
      <c r="A176" s="1" t="s">
        <v>4286</v>
      </c>
      <c r="B176" s="45" t="s">
        <v>4287</v>
      </c>
      <c r="C176" s="46">
        <v>39826</v>
      </c>
      <c r="D176" s="47">
        <v>39833</v>
      </c>
      <c r="E176" s="48">
        <v>261</v>
      </c>
      <c r="F176" s="48">
        <v>86</v>
      </c>
      <c r="G176" s="49">
        <v>3</v>
      </c>
      <c r="H176" s="8" t="s">
        <v>18</v>
      </c>
      <c r="I176" s="1" t="s">
        <v>195</v>
      </c>
      <c r="J176" s="3" t="s">
        <v>91</v>
      </c>
      <c r="L176" s="50">
        <f t="shared" si="2"/>
        <v>4.3069306930693072</v>
      </c>
    </row>
    <row r="177" spans="1:12" x14ac:dyDescent="0.2">
      <c r="A177" s="1" t="s">
        <v>4288</v>
      </c>
      <c r="B177" s="45" t="s">
        <v>4289</v>
      </c>
      <c r="C177" s="46">
        <v>39829</v>
      </c>
      <c r="D177" s="47">
        <v>39833</v>
      </c>
      <c r="E177" s="48">
        <v>295</v>
      </c>
      <c r="F177" s="48">
        <v>119</v>
      </c>
      <c r="G177" s="49">
        <v>2.5</v>
      </c>
      <c r="H177" s="8" t="s">
        <v>23</v>
      </c>
      <c r="I177" s="1" t="s">
        <v>196</v>
      </c>
      <c r="L177" s="50">
        <f t="shared" si="2"/>
        <v>4.8679867986798682</v>
      </c>
    </row>
    <row r="178" spans="1:12" x14ac:dyDescent="0.2">
      <c r="A178" s="1" t="s">
        <v>4290</v>
      </c>
      <c r="B178" s="45" t="s">
        <v>4291</v>
      </c>
      <c r="C178" s="46">
        <v>39829</v>
      </c>
      <c r="D178" s="47">
        <v>39833</v>
      </c>
      <c r="E178" s="48">
        <v>353</v>
      </c>
      <c r="F178" s="48">
        <v>28</v>
      </c>
      <c r="G178" s="49">
        <v>12.7</v>
      </c>
      <c r="H178" s="8" t="s">
        <v>23</v>
      </c>
      <c r="I178" s="1" t="s">
        <v>197</v>
      </c>
      <c r="L178" s="50">
        <f t="shared" si="2"/>
        <v>5.8250825082508246</v>
      </c>
    </row>
    <row r="179" spans="1:12" x14ac:dyDescent="0.2">
      <c r="A179" s="1" t="s">
        <v>4292</v>
      </c>
      <c r="B179" s="45" t="s">
        <v>4293</v>
      </c>
      <c r="C179" s="46">
        <v>39832</v>
      </c>
      <c r="D179" s="47">
        <v>39834</v>
      </c>
      <c r="E179" s="48">
        <v>186</v>
      </c>
      <c r="F179" s="48">
        <v>54</v>
      </c>
      <c r="G179" s="49">
        <v>3.5</v>
      </c>
      <c r="H179" s="8" t="s">
        <v>23</v>
      </c>
      <c r="I179" s="1" t="s">
        <v>198</v>
      </c>
      <c r="L179" s="50">
        <f t="shared" si="2"/>
        <v>3.0693069306930694</v>
      </c>
    </row>
    <row r="180" spans="1:12" x14ac:dyDescent="0.2">
      <c r="A180" s="1" t="s">
        <v>4294</v>
      </c>
      <c r="B180" s="45" t="s">
        <v>4295</v>
      </c>
      <c r="C180" s="46">
        <v>39829</v>
      </c>
      <c r="D180" s="47">
        <v>39834</v>
      </c>
      <c r="E180" s="48">
        <v>136</v>
      </c>
      <c r="F180" s="48">
        <v>115</v>
      </c>
      <c r="G180" s="49">
        <v>1.2</v>
      </c>
      <c r="H180" s="8" t="s">
        <v>23</v>
      </c>
      <c r="I180" s="1" t="s">
        <v>199</v>
      </c>
      <c r="L180" s="50">
        <f t="shared" si="2"/>
        <v>2.2442244224422443</v>
      </c>
    </row>
    <row r="181" spans="1:12" x14ac:dyDescent="0.2">
      <c r="A181" s="1" t="s">
        <v>4296</v>
      </c>
      <c r="B181" s="45" t="s">
        <v>4297</v>
      </c>
      <c r="C181" s="46">
        <v>39833</v>
      </c>
      <c r="D181" s="47">
        <v>39835</v>
      </c>
      <c r="E181" s="48">
        <v>125</v>
      </c>
      <c r="F181" s="48">
        <v>73</v>
      </c>
      <c r="G181" s="49">
        <v>1.7</v>
      </c>
      <c r="H181" s="8" t="s">
        <v>18</v>
      </c>
      <c r="I181" s="1" t="s">
        <v>200</v>
      </c>
      <c r="L181" s="50">
        <f t="shared" si="2"/>
        <v>2.0627062706270625</v>
      </c>
    </row>
    <row r="182" spans="1:12" x14ac:dyDescent="0.2">
      <c r="A182" s="1" t="s">
        <v>4298</v>
      </c>
      <c r="B182" s="45" t="s">
        <v>4299</v>
      </c>
      <c r="C182" s="46">
        <v>39833</v>
      </c>
      <c r="D182" s="47">
        <v>39835</v>
      </c>
      <c r="E182" s="48">
        <v>521</v>
      </c>
      <c r="F182" s="48">
        <v>34</v>
      </c>
      <c r="G182" s="49">
        <v>15.4</v>
      </c>
      <c r="H182" s="8" t="s">
        <v>18</v>
      </c>
      <c r="I182" s="1" t="s">
        <v>201</v>
      </c>
      <c r="L182" s="50">
        <f t="shared" si="2"/>
        <v>8.5973597359735976</v>
      </c>
    </row>
    <row r="183" spans="1:12" x14ac:dyDescent="0.2">
      <c r="A183" s="1" t="s">
        <v>4300</v>
      </c>
      <c r="B183" s="45" t="s">
        <v>4301</v>
      </c>
      <c r="C183" s="46">
        <v>39833</v>
      </c>
      <c r="D183" s="47">
        <v>39835</v>
      </c>
      <c r="E183" s="48">
        <v>819</v>
      </c>
      <c r="F183" s="48">
        <v>35</v>
      </c>
      <c r="G183" s="49">
        <v>23.3</v>
      </c>
      <c r="H183" s="8" t="s">
        <v>18</v>
      </c>
      <c r="I183" s="1" t="s">
        <v>202</v>
      </c>
      <c r="L183" s="50">
        <f t="shared" si="2"/>
        <v>13.514851485148515</v>
      </c>
    </row>
    <row r="184" spans="1:12" x14ac:dyDescent="0.2">
      <c r="A184" s="51" t="s">
        <v>4302</v>
      </c>
      <c r="B184" s="45" t="s">
        <v>4303</v>
      </c>
      <c r="C184" s="46">
        <v>39832</v>
      </c>
      <c r="D184" s="47">
        <v>39839</v>
      </c>
      <c r="E184" s="48">
        <v>154</v>
      </c>
      <c r="F184" s="48">
        <v>162</v>
      </c>
      <c r="G184" s="49">
        <v>1</v>
      </c>
      <c r="H184" s="8" t="s">
        <v>36</v>
      </c>
      <c r="I184" s="1" t="s">
        <v>203</v>
      </c>
      <c r="J184" s="52" t="s">
        <v>38</v>
      </c>
      <c r="K184" s="53"/>
      <c r="L184" s="50">
        <f t="shared" si="2"/>
        <v>2.5412541254125411</v>
      </c>
    </row>
    <row r="185" spans="1:12" x14ac:dyDescent="0.2">
      <c r="A185" s="1" t="s">
        <v>4304</v>
      </c>
      <c r="B185" s="45" t="s">
        <v>4305</v>
      </c>
      <c r="C185" s="46" t="s">
        <v>41</v>
      </c>
      <c r="D185" s="47">
        <v>39839</v>
      </c>
      <c r="E185" s="48">
        <v>313</v>
      </c>
      <c r="F185" s="48">
        <v>112</v>
      </c>
      <c r="G185" s="49">
        <v>2.8</v>
      </c>
      <c r="H185" s="8" t="s">
        <v>23</v>
      </c>
      <c r="I185" s="1" t="s">
        <v>204</v>
      </c>
      <c r="J185" s="3" t="s">
        <v>91</v>
      </c>
      <c r="L185" s="50">
        <f t="shared" si="2"/>
        <v>5.1650165016501646</v>
      </c>
    </row>
    <row r="186" spans="1:12" x14ac:dyDescent="0.2">
      <c r="A186" s="1" t="s">
        <v>4306</v>
      </c>
      <c r="B186" s="45" t="s">
        <v>4307</v>
      </c>
      <c r="C186" s="46">
        <v>39836</v>
      </c>
      <c r="D186" s="47">
        <v>39839</v>
      </c>
      <c r="E186" s="48">
        <v>260</v>
      </c>
      <c r="F186" s="48">
        <v>29</v>
      </c>
      <c r="G186" s="49">
        <v>9</v>
      </c>
      <c r="H186" s="8" t="s">
        <v>23</v>
      </c>
      <c r="I186" s="1" t="s">
        <v>205</v>
      </c>
      <c r="L186" s="50">
        <f t="shared" si="2"/>
        <v>4.2904290429042904</v>
      </c>
    </row>
    <row r="187" spans="1:12" x14ac:dyDescent="0.2">
      <c r="A187" s="1" t="s">
        <v>4308</v>
      </c>
      <c r="B187" s="45" t="s">
        <v>4309</v>
      </c>
      <c r="C187" s="46">
        <v>39835</v>
      </c>
      <c r="D187" s="47">
        <v>39840</v>
      </c>
      <c r="E187" s="48">
        <v>104</v>
      </c>
      <c r="F187" s="48">
        <v>100</v>
      </c>
      <c r="G187" s="49">
        <v>1</v>
      </c>
      <c r="H187" s="8" t="s">
        <v>18</v>
      </c>
      <c r="I187" s="1" t="s">
        <v>206</v>
      </c>
      <c r="L187" s="50">
        <f t="shared" si="2"/>
        <v>1.7161716171617161</v>
      </c>
    </row>
    <row r="188" spans="1:12" x14ac:dyDescent="0.2">
      <c r="A188" s="1" t="s">
        <v>4310</v>
      </c>
      <c r="B188" s="45" t="s">
        <v>4311</v>
      </c>
      <c r="C188" s="46">
        <v>39836</v>
      </c>
      <c r="D188" s="47">
        <v>39840</v>
      </c>
      <c r="E188" s="48">
        <v>191</v>
      </c>
      <c r="F188" s="48">
        <v>69</v>
      </c>
      <c r="G188" s="49">
        <v>2.8</v>
      </c>
      <c r="H188" s="8" t="s">
        <v>18</v>
      </c>
      <c r="I188" s="1" t="s">
        <v>207</v>
      </c>
      <c r="L188" s="50">
        <f t="shared" si="2"/>
        <v>3.1518151815181517</v>
      </c>
    </row>
    <row r="189" spans="1:12" x14ac:dyDescent="0.2">
      <c r="A189" s="1" t="s">
        <v>4312</v>
      </c>
      <c r="B189" s="45" t="s">
        <v>4313</v>
      </c>
      <c r="C189" s="46">
        <v>39839</v>
      </c>
      <c r="D189" s="47">
        <v>39841</v>
      </c>
      <c r="E189" s="48">
        <v>12</v>
      </c>
      <c r="F189" s="48">
        <v>97</v>
      </c>
      <c r="G189" s="49">
        <v>0.1</v>
      </c>
      <c r="H189" s="8" t="s">
        <v>23</v>
      </c>
      <c r="I189" s="1" t="s">
        <v>208</v>
      </c>
      <c r="L189" s="50">
        <f t="shared" si="2"/>
        <v>0.198019801980198</v>
      </c>
    </row>
    <row r="190" spans="1:12" x14ac:dyDescent="0.2">
      <c r="A190" s="1" t="s">
        <v>4314</v>
      </c>
      <c r="B190" s="45" t="s">
        <v>4315</v>
      </c>
      <c r="C190" s="46">
        <v>39839</v>
      </c>
      <c r="D190" s="47">
        <v>39841</v>
      </c>
      <c r="E190" s="48">
        <v>1172</v>
      </c>
      <c r="F190" s="48">
        <v>48</v>
      </c>
      <c r="G190" s="49">
        <v>24.4</v>
      </c>
      <c r="H190" s="8" t="s">
        <v>23</v>
      </c>
      <c r="I190" s="1" t="s">
        <v>209</v>
      </c>
      <c r="L190" s="50">
        <f t="shared" si="2"/>
        <v>19.339933993399338</v>
      </c>
    </row>
    <row r="191" spans="1:12" x14ac:dyDescent="0.2">
      <c r="A191" s="51" t="s">
        <v>4316</v>
      </c>
      <c r="B191" s="45" t="s">
        <v>4317</v>
      </c>
      <c r="C191" s="46">
        <v>39839</v>
      </c>
      <c r="D191" s="47">
        <v>39841</v>
      </c>
      <c r="E191" s="48">
        <v>128</v>
      </c>
      <c r="F191" s="48">
        <v>61</v>
      </c>
      <c r="G191" s="49">
        <v>2.1</v>
      </c>
      <c r="H191" s="8" t="s">
        <v>36</v>
      </c>
      <c r="I191" s="1" t="s">
        <v>210</v>
      </c>
      <c r="J191" s="52" t="s">
        <v>38</v>
      </c>
      <c r="K191" s="53"/>
      <c r="L191" s="50">
        <f t="shared" si="2"/>
        <v>2.112211221122112</v>
      </c>
    </row>
    <row r="192" spans="1:12" x14ac:dyDescent="0.2">
      <c r="A192" s="1" t="s">
        <v>4318</v>
      </c>
      <c r="B192" s="45" t="s">
        <v>4319</v>
      </c>
      <c r="C192" s="46">
        <v>39840</v>
      </c>
      <c r="D192" s="47">
        <v>39842</v>
      </c>
      <c r="E192" s="48">
        <v>944</v>
      </c>
      <c r="F192" s="48">
        <v>34</v>
      </c>
      <c r="G192" s="49">
        <v>28</v>
      </c>
      <c r="H192" s="8" t="s">
        <v>18</v>
      </c>
      <c r="I192" s="1" t="s">
        <v>211</v>
      </c>
      <c r="L192" s="50">
        <f t="shared" si="2"/>
        <v>15.577557755775578</v>
      </c>
    </row>
    <row r="193" spans="1:12" x14ac:dyDescent="0.2">
      <c r="A193" s="1" t="s">
        <v>4320</v>
      </c>
      <c r="B193" s="45" t="s">
        <v>4321</v>
      </c>
      <c r="C193" s="46">
        <v>39840</v>
      </c>
      <c r="D193" s="47">
        <v>39842</v>
      </c>
      <c r="E193" s="48">
        <v>605</v>
      </c>
      <c r="F193" s="48">
        <v>36</v>
      </c>
      <c r="G193" s="49">
        <v>17.2</v>
      </c>
      <c r="H193" s="8" t="s">
        <v>18</v>
      </c>
      <c r="I193" s="1" t="s">
        <v>212</v>
      </c>
      <c r="L193" s="50">
        <f t="shared" si="2"/>
        <v>9.9834983498349832</v>
      </c>
    </row>
    <row r="194" spans="1:12" x14ac:dyDescent="0.2">
      <c r="A194" s="1" t="s">
        <v>4322</v>
      </c>
      <c r="B194" s="45" t="s">
        <v>4323</v>
      </c>
      <c r="C194" s="46">
        <v>39841</v>
      </c>
      <c r="D194" s="47">
        <v>39843</v>
      </c>
      <c r="E194" s="48">
        <v>208</v>
      </c>
      <c r="F194" s="48">
        <v>95</v>
      </c>
      <c r="G194" s="49">
        <v>2.2000000000000002</v>
      </c>
      <c r="H194" s="8" t="s">
        <v>18</v>
      </c>
      <c r="I194" s="1" t="s">
        <v>213</v>
      </c>
      <c r="L194" s="50">
        <f t="shared" ref="L194:L257" si="3">IF(E194="","",E194/60.6)</f>
        <v>3.4323432343234321</v>
      </c>
    </row>
    <row r="195" spans="1:12" x14ac:dyDescent="0.2">
      <c r="A195" s="1" t="s">
        <v>4324</v>
      </c>
      <c r="B195" s="45" t="s">
        <v>4325</v>
      </c>
      <c r="C195" s="46">
        <v>39842</v>
      </c>
      <c r="D195" s="47">
        <v>39843</v>
      </c>
      <c r="E195" s="48">
        <v>470</v>
      </c>
      <c r="F195" s="48">
        <v>35</v>
      </c>
      <c r="G195" s="49">
        <v>13.3</v>
      </c>
      <c r="H195" s="8" t="s">
        <v>23</v>
      </c>
      <c r="I195" s="1" t="s">
        <v>214</v>
      </c>
      <c r="L195" s="50">
        <f t="shared" si="3"/>
        <v>7.7557755775577553</v>
      </c>
    </row>
    <row r="196" spans="1:12" x14ac:dyDescent="0.2">
      <c r="A196" s="1" t="s">
        <v>4326</v>
      </c>
      <c r="B196" s="45" t="s">
        <v>4327</v>
      </c>
      <c r="C196" s="46">
        <v>39843</v>
      </c>
      <c r="D196" s="47">
        <v>39846</v>
      </c>
      <c r="E196" s="48">
        <v>344</v>
      </c>
      <c r="F196" s="48">
        <v>65</v>
      </c>
      <c r="G196" s="49">
        <v>5.3</v>
      </c>
      <c r="H196" s="8" t="s">
        <v>23</v>
      </c>
      <c r="I196" s="1" t="s">
        <v>215</v>
      </c>
      <c r="L196" s="50">
        <f t="shared" si="3"/>
        <v>5.6765676567656769</v>
      </c>
    </row>
    <row r="197" spans="1:12" x14ac:dyDescent="0.2">
      <c r="A197" s="1" t="s">
        <v>4328</v>
      </c>
      <c r="B197" s="45" t="s">
        <v>4329</v>
      </c>
      <c r="C197" s="46">
        <v>39842</v>
      </c>
      <c r="D197" s="47">
        <v>39846</v>
      </c>
      <c r="E197" s="48">
        <v>491</v>
      </c>
      <c r="F197" s="48">
        <v>33</v>
      </c>
      <c r="G197" s="49">
        <v>15</v>
      </c>
      <c r="H197" s="8" t="s">
        <v>18</v>
      </c>
      <c r="I197" s="1" t="s">
        <v>216</v>
      </c>
      <c r="L197" s="50">
        <f t="shared" si="3"/>
        <v>8.1023102310231021</v>
      </c>
    </row>
    <row r="198" spans="1:12" x14ac:dyDescent="0.2">
      <c r="A198" s="1" t="s">
        <v>4330</v>
      </c>
      <c r="B198" s="45" t="s">
        <v>4331</v>
      </c>
      <c r="C198" s="46">
        <v>39842</v>
      </c>
      <c r="D198" s="47">
        <v>39846</v>
      </c>
      <c r="E198" s="48">
        <v>1044</v>
      </c>
      <c r="F198" s="48">
        <v>37</v>
      </c>
      <c r="G198" s="49">
        <v>28.4</v>
      </c>
      <c r="H198" s="8" t="s">
        <v>18</v>
      </c>
      <c r="I198" s="1" t="s">
        <v>217</v>
      </c>
      <c r="L198" s="50">
        <f t="shared" si="3"/>
        <v>17.227722772277229</v>
      </c>
    </row>
    <row r="199" spans="1:12" x14ac:dyDescent="0.2">
      <c r="A199" s="1" t="s">
        <v>4332</v>
      </c>
      <c r="B199" s="45" t="s">
        <v>4333</v>
      </c>
      <c r="C199" s="46" t="s">
        <v>41</v>
      </c>
      <c r="D199" s="47">
        <v>39847</v>
      </c>
      <c r="E199" s="48">
        <v>163</v>
      </c>
      <c r="F199" s="48">
        <v>45</v>
      </c>
      <c r="G199" s="49">
        <v>3.6</v>
      </c>
      <c r="H199" s="8" t="s">
        <v>18</v>
      </c>
      <c r="I199" s="1" t="s">
        <v>218</v>
      </c>
      <c r="L199" s="50">
        <f t="shared" si="3"/>
        <v>2.6897689768976898</v>
      </c>
    </row>
    <row r="200" spans="1:12" x14ac:dyDescent="0.2">
      <c r="A200" s="1" t="s">
        <v>4334</v>
      </c>
      <c r="B200" s="45" t="s">
        <v>4335</v>
      </c>
      <c r="C200" s="46">
        <v>39843</v>
      </c>
      <c r="D200" s="47">
        <v>39847</v>
      </c>
      <c r="E200" s="48">
        <v>292</v>
      </c>
      <c r="F200" s="48">
        <v>161</v>
      </c>
      <c r="G200" s="49">
        <v>1.8</v>
      </c>
      <c r="H200" s="8" t="s">
        <v>23</v>
      </c>
      <c r="I200" s="1" t="s">
        <v>219</v>
      </c>
      <c r="L200" s="50">
        <f t="shared" si="3"/>
        <v>4.8184818481848186</v>
      </c>
    </row>
    <row r="201" spans="1:12" x14ac:dyDescent="0.2">
      <c r="A201" s="1" t="s">
        <v>4336</v>
      </c>
      <c r="B201" s="45" t="s">
        <v>4337</v>
      </c>
      <c r="C201" s="46">
        <v>39842</v>
      </c>
      <c r="D201" s="47">
        <v>39847</v>
      </c>
      <c r="E201" s="48">
        <v>625</v>
      </c>
      <c r="F201" s="48">
        <v>16</v>
      </c>
      <c r="G201" s="49">
        <v>38.6</v>
      </c>
      <c r="H201" s="8" t="s">
        <v>23</v>
      </c>
      <c r="I201" s="1" t="s">
        <v>220</v>
      </c>
      <c r="L201" s="50">
        <f t="shared" si="3"/>
        <v>10.313531353135314</v>
      </c>
    </row>
    <row r="202" spans="1:12" x14ac:dyDescent="0.2">
      <c r="A202" s="1" t="s">
        <v>4338</v>
      </c>
      <c r="B202" s="45" t="s">
        <v>4339</v>
      </c>
      <c r="C202" s="46">
        <v>39845</v>
      </c>
      <c r="D202" s="47">
        <v>39847</v>
      </c>
      <c r="E202" s="48">
        <v>13</v>
      </c>
      <c r="F202" s="48">
        <v>71</v>
      </c>
      <c r="G202" s="49">
        <v>0.2</v>
      </c>
      <c r="H202" s="8" t="s">
        <v>23</v>
      </c>
      <c r="I202" s="1" t="s">
        <v>221</v>
      </c>
      <c r="L202" s="50">
        <f t="shared" si="3"/>
        <v>0.21452145214521451</v>
      </c>
    </row>
    <row r="203" spans="1:12" x14ac:dyDescent="0.2">
      <c r="A203" s="51" t="s">
        <v>4340</v>
      </c>
      <c r="B203" s="45" t="s">
        <v>4341</v>
      </c>
      <c r="C203" s="46">
        <v>39846</v>
      </c>
      <c r="D203" s="47">
        <v>39848</v>
      </c>
      <c r="E203" s="48">
        <v>165</v>
      </c>
      <c r="F203" s="48">
        <v>63</v>
      </c>
      <c r="G203" s="49">
        <v>2.6</v>
      </c>
      <c r="H203" s="8" t="s">
        <v>160</v>
      </c>
      <c r="I203" s="1" t="s">
        <v>222</v>
      </c>
      <c r="J203" s="52" t="s">
        <v>38</v>
      </c>
      <c r="K203" s="53"/>
      <c r="L203" s="50">
        <f t="shared" si="3"/>
        <v>2.7227722772277225</v>
      </c>
    </row>
    <row r="204" spans="1:12" x14ac:dyDescent="0.2">
      <c r="A204" s="1" t="s">
        <v>4342</v>
      </c>
      <c r="B204" s="45" t="s">
        <v>4343</v>
      </c>
      <c r="C204" s="46">
        <v>39846</v>
      </c>
      <c r="D204" s="47">
        <v>39848</v>
      </c>
      <c r="E204" s="48">
        <v>471</v>
      </c>
      <c r="F204" s="48">
        <v>89</v>
      </c>
      <c r="G204" s="49">
        <v>5.3</v>
      </c>
      <c r="H204" s="8" t="s">
        <v>18</v>
      </c>
      <c r="I204" s="1" t="s">
        <v>223</v>
      </c>
      <c r="L204" s="50">
        <f t="shared" si="3"/>
        <v>7.7722772277227721</v>
      </c>
    </row>
    <row r="205" spans="1:12" x14ac:dyDescent="0.2">
      <c r="A205" s="1" t="s">
        <v>4344</v>
      </c>
      <c r="B205" s="45" t="s">
        <v>4345</v>
      </c>
      <c r="C205" s="46">
        <v>39848</v>
      </c>
      <c r="D205" s="47">
        <v>39849</v>
      </c>
      <c r="E205" s="48">
        <v>31</v>
      </c>
      <c r="F205" s="48">
        <v>54</v>
      </c>
      <c r="G205" s="49">
        <v>0.6</v>
      </c>
      <c r="H205" s="8" t="s">
        <v>23</v>
      </c>
      <c r="I205" s="1" t="s">
        <v>224</v>
      </c>
      <c r="L205" s="50">
        <f t="shared" si="3"/>
        <v>0.51155115511551152</v>
      </c>
    </row>
    <row r="206" spans="1:12" x14ac:dyDescent="0.2">
      <c r="A206" s="1" t="s">
        <v>4346</v>
      </c>
      <c r="B206" s="45" t="s">
        <v>4347</v>
      </c>
      <c r="C206" s="46">
        <v>39847</v>
      </c>
      <c r="D206" s="47">
        <v>39849</v>
      </c>
      <c r="E206" s="48">
        <v>896</v>
      </c>
      <c r="F206" s="48">
        <v>35</v>
      </c>
      <c r="G206" s="49">
        <v>25.4</v>
      </c>
      <c r="H206" s="8" t="s">
        <v>18</v>
      </c>
      <c r="I206" s="1" t="s">
        <v>225</v>
      </c>
      <c r="L206" s="50">
        <f t="shared" si="3"/>
        <v>14.785478547854785</v>
      </c>
    </row>
    <row r="207" spans="1:12" x14ac:dyDescent="0.2">
      <c r="A207" s="1" t="s">
        <v>4348</v>
      </c>
      <c r="B207" s="45" t="s">
        <v>4349</v>
      </c>
      <c r="C207" s="46">
        <v>39852</v>
      </c>
      <c r="D207" s="47">
        <v>39853</v>
      </c>
      <c r="E207" s="48">
        <v>20</v>
      </c>
      <c r="F207" s="48">
        <v>186</v>
      </c>
      <c r="G207" s="49">
        <v>0.1</v>
      </c>
      <c r="H207" s="8" t="s">
        <v>23</v>
      </c>
      <c r="I207" s="1" t="s">
        <v>226</v>
      </c>
      <c r="L207" s="50">
        <f t="shared" si="3"/>
        <v>0.33003300330033003</v>
      </c>
    </row>
    <row r="208" spans="1:12" x14ac:dyDescent="0.2">
      <c r="A208" s="1" t="s">
        <v>4350</v>
      </c>
      <c r="B208" s="45" t="s">
        <v>4351</v>
      </c>
      <c r="C208" s="46">
        <v>39849</v>
      </c>
      <c r="D208" s="47">
        <v>39853</v>
      </c>
      <c r="E208" s="48">
        <v>546</v>
      </c>
      <c r="F208" s="48">
        <v>37</v>
      </c>
      <c r="G208" s="49">
        <v>15</v>
      </c>
      <c r="H208" s="8" t="s">
        <v>18</v>
      </c>
      <c r="I208" s="1" t="s">
        <v>227</v>
      </c>
      <c r="L208" s="50">
        <f t="shared" si="3"/>
        <v>9.009900990099009</v>
      </c>
    </row>
    <row r="209" spans="1:12" x14ac:dyDescent="0.2">
      <c r="A209" s="1" t="s">
        <v>4352</v>
      </c>
      <c r="B209" s="45" t="s">
        <v>4353</v>
      </c>
      <c r="C209" s="46">
        <v>39846</v>
      </c>
      <c r="D209" s="47">
        <v>39853</v>
      </c>
      <c r="E209" s="48">
        <v>202</v>
      </c>
      <c r="F209" s="48">
        <v>98</v>
      </c>
      <c r="G209" s="49">
        <v>2.1</v>
      </c>
      <c r="H209" s="8" t="s">
        <v>18</v>
      </c>
      <c r="I209" s="1" t="s">
        <v>228</v>
      </c>
      <c r="L209" s="50">
        <f t="shared" si="3"/>
        <v>3.333333333333333</v>
      </c>
    </row>
    <row r="210" spans="1:12" x14ac:dyDescent="0.2">
      <c r="A210" s="1" t="s">
        <v>4354</v>
      </c>
      <c r="B210" s="45" t="s">
        <v>4355</v>
      </c>
      <c r="C210" s="46" t="s">
        <v>41</v>
      </c>
      <c r="D210" s="47">
        <v>39854</v>
      </c>
      <c r="E210" s="48">
        <v>649</v>
      </c>
      <c r="F210" s="48">
        <v>37</v>
      </c>
      <c r="G210" s="49">
        <v>17.600000000000001</v>
      </c>
      <c r="H210" s="8" t="s">
        <v>23</v>
      </c>
      <c r="I210" s="1" t="s">
        <v>229</v>
      </c>
      <c r="L210" s="50">
        <f t="shared" si="3"/>
        <v>10.709570957095709</v>
      </c>
    </row>
    <row r="211" spans="1:12" x14ac:dyDescent="0.2">
      <c r="A211" s="1" t="s">
        <v>4356</v>
      </c>
      <c r="B211" s="45" t="s">
        <v>4357</v>
      </c>
      <c r="C211" s="46">
        <v>39847</v>
      </c>
      <c r="D211" s="47">
        <v>39854</v>
      </c>
      <c r="E211" s="48">
        <v>862</v>
      </c>
      <c r="F211" s="48">
        <v>35</v>
      </c>
      <c r="G211" s="49">
        <v>24.8</v>
      </c>
      <c r="H211" s="8" t="s">
        <v>23</v>
      </c>
      <c r="I211" s="1" t="s">
        <v>230</v>
      </c>
      <c r="L211" s="50">
        <f t="shared" si="3"/>
        <v>14.224422442244224</v>
      </c>
    </row>
    <row r="212" spans="1:12" x14ac:dyDescent="0.2">
      <c r="A212" s="1" t="s">
        <v>4358</v>
      </c>
      <c r="B212" s="45" t="s">
        <v>4359</v>
      </c>
      <c r="C212" s="46">
        <v>39853</v>
      </c>
      <c r="D212" s="47">
        <v>39854</v>
      </c>
      <c r="E212" s="48">
        <v>320</v>
      </c>
      <c r="F212" s="48">
        <v>85</v>
      </c>
      <c r="G212" s="49">
        <v>3.8</v>
      </c>
      <c r="H212" s="8" t="s">
        <v>18</v>
      </c>
      <c r="I212" s="1" t="s">
        <v>231</v>
      </c>
      <c r="L212" s="50">
        <f t="shared" si="3"/>
        <v>5.2805280528052805</v>
      </c>
    </row>
    <row r="213" spans="1:12" x14ac:dyDescent="0.2">
      <c r="A213" s="1" t="s">
        <v>4360</v>
      </c>
      <c r="B213" s="45" t="s">
        <v>4361</v>
      </c>
      <c r="C213" s="46">
        <v>39851</v>
      </c>
      <c r="D213" s="47">
        <v>39854</v>
      </c>
      <c r="E213" s="48">
        <v>274</v>
      </c>
      <c r="F213" s="48">
        <v>77</v>
      </c>
      <c r="G213" s="49">
        <v>3.6</v>
      </c>
      <c r="H213" s="8" t="s">
        <v>18</v>
      </c>
      <c r="I213" s="1" t="s">
        <v>232</v>
      </c>
      <c r="L213" s="50">
        <f t="shared" si="3"/>
        <v>4.5214521452145213</v>
      </c>
    </row>
    <row r="214" spans="1:12" x14ac:dyDescent="0.2">
      <c r="A214" s="1" t="s">
        <v>4362</v>
      </c>
      <c r="B214" s="45" t="s">
        <v>4363</v>
      </c>
      <c r="C214" s="46">
        <v>39850</v>
      </c>
      <c r="D214" s="47">
        <v>39855</v>
      </c>
      <c r="E214" s="48">
        <v>326</v>
      </c>
      <c r="F214" s="48">
        <v>55</v>
      </c>
      <c r="G214" s="49">
        <v>6</v>
      </c>
      <c r="H214" s="8" t="s">
        <v>23</v>
      </c>
      <c r="I214" s="1" t="s">
        <v>233</v>
      </c>
      <c r="J214" s="3" t="s">
        <v>234</v>
      </c>
      <c r="L214" s="50">
        <f t="shared" si="3"/>
        <v>5.3795379537953796</v>
      </c>
    </row>
    <row r="215" spans="1:12" x14ac:dyDescent="0.2">
      <c r="A215" s="1" t="s">
        <v>4364</v>
      </c>
      <c r="B215" s="45" t="s">
        <v>4365</v>
      </c>
      <c r="C215" s="46">
        <v>39853</v>
      </c>
      <c r="D215" s="47">
        <v>39856</v>
      </c>
      <c r="E215" s="48">
        <v>1005</v>
      </c>
      <c r="F215" s="48">
        <v>34</v>
      </c>
      <c r="G215" s="49">
        <v>29.8</v>
      </c>
      <c r="H215" s="8" t="s">
        <v>184</v>
      </c>
      <c r="I215" s="1" t="s">
        <v>235</v>
      </c>
      <c r="L215" s="50">
        <f t="shared" si="3"/>
        <v>16.584158415841582</v>
      </c>
    </row>
    <row r="216" spans="1:12" x14ac:dyDescent="0.2">
      <c r="A216" s="1" t="s">
        <v>4366</v>
      </c>
      <c r="B216" s="45" t="s">
        <v>4367</v>
      </c>
      <c r="C216" s="46">
        <v>39854</v>
      </c>
      <c r="D216" s="47">
        <v>39856</v>
      </c>
      <c r="E216" s="48">
        <v>371</v>
      </c>
      <c r="F216" s="48">
        <v>93</v>
      </c>
      <c r="G216" s="49">
        <v>4</v>
      </c>
      <c r="H216" s="8" t="s">
        <v>18</v>
      </c>
      <c r="I216" s="1" t="s">
        <v>236</v>
      </c>
      <c r="L216" s="50">
        <f t="shared" si="3"/>
        <v>6.1221122112211219</v>
      </c>
    </row>
    <row r="217" spans="1:12" x14ac:dyDescent="0.2">
      <c r="A217" s="1" t="s">
        <v>4368</v>
      </c>
      <c r="B217" s="45" t="s">
        <v>4369</v>
      </c>
      <c r="C217" s="46">
        <v>39856</v>
      </c>
      <c r="D217" s="47">
        <v>39860</v>
      </c>
      <c r="E217" s="48">
        <v>193</v>
      </c>
      <c r="F217" s="48">
        <v>62</v>
      </c>
      <c r="G217" s="49">
        <v>3.1</v>
      </c>
      <c r="H217" s="8" t="s">
        <v>18</v>
      </c>
      <c r="I217" s="1" t="s">
        <v>237</v>
      </c>
      <c r="L217" s="50">
        <f t="shared" si="3"/>
        <v>3.1848184818481848</v>
      </c>
    </row>
    <row r="218" spans="1:12" x14ac:dyDescent="0.2">
      <c r="A218" s="1" t="s">
        <v>4370</v>
      </c>
      <c r="B218" s="45" t="s">
        <v>4371</v>
      </c>
      <c r="C218" s="46">
        <v>39860</v>
      </c>
      <c r="D218" s="47">
        <v>39862</v>
      </c>
      <c r="E218" s="48">
        <v>386</v>
      </c>
      <c r="F218" s="48">
        <v>155</v>
      </c>
      <c r="G218" s="49">
        <v>2.5</v>
      </c>
      <c r="H218" s="8" t="s">
        <v>23</v>
      </c>
      <c r="I218" s="1" t="s">
        <v>238</v>
      </c>
      <c r="L218" s="50">
        <f t="shared" si="3"/>
        <v>6.3696369636963697</v>
      </c>
    </row>
    <row r="219" spans="1:12" x14ac:dyDescent="0.2">
      <c r="A219" s="1" t="s">
        <v>4372</v>
      </c>
      <c r="B219" s="45" t="s">
        <v>4373</v>
      </c>
      <c r="C219" s="46">
        <v>39857</v>
      </c>
      <c r="D219" s="47">
        <v>39862</v>
      </c>
      <c r="E219" s="48">
        <v>293</v>
      </c>
      <c r="F219" s="48">
        <v>53</v>
      </c>
      <c r="G219" s="49">
        <v>5.6</v>
      </c>
      <c r="H219" s="8" t="s">
        <v>23</v>
      </c>
      <c r="I219" s="1" t="s">
        <v>239</v>
      </c>
      <c r="L219" s="50">
        <f t="shared" si="3"/>
        <v>4.8349834983498345</v>
      </c>
    </row>
    <row r="220" spans="1:12" x14ac:dyDescent="0.2">
      <c r="A220" s="1" t="s">
        <v>4374</v>
      </c>
      <c r="B220" s="45" t="s">
        <v>4375</v>
      </c>
      <c r="C220" s="46">
        <v>39857</v>
      </c>
      <c r="D220" s="47">
        <v>39862</v>
      </c>
      <c r="E220" s="48">
        <v>302</v>
      </c>
      <c r="F220" s="48">
        <v>172</v>
      </c>
      <c r="G220" s="49">
        <v>1.8</v>
      </c>
      <c r="H220" s="8" t="s">
        <v>23</v>
      </c>
      <c r="I220" s="1" t="s">
        <v>240</v>
      </c>
      <c r="L220" s="50">
        <f t="shared" si="3"/>
        <v>4.9834983498349832</v>
      </c>
    </row>
    <row r="221" spans="1:12" x14ac:dyDescent="0.2">
      <c r="A221" s="1" t="s">
        <v>4376</v>
      </c>
      <c r="B221" s="45" t="s">
        <v>4377</v>
      </c>
      <c r="C221" s="46">
        <v>39857</v>
      </c>
      <c r="D221" s="47">
        <v>39862</v>
      </c>
      <c r="E221" s="48">
        <v>273</v>
      </c>
      <c r="F221" s="48">
        <v>137</v>
      </c>
      <c r="G221" s="49">
        <v>2</v>
      </c>
      <c r="H221" s="8" t="s">
        <v>23</v>
      </c>
      <c r="I221" s="1" t="s">
        <v>241</v>
      </c>
      <c r="L221" s="50">
        <f t="shared" si="3"/>
        <v>4.5049504950495045</v>
      </c>
    </row>
    <row r="222" spans="1:12" x14ac:dyDescent="0.2">
      <c r="A222" s="1" t="s">
        <v>4378</v>
      </c>
      <c r="B222" s="45" t="s">
        <v>4379</v>
      </c>
      <c r="D222" s="47">
        <v>39862</v>
      </c>
      <c r="E222" s="48">
        <v>262</v>
      </c>
      <c r="F222" s="48">
        <v>111</v>
      </c>
      <c r="G222" s="49">
        <v>2.4</v>
      </c>
      <c r="H222" s="8" t="s">
        <v>18</v>
      </c>
      <c r="I222" s="1" t="s">
        <v>242</v>
      </c>
      <c r="J222" s="3" t="s">
        <v>243</v>
      </c>
      <c r="L222" s="50">
        <f t="shared" si="3"/>
        <v>4.3234323432343231</v>
      </c>
    </row>
    <row r="223" spans="1:12" x14ac:dyDescent="0.2">
      <c r="A223" s="51" t="s">
        <v>4380</v>
      </c>
      <c r="B223" s="45" t="s">
        <v>4381</v>
      </c>
      <c r="C223" s="46">
        <v>39860</v>
      </c>
      <c r="D223" s="47">
        <v>39862</v>
      </c>
      <c r="E223" s="48">
        <v>82</v>
      </c>
      <c r="F223" s="48">
        <v>176</v>
      </c>
      <c r="G223" s="49">
        <v>0.5</v>
      </c>
      <c r="H223" s="8" t="s">
        <v>244</v>
      </c>
      <c r="I223" s="1" t="s">
        <v>245</v>
      </c>
      <c r="J223" s="52" t="s">
        <v>38</v>
      </c>
      <c r="K223" s="53"/>
      <c r="L223" s="50">
        <f t="shared" si="3"/>
        <v>1.3531353135313531</v>
      </c>
    </row>
    <row r="224" spans="1:12" x14ac:dyDescent="0.2">
      <c r="A224" s="1" t="s">
        <v>4382</v>
      </c>
      <c r="B224" s="45" t="s">
        <v>4383</v>
      </c>
      <c r="C224" s="46">
        <v>39860</v>
      </c>
      <c r="D224" s="47">
        <v>39863</v>
      </c>
      <c r="E224" s="48">
        <v>373</v>
      </c>
      <c r="F224" s="48">
        <v>68</v>
      </c>
      <c r="G224" s="49">
        <v>5.5</v>
      </c>
      <c r="H224" s="8" t="s">
        <v>23</v>
      </c>
      <c r="I224" s="1" t="s">
        <v>246</v>
      </c>
      <c r="L224" s="50">
        <f t="shared" si="3"/>
        <v>6.1551155115511547</v>
      </c>
    </row>
    <row r="225" spans="1:12" x14ac:dyDescent="0.2">
      <c r="A225" s="1" t="s">
        <v>4384</v>
      </c>
      <c r="B225" s="45" t="s">
        <v>4385</v>
      </c>
      <c r="C225" s="46">
        <v>39860</v>
      </c>
      <c r="D225" s="47">
        <v>39863</v>
      </c>
      <c r="E225" s="48">
        <v>468</v>
      </c>
      <c r="F225" s="48">
        <v>90</v>
      </c>
      <c r="G225" s="49">
        <v>5.2</v>
      </c>
      <c r="H225" s="8" t="s">
        <v>23</v>
      </c>
      <c r="I225" s="1" t="s">
        <v>247</v>
      </c>
      <c r="L225" s="50">
        <f t="shared" si="3"/>
        <v>7.7227722772277225</v>
      </c>
    </row>
    <row r="226" spans="1:12" x14ac:dyDescent="0.2">
      <c r="A226" s="1" t="s">
        <v>4386</v>
      </c>
      <c r="B226" s="45" t="s">
        <v>4387</v>
      </c>
      <c r="C226" s="46">
        <v>39861</v>
      </c>
      <c r="D226" s="47">
        <v>39863</v>
      </c>
      <c r="E226" s="48">
        <v>679</v>
      </c>
      <c r="F226" s="48">
        <v>30</v>
      </c>
      <c r="G226" s="49">
        <v>23</v>
      </c>
      <c r="H226" s="8" t="s">
        <v>18</v>
      </c>
      <c r="I226" s="1" t="s">
        <v>248</v>
      </c>
      <c r="L226" s="50">
        <f t="shared" si="3"/>
        <v>11.204620462046204</v>
      </c>
    </row>
    <row r="227" spans="1:12" x14ac:dyDescent="0.2">
      <c r="A227" s="1" t="s">
        <v>4388</v>
      </c>
      <c r="B227" s="45" t="s">
        <v>4389</v>
      </c>
      <c r="C227" s="46">
        <v>39861</v>
      </c>
      <c r="D227" s="47">
        <v>39863</v>
      </c>
      <c r="E227" s="48">
        <v>1344</v>
      </c>
      <c r="F227" s="48">
        <v>52</v>
      </c>
      <c r="G227" s="49">
        <v>26.1</v>
      </c>
      <c r="H227" s="8" t="s">
        <v>18</v>
      </c>
      <c r="I227" s="1" t="s">
        <v>249</v>
      </c>
      <c r="L227" s="50">
        <f t="shared" si="3"/>
        <v>22.178217821782177</v>
      </c>
    </row>
    <row r="228" spans="1:12" x14ac:dyDescent="0.2">
      <c r="A228" s="1" t="s">
        <v>4390</v>
      </c>
      <c r="B228" s="45" t="s">
        <v>4391</v>
      </c>
      <c r="C228" s="46">
        <v>39861</v>
      </c>
      <c r="D228" s="47">
        <v>39863</v>
      </c>
      <c r="E228" s="48">
        <v>752</v>
      </c>
      <c r="F228" s="48">
        <v>31</v>
      </c>
      <c r="G228" s="49">
        <v>24.2</v>
      </c>
      <c r="H228" s="8" t="s">
        <v>18</v>
      </c>
      <c r="I228" s="1" t="s">
        <v>250</v>
      </c>
      <c r="L228" s="50">
        <f t="shared" si="3"/>
        <v>12.409240924092408</v>
      </c>
    </row>
    <row r="229" spans="1:12" x14ac:dyDescent="0.2">
      <c r="A229" s="1" t="s">
        <v>4392</v>
      </c>
      <c r="B229" s="45" t="s">
        <v>4393</v>
      </c>
      <c r="C229" s="46">
        <v>39861</v>
      </c>
      <c r="D229" s="47">
        <v>39863</v>
      </c>
      <c r="E229" s="48">
        <v>724</v>
      </c>
      <c r="F229" s="48">
        <v>177</v>
      </c>
      <c r="G229" s="49">
        <v>4.0999999999999996</v>
      </c>
      <c r="H229" s="8" t="s">
        <v>18</v>
      </c>
      <c r="I229" s="1" t="s">
        <v>251</v>
      </c>
      <c r="L229" s="50">
        <f t="shared" si="3"/>
        <v>11.947194719471947</v>
      </c>
    </row>
    <row r="230" spans="1:12" x14ac:dyDescent="0.2">
      <c r="A230" s="1" t="s">
        <v>4394</v>
      </c>
      <c r="B230" s="45" t="s">
        <v>4395</v>
      </c>
      <c r="C230" s="46">
        <v>39861</v>
      </c>
      <c r="D230" s="47">
        <v>39863</v>
      </c>
      <c r="E230" s="48">
        <v>1548</v>
      </c>
      <c r="F230" s="48">
        <v>69</v>
      </c>
      <c r="G230" s="49">
        <v>22.7</v>
      </c>
      <c r="H230" s="8" t="s">
        <v>18</v>
      </c>
      <c r="I230" s="1" t="s">
        <v>252</v>
      </c>
      <c r="L230" s="50">
        <f t="shared" si="3"/>
        <v>25.544554455445542</v>
      </c>
    </row>
    <row r="231" spans="1:12" x14ac:dyDescent="0.2">
      <c r="A231" s="1" t="s">
        <v>4396</v>
      </c>
      <c r="B231" s="45" t="s">
        <v>4397</v>
      </c>
      <c r="C231" s="46">
        <v>39861</v>
      </c>
      <c r="D231" s="47">
        <v>39863</v>
      </c>
      <c r="E231" s="48">
        <v>19</v>
      </c>
      <c r="F231" s="48">
        <v>81</v>
      </c>
      <c r="G231" s="49">
        <v>0.2</v>
      </c>
      <c r="H231" s="8" t="s">
        <v>18</v>
      </c>
      <c r="I231" s="1" t="s">
        <v>253</v>
      </c>
      <c r="L231" s="50">
        <f t="shared" si="3"/>
        <v>0.31353135313531355</v>
      </c>
    </row>
    <row r="232" spans="1:12" x14ac:dyDescent="0.2">
      <c r="A232" s="1" t="s">
        <v>4398</v>
      </c>
      <c r="B232" s="45" t="s">
        <v>4399</v>
      </c>
      <c r="C232" s="46">
        <v>39861</v>
      </c>
      <c r="D232" s="47">
        <v>39863</v>
      </c>
      <c r="E232" s="48">
        <v>217</v>
      </c>
      <c r="F232" s="48">
        <v>44</v>
      </c>
      <c r="G232" s="49">
        <v>4.9000000000000004</v>
      </c>
      <c r="H232" s="8" t="s">
        <v>18</v>
      </c>
      <c r="I232" s="1" t="s">
        <v>254</v>
      </c>
      <c r="L232" s="50">
        <f t="shared" si="3"/>
        <v>3.5808580858085808</v>
      </c>
    </row>
    <row r="233" spans="1:12" x14ac:dyDescent="0.2">
      <c r="A233" s="1" t="s">
        <v>4400</v>
      </c>
      <c r="B233" s="45" t="s">
        <v>4401</v>
      </c>
      <c r="C233" s="46">
        <v>39861</v>
      </c>
      <c r="D233" s="47">
        <v>39863</v>
      </c>
      <c r="E233" s="48">
        <v>43</v>
      </c>
      <c r="F233" s="48">
        <v>89</v>
      </c>
      <c r="G233" s="49">
        <v>0.5</v>
      </c>
      <c r="H233" s="8" t="s">
        <v>18</v>
      </c>
      <c r="I233" s="1" t="s">
        <v>255</v>
      </c>
      <c r="L233" s="50">
        <f t="shared" si="3"/>
        <v>0.70957095709570961</v>
      </c>
    </row>
    <row r="234" spans="1:12" x14ac:dyDescent="0.2">
      <c r="A234" s="1" t="s">
        <v>4402</v>
      </c>
      <c r="B234" s="45" t="s">
        <v>4403</v>
      </c>
      <c r="C234" s="46">
        <v>39862</v>
      </c>
      <c r="D234" s="47">
        <v>39864</v>
      </c>
      <c r="E234" s="48">
        <v>398</v>
      </c>
      <c r="F234" s="48">
        <v>27</v>
      </c>
      <c r="G234" s="49">
        <v>14.6</v>
      </c>
      <c r="H234" s="8" t="s">
        <v>18</v>
      </c>
      <c r="I234" s="1" t="s">
        <v>256</v>
      </c>
      <c r="L234" s="50">
        <f t="shared" si="3"/>
        <v>6.5676567656765679</v>
      </c>
    </row>
    <row r="235" spans="1:12" x14ac:dyDescent="0.2">
      <c r="A235" s="1" t="s">
        <v>4404</v>
      </c>
      <c r="B235" s="45" t="s">
        <v>4405</v>
      </c>
      <c r="C235" s="46">
        <v>39864</v>
      </c>
      <c r="D235" s="47">
        <v>39867</v>
      </c>
      <c r="E235" s="48">
        <v>351</v>
      </c>
      <c r="F235" s="48">
        <v>55</v>
      </c>
      <c r="G235" s="49">
        <v>6.4</v>
      </c>
      <c r="H235" s="8" t="s">
        <v>23</v>
      </c>
      <c r="I235" s="1" t="s">
        <v>257</v>
      </c>
      <c r="L235" s="50">
        <f t="shared" si="3"/>
        <v>5.7920792079207919</v>
      </c>
    </row>
    <row r="236" spans="1:12" x14ac:dyDescent="0.2">
      <c r="A236" s="1" t="s">
        <v>4406</v>
      </c>
      <c r="B236" s="45" t="s">
        <v>4407</v>
      </c>
      <c r="C236" s="46">
        <v>39863</v>
      </c>
      <c r="D236" s="47">
        <v>39867</v>
      </c>
      <c r="E236" s="48">
        <v>114</v>
      </c>
      <c r="F236" s="48">
        <v>93</v>
      </c>
      <c r="G236" s="49">
        <v>1.2</v>
      </c>
      <c r="H236" s="8" t="s">
        <v>23</v>
      </c>
      <c r="I236" s="1" t="s">
        <v>258</v>
      </c>
      <c r="L236" s="50">
        <f t="shared" si="3"/>
        <v>1.8811881188118811</v>
      </c>
    </row>
    <row r="237" spans="1:12" x14ac:dyDescent="0.2">
      <c r="A237" s="1" t="s">
        <v>4408</v>
      </c>
      <c r="B237" s="45" t="s">
        <v>4409</v>
      </c>
      <c r="C237" s="46" t="s">
        <v>41</v>
      </c>
      <c r="D237" s="47">
        <v>39868</v>
      </c>
      <c r="E237" s="48">
        <v>1138</v>
      </c>
      <c r="F237" s="48">
        <v>114</v>
      </c>
      <c r="G237" s="49">
        <v>10</v>
      </c>
      <c r="H237" s="8" t="s">
        <v>23</v>
      </c>
      <c r="I237" s="1" t="s">
        <v>259</v>
      </c>
      <c r="L237" s="50">
        <f t="shared" si="3"/>
        <v>18.778877887788777</v>
      </c>
    </row>
    <row r="238" spans="1:12" x14ac:dyDescent="0.2">
      <c r="A238" s="1" t="s">
        <v>4410</v>
      </c>
      <c r="B238" s="45" t="s">
        <v>4411</v>
      </c>
      <c r="C238" s="46">
        <v>39867</v>
      </c>
      <c r="D238" s="47">
        <v>39869</v>
      </c>
      <c r="E238" s="48">
        <v>291</v>
      </c>
      <c r="F238" s="48">
        <v>109</v>
      </c>
      <c r="G238" s="49">
        <v>2.7</v>
      </c>
      <c r="H238" s="8" t="s">
        <v>23</v>
      </c>
      <c r="I238" s="1" t="s">
        <v>260</v>
      </c>
      <c r="L238" s="50">
        <f t="shared" si="3"/>
        <v>4.8019801980198018</v>
      </c>
    </row>
    <row r="239" spans="1:12" x14ac:dyDescent="0.2">
      <c r="A239" s="1" t="s">
        <v>4412</v>
      </c>
      <c r="B239" s="45" t="s">
        <v>4413</v>
      </c>
      <c r="C239" s="46">
        <v>39867</v>
      </c>
      <c r="D239" s="47">
        <v>39869</v>
      </c>
      <c r="E239" s="48">
        <v>263</v>
      </c>
      <c r="F239" s="48">
        <v>81</v>
      </c>
      <c r="G239" s="49">
        <v>3.3</v>
      </c>
      <c r="H239" s="8" t="s">
        <v>160</v>
      </c>
      <c r="I239" s="1" t="s">
        <v>261</v>
      </c>
      <c r="L239" s="50">
        <f t="shared" si="3"/>
        <v>4.3399339933993399</v>
      </c>
    </row>
    <row r="240" spans="1:12" x14ac:dyDescent="0.2">
      <c r="A240" s="1" t="s">
        <v>4414</v>
      </c>
      <c r="B240" s="45" t="s">
        <v>4415</v>
      </c>
      <c r="C240" s="46">
        <v>39866</v>
      </c>
      <c r="D240" s="47">
        <v>39869</v>
      </c>
      <c r="E240" s="48">
        <v>260</v>
      </c>
      <c r="F240" s="48">
        <v>54</v>
      </c>
      <c r="G240" s="49">
        <v>4.9000000000000004</v>
      </c>
      <c r="H240" s="8" t="s">
        <v>18</v>
      </c>
      <c r="I240" s="1" t="s">
        <v>262</v>
      </c>
      <c r="J240" s="3" t="s">
        <v>131</v>
      </c>
      <c r="L240" s="50">
        <f t="shared" si="3"/>
        <v>4.2904290429042904</v>
      </c>
    </row>
    <row r="241" spans="1:12" x14ac:dyDescent="0.2">
      <c r="A241" s="1" t="s">
        <v>4416</v>
      </c>
      <c r="B241" s="45" t="s">
        <v>4417</v>
      </c>
      <c r="C241" s="46">
        <v>39866</v>
      </c>
      <c r="D241" s="47">
        <v>39869</v>
      </c>
      <c r="E241" s="48">
        <v>249</v>
      </c>
      <c r="F241" s="48">
        <v>59</v>
      </c>
      <c r="G241" s="49">
        <v>4.3</v>
      </c>
      <c r="H241" s="8" t="s">
        <v>18</v>
      </c>
      <c r="I241" s="1" t="s">
        <v>263</v>
      </c>
      <c r="J241" s="3" t="s">
        <v>264</v>
      </c>
      <c r="L241" s="50">
        <f t="shared" si="3"/>
        <v>4.108910891089109</v>
      </c>
    </row>
    <row r="242" spans="1:12" x14ac:dyDescent="0.2">
      <c r="A242" s="1" t="s">
        <v>4418</v>
      </c>
      <c r="B242" s="45" t="s">
        <v>4419</v>
      </c>
      <c r="C242" s="46">
        <v>39864</v>
      </c>
      <c r="D242" s="47">
        <v>39870</v>
      </c>
      <c r="E242" s="48">
        <v>261</v>
      </c>
      <c r="F242" s="48">
        <v>39</v>
      </c>
      <c r="G242" s="49">
        <v>6.8</v>
      </c>
      <c r="H242" s="8" t="s">
        <v>23</v>
      </c>
      <c r="I242" s="1" t="s">
        <v>265</v>
      </c>
      <c r="L242" s="50">
        <f t="shared" si="3"/>
        <v>4.3069306930693072</v>
      </c>
    </row>
    <row r="243" spans="1:12" x14ac:dyDescent="0.2">
      <c r="A243" s="1" t="s">
        <v>4420</v>
      </c>
      <c r="B243" s="45" t="s">
        <v>4421</v>
      </c>
      <c r="C243" s="46">
        <v>39870</v>
      </c>
      <c r="D243" s="47">
        <v>39874</v>
      </c>
      <c r="E243" s="48">
        <v>420</v>
      </c>
      <c r="F243" s="48">
        <v>31</v>
      </c>
      <c r="G243" s="49">
        <v>13.3</v>
      </c>
      <c r="H243" s="8" t="s">
        <v>18</v>
      </c>
      <c r="I243" s="1" t="s">
        <v>266</v>
      </c>
      <c r="L243" s="50">
        <f t="shared" si="3"/>
        <v>6.9306930693069306</v>
      </c>
    </row>
    <row r="244" spans="1:12" x14ac:dyDescent="0.2">
      <c r="A244" s="1" t="s">
        <v>4422</v>
      </c>
      <c r="B244" s="45" t="s">
        <v>4423</v>
      </c>
      <c r="C244" s="46">
        <v>39871</v>
      </c>
      <c r="D244" s="47">
        <v>39874</v>
      </c>
      <c r="E244" s="48">
        <v>382</v>
      </c>
      <c r="F244" s="48">
        <v>49</v>
      </c>
      <c r="G244" s="49">
        <v>7.9</v>
      </c>
      <c r="H244" s="8" t="s">
        <v>23</v>
      </c>
      <c r="I244" s="1" t="s">
        <v>267</v>
      </c>
      <c r="L244" s="50">
        <f t="shared" si="3"/>
        <v>6.3036303630363033</v>
      </c>
    </row>
    <row r="245" spans="1:12" x14ac:dyDescent="0.2">
      <c r="A245" s="1" t="s">
        <v>4424</v>
      </c>
      <c r="B245" s="45" t="s">
        <v>4425</v>
      </c>
      <c r="C245" s="46">
        <v>39871</v>
      </c>
      <c r="D245" s="47">
        <v>39874</v>
      </c>
      <c r="E245" s="48">
        <v>205</v>
      </c>
      <c r="F245" s="48">
        <v>41</v>
      </c>
      <c r="G245" s="49">
        <v>4.9000000000000004</v>
      </c>
      <c r="H245" s="8" t="s">
        <v>23</v>
      </c>
      <c r="I245" s="1" t="s">
        <v>268</v>
      </c>
      <c r="L245" s="50">
        <f t="shared" si="3"/>
        <v>3.3828382838283826</v>
      </c>
    </row>
    <row r="246" spans="1:12" x14ac:dyDescent="0.2">
      <c r="A246" s="1" t="s">
        <v>4426</v>
      </c>
      <c r="B246" s="45" t="s">
        <v>4427</v>
      </c>
      <c r="C246" s="46">
        <v>39870</v>
      </c>
      <c r="D246" s="47">
        <v>39876</v>
      </c>
      <c r="E246" s="48">
        <v>377</v>
      </c>
      <c r="F246" s="48">
        <v>58</v>
      </c>
      <c r="G246" s="49">
        <v>6.5</v>
      </c>
      <c r="H246" s="8" t="s">
        <v>18</v>
      </c>
      <c r="I246" s="1" t="s">
        <v>269</v>
      </c>
      <c r="L246" s="50">
        <f t="shared" si="3"/>
        <v>6.221122112211221</v>
      </c>
    </row>
    <row r="247" spans="1:12" x14ac:dyDescent="0.2">
      <c r="A247" s="1" t="s">
        <v>4428</v>
      </c>
      <c r="B247" s="45" t="s">
        <v>4429</v>
      </c>
      <c r="C247" s="46" t="s">
        <v>41</v>
      </c>
      <c r="D247" s="47">
        <v>39876</v>
      </c>
      <c r="E247" s="48">
        <v>806</v>
      </c>
      <c r="F247" s="48">
        <v>39</v>
      </c>
      <c r="G247" s="49">
        <v>21.2</v>
      </c>
      <c r="H247" s="8" t="s">
        <v>18</v>
      </c>
      <c r="I247" s="1" t="s">
        <v>270</v>
      </c>
      <c r="L247" s="50">
        <f t="shared" si="3"/>
        <v>13.3003300330033</v>
      </c>
    </row>
    <row r="248" spans="1:12" x14ac:dyDescent="0.2">
      <c r="A248" s="1" t="s">
        <v>4430</v>
      </c>
      <c r="B248" s="45" t="s">
        <v>4431</v>
      </c>
      <c r="C248" s="46">
        <v>39874</v>
      </c>
      <c r="D248" s="47">
        <v>39876</v>
      </c>
      <c r="E248" s="48">
        <v>54</v>
      </c>
      <c r="F248" s="48">
        <v>77</v>
      </c>
      <c r="G248" s="49">
        <v>0.7</v>
      </c>
      <c r="H248" s="8" t="s">
        <v>18</v>
      </c>
      <c r="I248" s="1" t="s">
        <v>271</v>
      </c>
      <c r="L248" s="50">
        <f t="shared" si="3"/>
        <v>0.8910891089108911</v>
      </c>
    </row>
    <row r="249" spans="1:12" x14ac:dyDescent="0.2">
      <c r="A249" s="1" t="s">
        <v>4432</v>
      </c>
      <c r="B249" s="45" t="s">
        <v>4433</v>
      </c>
      <c r="C249" s="46">
        <v>39871</v>
      </c>
      <c r="D249" s="47">
        <v>39876</v>
      </c>
      <c r="E249" s="48">
        <v>406</v>
      </c>
      <c r="F249" s="48">
        <v>18</v>
      </c>
      <c r="G249" s="49">
        <v>22.9</v>
      </c>
      <c r="H249" s="8" t="s">
        <v>23</v>
      </c>
      <c r="I249" s="1" t="s">
        <v>272</v>
      </c>
      <c r="L249" s="50">
        <f t="shared" si="3"/>
        <v>6.6996699669966997</v>
      </c>
    </row>
    <row r="250" spans="1:12" x14ac:dyDescent="0.2">
      <c r="A250" s="1" t="s">
        <v>4434</v>
      </c>
      <c r="B250" s="45" t="s">
        <v>4435</v>
      </c>
      <c r="C250" s="46">
        <v>39874</v>
      </c>
      <c r="D250" s="47">
        <v>39876</v>
      </c>
      <c r="E250" s="48">
        <v>237</v>
      </c>
      <c r="F250" s="48">
        <v>126</v>
      </c>
      <c r="G250" s="49">
        <v>1.9</v>
      </c>
      <c r="H250" s="8" t="s">
        <v>23</v>
      </c>
      <c r="I250" s="1" t="s">
        <v>273</v>
      </c>
      <c r="L250" s="50">
        <f t="shared" si="3"/>
        <v>3.9108910891089108</v>
      </c>
    </row>
    <row r="251" spans="1:12" x14ac:dyDescent="0.2">
      <c r="A251" s="1" t="s">
        <v>4436</v>
      </c>
      <c r="B251" s="45" t="s">
        <v>4437</v>
      </c>
      <c r="C251" s="46">
        <v>39874</v>
      </c>
      <c r="D251" s="47">
        <v>39876</v>
      </c>
      <c r="E251" s="48">
        <v>282</v>
      </c>
      <c r="F251" s="48">
        <v>61</v>
      </c>
      <c r="G251" s="49">
        <v>4.5999999999999996</v>
      </c>
      <c r="H251" s="8" t="s">
        <v>18</v>
      </c>
      <c r="I251" s="1" t="s">
        <v>274</v>
      </c>
      <c r="J251" s="3" t="s">
        <v>91</v>
      </c>
      <c r="L251" s="50">
        <f t="shared" si="3"/>
        <v>4.6534653465346532</v>
      </c>
    </row>
    <row r="252" spans="1:12" x14ac:dyDescent="0.2">
      <c r="A252" s="1" t="s">
        <v>4438</v>
      </c>
      <c r="B252" s="45" t="s">
        <v>4439</v>
      </c>
      <c r="C252" s="46">
        <v>39874</v>
      </c>
      <c r="D252" s="47">
        <v>39876</v>
      </c>
      <c r="E252" s="48">
        <v>269</v>
      </c>
      <c r="F252" s="48">
        <v>85</v>
      </c>
      <c r="G252" s="49">
        <v>3.1</v>
      </c>
      <c r="H252" s="8" t="s">
        <v>18</v>
      </c>
      <c r="I252" s="1" t="s">
        <v>275</v>
      </c>
      <c r="L252" s="50">
        <f t="shared" si="3"/>
        <v>4.438943894389439</v>
      </c>
    </row>
    <row r="253" spans="1:12" x14ac:dyDescent="0.2">
      <c r="A253" s="1" t="s">
        <v>4440</v>
      </c>
      <c r="B253" s="45" t="s">
        <v>4441</v>
      </c>
      <c r="C253" s="46">
        <v>39874</v>
      </c>
      <c r="D253" s="47">
        <v>39876</v>
      </c>
      <c r="E253" s="48">
        <v>650</v>
      </c>
      <c r="F253" s="48">
        <v>30</v>
      </c>
      <c r="G253" s="49">
        <v>21.5</v>
      </c>
      <c r="H253" s="8" t="s">
        <v>18</v>
      </c>
      <c r="I253" s="1" t="s">
        <v>276</v>
      </c>
      <c r="L253" s="50">
        <f t="shared" si="3"/>
        <v>10.726072607260726</v>
      </c>
    </row>
    <row r="254" spans="1:12" x14ac:dyDescent="0.2">
      <c r="A254" s="1" t="s">
        <v>4442</v>
      </c>
      <c r="B254" s="45" t="s">
        <v>4443</v>
      </c>
      <c r="C254" s="46">
        <v>39876</v>
      </c>
      <c r="D254" s="47">
        <v>39881</v>
      </c>
      <c r="E254" s="48">
        <v>945</v>
      </c>
      <c r="F254" s="48">
        <v>86</v>
      </c>
      <c r="G254" s="49">
        <v>11.7</v>
      </c>
      <c r="H254" s="8" t="s">
        <v>18</v>
      </c>
      <c r="I254" s="1" t="s">
        <v>277</v>
      </c>
      <c r="L254" s="50">
        <f t="shared" si="3"/>
        <v>15.594059405940593</v>
      </c>
    </row>
    <row r="255" spans="1:12" x14ac:dyDescent="0.2">
      <c r="A255" s="1" t="s">
        <v>4444</v>
      </c>
      <c r="B255" s="45" t="s">
        <v>4445</v>
      </c>
      <c r="C255" s="46">
        <v>39874</v>
      </c>
      <c r="D255" s="47">
        <v>39881</v>
      </c>
      <c r="E255" s="48">
        <v>131</v>
      </c>
      <c r="F255" s="48">
        <v>121</v>
      </c>
      <c r="G255" s="49">
        <v>1.1000000000000001</v>
      </c>
      <c r="H255" s="8" t="s">
        <v>160</v>
      </c>
      <c r="I255" s="1" t="s">
        <v>278</v>
      </c>
      <c r="L255" s="50">
        <f t="shared" si="3"/>
        <v>2.1617161716171616</v>
      </c>
    </row>
    <row r="256" spans="1:12" x14ac:dyDescent="0.2">
      <c r="A256" s="1" t="s">
        <v>4446</v>
      </c>
      <c r="B256" s="45" t="s">
        <v>4447</v>
      </c>
      <c r="C256" s="46">
        <v>39877</v>
      </c>
      <c r="D256" s="47">
        <v>39881</v>
      </c>
      <c r="E256" s="48">
        <v>1080</v>
      </c>
      <c r="F256" s="48">
        <v>47</v>
      </c>
      <c r="G256" s="49">
        <v>23.2</v>
      </c>
      <c r="H256" s="8" t="s">
        <v>18</v>
      </c>
      <c r="I256" s="1" t="s">
        <v>279</v>
      </c>
      <c r="L256" s="50">
        <f t="shared" si="3"/>
        <v>17.82178217821782</v>
      </c>
    </row>
    <row r="257" spans="1:12" x14ac:dyDescent="0.2">
      <c r="A257" s="1" t="s">
        <v>4448</v>
      </c>
      <c r="B257" s="45" t="s">
        <v>4449</v>
      </c>
      <c r="D257" s="47">
        <v>39881</v>
      </c>
      <c r="E257" s="48">
        <v>628</v>
      </c>
      <c r="F257" s="48">
        <v>98</v>
      </c>
      <c r="G257" s="49">
        <v>6.4</v>
      </c>
      <c r="H257" s="8" t="s">
        <v>18</v>
      </c>
      <c r="I257" s="1" t="s">
        <v>280</v>
      </c>
      <c r="L257" s="50">
        <f t="shared" si="3"/>
        <v>10.363036303630363</v>
      </c>
    </row>
    <row r="258" spans="1:12" x14ac:dyDescent="0.2">
      <c r="A258" s="1" t="s">
        <v>4450</v>
      </c>
      <c r="B258" s="45" t="s">
        <v>4451</v>
      </c>
      <c r="C258" s="46">
        <v>39877</v>
      </c>
      <c r="D258" s="47">
        <v>39881</v>
      </c>
      <c r="E258" s="48">
        <v>625</v>
      </c>
      <c r="F258" s="48">
        <v>34</v>
      </c>
      <c r="G258" s="49">
        <v>18.7</v>
      </c>
      <c r="H258" s="8" t="s">
        <v>18</v>
      </c>
      <c r="I258" s="1" t="s">
        <v>281</v>
      </c>
      <c r="L258" s="50">
        <f t="shared" ref="L258:L321" si="4">IF(E258="","",E258/60.6)</f>
        <v>10.313531353135314</v>
      </c>
    </row>
    <row r="259" spans="1:12" x14ac:dyDescent="0.2">
      <c r="A259" s="1" t="s">
        <v>4452</v>
      </c>
      <c r="B259" s="45" t="s">
        <v>4453</v>
      </c>
      <c r="C259" s="46">
        <v>39878</v>
      </c>
      <c r="D259" s="47">
        <v>39881</v>
      </c>
      <c r="E259" s="48">
        <v>249</v>
      </c>
      <c r="F259" s="48">
        <v>61</v>
      </c>
      <c r="G259" s="49">
        <v>4.0999999999999996</v>
      </c>
      <c r="H259" s="8" t="s">
        <v>23</v>
      </c>
      <c r="I259" s="1" t="s">
        <v>282</v>
      </c>
      <c r="L259" s="50">
        <f t="shared" si="4"/>
        <v>4.108910891089109</v>
      </c>
    </row>
    <row r="260" spans="1:12" x14ac:dyDescent="0.2">
      <c r="A260" s="1" t="s">
        <v>4454</v>
      </c>
      <c r="B260" s="45" t="s">
        <v>4455</v>
      </c>
      <c r="C260" s="46">
        <v>39878</v>
      </c>
      <c r="D260" s="47">
        <v>39882</v>
      </c>
      <c r="E260" s="48">
        <v>256</v>
      </c>
      <c r="F260" s="48">
        <v>136</v>
      </c>
      <c r="G260" s="49">
        <v>1.9</v>
      </c>
      <c r="H260" s="8" t="s">
        <v>23</v>
      </c>
      <c r="I260" s="1" t="s">
        <v>283</v>
      </c>
      <c r="L260" s="50">
        <f t="shared" si="4"/>
        <v>4.224422442244224</v>
      </c>
    </row>
    <row r="261" spans="1:12" x14ac:dyDescent="0.2">
      <c r="A261" s="1" t="s">
        <v>4456</v>
      </c>
      <c r="B261" s="45" t="s">
        <v>4457</v>
      </c>
      <c r="C261" s="46">
        <v>39880</v>
      </c>
      <c r="D261" s="47">
        <v>39882</v>
      </c>
      <c r="E261" s="48">
        <v>270</v>
      </c>
      <c r="F261" s="48">
        <v>59</v>
      </c>
      <c r="G261" s="49">
        <v>4.5999999999999996</v>
      </c>
      <c r="H261" s="8" t="s">
        <v>18</v>
      </c>
      <c r="I261" s="1" t="s">
        <v>284</v>
      </c>
      <c r="L261" s="50">
        <f t="shared" si="4"/>
        <v>4.455445544554455</v>
      </c>
    </row>
    <row r="262" spans="1:12" x14ac:dyDescent="0.2">
      <c r="A262" s="1" t="s">
        <v>4458</v>
      </c>
      <c r="B262" s="45" t="s">
        <v>4459</v>
      </c>
      <c r="C262" s="46">
        <v>39879</v>
      </c>
      <c r="D262" s="47">
        <v>39882</v>
      </c>
      <c r="E262" s="48">
        <v>424</v>
      </c>
      <c r="F262" s="48">
        <v>49</v>
      </c>
      <c r="G262" s="49">
        <v>8.6999999999999993</v>
      </c>
      <c r="H262" s="8" t="s">
        <v>18</v>
      </c>
      <c r="I262" s="1" t="s">
        <v>285</v>
      </c>
      <c r="L262" s="50">
        <f t="shared" si="4"/>
        <v>6.9966996699669961</v>
      </c>
    </row>
    <row r="263" spans="1:12" x14ac:dyDescent="0.2">
      <c r="A263" s="1" t="s">
        <v>4460</v>
      </c>
      <c r="B263" s="45" t="s">
        <v>4461</v>
      </c>
      <c r="C263" s="46">
        <v>39880</v>
      </c>
      <c r="D263" s="47">
        <v>39882</v>
      </c>
      <c r="E263" s="48">
        <v>156</v>
      </c>
      <c r="F263" s="48">
        <v>79</v>
      </c>
      <c r="G263" s="49">
        <v>2</v>
      </c>
      <c r="H263" s="8" t="s">
        <v>18</v>
      </c>
      <c r="I263" s="1" t="s">
        <v>286</v>
      </c>
      <c r="L263" s="50">
        <f t="shared" si="4"/>
        <v>2.5742574257425743</v>
      </c>
    </row>
    <row r="264" spans="1:12" x14ac:dyDescent="0.2">
      <c r="A264" s="1" t="s">
        <v>4462</v>
      </c>
      <c r="B264" s="45" t="s">
        <v>4463</v>
      </c>
      <c r="C264" s="46">
        <v>39881</v>
      </c>
      <c r="D264" s="47">
        <v>39882</v>
      </c>
      <c r="E264" s="48">
        <v>29</v>
      </c>
      <c r="F264" s="48">
        <v>35</v>
      </c>
      <c r="G264" s="49">
        <v>0.8</v>
      </c>
      <c r="H264" s="8" t="s">
        <v>18</v>
      </c>
      <c r="I264" s="1" t="s">
        <v>287</v>
      </c>
      <c r="L264" s="50">
        <f t="shared" si="4"/>
        <v>0.47854785478547851</v>
      </c>
    </row>
    <row r="265" spans="1:12" x14ac:dyDescent="0.2">
      <c r="A265" s="1" t="s">
        <v>4464</v>
      </c>
      <c r="B265" s="45" t="s">
        <v>4465</v>
      </c>
      <c r="C265" s="46">
        <v>39881</v>
      </c>
      <c r="D265" s="47">
        <v>39883</v>
      </c>
      <c r="E265" s="48">
        <v>75</v>
      </c>
      <c r="F265" s="48">
        <v>78</v>
      </c>
      <c r="G265" s="49">
        <v>1</v>
      </c>
      <c r="H265" s="8" t="s">
        <v>160</v>
      </c>
      <c r="I265" s="1" t="s">
        <v>288</v>
      </c>
      <c r="L265" s="50">
        <f t="shared" si="4"/>
        <v>1.2376237623762376</v>
      </c>
    </row>
    <row r="266" spans="1:12" x14ac:dyDescent="0.2">
      <c r="A266" s="1" t="s">
        <v>4466</v>
      </c>
      <c r="B266" s="45" t="s">
        <v>4467</v>
      </c>
      <c r="C266" s="46">
        <v>39881</v>
      </c>
      <c r="D266" s="47">
        <v>39884</v>
      </c>
      <c r="E266" s="48">
        <v>59</v>
      </c>
      <c r="F266" s="48">
        <v>42</v>
      </c>
      <c r="G266" s="49">
        <v>1.4</v>
      </c>
      <c r="H266" s="8" t="s">
        <v>18</v>
      </c>
      <c r="I266" s="1" t="s">
        <v>289</v>
      </c>
      <c r="J266" s="3" t="s">
        <v>91</v>
      </c>
      <c r="L266" s="50">
        <f t="shared" si="4"/>
        <v>0.97359735973597361</v>
      </c>
    </row>
    <row r="267" spans="1:12" x14ac:dyDescent="0.2">
      <c r="A267" s="1" t="s">
        <v>4468</v>
      </c>
      <c r="B267" s="45" t="s">
        <v>4469</v>
      </c>
      <c r="C267" s="46">
        <v>39880</v>
      </c>
      <c r="D267" s="47">
        <v>39885</v>
      </c>
      <c r="E267" s="48">
        <v>241</v>
      </c>
      <c r="F267" s="48">
        <v>64</v>
      </c>
      <c r="G267" s="49">
        <v>3.7</v>
      </c>
      <c r="H267" s="8" t="s">
        <v>18</v>
      </c>
      <c r="I267" s="1" t="s">
        <v>290</v>
      </c>
      <c r="L267" s="50">
        <f t="shared" si="4"/>
        <v>3.9768976897689767</v>
      </c>
    </row>
    <row r="268" spans="1:12" x14ac:dyDescent="0.2">
      <c r="A268" s="1" t="s">
        <v>4470</v>
      </c>
      <c r="B268" s="45" t="s">
        <v>4471</v>
      </c>
      <c r="C268" s="46">
        <v>39884</v>
      </c>
      <c r="D268" s="47">
        <v>39888</v>
      </c>
      <c r="E268" s="48">
        <v>377</v>
      </c>
      <c r="F268" s="48">
        <v>32</v>
      </c>
      <c r="G268" s="49">
        <v>11.8</v>
      </c>
      <c r="H268" s="8" t="s">
        <v>18</v>
      </c>
      <c r="I268" s="1" t="s">
        <v>291</v>
      </c>
      <c r="L268" s="50">
        <f t="shared" si="4"/>
        <v>6.221122112211221</v>
      </c>
    </row>
    <row r="269" spans="1:12" x14ac:dyDescent="0.2">
      <c r="A269" s="1" t="s">
        <v>4472</v>
      </c>
      <c r="B269" s="45" t="s">
        <v>4473</v>
      </c>
      <c r="C269" s="46">
        <v>39883</v>
      </c>
      <c r="D269" s="47">
        <v>39888</v>
      </c>
      <c r="E269" s="48">
        <v>33</v>
      </c>
      <c r="F269" s="48">
        <v>36</v>
      </c>
      <c r="G269" s="49">
        <v>0.9</v>
      </c>
      <c r="H269" s="8" t="s">
        <v>18</v>
      </c>
      <c r="I269" s="1" t="s">
        <v>292</v>
      </c>
      <c r="L269" s="50">
        <f t="shared" si="4"/>
        <v>0.54455445544554459</v>
      </c>
    </row>
    <row r="270" spans="1:12" x14ac:dyDescent="0.2">
      <c r="A270" s="1" t="s">
        <v>4474</v>
      </c>
      <c r="B270" s="45" t="s">
        <v>4475</v>
      </c>
      <c r="C270" s="46">
        <v>39885</v>
      </c>
      <c r="D270" s="47">
        <v>39888</v>
      </c>
      <c r="E270" s="48">
        <v>217</v>
      </c>
      <c r="F270" s="48">
        <v>64</v>
      </c>
      <c r="G270" s="49">
        <v>3.4</v>
      </c>
      <c r="H270" s="8" t="s">
        <v>23</v>
      </c>
      <c r="I270" s="1" t="s">
        <v>293</v>
      </c>
      <c r="L270" s="50">
        <f t="shared" si="4"/>
        <v>3.5808580858085808</v>
      </c>
    </row>
    <row r="271" spans="1:12" x14ac:dyDescent="0.2">
      <c r="A271" s="1" t="s">
        <v>4476</v>
      </c>
      <c r="B271" s="45" t="s">
        <v>4477</v>
      </c>
      <c r="C271" s="46">
        <v>39884</v>
      </c>
      <c r="D271" s="47">
        <v>39888</v>
      </c>
      <c r="E271" s="48">
        <v>289</v>
      </c>
      <c r="F271" s="48">
        <v>34</v>
      </c>
      <c r="G271" s="49">
        <v>8.6999999999999993</v>
      </c>
      <c r="H271" s="8" t="s">
        <v>18</v>
      </c>
      <c r="I271" s="1" t="s">
        <v>294</v>
      </c>
      <c r="L271" s="50">
        <f t="shared" si="4"/>
        <v>4.7689768976897691</v>
      </c>
    </row>
    <row r="272" spans="1:12" x14ac:dyDescent="0.2">
      <c r="A272" s="1" t="s">
        <v>4478</v>
      </c>
      <c r="B272" s="45" t="s">
        <v>4479</v>
      </c>
      <c r="C272" s="46">
        <v>39888</v>
      </c>
      <c r="D272" s="47">
        <v>39889</v>
      </c>
      <c r="E272" s="48">
        <v>448</v>
      </c>
      <c r="F272" s="48">
        <v>109</v>
      </c>
      <c r="G272" s="49">
        <v>4.0999999999999996</v>
      </c>
      <c r="H272" s="8" t="s">
        <v>23</v>
      </c>
      <c r="I272" s="1" t="s">
        <v>295</v>
      </c>
      <c r="L272" s="50">
        <f t="shared" si="4"/>
        <v>7.3927392739273925</v>
      </c>
    </row>
    <row r="273" spans="1:12" x14ac:dyDescent="0.2">
      <c r="A273" s="1" t="s">
        <v>4480</v>
      </c>
      <c r="B273" s="45" t="s">
        <v>4481</v>
      </c>
      <c r="C273" s="46">
        <v>39886</v>
      </c>
      <c r="D273" s="47">
        <v>39889</v>
      </c>
      <c r="E273" s="48">
        <v>411</v>
      </c>
      <c r="F273" s="48">
        <v>136</v>
      </c>
      <c r="G273" s="49">
        <v>3</v>
      </c>
      <c r="H273" s="8" t="s">
        <v>18</v>
      </c>
      <c r="I273" s="1" t="s">
        <v>296</v>
      </c>
      <c r="L273" s="50">
        <f t="shared" si="4"/>
        <v>6.782178217821782</v>
      </c>
    </row>
    <row r="274" spans="1:12" x14ac:dyDescent="0.2">
      <c r="A274" s="1" t="s">
        <v>4482</v>
      </c>
      <c r="B274" s="45" t="s">
        <v>4483</v>
      </c>
      <c r="C274" s="46">
        <v>36599</v>
      </c>
      <c r="D274" s="47">
        <v>39889</v>
      </c>
      <c r="E274" s="48">
        <v>770</v>
      </c>
      <c r="F274" s="48">
        <v>32</v>
      </c>
      <c r="G274" s="49">
        <v>23.9</v>
      </c>
      <c r="H274" s="8" t="s">
        <v>18</v>
      </c>
      <c r="I274" s="1" t="s">
        <v>297</v>
      </c>
      <c r="L274" s="50">
        <f t="shared" si="4"/>
        <v>12.706270627062706</v>
      </c>
    </row>
    <row r="275" spans="1:12" x14ac:dyDescent="0.2">
      <c r="A275" s="1" t="s">
        <v>4484</v>
      </c>
      <c r="B275" s="45" t="s">
        <v>4485</v>
      </c>
      <c r="C275" s="46">
        <v>39887</v>
      </c>
      <c r="D275" s="47">
        <v>39889</v>
      </c>
      <c r="E275" s="48">
        <v>258</v>
      </c>
      <c r="F275" s="48">
        <v>64</v>
      </c>
      <c r="G275" s="49">
        <v>4</v>
      </c>
      <c r="H275" s="8" t="s">
        <v>18</v>
      </c>
      <c r="I275" s="1" t="s">
        <v>298</v>
      </c>
      <c r="L275" s="50">
        <f t="shared" si="4"/>
        <v>4.2574257425742577</v>
      </c>
    </row>
    <row r="276" spans="1:12" x14ac:dyDescent="0.2">
      <c r="A276" s="1" t="s">
        <v>4486</v>
      </c>
      <c r="B276" s="45" t="s">
        <v>4487</v>
      </c>
      <c r="C276" s="46">
        <v>39885</v>
      </c>
      <c r="D276" s="47">
        <v>39889</v>
      </c>
      <c r="E276" s="48">
        <v>18</v>
      </c>
      <c r="F276" s="48">
        <v>59</v>
      </c>
      <c r="G276" s="49">
        <v>0.3</v>
      </c>
      <c r="H276" s="8" t="s">
        <v>18</v>
      </c>
      <c r="I276" s="1" t="s">
        <v>299</v>
      </c>
      <c r="J276" s="3" t="s">
        <v>264</v>
      </c>
      <c r="L276" s="50">
        <f t="shared" si="4"/>
        <v>0.29702970297029702</v>
      </c>
    </row>
    <row r="277" spans="1:12" x14ac:dyDescent="0.2">
      <c r="A277" s="1" t="s">
        <v>4488</v>
      </c>
      <c r="B277" s="45" t="s">
        <v>4489</v>
      </c>
      <c r="C277" s="46">
        <v>39888</v>
      </c>
      <c r="D277" s="47">
        <v>39890</v>
      </c>
      <c r="E277" s="48">
        <v>5</v>
      </c>
      <c r="F277" s="48">
        <v>74</v>
      </c>
      <c r="G277" s="49">
        <v>0.1</v>
      </c>
      <c r="H277" s="8" t="s">
        <v>18</v>
      </c>
      <c r="I277" s="1" t="s">
        <v>300</v>
      </c>
      <c r="L277" s="50">
        <f t="shared" si="4"/>
        <v>8.2508250825082508E-2</v>
      </c>
    </row>
    <row r="278" spans="1:12" x14ac:dyDescent="0.2">
      <c r="A278" s="1" t="s">
        <v>4490</v>
      </c>
      <c r="B278" s="45" t="s">
        <v>4491</v>
      </c>
      <c r="C278" s="46">
        <v>39888</v>
      </c>
      <c r="D278" s="47">
        <v>39890</v>
      </c>
      <c r="E278" s="48">
        <v>271</v>
      </c>
      <c r="F278" s="48">
        <v>99</v>
      </c>
      <c r="G278" s="49">
        <v>2.7</v>
      </c>
      <c r="H278" s="8" t="s">
        <v>23</v>
      </c>
      <c r="I278" s="1" t="s">
        <v>301</v>
      </c>
      <c r="L278" s="50">
        <f t="shared" si="4"/>
        <v>4.4719471947194718</v>
      </c>
    </row>
    <row r="279" spans="1:12" x14ac:dyDescent="0.2">
      <c r="A279" s="1" t="s">
        <v>4492</v>
      </c>
      <c r="B279" s="45" t="s">
        <v>4493</v>
      </c>
      <c r="C279" s="46">
        <v>39888</v>
      </c>
      <c r="D279" s="47">
        <v>39890</v>
      </c>
      <c r="E279" s="48">
        <v>528</v>
      </c>
      <c r="F279" s="48">
        <v>46</v>
      </c>
      <c r="G279" s="49">
        <v>11.7</v>
      </c>
      <c r="H279" s="8" t="s">
        <v>18</v>
      </c>
      <c r="I279" s="1" t="s">
        <v>302</v>
      </c>
      <c r="L279" s="50">
        <f t="shared" si="4"/>
        <v>8.7128712871287135</v>
      </c>
    </row>
    <row r="280" spans="1:12" x14ac:dyDescent="0.2">
      <c r="A280" s="1" t="s">
        <v>4494</v>
      </c>
      <c r="B280" s="45" t="s">
        <v>4495</v>
      </c>
      <c r="C280" s="46">
        <v>39881</v>
      </c>
      <c r="D280" s="47">
        <v>39890</v>
      </c>
      <c r="E280" s="48">
        <v>426</v>
      </c>
      <c r="F280" s="48">
        <v>29</v>
      </c>
      <c r="G280" s="49">
        <v>15</v>
      </c>
      <c r="H280" s="8" t="s">
        <v>18</v>
      </c>
      <c r="I280" s="1" t="s">
        <v>303</v>
      </c>
      <c r="L280" s="50">
        <f t="shared" si="4"/>
        <v>7.0297029702970297</v>
      </c>
    </row>
    <row r="281" spans="1:12" x14ac:dyDescent="0.2">
      <c r="A281" s="1" t="s">
        <v>4496</v>
      </c>
      <c r="B281" s="45" t="s">
        <v>4497</v>
      </c>
      <c r="C281" s="46">
        <v>39888</v>
      </c>
      <c r="D281" s="47">
        <v>39890</v>
      </c>
      <c r="E281" s="48">
        <v>49</v>
      </c>
      <c r="F281" s="48">
        <v>101</v>
      </c>
      <c r="G281" s="49">
        <v>0.5</v>
      </c>
      <c r="H281" s="8" t="s">
        <v>160</v>
      </c>
      <c r="I281" s="1" t="s">
        <v>304</v>
      </c>
      <c r="L281" s="50">
        <f t="shared" si="4"/>
        <v>0.8085808580858086</v>
      </c>
    </row>
    <row r="282" spans="1:12" x14ac:dyDescent="0.2">
      <c r="A282" s="1" t="s">
        <v>4498</v>
      </c>
      <c r="B282" s="45" t="s">
        <v>4499</v>
      </c>
      <c r="C282" s="46">
        <v>39882</v>
      </c>
      <c r="D282" s="47">
        <v>39891</v>
      </c>
      <c r="E282" s="48">
        <v>439</v>
      </c>
      <c r="F282" s="48">
        <v>131</v>
      </c>
      <c r="G282" s="49">
        <v>3.4</v>
      </c>
      <c r="H282" s="8" t="s">
        <v>23</v>
      </c>
      <c r="I282" s="1" t="s">
        <v>305</v>
      </c>
      <c r="L282" s="50">
        <f t="shared" si="4"/>
        <v>7.2442244224422438</v>
      </c>
    </row>
    <row r="283" spans="1:12" x14ac:dyDescent="0.2">
      <c r="A283" s="1" t="s">
        <v>4500</v>
      </c>
      <c r="B283" s="45" t="s">
        <v>4501</v>
      </c>
      <c r="C283" s="46">
        <v>39890</v>
      </c>
      <c r="D283" s="47">
        <v>39891</v>
      </c>
      <c r="E283" s="48">
        <v>1030</v>
      </c>
      <c r="F283" s="48">
        <v>73</v>
      </c>
      <c r="G283" s="49">
        <v>14.1</v>
      </c>
      <c r="H283" s="8" t="s">
        <v>18</v>
      </c>
      <c r="I283" s="1" t="s">
        <v>306</v>
      </c>
      <c r="L283" s="50">
        <f t="shared" si="4"/>
        <v>16.996699669966997</v>
      </c>
    </row>
    <row r="284" spans="1:12" x14ac:dyDescent="0.2">
      <c r="A284" s="1" t="s">
        <v>4502</v>
      </c>
      <c r="B284" s="45" t="s">
        <v>4503</v>
      </c>
      <c r="C284" s="46">
        <v>39891</v>
      </c>
      <c r="D284" s="47">
        <v>39892</v>
      </c>
      <c r="E284" s="48">
        <v>84</v>
      </c>
      <c r="F284" s="48">
        <v>30</v>
      </c>
      <c r="G284" s="49">
        <v>2.8</v>
      </c>
      <c r="H284" s="8" t="s">
        <v>18</v>
      </c>
      <c r="I284" s="1" t="s">
        <v>307</v>
      </c>
      <c r="L284" s="50">
        <f t="shared" si="4"/>
        <v>1.386138613861386</v>
      </c>
    </row>
    <row r="285" spans="1:12" x14ac:dyDescent="0.2">
      <c r="A285" s="1" t="s">
        <v>4504</v>
      </c>
      <c r="B285" s="45" t="s">
        <v>4505</v>
      </c>
      <c r="C285" s="46">
        <v>39891</v>
      </c>
      <c r="D285" s="47">
        <v>39895</v>
      </c>
      <c r="E285" s="48">
        <v>304</v>
      </c>
      <c r="F285" s="48">
        <v>16</v>
      </c>
      <c r="G285" s="49">
        <v>19.600000000000001</v>
      </c>
      <c r="H285" s="8" t="s">
        <v>18</v>
      </c>
      <c r="I285" s="1" t="s">
        <v>308</v>
      </c>
      <c r="L285" s="50">
        <f t="shared" si="4"/>
        <v>5.0165016501650168</v>
      </c>
    </row>
    <row r="286" spans="1:12" x14ac:dyDescent="0.2">
      <c r="A286" s="1" t="s">
        <v>4506</v>
      </c>
      <c r="B286" s="45" t="s">
        <v>4507</v>
      </c>
      <c r="C286" s="46">
        <v>39889</v>
      </c>
      <c r="D286" s="47">
        <v>39895</v>
      </c>
      <c r="E286" s="48">
        <v>282</v>
      </c>
      <c r="F286" s="48">
        <v>61</v>
      </c>
      <c r="G286" s="49">
        <v>4.5999999999999996</v>
      </c>
      <c r="H286" s="8" t="s">
        <v>18</v>
      </c>
      <c r="I286" s="1" t="s">
        <v>309</v>
      </c>
      <c r="L286" s="50">
        <f t="shared" si="4"/>
        <v>4.6534653465346532</v>
      </c>
    </row>
    <row r="287" spans="1:12" x14ac:dyDescent="0.2">
      <c r="A287" s="1" t="s">
        <v>4508</v>
      </c>
      <c r="B287" s="45" t="s">
        <v>4509</v>
      </c>
      <c r="C287" s="46">
        <v>39890</v>
      </c>
      <c r="D287" s="47">
        <v>39895</v>
      </c>
      <c r="E287" s="48">
        <v>1151</v>
      </c>
      <c r="F287" s="48">
        <v>56</v>
      </c>
      <c r="G287" s="49">
        <v>20.6</v>
      </c>
      <c r="H287" s="8" t="s">
        <v>18</v>
      </c>
      <c r="I287" s="1" t="s">
        <v>310</v>
      </c>
      <c r="L287" s="50">
        <f t="shared" si="4"/>
        <v>18.993399339933994</v>
      </c>
    </row>
    <row r="288" spans="1:12" x14ac:dyDescent="0.2">
      <c r="A288" s="1" t="s">
        <v>4510</v>
      </c>
      <c r="B288" s="45" t="s">
        <v>4511</v>
      </c>
      <c r="C288" s="46">
        <v>39894</v>
      </c>
      <c r="D288" s="47">
        <v>39896</v>
      </c>
      <c r="E288" s="48">
        <v>1193</v>
      </c>
      <c r="F288" s="48">
        <v>46</v>
      </c>
      <c r="G288" s="49">
        <v>26.1</v>
      </c>
      <c r="H288" s="8" t="s">
        <v>23</v>
      </c>
      <c r="I288" s="1" t="s">
        <v>311</v>
      </c>
      <c r="L288" s="50">
        <f t="shared" si="4"/>
        <v>19.686468646864686</v>
      </c>
    </row>
    <row r="289" spans="1:12" x14ac:dyDescent="0.2">
      <c r="A289" s="1" t="s">
        <v>4512</v>
      </c>
      <c r="B289" s="45" t="s">
        <v>4513</v>
      </c>
      <c r="C289" s="46">
        <v>39894</v>
      </c>
      <c r="D289" s="47">
        <v>39896</v>
      </c>
      <c r="E289" s="48">
        <v>415</v>
      </c>
      <c r="F289" s="48">
        <v>114</v>
      </c>
      <c r="G289" s="49">
        <v>3.6</v>
      </c>
      <c r="H289" s="8" t="s">
        <v>18</v>
      </c>
      <c r="I289" s="1" t="s">
        <v>312</v>
      </c>
      <c r="L289" s="50">
        <f t="shared" si="4"/>
        <v>6.8481848184818483</v>
      </c>
    </row>
    <row r="290" spans="1:12" x14ac:dyDescent="0.2">
      <c r="A290" s="1" t="s">
        <v>4514</v>
      </c>
      <c r="B290" s="45" t="s">
        <v>4515</v>
      </c>
      <c r="C290" s="46">
        <v>39893</v>
      </c>
      <c r="D290" s="47">
        <v>39896</v>
      </c>
      <c r="E290" s="48">
        <v>358</v>
      </c>
      <c r="F290" s="48">
        <v>70</v>
      </c>
      <c r="G290" s="49">
        <v>5.0999999999999996</v>
      </c>
      <c r="H290" s="8" t="s">
        <v>18</v>
      </c>
      <c r="I290" s="1" t="s">
        <v>313</v>
      </c>
      <c r="L290" s="50">
        <f t="shared" si="4"/>
        <v>5.9075907590759078</v>
      </c>
    </row>
    <row r="291" spans="1:12" x14ac:dyDescent="0.2">
      <c r="A291" s="1" t="s">
        <v>4516</v>
      </c>
      <c r="B291" s="45" t="s">
        <v>4517</v>
      </c>
      <c r="C291" s="46">
        <v>39894</v>
      </c>
      <c r="D291" s="47">
        <v>39896</v>
      </c>
      <c r="E291" s="48">
        <v>54</v>
      </c>
      <c r="F291" s="48">
        <v>69</v>
      </c>
      <c r="G291" s="49">
        <v>0.8</v>
      </c>
      <c r="H291" s="8" t="s">
        <v>18</v>
      </c>
      <c r="I291" s="1" t="s">
        <v>314</v>
      </c>
      <c r="L291" s="50">
        <f t="shared" si="4"/>
        <v>0.8910891089108911</v>
      </c>
    </row>
    <row r="292" spans="1:12" x14ac:dyDescent="0.2">
      <c r="A292" s="67" t="s">
        <v>4518</v>
      </c>
      <c r="B292" s="45" t="s">
        <v>4519</v>
      </c>
      <c r="C292" s="46">
        <v>39895</v>
      </c>
      <c r="D292" s="47">
        <v>39897</v>
      </c>
      <c r="E292" s="48">
        <v>444</v>
      </c>
      <c r="F292" s="48">
        <v>47</v>
      </c>
      <c r="G292" s="49">
        <v>9.4</v>
      </c>
      <c r="H292" s="8" t="s">
        <v>23</v>
      </c>
      <c r="I292" s="1" t="s">
        <v>315</v>
      </c>
      <c r="L292" s="50">
        <f t="shared" si="4"/>
        <v>7.3267326732673261</v>
      </c>
    </row>
    <row r="293" spans="1:12" x14ac:dyDescent="0.2">
      <c r="A293" s="1" t="s">
        <v>4520</v>
      </c>
      <c r="B293" s="45" t="s">
        <v>4521</v>
      </c>
      <c r="C293" s="46">
        <v>39896</v>
      </c>
      <c r="D293" s="47">
        <v>39897</v>
      </c>
      <c r="E293" s="48">
        <v>454</v>
      </c>
      <c r="F293" s="48">
        <v>81</v>
      </c>
      <c r="G293" s="49">
        <v>5.6</v>
      </c>
      <c r="H293" s="8" t="s">
        <v>23</v>
      </c>
      <c r="I293" s="1" t="s">
        <v>316</v>
      </c>
      <c r="L293" s="50">
        <f t="shared" si="4"/>
        <v>7.4917491749174916</v>
      </c>
    </row>
    <row r="294" spans="1:12" x14ac:dyDescent="0.2">
      <c r="A294" s="1" t="s">
        <v>4522</v>
      </c>
      <c r="B294" s="45" t="s">
        <v>4523</v>
      </c>
      <c r="C294" s="46">
        <v>39895</v>
      </c>
      <c r="D294" s="47">
        <v>39897</v>
      </c>
      <c r="E294" s="48">
        <v>259</v>
      </c>
      <c r="F294" s="48">
        <v>32</v>
      </c>
      <c r="G294" s="49">
        <v>8.1</v>
      </c>
      <c r="H294" s="8" t="s">
        <v>18</v>
      </c>
      <c r="I294" s="1" t="s">
        <v>317</v>
      </c>
      <c r="L294" s="50">
        <f t="shared" si="4"/>
        <v>4.2739273927392736</v>
      </c>
    </row>
    <row r="295" spans="1:12" x14ac:dyDescent="0.2">
      <c r="A295" s="1" t="s">
        <v>4524</v>
      </c>
      <c r="B295" s="45" t="s">
        <v>4525</v>
      </c>
      <c r="C295" s="46">
        <v>39896</v>
      </c>
      <c r="D295" s="47">
        <v>39898</v>
      </c>
      <c r="E295" s="48">
        <v>147</v>
      </c>
      <c r="F295" s="48">
        <v>50</v>
      </c>
      <c r="G295" s="49">
        <v>3</v>
      </c>
      <c r="H295" s="8" t="s">
        <v>244</v>
      </c>
      <c r="I295" s="1" t="s">
        <v>318</v>
      </c>
      <c r="L295" s="50">
        <f t="shared" si="4"/>
        <v>2.4257425742574257</v>
      </c>
    </row>
    <row r="296" spans="1:12" x14ac:dyDescent="0.2">
      <c r="A296" s="1" t="s">
        <v>4526</v>
      </c>
      <c r="B296" s="45" t="s">
        <v>4527</v>
      </c>
      <c r="C296" s="46">
        <v>39896</v>
      </c>
      <c r="D296" s="47">
        <v>39898</v>
      </c>
      <c r="E296" s="48">
        <v>1028</v>
      </c>
      <c r="F296" s="48">
        <v>26</v>
      </c>
      <c r="G296" s="49">
        <v>39.4</v>
      </c>
      <c r="H296" s="8" t="s">
        <v>18</v>
      </c>
      <c r="I296" s="1" t="s">
        <v>319</v>
      </c>
      <c r="L296" s="50">
        <f t="shared" si="4"/>
        <v>16.963696369636963</v>
      </c>
    </row>
    <row r="297" spans="1:12" x14ac:dyDescent="0.2">
      <c r="A297" s="1" t="s">
        <v>4528</v>
      </c>
      <c r="B297" s="45" t="s">
        <v>4529</v>
      </c>
      <c r="C297" s="46">
        <v>39896</v>
      </c>
      <c r="D297" s="47">
        <v>39898</v>
      </c>
      <c r="E297" s="48">
        <v>533</v>
      </c>
      <c r="F297" s="48">
        <v>36</v>
      </c>
      <c r="G297" s="49">
        <v>14.7</v>
      </c>
      <c r="H297" s="8" t="s">
        <v>18</v>
      </c>
      <c r="I297" s="1" t="s">
        <v>320</v>
      </c>
      <c r="L297" s="50">
        <f t="shared" si="4"/>
        <v>8.7953795379537958</v>
      </c>
    </row>
    <row r="298" spans="1:12" x14ac:dyDescent="0.2">
      <c r="A298" s="1" t="s">
        <v>4530</v>
      </c>
      <c r="B298" s="45" t="s">
        <v>4531</v>
      </c>
      <c r="C298" s="46">
        <v>39896</v>
      </c>
      <c r="D298" s="47">
        <v>39898</v>
      </c>
      <c r="E298" s="48">
        <v>1531</v>
      </c>
      <c r="F298" s="48">
        <v>82</v>
      </c>
      <c r="G298" s="49">
        <v>18.7</v>
      </c>
      <c r="H298" s="8" t="s">
        <v>18</v>
      </c>
      <c r="I298" s="1" t="s">
        <v>321</v>
      </c>
      <c r="L298" s="50">
        <f t="shared" si="4"/>
        <v>25.264026402640262</v>
      </c>
    </row>
    <row r="299" spans="1:12" x14ac:dyDescent="0.2">
      <c r="A299" s="1" t="s">
        <v>4532</v>
      </c>
      <c r="B299" s="45" t="s">
        <v>4533</v>
      </c>
      <c r="C299" s="46">
        <v>39896</v>
      </c>
      <c r="D299" s="47">
        <v>39898</v>
      </c>
      <c r="E299" s="48">
        <v>753</v>
      </c>
      <c r="F299" s="48">
        <v>39</v>
      </c>
      <c r="G299" s="49">
        <v>19.3</v>
      </c>
      <c r="H299" s="8" t="s">
        <v>18</v>
      </c>
      <c r="I299" s="1" t="s">
        <v>322</v>
      </c>
      <c r="L299" s="50">
        <f t="shared" si="4"/>
        <v>12.425742574257425</v>
      </c>
    </row>
    <row r="300" spans="1:12" x14ac:dyDescent="0.2">
      <c r="A300" s="1" t="s">
        <v>4534</v>
      </c>
      <c r="B300" s="45" t="s">
        <v>4535</v>
      </c>
      <c r="C300" s="46">
        <v>39896</v>
      </c>
      <c r="D300" s="47">
        <v>39898</v>
      </c>
      <c r="E300" s="48">
        <v>588</v>
      </c>
      <c r="F300" s="48">
        <v>52</v>
      </c>
      <c r="G300" s="49">
        <v>11.2</v>
      </c>
      <c r="H300" s="8" t="s">
        <v>18</v>
      </c>
      <c r="I300" s="1" t="s">
        <v>323</v>
      </c>
      <c r="L300" s="50">
        <f t="shared" si="4"/>
        <v>9.7029702970297027</v>
      </c>
    </row>
    <row r="301" spans="1:12" x14ac:dyDescent="0.2">
      <c r="A301" s="1" t="s">
        <v>4536</v>
      </c>
      <c r="B301" s="45" t="s">
        <v>4537</v>
      </c>
      <c r="C301" s="46">
        <v>39896</v>
      </c>
      <c r="D301" s="47">
        <v>39898</v>
      </c>
      <c r="E301" s="48">
        <v>619</v>
      </c>
      <c r="F301" s="48">
        <v>40</v>
      </c>
      <c r="G301" s="49">
        <v>15.5</v>
      </c>
      <c r="H301" s="8" t="s">
        <v>18</v>
      </c>
      <c r="I301" s="1" t="s">
        <v>324</v>
      </c>
      <c r="L301" s="50">
        <f t="shared" si="4"/>
        <v>10.214521452145215</v>
      </c>
    </row>
    <row r="302" spans="1:12" x14ac:dyDescent="0.2">
      <c r="A302" s="1" t="s">
        <v>4538</v>
      </c>
      <c r="B302" s="45" t="s">
        <v>4539</v>
      </c>
      <c r="C302" s="46">
        <v>39896</v>
      </c>
      <c r="D302" s="47">
        <v>39898</v>
      </c>
      <c r="E302" s="48">
        <v>582</v>
      </c>
      <c r="F302" s="48">
        <v>37</v>
      </c>
      <c r="G302" s="49">
        <v>15.6</v>
      </c>
      <c r="H302" s="8" t="s">
        <v>18</v>
      </c>
      <c r="I302" s="1" t="s">
        <v>325</v>
      </c>
      <c r="L302" s="50">
        <f t="shared" si="4"/>
        <v>9.6039603960396036</v>
      </c>
    </row>
    <row r="303" spans="1:12" x14ac:dyDescent="0.2">
      <c r="A303" s="1" t="s">
        <v>4540</v>
      </c>
      <c r="B303" s="45" t="s">
        <v>4541</v>
      </c>
      <c r="C303" s="46">
        <v>39896</v>
      </c>
      <c r="D303" s="47">
        <v>39898</v>
      </c>
      <c r="E303" s="48">
        <v>528</v>
      </c>
      <c r="F303" s="48">
        <v>31</v>
      </c>
      <c r="G303" s="49">
        <v>16.899999999999999</v>
      </c>
      <c r="H303" s="8" t="s">
        <v>18</v>
      </c>
      <c r="I303" s="1" t="s">
        <v>326</v>
      </c>
      <c r="L303" s="50">
        <f t="shared" si="4"/>
        <v>8.7128712871287135</v>
      </c>
    </row>
    <row r="304" spans="1:12" x14ac:dyDescent="0.2">
      <c r="A304" s="1" t="s">
        <v>4542</v>
      </c>
      <c r="B304" s="45" t="s">
        <v>4543</v>
      </c>
      <c r="C304" s="46">
        <v>39896</v>
      </c>
      <c r="D304" s="47">
        <v>39898</v>
      </c>
      <c r="E304" s="48">
        <v>16</v>
      </c>
      <c r="F304" s="48">
        <v>87</v>
      </c>
      <c r="G304" s="49">
        <v>0.2</v>
      </c>
      <c r="H304" s="8" t="s">
        <v>18</v>
      </c>
      <c r="I304" s="1" t="s">
        <v>327</v>
      </c>
      <c r="L304" s="50">
        <f t="shared" si="4"/>
        <v>0.264026402640264</v>
      </c>
    </row>
    <row r="305" spans="1:12" x14ac:dyDescent="0.2">
      <c r="A305" s="1" t="s">
        <v>4544</v>
      </c>
      <c r="B305" s="45" t="s">
        <v>4545</v>
      </c>
      <c r="C305" s="46">
        <v>39896</v>
      </c>
      <c r="D305" s="47">
        <v>39898</v>
      </c>
      <c r="E305" s="48">
        <v>1139</v>
      </c>
      <c r="F305" s="48">
        <v>124</v>
      </c>
      <c r="G305" s="49">
        <v>9.1999999999999993</v>
      </c>
      <c r="H305" s="8" t="s">
        <v>18</v>
      </c>
      <c r="I305" s="1" t="s">
        <v>328</v>
      </c>
      <c r="L305" s="50">
        <f t="shared" si="4"/>
        <v>18.795379537953796</v>
      </c>
    </row>
    <row r="306" spans="1:12" x14ac:dyDescent="0.2">
      <c r="A306" s="1" t="s">
        <v>4546</v>
      </c>
      <c r="B306" s="45" t="s">
        <v>4547</v>
      </c>
      <c r="C306" s="46">
        <v>39896</v>
      </c>
      <c r="D306" s="47">
        <v>39898</v>
      </c>
      <c r="E306" s="48">
        <v>598</v>
      </c>
      <c r="F306" s="48">
        <v>55</v>
      </c>
      <c r="G306" s="49">
        <v>10.9</v>
      </c>
      <c r="H306" s="8" t="s">
        <v>18</v>
      </c>
      <c r="I306" s="1" t="s">
        <v>329</v>
      </c>
      <c r="L306" s="50">
        <f t="shared" si="4"/>
        <v>9.8679867986798673</v>
      </c>
    </row>
    <row r="307" spans="1:12" x14ac:dyDescent="0.2">
      <c r="A307" s="1" t="s">
        <v>4548</v>
      </c>
      <c r="B307" s="45" t="s">
        <v>4549</v>
      </c>
      <c r="C307" s="46">
        <v>39901</v>
      </c>
      <c r="D307" s="47">
        <v>39902</v>
      </c>
      <c r="E307" s="48">
        <v>416</v>
      </c>
      <c r="F307" s="48">
        <v>117</v>
      </c>
      <c r="G307" s="49">
        <v>3.6</v>
      </c>
      <c r="H307" s="8" t="s">
        <v>23</v>
      </c>
      <c r="I307" s="1" t="s">
        <v>330</v>
      </c>
      <c r="L307" s="50">
        <f t="shared" si="4"/>
        <v>6.8646864686468643</v>
      </c>
    </row>
    <row r="308" spans="1:12" x14ac:dyDescent="0.2">
      <c r="A308" s="1" t="s">
        <v>4550</v>
      </c>
      <c r="B308" s="45" t="s">
        <v>4551</v>
      </c>
      <c r="C308" s="46">
        <v>39900</v>
      </c>
      <c r="D308" s="47">
        <v>39902</v>
      </c>
      <c r="E308" s="48">
        <v>256</v>
      </c>
      <c r="F308" s="48">
        <v>50</v>
      </c>
      <c r="G308" s="49">
        <v>5.0999999999999996</v>
      </c>
      <c r="H308" s="8" t="s">
        <v>23</v>
      </c>
      <c r="I308" s="1" t="s">
        <v>331</v>
      </c>
      <c r="L308" s="50">
        <f t="shared" si="4"/>
        <v>4.224422442244224</v>
      </c>
    </row>
    <row r="309" spans="1:12" x14ac:dyDescent="0.2">
      <c r="A309" s="1" t="s">
        <v>4552</v>
      </c>
      <c r="B309" s="45" t="s">
        <v>4553</v>
      </c>
      <c r="C309" s="46">
        <v>39897</v>
      </c>
      <c r="D309" s="47">
        <v>39902</v>
      </c>
      <c r="E309" s="48">
        <v>630</v>
      </c>
      <c r="F309" s="48">
        <v>24</v>
      </c>
      <c r="G309" s="49">
        <v>25.8</v>
      </c>
      <c r="H309" s="8" t="s">
        <v>18</v>
      </c>
      <c r="I309" s="1" t="s">
        <v>332</v>
      </c>
      <c r="L309" s="50">
        <f t="shared" si="4"/>
        <v>10.396039603960396</v>
      </c>
    </row>
    <row r="310" spans="1:12" x14ac:dyDescent="0.2">
      <c r="A310" s="1" t="s">
        <v>4554</v>
      </c>
      <c r="B310" s="45" t="s">
        <v>4555</v>
      </c>
      <c r="C310" s="46">
        <v>39898</v>
      </c>
      <c r="D310" s="47">
        <v>39902</v>
      </c>
      <c r="E310" s="48">
        <v>687</v>
      </c>
      <c r="F310" s="48">
        <v>48</v>
      </c>
      <c r="G310" s="49">
        <v>14.4</v>
      </c>
      <c r="H310" s="8" t="s">
        <v>18</v>
      </c>
      <c r="I310" s="1" t="s">
        <v>333</v>
      </c>
      <c r="L310" s="50">
        <f t="shared" si="4"/>
        <v>11.336633663366337</v>
      </c>
    </row>
    <row r="311" spans="1:12" x14ac:dyDescent="0.2">
      <c r="A311" s="1" t="s">
        <v>4556</v>
      </c>
      <c r="B311" s="45" t="s">
        <v>4557</v>
      </c>
      <c r="C311" s="46">
        <v>39899</v>
      </c>
      <c r="D311" s="47">
        <v>39903</v>
      </c>
      <c r="E311" s="48">
        <v>427</v>
      </c>
      <c r="F311" s="48">
        <v>42</v>
      </c>
      <c r="G311" s="49">
        <v>10.4</v>
      </c>
      <c r="H311" s="8" t="s">
        <v>18</v>
      </c>
      <c r="I311" s="1" t="s">
        <v>334</v>
      </c>
      <c r="L311" s="50">
        <f t="shared" si="4"/>
        <v>7.0462046204620457</v>
      </c>
    </row>
    <row r="312" spans="1:12" x14ac:dyDescent="0.2">
      <c r="A312" s="1" t="s">
        <v>4558</v>
      </c>
      <c r="B312" s="45" t="s">
        <v>4559</v>
      </c>
      <c r="C312" s="46">
        <v>39901</v>
      </c>
      <c r="D312" s="47">
        <v>39903</v>
      </c>
      <c r="E312" s="48">
        <v>158</v>
      </c>
      <c r="F312" s="48">
        <v>70</v>
      </c>
      <c r="G312" s="49">
        <v>2.2000000000000002</v>
      </c>
      <c r="H312" s="8" t="s">
        <v>18</v>
      </c>
      <c r="I312" s="1" t="s">
        <v>335</v>
      </c>
      <c r="L312" s="50">
        <f t="shared" si="4"/>
        <v>2.6072607260726071</v>
      </c>
    </row>
    <row r="313" spans="1:12" x14ac:dyDescent="0.2">
      <c r="A313" s="1" t="s">
        <v>4560</v>
      </c>
      <c r="B313" s="45" t="s">
        <v>4561</v>
      </c>
      <c r="C313" s="46">
        <v>39897</v>
      </c>
      <c r="D313" s="47">
        <v>39903</v>
      </c>
      <c r="E313" s="48">
        <v>158</v>
      </c>
      <c r="F313" s="48">
        <v>122</v>
      </c>
      <c r="G313" s="49">
        <v>1.3</v>
      </c>
      <c r="H313" s="8" t="s">
        <v>23</v>
      </c>
      <c r="I313" s="1" t="s">
        <v>336</v>
      </c>
      <c r="L313" s="50">
        <f t="shared" si="4"/>
        <v>2.6072607260726071</v>
      </c>
    </row>
    <row r="314" spans="1:12" x14ac:dyDescent="0.2">
      <c r="A314" s="1" t="s">
        <v>4562</v>
      </c>
      <c r="B314" s="45" t="s">
        <v>4563</v>
      </c>
      <c r="C314" s="46">
        <v>39902</v>
      </c>
      <c r="D314" s="47">
        <v>39904</v>
      </c>
      <c r="E314" s="48">
        <v>16</v>
      </c>
      <c r="F314" s="48">
        <v>79</v>
      </c>
      <c r="G314" s="49">
        <v>0.2</v>
      </c>
      <c r="H314" s="8" t="s">
        <v>23</v>
      </c>
      <c r="I314" s="1" t="s">
        <v>337</v>
      </c>
      <c r="L314" s="50">
        <f t="shared" si="4"/>
        <v>0.264026402640264</v>
      </c>
    </row>
    <row r="315" spans="1:12" x14ac:dyDescent="0.2">
      <c r="A315" s="1" t="s">
        <v>4564</v>
      </c>
      <c r="B315" s="45" t="s">
        <v>4565</v>
      </c>
      <c r="C315" s="46">
        <v>39902</v>
      </c>
      <c r="D315" s="47">
        <v>39904</v>
      </c>
      <c r="E315" s="48">
        <v>16</v>
      </c>
      <c r="F315" s="48">
        <v>51</v>
      </c>
      <c r="G315" s="49">
        <v>0.3</v>
      </c>
      <c r="H315" s="8" t="s">
        <v>23</v>
      </c>
      <c r="I315" s="1" t="s">
        <v>338</v>
      </c>
      <c r="L315" s="50">
        <f t="shared" si="4"/>
        <v>0.264026402640264</v>
      </c>
    </row>
    <row r="316" spans="1:12" x14ac:dyDescent="0.2">
      <c r="A316" s="1" t="s">
        <v>4566</v>
      </c>
      <c r="B316" s="45" t="s">
        <v>4567</v>
      </c>
      <c r="C316" s="46">
        <v>39902</v>
      </c>
      <c r="D316" s="47">
        <v>39904</v>
      </c>
      <c r="E316" s="48">
        <v>318</v>
      </c>
      <c r="F316" s="48">
        <v>45</v>
      </c>
      <c r="G316" s="49">
        <v>7.9</v>
      </c>
      <c r="H316" s="8" t="s">
        <v>23</v>
      </c>
      <c r="I316" s="1" t="s">
        <v>339</v>
      </c>
      <c r="L316" s="50">
        <f t="shared" si="4"/>
        <v>5.2475247524752477</v>
      </c>
    </row>
    <row r="317" spans="1:12" x14ac:dyDescent="0.2">
      <c r="A317" s="1" t="s">
        <v>4568</v>
      </c>
      <c r="B317" s="45" t="s">
        <v>4569</v>
      </c>
      <c r="C317" s="46">
        <v>39902</v>
      </c>
      <c r="D317" s="47">
        <v>39904</v>
      </c>
      <c r="E317" s="48">
        <v>165</v>
      </c>
      <c r="F317" s="48">
        <v>61</v>
      </c>
      <c r="G317" s="49">
        <v>2.8</v>
      </c>
      <c r="H317" s="8" t="s">
        <v>18</v>
      </c>
      <c r="I317" s="1" t="s">
        <v>340</v>
      </c>
      <c r="L317" s="50">
        <f t="shared" si="4"/>
        <v>2.7227722772277225</v>
      </c>
    </row>
    <row r="318" spans="1:12" x14ac:dyDescent="0.2">
      <c r="A318" s="1" t="s">
        <v>4570</v>
      </c>
      <c r="B318" s="45" t="s">
        <v>4571</v>
      </c>
      <c r="C318" s="46">
        <v>39903</v>
      </c>
      <c r="D318" s="47">
        <v>39904</v>
      </c>
      <c r="E318" s="48">
        <v>54</v>
      </c>
      <c r="F318" s="48">
        <v>47</v>
      </c>
      <c r="G318" s="49">
        <v>1.1000000000000001</v>
      </c>
      <c r="H318" s="8" t="s">
        <v>18</v>
      </c>
      <c r="I318" s="1" t="s">
        <v>341</v>
      </c>
      <c r="L318" s="50">
        <f t="shared" si="4"/>
        <v>0.8910891089108911</v>
      </c>
    </row>
    <row r="319" spans="1:12" x14ac:dyDescent="0.2">
      <c r="A319" s="1" t="s">
        <v>4572</v>
      </c>
      <c r="B319" s="45" t="s">
        <v>4573</v>
      </c>
      <c r="C319" s="46">
        <v>39902</v>
      </c>
      <c r="D319" s="47">
        <v>39904</v>
      </c>
      <c r="E319" s="48">
        <v>377</v>
      </c>
      <c r="F319" s="48">
        <v>140</v>
      </c>
      <c r="G319" s="49">
        <v>2.7</v>
      </c>
      <c r="H319" s="8" t="s">
        <v>18</v>
      </c>
      <c r="I319" s="1" t="s">
        <v>342</v>
      </c>
      <c r="L319" s="50">
        <f t="shared" si="4"/>
        <v>6.221122112211221</v>
      </c>
    </row>
    <row r="320" spans="1:12" x14ac:dyDescent="0.2">
      <c r="A320" s="1" t="s">
        <v>4574</v>
      </c>
      <c r="B320" s="45" t="s">
        <v>4575</v>
      </c>
      <c r="C320" s="46">
        <v>39902</v>
      </c>
      <c r="D320" s="47">
        <v>39904</v>
      </c>
      <c r="E320" s="48">
        <v>377</v>
      </c>
      <c r="F320" s="48">
        <v>43</v>
      </c>
      <c r="G320" s="49">
        <v>8.8000000000000007</v>
      </c>
      <c r="H320" s="8" t="s">
        <v>18</v>
      </c>
      <c r="I320" s="1" t="s">
        <v>343</v>
      </c>
      <c r="L320" s="50">
        <f t="shared" si="4"/>
        <v>6.221122112211221</v>
      </c>
    </row>
    <row r="321" spans="1:12" x14ac:dyDescent="0.2">
      <c r="A321" s="1" t="s">
        <v>4576</v>
      </c>
      <c r="B321" s="45" t="s">
        <v>4577</v>
      </c>
      <c r="C321" s="46">
        <v>39902</v>
      </c>
      <c r="D321" s="47">
        <v>39904</v>
      </c>
      <c r="E321" s="48">
        <v>219</v>
      </c>
      <c r="F321" s="48">
        <v>101</v>
      </c>
      <c r="G321" s="49">
        <v>2.2000000000000002</v>
      </c>
      <c r="H321" s="8" t="s">
        <v>244</v>
      </c>
      <c r="I321" s="1" t="s">
        <v>344</v>
      </c>
      <c r="L321" s="50">
        <f t="shared" si="4"/>
        <v>3.613861386138614</v>
      </c>
    </row>
    <row r="322" spans="1:12" x14ac:dyDescent="0.2">
      <c r="A322" s="1" t="s">
        <v>4578</v>
      </c>
      <c r="B322" s="45" t="s">
        <v>4579</v>
      </c>
      <c r="C322" s="46">
        <v>39906</v>
      </c>
      <c r="D322" s="47">
        <v>39909</v>
      </c>
      <c r="E322" s="48">
        <v>379</v>
      </c>
      <c r="F322" s="48">
        <v>41</v>
      </c>
      <c r="G322" s="49">
        <v>9.3000000000000007</v>
      </c>
      <c r="H322" s="8" t="s">
        <v>18</v>
      </c>
      <c r="I322" s="1" t="s">
        <v>345</v>
      </c>
      <c r="L322" s="50">
        <f t="shared" ref="L322:L385" si="5">IF(E322="","",E322/60.6)</f>
        <v>6.2541254125412538</v>
      </c>
    </row>
    <row r="323" spans="1:12" x14ac:dyDescent="0.2">
      <c r="A323" s="1" t="s">
        <v>4580</v>
      </c>
      <c r="B323" s="45" t="s">
        <v>4581</v>
      </c>
      <c r="C323" s="46">
        <v>39905</v>
      </c>
      <c r="D323" s="47">
        <v>39909</v>
      </c>
      <c r="E323" s="48">
        <v>135</v>
      </c>
      <c r="F323" s="48">
        <v>59</v>
      </c>
      <c r="G323" s="49">
        <v>2.2999999999999998</v>
      </c>
      <c r="H323" s="8" t="s">
        <v>18</v>
      </c>
      <c r="I323" s="1" t="s">
        <v>346</v>
      </c>
      <c r="J323" s="3" t="s">
        <v>264</v>
      </c>
      <c r="L323" s="50">
        <f t="shared" si="5"/>
        <v>2.2277227722772275</v>
      </c>
    </row>
    <row r="324" spans="1:12" x14ac:dyDescent="0.2">
      <c r="A324" s="1" t="s">
        <v>4582</v>
      </c>
      <c r="B324" s="45" t="s">
        <v>4583</v>
      </c>
      <c r="C324" s="46">
        <v>39908</v>
      </c>
      <c r="D324" s="47">
        <v>39910</v>
      </c>
      <c r="E324" s="48">
        <v>115</v>
      </c>
      <c r="F324" s="48">
        <v>31</v>
      </c>
      <c r="G324" s="49">
        <v>3.9</v>
      </c>
      <c r="H324" s="8" t="s">
        <v>23</v>
      </c>
      <c r="I324" s="1" t="s">
        <v>347</v>
      </c>
      <c r="J324" s="3" t="s">
        <v>264</v>
      </c>
      <c r="L324" s="50">
        <f t="shared" si="5"/>
        <v>1.8976897689768977</v>
      </c>
    </row>
    <row r="325" spans="1:12" x14ac:dyDescent="0.2">
      <c r="A325" s="1" t="s">
        <v>4584</v>
      </c>
      <c r="B325" s="45" t="s">
        <v>4585</v>
      </c>
      <c r="C325" s="46">
        <v>39908</v>
      </c>
      <c r="D325" s="47">
        <v>39910</v>
      </c>
      <c r="E325" s="48">
        <v>528</v>
      </c>
      <c r="F325" s="48">
        <v>32</v>
      </c>
      <c r="G325" s="49">
        <v>16.7</v>
      </c>
      <c r="H325" s="8" t="s">
        <v>23</v>
      </c>
      <c r="I325" s="1" t="s">
        <v>348</v>
      </c>
      <c r="J325" s="3" t="s">
        <v>264</v>
      </c>
      <c r="L325" s="50">
        <f t="shared" si="5"/>
        <v>8.7128712871287135</v>
      </c>
    </row>
    <row r="326" spans="1:12" x14ac:dyDescent="0.2">
      <c r="A326" s="1" t="s">
        <v>4586</v>
      </c>
      <c r="B326" s="45" t="s">
        <v>4587</v>
      </c>
      <c r="C326" s="46">
        <v>39906</v>
      </c>
      <c r="D326" s="47">
        <v>39910</v>
      </c>
      <c r="E326" s="48">
        <v>413</v>
      </c>
      <c r="F326" s="48">
        <v>120</v>
      </c>
      <c r="G326" s="49">
        <v>3.4</v>
      </c>
      <c r="H326" s="8" t="s">
        <v>23</v>
      </c>
      <c r="I326" s="1" t="s">
        <v>349</v>
      </c>
      <c r="L326" s="50">
        <f t="shared" si="5"/>
        <v>6.8151815181518147</v>
      </c>
    </row>
    <row r="327" spans="1:12" x14ac:dyDescent="0.2">
      <c r="A327" s="1" t="s">
        <v>4588</v>
      </c>
      <c r="B327" s="45" t="s">
        <v>4589</v>
      </c>
      <c r="C327" s="46">
        <v>39908</v>
      </c>
      <c r="D327" s="47">
        <v>39910</v>
      </c>
      <c r="E327" s="48">
        <v>6</v>
      </c>
      <c r="F327" s="48">
        <v>124</v>
      </c>
      <c r="G327" s="49">
        <v>0</v>
      </c>
      <c r="H327" s="8" t="s">
        <v>23</v>
      </c>
      <c r="I327" s="1" t="s">
        <v>350</v>
      </c>
      <c r="L327" s="50">
        <f t="shared" si="5"/>
        <v>9.9009900990099001E-2</v>
      </c>
    </row>
    <row r="328" spans="1:12" x14ac:dyDescent="0.2">
      <c r="A328" s="1" t="s">
        <v>4590</v>
      </c>
      <c r="B328" s="45" t="s">
        <v>4591</v>
      </c>
      <c r="C328" s="46">
        <v>39908</v>
      </c>
      <c r="D328" s="47">
        <v>39910</v>
      </c>
      <c r="E328" s="48">
        <v>632</v>
      </c>
      <c r="F328" s="48">
        <v>72</v>
      </c>
      <c r="G328" s="49">
        <v>8.8000000000000007</v>
      </c>
      <c r="H328" s="8" t="s">
        <v>18</v>
      </c>
      <c r="I328" s="1" t="s">
        <v>351</v>
      </c>
      <c r="L328" s="50">
        <f t="shared" si="5"/>
        <v>10.429042904290428</v>
      </c>
    </row>
    <row r="329" spans="1:12" x14ac:dyDescent="0.2">
      <c r="A329" s="1" t="s">
        <v>4592</v>
      </c>
      <c r="B329" s="45" t="s">
        <v>4593</v>
      </c>
      <c r="C329" s="46">
        <v>39908</v>
      </c>
      <c r="D329" s="47">
        <v>39910</v>
      </c>
      <c r="E329" s="48">
        <v>207</v>
      </c>
      <c r="F329" s="48">
        <v>63</v>
      </c>
      <c r="G329" s="49">
        <v>3.3</v>
      </c>
      <c r="H329" s="8" t="s">
        <v>18</v>
      </c>
      <c r="I329" s="1" t="s">
        <v>352</v>
      </c>
      <c r="L329" s="50">
        <f t="shared" si="5"/>
        <v>3.4158415841584158</v>
      </c>
    </row>
    <row r="330" spans="1:12" x14ac:dyDescent="0.2">
      <c r="A330" s="1" t="s">
        <v>4594</v>
      </c>
      <c r="B330" s="45" t="s">
        <v>4595</v>
      </c>
      <c r="C330" s="46">
        <v>39907</v>
      </c>
      <c r="D330" s="47">
        <v>39910</v>
      </c>
      <c r="E330" s="48">
        <v>161</v>
      </c>
      <c r="F330" s="48">
        <v>58</v>
      </c>
      <c r="G330" s="49">
        <v>2.8</v>
      </c>
      <c r="H330" s="8" t="s">
        <v>18</v>
      </c>
      <c r="I330" s="1" t="s">
        <v>353</v>
      </c>
      <c r="L330" s="50">
        <f t="shared" si="5"/>
        <v>2.6567656765676566</v>
      </c>
    </row>
    <row r="331" spans="1:12" x14ac:dyDescent="0.2">
      <c r="A331" s="1" t="s">
        <v>4596</v>
      </c>
      <c r="B331" s="45" t="s">
        <v>4597</v>
      </c>
      <c r="C331" s="46">
        <v>39909</v>
      </c>
      <c r="D331" s="47">
        <v>39911</v>
      </c>
      <c r="E331" s="48">
        <v>218</v>
      </c>
      <c r="F331" s="48">
        <v>32</v>
      </c>
      <c r="G331" s="49">
        <v>6.9</v>
      </c>
      <c r="H331" s="8" t="s">
        <v>23</v>
      </c>
      <c r="I331" s="1" t="s">
        <v>354</v>
      </c>
      <c r="L331" s="50">
        <f t="shared" si="5"/>
        <v>3.5973597359735972</v>
      </c>
    </row>
    <row r="332" spans="1:12" x14ac:dyDescent="0.2">
      <c r="A332" s="1" t="s">
        <v>4598</v>
      </c>
      <c r="B332" s="45" t="s">
        <v>4599</v>
      </c>
      <c r="C332" s="46">
        <v>39909</v>
      </c>
      <c r="D332" s="47">
        <v>39911</v>
      </c>
      <c r="E332" s="48">
        <v>10</v>
      </c>
      <c r="F332" s="48">
        <v>86</v>
      </c>
      <c r="G332" s="49">
        <v>0.01</v>
      </c>
      <c r="H332" s="8" t="s">
        <v>23</v>
      </c>
      <c r="I332" s="1" t="s">
        <v>355</v>
      </c>
      <c r="L332" s="50">
        <f t="shared" si="5"/>
        <v>0.16501650165016502</v>
      </c>
    </row>
    <row r="333" spans="1:12" x14ac:dyDescent="0.2">
      <c r="A333" s="1" t="s">
        <v>4600</v>
      </c>
      <c r="B333" s="45" t="s">
        <v>4601</v>
      </c>
      <c r="C333" s="46">
        <v>39909</v>
      </c>
      <c r="D333" s="47">
        <v>39911</v>
      </c>
      <c r="E333" s="48">
        <v>8</v>
      </c>
      <c r="F333" s="48">
        <v>63</v>
      </c>
      <c r="G333" s="49">
        <v>0.1</v>
      </c>
      <c r="H333" s="8" t="s">
        <v>23</v>
      </c>
      <c r="I333" s="1" t="s">
        <v>356</v>
      </c>
      <c r="L333" s="50">
        <f t="shared" si="5"/>
        <v>0.132013201320132</v>
      </c>
    </row>
    <row r="334" spans="1:12" x14ac:dyDescent="0.2">
      <c r="A334" s="1" t="s">
        <v>4602</v>
      </c>
      <c r="B334" s="45" t="s">
        <v>4603</v>
      </c>
      <c r="C334" s="46">
        <v>39909</v>
      </c>
      <c r="D334" s="47">
        <v>39911</v>
      </c>
      <c r="E334" s="48">
        <v>178</v>
      </c>
      <c r="F334" s="48">
        <v>70</v>
      </c>
      <c r="G334" s="49">
        <v>2.6</v>
      </c>
      <c r="H334" s="8" t="s">
        <v>18</v>
      </c>
      <c r="I334" s="1" t="s">
        <v>357</v>
      </c>
      <c r="L334" s="50">
        <f t="shared" si="5"/>
        <v>2.9372937293729371</v>
      </c>
    </row>
    <row r="335" spans="1:12" x14ac:dyDescent="0.2">
      <c r="A335" s="1" t="s">
        <v>4604</v>
      </c>
      <c r="B335" s="45" t="s">
        <v>4605</v>
      </c>
      <c r="C335" s="46">
        <v>39909</v>
      </c>
      <c r="D335" s="47">
        <v>39911</v>
      </c>
      <c r="E335" s="48">
        <v>375</v>
      </c>
      <c r="F335" s="48">
        <v>25</v>
      </c>
      <c r="G335" s="49">
        <v>15.2</v>
      </c>
      <c r="H335" s="8" t="s">
        <v>18</v>
      </c>
      <c r="I335" s="1" t="s">
        <v>358</v>
      </c>
      <c r="L335" s="50">
        <f t="shared" si="5"/>
        <v>6.1881188118811883</v>
      </c>
    </row>
    <row r="336" spans="1:12" x14ac:dyDescent="0.2">
      <c r="A336" s="1" t="s">
        <v>4606</v>
      </c>
      <c r="B336" s="45" t="s">
        <v>4607</v>
      </c>
      <c r="C336" s="46">
        <v>39544</v>
      </c>
      <c r="D336" s="47">
        <v>39911</v>
      </c>
      <c r="E336" s="48">
        <v>72</v>
      </c>
      <c r="F336" s="48">
        <v>47</v>
      </c>
      <c r="G336" s="49">
        <v>1.5</v>
      </c>
      <c r="H336" s="8" t="s">
        <v>160</v>
      </c>
      <c r="I336" s="1" t="s">
        <v>359</v>
      </c>
      <c r="L336" s="50">
        <f t="shared" si="5"/>
        <v>1.1881188118811881</v>
      </c>
    </row>
    <row r="337" spans="1:12" x14ac:dyDescent="0.2">
      <c r="A337" s="1" t="s">
        <v>4608</v>
      </c>
      <c r="B337" s="45" t="s">
        <v>4609</v>
      </c>
      <c r="C337" s="46">
        <v>39910</v>
      </c>
      <c r="D337" s="47">
        <v>39912</v>
      </c>
      <c r="E337" s="48">
        <v>456</v>
      </c>
      <c r="F337" s="48">
        <v>94</v>
      </c>
      <c r="G337" s="49">
        <v>4.9000000000000004</v>
      </c>
      <c r="H337" s="8" t="s">
        <v>18</v>
      </c>
      <c r="I337" s="1" t="s">
        <v>360</v>
      </c>
      <c r="L337" s="50">
        <f t="shared" si="5"/>
        <v>7.5247524752475243</v>
      </c>
    </row>
    <row r="338" spans="1:12" x14ac:dyDescent="0.2">
      <c r="A338" s="1" t="s">
        <v>4610</v>
      </c>
      <c r="B338" s="45" t="s">
        <v>4611</v>
      </c>
      <c r="C338" s="46">
        <v>39910</v>
      </c>
      <c r="D338" s="47">
        <v>39912</v>
      </c>
      <c r="E338" s="48">
        <v>491</v>
      </c>
      <c r="F338" s="48">
        <v>91</v>
      </c>
      <c r="G338" s="49">
        <v>5.4</v>
      </c>
      <c r="H338" s="8" t="s">
        <v>18</v>
      </c>
      <c r="I338" s="1" t="s">
        <v>361</v>
      </c>
      <c r="L338" s="50">
        <f t="shared" si="5"/>
        <v>8.1023102310231021</v>
      </c>
    </row>
    <row r="339" spans="1:12" x14ac:dyDescent="0.2">
      <c r="A339" s="1" t="s">
        <v>4612</v>
      </c>
      <c r="B339" s="45" t="s">
        <v>4613</v>
      </c>
      <c r="C339" s="46">
        <v>39909</v>
      </c>
      <c r="D339" s="47">
        <v>39912</v>
      </c>
      <c r="E339" s="48">
        <v>555</v>
      </c>
      <c r="F339" s="48">
        <v>43</v>
      </c>
      <c r="G339" s="49">
        <v>12.8</v>
      </c>
      <c r="H339" s="8" t="s">
        <v>18</v>
      </c>
      <c r="I339" s="1" t="s">
        <v>362</v>
      </c>
      <c r="L339" s="50">
        <f t="shared" si="5"/>
        <v>9.1584158415841586</v>
      </c>
    </row>
    <row r="340" spans="1:12" x14ac:dyDescent="0.2">
      <c r="A340" s="1" t="s">
        <v>4614</v>
      </c>
      <c r="B340" s="45" t="s">
        <v>4615</v>
      </c>
      <c r="C340" s="46">
        <v>39910</v>
      </c>
      <c r="D340" s="47">
        <v>39912</v>
      </c>
      <c r="E340" s="48">
        <v>361</v>
      </c>
      <c r="F340" s="48">
        <v>69</v>
      </c>
      <c r="G340" s="49">
        <v>5.3</v>
      </c>
      <c r="H340" s="8" t="s">
        <v>18</v>
      </c>
      <c r="I340" s="1" t="s">
        <v>363</v>
      </c>
      <c r="L340" s="50">
        <f t="shared" si="5"/>
        <v>5.9570957095709574</v>
      </c>
    </row>
    <row r="341" spans="1:12" x14ac:dyDescent="0.2">
      <c r="A341" s="1" t="s">
        <v>4616</v>
      </c>
      <c r="B341" s="45" t="s">
        <v>4617</v>
      </c>
      <c r="D341" s="47">
        <v>39912</v>
      </c>
      <c r="E341" s="48">
        <v>855</v>
      </c>
      <c r="F341" s="48">
        <v>32</v>
      </c>
      <c r="G341" s="49">
        <v>26.3</v>
      </c>
      <c r="H341" s="8" t="s">
        <v>23</v>
      </c>
      <c r="I341" s="1" t="s">
        <v>364</v>
      </c>
      <c r="L341" s="50">
        <f t="shared" si="5"/>
        <v>14.108910891089108</v>
      </c>
    </row>
    <row r="342" spans="1:12" x14ac:dyDescent="0.2">
      <c r="A342" s="1" t="s">
        <v>4618</v>
      </c>
      <c r="B342" s="45" t="s">
        <v>4619</v>
      </c>
      <c r="D342" s="47">
        <v>39912</v>
      </c>
      <c r="E342" s="48">
        <v>1007</v>
      </c>
      <c r="F342" s="48">
        <v>38</v>
      </c>
      <c r="G342" s="49">
        <v>26.4</v>
      </c>
      <c r="H342" s="8" t="s">
        <v>23</v>
      </c>
      <c r="I342" s="1" t="s">
        <v>365</v>
      </c>
      <c r="L342" s="50">
        <f t="shared" si="5"/>
        <v>16.617161716171616</v>
      </c>
    </row>
    <row r="343" spans="1:12" x14ac:dyDescent="0.2">
      <c r="A343" s="1" t="s">
        <v>4620</v>
      </c>
      <c r="B343" s="45" t="s">
        <v>4621</v>
      </c>
      <c r="C343" s="46">
        <v>39884</v>
      </c>
      <c r="D343" s="47">
        <v>39913</v>
      </c>
      <c r="E343" s="48">
        <v>243</v>
      </c>
      <c r="F343" s="48">
        <v>70</v>
      </c>
      <c r="G343" s="49">
        <v>3.5</v>
      </c>
      <c r="H343" s="8" t="s">
        <v>23</v>
      </c>
      <c r="I343" s="1" t="s">
        <v>366</v>
      </c>
      <c r="J343" s="68" t="s">
        <v>367</v>
      </c>
      <c r="K343" s="69"/>
      <c r="L343" s="50">
        <f t="shared" si="5"/>
        <v>4.0099009900990099</v>
      </c>
    </row>
    <row r="344" spans="1:12" x14ac:dyDescent="0.2">
      <c r="A344" s="1" t="s">
        <v>4622</v>
      </c>
      <c r="B344" s="45" t="s">
        <v>4623</v>
      </c>
      <c r="C344" s="46">
        <v>39912</v>
      </c>
      <c r="D344" s="47">
        <v>39913</v>
      </c>
      <c r="E344" s="48">
        <v>91</v>
      </c>
      <c r="F344" s="48">
        <v>55</v>
      </c>
      <c r="G344" s="49">
        <v>1.6</v>
      </c>
      <c r="H344" s="8" t="s">
        <v>18</v>
      </c>
      <c r="I344" s="1" t="s">
        <v>368</v>
      </c>
      <c r="L344" s="50">
        <f t="shared" si="5"/>
        <v>1.5016501650165017</v>
      </c>
    </row>
    <row r="345" spans="1:12" x14ac:dyDescent="0.2">
      <c r="A345" s="1" t="s">
        <v>4624</v>
      </c>
      <c r="B345" s="45" t="s">
        <v>4625</v>
      </c>
      <c r="C345" s="46">
        <v>39913</v>
      </c>
      <c r="D345" s="47">
        <v>39916</v>
      </c>
      <c r="E345" s="48">
        <v>953</v>
      </c>
      <c r="F345" s="48">
        <v>102</v>
      </c>
      <c r="G345" s="49">
        <v>9.4</v>
      </c>
      <c r="H345" s="8" t="s">
        <v>18</v>
      </c>
      <c r="I345" s="1" t="s">
        <v>369</v>
      </c>
      <c r="L345" s="50">
        <f t="shared" si="5"/>
        <v>15.726072607260726</v>
      </c>
    </row>
    <row r="346" spans="1:12" x14ac:dyDescent="0.2">
      <c r="A346" s="1" t="s">
        <v>4626</v>
      </c>
      <c r="B346" s="45" t="s">
        <v>4627</v>
      </c>
      <c r="C346" s="46" t="s">
        <v>370</v>
      </c>
      <c r="D346" s="47">
        <v>39917</v>
      </c>
      <c r="E346" s="48">
        <v>373</v>
      </c>
      <c r="F346" s="48">
        <v>115</v>
      </c>
      <c r="G346" s="49">
        <v>3.2</v>
      </c>
      <c r="H346" s="8" t="s">
        <v>23</v>
      </c>
      <c r="I346" s="1" t="s">
        <v>371</v>
      </c>
      <c r="L346" s="50">
        <f t="shared" si="5"/>
        <v>6.1551155115511547</v>
      </c>
    </row>
    <row r="347" spans="1:12" x14ac:dyDescent="0.2">
      <c r="A347" s="1" t="s">
        <v>4628</v>
      </c>
      <c r="B347" s="45" t="s">
        <v>4629</v>
      </c>
      <c r="C347" s="46">
        <v>39914</v>
      </c>
      <c r="D347" s="47">
        <v>39917</v>
      </c>
      <c r="E347" s="48">
        <v>271</v>
      </c>
      <c r="F347" s="48">
        <v>63</v>
      </c>
      <c r="G347" s="49">
        <v>4.3</v>
      </c>
      <c r="H347" s="8" t="s">
        <v>23</v>
      </c>
      <c r="I347" s="1" t="s">
        <v>372</v>
      </c>
      <c r="L347" s="50">
        <f t="shared" si="5"/>
        <v>4.4719471947194718</v>
      </c>
    </row>
    <row r="348" spans="1:12" x14ac:dyDescent="0.2">
      <c r="A348" s="1" t="s">
        <v>4630</v>
      </c>
      <c r="B348" s="45" t="s">
        <v>4631</v>
      </c>
      <c r="C348" s="46">
        <v>39916</v>
      </c>
      <c r="D348" s="47">
        <v>39917</v>
      </c>
      <c r="E348" s="48">
        <v>554</v>
      </c>
      <c r="F348" s="48">
        <v>89</v>
      </c>
      <c r="G348" s="49">
        <v>6.3</v>
      </c>
      <c r="H348" s="8" t="s">
        <v>23</v>
      </c>
      <c r="I348" s="1" t="s">
        <v>373</v>
      </c>
      <c r="L348" s="50">
        <f t="shared" si="5"/>
        <v>9.1419141914191417</v>
      </c>
    </row>
    <row r="349" spans="1:12" x14ac:dyDescent="0.2">
      <c r="A349" s="1" t="s">
        <v>4632</v>
      </c>
      <c r="B349" s="45" t="s">
        <v>4633</v>
      </c>
      <c r="C349" s="46">
        <v>39916</v>
      </c>
      <c r="D349" s="47">
        <v>39917</v>
      </c>
      <c r="E349" s="48">
        <v>551</v>
      </c>
      <c r="F349" s="48">
        <v>61</v>
      </c>
      <c r="G349" s="49">
        <v>9</v>
      </c>
      <c r="H349" s="8" t="s">
        <v>18</v>
      </c>
      <c r="I349" s="1" t="s">
        <v>374</v>
      </c>
      <c r="L349" s="50">
        <f t="shared" si="5"/>
        <v>9.0924092409240931</v>
      </c>
    </row>
    <row r="350" spans="1:12" x14ac:dyDescent="0.2">
      <c r="A350" s="1" t="s">
        <v>4634</v>
      </c>
      <c r="B350" s="45" t="s">
        <v>4635</v>
      </c>
      <c r="C350" s="46">
        <v>39909</v>
      </c>
      <c r="D350" s="47">
        <v>39917</v>
      </c>
      <c r="E350" s="48">
        <v>644</v>
      </c>
      <c r="F350" s="48">
        <v>61</v>
      </c>
      <c r="G350" s="49">
        <v>10.6</v>
      </c>
      <c r="H350" s="8" t="s">
        <v>18</v>
      </c>
      <c r="I350" s="1" t="s">
        <v>375</v>
      </c>
      <c r="L350" s="50">
        <f t="shared" si="5"/>
        <v>10.627062706270626</v>
      </c>
    </row>
    <row r="351" spans="1:12" x14ac:dyDescent="0.2">
      <c r="A351" s="1" t="s">
        <v>4636</v>
      </c>
      <c r="B351" s="45" t="s">
        <v>4637</v>
      </c>
      <c r="C351" s="46">
        <v>39915</v>
      </c>
      <c r="D351" s="47">
        <v>39917</v>
      </c>
      <c r="E351" s="48">
        <v>167</v>
      </c>
      <c r="F351" s="48">
        <v>56</v>
      </c>
      <c r="G351" s="49">
        <v>3</v>
      </c>
      <c r="H351" s="8" t="s">
        <v>18</v>
      </c>
      <c r="I351" s="1" t="s">
        <v>376</v>
      </c>
      <c r="L351" s="50">
        <f t="shared" si="5"/>
        <v>2.7557755775577557</v>
      </c>
    </row>
    <row r="352" spans="1:12" x14ac:dyDescent="0.2">
      <c r="A352" s="67" t="s">
        <v>4638</v>
      </c>
      <c r="B352" s="45" t="s">
        <v>4639</v>
      </c>
      <c r="C352" s="46">
        <v>39916</v>
      </c>
      <c r="D352" s="47">
        <v>39918</v>
      </c>
      <c r="E352" s="48">
        <v>193</v>
      </c>
      <c r="F352" s="48">
        <v>83</v>
      </c>
      <c r="G352" s="49">
        <v>2.2999999999999998</v>
      </c>
      <c r="H352" s="8" t="s">
        <v>160</v>
      </c>
      <c r="I352" s="1" t="s">
        <v>377</v>
      </c>
      <c r="L352" s="50">
        <f t="shared" si="5"/>
        <v>3.1848184818481848</v>
      </c>
    </row>
    <row r="353" spans="1:12" x14ac:dyDescent="0.2">
      <c r="A353" s="1" t="s">
        <v>4640</v>
      </c>
      <c r="B353" s="45" t="s">
        <v>4641</v>
      </c>
      <c r="C353" s="46">
        <v>39922</v>
      </c>
      <c r="D353" s="47">
        <v>39918</v>
      </c>
      <c r="E353" s="48">
        <v>197</v>
      </c>
      <c r="F353" s="48">
        <v>55</v>
      </c>
      <c r="G353" s="49">
        <v>3.6</v>
      </c>
      <c r="H353" s="8" t="s">
        <v>18</v>
      </c>
      <c r="I353" s="1" t="s">
        <v>378</v>
      </c>
      <c r="J353" s="3" t="s">
        <v>91</v>
      </c>
      <c r="L353" s="50">
        <f t="shared" si="5"/>
        <v>3.2508250825082508</v>
      </c>
    </row>
    <row r="354" spans="1:12" x14ac:dyDescent="0.2">
      <c r="A354" s="1" t="s">
        <v>4642</v>
      </c>
      <c r="B354" s="45" t="s">
        <v>4643</v>
      </c>
      <c r="C354" s="46">
        <v>39916</v>
      </c>
      <c r="D354" s="47">
        <v>39918</v>
      </c>
      <c r="E354" s="48">
        <v>100</v>
      </c>
      <c r="F354" s="48">
        <v>65</v>
      </c>
      <c r="G354" s="49">
        <v>1.5</v>
      </c>
      <c r="H354" s="8" t="s">
        <v>23</v>
      </c>
      <c r="I354" s="1" t="s">
        <v>379</v>
      </c>
      <c r="L354" s="50">
        <f t="shared" si="5"/>
        <v>1.6501650165016502</v>
      </c>
    </row>
    <row r="355" spans="1:12" x14ac:dyDescent="0.2">
      <c r="A355" s="1" t="s">
        <v>4644</v>
      </c>
      <c r="B355" s="45" t="s">
        <v>4645</v>
      </c>
      <c r="C355" s="46">
        <v>39916</v>
      </c>
      <c r="D355" s="47">
        <v>39918</v>
      </c>
      <c r="E355" s="48">
        <v>70</v>
      </c>
      <c r="F355" s="48">
        <v>69</v>
      </c>
      <c r="G355" s="49">
        <v>1</v>
      </c>
      <c r="H355" s="8" t="s">
        <v>23</v>
      </c>
      <c r="I355" s="1" t="s">
        <v>380</v>
      </c>
      <c r="L355" s="50">
        <f t="shared" si="5"/>
        <v>1.1551155115511551</v>
      </c>
    </row>
    <row r="356" spans="1:12" x14ac:dyDescent="0.2">
      <c r="A356" s="1" t="s">
        <v>4646</v>
      </c>
      <c r="B356" s="45" t="s">
        <v>4647</v>
      </c>
      <c r="C356" s="46" t="s">
        <v>41</v>
      </c>
      <c r="D356" s="47">
        <v>39919</v>
      </c>
      <c r="E356" s="48">
        <v>746</v>
      </c>
      <c r="F356" s="48">
        <v>39.5</v>
      </c>
      <c r="G356" s="49">
        <v>18.899999999999999</v>
      </c>
      <c r="H356" s="8" t="s">
        <v>18</v>
      </c>
      <c r="I356" s="1" t="s">
        <v>381</v>
      </c>
      <c r="L356" s="50">
        <f t="shared" si="5"/>
        <v>12.310231023102309</v>
      </c>
    </row>
    <row r="357" spans="1:12" x14ac:dyDescent="0.2">
      <c r="A357" s="1" t="s">
        <v>4648</v>
      </c>
      <c r="B357" s="45" t="s">
        <v>4649</v>
      </c>
      <c r="C357" s="46">
        <v>39917</v>
      </c>
      <c r="D357" s="47">
        <v>39919</v>
      </c>
      <c r="E357" s="48">
        <v>224</v>
      </c>
      <c r="F357" s="48">
        <v>301</v>
      </c>
      <c r="G357" s="49">
        <v>0.7</v>
      </c>
      <c r="H357" s="8" t="s">
        <v>18</v>
      </c>
      <c r="I357" s="1" t="s">
        <v>382</v>
      </c>
      <c r="L357" s="50">
        <f t="shared" si="5"/>
        <v>3.6963696369636962</v>
      </c>
    </row>
    <row r="358" spans="1:12" x14ac:dyDescent="0.2">
      <c r="A358" s="1" t="s">
        <v>4650</v>
      </c>
      <c r="B358" s="45" t="s">
        <v>4651</v>
      </c>
      <c r="C358" s="46">
        <v>39919</v>
      </c>
      <c r="D358" s="47">
        <v>39920</v>
      </c>
      <c r="E358" s="48">
        <v>165</v>
      </c>
      <c r="F358" s="48">
        <v>67</v>
      </c>
      <c r="G358" s="49">
        <v>2.5</v>
      </c>
      <c r="H358" s="8" t="s">
        <v>18</v>
      </c>
      <c r="I358" s="1" t="s">
        <v>383</v>
      </c>
      <c r="L358" s="50">
        <f t="shared" si="5"/>
        <v>2.7227722772277225</v>
      </c>
    </row>
    <row r="359" spans="1:12" x14ac:dyDescent="0.2">
      <c r="A359" s="1" t="s">
        <v>4652</v>
      </c>
      <c r="B359" s="45" t="s">
        <v>4653</v>
      </c>
      <c r="C359" s="46">
        <v>39920</v>
      </c>
      <c r="D359" s="47">
        <v>39923</v>
      </c>
      <c r="E359" s="48">
        <v>414</v>
      </c>
      <c r="F359" s="48">
        <v>40</v>
      </c>
      <c r="G359" s="49">
        <v>10.4</v>
      </c>
      <c r="H359" s="8" t="s">
        <v>18</v>
      </c>
      <c r="I359" s="1" t="s">
        <v>384</v>
      </c>
      <c r="L359" s="50">
        <f t="shared" si="5"/>
        <v>6.8316831683168315</v>
      </c>
    </row>
    <row r="360" spans="1:12" x14ac:dyDescent="0.2">
      <c r="A360" s="1" t="s">
        <v>4654</v>
      </c>
      <c r="B360" s="45" t="s">
        <v>4655</v>
      </c>
      <c r="C360" s="46">
        <v>39920</v>
      </c>
      <c r="D360" s="47">
        <v>39923</v>
      </c>
      <c r="E360" s="48">
        <v>513</v>
      </c>
      <c r="F360" s="48">
        <v>34</v>
      </c>
      <c r="G360" s="49">
        <v>15.1</v>
      </c>
      <c r="H360" s="8" t="s">
        <v>18</v>
      </c>
      <c r="I360" s="1" t="s">
        <v>385</v>
      </c>
      <c r="L360" s="50">
        <f t="shared" si="5"/>
        <v>8.4653465346534649</v>
      </c>
    </row>
    <row r="361" spans="1:12" x14ac:dyDescent="0.2">
      <c r="A361" s="1" t="s">
        <v>4656</v>
      </c>
      <c r="B361" s="45" t="s">
        <v>4657</v>
      </c>
      <c r="C361" s="46">
        <v>39919</v>
      </c>
      <c r="D361" s="47">
        <v>39923</v>
      </c>
      <c r="E361" s="48">
        <v>499</v>
      </c>
      <c r="F361" s="48">
        <v>48</v>
      </c>
      <c r="G361" s="49">
        <v>10.3</v>
      </c>
      <c r="H361" s="8" t="s">
        <v>18</v>
      </c>
      <c r="I361" s="1" t="s">
        <v>386</v>
      </c>
      <c r="L361" s="50">
        <f t="shared" si="5"/>
        <v>8.2343234323432348</v>
      </c>
    </row>
    <row r="362" spans="1:12" x14ac:dyDescent="0.2">
      <c r="A362" s="1" t="s">
        <v>4658</v>
      </c>
      <c r="B362" s="45" t="s">
        <v>4659</v>
      </c>
      <c r="C362" s="46">
        <v>39917</v>
      </c>
      <c r="D362" s="47">
        <v>39923</v>
      </c>
      <c r="E362" s="48">
        <v>346</v>
      </c>
      <c r="F362" s="48">
        <v>57</v>
      </c>
      <c r="G362" s="49">
        <v>6.1</v>
      </c>
      <c r="H362" s="8" t="s">
        <v>18</v>
      </c>
      <c r="I362" s="1" t="s">
        <v>387</v>
      </c>
      <c r="L362" s="50">
        <f t="shared" si="5"/>
        <v>5.7095709570957096</v>
      </c>
    </row>
    <row r="363" spans="1:12" x14ac:dyDescent="0.2">
      <c r="A363" s="1" t="s">
        <v>4660</v>
      </c>
      <c r="B363" s="45" t="s">
        <v>4661</v>
      </c>
      <c r="C363" s="46">
        <v>39921</v>
      </c>
      <c r="D363" s="47">
        <v>39924</v>
      </c>
      <c r="E363" s="48">
        <v>227</v>
      </c>
      <c r="F363" s="48">
        <v>74</v>
      </c>
      <c r="G363" s="49">
        <v>3.1</v>
      </c>
      <c r="H363" s="8" t="s">
        <v>23</v>
      </c>
      <c r="I363" s="1" t="s">
        <v>388</v>
      </c>
      <c r="L363" s="50">
        <f t="shared" si="5"/>
        <v>3.7458745874587458</v>
      </c>
    </row>
    <row r="364" spans="1:12" x14ac:dyDescent="0.2">
      <c r="A364" s="1" t="s">
        <v>4662</v>
      </c>
      <c r="B364" s="45" t="s">
        <v>4663</v>
      </c>
      <c r="C364" s="46">
        <v>39922</v>
      </c>
      <c r="D364" s="47">
        <v>39924</v>
      </c>
      <c r="E364" s="48">
        <v>265</v>
      </c>
      <c r="F364" s="48">
        <v>43</v>
      </c>
      <c r="G364" s="49">
        <v>6.3</v>
      </c>
      <c r="H364" s="8" t="s">
        <v>23</v>
      </c>
      <c r="I364" s="1" t="s">
        <v>389</v>
      </c>
      <c r="L364" s="50">
        <f t="shared" si="5"/>
        <v>4.3729372937293727</v>
      </c>
    </row>
    <row r="365" spans="1:12" x14ac:dyDescent="0.2">
      <c r="A365" s="1" t="s">
        <v>4664</v>
      </c>
      <c r="B365" s="45" t="s">
        <v>4665</v>
      </c>
      <c r="C365" s="46" t="s">
        <v>41</v>
      </c>
      <c r="D365" s="47">
        <v>39924</v>
      </c>
      <c r="E365" s="48">
        <v>1065</v>
      </c>
      <c r="F365" s="48">
        <v>57</v>
      </c>
      <c r="G365" s="49">
        <v>18.8</v>
      </c>
      <c r="H365" s="8" t="s">
        <v>23</v>
      </c>
      <c r="I365" s="1" t="s">
        <v>390</v>
      </c>
      <c r="L365" s="50">
        <f t="shared" si="5"/>
        <v>17.574257425742573</v>
      </c>
    </row>
    <row r="366" spans="1:12" x14ac:dyDescent="0.2">
      <c r="A366" s="45" t="s">
        <v>4666</v>
      </c>
      <c r="B366" s="45" t="s">
        <v>4667</v>
      </c>
      <c r="C366" s="46">
        <v>39923</v>
      </c>
      <c r="D366" s="47">
        <v>39925</v>
      </c>
      <c r="E366" s="48">
        <v>171</v>
      </c>
      <c r="F366" s="48">
        <v>68</v>
      </c>
      <c r="G366" s="49">
        <v>2.5</v>
      </c>
      <c r="H366" s="8" t="s">
        <v>184</v>
      </c>
      <c r="I366" s="1" t="s">
        <v>391</v>
      </c>
      <c r="L366" s="50">
        <f t="shared" si="5"/>
        <v>2.8217821782178216</v>
      </c>
    </row>
    <row r="367" spans="1:12" x14ac:dyDescent="0.2">
      <c r="A367" s="1" t="s">
        <v>4668</v>
      </c>
      <c r="B367" s="45" t="s">
        <v>4669</v>
      </c>
      <c r="C367" s="46">
        <v>39923</v>
      </c>
      <c r="D367" s="47">
        <v>39925</v>
      </c>
      <c r="E367" s="48">
        <v>83</v>
      </c>
      <c r="F367" s="48">
        <v>68</v>
      </c>
      <c r="G367" s="49">
        <v>1.2</v>
      </c>
      <c r="H367" s="8" t="s">
        <v>23</v>
      </c>
      <c r="I367" s="1" t="s">
        <v>392</v>
      </c>
      <c r="L367" s="50">
        <f t="shared" si="5"/>
        <v>1.3696369636963697</v>
      </c>
    </row>
    <row r="368" spans="1:12" x14ac:dyDescent="0.2">
      <c r="A368" s="1" t="s">
        <v>4670</v>
      </c>
      <c r="B368" s="45" t="s">
        <v>4671</v>
      </c>
      <c r="C368" s="46">
        <v>39923</v>
      </c>
      <c r="D368" s="47">
        <v>39925</v>
      </c>
      <c r="E368" s="48">
        <v>165</v>
      </c>
      <c r="F368" s="48">
        <v>57</v>
      </c>
      <c r="G368" s="49">
        <v>2.9</v>
      </c>
      <c r="H368" s="8" t="s">
        <v>23</v>
      </c>
      <c r="I368" s="1" t="s">
        <v>393</v>
      </c>
      <c r="L368" s="50">
        <f t="shared" si="5"/>
        <v>2.7227722772277225</v>
      </c>
    </row>
    <row r="369" spans="1:12" x14ac:dyDescent="0.2">
      <c r="A369" s="1" t="s">
        <v>4672</v>
      </c>
      <c r="B369" s="45" t="s">
        <v>4673</v>
      </c>
      <c r="C369" s="46">
        <v>39923</v>
      </c>
      <c r="D369" s="47">
        <v>39925</v>
      </c>
      <c r="E369" s="48">
        <v>456</v>
      </c>
      <c r="F369" s="48">
        <v>31</v>
      </c>
      <c r="G369" s="49">
        <v>14.5</v>
      </c>
      <c r="H369" s="8" t="s">
        <v>18</v>
      </c>
      <c r="I369" s="1" t="s">
        <v>394</v>
      </c>
      <c r="L369" s="50">
        <f t="shared" si="5"/>
        <v>7.5247524752475243</v>
      </c>
    </row>
    <row r="370" spans="1:12" x14ac:dyDescent="0.2">
      <c r="A370" s="1" t="s">
        <v>4674</v>
      </c>
      <c r="B370" s="45" t="s">
        <v>4675</v>
      </c>
      <c r="C370" s="46">
        <v>39923</v>
      </c>
      <c r="D370" s="47">
        <v>39925</v>
      </c>
      <c r="E370" s="48">
        <v>152</v>
      </c>
      <c r="F370" s="48">
        <v>84</v>
      </c>
      <c r="G370" s="49">
        <v>1.8</v>
      </c>
      <c r="H370" s="8" t="s">
        <v>18</v>
      </c>
      <c r="I370" s="1" t="s">
        <v>395</v>
      </c>
      <c r="L370" s="50">
        <f t="shared" si="5"/>
        <v>2.5082508250825084</v>
      </c>
    </row>
    <row r="371" spans="1:12" x14ac:dyDescent="0.2">
      <c r="A371" s="1" t="s">
        <v>4676</v>
      </c>
      <c r="B371" s="45" t="s">
        <v>4677</v>
      </c>
      <c r="C371" s="46">
        <v>39922</v>
      </c>
      <c r="D371" s="47">
        <v>39925</v>
      </c>
      <c r="E371" s="48">
        <v>233</v>
      </c>
      <c r="F371" s="48">
        <v>68</v>
      </c>
      <c r="G371" s="49">
        <v>3.4</v>
      </c>
      <c r="H371" s="8" t="s">
        <v>18</v>
      </c>
      <c r="I371" s="1" t="s">
        <v>396</v>
      </c>
      <c r="J371" s="3" t="s">
        <v>397</v>
      </c>
      <c r="L371" s="50">
        <f t="shared" si="5"/>
        <v>3.8448844884488449</v>
      </c>
    </row>
    <row r="372" spans="1:12" x14ac:dyDescent="0.2">
      <c r="A372" s="1" t="s">
        <v>4678</v>
      </c>
      <c r="B372" s="45" t="s">
        <v>4679</v>
      </c>
      <c r="C372" s="46">
        <v>39927</v>
      </c>
      <c r="D372" s="47">
        <v>39926</v>
      </c>
      <c r="E372" s="48">
        <v>138</v>
      </c>
      <c r="F372" s="48">
        <v>42</v>
      </c>
      <c r="G372" s="49">
        <v>3.3</v>
      </c>
      <c r="H372" s="8" t="s">
        <v>18</v>
      </c>
      <c r="I372" s="1" t="s">
        <v>398</v>
      </c>
      <c r="L372" s="50">
        <f t="shared" si="5"/>
        <v>2.277227722772277</v>
      </c>
    </row>
    <row r="373" spans="1:12" x14ac:dyDescent="0.2">
      <c r="A373" s="1" t="s">
        <v>4680</v>
      </c>
      <c r="B373" s="45" t="s">
        <v>4681</v>
      </c>
      <c r="C373" s="46">
        <v>39924</v>
      </c>
      <c r="D373" s="47">
        <v>39926</v>
      </c>
      <c r="E373" s="48">
        <v>664</v>
      </c>
      <c r="F373" s="48">
        <v>23</v>
      </c>
      <c r="G373" s="49">
        <v>29.3</v>
      </c>
      <c r="H373" s="8" t="s">
        <v>18</v>
      </c>
      <c r="I373" s="1" t="s">
        <v>399</v>
      </c>
      <c r="L373" s="50">
        <f t="shared" si="5"/>
        <v>10.957095709570957</v>
      </c>
    </row>
    <row r="374" spans="1:12" x14ac:dyDescent="0.2">
      <c r="A374" s="1" t="s">
        <v>4682</v>
      </c>
      <c r="B374" s="45" t="s">
        <v>4683</v>
      </c>
      <c r="C374" s="46">
        <v>39924</v>
      </c>
      <c r="D374" s="47">
        <v>39926</v>
      </c>
      <c r="E374" s="48">
        <v>1155</v>
      </c>
      <c r="F374" s="48">
        <v>23</v>
      </c>
      <c r="G374" s="49">
        <v>50.1</v>
      </c>
      <c r="H374" s="8" t="s">
        <v>18</v>
      </c>
      <c r="I374" s="1" t="s">
        <v>400</v>
      </c>
      <c r="L374" s="50">
        <f t="shared" si="5"/>
        <v>19.059405940594058</v>
      </c>
    </row>
    <row r="375" spans="1:12" x14ac:dyDescent="0.2">
      <c r="A375" s="1" t="s">
        <v>4684</v>
      </c>
      <c r="B375" s="45" t="s">
        <v>4685</v>
      </c>
      <c r="C375" s="46">
        <v>39924</v>
      </c>
      <c r="D375" s="47">
        <v>39926</v>
      </c>
      <c r="E375" s="48">
        <v>443</v>
      </c>
      <c r="F375" s="48">
        <v>64</v>
      </c>
      <c r="G375" s="49">
        <v>6.9</v>
      </c>
      <c r="H375" s="8" t="s">
        <v>18</v>
      </c>
      <c r="I375" s="1" t="s">
        <v>401</v>
      </c>
      <c r="L375" s="50">
        <f t="shared" si="5"/>
        <v>7.3102310231023102</v>
      </c>
    </row>
    <row r="376" spans="1:12" x14ac:dyDescent="0.2">
      <c r="A376" s="1" t="s">
        <v>4686</v>
      </c>
      <c r="B376" s="45" t="s">
        <v>4687</v>
      </c>
      <c r="C376" s="46">
        <v>39924</v>
      </c>
      <c r="D376" s="47">
        <v>39926</v>
      </c>
      <c r="E376" s="48">
        <v>400</v>
      </c>
      <c r="F376" s="48">
        <v>23</v>
      </c>
      <c r="G376" s="49">
        <v>17.5</v>
      </c>
      <c r="H376" s="8" t="s">
        <v>18</v>
      </c>
      <c r="I376" s="1" t="s">
        <v>402</v>
      </c>
      <c r="L376" s="50">
        <f t="shared" si="5"/>
        <v>6.6006600660066006</v>
      </c>
    </row>
    <row r="377" spans="1:12" x14ac:dyDescent="0.2">
      <c r="A377" s="1" t="s">
        <v>4688</v>
      </c>
      <c r="B377" s="45" t="s">
        <v>4689</v>
      </c>
      <c r="C377" s="46">
        <v>39924</v>
      </c>
      <c r="D377" s="47">
        <v>39926</v>
      </c>
      <c r="E377" s="48">
        <v>328</v>
      </c>
      <c r="F377" s="48">
        <v>69</v>
      </c>
      <c r="G377" s="49">
        <v>4.8</v>
      </c>
      <c r="H377" s="8" t="s">
        <v>18</v>
      </c>
      <c r="I377" s="1" t="s">
        <v>403</v>
      </c>
      <c r="L377" s="50">
        <f t="shared" si="5"/>
        <v>5.4125412541254123</v>
      </c>
    </row>
    <row r="378" spans="1:12" x14ac:dyDescent="0.2">
      <c r="A378" s="1" t="s">
        <v>4690</v>
      </c>
      <c r="B378" s="45" t="s">
        <v>4691</v>
      </c>
      <c r="C378" s="46">
        <v>39924</v>
      </c>
      <c r="D378" s="47">
        <v>39926</v>
      </c>
      <c r="E378" s="48">
        <v>317</v>
      </c>
      <c r="F378" s="48">
        <v>29</v>
      </c>
      <c r="G378" s="49">
        <v>11.1</v>
      </c>
      <c r="H378" s="8" t="s">
        <v>18</v>
      </c>
      <c r="I378" s="1" t="s">
        <v>404</v>
      </c>
      <c r="L378" s="50">
        <f t="shared" si="5"/>
        <v>5.2310231023102309</v>
      </c>
    </row>
    <row r="379" spans="1:12" x14ac:dyDescent="0.2">
      <c r="A379" s="1" t="s">
        <v>4692</v>
      </c>
      <c r="B379" s="45" t="s">
        <v>4693</v>
      </c>
      <c r="C379" s="46">
        <v>39924</v>
      </c>
      <c r="D379" s="47">
        <v>39926</v>
      </c>
      <c r="E379" s="48">
        <v>903</v>
      </c>
      <c r="F379" s="48">
        <v>54</v>
      </c>
      <c r="G379" s="49">
        <v>16.600000000000001</v>
      </c>
      <c r="H379" s="8" t="s">
        <v>18</v>
      </c>
      <c r="I379" s="1" t="s">
        <v>405</v>
      </c>
      <c r="L379" s="50">
        <f t="shared" si="5"/>
        <v>14.900990099009901</v>
      </c>
    </row>
    <row r="380" spans="1:12" x14ac:dyDescent="0.2">
      <c r="A380" s="1" t="s">
        <v>4694</v>
      </c>
      <c r="B380" s="45" t="s">
        <v>4695</v>
      </c>
      <c r="C380" s="46">
        <v>39924</v>
      </c>
      <c r="D380" s="47">
        <v>39926</v>
      </c>
      <c r="E380" s="48">
        <v>781</v>
      </c>
      <c r="F380" s="48">
        <v>30</v>
      </c>
      <c r="G380" s="49">
        <v>26</v>
      </c>
      <c r="H380" s="8" t="s">
        <v>18</v>
      </c>
      <c r="I380" s="1" t="s">
        <v>406</v>
      </c>
      <c r="L380" s="50">
        <f t="shared" si="5"/>
        <v>12.887788778877887</v>
      </c>
    </row>
    <row r="381" spans="1:12" x14ac:dyDescent="0.2">
      <c r="A381" s="1" t="s">
        <v>4696</v>
      </c>
      <c r="B381" s="45" t="s">
        <v>4697</v>
      </c>
      <c r="C381" s="46">
        <v>39924</v>
      </c>
      <c r="D381" s="47">
        <v>39926</v>
      </c>
      <c r="E381" s="48">
        <v>275</v>
      </c>
      <c r="F381" s="48">
        <v>61</v>
      </c>
      <c r="G381" s="49">
        <v>4.5</v>
      </c>
      <c r="H381" s="8" t="s">
        <v>18</v>
      </c>
      <c r="I381" s="1" t="s">
        <v>407</v>
      </c>
      <c r="L381" s="50">
        <f t="shared" si="5"/>
        <v>4.5379537953795381</v>
      </c>
    </row>
    <row r="382" spans="1:12" x14ac:dyDescent="0.2">
      <c r="A382" s="1" t="s">
        <v>4698</v>
      </c>
      <c r="B382" s="45" t="s">
        <v>4699</v>
      </c>
      <c r="C382" s="46">
        <v>39924</v>
      </c>
      <c r="D382" s="47">
        <v>39926</v>
      </c>
      <c r="E382" s="48">
        <v>903</v>
      </c>
      <c r="F382" s="48">
        <v>40</v>
      </c>
      <c r="G382" s="49">
        <v>22.9</v>
      </c>
      <c r="H382" s="8" t="s">
        <v>18</v>
      </c>
      <c r="I382" s="1" t="s">
        <v>408</v>
      </c>
      <c r="L382" s="50">
        <f t="shared" si="5"/>
        <v>14.900990099009901</v>
      </c>
    </row>
    <row r="383" spans="1:12" x14ac:dyDescent="0.2">
      <c r="A383" s="1" t="s">
        <v>4700</v>
      </c>
      <c r="B383" s="45" t="s">
        <v>4701</v>
      </c>
      <c r="C383" s="46">
        <v>39924</v>
      </c>
      <c r="D383" s="47">
        <v>39926</v>
      </c>
      <c r="E383" s="48">
        <v>346</v>
      </c>
      <c r="F383" s="48">
        <v>60</v>
      </c>
      <c r="G383" s="49">
        <v>5.8</v>
      </c>
      <c r="H383" s="8" t="s">
        <v>18</v>
      </c>
      <c r="I383" s="1" t="s">
        <v>409</v>
      </c>
      <c r="L383" s="50">
        <f t="shared" si="5"/>
        <v>5.7095709570957096</v>
      </c>
    </row>
    <row r="384" spans="1:12" x14ac:dyDescent="0.2">
      <c r="A384" s="1" t="s">
        <v>4702</v>
      </c>
      <c r="B384" s="45" t="s">
        <v>4703</v>
      </c>
      <c r="C384" s="46">
        <v>39925</v>
      </c>
      <c r="D384" s="47">
        <v>39927</v>
      </c>
      <c r="E384" s="48">
        <v>869</v>
      </c>
      <c r="F384" s="48">
        <v>19</v>
      </c>
      <c r="G384" s="49">
        <v>46.6</v>
      </c>
      <c r="H384" s="8" t="s">
        <v>23</v>
      </c>
      <c r="I384" s="1" t="s">
        <v>410</v>
      </c>
      <c r="L384" s="50">
        <f t="shared" si="5"/>
        <v>14.33993399339934</v>
      </c>
    </row>
    <row r="385" spans="1:12" x14ac:dyDescent="0.2">
      <c r="A385" s="1" t="s">
        <v>4704</v>
      </c>
      <c r="B385" s="45" t="s">
        <v>4705</v>
      </c>
      <c r="C385" s="46">
        <v>39924</v>
      </c>
      <c r="D385" s="47">
        <v>39927</v>
      </c>
      <c r="E385" s="48">
        <v>416</v>
      </c>
      <c r="F385" s="48">
        <v>85</v>
      </c>
      <c r="G385" s="49">
        <v>4.9000000000000004</v>
      </c>
      <c r="H385" s="8" t="s">
        <v>23</v>
      </c>
      <c r="I385" s="1" t="s">
        <v>411</v>
      </c>
      <c r="L385" s="50">
        <f t="shared" si="5"/>
        <v>6.8646864686468643</v>
      </c>
    </row>
    <row r="386" spans="1:12" x14ac:dyDescent="0.2">
      <c r="A386" s="1" t="s">
        <v>4706</v>
      </c>
      <c r="B386" s="45" t="s">
        <v>4707</v>
      </c>
      <c r="C386" s="46">
        <v>39926</v>
      </c>
      <c r="D386" s="47">
        <v>39930</v>
      </c>
      <c r="E386" s="48">
        <v>276</v>
      </c>
      <c r="F386" s="48">
        <v>126</v>
      </c>
      <c r="G386" s="49">
        <v>2.2000000000000002</v>
      </c>
      <c r="H386" s="8" t="s">
        <v>18</v>
      </c>
      <c r="I386" s="1" t="s">
        <v>412</v>
      </c>
      <c r="L386" s="50">
        <f t="shared" ref="L386:L449" si="6">IF(E386="","",E386/60.6)</f>
        <v>4.5544554455445541</v>
      </c>
    </row>
    <row r="387" spans="1:12" x14ac:dyDescent="0.2">
      <c r="A387" s="1" t="s">
        <v>4708</v>
      </c>
      <c r="B387" s="45" t="s">
        <v>4709</v>
      </c>
      <c r="C387" s="46">
        <v>39927</v>
      </c>
      <c r="D387" s="47">
        <v>39930</v>
      </c>
      <c r="E387" s="48">
        <v>518</v>
      </c>
      <c r="F387" s="48">
        <v>60</v>
      </c>
      <c r="G387" s="49">
        <v>8.6999999999999993</v>
      </c>
      <c r="H387" s="8" t="s">
        <v>18</v>
      </c>
      <c r="I387" s="1" t="s">
        <v>413</v>
      </c>
      <c r="L387" s="50">
        <f t="shared" si="6"/>
        <v>8.5478547854785472</v>
      </c>
    </row>
    <row r="388" spans="1:12" x14ac:dyDescent="0.2">
      <c r="A388" s="1" t="s">
        <v>4710</v>
      </c>
      <c r="B388" s="45" t="s">
        <v>4711</v>
      </c>
      <c r="C388" s="46">
        <v>39927</v>
      </c>
      <c r="D388" s="47">
        <v>39930</v>
      </c>
      <c r="E388" s="48">
        <v>260</v>
      </c>
      <c r="F388" s="48">
        <v>23</v>
      </c>
      <c r="G388" s="49">
        <v>11.4</v>
      </c>
      <c r="H388" s="8" t="s">
        <v>18</v>
      </c>
      <c r="I388" s="1" t="s">
        <v>414</v>
      </c>
      <c r="L388" s="50">
        <f t="shared" si="6"/>
        <v>4.2904290429042904</v>
      </c>
    </row>
    <row r="389" spans="1:12" x14ac:dyDescent="0.2">
      <c r="A389" s="1" t="s">
        <v>4712</v>
      </c>
      <c r="B389" s="45" t="s">
        <v>4713</v>
      </c>
      <c r="C389" s="46">
        <v>39929</v>
      </c>
      <c r="D389" s="47">
        <v>39931</v>
      </c>
      <c r="E389" s="48">
        <v>222</v>
      </c>
      <c r="F389" s="48">
        <v>57</v>
      </c>
      <c r="G389" s="49">
        <v>3.9</v>
      </c>
      <c r="H389" s="8" t="s">
        <v>18</v>
      </c>
      <c r="I389" s="1" t="s">
        <v>415</v>
      </c>
      <c r="L389" s="50">
        <f t="shared" si="6"/>
        <v>3.6633663366336631</v>
      </c>
    </row>
    <row r="390" spans="1:12" x14ac:dyDescent="0.2">
      <c r="A390" s="1" t="s">
        <v>4714</v>
      </c>
      <c r="B390" s="45" t="s">
        <v>4715</v>
      </c>
      <c r="C390" s="46">
        <v>39928</v>
      </c>
      <c r="D390" s="47">
        <v>39931</v>
      </c>
      <c r="E390" s="48">
        <v>160</v>
      </c>
      <c r="F390" s="48">
        <v>42</v>
      </c>
      <c r="G390" s="49">
        <v>3.8</v>
      </c>
      <c r="H390" s="8" t="s">
        <v>23</v>
      </c>
      <c r="I390" s="1" t="s">
        <v>416</v>
      </c>
      <c r="L390" s="50">
        <f t="shared" si="6"/>
        <v>2.6402640264026402</v>
      </c>
    </row>
    <row r="391" spans="1:12" x14ac:dyDescent="0.2">
      <c r="A391" s="1" t="s">
        <v>4716</v>
      </c>
      <c r="B391" s="45" t="s">
        <v>4717</v>
      </c>
      <c r="C391" s="46">
        <v>39931</v>
      </c>
      <c r="D391" s="47">
        <v>39933</v>
      </c>
      <c r="E391" s="48">
        <v>344</v>
      </c>
      <c r="F391" s="48">
        <v>116</v>
      </c>
      <c r="G391" s="49">
        <v>3</v>
      </c>
      <c r="H391" s="8" t="s">
        <v>18</v>
      </c>
      <c r="I391" s="1" t="s">
        <v>417</v>
      </c>
      <c r="L391" s="50">
        <f t="shared" si="6"/>
        <v>5.6765676567656769</v>
      </c>
    </row>
    <row r="392" spans="1:12" x14ac:dyDescent="0.2">
      <c r="A392" s="1" t="s">
        <v>4718</v>
      </c>
      <c r="B392" s="45" t="s">
        <v>4719</v>
      </c>
      <c r="C392" s="46">
        <v>39930</v>
      </c>
      <c r="D392" s="47">
        <v>39933</v>
      </c>
      <c r="E392" s="48">
        <v>180</v>
      </c>
      <c r="F392" s="48">
        <v>60</v>
      </c>
      <c r="G392" s="49">
        <v>3</v>
      </c>
      <c r="H392" s="8" t="s">
        <v>18</v>
      </c>
      <c r="I392" s="1" t="s">
        <v>418</v>
      </c>
      <c r="L392" s="50">
        <f t="shared" si="6"/>
        <v>2.9702970297029703</v>
      </c>
    </row>
    <row r="393" spans="1:12" x14ac:dyDescent="0.2">
      <c r="A393" s="1" t="s">
        <v>4720</v>
      </c>
      <c r="B393" s="45" t="s">
        <v>4721</v>
      </c>
      <c r="C393" s="46">
        <v>39872</v>
      </c>
      <c r="D393" s="47">
        <v>39933</v>
      </c>
      <c r="E393" s="48">
        <v>292</v>
      </c>
      <c r="F393" s="48">
        <v>128</v>
      </c>
      <c r="G393" s="49">
        <v>2.2999999999999998</v>
      </c>
      <c r="H393" s="8" t="s">
        <v>23</v>
      </c>
      <c r="I393" s="1" t="s">
        <v>419</v>
      </c>
      <c r="L393" s="50">
        <f t="shared" si="6"/>
        <v>4.8184818481848186</v>
      </c>
    </row>
    <row r="394" spans="1:12" x14ac:dyDescent="0.2">
      <c r="A394" s="1" t="s">
        <v>4722</v>
      </c>
      <c r="B394" s="45" t="s">
        <v>4723</v>
      </c>
      <c r="D394" s="47">
        <v>39933</v>
      </c>
      <c r="E394" s="48">
        <v>250</v>
      </c>
      <c r="F394" s="48">
        <v>44</v>
      </c>
      <c r="G394" s="49">
        <v>5.7</v>
      </c>
      <c r="H394" s="8" t="s">
        <v>244</v>
      </c>
      <c r="I394" s="1" t="s">
        <v>420</v>
      </c>
      <c r="L394" s="50">
        <f t="shared" si="6"/>
        <v>4.1254125412541249</v>
      </c>
    </row>
    <row r="395" spans="1:12" x14ac:dyDescent="0.2">
      <c r="A395" s="1" t="s">
        <v>4724</v>
      </c>
      <c r="B395" s="45" t="s">
        <v>4725</v>
      </c>
      <c r="C395" s="46">
        <v>39933</v>
      </c>
      <c r="D395" s="47">
        <v>39934</v>
      </c>
      <c r="E395" s="48">
        <v>106</v>
      </c>
      <c r="F395" s="48">
        <v>36</v>
      </c>
      <c r="G395" s="49">
        <v>3</v>
      </c>
      <c r="H395" s="8" t="s">
        <v>18</v>
      </c>
      <c r="I395" s="1" t="s">
        <v>421</v>
      </c>
      <c r="L395" s="50">
        <f t="shared" si="6"/>
        <v>1.749174917491749</v>
      </c>
    </row>
    <row r="396" spans="1:12" x14ac:dyDescent="0.2">
      <c r="A396" s="1" t="s">
        <v>4726</v>
      </c>
      <c r="B396" s="45" t="s">
        <v>4727</v>
      </c>
      <c r="C396" s="46">
        <v>39931</v>
      </c>
      <c r="D396" s="47">
        <v>39934</v>
      </c>
      <c r="E396" s="48">
        <v>462</v>
      </c>
      <c r="F396" s="48">
        <v>46</v>
      </c>
      <c r="G396" s="49">
        <v>10.1</v>
      </c>
      <c r="H396" s="8" t="s">
        <v>18</v>
      </c>
      <c r="I396" s="1" t="s">
        <v>422</v>
      </c>
      <c r="L396" s="50">
        <f t="shared" si="6"/>
        <v>7.6237623762376234</v>
      </c>
    </row>
    <row r="397" spans="1:12" x14ac:dyDescent="0.2">
      <c r="A397" s="1" t="s">
        <v>4728</v>
      </c>
      <c r="B397" s="45" t="s">
        <v>4729</v>
      </c>
      <c r="C397" s="46">
        <v>39932</v>
      </c>
      <c r="D397" s="47">
        <v>39937</v>
      </c>
      <c r="E397" s="48">
        <v>508</v>
      </c>
      <c r="F397" s="48">
        <v>25</v>
      </c>
      <c r="G397" s="49">
        <v>20.5</v>
      </c>
      <c r="H397" s="8" t="s">
        <v>18</v>
      </c>
      <c r="I397" s="1" t="s">
        <v>423</v>
      </c>
      <c r="L397" s="50">
        <f t="shared" si="6"/>
        <v>8.3828382838283826</v>
      </c>
    </row>
    <row r="398" spans="1:12" x14ac:dyDescent="0.2">
      <c r="A398" s="1" t="s">
        <v>4730</v>
      </c>
      <c r="B398" s="45" t="s">
        <v>4731</v>
      </c>
      <c r="C398" s="46">
        <v>39926</v>
      </c>
      <c r="D398" s="47">
        <v>39937</v>
      </c>
      <c r="E398" s="48">
        <v>162</v>
      </c>
      <c r="F398" s="48">
        <v>78</v>
      </c>
      <c r="G398" s="49">
        <v>2.1</v>
      </c>
      <c r="H398" s="8" t="s">
        <v>23</v>
      </c>
      <c r="I398" s="1" t="s">
        <v>424</v>
      </c>
      <c r="L398" s="50">
        <f t="shared" si="6"/>
        <v>2.6732673267326734</v>
      </c>
    </row>
    <row r="399" spans="1:12" x14ac:dyDescent="0.2">
      <c r="A399" s="1" t="s">
        <v>4732</v>
      </c>
      <c r="B399" s="45" t="s">
        <v>4733</v>
      </c>
      <c r="C399" s="46">
        <v>39934</v>
      </c>
      <c r="D399" s="47">
        <v>39938</v>
      </c>
      <c r="E399" s="48">
        <v>225</v>
      </c>
      <c r="F399" s="48">
        <v>22</v>
      </c>
      <c r="G399" s="49">
        <v>10.199999999999999</v>
      </c>
      <c r="H399" s="8" t="s">
        <v>23</v>
      </c>
      <c r="I399" s="1" t="s">
        <v>425</v>
      </c>
      <c r="L399" s="50">
        <f t="shared" si="6"/>
        <v>3.7128712871287126</v>
      </c>
    </row>
    <row r="400" spans="1:12" x14ac:dyDescent="0.2">
      <c r="A400" s="1" t="s">
        <v>4734</v>
      </c>
      <c r="B400" s="45" t="s">
        <v>4735</v>
      </c>
      <c r="C400" s="46" t="s">
        <v>41</v>
      </c>
      <c r="D400" s="47">
        <v>39938</v>
      </c>
      <c r="E400" s="48">
        <v>802</v>
      </c>
      <c r="F400" s="48">
        <v>62</v>
      </c>
      <c r="G400" s="49">
        <v>13.6</v>
      </c>
      <c r="H400" s="8" t="s">
        <v>23</v>
      </c>
      <c r="I400" s="1" t="s">
        <v>426</v>
      </c>
      <c r="L400" s="50">
        <f t="shared" si="6"/>
        <v>13.234323432343235</v>
      </c>
    </row>
    <row r="401" spans="1:12" x14ac:dyDescent="0.2">
      <c r="A401" s="1" t="s">
        <v>4736</v>
      </c>
      <c r="B401" s="45" t="s">
        <v>4737</v>
      </c>
      <c r="C401" s="46" t="s">
        <v>41</v>
      </c>
      <c r="D401" s="47">
        <v>39938</v>
      </c>
      <c r="E401" s="48">
        <v>877</v>
      </c>
      <c r="F401" s="48">
        <v>59</v>
      </c>
      <c r="G401" s="49">
        <v>14.9</v>
      </c>
      <c r="H401" s="8" t="s">
        <v>23</v>
      </c>
      <c r="I401" s="1" t="s">
        <v>427</v>
      </c>
      <c r="L401" s="50">
        <f t="shared" si="6"/>
        <v>14.471947194719471</v>
      </c>
    </row>
    <row r="402" spans="1:12" x14ac:dyDescent="0.2">
      <c r="A402" s="1" t="s">
        <v>4738</v>
      </c>
      <c r="B402" s="45" t="s">
        <v>4739</v>
      </c>
      <c r="C402" s="46">
        <v>39934</v>
      </c>
      <c r="D402" s="47">
        <v>39938</v>
      </c>
      <c r="E402" s="48">
        <v>650</v>
      </c>
      <c r="F402" s="48">
        <v>41</v>
      </c>
      <c r="G402" s="49">
        <v>15.7</v>
      </c>
      <c r="H402" s="8" t="s">
        <v>18</v>
      </c>
      <c r="I402" s="1" t="s">
        <v>428</v>
      </c>
      <c r="L402" s="50">
        <f t="shared" si="6"/>
        <v>10.726072607260726</v>
      </c>
    </row>
    <row r="403" spans="1:12" x14ac:dyDescent="0.2">
      <c r="A403" s="1" t="s">
        <v>4740</v>
      </c>
      <c r="B403" s="45" t="s">
        <v>4741</v>
      </c>
      <c r="C403" s="46">
        <v>39937</v>
      </c>
      <c r="D403" s="47">
        <v>39939</v>
      </c>
      <c r="E403" s="48">
        <v>56</v>
      </c>
      <c r="F403" s="48">
        <v>310</v>
      </c>
      <c r="G403" s="49">
        <v>0.2</v>
      </c>
      <c r="H403" s="8" t="s">
        <v>18</v>
      </c>
      <c r="I403" s="1" t="s">
        <v>429</v>
      </c>
      <c r="L403" s="50">
        <f t="shared" si="6"/>
        <v>0.92409240924092406</v>
      </c>
    </row>
    <row r="404" spans="1:12" x14ac:dyDescent="0.2">
      <c r="A404" s="1" t="s">
        <v>4742</v>
      </c>
      <c r="B404" s="45" t="s">
        <v>4743</v>
      </c>
      <c r="C404" s="46">
        <v>39938</v>
      </c>
      <c r="D404" s="47">
        <v>39940</v>
      </c>
      <c r="E404" s="48">
        <v>223</v>
      </c>
      <c r="F404" s="48">
        <v>28</v>
      </c>
      <c r="G404" s="49">
        <v>7.9</v>
      </c>
      <c r="H404" s="8" t="s">
        <v>18</v>
      </c>
      <c r="I404" s="1" t="s">
        <v>430</v>
      </c>
      <c r="L404" s="50">
        <f t="shared" si="6"/>
        <v>3.6798679867986799</v>
      </c>
    </row>
    <row r="405" spans="1:12" x14ac:dyDescent="0.2">
      <c r="A405" s="1" t="s">
        <v>4744</v>
      </c>
      <c r="B405" s="45" t="s">
        <v>4745</v>
      </c>
      <c r="C405" s="46">
        <v>39935</v>
      </c>
      <c r="D405" s="47">
        <v>39940</v>
      </c>
      <c r="E405" s="48">
        <v>987</v>
      </c>
      <c r="F405" s="48">
        <v>61</v>
      </c>
      <c r="G405" s="49">
        <v>16.3</v>
      </c>
      <c r="H405" s="8" t="s">
        <v>23</v>
      </c>
      <c r="I405" s="1" t="s">
        <v>431</v>
      </c>
      <c r="L405" s="50">
        <f t="shared" si="6"/>
        <v>16.287128712871286</v>
      </c>
    </row>
    <row r="406" spans="1:12" x14ac:dyDescent="0.2">
      <c r="A406" s="1" t="s">
        <v>4746</v>
      </c>
      <c r="B406" s="45" t="s">
        <v>4747</v>
      </c>
      <c r="C406" s="46">
        <v>39937</v>
      </c>
      <c r="D406" s="47">
        <v>39941</v>
      </c>
      <c r="E406" s="48">
        <v>481</v>
      </c>
      <c r="F406" s="48">
        <v>71</v>
      </c>
      <c r="G406" s="49">
        <v>6.8</v>
      </c>
      <c r="H406" s="8" t="s">
        <v>18</v>
      </c>
      <c r="I406" s="1" t="s">
        <v>432</v>
      </c>
      <c r="L406" s="50">
        <f t="shared" si="6"/>
        <v>7.9372937293729375</v>
      </c>
    </row>
    <row r="407" spans="1:12" x14ac:dyDescent="0.2">
      <c r="A407" s="1" t="s">
        <v>4748</v>
      </c>
      <c r="B407" s="45" t="s">
        <v>4749</v>
      </c>
      <c r="C407" s="46">
        <v>39937</v>
      </c>
      <c r="D407" s="47">
        <v>39941</v>
      </c>
      <c r="E407" s="48">
        <v>338</v>
      </c>
      <c r="F407" s="48">
        <v>87</v>
      </c>
      <c r="G407" s="49">
        <v>4.0999999999999996</v>
      </c>
      <c r="H407" s="8" t="s">
        <v>244</v>
      </c>
      <c r="I407" s="1" t="s">
        <v>433</v>
      </c>
      <c r="L407" s="50">
        <f t="shared" si="6"/>
        <v>5.5775577557755778</v>
      </c>
    </row>
    <row r="408" spans="1:12" x14ac:dyDescent="0.2">
      <c r="A408" s="1" t="s">
        <v>4750</v>
      </c>
      <c r="B408" s="45" t="s">
        <v>4751</v>
      </c>
      <c r="C408" s="46">
        <v>39938</v>
      </c>
      <c r="D408" s="47">
        <v>39941</v>
      </c>
      <c r="E408" s="48">
        <v>92</v>
      </c>
      <c r="F408" s="48">
        <v>69</v>
      </c>
      <c r="G408" s="49">
        <v>1.3</v>
      </c>
      <c r="H408" s="8" t="s">
        <v>23</v>
      </c>
      <c r="I408" s="1" t="s">
        <v>434</v>
      </c>
      <c r="J408" s="3" t="s">
        <v>264</v>
      </c>
      <c r="L408" s="50">
        <f t="shared" si="6"/>
        <v>1.5181518151815181</v>
      </c>
    </row>
    <row r="409" spans="1:12" x14ac:dyDescent="0.2">
      <c r="A409" s="1" t="s">
        <v>4752</v>
      </c>
      <c r="B409" s="45" t="s">
        <v>4753</v>
      </c>
      <c r="C409" s="46">
        <v>39940</v>
      </c>
      <c r="D409" s="47">
        <v>39944</v>
      </c>
      <c r="E409" s="48">
        <v>252</v>
      </c>
      <c r="F409" s="48">
        <v>81</v>
      </c>
      <c r="G409" s="49">
        <v>3.1</v>
      </c>
      <c r="H409" s="8" t="s">
        <v>23</v>
      </c>
      <c r="I409" s="1" t="s">
        <v>435</v>
      </c>
      <c r="L409" s="50">
        <f t="shared" si="6"/>
        <v>4.1584158415841586</v>
      </c>
    </row>
    <row r="410" spans="1:12" x14ac:dyDescent="0.2">
      <c r="A410" s="1" t="s">
        <v>4754</v>
      </c>
      <c r="B410" s="45" t="s">
        <v>4755</v>
      </c>
      <c r="C410" s="46">
        <v>39941</v>
      </c>
      <c r="D410" s="47">
        <v>39944</v>
      </c>
      <c r="E410" s="48">
        <v>246</v>
      </c>
      <c r="F410" s="48">
        <v>38</v>
      </c>
      <c r="G410" s="49">
        <v>6.4</v>
      </c>
      <c r="H410" s="8" t="s">
        <v>18</v>
      </c>
      <c r="I410" s="1" t="s">
        <v>436</v>
      </c>
      <c r="L410" s="50">
        <f t="shared" si="6"/>
        <v>4.0594059405940595</v>
      </c>
    </row>
    <row r="411" spans="1:12" x14ac:dyDescent="0.2">
      <c r="A411" s="1" t="s">
        <v>4756</v>
      </c>
      <c r="B411" s="45" t="s">
        <v>4757</v>
      </c>
      <c r="C411" s="46">
        <v>39939</v>
      </c>
      <c r="D411" s="47">
        <v>39944</v>
      </c>
      <c r="E411" s="48">
        <v>610</v>
      </c>
      <c r="F411" s="48">
        <v>46</v>
      </c>
      <c r="G411" s="49">
        <v>13.2</v>
      </c>
      <c r="H411" s="8" t="s">
        <v>18</v>
      </c>
      <c r="I411" s="1" t="s">
        <v>437</v>
      </c>
      <c r="L411" s="50">
        <f t="shared" si="6"/>
        <v>10.066006600660065</v>
      </c>
    </row>
    <row r="412" spans="1:12" x14ac:dyDescent="0.2">
      <c r="A412" s="1" t="s">
        <v>4758</v>
      </c>
      <c r="B412" s="45" t="s">
        <v>4759</v>
      </c>
      <c r="C412" s="46">
        <v>39940</v>
      </c>
      <c r="D412" s="47">
        <v>39944</v>
      </c>
      <c r="E412" s="48">
        <v>224</v>
      </c>
      <c r="F412" s="48">
        <v>67</v>
      </c>
      <c r="G412" s="49">
        <v>3.4</v>
      </c>
      <c r="H412" s="8" t="s">
        <v>18</v>
      </c>
      <c r="I412" s="1" t="s">
        <v>438</v>
      </c>
      <c r="J412" s="3" t="s">
        <v>264</v>
      </c>
      <c r="L412" s="50">
        <f t="shared" si="6"/>
        <v>3.6963696369636962</v>
      </c>
    </row>
    <row r="413" spans="1:12" x14ac:dyDescent="0.2">
      <c r="A413" s="1" t="s">
        <v>4760</v>
      </c>
      <c r="B413" s="45" t="s">
        <v>4761</v>
      </c>
      <c r="C413" s="46">
        <v>39943</v>
      </c>
      <c r="D413" s="47">
        <v>39945</v>
      </c>
      <c r="E413" s="48">
        <v>391</v>
      </c>
      <c r="F413" s="48">
        <v>58</v>
      </c>
      <c r="G413" s="49">
        <v>6.8</v>
      </c>
      <c r="H413" s="8" t="s">
        <v>23</v>
      </c>
      <c r="I413" s="1" t="s">
        <v>439</v>
      </c>
      <c r="L413" s="50">
        <f t="shared" si="6"/>
        <v>6.452145214521452</v>
      </c>
    </row>
    <row r="414" spans="1:12" x14ac:dyDescent="0.2">
      <c r="A414" s="1" t="s">
        <v>4762</v>
      </c>
      <c r="B414" s="45" t="s">
        <v>4763</v>
      </c>
      <c r="C414" s="46">
        <v>39943</v>
      </c>
      <c r="D414" s="47">
        <v>39945</v>
      </c>
      <c r="E414" s="48">
        <v>362</v>
      </c>
      <c r="F414" s="48">
        <v>54</v>
      </c>
      <c r="G414" s="49">
        <v>6.7</v>
      </c>
      <c r="H414" s="8" t="s">
        <v>18</v>
      </c>
      <c r="I414" s="1" t="s">
        <v>440</v>
      </c>
      <c r="J414" s="3" t="s">
        <v>264</v>
      </c>
      <c r="L414" s="50">
        <f t="shared" si="6"/>
        <v>5.9735973597359733</v>
      </c>
    </row>
    <row r="415" spans="1:12" x14ac:dyDescent="0.2">
      <c r="A415" s="1" t="s">
        <v>4764</v>
      </c>
      <c r="B415" s="45" t="s">
        <v>4765</v>
      </c>
      <c r="C415" s="46">
        <v>39944</v>
      </c>
      <c r="D415" s="47">
        <v>39946</v>
      </c>
      <c r="E415" s="48">
        <v>185</v>
      </c>
      <c r="F415" s="48">
        <v>42</v>
      </c>
      <c r="G415" s="49">
        <v>4.4000000000000004</v>
      </c>
      <c r="H415" s="8" t="s">
        <v>244</v>
      </c>
      <c r="I415" s="1" t="s">
        <v>441</v>
      </c>
      <c r="L415" s="50">
        <f t="shared" si="6"/>
        <v>3.0528052805280526</v>
      </c>
    </row>
    <row r="416" spans="1:12" x14ac:dyDescent="0.2">
      <c r="A416" s="1" t="s">
        <v>4766</v>
      </c>
      <c r="B416" s="45" t="s">
        <v>4767</v>
      </c>
      <c r="C416" s="46" t="s">
        <v>41</v>
      </c>
      <c r="D416" s="47">
        <v>39946</v>
      </c>
      <c r="E416" s="48">
        <v>548</v>
      </c>
      <c r="F416" s="48">
        <v>109</v>
      </c>
      <c r="G416" s="49">
        <v>5</v>
      </c>
      <c r="H416" s="8" t="s">
        <v>18</v>
      </c>
      <c r="I416" s="1" t="s">
        <v>442</v>
      </c>
      <c r="L416" s="50">
        <f t="shared" si="6"/>
        <v>9.0429042904290426</v>
      </c>
    </row>
    <row r="417" spans="1:13" x14ac:dyDescent="0.2">
      <c r="A417" s="1" t="s">
        <v>4768</v>
      </c>
      <c r="B417" s="45" t="s">
        <v>4769</v>
      </c>
      <c r="C417" s="46">
        <v>39944</v>
      </c>
      <c r="D417" s="47">
        <v>39946</v>
      </c>
      <c r="E417" s="48">
        <v>148</v>
      </c>
      <c r="F417" s="48">
        <v>110</v>
      </c>
      <c r="G417" s="49">
        <v>1.4</v>
      </c>
      <c r="H417" s="8" t="s">
        <v>23</v>
      </c>
      <c r="I417" s="1" t="s">
        <v>443</v>
      </c>
      <c r="L417" s="50">
        <f t="shared" si="6"/>
        <v>2.442244224422442</v>
      </c>
    </row>
    <row r="418" spans="1:13" x14ac:dyDescent="0.2">
      <c r="A418" s="1" t="s">
        <v>4770</v>
      </c>
      <c r="B418" s="45" t="s">
        <v>4771</v>
      </c>
      <c r="C418" s="46">
        <v>39944</v>
      </c>
      <c r="D418" s="47">
        <v>39946</v>
      </c>
      <c r="E418" s="48">
        <v>200</v>
      </c>
      <c r="F418" s="48">
        <v>90</v>
      </c>
      <c r="G418" s="49">
        <v>2.2000000000000002</v>
      </c>
      <c r="H418" s="8" t="s">
        <v>23</v>
      </c>
      <c r="I418" s="1" t="s">
        <v>444</v>
      </c>
      <c r="L418" s="50">
        <f t="shared" si="6"/>
        <v>3.3003300330033003</v>
      </c>
    </row>
    <row r="419" spans="1:13" x14ac:dyDescent="0.2">
      <c r="A419" s="1" t="s">
        <v>4772</v>
      </c>
      <c r="B419" s="45" t="s">
        <v>4773</v>
      </c>
      <c r="C419" s="46">
        <v>39942</v>
      </c>
      <c r="D419" s="47">
        <v>39946</v>
      </c>
      <c r="E419" s="48">
        <v>224</v>
      </c>
      <c r="F419" s="48">
        <v>44</v>
      </c>
      <c r="G419" s="49">
        <v>5.2</v>
      </c>
      <c r="H419" s="8" t="s">
        <v>18</v>
      </c>
      <c r="I419" s="1" t="s">
        <v>445</v>
      </c>
      <c r="L419" s="50">
        <f t="shared" si="6"/>
        <v>3.6963696369636962</v>
      </c>
    </row>
    <row r="420" spans="1:13" x14ac:dyDescent="0.2">
      <c r="A420" s="1" t="s">
        <v>4774</v>
      </c>
      <c r="B420" s="45" t="s">
        <v>4775</v>
      </c>
      <c r="C420" s="46">
        <v>39937</v>
      </c>
      <c r="D420" s="47">
        <v>39947</v>
      </c>
      <c r="E420" s="48">
        <v>139</v>
      </c>
      <c r="F420" s="48">
        <v>29</v>
      </c>
      <c r="G420" s="49">
        <v>4.8</v>
      </c>
      <c r="H420" s="8" t="s">
        <v>18</v>
      </c>
      <c r="I420" s="1" t="s">
        <v>446</v>
      </c>
      <c r="L420" s="50">
        <f t="shared" si="6"/>
        <v>2.2937293729372938</v>
      </c>
    </row>
    <row r="421" spans="1:13" x14ac:dyDescent="0.2">
      <c r="A421" s="1" t="s">
        <v>4776</v>
      </c>
      <c r="B421" s="45" t="s">
        <v>4777</v>
      </c>
      <c r="C421" s="46">
        <v>39945</v>
      </c>
      <c r="D421" s="47">
        <v>39947</v>
      </c>
      <c r="E421" s="48">
        <v>300</v>
      </c>
      <c r="F421" s="48">
        <v>39</v>
      </c>
      <c r="G421" s="49">
        <v>7.7</v>
      </c>
      <c r="H421" s="8" t="s">
        <v>18</v>
      </c>
      <c r="I421" s="1" t="s">
        <v>447</v>
      </c>
      <c r="L421" s="50">
        <f t="shared" si="6"/>
        <v>4.9504950495049505</v>
      </c>
    </row>
    <row r="422" spans="1:13" x14ac:dyDescent="0.2">
      <c r="A422" s="1" t="s">
        <v>4778</v>
      </c>
      <c r="B422" s="45" t="s">
        <v>4779</v>
      </c>
      <c r="C422" s="46">
        <v>39945</v>
      </c>
      <c r="D422" s="47">
        <v>39947</v>
      </c>
      <c r="E422" s="48">
        <v>572</v>
      </c>
      <c r="F422" s="48">
        <v>31</v>
      </c>
      <c r="G422" s="49">
        <v>18.399999999999999</v>
      </c>
      <c r="H422" s="8" t="s">
        <v>18</v>
      </c>
      <c r="I422" s="1" t="s">
        <v>448</v>
      </c>
      <c r="L422" s="50">
        <f t="shared" si="6"/>
        <v>9.438943894389439</v>
      </c>
    </row>
    <row r="423" spans="1:13" x14ac:dyDescent="0.2">
      <c r="A423" s="1" t="s">
        <v>4780</v>
      </c>
      <c r="B423" s="45" t="s">
        <v>4781</v>
      </c>
      <c r="C423" s="46">
        <v>39944</v>
      </c>
      <c r="D423" s="47">
        <v>39947</v>
      </c>
      <c r="E423" s="48">
        <v>210</v>
      </c>
      <c r="F423" s="48">
        <v>61</v>
      </c>
      <c r="G423" s="49">
        <v>3.5</v>
      </c>
      <c r="H423" s="8" t="s">
        <v>18</v>
      </c>
      <c r="I423" s="1" t="s">
        <v>449</v>
      </c>
      <c r="L423" s="50">
        <f t="shared" si="6"/>
        <v>3.4653465346534653</v>
      </c>
    </row>
    <row r="424" spans="1:13" x14ac:dyDescent="0.2">
      <c r="A424" s="1" t="s">
        <v>4782</v>
      </c>
      <c r="B424" s="45" t="s">
        <v>4783</v>
      </c>
      <c r="C424" s="46">
        <v>39938</v>
      </c>
      <c r="D424" s="47">
        <v>39951</v>
      </c>
      <c r="E424" s="48">
        <v>246</v>
      </c>
      <c r="F424" s="48">
        <v>63</v>
      </c>
      <c r="G424" s="49">
        <v>3.9</v>
      </c>
      <c r="H424" s="8" t="s">
        <v>18</v>
      </c>
      <c r="I424" s="1" t="s">
        <v>450</v>
      </c>
      <c r="L424" s="50">
        <f t="shared" si="6"/>
        <v>4.0594059405940595</v>
      </c>
    </row>
    <row r="425" spans="1:13" x14ac:dyDescent="0.2">
      <c r="A425" s="1" t="s">
        <v>4784</v>
      </c>
      <c r="B425" s="45" t="s">
        <v>4785</v>
      </c>
      <c r="C425" s="46">
        <v>39946</v>
      </c>
      <c r="D425" s="47">
        <v>39951</v>
      </c>
      <c r="E425" s="48">
        <v>472</v>
      </c>
      <c r="F425" s="48">
        <v>29</v>
      </c>
      <c r="G425" s="49">
        <v>16.2</v>
      </c>
      <c r="H425" s="8" t="s">
        <v>18</v>
      </c>
      <c r="I425" s="1" t="s">
        <v>451</v>
      </c>
      <c r="L425" s="50">
        <f t="shared" si="6"/>
        <v>7.7887788778877889</v>
      </c>
    </row>
    <row r="426" spans="1:13" x14ac:dyDescent="0.2">
      <c r="A426" s="1" t="s">
        <v>4786</v>
      </c>
      <c r="B426" s="45" t="s">
        <v>4787</v>
      </c>
      <c r="C426" s="46">
        <v>39947</v>
      </c>
      <c r="D426" s="47">
        <v>39951</v>
      </c>
      <c r="E426" s="48">
        <v>304</v>
      </c>
      <c r="F426" s="48">
        <v>127</v>
      </c>
      <c r="G426" s="49">
        <v>2.4</v>
      </c>
      <c r="H426" s="8" t="s">
        <v>23</v>
      </c>
      <c r="I426" s="1" t="s">
        <v>452</v>
      </c>
      <c r="L426" s="50">
        <f t="shared" si="6"/>
        <v>5.0165016501650168</v>
      </c>
    </row>
    <row r="427" spans="1:13" x14ac:dyDescent="0.2">
      <c r="A427" s="1" t="s">
        <v>4788</v>
      </c>
      <c r="B427" s="45" t="s">
        <v>4789</v>
      </c>
      <c r="C427" s="46">
        <v>39949</v>
      </c>
      <c r="D427" s="47">
        <v>39952</v>
      </c>
      <c r="E427" s="48">
        <v>333</v>
      </c>
      <c r="F427" s="48">
        <v>50</v>
      </c>
      <c r="G427" s="49">
        <v>6.7</v>
      </c>
      <c r="H427" s="8" t="s">
        <v>23</v>
      </c>
      <c r="I427" s="1" t="s">
        <v>453</v>
      </c>
      <c r="L427" s="50">
        <f t="shared" si="6"/>
        <v>5.4950495049504946</v>
      </c>
    </row>
    <row r="428" spans="1:13" x14ac:dyDescent="0.2">
      <c r="A428" s="1" t="s">
        <v>4790</v>
      </c>
      <c r="B428" s="45" t="s">
        <v>4791</v>
      </c>
      <c r="C428" s="46">
        <v>39950</v>
      </c>
      <c r="D428" s="47">
        <v>39952</v>
      </c>
      <c r="E428" s="48">
        <v>323</v>
      </c>
      <c r="F428" s="48">
        <v>51</v>
      </c>
      <c r="G428" s="49">
        <v>6.4</v>
      </c>
      <c r="H428" s="8" t="s">
        <v>18</v>
      </c>
      <c r="I428" s="1" t="s">
        <v>454</v>
      </c>
      <c r="L428" s="50">
        <f t="shared" si="6"/>
        <v>5.33003300330033</v>
      </c>
    </row>
    <row r="429" spans="1:13" x14ac:dyDescent="0.2">
      <c r="A429" s="1" t="s">
        <v>4792</v>
      </c>
      <c r="B429" s="45" t="s">
        <v>4793</v>
      </c>
      <c r="C429" s="46">
        <v>39950</v>
      </c>
      <c r="D429" s="47">
        <v>39952</v>
      </c>
      <c r="E429" s="48">
        <v>228</v>
      </c>
      <c r="F429" s="48">
        <v>45</v>
      </c>
      <c r="G429" s="49">
        <v>5.0999999999999996</v>
      </c>
      <c r="H429" s="8" t="s">
        <v>23</v>
      </c>
      <c r="I429" s="1" t="s">
        <v>455</v>
      </c>
      <c r="L429" s="50">
        <f t="shared" si="6"/>
        <v>3.7623762376237622</v>
      </c>
    </row>
    <row r="430" spans="1:13" s="77" customFormat="1" x14ac:dyDescent="0.2">
      <c r="A430" s="67" t="s">
        <v>4794</v>
      </c>
      <c r="B430" s="70" t="s">
        <v>4795</v>
      </c>
      <c r="C430" s="71">
        <v>39951</v>
      </c>
      <c r="D430" s="72">
        <v>39953</v>
      </c>
      <c r="E430" s="73">
        <v>88</v>
      </c>
      <c r="F430" s="73">
        <v>115</v>
      </c>
      <c r="G430" s="74">
        <v>1.2</v>
      </c>
      <c r="H430" s="75" t="s">
        <v>160</v>
      </c>
      <c r="I430" s="67" t="s">
        <v>456</v>
      </c>
      <c r="J430" s="76"/>
      <c r="K430" s="67"/>
      <c r="L430" s="50">
        <f t="shared" si="6"/>
        <v>1.4521452145214522</v>
      </c>
      <c r="M430" s="67"/>
    </row>
    <row r="431" spans="1:13" x14ac:dyDescent="0.2">
      <c r="A431" s="1" t="s">
        <v>4796</v>
      </c>
      <c r="B431" s="45" t="s">
        <v>4797</v>
      </c>
      <c r="C431" s="46">
        <v>39947</v>
      </c>
      <c r="D431" s="47">
        <v>39953</v>
      </c>
      <c r="E431" s="48">
        <v>212</v>
      </c>
      <c r="F431" s="48">
        <v>13</v>
      </c>
      <c r="G431" s="49">
        <v>7.2</v>
      </c>
      <c r="H431" s="8" t="s">
        <v>18</v>
      </c>
      <c r="I431" s="67" t="s">
        <v>457</v>
      </c>
      <c r="J431" s="3" t="s">
        <v>458</v>
      </c>
      <c r="L431" s="50">
        <f t="shared" si="6"/>
        <v>3.4983498349834981</v>
      </c>
    </row>
    <row r="432" spans="1:13" x14ac:dyDescent="0.2">
      <c r="A432" s="1" t="s">
        <v>4798</v>
      </c>
      <c r="B432" s="45" t="s">
        <v>4799</v>
      </c>
      <c r="C432" s="46">
        <v>39947</v>
      </c>
      <c r="D432" s="47">
        <v>39953</v>
      </c>
      <c r="E432" s="48">
        <v>361</v>
      </c>
      <c r="F432" s="48">
        <v>27.1</v>
      </c>
      <c r="G432" s="49">
        <v>10.8</v>
      </c>
      <c r="H432" s="8" t="s">
        <v>23</v>
      </c>
      <c r="I432" s="67" t="s">
        <v>459</v>
      </c>
      <c r="J432" s="3" t="s">
        <v>458</v>
      </c>
      <c r="L432" s="50">
        <f t="shared" si="6"/>
        <v>5.9570957095709574</v>
      </c>
    </row>
    <row r="433" spans="1:12" x14ac:dyDescent="0.2">
      <c r="A433" s="1" t="s">
        <v>4800</v>
      </c>
      <c r="B433" s="45" t="s">
        <v>4801</v>
      </c>
      <c r="C433" s="46">
        <v>39951</v>
      </c>
      <c r="D433" s="47">
        <v>39954</v>
      </c>
      <c r="E433" s="48">
        <v>445</v>
      </c>
      <c r="F433" s="48">
        <v>70</v>
      </c>
      <c r="G433" s="49">
        <v>6.3</v>
      </c>
      <c r="H433" s="8" t="s">
        <v>18</v>
      </c>
      <c r="I433" s="1" t="s">
        <v>460</v>
      </c>
      <c r="L433" s="50">
        <f t="shared" si="6"/>
        <v>7.3432343234323429</v>
      </c>
    </row>
    <row r="434" spans="1:12" x14ac:dyDescent="0.2">
      <c r="A434" s="1" t="s">
        <v>4802</v>
      </c>
      <c r="B434" s="45" t="s">
        <v>4803</v>
      </c>
      <c r="C434" s="46">
        <v>39952</v>
      </c>
      <c r="D434" s="47">
        <v>39954</v>
      </c>
      <c r="E434" s="48">
        <v>754</v>
      </c>
      <c r="F434" s="48">
        <v>56</v>
      </c>
      <c r="G434" s="49">
        <v>13.4</v>
      </c>
      <c r="H434" s="8" t="s">
        <v>18</v>
      </c>
      <c r="I434" s="1" t="s">
        <v>461</v>
      </c>
      <c r="L434" s="50">
        <f t="shared" si="6"/>
        <v>12.442244224422442</v>
      </c>
    </row>
    <row r="435" spans="1:12" x14ac:dyDescent="0.2">
      <c r="A435" s="1" t="s">
        <v>4804</v>
      </c>
      <c r="B435" s="45" t="s">
        <v>4805</v>
      </c>
      <c r="C435" s="46">
        <v>39952</v>
      </c>
      <c r="D435" s="47">
        <v>39954</v>
      </c>
      <c r="E435" s="48">
        <v>502</v>
      </c>
      <c r="F435" s="48">
        <v>33</v>
      </c>
      <c r="G435" s="49">
        <v>15.1</v>
      </c>
      <c r="H435" s="8" t="s">
        <v>18</v>
      </c>
      <c r="I435" s="1" t="s">
        <v>462</v>
      </c>
      <c r="L435" s="50">
        <f t="shared" si="6"/>
        <v>8.2838283828382835</v>
      </c>
    </row>
    <row r="436" spans="1:12" x14ac:dyDescent="0.2">
      <c r="A436" s="1" t="s">
        <v>4806</v>
      </c>
      <c r="B436" s="45" t="s">
        <v>4807</v>
      </c>
      <c r="C436" s="46">
        <v>39952</v>
      </c>
      <c r="D436" s="47">
        <v>39954</v>
      </c>
      <c r="E436" s="48">
        <v>700</v>
      </c>
      <c r="F436" s="48">
        <v>40</v>
      </c>
      <c r="G436" s="49">
        <v>17.7</v>
      </c>
      <c r="H436" s="8" t="s">
        <v>18</v>
      </c>
      <c r="I436" s="1" t="s">
        <v>463</v>
      </c>
      <c r="L436" s="50">
        <f t="shared" si="6"/>
        <v>11.55115511551155</v>
      </c>
    </row>
    <row r="437" spans="1:12" x14ac:dyDescent="0.2">
      <c r="A437" s="1" t="s">
        <v>4808</v>
      </c>
      <c r="B437" s="45" t="s">
        <v>4809</v>
      </c>
      <c r="C437" s="46">
        <v>39952</v>
      </c>
      <c r="D437" s="47">
        <v>39954</v>
      </c>
      <c r="E437" s="48">
        <v>448</v>
      </c>
      <c r="F437" s="48">
        <v>79</v>
      </c>
      <c r="G437" s="49">
        <v>5.7</v>
      </c>
      <c r="H437" s="8" t="s">
        <v>18</v>
      </c>
      <c r="I437" s="1" t="s">
        <v>464</v>
      </c>
      <c r="L437" s="50">
        <f t="shared" si="6"/>
        <v>7.3927392739273925</v>
      </c>
    </row>
    <row r="438" spans="1:12" x14ac:dyDescent="0.2">
      <c r="A438" s="1" t="s">
        <v>4810</v>
      </c>
      <c r="B438" s="45" t="s">
        <v>4811</v>
      </c>
      <c r="C438" s="46">
        <v>39952</v>
      </c>
      <c r="D438" s="47">
        <v>39954</v>
      </c>
      <c r="E438" s="48">
        <v>421</v>
      </c>
      <c r="F438" s="48">
        <v>91</v>
      </c>
      <c r="G438" s="49">
        <v>4.5999999999999996</v>
      </c>
      <c r="H438" s="8" t="s">
        <v>18</v>
      </c>
      <c r="I438" s="1" t="s">
        <v>465</v>
      </c>
      <c r="L438" s="50">
        <f t="shared" si="6"/>
        <v>6.9471947194719474</v>
      </c>
    </row>
    <row r="439" spans="1:12" x14ac:dyDescent="0.2">
      <c r="A439" s="1" t="s">
        <v>4812</v>
      </c>
      <c r="B439" s="45" t="s">
        <v>4813</v>
      </c>
      <c r="C439" s="46">
        <v>39952</v>
      </c>
      <c r="D439" s="47">
        <v>39954</v>
      </c>
      <c r="E439" s="48">
        <v>844</v>
      </c>
      <c r="F439" s="48">
        <v>62</v>
      </c>
      <c r="G439" s="49">
        <v>13.8</v>
      </c>
      <c r="H439" s="8" t="s">
        <v>18</v>
      </c>
      <c r="I439" s="1" t="s">
        <v>466</v>
      </c>
      <c r="L439" s="50">
        <f t="shared" si="6"/>
        <v>13.927392739273927</v>
      </c>
    </row>
    <row r="440" spans="1:12" x14ac:dyDescent="0.2">
      <c r="A440" s="1" t="s">
        <v>4814</v>
      </c>
      <c r="B440" s="45" t="s">
        <v>4815</v>
      </c>
      <c r="C440" s="46">
        <v>39952</v>
      </c>
      <c r="D440" s="47">
        <v>39954</v>
      </c>
      <c r="E440" s="48">
        <v>621</v>
      </c>
      <c r="F440" s="48">
        <v>84</v>
      </c>
      <c r="G440" s="49">
        <v>7.4</v>
      </c>
      <c r="H440" s="8" t="s">
        <v>18</v>
      </c>
      <c r="I440" s="1" t="s">
        <v>467</v>
      </c>
      <c r="L440" s="50">
        <f t="shared" si="6"/>
        <v>10.247524752475247</v>
      </c>
    </row>
    <row r="441" spans="1:12" x14ac:dyDescent="0.2">
      <c r="A441" s="1" t="s">
        <v>4816</v>
      </c>
      <c r="B441" s="45" t="s">
        <v>4817</v>
      </c>
      <c r="C441" s="46">
        <v>39952</v>
      </c>
      <c r="D441" s="47">
        <v>39958</v>
      </c>
      <c r="E441" s="48">
        <v>305</v>
      </c>
      <c r="F441" s="48">
        <v>28</v>
      </c>
      <c r="G441" s="49">
        <v>11</v>
      </c>
      <c r="H441" s="8" t="s">
        <v>23</v>
      </c>
      <c r="I441" s="1" t="s">
        <v>468</v>
      </c>
      <c r="L441" s="50">
        <f t="shared" si="6"/>
        <v>5.0330033003300327</v>
      </c>
    </row>
    <row r="442" spans="1:12" x14ac:dyDescent="0.2">
      <c r="A442" s="1" t="s">
        <v>4818</v>
      </c>
      <c r="B442" s="45" t="s">
        <v>4819</v>
      </c>
      <c r="C442" s="46">
        <v>39954</v>
      </c>
      <c r="D442" s="47">
        <v>39959</v>
      </c>
      <c r="E442" s="48">
        <v>337</v>
      </c>
      <c r="F442" s="48">
        <v>34</v>
      </c>
      <c r="G442" s="49">
        <v>9.8000000000000007</v>
      </c>
      <c r="H442" s="8" t="s">
        <v>18</v>
      </c>
      <c r="I442" s="1" t="s">
        <v>469</v>
      </c>
      <c r="L442" s="50">
        <f t="shared" si="6"/>
        <v>5.561056105610561</v>
      </c>
    </row>
    <row r="443" spans="1:12" x14ac:dyDescent="0.2">
      <c r="A443" s="1" t="s">
        <v>4820</v>
      </c>
      <c r="B443" s="45" t="s">
        <v>4821</v>
      </c>
      <c r="D443" s="47">
        <v>39959</v>
      </c>
      <c r="E443" s="48">
        <v>860</v>
      </c>
      <c r="F443" s="48">
        <v>121</v>
      </c>
      <c r="G443" s="49">
        <v>7.2</v>
      </c>
      <c r="H443" s="8" t="s">
        <v>18</v>
      </c>
      <c r="I443" s="1" t="s">
        <v>470</v>
      </c>
      <c r="L443" s="50">
        <f t="shared" si="6"/>
        <v>14.19141914191419</v>
      </c>
    </row>
    <row r="444" spans="1:12" x14ac:dyDescent="0.2">
      <c r="A444" s="1" t="s">
        <v>4822</v>
      </c>
      <c r="B444" s="45" t="s">
        <v>4823</v>
      </c>
      <c r="C444" s="46">
        <v>39958</v>
      </c>
      <c r="D444" s="47">
        <v>39960</v>
      </c>
      <c r="E444" s="48">
        <v>231</v>
      </c>
      <c r="F444" s="48">
        <v>47</v>
      </c>
      <c r="G444" s="49">
        <v>4.9000000000000004</v>
      </c>
      <c r="H444" s="8" t="s">
        <v>18</v>
      </c>
      <c r="I444" s="1" t="s">
        <v>471</v>
      </c>
      <c r="L444" s="50">
        <f t="shared" si="6"/>
        <v>3.8118811881188117</v>
      </c>
    </row>
    <row r="445" spans="1:12" x14ac:dyDescent="0.2">
      <c r="A445" s="1" t="s">
        <v>4824</v>
      </c>
      <c r="B445" s="45" t="s">
        <v>4825</v>
      </c>
      <c r="C445" s="46">
        <v>39959</v>
      </c>
      <c r="D445" s="47">
        <v>39960</v>
      </c>
      <c r="E445" s="48">
        <v>643</v>
      </c>
      <c r="F445" s="48">
        <v>134</v>
      </c>
      <c r="G445" s="49">
        <v>4.8</v>
      </c>
      <c r="H445" s="8" t="s">
        <v>18</v>
      </c>
      <c r="I445" s="1" t="s">
        <v>472</v>
      </c>
      <c r="L445" s="50">
        <f t="shared" si="6"/>
        <v>10.61056105610561</v>
      </c>
    </row>
    <row r="446" spans="1:12" x14ac:dyDescent="0.2">
      <c r="A446" s="1" t="s">
        <v>4826</v>
      </c>
      <c r="B446" s="45" t="s">
        <v>4827</v>
      </c>
      <c r="C446" s="46">
        <v>39957</v>
      </c>
      <c r="D446" s="47">
        <v>39960</v>
      </c>
      <c r="E446" s="48">
        <v>233</v>
      </c>
      <c r="F446" s="48">
        <v>65</v>
      </c>
      <c r="G446" s="49">
        <v>3.6</v>
      </c>
      <c r="H446" s="8" t="s">
        <v>23</v>
      </c>
      <c r="I446" s="1" t="s">
        <v>473</v>
      </c>
      <c r="L446" s="50">
        <f t="shared" si="6"/>
        <v>3.8448844884488449</v>
      </c>
    </row>
    <row r="447" spans="1:12" x14ac:dyDescent="0.2">
      <c r="A447" s="1" t="s">
        <v>4828</v>
      </c>
      <c r="B447" s="45" t="s">
        <v>4829</v>
      </c>
      <c r="C447" s="46">
        <v>39954</v>
      </c>
      <c r="D447" s="47">
        <v>39961</v>
      </c>
      <c r="E447" s="48">
        <v>133</v>
      </c>
      <c r="F447" s="48">
        <v>129</v>
      </c>
      <c r="G447" s="49">
        <v>1</v>
      </c>
      <c r="H447" s="8" t="s">
        <v>23</v>
      </c>
      <c r="I447" s="1" t="s">
        <v>474</v>
      </c>
      <c r="L447" s="50">
        <f t="shared" si="6"/>
        <v>2.1947194719471947</v>
      </c>
    </row>
    <row r="448" spans="1:12" x14ac:dyDescent="0.2">
      <c r="A448" s="1" t="s">
        <v>4830</v>
      </c>
      <c r="B448" s="45" t="s">
        <v>4831</v>
      </c>
      <c r="C448" s="46">
        <v>39959</v>
      </c>
      <c r="D448" s="47">
        <v>39961</v>
      </c>
      <c r="E448" s="48">
        <v>960</v>
      </c>
      <c r="F448" s="48">
        <v>36</v>
      </c>
      <c r="G448" s="49">
        <v>26.6</v>
      </c>
      <c r="H448" s="8" t="s">
        <v>18</v>
      </c>
      <c r="I448" s="1" t="s">
        <v>475</v>
      </c>
      <c r="L448" s="50">
        <f t="shared" si="6"/>
        <v>15.841584158415841</v>
      </c>
    </row>
    <row r="449" spans="1:12" x14ac:dyDescent="0.2">
      <c r="A449" s="1" t="s">
        <v>4832</v>
      </c>
      <c r="B449" s="45" t="s">
        <v>4833</v>
      </c>
      <c r="C449" s="46">
        <v>39959</v>
      </c>
      <c r="D449" s="47">
        <v>39961</v>
      </c>
      <c r="E449" s="48">
        <v>251</v>
      </c>
      <c r="F449" s="48">
        <v>46</v>
      </c>
      <c r="G449" s="49">
        <v>5.4</v>
      </c>
      <c r="H449" s="8" t="s">
        <v>18</v>
      </c>
      <c r="I449" s="1" t="s">
        <v>476</v>
      </c>
      <c r="L449" s="50">
        <f t="shared" si="6"/>
        <v>4.1419141914191417</v>
      </c>
    </row>
    <row r="450" spans="1:12" x14ac:dyDescent="0.2">
      <c r="A450" s="1" t="s">
        <v>4834</v>
      </c>
      <c r="B450" s="45" t="s">
        <v>4835</v>
      </c>
      <c r="C450" s="46">
        <v>39959</v>
      </c>
      <c r="D450" s="47">
        <v>39962</v>
      </c>
      <c r="E450" s="48">
        <v>84</v>
      </c>
      <c r="F450" s="48">
        <v>61</v>
      </c>
      <c r="G450" s="49">
        <v>1.4</v>
      </c>
      <c r="H450" s="8" t="s">
        <v>160</v>
      </c>
      <c r="I450" s="1" t="s">
        <v>477</v>
      </c>
      <c r="L450" s="50">
        <f t="shared" ref="L450:L513" si="7">IF(E450="","",E450/60.6)</f>
        <v>1.386138613861386</v>
      </c>
    </row>
    <row r="451" spans="1:12" x14ac:dyDescent="0.2">
      <c r="A451" s="1" t="s">
        <v>4836</v>
      </c>
      <c r="B451" s="45" t="s">
        <v>4837</v>
      </c>
      <c r="C451" s="46">
        <v>39961</v>
      </c>
      <c r="D451" s="47">
        <v>39962</v>
      </c>
      <c r="E451" s="48">
        <v>406</v>
      </c>
      <c r="F451" s="48">
        <v>61</v>
      </c>
      <c r="G451" s="49">
        <v>6.7</v>
      </c>
      <c r="H451" s="8" t="s">
        <v>18</v>
      </c>
      <c r="I451" s="1" t="s">
        <v>478</v>
      </c>
      <c r="L451" s="50">
        <f t="shared" si="7"/>
        <v>6.6996699669966997</v>
      </c>
    </row>
    <row r="452" spans="1:12" x14ac:dyDescent="0.2">
      <c r="A452" s="1" t="s">
        <v>4838</v>
      </c>
      <c r="B452" s="45" t="s">
        <v>4839</v>
      </c>
      <c r="C452" s="46">
        <v>39961</v>
      </c>
      <c r="D452" s="47">
        <v>39962</v>
      </c>
      <c r="E452" s="48">
        <v>267</v>
      </c>
      <c r="F452" s="48">
        <v>73</v>
      </c>
      <c r="G452" s="49">
        <v>3.7</v>
      </c>
      <c r="H452" s="8" t="s">
        <v>18</v>
      </c>
      <c r="I452" s="1" t="s">
        <v>479</v>
      </c>
      <c r="L452" s="50">
        <f t="shared" si="7"/>
        <v>4.4059405940594054</v>
      </c>
    </row>
    <row r="453" spans="1:12" x14ac:dyDescent="0.2">
      <c r="A453" s="1" t="s">
        <v>4840</v>
      </c>
      <c r="B453" s="45" t="s">
        <v>4841</v>
      </c>
      <c r="C453" s="46">
        <v>39962</v>
      </c>
      <c r="D453" s="47">
        <v>39965</v>
      </c>
      <c r="E453" s="48">
        <v>837</v>
      </c>
      <c r="F453" s="48">
        <v>40</v>
      </c>
      <c r="G453" s="49">
        <v>21</v>
      </c>
      <c r="H453" s="8" t="s">
        <v>18</v>
      </c>
      <c r="I453" s="1" t="s">
        <v>480</v>
      </c>
      <c r="L453" s="50">
        <f t="shared" si="7"/>
        <v>13.811881188118811</v>
      </c>
    </row>
    <row r="454" spans="1:12" x14ac:dyDescent="0.2">
      <c r="A454" s="1" t="s">
        <v>4842</v>
      </c>
      <c r="B454" s="45" t="s">
        <v>4843</v>
      </c>
      <c r="C454" s="46">
        <v>39961</v>
      </c>
      <c r="D454" s="47">
        <v>39965</v>
      </c>
      <c r="E454" s="48">
        <v>297</v>
      </c>
      <c r="F454" s="48">
        <v>70</v>
      </c>
      <c r="G454" s="49">
        <v>4.2</v>
      </c>
      <c r="H454" s="8" t="s">
        <v>18</v>
      </c>
      <c r="I454" s="1" t="s">
        <v>481</v>
      </c>
      <c r="L454" s="50">
        <f t="shared" si="7"/>
        <v>4.9009900990099009</v>
      </c>
    </row>
    <row r="455" spans="1:12" x14ac:dyDescent="0.2">
      <c r="A455" s="1" t="s">
        <v>4844</v>
      </c>
      <c r="B455" s="45" t="s">
        <v>4845</v>
      </c>
      <c r="C455" s="46">
        <v>39960</v>
      </c>
      <c r="D455" s="47">
        <v>39965</v>
      </c>
      <c r="E455" s="48">
        <v>246</v>
      </c>
      <c r="F455" s="48">
        <v>162</v>
      </c>
      <c r="G455" s="49">
        <v>1.5</v>
      </c>
      <c r="H455" s="8" t="s">
        <v>18</v>
      </c>
      <c r="I455" s="1" t="s">
        <v>482</v>
      </c>
      <c r="L455" s="50">
        <f t="shared" si="7"/>
        <v>4.0594059405940595</v>
      </c>
    </row>
    <row r="456" spans="1:12" x14ac:dyDescent="0.2">
      <c r="A456" s="1" t="s">
        <v>4846</v>
      </c>
      <c r="B456" s="45" t="s">
        <v>4847</v>
      </c>
      <c r="C456" s="46">
        <v>39965</v>
      </c>
      <c r="D456" s="47">
        <v>39967</v>
      </c>
      <c r="E456" s="48">
        <v>83</v>
      </c>
      <c r="F456" s="48">
        <v>39</v>
      </c>
      <c r="G456" s="49">
        <v>2.1</v>
      </c>
      <c r="H456" s="8" t="s">
        <v>184</v>
      </c>
      <c r="I456" s="1" t="s">
        <v>483</v>
      </c>
      <c r="L456" s="50">
        <f t="shared" si="7"/>
        <v>1.3696369636963697</v>
      </c>
    </row>
    <row r="457" spans="1:12" x14ac:dyDescent="0.2">
      <c r="A457" s="1" t="s">
        <v>4848</v>
      </c>
      <c r="B457" s="45" t="s">
        <v>4849</v>
      </c>
      <c r="C457" s="46">
        <v>39964</v>
      </c>
      <c r="D457" s="47">
        <v>39967</v>
      </c>
      <c r="E457" s="48">
        <v>507</v>
      </c>
      <c r="F457" s="48">
        <v>106</v>
      </c>
      <c r="G457" s="49">
        <v>4.8</v>
      </c>
      <c r="H457" s="8" t="s">
        <v>23</v>
      </c>
      <c r="I457" s="1" t="s">
        <v>484</v>
      </c>
      <c r="L457" s="50">
        <f t="shared" si="7"/>
        <v>8.3663366336633658</v>
      </c>
    </row>
    <row r="458" spans="1:12" x14ac:dyDescent="0.2">
      <c r="A458" s="1" t="s">
        <v>4850</v>
      </c>
      <c r="B458" s="45" t="s">
        <v>4851</v>
      </c>
      <c r="C458" s="46">
        <v>39966</v>
      </c>
      <c r="D458" s="47">
        <v>39967</v>
      </c>
      <c r="E458" s="48">
        <v>241</v>
      </c>
      <c r="F458" s="48">
        <v>74</v>
      </c>
      <c r="G458" s="49">
        <v>3.2</v>
      </c>
      <c r="H458" s="8" t="s">
        <v>18</v>
      </c>
      <c r="I458" s="1" t="s">
        <v>485</v>
      </c>
      <c r="L458" s="50">
        <f t="shared" si="7"/>
        <v>3.9768976897689767</v>
      </c>
    </row>
    <row r="459" spans="1:12" x14ac:dyDescent="0.2">
      <c r="A459" s="1" t="s">
        <v>4852</v>
      </c>
      <c r="B459" s="45" t="s">
        <v>4853</v>
      </c>
      <c r="C459" s="46">
        <v>39964</v>
      </c>
      <c r="D459" s="47">
        <v>39967</v>
      </c>
      <c r="E459" s="48">
        <v>268</v>
      </c>
      <c r="F459" s="48">
        <v>54</v>
      </c>
      <c r="G459" s="49">
        <v>5</v>
      </c>
      <c r="H459" s="8" t="s">
        <v>18</v>
      </c>
      <c r="I459" s="1" t="s">
        <v>486</v>
      </c>
      <c r="L459" s="50">
        <f t="shared" si="7"/>
        <v>4.4224422442244222</v>
      </c>
    </row>
    <row r="460" spans="1:12" x14ac:dyDescent="0.2">
      <c r="A460" s="1" t="s">
        <v>4854</v>
      </c>
      <c r="B460" s="45" t="s">
        <v>4855</v>
      </c>
      <c r="C460" s="46">
        <v>39965</v>
      </c>
      <c r="D460" s="47">
        <v>39967</v>
      </c>
      <c r="E460" s="48">
        <v>228</v>
      </c>
      <c r="F460" s="48">
        <v>59</v>
      </c>
      <c r="G460" s="49">
        <v>3.9</v>
      </c>
      <c r="H460" s="8" t="s">
        <v>18</v>
      </c>
      <c r="I460" s="1" t="s">
        <v>487</v>
      </c>
      <c r="L460" s="50">
        <f t="shared" si="7"/>
        <v>3.7623762376237622</v>
      </c>
    </row>
    <row r="461" spans="1:12" x14ac:dyDescent="0.2">
      <c r="A461" s="1" t="s">
        <v>4856</v>
      </c>
      <c r="B461" s="45" t="s">
        <v>4857</v>
      </c>
      <c r="C461" s="46">
        <v>39966</v>
      </c>
      <c r="D461" s="47">
        <v>39969</v>
      </c>
      <c r="E461" s="48">
        <v>479</v>
      </c>
      <c r="F461" s="48">
        <v>32</v>
      </c>
      <c r="G461" s="49">
        <v>14.9</v>
      </c>
      <c r="H461" s="8" t="s">
        <v>18</v>
      </c>
      <c r="I461" s="1" t="s">
        <v>488</v>
      </c>
      <c r="L461" s="50">
        <f t="shared" si="7"/>
        <v>7.9042904290429039</v>
      </c>
    </row>
    <row r="462" spans="1:12" x14ac:dyDescent="0.2">
      <c r="A462" s="1" t="s">
        <v>4858</v>
      </c>
      <c r="B462" s="45" t="s">
        <v>4859</v>
      </c>
      <c r="C462" s="46">
        <v>39966</v>
      </c>
      <c r="D462" s="47">
        <v>39969</v>
      </c>
      <c r="E462" s="48">
        <v>79</v>
      </c>
      <c r="F462" s="48">
        <v>110</v>
      </c>
      <c r="G462" s="49">
        <v>0.7</v>
      </c>
      <c r="H462" s="8" t="s">
        <v>18</v>
      </c>
      <c r="I462" s="1" t="s">
        <v>489</v>
      </c>
      <c r="L462" s="50">
        <f t="shared" si="7"/>
        <v>1.3036303630363035</v>
      </c>
    </row>
    <row r="463" spans="1:12" x14ac:dyDescent="0.2">
      <c r="A463" s="1" t="s">
        <v>4860</v>
      </c>
      <c r="B463" s="45" t="s">
        <v>4861</v>
      </c>
      <c r="C463" s="46">
        <v>39968</v>
      </c>
      <c r="D463" s="47">
        <v>39969</v>
      </c>
      <c r="E463" s="48">
        <v>476</v>
      </c>
      <c r="F463" s="48">
        <v>192</v>
      </c>
      <c r="G463" s="49">
        <v>2.5</v>
      </c>
      <c r="H463" s="8" t="s">
        <v>18</v>
      </c>
      <c r="I463" s="1" t="s">
        <v>490</v>
      </c>
      <c r="L463" s="50">
        <f t="shared" si="7"/>
        <v>7.8547854785478544</v>
      </c>
    </row>
    <row r="464" spans="1:12" x14ac:dyDescent="0.2">
      <c r="A464" s="1" t="s">
        <v>4862</v>
      </c>
      <c r="B464" s="45" t="s">
        <v>4863</v>
      </c>
      <c r="C464" s="46">
        <v>39968</v>
      </c>
      <c r="D464" s="47">
        <v>39972</v>
      </c>
      <c r="E464" s="48">
        <v>235</v>
      </c>
      <c r="F464" s="48">
        <v>34</v>
      </c>
      <c r="G464" s="49">
        <v>7</v>
      </c>
      <c r="H464" s="8" t="s">
        <v>18</v>
      </c>
      <c r="I464" s="1" t="s">
        <v>491</v>
      </c>
      <c r="L464" s="50">
        <f t="shared" si="7"/>
        <v>3.8778877887788776</v>
      </c>
    </row>
    <row r="465" spans="1:12" x14ac:dyDescent="0.2">
      <c r="A465" s="1" t="s">
        <v>4864</v>
      </c>
      <c r="B465" s="45" t="s">
        <v>4865</v>
      </c>
      <c r="C465" s="46">
        <v>39968</v>
      </c>
      <c r="D465" s="47">
        <v>39972</v>
      </c>
      <c r="E465" s="48">
        <v>465</v>
      </c>
      <c r="F465" s="48">
        <v>79</v>
      </c>
      <c r="G465" s="49">
        <v>6.1</v>
      </c>
      <c r="H465" s="8" t="s">
        <v>18</v>
      </c>
      <c r="I465" s="1" t="s">
        <v>492</v>
      </c>
      <c r="L465" s="50">
        <f t="shared" si="7"/>
        <v>7.673267326732673</v>
      </c>
    </row>
    <row r="466" spans="1:12" x14ac:dyDescent="0.2">
      <c r="A466" s="1" t="s">
        <v>4866</v>
      </c>
      <c r="B466" s="45" t="s">
        <v>4867</v>
      </c>
      <c r="C466" s="46">
        <v>39969</v>
      </c>
      <c r="D466" s="47">
        <v>39973</v>
      </c>
      <c r="E466" s="48">
        <v>767</v>
      </c>
      <c r="F466" s="48">
        <v>54</v>
      </c>
      <c r="G466" s="49">
        <v>14.1</v>
      </c>
      <c r="H466" s="8" t="s">
        <v>18</v>
      </c>
      <c r="I466" s="1" t="s">
        <v>493</v>
      </c>
      <c r="L466" s="50">
        <f t="shared" si="7"/>
        <v>12.656765676567657</v>
      </c>
    </row>
    <row r="467" spans="1:12" x14ac:dyDescent="0.2">
      <c r="A467" s="1" t="s">
        <v>4868</v>
      </c>
      <c r="B467" s="45" t="s">
        <v>4869</v>
      </c>
      <c r="C467" s="46">
        <v>39971</v>
      </c>
      <c r="D467" s="47">
        <v>39973</v>
      </c>
      <c r="E467" s="48">
        <v>501</v>
      </c>
      <c r="F467" s="48">
        <v>81</v>
      </c>
      <c r="G467" s="49">
        <v>6.3</v>
      </c>
      <c r="H467" s="8" t="s">
        <v>23</v>
      </c>
      <c r="I467" s="1" t="s">
        <v>494</v>
      </c>
      <c r="L467" s="50">
        <f t="shared" si="7"/>
        <v>8.2673267326732667</v>
      </c>
    </row>
    <row r="468" spans="1:12" x14ac:dyDescent="0.2">
      <c r="A468" s="1" t="s">
        <v>4870</v>
      </c>
      <c r="B468" s="45" t="s">
        <v>4871</v>
      </c>
      <c r="C468" s="46">
        <v>39972</v>
      </c>
      <c r="D468" s="47">
        <v>39973</v>
      </c>
      <c r="E468" s="48">
        <v>299</v>
      </c>
      <c r="F468" s="48">
        <v>59</v>
      </c>
      <c r="G468" s="49">
        <v>5.0999999999999996</v>
      </c>
      <c r="H468" s="8" t="s">
        <v>18</v>
      </c>
      <c r="I468" s="1" t="s">
        <v>495</v>
      </c>
      <c r="L468" s="50">
        <f t="shared" si="7"/>
        <v>4.9339933993399336</v>
      </c>
    </row>
    <row r="469" spans="1:12" x14ac:dyDescent="0.2">
      <c r="A469" s="1" t="s">
        <v>4872</v>
      </c>
      <c r="B469" s="45" t="s">
        <v>4873</v>
      </c>
      <c r="C469" s="46">
        <v>39972</v>
      </c>
      <c r="D469" s="47">
        <v>39974</v>
      </c>
      <c r="E469" s="48">
        <v>192</v>
      </c>
      <c r="F469" s="48">
        <v>53</v>
      </c>
      <c r="G469" s="49">
        <v>3.6</v>
      </c>
      <c r="H469" s="8" t="s">
        <v>18</v>
      </c>
      <c r="I469" s="1" t="s">
        <v>496</v>
      </c>
      <c r="L469" s="50">
        <f t="shared" si="7"/>
        <v>3.168316831683168</v>
      </c>
    </row>
    <row r="470" spans="1:12" x14ac:dyDescent="0.2">
      <c r="A470" s="1" t="s">
        <v>4874</v>
      </c>
      <c r="B470" s="45" t="s">
        <v>4875</v>
      </c>
      <c r="C470" s="46">
        <v>39972</v>
      </c>
      <c r="D470" s="47">
        <v>39974</v>
      </c>
      <c r="E470" s="48">
        <v>604</v>
      </c>
      <c r="F470" s="48">
        <v>74</v>
      </c>
      <c r="G470" s="49">
        <v>8.1</v>
      </c>
      <c r="H470" s="8" t="s">
        <v>23</v>
      </c>
      <c r="I470" s="1" t="s">
        <v>497</v>
      </c>
      <c r="L470" s="50">
        <f t="shared" si="7"/>
        <v>9.9669966996699664</v>
      </c>
    </row>
    <row r="471" spans="1:12" x14ac:dyDescent="0.2">
      <c r="A471" s="1" t="s">
        <v>4876</v>
      </c>
      <c r="B471" s="45" t="s">
        <v>4877</v>
      </c>
      <c r="C471" s="46">
        <v>39972</v>
      </c>
      <c r="D471" s="47">
        <v>39974</v>
      </c>
      <c r="E471" s="48">
        <v>216</v>
      </c>
      <c r="F471" s="48">
        <v>50</v>
      </c>
      <c r="G471" s="49">
        <v>4.3</v>
      </c>
      <c r="H471" s="8" t="s">
        <v>23</v>
      </c>
      <c r="I471" s="1" t="s">
        <v>498</v>
      </c>
      <c r="L471" s="50">
        <f t="shared" si="7"/>
        <v>3.5643564356435644</v>
      </c>
    </row>
    <row r="472" spans="1:12" x14ac:dyDescent="0.2">
      <c r="A472" s="1" t="s">
        <v>4878</v>
      </c>
      <c r="B472" s="45" t="s">
        <v>4879</v>
      </c>
      <c r="C472" s="46">
        <v>39972</v>
      </c>
      <c r="D472" s="47">
        <v>39974</v>
      </c>
      <c r="E472" s="48">
        <v>288</v>
      </c>
      <c r="F472" s="48">
        <v>45</v>
      </c>
      <c r="G472" s="49">
        <v>6.5</v>
      </c>
      <c r="H472" s="8" t="s">
        <v>18</v>
      </c>
      <c r="I472" s="1" t="s">
        <v>499</v>
      </c>
      <c r="L472" s="50">
        <f t="shared" si="7"/>
        <v>4.7524752475247523</v>
      </c>
    </row>
    <row r="473" spans="1:12" x14ac:dyDescent="0.2">
      <c r="A473" s="1" t="s">
        <v>4880</v>
      </c>
      <c r="B473" s="45" t="s">
        <v>4881</v>
      </c>
      <c r="C473" s="46">
        <v>39973</v>
      </c>
      <c r="D473" s="47">
        <v>39975</v>
      </c>
      <c r="E473" s="48">
        <v>80</v>
      </c>
      <c r="F473" s="48">
        <v>82</v>
      </c>
      <c r="G473" s="49">
        <v>1</v>
      </c>
      <c r="H473" s="8" t="s">
        <v>244</v>
      </c>
      <c r="I473" s="1" t="s">
        <v>500</v>
      </c>
      <c r="J473" s="3" t="s">
        <v>501</v>
      </c>
      <c r="L473" s="50">
        <f t="shared" si="7"/>
        <v>1.3201320132013201</v>
      </c>
    </row>
    <row r="474" spans="1:12" x14ac:dyDescent="0.2">
      <c r="A474" s="1" t="s">
        <v>4882</v>
      </c>
      <c r="B474" s="45" t="s">
        <v>4883</v>
      </c>
      <c r="C474" s="46">
        <v>39973</v>
      </c>
      <c r="D474" s="47">
        <v>39976</v>
      </c>
      <c r="E474" s="48">
        <v>559</v>
      </c>
      <c r="F474" s="48">
        <v>60</v>
      </c>
      <c r="G474" s="49">
        <v>9.4</v>
      </c>
      <c r="H474" s="8" t="s">
        <v>23</v>
      </c>
      <c r="I474" s="1" t="s">
        <v>502</v>
      </c>
      <c r="L474" s="50">
        <f t="shared" si="7"/>
        <v>9.224422442244224</v>
      </c>
    </row>
    <row r="475" spans="1:12" x14ac:dyDescent="0.2">
      <c r="A475" s="1" t="s">
        <v>4884</v>
      </c>
      <c r="B475" s="45" t="s">
        <v>4885</v>
      </c>
      <c r="C475" s="46">
        <v>39975</v>
      </c>
      <c r="D475" s="47">
        <v>39976</v>
      </c>
      <c r="E475" s="48">
        <v>246</v>
      </c>
      <c r="F475" s="48">
        <v>66</v>
      </c>
      <c r="G475" s="49">
        <v>3.7</v>
      </c>
      <c r="H475" s="8" t="s">
        <v>18</v>
      </c>
      <c r="I475" s="1" t="s">
        <v>503</v>
      </c>
      <c r="L475" s="50">
        <f t="shared" si="7"/>
        <v>4.0594059405940595</v>
      </c>
    </row>
    <row r="476" spans="1:12" x14ac:dyDescent="0.2">
      <c r="A476" s="1" t="s">
        <v>4886</v>
      </c>
      <c r="B476" s="45" t="s">
        <v>4887</v>
      </c>
      <c r="C476" s="46">
        <v>39973</v>
      </c>
      <c r="D476" s="47">
        <v>39979</v>
      </c>
      <c r="E476" s="48">
        <v>223</v>
      </c>
      <c r="F476" s="48">
        <v>40</v>
      </c>
      <c r="G476" s="49">
        <v>5.5</v>
      </c>
      <c r="H476" s="8" t="s">
        <v>18</v>
      </c>
      <c r="I476" s="1" t="s">
        <v>504</v>
      </c>
      <c r="L476" s="50">
        <f t="shared" si="7"/>
        <v>3.6798679867986799</v>
      </c>
    </row>
    <row r="477" spans="1:12" x14ac:dyDescent="0.2">
      <c r="A477" s="1" t="s">
        <v>4888</v>
      </c>
      <c r="B477" s="45" t="s">
        <v>4889</v>
      </c>
      <c r="C477" s="46">
        <v>39976</v>
      </c>
      <c r="D477" s="47">
        <v>39979</v>
      </c>
      <c r="E477" s="48">
        <v>429</v>
      </c>
      <c r="F477" s="48">
        <v>62</v>
      </c>
      <c r="G477" s="49">
        <v>6.9</v>
      </c>
      <c r="H477" s="8" t="s">
        <v>18</v>
      </c>
      <c r="I477" s="1" t="s">
        <v>505</v>
      </c>
      <c r="L477" s="50">
        <f t="shared" si="7"/>
        <v>7.0792079207920793</v>
      </c>
    </row>
    <row r="478" spans="1:12" x14ac:dyDescent="0.2">
      <c r="A478" s="1" t="s">
        <v>4890</v>
      </c>
      <c r="B478" s="45" t="s">
        <v>4891</v>
      </c>
      <c r="C478" s="46">
        <v>39976</v>
      </c>
      <c r="D478" s="47">
        <v>39979</v>
      </c>
      <c r="E478" s="48">
        <v>498</v>
      </c>
      <c r="F478" s="48">
        <v>48</v>
      </c>
      <c r="G478" s="49">
        <v>10.3</v>
      </c>
      <c r="H478" s="8" t="s">
        <v>18</v>
      </c>
      <c r="I478" s="1" t="s">
        <v>506</v>
      </c>
      <c r="L478" s="50">
        <f t="shared" si="7"/>
        <v>8.217821782178218</v>
      </c>
    </row>
    <row r="479" spans="1:12" x14ac:dyDescent="0.2">
      <c r="A479" s="1" t="s">
        <v>4892</v>
      </c>
      <c r="B479" s="45" t="s">
        <v>4893</v>
      </c>
      <c r="C479" s="46">
        <v>39977</v>
      </c>
      <c r="D479" s="47">
        <v>39979</v>
      </c>
      <c r="E479" s="48">
        <v>554</v>
      </c>
      <c r="F479" s="48">
        <v>62</v>
      </c>
      <c r="G479" s="49">
        <v>9</v>
      </c>
      <c r="H479" s="8" t="s">
        <v>18</v>
      </c>
      <c r="I479" s="1" t="s">
        <v>507</v>
      </c>
      <c r="L479" s="50">
        <f t="shared" si="7"/>
        <v>9.1419141914191417</v>
      </c>
    </row>
    <row r="480" spans="1:12" x14ac:dyDescent="0.2">
      <c r="A480" s="1" t="s">
        <v>4894</v>
      </c>
      <c r="B480" s="45" t="s">
        <v>4895</v>
      </c>
      <c r="C480" s="46">
        <v>39975</v>
      </c>
      <c r="D480" s="47">
        <v>39980</v>
      </c>
      <c r="E480" s="48">
        <v>193</v>
      </c>
      <c r="F480" s="48">
        <v>130</v>
      </c>
      <c r="G480" s="49">
        <v>1.5</v>
      </c>
      <c r="H480" s="8" t="s">
        <v>23</v>
      </c>
      <c r="I480" s="1" t="s">
        <v>508</v>
      </c>
      <c r="L480" s="50">
        <f t="shared" si="7"/>
        <v>3.1848184818481848</v>
      </c>
    </row>
    <row r="481" spans="1:12" x14ac:dyDescent="0.2">
      <c r="A481" s="1" t="s">
        <v>4896</v>
      </c>
      <c r="B481" s="45" t="s">
        <v>4897</v>
      </c>
      <c r="C481" s="46">
        <v>39979</v>
      </c>
      <c r="D481" s="47">
        <v>39980</v>
      </c>
      <c r="E481" s="48">
        <v>173</v>
      </c>
      <c r="F481" s="48">
        <v>55</v>
      </c>
      <c r="G481" s="49">
        <v>3.1</v>
      </c>
      <c r="H481" s="8" t="s">
        <v>18</v>
      </c>
      <c r="I481" s="1" t="s">
        <v>509</v>
      </c>
      <c r="L481" s="50">
        <f t="shared" si="7"/>
        <v>2.8547854785478548</v>
      </c>
    </row>
    <row r="482" spans="1:12" x14ac:dyDescent="0.2">
      <c r="A482" s="1" t="s">
        <v>4898</v>
      </c>
      <c r="B482" s="45" t="s">
        <v>4899</v>
      </c>
      <c r="C482" s="46">
        <v>39979</v>
      </c>
      <c r="D482" s="47">
        <v>39980</v>
      </c>
      <c r="E482" s="48">
        <v>249</v>
      </c>
      <c r="F482" s="48">
        <v>72</v>
      </c>
      <c r="G482" s="49">
        <v>3.4</v>
      </c>
      <c r="H482" s="8" t="s">
        <v>18</v>
      </c>
      <c r="I482" s="1" t="s">
        <v>510</v>
      </c>
      <c r="L482" s="50">
        <f t="shared" si="7"/>
        <v>4.108910891089109</v>
      </c>
    </row>
    <row r="483" spans="1:12" x14ac:dyDescent="0.2">
      <c r="A483" s="1" t="s">
        <v>4900</v>
      </c>
      <c r="B483" s="45" t="s">
        <v>4901</v>
      </c>
      <c r="C483" s="46">
        <v>39978</v>
      </c>
      <c r="D483" s="47">
        <v>39980</v>
      </c>
      <c r="E483" s="48">
        <v>329</v>
      </c>
      <c r="F483" s="48">
        <v>60</v>
      </c>
      <c r="G483" s="49">
        <v>5.5</v>
      </c>
      <c r="H483" s="8" t="s">
        <v>23</v>
      </c>
      <c r="I483" s="1" t="s">
        <v>511</v>
      </c>
      <c r="L483" s="50">
        <f t="shared" si="7"/>
        <v>5.4290429042904291</v>
      </c>
    </row>
    <row r="484" spans="1:12" x14ac:dyDescent="0.2">
      <c r="A484" s="1" t="s">
        <v>4902</v>
      </c>
      <c r="B484" s="45" t="s">
        <v>4903</v>
      </c>
      <c r="C484" s="46">
        <v>39980</v>
      </c>
      <c r="D484" s="47">
        <v>39982</v>
      </c>
      <c r="E484" s="48">
        <v>835</v>
      </c>
      <c r="F484" s="48">
        <v>43</v>
      </c>
      <c r="G484" s="49">
        <v>19.600000000000001</v>
      </c>
      <c r="H484" s="8" t="s">
        <v>18</v>
      </c>
      <c r="I484" s="1" t="s">
        <v>512</v>
      </c>
      <c r="L484" s="50">
        <f t="shared" si="7"/>
        <v>13.778877887788779</v>
      </c>
    </row>
    <row r="485" spans="1:12" x14ac:dyDescent="0.2">
      <c r="A485" s="1" t="s">
        <v>4904</v>
      </c>
      <c r="B485" s="45" t="s">
        <v>4905</v>
      </c>
      <c r="C485" s="46">
        <v>39980</v>
      </c>
      <c r="D485" s="47">
        <v>39982</v>
      </c>
      <c r="E485" s="48">
        <v>209</v>
      </c>
      <c r="F485" s="48">
        <v>33</v>
      </c>
      <c r="G485" s="49">
        <v>6.3</v>
      </c>
      <c r="H485" s="8" t="s">
        <v>18</v>
      </c>
      <c r="I485" s="1" t="s">
        <v>513</v>
      </c>
      <c r="L485" s="50">
        <f t="shared" si="7"/>
        <v>3.4488448844884489</v>
      </c>
    </row>
    <row r="486" spans="1:12" x14ac:dyDescent="0.2">
      <c r="A486" s="1" t="s">
        <v>4906</v>
      </c>
      <c r="B486" s="45" t="s">
        <v>4907</v>
      </c>
      <c r="C486" s="46">
        <v>39980</v>
      </c>
      <c r="D486" s="47">
        <v>39982</v>
      </c>
      <c r="E486" s="48">
        <v>146</v>
      </c>
      <c r="F486" s="48">
        <v>79</v>
      </c>
      <c r="G486" s="49">
        <v>1.8</v>
      </c>
      <c r="H486" s="8" t="s">
        <v>18</v>
      </c>
      <c r="I486" s="1" t="s">
        <v>514</v>
      </c>
      <c r="L486" s="50">
        <f t="shared" si="7"/>
        <v>2.4092409240924093</v>
      </c>
    </row>
    <row r="487" spans="1:12" x14ac:dyDescent="0.2">
      <c r="A487" s="1" t="s">
        <v>4908</v>
      </c>
      <c r="B487" s="45" t="s">
        <v>4909</v>
      </c>
      <c r="C487" s="46">
        <v>39980</v>
      </c>
      <c r="D487" s="47">
        <v>39982</v>
      </c>
      <c r="E487" s="48">
        <v>910</v>
      </c>
      <c r="F487" s="48">
        <v>58</v>
      </c>
      <c r="G487" s="49">
        <v>15.8</v>
      </c>
      <c r="H487" s="8" t="s">
        <v>18</v>
      </c>
      <c r="I487" s="1" t="s">
        <v>515</v>
      </c>
      <c r="L487" s="50">
        <f t="shared" si="7"/>
        <v>15.016501650165017</v>
      </c>
    </row>
    <row r="488" spans="1:12" x14ac:dyDescent="0.2">
      <c r="A488" s="1" t="s">
        <v>4910</v>
      </c>
      <c r="B488" s="45" t="s">
        <v>4911</v>
      </c>
      <c r="C488" s="46">
        <v>39980</v>
      </c>
      <c r="D488" s="47">
        <v>39982</v>
      </c>
      <c r="E488" s="48">
        <v>143</v>
      </c>
      <c r="F488" s="48">
        <v>83</v>
      </c>
      <c r="G488" s="49">
        <v>1.7</v>
      </c>
      <c r="H488" s="8" t="s">
        <v>18</v>
      </c>
      <c r="I488" s="1" t="s">
        <v>516</v>
      </c>
      <c r="L488" s="50">
        <f t="shared" si="7"/>
        <v>2.3597359735973598</v>
      </c>
    </row>
    <row r="489" spans="1:12" x14ac:dyDescent="0.2">
      <c r="A489" s="1" t="s">
        <v>4912</v>
      </c>
      <c r="B489" s="45" t="s">
        <v>4913</v>
      </c>
      <c r="C489" s="46">
        <v>39980</v>
      </c>
      <c r="D489" s="47">
        <v>39982</v>
      </c>
      <c r="E489" s="48">
        <v>198</v>
      </c>
      <c r="F489" s="48">
        <v>54</v>
      </c>
      <c r="G489" s="49">
        <v>3.7</v>
      </c>
      <c r="H489" s="8" t="s">
        <v>18</v>
      </c>
      <c r="I489" s="1" t="s">
        <v>517</v>
      </c>
      <c r="L489" s="50">
        <f t="shared" si="7"/>
        <v>3.2673267326732671</v>
      </c>
    </row>
    <row r="490" spans="1:12" x14ac:dyDescent="0.2">
      <c r="A490" s="1" t="s">
        <v>4914</v>
      </c>
      <c r="B490" s="45" t="s">
        <v>4915</v>
      </c>
      <c r="C490" s="46">
        <v>39980</v>
      </c>
      <c r="D490" s="47">
        <v>39982</v>
      </c>
      <c r="E490" s="48">
        <v>247</v>
      </c>
      <c r="F490" s="48">
        <v>49</v>
      </c>
      <c r="G490" s="49">
        <v>5.0999999999999996</v>
      </c>
      <c r="H490" s="8" t="s">
        <v>18</v>
      </c>
      <c r="I490" s="1" t="s">
        <v>518</v>
      </c>
      <c r="L490" s="50">
        <f t="shared" si="7"/>
        <v>4.0759075907590754</v>
      </c>
    </row>
    <row r="491" spans="1:12" x14ac:dyDescent="0.2">
      <c r="A491" s="1" t="s">
        <v>4916</v>
      </c>
      <c r="B491" s="45" t="s">
        <v>4917</v>
      </c>
      <c r="C491" s="46">
        <v>39982</v>
      </c>
      <c r="D491" s="47">
        <v>39983</v>
      </c>
      <c r="E491" s="48">
        <v>388</v>
      </c>
      <c r="F491" s="48">
        <v>81</v>
      </c>
      <c r="G491" s="49">
        <v>4.8</v>
      </c>
      <c r="H491" s="8" t="s">
        <v>18</v>
      </c>
      <c r="I491" s="1" t="s">
        <v>519</v>
      </c>
      <c r="L491" s="50">
        <f t="shared" si="7"/>
        <v>6.4026402640264024</v>
      </c>
    </row>
    <row r="492" spans="1:12" x14ac:dyDescent="0.2">
      <c r="A492" s="1" t="s">
        <v>4918</v>
      </c>
      <c r="B492" s="45" t="s">
        <v>4919</v>
      </c>
      <c r="C492" s="46">
        <v>39982</v>
      </c>
      <c r="D492" s="47">
        <v>39983</v>
      </c>
      <c r="E492" s="48">
        <v>200</v>
      </c>
      <c r="F492" s="48">
        <v>58</v>
      </c>
      <c r="G492" s="49">
        <v>3.4</v>
      </c>
      <c r="H492" s="8" t="s">
        <v>18</v>
      </c>
      <c r="I492" s="1" t="s">
        <v>520</v>
      </c>
      <c r="L492" s="50">
        <f t="shared" si="7"/>
        <v>3.3003300330033003</v>
      </c>
    </row>
    <row r="493" spans="1:12" x14ac:dyDescent="0.2">
      <c r="A493" s="1" t="s">
        <v>4920</v>
      </c>
      <c r="B493" s="45" t="s">
        <v>4921</v>
      </c>
      <c r="C493" s="46">
        <v>39982</v>
      </c>
      <c r="D493" s="47">
        <v>39986</v>
      </c>
      <c r="E493" s="48">
        <v>379</v>
      </c>
      <c r="F493" s="48">
        <v>28</v>
      </c>
      <c r="G493" s="49">
        <v>13.5</v>
      </c>
      <c r="H493" s="8" t="s">
        <v>18</v>
      </c>
      <c r="I493" s="1" t="s">
        <v>521</v>
      </c>
      <c r="L493" s="50">
        <f t="shared" si="7"/>
        <v>6.2541254125412538</v>
      </c>
    </row>
    <row r="494" spans="1:12" x14ac:dyDescent="0.2">
      <c r="A494" s="1" t="s">
        <v>4922</v>
      </c>
      <c r="B494" s="45" t="s">
        <v>4923</v>
      </c>
      <c r="C494" s="46">
        <v>39983</v>
      </c>
      <c r="D494" s="47">
        <v>39986</v>
      </c>
      <c r="E494" s="48">
        <v>258</v>
      </c>
      <c r="F494" s="48">
        <v>30</v>
      </c>
      <c r="G494" s="49">
        <v>8.6</v>
      </c>
      <c r="H494" s="8" t="s">
        <v>18</v>
      </c>
      <c r="I494" s="1" t="s">
        <v>522</v>
      </c>
      <c r="L494" s="50">
        <f t="shared" si="7"/>
        <v>4.2574257425742577</v>
      </c>
    </row>
    <row r="495" spans="1:12" x14ac:dyDescent="0.2">
      <c r="A495" s="1" t="s">
        <v>4924</v>
      </c>
      <c r="B495" s="45" t="s">
        <v>4925</v>
      </c>
      <c r="C495" s="46">
        <v>39979</v>
      </c>
      <c r="D495" s="47">
        <v>39986</v>
      </c>
      <c r="E495" s="48">
        <v>370</v>
      </c>
      <c r="F495" s="48">
        <v>35</v>
      </c>
      <c r="G495" s="49">
        <v>10.5</v>
      </c>
      <c r="H495" s="8" t="s">
        <v>23</v>
      </c>
      <c r="I495" s="1" t="s">
        <v>523</v>
      </c>
      <c r="L495" s="50">
        <f t="shared" si="7"/>
        <v>6.1056105610561051</v>
      </c>
    </row>
    <row r="496" spans="1:12" x14ac:dyDescent="0.2">
      <c r="A496" s="1" t="s">
        <v>4926</v>
      </c>
      <c r="B496" s="45" t="s">
        <v>4927</v>
      </c>
      <c r="C496" s="46">
        <v>39985</v>
      </c>
      <c r="D496" s="47">
        <v>39987</v>
      </c>
      <c r="E496" s="48">
        <v>279</v>
      </c>
      <c r="F496" s="48">
        <v>53</v>
      </c>
      <c r="G496" s="49">
        <v>5.3</v>
      </c>
      <c r="H496" s="8" t="s">
        <v>23</v>
      </c>
      <c r="I496" s="1" t="s">
        <v>524</v>
      </c>
      <c r="L496" s="50">
        <f t="shared" si="7"/>
        <v>4.6039603960396036</v>
      </c>
    </row>
    <row r="497" spans="1:12" x14ac:dyDescent="0.2">
      <c r="A497" s="1" t="s">
        <v>4928</v>
      </c>
      <c r="B497" s="45" t="s">
        <v>4929</v>
      </c>
      <c r="C497" s="46">
        <v>39987</v>
      </c>
      <c r="D497" s="47">
        <v>39988</v>
      </c>
      <c r="E497" s="48">
        <v>243</v>
      </c>
      <c r="F497" s="48">
        <v>60</v>
      </c>
      <c r="G497" s="49">
        <v>4.0999999999999996</v>
      </c>
      <c r="H497" s="8" t="s">
        <v>18</v>
      </c>
      <c r="I497" s="1" t="s">
        <v>525</v>
      </c>
      <c r="L497" s="50">
        <f t="shared" si="7"/>
        <v>4.0099009900990099</v>
      </c>
    </row>
    <row r="498" spans="1:12" x14ac:dyDescent="0.2">
      <c r="A498" s="1" t="s">
        <v>4930</v>
      </c>
      <c r="B498" s="45" t="s">
        <v>4931</v>
      </c>
      <c r="C498" s="46">
        <v>39988</v>
      </c>
      <c r="D498" s="47">
        <v>39990</v>
      </c>
      <c r="E498" s="48">
        <v>261</v>
      </c>
      <c r="F498" s="48">
        <v>40</v>
      </c>
      <c r="G498" s="49">
        <v>6.7</v>
      </c>
      <c r="H498" s="8" t="s">
        <v>23</v>
      </c>
      <c r="I498" s="1" t="s">
        <v>526</v>
      </c>
      <c r="L498" s="50">
        <f t="shared" si="7"/>
        <v>4.3069306930693072</v>
      </c>
    </row>
    <row r="499" spans="1:12" x14ac:dyDescent="0.2">
      <c r="A499" s="1" t="s">
        <v>4932</v>
      </c>
      <c r="B499" s="45" t="s">
        <v>4933</v>
      </c>
      <c r="C499" s="46">
        <v>39989</v>
      </c>
      <c r="D499" s="47">
        <v>39990</v>
      </c>
      <c r="E499" s="48">
        <v>198</v>
      </c>
      <c r="F499" s="48">
        <v>129</v>
      </c>
      <c r="G499" s="49">
        <v>1.5</v>
      </c>
      <c r="H499" s="8" t="s">
        <v>18</v>
      </c>
      <c r="I499" s="1" t="s">
        <v>527</v>
      </c>
      <c r="L499" s="50">
        <f t="shared" si="7"/>
        <v>3.2673267326732671</v>
      </c>
    </row>
    <row r="500" spans="1:12" x14ac:dyDescent="0.2">
      <c r="A500" s="1" t="s">
        <v>4934</v>
      </c>
      <c r="B500" s="45" t="s">
        <v>4935</v>
      </c>
      <c r="C500" s="46">
        <v>39987</v>
      </c>
      <c r="D500" s="47">
        <v>39990</v>
      </c>
      <c r="E500" s="48">
        <v>87</v>
      </c>
      <c r="F500" s="48">
        <v>140</v>
      </c>
      <c r="G500" s="49">
        <v>0.6</v>
      </c>
      <c r="H500" s="8" t="s">
        <v>18</v>
      </c>
      <c r="I500" s="1" t="s">
        <v>528</v>
      </c>
      <c r="L500" s="50">
        <f t="shared" si="7"/>
        <v>1.4356435643564356</v>
      </c>
    </row>
    <row r="501" spans="1:12" x14ac:dyDescent="0.2">
      <c r="A501" s="1" t="s">
        <v>4936</v>
      </c>
      <c r="B501" s="45" t="s">
        <v>4937</v>
      </c>
      <c r="C501" s="46">
        <v>39989</v>
      </c>
      <c r="D501" s="47">
        <v>39990</v>
      </c>
      <c r="E501" s="48">
        <v>275</v>
      </c>
      <c r="F501" s="48">
        <v>78</v>
      </c>
      <c r="G501" s="49">
        <v>3.5</v>
      </c>
      <c r="H501" s="8" t="s">
        <v>18</v>
      </c>
      <c r="I501" s="1" t="s">
        <v>529</v>
      </c>
      <c r="L501" s="50">
        <f t="shared" si="7"/>
        <v>4.5379537953795381</v>
      </c>
    </row>
    <row r="502" spans="1:12" x14ac:dyDescent="0.2">
      <c r="A502" s="1" t="s">
        <v>4938</v>
      </c>
      <c r="B502" s="45" t="s">
        <v>4939</v>
      </c>
      <c r="D502" s="47">
        <v>39993</v>
      </c>
      <c r="E502" s="48">
        <v>299</v>
      </c>
      <c r="F502" s="48">
        <v>71</v>
      </c>
      <c r="G502" s="49">
        <v>4.2</v>
      </c>
      <c r="H502" s="8" t="s">
        <v>23</v>
      </c>
      <c r="I502" s="1" t="s">
        <v>530</v>
      </c>
      <c r="J502" s="3" t="s">
        <v>531</v>
      </c>
      <c r="L502" s="50">
        <f t="shared" si="7"/>
        <v>4.9339933993399336</v>
      </c>
    </row>
    <row r="503" spans="1:12" x14ac:dyDescent="0.2">
      <c r="A503" s="1" t="s">
        <v>4940</v>
      </c>
      <c r="B503" s="45" t="s">
        <v>4941</v>
      </c>
      <c r="C503" s="46">
        <v>39992</v>
      </c>
      <c r="D503" s="47">
        <v>39994</v>
      </c>
      <c r="E503" s="48">
        <v>267</v>
      </c>
      <c r="F503" s="48">
        <v>99</v>
      </c>
      <c r="G503" s="49">
        <v>2.7</v>
      </c>
      <c r="H503" s="8" t="s">
        <v>23</v>
      </c>
      <c r="I503" s="1" t="s">
        <v>532</v>
      </c>
      <c r="L503" s="50">
        <f t="shared" si="7"/>
        <v>4.4059405940594054</v>
      </c>
    </row>
    <row r="504" spans="1:12" x14ac:dyDescent="0.2">
      <c r="A504" s="1" t="s">
        <v>4942</v>
      </c>
      <c r="B504" s="45" t="s">
        <v>4943</v>
      </c>
      <c r="C504" s="46">
        <v>39992</v>
      </c>
      <c r="D504" s="47">
        <v>39994</v>
      </c>
      <c r="E504" s="48">
        <v>80</v>
      </c>
      <c r="F504" s="48">
        <v>97</v>
      </c>
      <c r="G504" s="49">
        <v>0.8</v>
      </c>
      <c r="H504" s="8" t="s">
        <v>23</v>
      </c>
      <c r="I504" s="1" t="s">
        <v>533</v>
      </c>
      <c r="L504" s="50">
        <f t="shared" si="7"/>
        <v>1.3201320132013201</v>
      </c>
    </row>
    <row r="505" spans="1:12" x14ac:dyDescent="0.2">
      <c r="A505" s="1" t="s">
        <v>4944</v>
      </c>
      <c r="B505" s="45" t="s">
        <v>4945</v>
      </c>
      <c r="C505" s="46">
        <v>39993</v>
      </c>
      <c r="D505" s="47">
        <v>39994</v>
      </c>
      <c r="E505" s="48">
        <v>154</v>
      </c>
      <c r="F505" s="48">
        <v>42</v>
      </c>
      <c r="G505" s="49">
        <v>3.7</v>
      </c>
      <c r="H505" s="8" t="s">
        <v>18</v>
      </c>
      <c r="I505" s="1" t="s">
        <v>534</v>
      </c>
      <c r="L505" s="50">
        <f t="shared" si="7"/>
        <v>2.5412541254125411</v>
      </c>
    </row>
    <row r="506" spans="1:12" x14ac:dyDescent="0.2">
      <c r="A506" s="1" t="s">
        <v>4946</v>
      </c>
      <c r="B506" s="45" t="s">
        <v>4947</v>
      </c>
      <c r="C506" s="46">
        <v>39993</v>
      </c>
      <c r="D506" s="47">
        <v>39994</v>
      </c>
      <c r="E506" s="48">
        <v>203</v>
      </c>
      <c r="F506" s="48">
        <v>91</v>
      </c>
      <c r="G506" s="49">
        <v>2.2000000000000002</v>
      </c>
      <c r="H506" s="8" t="s">
        <v>18</v>
      </c>
      <c r="I506" s="1" t="s">
        <v>535</v>
      </c>
      <c r="L506" s="50">
        <f t="shared" si="7"/>
        <v>3.3498349834983498</v>
      </c>
    </row>
    <row r="507" spans="1:12" x14ac:dyDescent="0.2">
      <c r="A507" s="1" t="s">
        <v>4948</v>
      </c>
      <c r="B507" s="45" t="s">
        <v>4949</v>
      </c>
      <c r="C507" s="46">
        <v>39994</v>
      </c>
      <c r="D507" s="47">
        <v>39995</v>
      </c>
      <c r="E507" s="48">
        <v>667</v>
      </c>
      <c r="F507" s="48">
        <v>79</v>
      </c>
      <c r="G507" s="49">
        <v>8.5</v>
      </c>
      <c r="H507" s="8" t="s">
        <v>18</v>
      </c>
      <c r="I507" s="1" t="s">
        <v>536</v>
      </c>
      <c r="L507" s="50">
        <f t="shared" si="7"/>
        <v>11.006600660066006</v>
      </c>
    </row>
    <row r="508" spans="1:12" x14ac:dyDescent="0.2">
      <c r="A508" s="1" t="s">
        <v>4950</v>
      </c>
      <c r="B508" s="45" t="s">
        <v>4951</v>
      </c>
      <c r="C508" s="46">
        <v>39993</v>
      </c>
      <c r="D508" s="47">
        <v>39995</v>
      </c>
      <c r="E508" s="48">
        <v>306</v>
      </c>
      <c r="F508" s="48">
        <v>38</v>
      </c>
      <c r="G508" s="49">
        <v>8</v>
      </c>
      <c r="H508" s="8" t="s">
        <v>18</v>
      </c>
      <c r="I508" s="1" t="s">
        <v>537</v>
      </c>
      <c r="L508" s="50">
        <f t="shared" si="7"/>
        <v>5.0495049504950495</v>
      </c>
    </row>
    <row r="509" spans="1:12" x14ac:dyDescent="0.2">
      <c r="A509" s="1" t="s">
        <v>4952</v>
      </c>
      <c r="B509" s="45" t="s">
        <v>4953</v>
      </c>
      <c r="C509" s="46">
        <v>39993</v>
      </c>
      <c r="D509" s="47">
        <v>39995</v>
      </c>
      <c r="E509" s="48">
        <v>445</v>
      </c>
      <c r="F509" s="48">
        <v>64</v>
      </c>
      <c r="G509" s="49">
        <v>6.9</v>
      </c>
      <c r="H509" s="8" t="s">
        <v>23</v>
      </c>
      <c r="I509" s="1" t="s">
        <v>538</v>
      </c>
      <c r="L509" s="50">
        <f t="shared" si="7"/>
        <v>7.3432343234323429</v>
      </c>
    </row>
    <row r="510" spans="1:12" x14ac:dyDescent="0.2">
      <c r="A510" s="1" t="s">
        <v>4954</v>
      </c>
      <c r="B510" s="45" t="s">
        <v>4955</v>
      </c>
      <c r="C510" s="46">
        <v>39995</v>
      </c>
      <c r="D510" s="47">
        <v>39996</v>
      </c>
      <c r="E510" s="48">
        <v>391</v>
      </c>
      <c r="F510" s="48">
        <v>63</v>
      </c>
      <c r="G510" s="49">
        <v>6.2</v>
      </c>
      <c r="H510" s="8" t="s">
        <v>23</v>
      </c>
      <c r="I510" s="1" t="s">
        <v>539</v>
      </c>
      <c r="L510" s="50">
        <f t="shared" si="7"/>
        <v>6.452145214521452</v>
      </c>
    </row>
    <row r="511" spans="1:12" x14ac:dyDescent="0.2">
      <c r="A511" s="1" t="s">
        <v>4956</v>
      </c>
      <c r="B511" s="45" t="s">
        <v>4957</v>
      </c>
      <c r="C511" s="46">
        <v>39996</v>
      </c>
      <c r="D511" s="47">
        <v>40000</v>
      </c>
      <c r="E511" s="48">
        <v>94</v>
      </c>
      <c r="F511" s="48">
        <v>32</v>
      </c>
      <c r="G511" s="49">
        <v>3</v>
      </c>
      <c r="H511" s="8" t="s">
        <v>23</v>
      </c>
      <c r="I511" s="1" t="s">
        <v>540</v>
      </c>
      <c r="L511" s="50">
        <f t="shared" si="7"/>
        <v>1.5511551155115511</v>
      </c>
    </row>
    <row r="512" spans="1:12" x14ac:dyDescent="0.2">
      <c r="A512" s="1" t="s">
        <v>4958</v>
      </c>
      <c r="B512" s="45" t="s">
        <v>4959</v>
      </c>
      <c r="C512" s="46">
        <v>39997</v>
      </c>
      <c r="D512" s="47">
        <v>40000</v>
      </c>
      <c r="E512" s="48">
        <v>1017</v>
      </c>
      <c r="F512" s="48">
        <v>34</v>
      </c>
      <c r="G512" s="49">
        <v>29.8</v>
      </c>
      <c r="H512" s="8" t="s">
        <v>18</v>
      </c>
      <c r="I512" s="1" t="s">
        <v>541</v>
      </c>
      <c r="J512" s="3" t="s">
        <v>501</v>
      </c>
      <c r="L512" s="50">
        <f t="shared" si="7"/>
        <v>16.78217821782178</v>
      </c>
    </row>
    <row r="513" spans="1:12" x14ac:dyDescent="0.2">
      <c r="A513" s="1" t="s">
        <v>4960</v>
      </c>
      <c r="B513" s="45" t="s">
        <v>4961</v>
      </c>
      <c r="C513" s="46">
        <v>39997</v>
      </c>
      <c r="D513" s="47">
        <v>40001</v>
      </c>
      <c r="E513" s="48">
        <v>283</v>
      </c>
      <c r="F513" s="48">
        <v>127</v>
      </c>
      <c r="G513" s="49">
        <v>2.2000000000000002</v>
      </c>
      <c r="H513" s="8" t="s">
        <v>23</v>
      </c>
      <c r="I513" s="1" t="s">
        <v>542</v>
      </c>
      <c r="L513" s="50">
        <f t="shared" si="7"/>
        <v>4.66996699669967</v>
      </c>
    </row>
    <row r="514" spans="1:12" x14ac:dyDescent="0.2">
      <c r="A514" s="1" t="s">
        <v>4962</v>
      </c>
      <c r="B514" s="45" t="s">
        <v>4963</v>
      </c>
      <c r="C514" s="46">
        <v>39996</v>
      </c>
      <c r="D514" s="47">
        <v>40001</v>
      </c>
      <c r="E514" s="48">
        <v>460</v>
      </c>
      <c r="F514" s="48">
        <v>25</v>
      </c>
      <c r="G514" s="49">
        <v>18.7</v>
      </c>
      <c r="H514" s="8" t="s">
        <v>18</v>
      </c>
      <c r="I514" s="1" t="s">
        <v>543</v>
      </c>
      <c r="L514" s="50">
        <f t="shared" ref="L514:L577" si="8">IF(E514="","",E514/60.6)</f>
        <v>7.5907590759075907</v>
      </c>
    </row>
    <row r="515" spans="1:12" x14ac:dyDescent="0.2">
      <c r="A515" s="1" t="s">
        <v>4964</v>
      </c>
      <c r="B515" s="45" t="s">
        <v>4965</v>
      </c>
      <c r="C515" s="46">
        <v>39998</v>
      </c>
      <c r="D515" s="47">
        <v>40001</v>
      </c>
      <c r="E515" s="48">
        <v>490</v>
      </c>
      <c r="F515" s="48">
        <v>110</v>
      </c>
      <c r="G515" s="49">
        <v>4.4000000000000004</v>
      </c>
      <c r="H515" s="8" t="s">
        <v>18</v>
      </c>
      <c r="I515" s="1" t="s">
        <v>544</v>
      </c>
      <c r="L515" s="50">
        <f t="shared" si="8"/>
        <v>8.0858085808580853</v>
      </c>
    </row>
    <row r="516" spans="1:12" x14ac:dyDescent="0.2">
      <c r="A516" s="1" t="s">
        <v>4966</v>
      </c>
      <c r="B516" s="45" t="s">
        <v>4967</v>
      </c>
      <c r="C516" s="46">
        <v>40000</v>
      </c>
      <c r="D516" s="47">
        <v>40001</v>
      </c>
      <c r="E516" s="48">
        <v>189</v>
      </c>
      <c r="F516" s="48">
        <v>85</v>
      </c>
      <c r="G516" s="49">
        <v>2.2000000000000002</v>
      </c>
      <c r="H516" s="8" t="s">
        <v>18</v>
      </c>
      <c r="I516" s="1" t="s">
        <v>545</v>
      </c>
      <c r="L516" s="50">
        <f t="shared" si="8"/>
        <v>3.1188118811881189</v>
      </c>
    </row>
    <row r="517" spans="1:12" x14ac:dyDescent="0.2">
      <c r="A517" s="1" t="s">
        <v>4968</v>
      </c>
      <c r="B517" s="45" t="s">
        <v>4969</v>
      </c>
      <c r="C517" s="46">
        <v>39996</v>
      </c>
      <c r="D517" s="47">
        <v>40001</v>
      </c>
      <c r="E517" s="48">
        <v>182</v>
      </c>
      <c r="F517" s="48">
        <v>61</v>
      </c>
      <c r="G517" s="49">
        <v>3</v>
      </c>
      <c r="H517" s="8" t="s">
        <v>18</v>
      </c>
      <c r="I517" s="1" t="s">
        <v>546</v>
      </c>
      <c r="L517" s="50">
        <f t="shared" si="8"/>
        <v>3.0033003300330035</v>
      </c>
    </row>
    <row r="518" spans="1:12" x14ac:dyDescent="0.2">
      <c r="A518" s="1" t="s">
        <v>4970</v>
      </c>
      <c r="B518" s="45" t="s">
        <v>4971</v>
      </c>
      <c r="C518" s="46">
        <v>39999</v>
      </c>
      <c r="D518" s="47">
        <v>40002</v>
      </c>
      <c r="E518" s="48">
        <v>801</v>
      </c>
      <c r="F518" s="48">
        <v>61</v>
      </c>
      <c r="G518" s="49">
        <v>13.2</v>
      </c>
      <c r="H518" s="8" t="s">
        <v>18</v>
      </c>
      <c r="I518" s="1" t="s">
        <v>547</v>
      </c>
      <c r="L518" s="50">
        <f t="shared" si="8"/>
        <v>13.217821782178218</v>
      </c>
    </row>
    <row r="519" spans="1:12" x14ac:dyDescent="0.2">
      <c r="A519" s="1" t="s">
        <v>4972</v>
      </c>
      <c r="B519" s="45" t="s">
        <v>4973</v>
      </c>
      <c r="C519" s="46">
        <v>40000</v>
      </c>
      <c r="D519" s="47">
        <v>40003</v>
      </c>
      <c r="E519" s="48">
        <v>339</v>
      </c>
      <c r="F519" s="48">
        <v>106</v>
      </c>
      <c r="G519" s="49">
        <v>0.5</v>
      </c>
      <c r="H519" s="8" t="s">
        <v>244</v>
      </c>
      <c r="I519" s="1" t="s">
        <v>548</v>
      </c>
      <c r="J519" s="52" t="s">
        <v>38</v>
      </c>
      <c r="L519" s="50">
        <f t="shared" si="8"/>
        <v>5.5940594059405937</v>
      </c>
    </row>
    <row r="520" spans="1:12" x14ac:dyDescent="0.2">
      <c r="A520" s="1" t="s">
        <v>4974</v>
      </c>
      <c r="B520" s="45" t="s">
        <v>4975</v>
      </c>
      <c r="C520" s="46">
        <v>40003</v>
      </c>
      <c r="D520" s="47">
        <v>40007</v>
      </c>
      <c r="E520" s="48">
        <v>507</v>
      </c>
      <c r="F520" s="48">
        <v>71</v>
      </c>
      <c r="G520" s="49">
        <v>7.1</v>
      </c>
      <c r="H520" s="8" t="s">
        <v>32</v>
      </c>
      <c r="I520" s="1" t="s">
        <v>549</v>
      </c>
      <c r="L520" s="50">
        <f t="shared" si="8"/>
        <v>8.3663366336633658</v>
      </c>
    </row>
    <row r="521" spans="1:12" x14ac:dyDescent="0.2">
      <c r="A521" s="1" t="s">
        <v>4976</v>
      </c>
      <c r="B521" s="45" t="s">
        <v>4977</v>
      </c>
      <c r="C521" s="46">
        <v>40003</v>
      </c>
      <c r="D521" s="47">
        <v>40007</v>
      </c>
      <c r="E521" s="48">
        <v>179</v>
      </c>
      <c r="F521" s="48">
        <v>63</v>
      </c>
      <c r="G521" s="49">
        <v>2.8</v>
      </c>
      <c r="H521" s="8" t="s">
        <v>23</v>
      </c>
      <c r="I521" s="1" t="s">
        <v>550</v>
      </c>
      <c r="L521" s="50">
        <f t="shared" si="8"/>
        <v>2.9537953795379539</v>
      </c>
    </row>
    <row r="522" spans="1:12" x14ac:dyDescent="0.2">
      <c r="A522" s="1" t="s">
        <v>4978</v>
      </c>
      <c r="B522" s="45" t="s">
        <v>4979</v>
      </c>
      <c r="C522" s="46">
        <v>40004</v>
      </c>
      <c r="D522" s="47">
        <v>40007</v>
      </c>
      <c r="E522" s="48">
        <v>210</v>
      </c>
      <c r="F522" s="48">
        <v>292</v>
      </c>
      <c r="G522" s="49">
        <v>0.7</v>
      </c>
      <c r="H522" s="8" t="s">
        <v>18</v>
      </c>
      <c r="I522" s="1" t="s">
        <v>551</v>
      </c>
      <c r="L522" s="50">
        <f t="shared" si="8"/>
        <v>3.4653465346534653</v>
      </c>
    </row>
    <row r="523" spans="1:12" x14ac:dyDescent="0.2">
      <c r="A523" s="1" t="s">
        <v>4980</v>
      </c>
      <c r="B523" s="45" t="s">
        <v>4981</v>
      </c>
      <c r="C523" s="46">
        <v>40002</v>
      </c>
      <c r="D523" s="47">
        <v>40008</v>
      </c>
      <c r="E523" s="48">
        <v>377</v>
      </c>
      <c r="F523" s="48">
        <v>99</v>
      </c>
      <c r="G523" s="49">
        <v>3.8</v>
      </c>
      <c r="H523" s="8" t="s">
        <v>23</v>
      </c>
      <c r="I523" s="1" t="s">
        <v>552</v>
      </c>
      <c r="L523" s="50">
        <f t="shared" si="8"/>
        <v>6.221122112211221</v>
      </c>
    </row>
    <row r="524" spans="1:12" x14ac:dyDescent="0.2">
      <c r="A524" s="1" t="s">
        <v>4982</v>
      </c>
      <c r="B524" s="45" t="s">
        <v>4983</v>
      </c>
      <c r="C524" s="46">
        <v>40007</v>
      </c>
      <c r="D524" s="47">
        <v>40008</v>
      </c>
      <c r="E524" s="48">
        <v>8</v>
      </c>
      <c r="F524" s="48">
        <v>132</v>
      </c>
      <c r="G524" s="49">
        <v>0.1</v>
      </c>
      <c r="H524" s="8" t="s">
        <v>18</v>
      </c>
      <c r="I524" s="1" t="s">
        <v>553</v>
      </c>
      <c r="L524" s="50">
        <f t="shared" si="8"/>
        <v>0.132013201320132</v>
      </c>
    </row>
    <row r="525" spans="1:12" x14ac:dyDescent="0.2">
      <c r="A525" s="1" t="s">
        <v>4984</v>
      </c>
      <c r="B525" s="45" t="s">
        <v>4985</v>
      </c>
      <c r="C525" s="46">
        <v>40006</v>
      </c>
      <c r="D525" s="47">
        <v>40008</v>
      </c>
      <c r="E525" s="48">
        <v>346</v>
      </c>
      <c r="F525" s="48">
        <v>77</v>
      </c>
      <c r="G525" s="49">
        <v>4.5</v>
      </c>
      <c r="H525" s="8" t="s">
        <v>18</v>
      </c>
      <c r="I525" s="1" t="s">
        <v>554</v>
      </c>
      <c r="L525" s="50">
        <f t="shared" si="8"/>
        <v>5.7095709570957096</v>
      </c>
    </row>
    <row r="526" spans="1:12" x14ac:dyDescent="0.2">
      <c r="A526" s="1" t="s">
        <v>4986</v>
      </c>
      <c r="B526" s="45" t="s">
        <v>4987</v>
      </c>
      <c r="C526" s="46">
        <v>40003</v>
      </c>
      <c r="D526" s="47">
        <v>40008</v>
      </c>
      <c r="E526" s="48">
        <v>343</v>
      </c>
      <c r="F526" s="48">
        <v>91</v>
      </c>
      <c r="G526" s="49">
        <v>3.8</v>
      </c>
      <c r="H526" s="8" t="s">
        <v>18</v>
      </c>
      <c r="I526" s="1" t="s">
        <v>555</v>
      </c>
      <c r="L526" s="50">
        <f t="shared" si="8"/>
        <v>5.6600660066006601</v>
      </c>
    </row>
    <row r="527" spans="1:12" x14ac:dyDescent="0.2">
      <c r="A527" s="1" t="s">
        <v>4988</v>
      </c>
      <c r="B527" s="45" t="s">
        <v>4989</v>
      </c>
      <c r="C527" s="46">
        <v>40008</v>
      </c>
      <c r="D527" s="47">
        <v>40009</v>
      </c>
      <c r="E527" s="48">
        <v>134</v>
      </c>
      <c r="F527" s="48">
        <v>31</v>
      </c>
      <c r="G527" s="49">
        <v>4.3</v>
      </c>
      <c r="H527" s="8" t="s">
        <v>18</v>
      </c>
      <c r="I527" s="1" t="s">
        <v>556</v>
      </c>
      <c r="J527" s="3" t="s">
        <v>557</v>
      </c>
      <c r="L527" s="50">
        <f t="shared" si="8"/>
        <v>2.2112211221122111</v>
      </c>
    </row>
    <row r="528" spans="1:12" x14ac:dyDescent="0.2">
      <c r="A528" s="1" t="s">
        <v>4990</v>
      </c>
      <c r="B528" s="45" t="s">
        <v>4991</v>
      </c>
      <c r="C528" s="46">
        <v>40009</v>
      </c>
      <c r="D528" s="47">
        <v>40010</v>
      </c>
      <c r="E528" s="48">
        <v>186</v>
      </c>
      <c r="F528" s="48">
        <v>66</v>
      </c>
      <c r="G528" s="49">
        <v>2.8</v>
      </c>
      <c r="H528" s="8" t="s">
        <v>23</v>
      </c>
      <c r="I528" s="1" t="s">
        <v>558</v>
      </c>
      <c r="L528" s="50">
        <f t="shared" si="8"/>
        <v>3.0693069306930694</v>
      </c>
    </row>
    <row r="529" spans="1:12" x14ac:dyDescent="0.2">
      <c r="A529" s="1" t="s">
        <v>4992</v>
      </c>
      <c r="B529" s="45" t="s">
        <v>4993</v>
      </c>
      <c r="C529" s="46">
        <v>40007</v>
      </c>
      <c r="D529" s="47">
        <v>40010</v>
      </c>
      <c r="E529" s="48">
        <v>157</v>
      </c>
      <c r="F529" s="48">
        <v>92</v>
      </c>
      <c r="G529" s="49">
        <v>1.7</v>
      </c>
      <c r="H529" s="8" t="s">
        <v>160</v>
      </c>
      <c r="I529" s="1" t="s">
        <v>559</v>
      </c>
      <c r="L529" s="50">
        <f t="shared" si="8"/>
        <v>2.5907590759075907</v>
      </c>
    </row>
    <row r="530" spans="1:12" x14ac:dyDescent="0.2">
      <c r="A530" s="1" t="s">
        <v>4994</v>
      </c>
      <c r="B530" s="45" t="s">
        <v>4995</v>
      </c>
      <c r="C530" s="46">
        <v>40010</v>
      </c>
      <c r="D530" s="47">
        <v>40011</v>
      </c>
      <c r="E530" s="48">
        <v>38</v>
      </c>
      <c r="F530" s="48">
        <v>239</v>
      </c>
      <c r="G530" s="49">
        <v>0.2</v>
      </c>
      <c r="H530" s="8" t="s">
        <v>18</v>
      </c>
      <c r="I530" s="1" t="s">
        <v>560</v>
      </c>
      <c r="L530" s="50">
        <f t="shared" si="8"/>
        <v>0.6270627062706271</v>
      </c>
    </row>
    <row r="531" spans="1:12" x14ac:dyDescent="0.2">
      <c r="A531" s="1" t="s">
        <v>4996</v>
      </c>
      <c r="B531" s="45" t="s">
        <v>4997</v>
      </c>
      <c r="C531" s="46">
        <v>40010</v>
      </c>
      <c r="D531" s="47">
        <v>40011</v>
      </c>
      <c r="E531" s="48">
        <v>96</v>
      </c>
      <c r="F531" s="48">
        <v>53</v>
      </c>
      <c r="G531" s="49">
        <v>1.8</v>
      </c>
      <c r="H531" s="8" t="s">
        <v>18</v>
      </c>
      <c r="I531" s="1" t="s">
        <v>561</v>
      </c>
      <c r="L531" s="50">
        <f t="shared" si="8"/>
        <v>1.584158415841584</v>
      </c>
    </row>
    <row r="532" spans="1:12" x14ac:dyDescent="0.2">
      <c r="A532" s="1" t="s">
        <v>4998</v>
      </c>
      <c r="B532" s="45" t="s">
        <v>4999</v>
      </c>
      <c r="C532" s="46">
        <v>40011</v>
      </c>
      <c r="D532" s="47">
        <v>40014</v>
      </c>
      <c r="E532" s="48">
        <v>603</v>
      </c>
      <c r="F532" s="48">
        <v>46</v>
      </c>
      <c r="G532" s="49">
        <v>13.2</v>
      </c>
      <c r="H532" s="8" t="s">
        <v>18</v>
      </c>
      <c r="I532" s="1" t="s">
        <v>562</v>
      </c>
      <c r="L532" s="50">
        <f t="shared" si="8"/>
        <v>9.9504950495049496</v>
      </c>
    </row>
    <row r="533" spans="1:12" x14ac:dyDescent="0.2">
      <c r="A533" s="1" t="s">
        <v>5000</v>
      </c>
      <c r="B533" s="45" t="s">
        <v>5001</v>
      </c>
      <c r="C533" s="46">
        <v>40008</v>
      </c>
      <c r="D533" s="47">
        <v>40014</v>
      </c>
      <c r="E533" s="48">
        <v>174</v>
      </c>
      <c r="F533" s="48">
        <v>116</v>
      </c>
      <c r="G533" s="49">
        <v>1.5</v>
      </c>
      <c r="H533" s="8" t="s">
        <v>18</v>
      </c>
      <c r="I533" s="1" t="s">
        <v>563</v>
      </c>
      <c r="L533" s="50">
        <f t="shared" si="8"/>
        <v>2.8712871287128712</v>
      </c>
    </row>
    <row r="534" spans="1:12" x14ac:dyDescent="0.2">
      <c r="A534" s="1" t="s">
        <v>5002</v>
      </c>
      <c r="B534" s="45" t="s">
        <v>5003</v>
      </c>
      <c r="C534" s="46">
        <v>40008</v>
      </c>
      <c r="D534" s="47">
        <v>40014</v>
      </c>
      <c r="E534" s="48">
        <v>448</v>
      </c>
      <c r="F534" s="48">
        <v>31</v>
      </c>
      <c r="G534" s="49">
        <v>14.3</v>
      </c>
      <c r="H534" s="8" t="s">
        <v>18</v>
      </c>
      <c r="I534" s="1" t="s">
        <v>564</v>
      </c>
      <c r="L534" s="50">
        <f t="shared" si="8"/>
        <v>7.3927392739273925</v>
      </c>
    </row>
    <row r="535" spans="1:12" x14ac:dyDescent="0.2">
      <c r="A535" s="1" t="s">
        <v>5004</v>
      </c>
      <c r="B535" s="45" t="s">
        <v>5005</v>
      </c>
      <c r="C535" s="46">
        <v>40011</v>
      </c>
      <c r="D535" s="47">
        <v>40014</v>
      </c>
      <c r="E535" s="48">
        <v>158</v>
      </c>
      <c r="F535" s="48">
        <v>49</v>
      </c>
      <c r="G535" s="49">
        <v>3.2</v>
      </c>
      <c r="H535" s="8" t="s">
        <v>18</v>
      </c>
      <c r="I535" s="1" t="s">
        <v>565</v>
      </c>
      <c r="L535" s="50">
        <f t="shared" si="8"/>
        <v>2.6072607260726071</v>
      </c>
    </row>
    <row r="536" spans="1:12" x14ac:dyDescent="0.2">
      <c r="A536" s="1" t="s">
        <v>5006</v>
      </c>
      <c r="B536" s="45" t="s">
        <v>5007</v>
      </c>
      <c r="C536" s="46">
        <v>40014</v>
      </c>
      <c r="D536" s="47">
        <v>40015</v>
      </c>
      <c r="E536" s="48">
        <v>201</v>
      </c>
      <c r="F536" s="48">
        <v>88</v>
      </c>
      <c r="G536" s="49">
        <v>1.5</v>
      </c>
      <c r="H536" s="8" t="s">
        <v>18</v>
      </c>
      <c r="I536" s="1" t="s">
        <v>566</v>
      </c>
      <c r="L536" s="50">
        <f t="shared" si="8"/>
        <v>3.3168316831683167</v>
      </c>
    </row>
    <row r="537" spans="1:12" x14ac:dyDescent="0.2">
      <c r="A537" s="1" t="s">
        <v>5008</v>
      </c>
      <c r="B537" s="45" t="s">
        <v>5009</v>
      </c>
      <c r="C537" s="46">
        <v>40011</v>
      </c>
      <c r="D537" s="47">
        <v>40015</v>
      </c>
      <c r="E537" s="48">
        <v>593</v>
      </c>
      <c r="F537" s="48">
        <v>948</v>
      </c>
      <c r="G537" s="49">
        <v>0.6</v>
      </c>
      <c r="H537" s="8" t="s">
        <v>18</v>
      </c>
      <c r="I537" s="1" t="s">
        <v>567</v>
      </c>
      <c r="L537" s="50">
        <f t="shared" si="8"/>
        <v>9.785478547854785</v>
      </c>
    </row>
    <row r="538" spans="1:12" x14ac:dyDescent="0.2">
      <c r="A538" s="1" t="s">
        <v>5010</v>
      </c>
      <c r="B538" s="45" t="s">
        <v>5011</v>
      </c>
      <c r="C538" s="46">
        <v>40015</v>
      </c>
      <c r="D538" s="47">
        <v>40017</v>
      </c>
      <c r="E538" s="48">
        <v>180</v>
      </c>
      <c r="F538" s="48">
        <v>45</v>
      </c>
      <c r="G538" s="49">
        <v>4</v>
      </c>
      <c r="H538" s="8" t="s">
        <v>18</v>
      </c>
      <c r="I538" s="1" t="s">
        <v>568</v>
      </c>
      <c r="L538" s="50">
        <f t="shared" si="8"/>
        <v>2.9702970297029703</v>
      </c>
    </row>
    <row r="539" spans="1:12" x14ac:dyDescent="0.2">
      <c r="A539" s="1" t="s">
        <v>5012</v>
      </c>
      <c r="B539" s="45" t="s">
        <v>5013</v>
      </c>
      <c r="C539" s="46">
        <v>40015</v>
      </c>
      <c r="D539" s="47">
        <v>40017</v>
      </c>
      <c r="E539" s="48">
        <v>1010</v>
      </c>
      <c r="F539" s="48">
        <v>28</v>
      </c>
      <c r="G539" s="49">
        <v>36.1</v>
      </c>
      <c r="H539" s="8" t="s">
        <v>18</v>
      </c>
      <c r="I539" s="1" t="s">
        <v>569</v>
      </c>
      <c r="L539" s="50">
        <f t="shared" si="8"/>
        <v>16.666666666666668</v>
      </c>
    </row>
    <row r="540" spans="1:12" x14ac:dyDescent="0.2">
      <c r="A540" s="1" t="s">
        <v>5014</v>
      </c>
      <c r="B540" s="45" t="s">
        <v>5015</v>
      </c>
      <c r="C540" s="46">
        <v>40015</v>
      </c>
      <c r="D540" s="47">
        <v>40017</v>
      </c>
      <c r="E540" s="48">
        <v>470</v>
      </c>
      <c r="F540" s="48">
        <v>50</v>
      </c>
      <c r="G540" s="49">
        <v>9.4</v>
      </c>
      <c r="H540" s="8" t="s">
        <v>18</v>
      </c>
      <c r="I540" s="1" t="s">
        <v>570</v>
      </c>
      <c r="L540" s="50">
        <f t="shared" si="8"/>
        <v>7.7557755775577553</v>
      </c>
    </row>
    <row r="541" spans="1:12" x14ac:dyDescent="0.2">
      <c r="A541" s="1" t="s">
        <v>5016</v>
      </c>
      <c r="B541" s="45" t="s">
        <v>5017</v>
      </c>
      <c r="C541" s="46">
        <v>40015</v>
      </c>
      <c r="D541" s="47">
        <v>40017</v>
      </c>
      <c r="E541" s="48">
        <v>691</v>
      </c>
      <c r="F541" s="48">
        <v>31</v>
      </c>
      <c r="G541" s="49">
        <v>22.7</v>
      </c>
      <c r="H541" s="8" t="s">
        <v>18</v>
      </c>
      <c r="I541" s="1" t="s">
        <v>571</v>
      </c>
      <c r="L541" s="50">
        <f t="shared" si="8"/>
        <v>11.402640264026402</v>
      </c>
    </row>
    <row r="542" spans="1:12" x14ac:dyDescent="0.2">
      <c r="A542" s="1" t="s">
        <v>5018</v>
      </c>
      <c r="B542" s="45" t="s">
        <v>5019</v>
      </c>
      <c r="C542" s="46">
        <v>40015</v>
      </c>
      <c r="D542" s="47">
        <v>40017</v>
      </c>
      <c r="E542" s="48">
        <v>756</v>
      </c>
      <c r="F542" s="48">
        <v>27</v>
      </c>
      <c r="G542" s="49">
        <v>28.3</v>
      </c>
      <c r="H542" s="8" t="s">
        <v>18</v>
      </c>
      <c r="I542" s="1" t="s">
        <v>572</v>
      </c>
      <c r="L542" s="50">
        <f t="shared" si="8"/>
        <v>12.475247524752476</v>
      </c>
    </row>
    <row r="543" spans="1:12" x14ac:dyDescent="0.2">
      <c r="A543" s="1" t="s">
        <v>5020</v>
      </c>
      <c r="B543" s="45" t="s">
        <v>5021</v>
      </c>
      <c r="C543" s="46">
        <v>40015</v>
      </c>
      <c r="D543" s="47">
        <v>40017</v>
      </c>
      <c r="E543" s="48">
        <v>30</v>
      </c>
      <c r="F543" s="48">
        <v>45</v>
      </c>
      <c r="G543" s="49">
        <v>0.6</v>
      </c>
      <c r="H543" s="8" t="s">
        <v>18</v>
      </c>
      <c r="I543" s="1" t="s">
        <v>573</v>
      </c>
      <c r="L543" s="50">
        <f t="shared" si="8"/>
        <v>0.49504950495049505</v>
      </c>
    </row>
    <row r="544" spans="1:12" x14ac:dyDescent="0.2">
      <c r="A544" s="1" t="s">
        <v>5022</v>
      </c>
      <c r="B544" s="45" t="s">
        <v>5023</v>
      </c>
      <c r="C544" s="46">
        <v>40015</v>
      </c>
      <c r="D544" s="47">
        <v>40017</v>
      </c>
      <c r="E544" s="48">
        <v>190</v>
      </c>
      <c r="F544" s="48">
        <v>54</v>
      </c>
      <c r="G544" s="49">
        <v>3.5</v>
      </c>
      <c r="H544" s="8" t="s">
        <v>18</v>
      </c>
      <c r="I544" s="1" t="s">
        <v>574</v>
      </c>
      <c r="L544" s="50">
        <f t="shared" si="8"/>
        <v>3.1353135313531353</v>
      </c>
    </row>
    <row r="545" spans="1:12" x14ac:dyDescent="0.2">
      <c r="A545" s="1" t="s">
        <v>5024</v>
      </c>
      <c r="B545" s="45" t="s">
        <v>5025</v>
      </c>
      <c r="C545" s="46">
        <v>40015</v>
      </c>
      <c r="D545" s="47">
        <v>40017</v>
      </c>
      <c r="E545" s="48">
        <v>143</v>
      </c>
      <c r="F545" s="48">
        <v>65</v>
      </c>
      <c r="G545" s="49">
        <v>2.2000000000000002</v>
      </c>
      <c r="H545" s="8" t="s">
        <v>18</v>
      </c>
      <c r="I545" s="1" t="s">
        <v>575</v>
      </c>
      <c r="L545" s="50">
        <f t="shared" si="8"/>
        <v>2.3597359735973598</v>
      </c>
    </row>
    <row r="546" spans="1:12" x14ac:dyDescent="0.2">
      <c r="A546" s="1" t="s">
        <v>5026</v>
      </c>
      <c r="B546" s="45" t="s">
        <v>5027</v>
      </c>
      <c r="C546" s="46">
        <v>40015</v>
      </c>
      <c r="D546" s="47">
        <v>40017</v>
      </c>
      <c r="E546" s="48">
        <v>222</v>
      </c>
      <c r="F546" s="48">
        <v>60</v>
      </c>
      <c r="G546" s="49">
        <v>3.7</v>
      </c>
      <c r="H546" s="8" t="s">
        <v>18</v>
      </c>
      <c r="I546" s="1" t="s">
        <v>576</v>
      </c>
      <c r="L546" s="50">
        <f t="shared" si="8"/>
        <v>3.6633663366336631</v>
      </c>
    </row>
    <row r="547" spans="1:12" x14ac:dyDescent="0.2">
      <c r="A547" s="1" t="s">
        <v>5028</v>
      </c>
      <c r="B547" s="45" t="s">
        <v>5029</v>
      </c>
      <c r="C547" s="46">
        <v>40017</v>
      </c>
      <c r="D547" s="47">
        <v>40018</v>
      </c>
      <c r="E547" s="48">
        <v>156</v>
      </c>
      <c r="F547" s="48">
        <v>53</v>
      </c>
      <c r="G547" s="49">
        <v>3</v>
      </c>
      <c r="H547" s="8" t="s">
        <v>18</v>
      </c>
      <c r="I547" s="1" t="s">
        <v>577</v>
      </c>
      <c r="L547" s="50">
        <f t="shared" si="8"/>
        <v>2.5742574257425743</v>
      </c>
    </row>
    <row r="548" spans="1:12" x14ac:dyDescent="0.2">
      <c r="A548" s="1" t="s">
        <v>5030</v>
      </c>
      <c r="B548" s="45" t="s">
        <v>5031</v>
      </c>
      <c r="C548" s="46">
        <v>40018</v>
      </c>
      <c r="D548" s="47">
        <v>40021</v>
      </c>
      <c r="E548" s="48">
        <v>1042</v>
      </c>
      <c r="F548" s="48">
        <v>54</v>
      </c>
      <c r="G548" s="49">
        <v>19.2</v>
      </c>
      <c r="H548" s="8" t="s">
        <v>18</v>
      </c>
      <c r="I548" s="1" t="s">
        <v>578</v>
      </c>
      <c r="L548" s="50">
        <f t="shared" si="8"/>
        <v>17.194719471947195</v>
      </c>
    </row>
    <row r="549" spans="1:12" x14ac:dyDescent="0.2">
      <c r="A549" s="1" t="s">
        <v>5032</v>
      </c>
      <c r="B549" s="45" t="s">
        <v>5033</v>
      </c>
      <c r="C549" s="46">
        <v>40016</v>
      </c>
      <c r="D549" s="47">
        <v>40022</v>
      </c>
      <c r="E549" s="48">
        <v>274</v>
      </c>
      <c r="F549" s="48">
        <v>51</v>
      </c>
      <c r="G549" s="49">
        <v>5.3</v>
      </c>
      <c r="H549" s="8" t="s">
        <v>23</v>
      </c>
      <c r="I549" s="1" t="s">
        <v>579</v>
      </c>
      <c r="L549" s="50">
        <f t="shared" si="8"/>
        <v>4.5214521452145213</v>
      </c>
    </row>
    <row r="550" spans="1:12" x14ac:dyDescent="0.2">
      <c r="A550" s="1" t="s">
        <v>5034</v>
      </c>
      <c r="B550" s="45" t="s">
        <v>5035</v>
      </c>
      <c r="C550" s="46">
        <v>40021</v>
      </c>
      <c r="D550" s="47">
        <v>40022</v>
      </c>
      <c r="E550" s="48">
        <v>394</v>
      </c>
      <c r="F550" s="48">
        <v>45</v>
      </c>
      <c r="G550" s="49">
        <v>8.6999999999999993</v>
      </c>
      <c r="H550" s="8" t="s">
        <v>18</v>
      </c>
      <c r="I550" s="1" t="s">
        <v>580</v>
      </c>
      <c r="L550" s="50">
        <f t="shared" si="8"/>
        <v>6.5016501650165015</v>
      </c>
    </row>
    <row r="551" spans="1:12" x14ac:dyDescent="0.2">
      <c r="A551" s="1" t="s">
        <v>5036</v>
      </c>
      <c r="B551" s="45" t="s">
        <v>5037</v>
      </c>
      <c r="C551" s="46">
        <v>40021</v>
      </c>
      <c r="D551" s="47">
        <v>40022</v>
      </c>
      <c r="E551" s="48">
        <v>128</v>
      </c>
      <c r="F551" s="48">
        <v>59</v>
      </c>
      <c r="G551" s="49">
        <v>2.2000000000000002</v>
      </c>
      <c r="H551" s="8" t="s">
        <v>18</v>
      </c>
      <c r="I551" s="1" t="s">
        <v>581</v>
      </c>
      <c r="L551" s="50">
        <f t="shared" si="8"/>
        <v>2.112211221122112</v>
      </c>
    </row>
    <row r="552" spans="1:12" x14ac:dyDescent="0.2">
      <c r="A552" s="1" t="s">
        <v>5038</v>
      </c>
      <c r="B552" s="45" t="s">
        <v>5039</v>
      </c>
      <c r="C552" s="46">
        <v>40022</v>
      </c>
      <c r="D552" s="47">
        <v>40024</v>
      </c>
      <c r="E552" s="48">
        <v>128</v>
      </c>
      <c r="F552" s="48">
        <v>143</v>
      </c>
      <c r="G552" s="49">
        <v>0.9</v>
      </c>
      <c r="H552" s="8" t="s">
        <v>23</v>
      </c>
      <c r="I552" s="1" t="s">
        <v>582</v>
      </c>
      <c r="L552" s="50">
        <f t="shared" si="8"/>
        <v>2.112211221122112</v>
      </c>
    </row>
    <row r="553" spans="1:12" x14ac:dyDescent="0.2">
      <c r="A553" s="1" t="s">
        <v>5040</v>
      </c>
      <c r="B553" s="45" t="s">
        <v>5041</v>
      </c>
      <c r="C553" s="46">
        <v>40022</v>
      </c>
      <c r="D553" s="47">
        <v>40024</v>
      </c>
      <c r="E553" s="48">
        <v>547</v>
      </c>
      <c r="F553" s="48">
        <v>116</v>
      </c>
      <c r="G553" s="49">
        <v>4.7</v>
      </c>
      <c r="H553" s="8" t="s">
        <v>23</v>
      </c>
      <c r="I553" s="1" t="s">
        <v>583</v>
      </c>
      <c r="L553" s="50">
        <f t="shared" si="8"/>
        <v>9.0264026402640258</v>
      </c>
    </row>
    <row r="554" spans="1:12" x14ac:dyDescent="0.2">
      <c r="A554" s="1" t="s">
        <v>5042</v>
      </c>
      <c r="B554" s="45" t="s">
        <v>5043</v>
      </c>
      <c r="C554" s="46">
        <v>40024</v>
      </c>
      <c r="D554" s="47">
        <v>40025</v>
      </c>
      <c r="E554" s="48">
        <v>197</v>
      </c>
      <c r="F554" s="48">
        <v>74</v>
      </c>
      <c r="G554" s="49">
        <v>2.7</v>
      </c>
      <c r="H554" s="8" t="s">
        <v>18</v>
      </c>
      <c r="I554" s="1" t="s">
        <v>584</v>
      </c>
      <c r="L554" s="50">
        <f t="shared" si="8"/>
        <v>3.2508250825082508</v>
      </c>
    </row>
    <row r="555" spans="1:12" x14ac:dyDescent="0.2">
      <c r="A555" s="1" t="s">
        <v>5044</v>
      </c>
      <c r="B555" s="45" t="s">
        <v>5045</v>
      </c>
      <c r="C555" s="46">
        <v>40023</v>
      </c>
      <c r="D555" s="47">
        <v>40028</v>
      </c>
      <c r="E555" s="48">
        <v>131</v>
      </c>
      <c r="F555" s="48">
        <v>93</v>
      </c>
      <c r="G555" s="49">
        <v>1.4</v>
      </c>
      <c r="H555" s="8" t="s">
        <v>23</v>
      </c>
      <c r="I555" s="1" t="s">
        <v>585</v>
      </c>
      <c r="L555" s="50">
        <f t="shared" si="8"/>
        <v>2.1617161716171616</v>
      </c>
    </row>
    <row r="556" spans="1:12" x14ac:dyDescent="0.2">
      <c r="A556" s="1" t="s">
        <v>5046</v>
      </c>
      <c r="B556" s="45" t="s">
        <v>5047</v>
      </c>
      <c r="C556" s="46">
        <v>40024</v>
      </c>
      <c r="D556" s="47">
        <v>40029</v>
      </c>
      <c r="E556" s="48">
        <v>226</v>
      </c>
      <c r="F556" s="48">
        <v>115</v>
      </c>
      <c r="G556" s="49">
        <v>2</v>
      </c>
      <c r="H556" s="8" t="s">
        <v>23</v>
      </c>
      <c r="I556" s="1" t="s">
        <v>586</v>
      </c>
      <c r="L556" s="50">
        <f t="shared" si="8"/>
        <v>3.7293729372937294</v>
      </c>
    </row>
    <row r="557" spans="1:12" x14ac:dyDescent="0.2">
      <c r="A557" s="1" t="s">
        <v>5048</v>
      </c>
      <c r="B557" s="45" t="s">
        <v>5049</v>
      </c>
      <c r="C557" s="46">
        <v>40023</v>
      </c>
      <c r="D557" s="47">
        <v>40029</v>
      </c>
      <c r="E557" s="48">
        <v>300</v>
      </c>
      <c r="F557" s="48">
        <v>75</v>
      </c>
      <c r="G557" s="49">
        <v>4</v>
      </c>
      <c r="H557" s="8" t="s">
        <v>23</v>
      </c>
      <c r="I557" s="1" t="s">
        <v>587</v>
      </c>
      <c r="L557" s="50">
        <f t="shared" si="8"/>
        <v>4.9504950495049505</v>
      </c>
    </row>
    <row r="558" spans="1:12" x14ac:dyDescent="0.2">
      <c r="A558" s="1" t="s">
        <v>5050</v>
      </c>
      <c r="B558" s="45" t="s">
        <v>5051</v>
      </c>
      <c r="C558" s="46">
        <v>40025</v>
      </c>
      <c r="D558" s="47">
        <v>40029</v>
      </c>
      <c r="E558" s="48">
        <v>622</v>
      </c>
      <c r="F558" s="48">
        <v>50</v>
      </c>
      <c r="G558" s="49">
        <v>12.5</v>
      </c>
      <c r="H558" s="8" t="s">
        <v>18</v>
      </c>
      <c r="I558" s="1" t="s">
        <v>588</v>
      </c>
      <c r="L558" s="50">
        <f t="shared" si="8"/>
        <v>10.264026402640264</v>
      </c>
    </row>
    <row r="559" spans="1:12" x14ac:dyDescent="0.2">
      <c r="A559" s="1" t="s">
        <v>5052</v>
      </c>
      <c r="B559" s="45" t="s">
        <v>5053</v>
      </c>
      <c r="C559" s="46">
        <v>40023</v>
      </c>
      <c r="D559" s="47">
        <v>40029</v>
      </c>
      <c r="E559" s="48">
        <v>575</v>
      </c>
      <c r="F559" s="48">
        <v>37</v>
      </c>
      <c r="G559" s="49">
        <v>15.5</v>
      </c>
      <c r="H559" s="8" t="s">
        <v>18</v>
      </c>
      <c r="I559" s="1" t="s">
        <v>589</v>
      </c>
      <c r="L559" s="50">
        <f t="shared" si="8"/>
        <v>9.4884488448844877</v>
      </c>
    </row>
    <row r="560" spans="1:12" x14ac:dyDescent="0.2">
      <c r="A560" s="1" t="s">
        <v>5054</v>
      </c>
      <c r="B560" s="45" t="s">
        <v>5055</v>
      </c>
      <c r="C560" s="46">
        <v>40024</v>
      </c>
      <c r="D560" s="47">
        <v>40029</v>
      </c>
      <c r="E560" s="48">
        <v>545</v>
      </c>
      <c r="F560" s="48">
        <v>91</v>
      </c>
      <c r="G560" s="49">
        <v>6</v>
      </c>
      <c r="H560" s="8" t="s">
        <v>18</v>
      </c>
      <c r="I560" s="1" t="s">
        <v>590</v>
      </c>
      <c r="L560" s="50">
        <f t="shared" si="8"/>
        <v>8.993399339933994</v>
      </c>
    </row>
    <row r="561" spans="1:12" x14ac:dyDescent="0.2">
      <c r="A561" s="1" t="s">
        <v>5056</v>
      </c>
      <c r="B561" s="45" t="s">
        <v>5057</v>
      </c>
      <c r="C561" s="46">
        <v>40028</v>
      </c>
      <c r="D561" s="47">
        <v>40029</v>
      </c>
      <c r="E561" s="48">
        <v>328</v>
      </c>
      <c r="F561" s="48">
        <v>45</v>
      </c>
      <c r="G561" s="49">
        <v>7.3</v>
      </c>
      <c r="H561" s="8" t="s">
        <v>18</v>
      </c>
      <c r="I561" s="1" t="s">
        <v>591</v>
      </c>
      <c r="L561" s="50">
        <f t="shared" si="8"/>
        <v>5.4125412541254123</v>
      </c>
    </row>
    <row r="562" spans="1:12" x14ac:dyDescent="0.2">
      <c r="A562" s="1" t="s">
        <v>5058</v>
      </c>
      <c r="B562" s="45" t="s">
        <v>5059</v>
      </c>
      <c r="C562" s="46" t="s">
        <v>41</v>
      </c>
      <c r="D562" s="47">
        <v>40029</v>
      </c>
      <c r="E562" s="48">
        <v>443</v>
      </c>
      <c r="F562" s="48">
        <v>67</v>
      </c>
      <c r="G562" s="49">
        <v>6.6</v>
      </c>
      <c r="H562" s="8" t="s">
        <v>18</v>
      </c>
      <c r="I562" s="1" t="s">
        <v>592</v>
      </c>
      <c r="L562" s="50">
        <f t="shared" si="8"/>
        <v>7.3102310231023102</v>
      </c>
    </row>
    <row r="563" spans="1:12" x14ac:dyDescent="0.2">
      <c r="A563" s="1" t="s">
        <v>5060</v>
      </c>
      <c r="B563" s="45" t="s">
        <v>5061</v>
      </c>
      <c r="C563" s="46">
        <v>40028</v>
      </c>
      <c r="D563" s="47">
        <v>40029</v>
      </c>
      <c r="E563" s="48">
        <v>241</v>
      </c>
      <c r="F563" s="48">
        <v>62</v>
      </c>
      <c r="G563" s="49">
        <v>3.9</v>
      </c>
      <c r="H563" s="8" t="s">
        <v>18</v>
      </c>
      <c r="I563" s="1" t="s">
        <v>593</v>
      </c>
      <c r="L563" s="50">
        <f t="shared" si="8"/>
        <v>3.9768976897689767</v>
      </c>
    </row>
    <row r="564" spans="1:12" x14ac:dyDescent="0.2">
      <c r="A564" s="1" t="s">
        <v>5062</v>
      </c>
      <c r="B564" s="45" t="s">
        <v>5063</v>
      </c>
      <c r="C564" s="46">
        <v>40029</v>
      </c>
      <c r="D564" s="47">
        <v>40030</v>
      </c>
      <c r="E564" s="48">
        <v>505</v>
      </c>
      <c r="F564" s="48">
        <v>132</v>
      </c>
      <c r="G564" s="49">
        <v>3.8</v>
      </c>
      <c r="H564" s="8" t="s">
        <v>18</v>
      </c>
      <c r="I564" s="1" t="s">
        <v>594</v>
      </c>
      <c r="L564" s="50">
        <f t="shared" si="8"/>
        <v>8.3333333333333339</v>
      </c>
    </row>
    <row r="565" spans="1:12" x14ac:dyDescent="0.2">
      <c r="A565" s="1" t="s">
        <v>5064</v>
      </c>
      <c r="B565" s="45" t="s">
        <v>5065</v>
      </c>
      <c r="C565" s="46">
        <v>40030</v>
      </c>
      <c r="D565" s="47">
        <v>40032</v>
      </c>
      <c r="E565" s="48">
        <v>86</v>
      </c>
      <c r="F565" s="48">
        <v>66</v>
      </c>
      <c r="G565" s="49">
        <v>1.3</v>
      </c>
      <c r="H565" s="8" t="s">
        <v>23</v>
      </c>
      <c r="I565" s="1" t="s">
        <v>595</v>
      </c>
      <c r="L565" s="50">
        <f t="shared" si="8"/>
        <v>1.4191419141914192</v>
      </c>
    </row>
    <row r="566" spans="1:12" x14ac:dyDescent="0.2">
      <c r="A566" s="1" t="s">
        <v>5066</v>
      </c>
      <c r="B566" s="45" t="s">
        <v>5067</v>
      </c>
      <c r="C566" s="46">
        <v>40030</v>
      </c>
      <c r="D566" s="47">
        <v>40032</v>
      </c>
      <c r="E566" s="48">
        <v>15</v>
      </c>
      <c r="F566" s="48">
        <v>104</v>
      </c>
      <c r="G566" s="49">
        <v>0.1</v>
      </c>
      <c r="H566" s="8" t="s">
        <v>18</v>
      </c>
      <c r="I566" s="1" t="s">
        <v>596</v>
      </c>
      <c r="L566" s="50">
        <f t="shared" si="8"/>
        <v>0.24752475247524752</v>
      </c>
    </row>
    <row r="567" spans="1:12" x14ac:dyDescent="0.2">
      <c r="A567" s="1" t="s">
        <v>5068</v>
      </c>
      <c r="B567" s="45" t="s">
        <v>5069</v>
      </c>
      <c r="C567" s="46">
        <v>40031</v>
      </c>
      <c r="D567" s="47">
        <v>40032</v>
      </c>
      <c r="E567" s="48">
        <v>236</v>
      </c>
      <c r="F567" s="48">
        <v>58</v>
      </c>
      <c r="G567" s="49">
        <v>4</v>
      </c>
      <c r="H567" s="8" t="s">
        <v>18</v>
      </c>
      <c r="I567" s="1" t="s">
        <v>597</v>
      </c>
      <c r="L567" s="50">
        <f t="shared" si="8"/>
        <v>3.8943894389438944</v>
      </c>
    </row>
    <row r="568" spans="1:12" x14ac:dyDescent="0.2">
      <c r="A568" s="1" t="s">
        <v>5070</v>
      </c>
      <c r="B568" s="45" t="s">
        <v>5071</v>
      </c>
      <c r="C568" s="46">
        <v>40031</v>
      </c>
      <c r="D568" s="47">
        <v>40032</v>
      </c>
      <c r="E568" s="48">
        <v>284</v>
      </c>
      <c r="F568" s="48">
        <v>32</v>
      </c>
      <c r="G568" s="49">
        <v>8.8000000000000007</v>
      </c>
      <c r="H568" s="8" t="s">
        <v>18</v>
      </c>
      <c r="I568" s="1" t="s">
        <v>598</v>
      </c>
      <c r="L568" s="50">
        <f t="shared" si="8"/>
        <v>4.6864686468646868</v>
      </c>
    </row>
    <row r="569" spans="1:12" x14ac:dyDescent="0.2">
      <c r="A569" s="1" t="s">
        <v>5072</v>
      </c>
      <c r="B569" s="45" t="s">
        <v>5073</v>
      </c>
      <c r="C569" s="46">
        <v>40031</v>
      </c>
      <c r="D569" s="47">
        <v>40035</v>
      </c>
      <c r="E569" s="48">
        <v>438</v>
      </c>
      <c r="F569" s="48">
        <v>28</v>
      </c>
      <c r="G569" s="49">
        <v>15.6</v>
      </c>
      <c r="H569" s="8" t="s">
        <v>18</v>
      </c>
      <c r="I569" s="1" t="s">
        <v>599</v>
      </c>
      <c r="L569" s="50">
        <f t="shared" si="8"/>
        <v>7.2277227722772279</v>
      </c>
    </row>
    <row r="570" spans="1:12" x14ac:dyDescent="0.2">
      <c r="A570" s="1" t="s">
        <v>5074</v>
      </c>
      <c r="B570" s="45" t="s">
        <v>5075</v>
      </c>
      <c r="C570" s="46">
        <v>40032</v>
      </c>
      <c r="D570" s="47">
        <v>40035</v>
      </c>
      <c r="E570" s="48">
        <v>96</v>
      </c>
      <c r="F570" s="48">
        <v>62</v>
      </c>
      <c r="G570" s="49">
        <v>1.5</v>
      </c>
      <c r="H570" s="8" t="s">
        <v>18</v>
      </c>
      <c r="I570" s="1" t="s">
        <v>600</v>
      </c>
      <c r="L570" s="50">
        <f t="shared" si="8"/>
        <v>1.584158415841584</v>
      </c>
    </row>
    <row r="571" spans="1:12" x14ac:dyDescent="0.2">
      <c r="A571" s="1" t="s">
        <v>5076</v>
      </c>
      <c r="B571" s="45" t="s">
        <v>5077</v>
      </c>
      <c r="C571" s="46">
        <v>40032</v>
      </c>
      <c r="D571" s="47">
        <v>40035</v>
      </c>
      <c r="E571" s="48">
        <v>336</v>
      </c>
      <c r="F571" s="48">
        <v>55</v>
      </c>
      <c r="G571" s="49">
        <v>6.1</v>
      </c>
      <c r="H571" s="8" t="s">
        <v>18</v>
      </c>
      <c r="I571" s="1" t="s">
        <v>601</v>
      </c>
      <c r="L571" s="50">
        <f t="shared" si="8"/>
        <v>5.5445544554455441</v>
      </c>
    </row>
    <row r="572" spans="1:12" x14ac:dyDescent="0.2">
      <c r="A572" s="1" t="s">
        <v>5078</v>
      </c>
      <c r="B572" s="45" t="s">
        <v>5079</v>
      </c>
      <c r="C572" s="46">
        <v>40029</v>
      </c>
      <c r="D572" s="47">
        <v>40035</v>
      </c>
      <c r="E572" s="48">
        <v>116</v>
      </c>
      <c r="F572" s="48">
        <v>68</v>
      </c>
      <c r="G572" s="49">
        <v>1.7</v>
      </c>
      <c r="H572" s="8" t="s">
        <v>23</v>
      </c>
      <c r="I572" s="1" t="s">
        <v>602</v>
      </c>
      <c r="L572" s="50">
        <f t="shared" si="8"/>
        <v>1.914191419141914</v>
      </c>
    </row>
    <row r="573" spans="1:12" x14ac:dyDescent="0.2">
      <c r="A573" s="1" t="s">
        <v>5080</v>
      </c>
      <c r="B573" s="45" t="s">
        <v>5081</v>
      </c>
      <c r="C573" s="46">
        <v>40030</v>
      </c>
      <c r="D573" s="47">
        <v>40035</v>
      </c>
      <c r="E573" s="48">
        <v>208</v>
      </c>
      <c r="F573" s="48">
        <v>100</v>
      </c>
      <c r="G573" s="49">
        <v>2.1</v>
      </c>
      <c r="H573" s="8" t="s">
        <v>23</v>
      </c>
      <c r="I573" s="1" t="s">
        <v>603</v>
      </c>
      <c r="L573" s="50">
        <f t="shared" si="8"/>
        <v>3.4323432343234321</v>
      </c>
    </row>
    <row r="574" spans="1:12" x14ac:dyDescent="0.2">
      <c r="A574" s="1" t="s">
        <v>5082</v>
      </c>
      <c r="B574" s="45" t="s">
        <v>5083</v>
      </c>
      <c r="C574" s="46">
        <v>40031</v>
      </c>
      <c r="D574" s="47">
        <v>40036</v>
      </c>
      <c r="E574" s="48">
        <v>843</v>
      </c>
      <c r="F574" s="48">
        <v>58</v>
      </c>
      <c r="G574" s="49">
        <v>14.5</v>
      </c>
      <c r="H574" s="8" t="s">
        <v>23</v>
      </c>
      <c r="I574" s="1" t="s">
        <v>604</v>
      </c>
      <c r="L574" s="50">
        <f t="shared" si="8"/>
        <v>13.91089108910891</v>
      </c>
    </row>
    <row r="575" spans="1:12" x14ac:dyDescent="0.2">
      <c r="A575" s="1" t="s">
        <v>5084</v>
      </c>
      <c r="B575" s="45" t="s">
        <v>5085</v>
      </c>
      <c r="C575" s="46">
        <v>40035</v>
      </c>
      <c r="D575" s="47">
        <v>40036</v>
      </c>
      <c r="E575" s="48">
        <v>166</v>
      </c>
      <c r="F575" s="48">
        <v>53</v>
      </c>
      <c r="G575" s="49">
        <v>3.2</v>
      </c>
      <c r="H575" s="8" t="s">
        <v>18</v>
      </c>
      <c r="I575" s="1" t="s">
        <v>605</v>
      </c>
      <c r="L575" s="50">
        <f t="shared" si="8"/>
        <v>2.7392739273927393</v>
      </c>
    </row>
    <row r="576" spans="1:12" x14ac:dyDescent="0.2">
      <c r="A576" s="1" t="s">
        <v>5086</v>
      </c>
      <c r="B576" s="45" t="s">
        <v>5087</v>
      </c>
      <c r="C576" s="46">
        <v>40035</v>
      </c>
      <c r="D576" s="47">
        <v>40036</v>
      </c>
      <c r="E576" s="48">
        <v>73</v>
      </c>
      <c r="F576" s="48">
        <v>51</v>
      </c>
      <c r="G576" s="49">
        <v>1.4</v>
      </c>
      <c r="H576" s="8" t="s">
        <v>18</v>
      </c>
      <c r="I576" s="1" t="s">
        <v>606</v>
      </c>
      <c r="L576" s="50">
        <f t="shared" si="8"/>
        <v>1.2046204620462047</v>
      </c>
    </row>
    <row r="577" spans="1:12" x14ac:dyDescent="0.2">
      <c r="A577" s="1" t="s">
        <v>5088</v>
      </c>
      <c r="B577" s="45" t="s">
        <v>5089</v>
      </c>
      <c r="C577" s="46" t="s">
        <v>41</v>
      </c>
      <c r="D577" s="47">
        <v>40037</v>
      </c>
      <c r="E577" s="48">
        <v>365</v>
      </c>
      <c r="F577" s="48">
        <v>97</v>
      </c>
      <c r="G577" s="49">
        <v>3.8</v>
      </c>
      <c r="H577" s="8" t="s">
        <v>23</v>
      </c>
      <c r="I577" s="1" t="s">
        <v>607</v>
      </c>
      <c r="J577" s="52" t="s">
        <v>608</v>
      </c>
      <c r="L577" s="50">
        <f t="shared" si="8"/>
        <v>6.0231023102310228</v>
      </c>
    </row>
    <row r="578" spans="1:12" x14ac:dyDescent="0.2">
      <c r="A578" s="1" t="s">
        <v>5090</v>
      </c>
      <c r="B578" s="45" t="s">
        <v>5091</v>
      </c>
      <c r="C578" s="46">
        <v>40036</v>
      </c>
      <c r="D578" s="47">
        <v>40038</v>
      </c>
      <c r="E578" s="48">
        <v>1002</v>
      </c>
      <c r="F578" s="48">
        <v>50</v>
      </c>
      <c r="G578" s="49">
        <v>19.8</v>
      </c>
      <c r="H578" s="8" t="s">
        <v>18</v>
      </c>
      <c r="I578" s="1" t="s">
        <v>609</v>
      </c>
      <c r="J578" s="52" t="s">
        <v>264</v>
      </c>
      <c r="L578" s="50">
        <f t="shared" ref="L578:L641" si="9">IF(E578="","",E578/60.6)</f>
        <v>16.534653465346533</v>
      </c>
    </row>
    <row r="579" spans="1:12" x14ac:dyDescent="0.2">
      <c r="A579" s="1" t="s">
        <v>5092</v>
      </c>
      <c r="B579" s="45" t="s">
        <v>5093</v>
      </c>
      <c r="C579" s="46">
        <v>40038</v>
      </c>
      <c r="D579" s="47">
        <v>40039</v>
      </c>
      <c r="E579" s="48">
        <v>157</v>
      </c>
      <c r="F579" s="48">
        <v>119</v>
      </c>
      <c r="G579" s="49">
        <v>1.3</v>
      </c>
      <c r="H579" s="8" t="s">
        <v>18</v>
      </c>
      <c r="I579" s="1" t="s">
        <v>610</v>
      </c>
      <c r="L579" s="50">
        <f t="shared" si="9"/>
        <v>2.5907590759075907</v>
      </c>
    </row>
    <row r="580" spans="1:12" x14ac:dyDescent="0.2">
      <c r="A580" s="1" t="s">
        <v>5094</v>
      </c>
      <c r="B580" s="45" t="s">
        <v>5095</v>
      </c>
      <c r="C580" s="46">
        <v>40038</v>
      </c>
      <c r="D580" s="47">
        <v>40039</v>
      </c>
      <c r="E580" s="48">
        <v>4</v>
      </c>
      <c r="F580" s="48">
        <v>77</v>
      </c>
      <c r="G580" s="49">
        <v>0.1</v>
      </c>
      <c r="H580" s="8" t="s">
        <v>18</v>
      </c>
      <c r="I580" s="1" t="s">
        <v>611</v>
      </c>
      <c r="L580" s="50">
        <f t="shared" si="9"/>
        <v>6.6006600660066E-2</v>
      </c>
    </row>
    <row r="581" spans="1:12" x14ac:dyDescent="0.2">
      <c r="A581" s="1" t="s">
        <v>5096</v>
      </c>
      <c r="B581" s="45" t="s">
        <v>5097</v>
      </c>
      <c r="C581" s="46">
        <v>40037</v>
      </c>
      <c r="D581" s="47">
        <v>40039</v>
      </c>
      <c r="E581" s="48">
        <v>1125</v>
      </c>
      <c r="F581" s="48">
        <v>39</v>
      </c>
      <c r="G581" s="49">
        <v>28.6</v>
      </c>
      <c r="H581" s="8" t="s">
        <v>18</v>
      </c>
      <c r="I581" s="1" t="s">
        <v>612</v>
      </c>
      <c r="L581" s="50">
        <f t="shared" si="9"/>
        <v>18.564356435643564</v>
      </c>
    </row>
    <row r="582" spans="1:12" x14ac:dyDescent="0.2">
      <c r="A582" s="1" t="s">
        <v>5098</v>
      </c>
      <c r="B582" s="45" t="s">
        <v>5099</v>
      </c>
      <c r="C582" s="46">
        <v>40037</v>
      </c>
      <c r="D582" s="47">
        <v>40039</v>
      </c>
      <c r="E582" s="48">
        <v>209</v>
      </c>
      <c r="F582" s="48">
        <v>46</v>
      </c>
      <c r="G582" s="49">
        <v>4.5</v>
      </c>
      <c r="H582" s="8" t="s">
        <v>18</v>
      </c>
      <c r="I582" s="1" t="s">
        <v>613</v>
      </c>
      <c r="L582" s="50">
        <f t="shared" si="9"/>
        <v>3.4488448844884489</v>
      </c>
    </row>
    <row r="583" spans="1:12" x14ac:dyDescent="0.2">
      <c r="A583" s="1" t="s">
        <v>5100</v>
      </c>
      <c r="B583" s="45" t="s">
        <v>5101</v>
      </c>
      <c r="C583" s="46">
        <v>40039</v>
      </c>
      <c r="D583" s="47">
        <v>40042</v>
      </c>
      <c r="E583" s="48">
        <v>231</v>
      </c>
      <c r="F583" s="48">
        <v>138</v>
      </c>
      <c r="G583" s="49">
        <v>1.7</v>
      </c>
      <c r="H583" s="8" t="s">
        <v>23</v>
      </c>
      <c r="I583" s="1" t="s">
        <v>614</v>
      </c>
      <c r="L583" s="50">
        <f t="shared" si="9"/>
        <v>3.8118811881188117</v>
      </c>
    </row>
    <row r="584" spans="1:12" x14ac:dyDescent="0.2">
      <c r="A584" s="1" t="s">
        <v>5102</v>
      </c>
      <c r="B584" s="45" t="s">
        <v>5103</v>
      </c>
      <c r="C584" s="46">
        <v>40037</v>
      </c>
      <c r="D584" s="47">
        <v>40042</v>
      </c>
      <c r="E584" s="48">
        <v>161</v>
      </c>
      <c r="F584" s="48">
        <v>56</v>
      </c>
      <c r="G584" s="49">
        <v>2.9</v>
      </c>
      <c r="H584" s="8" t="s">
        <v>23</v>
      </c>
      <c r="I584" s="1" t="s">
        <v>615</v>
      </c>
      <c r="L584" s="50">
        <f t="shared" si="9"/>
        <v>2.6567656765676566</v>
      </c>
    </row>
    <row r="585" spans="1:12" x14ac:dyDescent="0.2">
      <c r="A585" s="1" t="s">
        <v>5104</v>
      </c>
      <c r="B585" s="45" t="s">
        <v>5105</v>
      </c>
      <c r="C585" s="46">
        <v>40038</v>
      </c>
      <c r="D585" s="47">
        <v>40042</v>
      </c>
      <c r="E585" s="48">
        <v>286</v>
      </c>
      <c r="F585" s="48">
        <v>34</v>
      </c>
      <c r="G585" s="49">
        <v>8.4</v>
      </c>
      <c r="H585" s="8" t="s">
        <v>18</v>
      </c>
      <c r="I585" s="1" t="s">
        <v>616</v>
      </c>
      <c r="J585" s="52" t="s">
        <v>91</v>
      </c>
      <c r="L585" s="50">
        <f t="shared" si="9"/>
        <v>4.7194719471947195</v>
      </c>
    </row>
    <row r="586" spans="1:12" x14ac:dyDescent="0.2">
      <c r="A586" s="1" t="s">
        <v>5106</v>
      </c>
      <c r="B586" s="45" t="s">
        <v>5107</v>
      </c>
      <c r="C586" s="46">
        <v>40039</v>
      </c>
      <c r="D586" s="47">
        <v>40042</v>
      </c>
      <c r="E586" s="48">
        <v>461</v>
      </c>
      <c r="F586" s="48">
        <v>52</v>
      </c>
      <c r="G586" s="49">
        <v>8.9</v>
      </c>
      <c r="H586" s="8" t="s">
        <v>18</v>
      </c>
      <c r="I586" s="1" t="s">
        <v>617</v>
      </c>
      <c r="L586" s="50">
        <f t="shared" si="9"/>
        <v>7.6072607260726075</v>
      </c>
    </row>
    <row r="587" spans="1:12" x14ac:dyDescent="0.2">
      <c r="A587" s="1" t="s">
        <v>5108</v>
      </c>
      <c r="B587" s="45" t="s">
        <v>5109</v>
      </c>
      <c r="C587" s="46" t="s">
        <v>41</v>
      </c>
      <c r="D587" s="47">
        <v>40042</v>
      </c>
      <c r="E587" s="48">
        <v>291</v>
      </c>
      <c r="F587" s="48">
        <v>129</v>
      </c>
      <c r="G587" s="49">
        <v>2.2999999999999998</v>
      </c>
      <c r="H587" s="8" t="s">
        <v>18</v>
      </c>
      <c r="I587" s="1" t="s">
        <v>618</v>
      </c>
      <c r="L587" s="50">
        <f t="shared" si="9"/>
        <v>4.8019801980198018</v>
      </c>
    </row>
    <row r="588" spans="1:12" x14ac:dyDescent="0.2">
      <c r="A588" s="1" t="s">
        <v>5110</v>
      </c>
      <c r="B588" s="45" t="s">
        <v>5111</v>
      </c>
      <c r="C588" s="46">
        <v>40042</v>
      </c>
      <c r="D588" s="47">
        <v>40044</v>
      </c>
      <c r="E588" s="48">
        <v>33</v>
      </c>
      <c r="F588" s="48">
        <v>82</v>
      </c>
      <c r="G588" s="49">
        <v>0.4</v>
      </c>
      <c r="H588" s="8" t="s">
        <v>18</v>
      </c>
      <c r="I588" s="1" t="s">
        <v>619</v>
      </c>
      <c r="L588" s="50">
        <f t="shared" si="9"/>
        <v>0.54455445544554459</v>
      </c>
    </row>
    <row r="589" spans="1:12" x14ac:dyDescent="0.2">
      <c r="A589" s="1" t="s">
        <v>5112</v>
      </c>
      <c r="B589" s="45" t="s">
        <v>5113</v>
      </c>
      <c r="C589" s="46">
        <v>40042</v>
      </c>
      <c r="D589" s="47">
        <v>40044</v>
      </c>
      <c r="E589" s="48">
        <v>199</v>
      </c>
      <c r="F589" s="48">
        <v>65</v>
      </c>
      <c r="G589" s="49">
        <v>3.1</v>
      </c>
      <c r="H589" s="8" t="s">
        <v>23</v>
      </c>
      <c r="I589" s="1" t="s">
        <v>620</v>
      </c>
      <c r="L589" s="50">
        <f t="shared" si="9"/>
        <v>3.2838283828382839</v>
      </c>
    </row>
    <row r="590" spans="1:12" x14ac:dyDescent="0.2">
      <c r="A590" s="1" t="s">
        <v>5114</v>
      </c>
      <c r="B590" s="45" t="s">
        <v>5115</v>
      </c>
      <c r="C590" s="46">
        <v>40042</v>
      </c>
      <c r="D590" s="47">
        <v>40045</v>
      </c>
      <c r="E590" s="48">
        <v>134</v>
      </c>
      <c r="F590" s="48">
        <v>64</v>
      </c>
      <c r="G590" s="49">
        <v>0.8</v>
      </c>
      <c r="H590" s="8" t="s">
        <v>18</v>
      </c>
      <c r="I590" s="1" t="s">
        <v>621</v>
      </c>
      <c r="L590" s="50">
        <f t="shared" si="9"/>
        <v>2.2112211221122111</v>
      </c>
    </row>
    <row r="591" spans="1:12" x14ac:dyDescent="0.2">
      <c r="A591" s="1" t="s">
        <v>5116</v>
      </c>
      <c r="B591" s="45" t="s">
        <v>5117</v>
      </c>
      <c r="C591" s="46">
        <v>40044</v>
      </c>
      <c r="D591" s="47">
        <v>40046</v>
      </c>
      <c r="E591" s="48">
        <v>420</v>
      </c>
      <c r="F591" s="48">
        <v>92</v>
      </c>
      <c r="G591" s="49">
        <v>4.5999999999999996</v>
      </c>
      <c r="H591" s="8" t="s">
        <v>23</v>
      </c>
      <c r="I591" s="1" t="s">
        <v>622</v>
      </c>
      <c r="L591" s="50">
        <f t="shared" si="9"/>
        <v>6.9306930693069306</v>
      </c>
    </row>
    <row r="592" spans="1:12" x14ac:dyDescent="0.2">
      <c r="A592" s="1" t="s">
        <v>5118</v>
      </c>
      <c r="B592" s="45" t="s">
        <v>5119</v>
      </c>
      <c r="C592" s="78">
        <v>40032</v>
      </c>
      <c r="D592" s="47">
        <v>40046</v>
      </c>
      <c r="E592" s="48">
        <v>508</v>
      </c>
      <c r="F592" s="48">
        <v>48</v>
      </c>
      <c r="G592" s="49">
        <v>10.5</v>
      </c>
      <c r="H592" s="8" t="s">
        <v>23</v>
      </c>
      <c r="I592" s="1" t="s">
        <v>623</v>
      </c>
      <c r="L592" s="50">
        <f t="shared" si="9"/>
        <v>8.3828382838283826</v>
      </c>
    </row>
    <row r="593" spans="1:12" x14ac:dyDescent="0.2">
      <c r="A593" s="1" t="s">
        <v>5120</v>
      </c>
      <c r="B593" s="45" t="s">
        <v>5121</v>
      </c>
      <c r="C593" s="46" t="s">
        <v>41</v>
      </c>
      <c r="D593" s="47">
        <v>40046</v>
      </c>
      <c r="E593" s="48">
        <v>188</v>
      </c>
      <c r="F593" s="48">
        <v>79</v>
      </c>
      <c r="G593" s="49">
        <v>2.4</v>
      </c>
      <c r="H593" s="8" t="s">
        <v>18</v>
      </c>
      <c r="I593" s="1" t="s">
        <v>624</v>
      </c>
      <c r="L593" s="50">
        <f t="shared" si="9"/>
        <v>3.1023102310231021</v>
      </c>
    </row>
    <row r="594" spans="1:12" x14ac:dyDescent="0.2">
      <c r="A594" s="1" t="s">
        <v>5122</v>
      </c>
      <c r="B594" s="45" t="s">
        <v>5123</v>
      </c>
      <c r="C594" s="46">
        <v>40043</v>
      </c>
      <c r="D594" s="47">
        <v>40046</v>
      </c>
      <c r="E594" s="48">
        <v>184</v>
      </c>
      <c r="F594" s="48">
        <v>40</v>
      </c>
      <c r="G594" s="49">
        <v>4.5999999999999996</v>
      </c>
      <c r="H594" s="8" t="s">
        <v>18</v>
      </c>
      <c r="I594" s="1" t="s">
        <v>625</v>
      </c>
      <c r="L594" s="50">
        <f t="shared" si="9"/>
        <v>3.0363036303630362</v>
      </c>
    </row>
    <row r="595" spans="1:12" x14ac:dyDescent="0.2">
      <c r="A595" s="1" t="s">
        <v>5124</v>
      </c>
      <c r="B595" s="45" t="s">
        <v>5125</v>
      </c>
      <c r="C595" s="46">
        <v>40043</v>
      </c>
      <c r="D595" s="47">
        <v>40046</v>
      </c>
      <c r="E595" s="48">
        <v>1063</v>
      </c>
      <c r="F595" s="48">
        <v>47</v>
      </c>
      <c r="G595" s="49">
        <v>22.7</v>
      </c>
      <c r="H595" s="8" t="s">
        <v>18</v>
      </c>
      <c r="I595" s="1" t="s">
        <v>626</v>
      </c>
      <c r="L595" s="50">
        <f t="shared" si="9"/>
        <v>17.541254125412539</v>
      </c>
    </row>
    <row r="596" spans="1:12" x14ac:dyDescent="0.2">
      <c r="A596" s="1" t="s">
        <v>5126</v>
      </c>
      <c r="B596" s="45" t="s">
        <v>5127</v>
      </c>
      <c r="C596" s="46">
        <v>40043</v>
      </c>
      <c r="D596" s="47">
        <v>40046</v>
      </c>
      <c r="E596" s="48">
        <v>510</v>
      </c>
      <c r="F596" s="48">
        <v>34</v>
      </c>
      <c r="G596" s="49">
        <v>14.8</v>
      </c>
      <c r="H596" s="8" t="s">
        <v>18</v>
      </c>
      <c r="I596" s="1" t="s">
        <v>627</v>
      </c>
      <c r="L596" s="50">
        <f t="shared" si="9"/>
        <v>8.4158415841584162</v>
      </c>
    </row>
    <row r="597" spans="1:12" x14ac:dyDescent="0.2">
      <c r="A597" s="1" t="s">
        <v>5128</v>
      </c>
      <c r="B597" s="45" t="s">
        <v>5129</v>
      </c>
      <c r="C597" s="46">
        <v>40043</v>
      </c>
      <c r="D597" s="47">
        <v>40046</v>
      </c>
      <c r="E597" s="48">
        <v>561</v>
      </c>
      <c r="F597" s="48">
        <v>89</v>
      </c>
      <c r="G597" s="49">
        <v>6.3</v>
      </c>
      <c r="H597" s="8" t="s">
        <v>18</v>
      </c>
      <c r="I597" s="1" t="s">
        <v>628</v>
      </c>
      <c r="L597" s="50">
        <f t="shared" si="9"/>
        <v>9.2574257425742577</v>
      </c>
    </row>
    <row r="598" spans="1:12" x14ac:dyDescent="0.2">
      <c r="A598" s="1" t="s">
        <v>5130</v>
      </c>
      <c r="B598" s="45" t="s">
        <v>5131</v>
      </c>
      <c r="C598" s="46">
        <v>40043</v>
      </c>
      <c r="D598" s="47">
        <v>40046</v>
      </c>
      <c r="E598" s="48">
        <v>914</v>
      </c>
      <c r="F598" s="48">
        <v>42</v>
      </c>
      <c r="G598" s="49">
        <v>21.5</v>
      </c>
      <c r="H598" s="8" t="s">
        <v>18</v>
      </c>
      <c r="I598" s="1" t="s">
        <v>629</v>
      </c>
      <c r="L598" s="50">
        <f t="shared" si="9"/>
        <v>15.082508250825082</v>
      </c>
    </row>
    <row r="599" spans="1:12" x14ac:dyDescent="0.2">
      <c r="A599" s="1" t="s">
        <v>5132</v>
      </c>
      <c r="B599" s="45" t="s">
        <v>5133</v>
      </c>
      <c r="C599" s="46">
        <v>40043</v>
      </c>
      <c r="D599" s="47">
        <v>40046</v>
      </c>
      <c r="E599" s="48">
        <v>20</v>
      </c>
      <c r="F599" s="48">
        <v>68</v>
      </c>
      <c r="G599" s="49">
        <v>0.3</v>
      </c>
      <c r="H599" s="8" t="s">
        <v>18</v>
      </c>
      <c r="I599" s="1" t="s">
        <v>630</v>
      </c>
      <c r="L599" s="50">
        <f t="shared" si="9"/>
        <v>0.33003300330033003</v>
      </c>
    </row>
    <row r="600" spans="1:12" x14ac:dyDescent="0.2">
      <c r="A600" s="1" t="s">
        <v>5134</v>
      </c>
      <c r="B600" s="45" t="s">
        <v>5135</v>
      </c>
      <c r="C600" s="46">
        <v>40043</v>
      </c>
      <c r="D600" s="47">
        <v>40046</v>
      </c>
      <c r="E600" s="48">
        <v>211</v>
      </c>
      <c r="F600" s="48">
        <v>30</v>
      </c>
      <c r="G600" s="49">
        <v>7.1</v>
      </c>
      <c r="H600" s="8" t="s">
        <v>18</v>
      </c>
      <c r="I600" s="1" t="s">
        <v>631</v>
      </c>
      <c r="L600" s="50">
        <f t="shared" si="9"/>
        <v>3.4818481848184817</v>
      </c>
    </row>
    <row r="601" spans="1:12" x14ac:dyDescent="0.2">
      <c r="A601" s="1" t="s">
        <v>5136</v>
      </c>
      <c r="B601" s="45" t="s">
        <v>5137</v>
      </c>
      <c r="C601" s="46">
        <v>40045</v>
      </c>
      <c r="D601" s="47">
        <v>40049</v>
      </c>
      <c r="E601" s="48">
        <v>435</v>
      </c>
      <c r="F601" s="48">
        <v>38</v>
      </c>
      <c r="G601" s="49">
        <v>11.3</v>
      </c>
      <c r="H601" s="8" t="s">
        <v>23</v>
      </c>
      <c r="I601" s="1" t="s">
        <v>632</v>
      </c>
      <c r="L601" s="50">
        <f t="shared" si="9"/>
        <v>7.1782178217821784</v>
      </c>
    </row>
    <row r="602" spans="1:12" x14ac:dyDescent="0.2">
      <c r="A602" s="1" t="s">
        <v>5138</v>
      </c>
      <c r="B602" s="45" t="s">
        <v>5139</v>
      </c>
      <c r="C602" s="46">
        <v>40044</v>
      </c>
      <c r="D602" s="47">
        <v>40049</v>
      </c>
      <c r="E602" s="48">
        <v>227</v>
      </c>
      <c r="F602" s="48">
        <v>120</v>
      </c>
      <c r="G602" s="49">
        <v>1.9</v>
      </c>
      <c r="H602" s="8" t="s">
        <v>18</v>
      </c>
      <c r="I602" s="1" t="s">
        <v>633</v>
      </c>
      <c r="L602" s="50">
        <f t="shared" si="9"/>
        <v>3.7458745874587458</v>
      </c>
    </row>
    <row r="603" spans="1:12" x14ac:dyDescent="0.2">
      <c r="A603" s="1" t="s">
        <v>5140</v>
      </c>
      <c r="B603" s="45" t="s">
        <v>5141</v>
      </c>
      <c r="C603" s="46">
        <v>40045</v>
      </c>
      <c r="D603" s="47">
        <v>40050</v>
      </c>
      <c r="E603" s="48">
        <v>355</v>
      </c>
      <c r="F603" s="48">
        <v>35</v>
      </c>
      <c r="G603" s="49">
        <v>10</v>
      </c>
      <c r="H603" s="8" t="s">
        <v>23</v>
      </c>
      <c r="I603" s="1" t="s">
        <v>634</v>
      </c>
      <c r="L603" s="50">
        <f t="shared" si="9"/>
        <v>5.8580858085808583</v>
      </c>
    </row>
    <row r="604" spans="1:12" x14ac:dyDescent="0.2">
      <c r="A604" s="1" t="s">
        <v>5142</v>
      </c>
      <c r="B604" s="45" t="s">
        <v>5143</v>
      </c>
      <c r="C604" s="46">
        <v>40049</v>
      </c>
      <c r="D604" s="47">
        <v>40050</v>
      </c>
      <c r="E604" s="48">
        <v>32</v>
      </c>
      <c r="F604" s="48">
        <v>78</v>
      </c>
      <c r="G604" s="49">
        <v>0.4</v>
      </c>
      <c r="H604" s="8" t="s">
        <v>18</v>
      </c>
      <c r="I604" s="1" t="s">
        <v>635</v>
      </c>
      <c r="L604" s="50">
        <f t="shared" si="9"/>
        <v>0.528052805280528</v>
      </c>
    </row>
    <row r="605" spans="1:12" x14ac:dyDescent="0.2">
      <c r="A605" s="1" t="s">
        <v>5144</v>
      </c>
      <c r="B605" s="45" t="s">
        <v>5145</v>
      </c>
      <c r="C605" s="46">
        <v>40049</v>
      </c>
      <c r="D605" s="47">
        <v>40051</v>
      </c>
      <c r="E605" s="48">
        <v>604</v>
      </c>
      <c r="F605" s="48">
        <v>59</v>
      </c>
      <c r="G605" s="49">
        <v>10.3</v>
      </c>
      <c r="H605" s="8" t="s">
        <v>18</v>
      </c>
      <c r="I605" s="1" t="s">
        <v>636</v>
      </c>
      <c r="L605" s="50">
        <f t="shared" si="9"/>
        <v>9.9669966996699664</v>
      </c>
    </row>
    <row r="606" spans="1:12" x14ac:dyDescent="0.2">
      <c r="A606" s="1" t="s">
        <v>5146</v>
      </c>
      <c r="B606" s="45" t="s">
        <v>5147</v>
      </c>
      <c r="C606" s="46" t="s">
        <v>41</v>
      </c>
      <c r="D606" s="47">
        <v>40051</v>
      </c>
      <c r="E606" s="48">
        <v>193</v>
      </c>
      <c r="F606" s="48">
        <v>52</v>
      </c>
      <c r="G606" s="49">
        <v>3.7</v>
      </c>
      <c r="H606" s="8" t="s">
        <v>18</v>
      </c>
      <c r="I606" s="1" t="s">
        <v>637</v>
      </c>
      <c r="L606" s="50">
        <f t="shared" si="9"/>
        <v>3.1848184818481848</v>
      </c>
    </row>
    <row r="607" spans="1:12" x14ac:dyDescent="0.2">
      <c r="A607" s="1" t="s">
        <v>5148</v>
      </c>
      <c r="B607" s="45" t="s">
        <v>5149</v>
      </c>
      <c r="C607" s="46">
        <v>40049</v>
      </c>
      <c r="D607" s="47">
        <v>40051</v>
      </c>
      <c r="E607" s="48">
        <v>257</v>
      </c>
      <c r="F607" s="48">
        <v>113</v>
      </c>
      <c r="G607" s="49">
        <v>2.2999999999999998</v>
      </c>
      <c r="H607" s="8" t="s">
        <v>23</v>
      </c>
      <c r="I607" s="1" t="s">
        <v>638</v>
      </c>
      <c r="L607" s="50">
        <f t="shared" si="9"/>
        <v>4.2409240924092408</v>
      </c>
    </row>
    <row r="608" spans="1:12" x14ac:dyDescent="0.2">
      <c r="A608" s="1" t="s">
        <v>5150</v>
      </c>
      <c r="B608" s="45" t="s">
        <v>5151</v>
      </c>
      <c r="C608" s="46">
        <v>40050</v>
      </c>
      <c r="D608" s="47">
        <v>40052</v>
      </c>
      <c r="E608" s="48">
        <v>320</v>
      </c>
      <c r="F608" s="48">
        <v>41</v>
      </c>
      <c r="G608" s="49">
        <v>7.8</v>
      </c>
      <c r="H608" s="8" t="s">
        <v>23</v>
      </c>
      <c r="I608" s="1" t="s">
        <v>639</v>
      </c>
      <c r="L608" s="50">
        <f t="shared" si="9"/>
        <v>5.2805280528052805</v>
      </c>
    </row>
    <row r="609" spans="1:12" x14ac:dyDescent="0.2">
      <c r="A609" s="1" t="s">
        <v>5152</v>
      </c>
      <c r="B609" s="45" t="s">
        <v>5153</v>
      </c>
      <c r="C609" s="46">
        <v>40050</v>
      </c>
      <c r="D609" s="47">
        <v>40052</v>
      </c>
      <c r="E609" s="48">
        <v>283</v>
      </c>
      <c r="F609" s="48">
        <v>116</v>
      </c>
      <c r="G609" s="49">
        <v>2.4</v>
      </c>
      <c r="H609" s="8" t="s">
        <v>23</v>
      </c>
      <c r="I609" s="1" t="s">
        <v>640</v>
      </c>
      <c r="L609" s="50">
        <f t="shared" si="9"/>
        <v>4.66996699669967</v>
      </c>
    </row>
    <row r="610" spans="1:12" x14ac:dyDescent="0.2">
      <c r="A610" s="1" t="s">
        <v>5154</v>
      </c>
      <c r="B610" s="45" t="s">
        <v>5155</v>
      </c>
      <c r="C610" s="46">
        <v>40049</v>
      </c>
      <c r="D610" s="47">
        <v>40052</v>
      </c>
      <c r="E610" s="48">
        <v>399</v>
      </c>
      <c r="F610" s="48">
        <v>51</v>
      </c>
      <c r="G610" s="49">
        <v>7.8</v>
      </c>
      <c r="H610" s="8" t="s">
        <v>18</v>
      </c>
      <c r="I610" s="1" t="s">
        <v>641</v>
      </c>
      <c r="L610" s="50">
        <f t="shared" si="9"/>
        <v>6.5841584158415838</v>
      </c>
    </row>
    <row r="611" spans="1:12" x14ac:dyDescent="0.2">
      <c r="A611" s="1" t="s">
        <v>5156</v>
      </c>
      <c r="B611" s="45" t="s">
        <v>5157</v>
      </c>
      <c r="C611" s="46">
        <v>40051</v>
      </c>
      <c r="D611" s="47">
        <v>40052</v>
      </c>
      <c r="E611" s="48">
        <v>212</v>
      </c>
      <c r="F611" s="48">
        <v>57</v>
      </c>
      <c r="G611" s="49">
        <v>3.7</v>
      </c>
      <c r="H611" s="8" t="s">
        <v>18</v>
      </c>
      <c r="I611" s="1" t="s">
        <v>642</v>
      </c>
      <c r="L611" s="50">
        <f t="shared" si="9"/>
        <v>3.4983498349834981</v>
      </c>
    </row>
    <row r="612" spans="1:12" x14ac:dyDescent="0.2">
      <c r="A612" s="1" t="s">
        <v>5158</v>
      </c>
      <c r="B612" s="45" t="s">
        <v>5159</v>
      </c>
      <c r="C612" s="46">
        <v>40050</v>
      </c>
      <c r="D612" s="47">
        <v>40052</v>
      </c>
      <c r="E612" s="48">
        <v>528</v>
      </c>
      <c r="F612" s="48">
        <v>133</v>
      </c>
      <c r="G612" s="49">
        <v>4</v>
      </c>
      <c r="H612" s="8" t="s">
        <v>18</v>
      </c>
      <c r="I612" s="1" t="s">
        <v>643</v>
      </c>
      <c r="L612" s="50">
        <f t="shared" si="9"/>
        <v>8.7128712871287135</v>
      </c>
    </row>
    <row r="613" spans="1:12" x14ac:dyDescent="0.2">
      <c r="A613" s="1" t="s">
        <v>5160</v>
      </c>
      <c r="B613" s="45" t="s">
        <v>5161</v>
      </c>
      <c r="C613" s="46">
        <v>40051</v>
      </c>
      <c r="D613" s="47">
        <v>40053</v>
      </c>
      <c r="E613" s="48">
        <v>376</v>
      </c>
      <c r="F613" s="48">
        <v>85</v>
      </c>
      <c r="G613" s="49">
        <v>4.4000000000000004</v>
      </c>
      <c r="H613" s="8" t="s">
        <v>23</v>
      </c>
      <c r="I613" s="1" t="s">
        <v>644</v>
      </c>
      <c r="L613" s="50">
        <f t="shared" si="9"/>
        <v>6.2046204620462042</v>
      </c>
    </row>
    <row r="614" spans="1:12" x14ac:dyDescent="0.2">
      <c r="A614" s="1" t="s">
        <v>5162</v>
      </c>
      <c r="B614" s="45" t="s">
        <v>5163</v>
      </c>
      <c r="C614" s="46">
        <v>40050</v>
      </c>
      <c r="D614" s="47">
        <v>40053</v>
      </c>
      <c r="E614" s="48">
        <v>412</v>
      </c>
      <c r="F614" s="48">
        <v>46</v>
      </c>
      <c r="G614" s="49">
        <v>9</v>
      </c>
      <c r="H614" s="8" t="s">
        <v>18</v>
      </c>
      <c r="I614" s="1" t="s">
        <v>645</v>
      </c>
      <c r="L614" s="50">
        <f t="shared" si="9"/>
        <v>6.7986798679867988</v>
      </c>
    </row>
    <row r="615" spans="1:12" x14ac:dyDescent="0.2">
      <c r="A615" s="1" t="s">
        <v>5164</v>
      </c>
      <c r="B615" s="45" t="s">
        <v>5165</v>
      </c>
      <c r="C615" s="46">
        <v>40052</v>
      </c>
      <c r="D615" s="47">
        <v>40056</v>
      </c>
      <c r="E615" s="48">
        <v>689</v>
      </c>
      <c r="F615" s="48">
        <v>52</v>
      </c>
      <c r="G615" s="49">
        <v>13.4</v>
      </c>
      <c r="H615" s="8" t="s">
        <v>23</v>
      </c>
      <c r="I615" s="1" t="s">
        <v>646</v>
      </c>
      <c r="L615" s="50">
        <f t="shared" si="9"/>
        <v>11.369636963696369</v>
      </c>
    </row>
    <row r="616" spans="1:12" x14ac:dyDescent="0.2">
      <c r="A616" s="1" t="s">
        <v>5166</v>
      </c>
      <c r="B616" s="45" t="s">
        <v>5167</v>
      </c>
      <c r="C616" s="46">
        <v>40053</v>
      </c>
      <c r="D616" s="47">
        <v>40056</v>
      </c>
      <c r="E616" s="48">
        <v>208</v>
      </c>
      <c r="F616" s="48">
        <v>67</v>
      </c>
      <c r="G616" s="49">
        <v>3.1</v>
      </c>
      <c r="H616" s="8" t="s">
        <v>18</v>
      </c>
      <c r="I616" s="1" t="s">
        <v>647</v>
      </c>
      <c r="L616" s="50">
        <f t="shared" si="9"/>
        <v>3.4323432343234321</v>
      </c>
    </row>
    <row r="617" spans="1:12" x14ac:dyDescent="0.2">
      <c r="A617" s="1" t="s">
        <v>5168</v>
      </c>
      <c r="B617" s="45" t="s">
        <v>5169</v>
      </c>
      <c r="C617" s="46">
        <v>40053</v>
      </c>
      <c r="D617" s="47">
        <v>40056</v>
      </c>
      <c r="E617" s="48">
        <v>499</v>
      </c>
      <c r="F617" s="48">
        <v>61</v>
      </c>
      <c r="G617" s="49">
        <v>8.1999999999999993</v>
      </c>
      <c r="H617" s="8" t="s">
        <v>18</v>
      </c>
      <c r="I617" s="1" t="s">
        <v>648</v>
      </c>
      <c r="L617" s="50">
        <f t="shared" si="9"/>
        <v>8.2343234323432348</v>
      </c>
    </row>
    <row r="618" spans="1:12" x14ac:dyDescent="0.2">
      <c r="A618" s="1" t="s">
        <v>5170</v>
      </c>
      <c r="B618" s="45" t="s">
        <v>5171</v>
      </c>
      <c r="C618" s="46">
        <v>40053</v>
      </c>
      <c r="D618" s="47">
        <v>40056</v>
      </c>
      <c r="E618" s="48">
        <v>156</v>
      </c>
      <c r="F618" s="48">
        <v>70</v>
      </c>
      <c r="G618" s="49">
        <v>2.2000000000000002</v>
      </c>
      <c r="H618" s="8" t="s">
        <v>18</v>
      </c>
      <c r="I618" s="1" t="s">
        <v>649</v>
      </c>
      <c r="L618" s="50">
        <f t="shared" si="9"/>
        <v>2.5742574257425743</v>
      </c>
    </row>
    <row r="619" spans="1:12" x14ac:dyDescent="0.2">
      <c r="A619" s="1" t="s">
        <v>5172</v>
      </c>
      <c r="B619" s="45" t="s">
        <v>5173</v>
      </c>
      <c r="C619" s="46">
        <v>40052</v>
      </c>
      <c r="D619" s="47">
        <v>40057</v>
      </c>
      <c r="E619" s="48">
        <v>280</v>
      </c>
      <c r="F619" s="48">
        <v>119</v>
      </c>
      <c r="G619" s="49">
        <v>2.2999999999999998</v>
      </c>
      <c r="H619" s="8" t="s">
        <v>23</v>
      </c>
      <c r="I619" s="1" t="s">
        <v>650</v>
      </c>
      <c r="L619" s="50">
        <f t="shared" si="9"/>
        <v>4.6204620462046204</v>
      </c>
    </row>
    <row r="620" spans="1:12" x14ac:dyDescent="0.2">
      <c r="A620" s="1" t="s">
        <v>5174</v>
      </c>
      <c r="B620" s="45" t="s">
        <v>5175</v>
      </c>
      <c r="C620" s="46">
        <v>40056</v>
      </c>
      <c r="D620" s="47">
        <v>40057</v>
      </c>
      <c r="E620" s="48">
        <v>135</v>
      </c>
      <c r="F620" s="48">
        <v>63</v>
      </c>
      <c r="G620" s="49">
        <v>2.1</v>
      </c>
      <c r="H620" s="8" t="s">
        <v>18</v>
      </c>
      <c r="I620" s="1" t="s">
        <v>651</v>
      </c>
      <c r="L620" s="50">
        <f t="shared" si="9"/>
        <v>2.2277227722772275</v>
      </c>
    </row>
    <row r="621" spans="1:12" x14ac:dyDescent="0.2">
      <c r="A621" s="1" t="s">
        <v>5176</v>
      </c>
      <c r="B621" s="45" t="s">
        <v>5177</v>
      </c>
      <c r="C621" s="46">
        <v>40052</v>
      </c>
      <c r="D621" s="47">
        <v>40058</v>
      </c>
      <c r="E621" s="48">
        <v>57</v>
      </c>
      <c r="F621" s="48">
        <v>61</v>
      </c>
      <c r="G621" s="49">
        <v>0.9</v>
      </c>
      <c r="H621" s="8" t="s">
        <v>23</v>
      </c>
      <c r="I621" s="1" t="s">
        <v>652</v>
      </c>
      <c r="L621" s="50">
        <f t="shared" si="9"/>
        <v>0.94059405940594054</v>
      </c>
    </row>
    <row r="622" spans="1:12" x14ac:dyDescent="0.2">
      <c r="A622" s="1" t="s">
        <v>5178</v>
      </c>
      <c r="B622" s="45" t="s">
        <v>5179</v>
      </c>
      <c r="C622" s="46">
        <v>40056</v>
      </c>
      <c r="D622" s="47">
        <v>40058</v>
      </c>
      <c r="E622" s="48">
        <v>37</v>
      </c>
      <c r="F622" s="48">
        <v>87</v>
      </c>
      <c r="G622" s="49">
        <v>0.4</v>
      </c>
      <c r="H622" s="8" t="s">
        <v>18</v>
      </c>
      <c r="I622" s="1" t="s">
        <v>653</v>
      </c>
      <c r="L622" s="50">
        <f t="shared" si="9"/>
        <v>0.61056105610561051</v>
      </c>
    </row>
    <row r="623" spans="1:12" x14ac:dyDescent="0.2">
      <c r="A623" s="1" t="s">
        <v>5180</v>
      </c>
      <c r="B623" s="45" t="s">
        <v>5181</v>
      </c>
      <c r="C623" s="46">
        <v>40059</v>
      </c>
      <c r="D623" s="47">
        <v>40060</v>
      </c>
      <c r="E623" s="48">
        <v>377</v>
      </c>
      <c r="F623" s="48">
        <v>69</v>
      </c>
      <c r="G623" s="49">
        <v>5.5</v>
      </c>
      <c r="H623" s="8" t="s">
        <v>18</v>
      </c>
      <c r="I623" s="1" t="s">
        <v>654</v>
      </c>
      <c r="L623" s="50">
        <f t="shared" si="9"/>
        <v>6.221122112211221</v>
      </c>
    </row>
    <row r="624" spans="1:12" x14ac:dyDescent="0.2">
      <c r="A624" s="1" t="s">
        <v>5182</v>
      </c>
      <c r="B624" s="45" t="s">
        <v>5183</v>
      </c>
      <c r="C624" s="46">
        <v>40059</v>
      </c>
      <c r="D624" s="47">
        <v>40060</v>
      </c>
      <c r="E624" s="48">
        <v>89</v>
      </c>
      <c r="F624" s="48">
        <v>69</v>
      </c>
      <c r="G624" s="49">
        <v>1.3</v>
      </c>
      <c r="H624" s="8" t="s">
        <v>18</v>
      </c>
      <c r="I624" s="1" t="s">
        <v>655</v>
      </c>
      <c r="L624" s="50">
        <f t="shared" si="9"/>
        <v>1.4686468646864685</v>
      </c>
    </row>
    <row r="625" spans="1:12" x14ac:dyDescent="0.2">
      <c r="A625" s="1" t="s">
        <v>5184</v>
      </c>
      <c r="B625" s="45" t="s">
        <v>5185</v>
      </c>
      <c r="C625" s="46">
        <v>40059</v>
      </c>
      <c r="D625" s="47">
        <v>40060</v>
      </c>
      <c r="E625" s="48">
        <v>305</v>
      </c>
      <c r="F625" s="48">
        <v>48</v>
      </c>
      <c r="G625" s="49">
        <v>6.3</v>
      </c>
      <c r="H625" s="8" t="s">
        <v>18</v>
      </c>
      <c r="I625" s="1" t="s">
        <v>656</v>
      </c>
      <c r="L625" s="50">
        <f t="shared" si="9"/>
        <v>5.0330033003300327</v>
      </c>
    </row>
    <row r="626" spans="1:12" x14ac:dyDescent="0.2">
      <c r="A626" s="1" t="s">
        <v>5186</v>
      </c>
      <c r="B626" s="45" t="s">
        <v>5187</v>
      </c>
      <c r="C626" s="46">
        <v>40059</v>
      </c>
      <c r="D626" s="47">
        <v>40064</v>
      </c>
      <c r="E626" s="48">
        <v>428</v>
      </c>
      <c r="F626" s="48">
        <v>57</v>
      </c>
      <c r="G626" s="49">
        <v>7.5</v>
      </c>
      <c r="H626" s="8" t="s">
        <v>18</v>
      </c>
      <c r="I626" s="1" t="s">
        <v>657</v>
      </c>
      <c r="L626" s="50">
        <f t="shared" si="9"/>
        <v>7.0627062706270625</v>
      </c>
    </row>
    <row r="627" spans="1:12" x14ac:dyDescent="0.2">
      <c r="A627" s="1" t="s">
        <v>5188</v>
      </c>
      <c r="B627" s="45" t="s">
        <v>5189</v>
      </c>
      <c r="C627" s="46">
        <v>40060</v>
      </c>
      <c r="D627" s="47">
        <v>40064</v>
      </c>
      <c r="E627" s="48">
        <v>567</v>
      </c>
      <c r="F627" s="48">
        <v>87</v>
      </c>
      <c r="G627" s="49">
        <v>6.5</v>
      </c>
      <c r="H627" s="8" t="s">
        <v>18</v>
      </c>
      <c r="I627" s="1" t="s">
        <v>658</v>
      </c>
      <c r="L627" s="50">
        <f t="shared" si="9"/>
        <v>9.3564356435643568</v>
      </c>
    </row>
    <row r="628" spans="1:12" x14ac:dyDescent="0.2">
      <c r="A628" s="1" t="s">
        <v>5190</v>
      </c>
      <c r="B628" s="45" t="s">
        <v>5191</v>
      </c>
      <c r="C628" s="46">
        <v>40059</v>
      </c>
      <c r="D628" s="47">
        <v>40064</v>
      </c>
      <c r="E628" s="48">
        <v>282</v>
      </c>
      <c r="F628" s="48">
        <v>95</v>
      </c>
      <c r="G628" s="49">
        <v>3</v>
      </c>
      <c r="H628" s="8" t="s">
        <v>23</v>
      </c>
      <c r="I628" s="1" t="s">
        <v>659</v>
      </c>
      <c r="L628" s="50">
        <f t="shared" si="9"/>
        <v>4.6534653465346532</v>
      </c>
    </row>
    <row r="629" spans="1:12" x14ac:dyDescent="0.2">
      <c r="A629" s="1" t="s">
        <v>5192</v>
      </c>
      <c r="B629" s="45" t="s">
        <v>5193</v>
      </c>
      <c r="C629" s="46">
        <v>40059</v>
      </c>
      <c r="D629" s="47">
        <v>40064</v>
      </c>
      <c r="E629" s="48">
        <v>397</v>
      </c>
      <c r="F629" s="48">
        <v>55</v>
      </c>
      <c r="G629" s="49">
        <v>7.2</v>
      </c>
      <c r="H629" s="8" t="s">
        <v>23</v>
      </c>
      <c r="I629" s="1" t="s">
        <v>660</v>
      </c>
      <c r="L629" s="50">
        <f t="shared" si="9"/>
        <v>6.5511551155115511</v>
      </c>
    </row>
    <row r="630" spans="1:12" x14ac:dyDescent="0.2">
      <c r="A630" s="1" t="s">
        <v>5194</v>
      </c>
      <c r="B630" s="45" t="s">
        <v>5195</v>
      </c>
      <c r="C630" s="46">
        <v>40063</v>
      </c>
      <c r="D630" s="47">
        <v>40065</v>
      </c>
      <c r="E630" s="48">
        <v>412</v>
      </c>
      <c r="F630" s="48">
        <v>115</v>
      </c>
      <c r="G630" s="49">
        <v>3.6</v>
      </c>
      <c r="H630" s="8" t="s">
        <v>23</v>
      </c>
      <c r="I630" s="1" t="s">
        <v>661</v>
      </c>
      <c r="L630" s="50">
        <f t="shared" si="9"/>
        <v>6.7986798679867988</v>
      </c>
    </row>
    <row r="631" spans="1:12" x14ac:dyDescent="0.2">
      <c r="A631" s="1" t="s">
        <v>5196</v>
      </c>
      <c r="B631" s="45" t="s">
        <v>5197</v>
      </c>
      <c r="C631" s="46">
        <v>40064</v>
      </c>
      <c r="D631" s="47">
        <v>40065</v>
      </c>
      <c r="E631" s="48">
        <v>221</v>
      </c>
      <c r="F631" s="48">
        <v>45</v>
      </c>
      <c r="G631" s="49">
        <v>4.9000000000000004</v>
      </c>
      <c r="H631" s="8" t="s">
        <v>18</v>
      </c>
      <c r="I631" s="1" t="s">
        <v>662</v>
      </c>
      <c r="L631" s="50">
        <f t="shared" si="9"/>
        <v>3.6468646864686467</v>
      </c>
    </row>
    <row r="632" spans="1:12" x14ac:dyDescent="0.2">
      <c r="A632" s="1" t="s">
        <v>5198</v>
      </c>
      <c r="B632" s="45" t="s">
        <v>5199</v>
      </c>
      <c r="C632" s="46">
        <v>40064</v>
      </c>
      <c r="D632" s="47">
        <v>40065</v>
      </c>
      <c r="E632" s="48">
        <v>603</v>
      </c>
      <c r="F632" s="48">
        <v>46</v>
      </c>
      <c r="G632" s="49">
        <v>13</v>
      </c>
      <c r="H632" s="8" t="s">
        <v>18</v>
      </c>
      <c r="I632" s="1" t="s">
        <v>663</v>
      </c>
      <c r="L632" s="50">
        <f t="shared" si="9"/>
        <v>9.9504950495049496</v>
      </c>
    </row>
    <row r="633" spans="1:12" x14ac:dyDescent="0.2">
      <c r="A633" s="1" t="s">
        <v>5200</v>
      </c>
      <c r="B633" s="45" t="s">
        <v>5201</v>
      </c>
      <c r="C633" s="46">
        <v>40058</v>
      </c>
      <c r="D633" s="47">
        <v>40066</v>
      </c>
      <c r="E633" s="48">
        <v>633</v>
      </c>
      <c r="F633" s="48">
        <v>101</v>
      </c>
      <c r="G633" s="49">
        <v>6.3</v>
      </c>
      <c r="H633" s="8" t="s">
        <v>18</v>
      </c>
      <c r="I633" s="1" t="s">
        <v>664</v>
      </c>
      <c r="J633" s="52" t="s">
        <v>665</v>
      </c>
      <c r="L633" s="50">
        <f t="shared" si="9"/>
        <v>10.445544554455445</v>
      </c>
    </row>
    <row r="634" spans="1:12" x14ac:dyDescent="0.2">
      <c r="A634" s="1" t="s">
        <v>5202</v>
      </c>
      <c r="B634" s="45" t="s">
        <v>5203</v>
      </c>
      <c r="C634" s="46">
        <v>40051</v>
      </c>
      <c r="D634" s="47">
        <v>40066</v>
      </c>
      <c r="E634" s="48">
        <v>455</v>
      </c>
      <c r="F634" s="48">
        <v>32</v>
      </c>
      <c r="G634" s="49">
        <v>14.2</v>
      </c>
      <c r="H634" s="8" t="s">
        <v>18</v>
      </c>
      <c r="I634" s="1" t="s">
        <v>666</v>
      </c>
      <c r="L634" s="50">
        <f t="shared" si="9"/>
        <v>7.5082508250825084</v>
      </c>
    </row>
    <row r="635" spans="1:12" x14ac:dyDescent="0.2">
      <c r="A635" s="1" t="s">
        <v>5204</v>
      </c>
      <c r="B635" s="45" t="s">
        <v>5205</v>
      </c>
      <c r="C635" s="46">
        <v>40066</v>
      </c>
      <c r="D635" s="47">
        <v>40070</v>
      </c>
      <c r="E635" s="48">
        <v>541</v>
      </c>
      <c r="F635" s="48">
        <v>56</v>
      </c>
      <c r="G635" s="49">
        <v>9.6999999999999993</v>
      </c>
      <c r="H635" s="8" t="s">
        <v>23</v>
      </c>
      <c r="I635" s="1" t="s">
        <v>667</v>
      </c>
      <c r="L635" s="50">
        <f t="shared" si="9"/>
        <v>8.9273927392739267</v>
      </c>
    </row>
    <row r="636" spans="1:12" x14ac:dyDescent="0.2">
      <c r="A636" s="1" t="s">
        <v>5206</v>
      </c>
      <c r="B636" s="45" t="s">
        <v>5207</v>
      </c>
      <c r="C636" s="46">
        <v>40066</v>
      </c>
      <c r="D636" s="47">
        <v>40070</v>
      </c>
      <c r="E636" s="48">
        <v>401</v>
      </c>
      <c r="F636" s="48">
        <v>41</v>
      </c>
      <c r="G636" s="49">
        <v>9.9</v>
      </c>
      <c r="H636" s="8" t="s">
        <v>18</v>
      </c>
      <c r="I636" s="1" t="s">
        <v>668</v>
      </c>
      <c r="L636" s="50">
        <f t="shared" si="9"/>
        <v>6.6171617161716174</v>
      </c>
    </row>
    <row r="637" spans="1:12" x14ac:dyDescent="0.2">
      <c r="A637" s="1" t="s">
        <v>5208</v>
      </c>
      <c r="B637" s="45" t="s">
        <v>5209</v>
      </c>
      <c r="C637" s="46">
        <v>40067</v>
      </c>
      <c r="D637" s="47">
        <v>40070</v>
      </c>
      <c r="E637" s="48">
        <v>441</v>
      </c>
      <c r="F637" s="48">
        <v>47</v>
      </c>
      <c r="G637" s="49">
        <v>9.5</v>
      </c>
      <c r="H637" s="8" t="s">
        <v>18</v>
      </c>
      <c r="I637" s="1" t="s">
        <v>669</v>
      </c>
      <c r="L637" s="50">
        <f t="shared" si="9"/>
        <v>7.2772277227722775</v>
      </c>
    </row>
    <row r="638" spans="1:12" x14ac:dyDescent="0.2">
      <c r="A638" s="1" t="s">
        <v>5210</v>
      </c>
      <c r="B638" s="45" t="s">
        <v>5211</v>
      </c>
      <c r="C638" s="46">
        <v>40068</v>
      </c>
      <c r="D638" s="47">
        <v>40070</v>
      </c>
      <c r="E638" s="48">
        <v>538</v>
      </c>
      <c r="F638" s="48">
        <v>47</v>
      </c>
      <c r="G638" s="49">
        <v>11.4</v>
      </c>
      <c r="H638" s="8" t="s">
        <v>18</v>
      </c>
      <c r="I638" s="1" t="s">
        <v>670</v>
      </c>
      <c r="L638" s="50">
        <f t="shared" si="9"/>
        <v>8.8778877887788781</v>
      </c>
    </row>
    <row r="639" spans="1:12" x14ac:dyDescent="0.2">
      <c r="A639" s="1" t="s">
        <v>5212</v>
      </c>
      <c r="B639" s="45" t="s">
        <v>5213</v>
      </c>
      <c r="C639" s="46">
        <v>40070</v>
      </c>
      <c r="D639" s="47">
        <v>40071</v>
      </c>
      <c r="E639" s="48">
        <v>128</v>
      </c>
      <c r="F639" s="48">
        <v>87</v>
      </c>
      <c r="G639" s="49">
        <v>1.5</v>
      </c>
      <c r="H639" s="8" t="s">
        <v>18</v>
      </c>
      <c r="I639" s="1" t="s">
        <v>671</v>
      </c>
      <c r="L639" s="50">
        <f t="shared" si="9"/>
        <v>2.112211221122112</v>
      </c>
    </row>
    <row r="640" spans="1:12" x14ac:dyDescent="0.2">
      <c r="A640" s="1" t="s">
        <v>5214</v>
      </c>
      <c r="B640" s="45" t="s">
        <v>5215</v>
      </c>
      <c r="C640" s="46">
        <v>40068</v>
      </c>
      <c r="D640" s="47">
        <v>40071</v>
      </c>
      <c r="E640" s="48">
        <v>311</v>
      </c>
      <c r="F640" s="48">
        <v>122</v>
      </c>
      <c r="G640" s="49">
        <v>2.5</v>
      </c>
      <c r="H640" s="8" t="s">
        <v>18</v>
      </c>
      <c r="I640" s="1" t="s">
        <v>672</v>
      </c>
      <c r="L640" s="50">
        <f t="shared" si="9"/>
        <v>5.1320132013201318</v>
      </c>
    </row>
    <row r="641" spans="1:12" x14ac:dyDescent="0.2">
      <c r="A641" s="1" t="s">
        <v>5216</v>
      </c>
      <c r="B641" s="45" t="s">
        <v>5217</v>
      </c>
      <c r="C641" s="46">
        <v>40071</v>
      </c>
      <c r="D641" s="47">
        <v>40073</v>
      </c>
      <c r="E641" s="48">
        <v>293</v>
      </c>
      <c r="F641" s="48">
        <v>23</v>
      </c>
      <c r="G641" s="49">
        <v>12.6</v>
      </c>
      <c r="H641" s="8" t="s">
        <v>18</v>
      </c>
      <c r="I641" s="1" t="s">
        <v>673</v>
      </c>
      <c r="L641" s="50">
        <f t="shared" si="9"/>
        <v>4.8349834983498345</v>
      </c>
    </row>
    <row r="642" spans="1:12" x14ac:dyDescent="0.2">
      <c r="A642" s="1" t="s">
        <v>5218</v>
      </c>
      <c r="B642" s="45" t="s">
        <v>5219</v>
      </c>
      <c r="C642" s="46" t="s">
        <v>41</v>
      </c>
      <c r="D642" s="47">
        <v>40073</v>
      </c>
      <c r="E642" s="48">
        <v>837</v>
      </c>
      <c r="F642" s="48">
        <v>68</v>
      </c>
      <c r="G642" s="49">
        <v>12.3</v>
      </c>
      <c r="H642" s="8" t="s">
        <v>23</v>
      </c>
      <c r="I642" s="1" t="s">
        <v>674</v>
      </c>
      <c r="L642" s="50">
        <f t="shared" ref="L642:L705" si="10">IF(E642="","",E642/60.6)</f>
        <v>13.811881188118811</v>
      </c>
    </row>
    <row r="643" spans="1:12" x14ac:dyDescent="0.2">
      <c r="A643" s="1" t="s">
        <v>5220</v>
      </c>
      <c r="B643" s="45" t="s">
        <v>5221</v>
      </c>
      <c r="C643" s="46" t="s">
        <v>41</v>
      </c>
      <c r="D643" s="47">
        <v>40074</v>
      </c>
      <c r="E643" s="48">
        <v>193</v>
      </c>
      <c r="F643" s="48">
        <v>54</v>
      </c>
      <c r="G643" s="49">
        <v>3.6</v>
      </c>
      <c r="H643" s="8" t="s">
        <v>18</v>
      </c>
      <c r="I643" s="1" t="s">
        <v>675</v>
      </c>
      <c r="L643" s="50">
        <f t="shared" si="10"/>
        <v>3.1848184818481848</v>
      </c>
    </row>
    <row r="644" spans="1:12" x14ac:dyDescent="0.2">
      <c r="A644" s="1" t="s">
        <v>5222</v>
      </c>
      <c r="B644" s="45" t="s">
        <v>5223</v>
      </c>
      <c r="C644" s="46">
        <v>40074</v>
      </c>
      <c r="D644" s="47">
        <v>40077</v>
      </c>
      <c r="E644" s="48">
        <v>644</v>
      </c>
      <c r="F644" s="48">
        <v>35</v>
      </c>
      <c r="G644" s="49">
        <v>18.600000000000001</v>
      </c>
      <c r="H644" s="8" t="s">
        <v>18</v>
      </c>
      <c r="I644" s="1" t="s">
        <v>676</v>
      </c>
      <c r="L644" s="50">
        <f t="shared" si="10"/>
        <v>10.627062706270626</v>
      </c>
    </row>
    <row r="645" spans="1:12" x14ac:dyDescent="0.2">
      <c r="A645" s="1" t="s">
        <v>5224</v>
      </c>
      <c r="B645" s="45" t="s">
        <v>5225</v>
      </c>
      <c r="C645" s="46">
        <v>40074</v>
      </c>
      <c r="D645" s="47">
        <v>40077</v>
      </c>
      <c r="E645" s="48">
        <v>348</v>
      </c>
      <c r="F645" s="48">
        <v>44</v>
      </c>
      <c r="G645" s="49">
        <v>8</v>
      </c>
      <c r="H645" s="8" t="s">
        <v>18</v>
      </c>
      <c r="I645" s="1" t="s">
        <v>677</v>
      </c>
      <c r="L645" s="50">
        <f t="shared" si="10"/>
        <v>5.7425742574257423</v>
      </c>
    </row>
    <row r="646" spans="1:12" x14ac:dyDescent="0.2">
      <c r="A646" s="1" t="s">
        <v>5226</v>
      </c>
      <c r="B646" s="45" t="s">
        <v>5227</v>
      </c>
      <c r="C646" s="46">
        <v>40071</v>
      </c>
      <c r="D646" s="47">
        <v>40077</v>
      </c>
      <c r="E646" s="48">
        <v>193</v>
      </c>
      <c r="F646" s="48">
        <v>43</v>
      </c>
      <c r="G646" s="49">
        <v>4.4000000000000004</v>
      </c>
      <c r="H646" s="8" t="s">
        <v>18</v>
      </c>
      <c r="I646" s="1" t="s">
        <v>678</v>
      </c>
      <c r="L646" s="50">
        <f t="shared" si="10"/>
        <v>3.1848184818481848</v>
      </c>
    </row>
    <row r="647" spans="1:12" x14ac:dyDescent="0.2">
      <c r="A647" s="1" t="s">
        <v>5228</v>
      </c>
      <c r="B647" s="45" t="s">
        <v>5229</v>
      </c>
      <c r="C647" s="46">
        <v>40071</v>
      </c>
      <c r="D647" s="47">
        <v>40077</v>
      </c>
      <c r="E647" s="48">
        <v>1461</v>
      </c>
      <c r="F647" s="48">
        <v>64</v>
      </c>
      <c r="G647" s="49">
        <v>22.7</v>
      </c>
      <c r="H647" s="8" t="s">
        <v>18</v>
      </c>
      <c r="I647" s="1" t="s">
        <v>679</v>
      </c>
      <c r="L647" s="50">
        <f t="shared" si="10"/>
        <v>24.10891089108911</v>
      </c>
    </row>
    <row r="648" spans="1:12" x14ac:dyDescent="0.2">
      <c r="A648" s="1" t="s">
        <v>5230</v>
      </c>
      <c r="B648" s="45" t="s">
        <v>5231</v>
      </c>
      <c r="C648" s="46">
        <v>40073</v>
      </c>
      <c r="D648" s="47">
        <v>40077</v>
      </c>
      <c r="E648" s="48">
        <v>592</v>
      </c>
      <c r="F648" s="48">
        <v>41</v>
      </c>
      <c r="G648" s="49">
        <v>14.6</v>
      </c>
      <c r="H648" s="8" t="s">
        <v>18</v>
      </c>
      <c r="I648" s="1" t="s">
        <v>680</v>
      </c>
      <c r="L648" s="50">
        <f t="shared" si="10"/>
        <v>9.7689768976897682</v>
      </c>
    </row>
    <row r="649" spans="1:12" x14ac:dyDescent="0.2">
      <c r="A649" s="1" t="s">
        <v>5232</v>
      </c>
      <c r="B649" s="45" t="s">
        <v>5233</v>
      </c>
      <c r="C649" s="46">
        <v>40071</v>
      </c>
      <c r="D649" s="47">
        <v>40077</v>
      </c>
      <c r="E649" s="48">
        <v>569</v>
      </c>
      <c r="F649" s="48">
        <v>43</v>
      </c>
      <c r="G649" s="49">
        <v>13.3</v>
      </c>
      <c r="H649" s="8" t="s">
        <v>18</v>
      </c>
      <c r="I649" s="1" t="s">
        <v>681</v>
      </c>
      <c r="L649" s="50">
        <f t="shared" si="10"/>
        <v>9.3894389438943886</v>
      </c>
    </row>
    <row r="650" spans="1:12" x14ac:dyDescent="0.2">
      <c r="A650" s="1" t="s">
        <v>5234</v>
      </c>
      <c r="B650" s="45" t="s">
        <v>5235</v>
      </c>
      <c r="C650" s="46">
        <v>40071</v>
      </c>
      <c r="D650" s="47">
        <v>40077</v>
      </c>
      <c r="E650" s="48">
        <v>122</v>
      </c>
      <c r="F650" s="48">
        <v>94</v>
      </c>
      <c r="G650" s="49">
        <v>1.3</v>
      </c>
      <c r="H650" s="8" t="s">
        <v>18</v>
      </c>
      <c r="I650" s="1" t="s">
        <v>682</v>
      </c>
      <c r="L650" s="50">
        <f t="shared" si="10"/>
        <v>2.0132013201320134</v>
      </c>
    </row>
    <row r="651" spans="1:12" x14ac:dyDescent="0.2">
      <c r="A651" s="1" t="s">
        <v>5236</v>
      </c>
      <c r="B651" s="45" t="s">
        <v>5237</v>
      </c>
      <c r="C651" s="46">
        <v>40071</v>
      </c>
      <c r="D651" s="47">
        <v>40077</v>
      </c>
      <c r="E651" s="48">
        <v>909</v>
      </c>
      <c r="F651" s="48">
        <v>43</v>
      </c>
      <c r="G651" s="49">
        <v>21.2</v>
      </c>
      <c r="H651" s="8" t="s">
        <v>18</v>
      </c>
      <c r="I651" s="1" t="s">
        <v>683</v>
      </c>
      <c r="L651" s="50">
        <f t="shared" si="10"/>
        <v>15</v>
      </c>
    </row>
    <row r="652" spans="1:12" x14ac:dyDescent="0.2">
      <c r="A652" s="1" t="s">
        <v>5238</v>
      </c>
      <c r="B652" s="45" t="s">
        <v>5239</v>
      </c>
      <c r="C652" s="46" t="s">
        <v>41</v>
      </c>
      <c r="D652" s="47">
        <v>40077</v>
      </c>
      <c r="E652" s="48">
        <v>153</v>
      </c>
      <c r="F652" s="48">
        <v>97</v>
      </c>
      <c r="G652" s="49">
        <v>1.6</v>
      </c>
      <c r="H652" s="8" t="s">
        <v>23</v>
      </c>
      <c r="I652" s="1" t="s">
        <v>684</v>
      </c>
      <c r="L652" s="50">
        <f t="shared" si="10"/>
        <v>2.5247524752475248</v>
      </c>
    </row>
    <row r="653" spans="1:12" x14ac:dyDescent="0.2">
      <c r="A653" s="1" t="s">
        <v>5240</v>
      </c>
      <c r="B653" s="45" t="s">
        <v>5241</v>
      </c>
      <c r="C653" s="46">
        <v>40071</v>
      </c>
      <c r="D653" s="47">
        <v>40077</v>
      </c>
      <c r="E653" s="48">
        <v>778</v>
      </c>
      <c r="F653" s="48">
        <v>31</v>
      </c>
      <c r="G653" s="49">
        <v>25.2</v>
      </c>
      <c r="H653" s="8" t="s">
        <v>23</v>
      </c>
      <c r="I653" s="1" t="s">
        <v>685</v>
      </c>
      <c r="L653" s="50">
        <f t="shared" si="10"/>
        <v>12.838283828382838</v>
      </c>
    </row>
    <row r="654" spans="1:12" x14ac:dyDescent="0.2">
      <c r="A654" s="1" t="s">
        <v>5242</v>
      </c>
      <c r="B654" s="45" t="s">
        <v>5243</v>
      </c>
      <c r="C654" s="46">
        <v>40073</v>
      </c>
      <c r="D654" s="47">
        <v>40077</v>
      </c>
      <c r="E654" s="48">
        <v>497</v>
      </c>
      <c r="F654" s="48">
        <v>91</v>
      </c>
      <c r="G654" s="49">
        <v>5.4</v>
      </c>
      <c r="H654" s="8" t="s">
        <v>23</v>
      </c>
      <c r="I654" s="1" t="s">
        <v>686</v>
      </c>
      <c r="L654" s="50">
        <f t="shared" si="10"/>
        <v>8.2013201320132012</v>
      </c>
    </row>
    <row r="655" spans="1:12" x14ac:dyDescent="0.2">
      <c r="A655" s="1" t="s">
        <v>5244</v>
      </c>
      <c r="B655" s="45" t="s">
        <v>5245</v>
      </c>
      <c r="C655" s="46">
        <v>40077</v>
      </c>
      <c r="D655" s="47">
        <v>40079</v>
      </c>
      <c r="E655" s="48">
        <v>353</v>
      </c>
      <c r="F655" s="48">
        <v>41</v>
      </c>
      <c r="G655" s="49">
        <v>8.6</v>
      </c>
      <c r="H655" s="8" t="s">
        <v>18</v>
      </c>
      <c r="I655" s="1" t="s">
        <v>687</v>
      </c>
      <c r="L655" s="50">
        <f t="shared" si="10"/>
        <v>5.8250825082508246</v>
      </c>
    </row>
    <row r="656" spans="1:12" x14ac:dyDescent="0.2">
      <c r="A656" s="1" t="s">
        <v>5246</v>
      </c>
      <c r="B656" s="45" t="s">
        <v>5247</v>
      </c>
      <c r="C656" s="46" t="s">
        <v>41</v>
      </c>
      <c r="D656" s="47">
        <v>40079</v>
      </c>
      <c r="E656" s="48">
        <v>243</v>
      </c>
      <c r="F656" s="48">
        <v>55</v>
      </c>
      <c r="G656" s="49">
        <v>4.4000000000000004</v>
      </c>
      <c r="H656" s="8" t="s">
        <v>18</v>
      </c>
      <c r="I656" s="1" t="s">
        <v>688</v>
      </c>
      <c r="L656" s="50">
        <f t="shared" si="10"/>
        <v>4.0099009900990099</v>
      </c>
    </row>
    <row r="657" spans="1:12" x14ac:dyDescent="0.2">
      <c r="A657" s="1" t="s">
        <v>5248</v>
      </c>
      <c r="B657" s="45" t="s">
        <v>5249</v>
      </c>
      <c r="C657" s="46">
        <v>40077</v>
      </c>
      <c r="D657" s="47">
        <v>40080</v>
      </c>
      <c r="E657" s="48">
        <v>803</v>
      </c>
      <c r="F657" s="48">
        <v>71</v>
      </c>
      <c r="G657" s="49">
        <v>11.2</v>
      </c>
      <c r="H657" s="8" t="s">
        <v>23</v>
      </c>
      <c r="I657" s="1" t="s">
        <v>689</v>
      </c>
      <c r="L657" s="50">
        <f t="shared" si="10"/>
        <v>13.25082508250825</v>
      </c>
    </row>
    <row r="658" spans="1:12" x14ac:dyDescent="0.2">
      <c r="A658" s="1" t="s">
        <v>5250</v>
      </c>
      <c r="B658" s="45" t="s">
        <v>5251</v>
      </c>
      <c r="C658" s="46">
        <v>40080</v>
      </c>
      <c r="D658" s="47">
        <v>40081</v>
      </c>
      <c r="E658" s="48">
        <v>145</v>
      </c>
      <c r="F658" s="48">
        <v>73</v>
      </c>
      <c r="G658" s="49">
        <v>2</v>
      </c>
      <c r="H658" s="8" t="s">
        <v>18</v>
      </c>
      <c r="I658" s="1" t="s">
        <v>690</v>
      </c>
      <c r="L658" s="50">
        <f t="shared" si="10"/>
        <v>2.3927392739273925</v>
      </c>
    </row>
    <row r="659" spans="1:12" x14ac:dyDescent="0.2">
      <c r="A659" s="1" t="s">
        <v>5252</v>
      </c>
      <c r="B659" s="45" t="s">
        <v>5253</v>
      </c>
      <c r="C659" s="46">
        <v>40077</v>
      </c>
      <c r="D659" s="47">
        <v>40081</v>
      </c>
      <c r="E659" s="48">
        <v>168</v>
      </c>
      <c r="F659" s="48">
        <v>77</v>
      </c>
      <c r="G659" s="49">
        <v>2.2000000000000002</v>
      </c>
      <c r="H659" s="8" t="s">
        <v>23</v>
      </c>
      <c r="I659" s="1" t="s">
        <v>691</v>
      </c>
      <c r="L659" s="50">
        <f t="shared" si="10"/>
        <v>2.7722772277227721</v>
      </c>
    </row>
    <row r="660" spans="1:12" x14ac:dyDescent="0.2">
      <c r="A660" s="1" t="s">
        <v>5254</v>
      </c>
      <c r="B660" s="45" t="s">
        <v>5255</v>
      </c>
      <c r="C660" s="46">
        <v>40080</v>
      </c>
      <c r="D660" s="47">
        <v>40085</v>
      </c>
      <c r="E660" s="48">
        <v>326</v>
      </c>
      <c r="F660" s="48">
        <v>87</v>
      </c>
      <c r="G660" s="49">
        <v>3.8</v>
      </c>
      <c r="H660" s="8" t="s">
        <v>23</v>
      </c>
      <c r="I660" s="1" t="s">
        <v>692</v>
      </c>
      <c r="L660" s="50">
        <f t="shared" si="10"/>
        <v>5.3795379537953796</v>
      </c>
    </row>
    <row r="661" spans="1:12" x14ac:dyDescent="0.2">
      <c r="A661" s="1" t="s">
        <v>5256</v>
      </c>
      <c r="B661" s="45" t="s">
        <v>5257</v>
      </c>
      <c r="C661" s="46">
        <v>40084</v>
      </c>
      <c r="D661" s="47">
        <v>40085</v>
      </c>
      <c r="E661" s="48">
        <v>206</v>
      </c>
      <c r="F661" s="48">
        <v>36</v>
      </c>
      <c r="G661" s="49">
        <v>5.7</v>
      </c>
      <c r="H661" s="8" t="s">
        <v>18</v>
      </c>
      <c r="I661" s="1" t="s">
        <v>693</v>
      </c>
      <c r="L661" s="50">
        <f t="shared" si="10"/>
        <v>3.3993399339933994</v>
      </c>
    </row>
    <row r="662" spans="1:12" x14ac:dyDescent="0.2">
      <c r="A662" s="1" t="s">
        <v>5258</v>
      </c>
      <c r="B662" s="45" t="s">
        <v>5259</v>
      </c>
      <c r="C662" s="46">
        <v>40083</v>
      </c>
      <c r="D662" s="47">
        <v>40086</v>
      </c>
      <c r="E662" s="48">
        <v>270</v>
      </c>
      <c r="F662" s="48">
        <v>50</v>
      </c>
      <c r="G662" s="49">
        <v>5.4</v>
      </c>
      <c r="H662" s="8" t="s">
        <v>18</v>
      </c>
      <c r="I662" s="1" t="s">
        <v>694</v>
      </c>
      <c r="L662" s="50">
        <f t="shared" si="10"/>
        <v>4.455445544554455</v>
      </c>
    </row>
    <row r="663" spans="1:12" x14ac:dyDescent="0.2">
      <c r="A663" s="1" t="s">
        <v>5260</v>
      </c>
      <c r="B663" s="45" t="s">
        <v>5261</v>
      </c>
      <c r="C663" s="46">
        <v>40080</v>
      </c>
      <c r="D663" s="47">
        <v>40086</v>
      </c>
      <c r="E663" s="48">
        <v>713</v>
      </c>
      <c r="F663" s="48">
        <v>36</v>
      </c>
      <c r="G663" s="49">
        <v>19.899999999999999</v>
      </c>
      <c r="H663" s="8" t="s">
        <v>18</v>
      </c>
      <c r="I663" s="1" t="s">
        <v>695</v>
      </c>
      <c r="L663" s="50">
        <f t="shared" si="10"/>
        <v>11.765676567656765</v>
      </c>
    </row>
    <row r="664" spans="1:12" x14ac:dyDescent="0.2">
      <c r="A664" s="1" t="s">
        <v>5262</v>
      </c>
      <c r="B664" s="45" t="s">
        <v>5263</v>
      </c>
      <c r="C664" s="46">
        <v>40085</v>
      </c>
      <c r="D664" s="47">
        <v>40087</v>
      </c>
      <c r="E664" s="48">
        <v>388</v>
      </c>
      <c r="F664" s="48">
        <v>35</v>
      </c>
      <c r="G664" s="49">
        <v>10.9</v>
      </c>
      <c r="H664" s="8" t="s">
        <v>18</v>
      </c>
      <c r="I664" s="1" t="s">
        <v>696</v>
      </c>
      <c r="L664" s="50">
        <f t="shared" si="10"/>
        <v>6.4026402640264024</v>
      </c>
    </row>
    <row r="665" spans="1:12" x14ac:dyDescent="0.2">
      <c r="A665" s="1" t="s">
        <v>5264</v>
      </c>
      <c r="B665" s="45" t="s">
        <v>5265</v>
      </c>
      <c r="C665" s="46">
        <v>40085</v>
      </c>
      <c r="D665" s="47">
        <v>40087</v>
      </c>
      <c r="E665" s="48">
        <v>195</v>
      </c>
      <c r="F665" s="48">
        <v>75</v>
      </c>
      <c r="G665" s="49">
        <v>2.6</v>
      </c>
      <c r="H665" s="8" t="s">
        <v>23</v>
      </c>
      <c r="I665" s="1" t="s">
        <v>697</v>
      </c>
      <c r="L665" s="50">
        <f t="shared" si="10"/>
        <v>3.2178217821782176</v>
      </c>
    </row>
    <row r="666" spans="1:12" x14ac:dyDescent="0.2">
      <c r="A666" s="1" t="s">
        <v>5266</v>
      </c>
      <c r="B666" s="45" t="s">
        <v>5267</v>
      </c>
      <c r="C666" s="46">
        <v>40085</v>
      </c>
      <c r="D666" s="47">
        <v>40087</v>
      </c>
      <c r="E666" s="48">
        <v>364</v>
      </c>
      <c r="F666" s="48">
        <v>54</v>
      </c>
      <c r="G666" s="49">
        <v>6.8</v>
      </c>
      <c r="H666" s="8" t="s">
        <v>23</v>
      </c>
      <c r="I666" s="1" t="s">
        <v>698</v>
      </c>
      <c r="L666" s="50">
        <f t="shared" si="10"/>
        <v>6.0066006600660069</v>
      </c>
    </row>
    <row r="667" spans="1:12" x14ac:dyDescent="0.2">
      <c r="A667" s="1" t="s">
        <v>5268</v>
      </c>
      <c r="B667" s="45" t="s">
        <v>5269</v>
      </c>
      <c r="C667" s="46">
        <v>40087</v>
      </c>
      <c r="D667" s="47">
        <v>40088</v>
      </c>
      <c r="E667" s="48">
        <v>930</v>
      </c>
      <c r="F667" s="48">
        <v>97</v>
      </c>
      <c r="G667" s="49">
        <v>9.6</v>
      </c>
      <c r="H667" s="8" t="s">
        <v>18</v>
      </c>
      <c r="I667" s="1" t="s">
        <v>699</v>
      </c>
      <c r="L667" s="50">
        <f t="shared" si="10"/>
        <v>15.346534653465346</v>
      </c>
    </row>
    <row r="668" spans="1:12" x14ac:dyDescent="0.2">
      <c r="A668" s="1" t="s">
        <v>5270</v>
      </c>
      <c r="B668" s="45" t="s">
        <v>5271</v>
      </c>
      <c r="C668" s="46">
        <v>40087</v>
      </c>
      <c r="D668" s="47">
        <v>40091</v>
      </c>
      <c r="E668" s="48">
        <v>423</v>
      </c>
      <c r="F668" s="48">
        <v>94</v>
      </c>
      <c r="G668" s="49">
        <v>4.5</v>
      </c>
      <c r="H668" s="8" t="s">
        <v>23</v>
      </c>
      <c r="I668" s="1" t="s">
        <v>700</v>
      </c>
      <c r="L668" s="50">
        <f t="shared" si="10"/>
        <v>6.9801980198019802</v>
      </c>
    </row>
    <row r="669" spans="1:12" x14ac:dyDescent="0.2">
      <c r="A669" s="1" t="s">
        <v>5272</v>
      </c>
      <c r="B669" s="45" t="s">
        <v>5273</v>
      </c>
      <c r="C669" s="46">
        <v>40086</v>
      </c>
      <c r="D669" s="47">
        <v>40091</v>
      </c>
      <c r="E669" s="48">
        <v>435</v>
      </c>
      <c r="F669" s="48">
        <v>58</v>
      </c>
      <c r="G669" s="49">
        <v>7.5</v>
      </c>
      <c r="H669" s="8" t="s">
        <v>23</v>
      </c>
      <c r="I669" s="1" t="s">
        <v>701</v>
      </c>
      <c r="L669" s="50">
        <f t="shared" si="10"/>
        <v>7.1782178217821784</v>
      </c>
    </row>
    <row r="670" spans="1:12" x14ac:dyDescent="0.2">
      <c r="A670" s="1" t="s">
        <v>5274</v>
      </c>
      <c r="B670" s="45" t="s">
        <v>5275</v>
      </c>
      <c r="C670" s="46">
        <v>40086</v>
      </c>
      <c r="D670" s="47">
        <v>40091</v>
      </c>
      <c r="E670" s="48">
        <v>779</v>
      </c>
      <c r="F670" s="48">
        <v>59</v>
      </c>
      <c r="G670" s="49">
        <v>13.2</v>
      </c>
      <c r="H670" s="8" t="s">
        <v>23</v>
      </c>
      <c r="I670" s="1" t="s">
        <v>702</v>
      </c>
      <c r="L670" s="50">
        <f t="shared" si="10"/>
        <v>12.854785478547855</v>
      </c>
    </row>
    <row r="671" spans="1:12" x14ac:dyDescent="0.2">
      <c r="A671" s="1" t="s">
        <v>5276</v>
      </c>
      <c r="B671" s="45" t="s">
        <v>5277</v>
      </c>
      <c r="C671" s="46">
        <v>40081</v>
      </c>
      <c r="D671" s="47">
        <v>40091</v>
      </c>
      <c r="E671" s="48">
        <v>112</v>
      </c>
      <c r="F671" s="48">
        <v>84</v>
      </c>
      <c r="G671" s="49">
        <v>1.3</v>
      </c>
      <c r="H671" s="8" t="s">
        <v>23</v>
      </c>
      <c r="I671" s="1" t="s">
        <v>703</v>
      </c>
      <c r="L671" s="50">
        <f t="shared" si="10"/>
        <v>1.8481848184818481</v>
      </c>
    </row>
    <row r="672" spans="1:12" x14ac:dyDescent="0.2">
      <c r="A672" s="1" t="s">
        <v>5278</v>
      </c>
      <c r="B672" s="45" t="s">
        <v>5279</v>
      </c>
      <c r="C672" s="46">
        <v>40089</v>
      </c>
      <c r="D672" s="47">
        <v>40091</v>
      </c>
      <c r="E672" s="48">
        <v>282</v>
      </c>
      <c r="F672" s="48">
        <v>69</v>
      </c>
      <c r="G672" s="49">
        <v>4.0999999999999996</v>
      </c>
      <c r="H672" s="8" t="s">
        <v>18</v>
      </c>
      <c r="I672" s="1" t="s">
        <v>704</v>
      </c>
      <c r="L672" s="50">
        <f t="shared" si="10"/>
        <v>4.6534653465346532</v>
      </c>
    </row>
    <row r="673" spans="1:12" x14ac:dyDescent="0.2">
      <c r="A673" s="1" t="s">
        <v>5280</v>
      </c>
      <c r="B673" s="45" t="s">
        <v>5281</v>
      </c>
      <c r="C673" s="46">
        <v>40091</v>
      </c>
      <c r="D673" s="47">
        <v>40092</v>
      </c>
      <c r="E673" s="48">
        <v>216</v>
      </c>
      <c r="F673" s="48">
        <v>83</v>
      </c>
      <c r="G673" s="49">
        <v>2.6</v>
      </c>
      <c r="H673" s="8" t="s">
        <v>18</v>
      </c>
      <c r="I673" s="1" t="s">
        <v>705</v>
      </c>
      <c r="L673" s="50">
        <f t="shared" si="10"/>
        <v>3.5643564356435644</v>
      </c>
    </row>
    <row r="674" spans="1:12" x14ac:dyDescent="0.2">
      <c r="A674" s="1" t="s">
        <v>5282</v>
      </c>
      <c r="B674" s="45" t="s">
        <v>5283</v>
      </c>
      <c r="C674" s="46">
        <v>40092</v>
      </c>
      <c r="D674" s="47">
        <v>40094</v>
      </c>
      <c r="E674" s="48">
        <v>698</v>
      </c>
      <c r="F674" s="48">
        <v>80</v>
      </c>
      <c r="G674" s="49">
        <v>8.6999999999999993</v>
      </c>
      <c r="H674" s="8" t="s">
        <v>18</v>
      </c>
      <c r="I674" s="1" t="s">
        <v>706</v>
      </c>
      <c r="L674" s="50">
        <f t="shared" si="10"/>
        <v>11.518151815181518</v>
      </c>
    </row>
    <row r="675" spans="1:12" x14ac:dyDescent="0.2">
      <c r="A675" s="1" t="s">
        <v>5284</v>
      </c>
      <c r="B675" s="45" t="s">
        <v>5285</v>
      </c>
      <c r="C675" s="46">
        <v>40093</v>
      </c>
      <c r="D675" s="47">
        <v>40095</v>
      </c>
      <c r="E675" s="48">
        <v>438</v>
      </c>
      <c r="F675" s="48">
        <v>29</v>
      </c>
      <c r="G675" s="49">
        <v>15.1</v>
      </c>
      <c r="H675" s="8" t="s">
        <v>18</v>
      </c>
      <c r="I675" s="1" t="s">
        <v>707</v>
      </c>
      <c r="L675" s="50">
        <f t="shared" si="10"/>
        <v>7.2277227722772279</v>
      </c>
    </row>
    <row r="676" spans="1:12" x14ac:dyDescent="0.2">
      <c r="A676" s="1" t="s">
        <v>5286</v>
      </c>
      <c r="B676" s="45" t="s">
        <v>5287</v>
      </c>
      <c r="C676" s="46">
        <v>40093</v>
      </c>
      <c r="D676" s="47">
        <v>40098</v>
      </c>
      <c r="E676" s="48">
        <v>329</v>
      </c>
      <c r="F676" s="48">
        <v>34</v>
      </c>
      <c r="G676" s="49">
        <v>9.8000000000000007</v>
      </c>
      <c r="H676" s="8" t="s">
        <v>23</v>
      </c>
      <c r="I676" s="1" t="s">
        <v>708</v>
      </c>
      <c r="L676" s="50">
        <f t="shared" si="10"/>
        <v>5.4290429042904291</v>
      </c>
    </row>
    <row r="677" spans="1:12" x14ac:dyDescent="0.2">
      <c r="A677" s="1" t="s">
        <v>5288</v>
      </c>
      <c r="B677" s="45" t="s">
        <v>5289</v>
      </c>
      <c r="C677" s="46">
        <v>40094</v>
      </c>
      <c r="D677" s="47">
        <v>40098</v>
      </c>
      <c r="E677" s="48">
        <v>589</v>
      </c>
      <c r="F677" s="48">
        <v>56</v>
      </c>
      <c r="G677" s="49">
        <v>10.5</v>
      </c>
      <c r="H677" s="8" t="s">
        <v>23</v>
      </c>
      <c r="I677" s="1" t="s">
        <v>709</v>
      </c>
      <c r="L677" s="50">
        <f t="shared" si="10"/>
        <v>9.7194719471947195</v>
      </c>
    </row>
    <row r="678" spans="1:12" x14ac:dyDescent="0.2">
      <c r="A678" s="1" t="s">
        <v>5290</v>
      </c>
      <c r="B678" s="45" t="s">
        <v>5291</v>
      </c>
      <c r="C678" s="46">
        <v>40087</v>
      </c>
      <c r="D678" s="47">
        <v>40099</v>
      </c>
      <c r="E678" s="48">
        <v>227</v>
      </c>
      <c r="F678" s="48">
        <v>74</v>
      </c>
      <c r="G678" s="49">
        <v>3.1</v>
      </c>
      <c r="H678" s="8" t="s">
        <v>23</v>
      </c>
      <c r="I678" s="1" t="s">
        <v>710</v>
      </c>
      <c r="L678" s="50">
        <f t="shared" si="10"/>
        <v>3.7458745874587458</v>
      </c>
    </row>
    <row r="679" spans="1:12" x14ac:dyDescent="0.2">
      <c r="A679" s="1" t="s">
        <v>5292</v>
      </c>
      <c r="B679" s="45" t="s">
        <v>5293</v>
      </c>
      <c r="C679" s="46">
        <v>40095</v>
      </c>
      <c r="D679" s="47">
        <v>40100</v>
      </c>
      <c r="E679" s="48">
        <v>203</v>
      </c>
      <c r="F679" s="48">
        <v>120</v>
      </c>
      <c r="G679" s="49">
        <v>1.7</v>
      </c>
      <c r="H679" s="8" t="s">
        <v>23</v>
      </c>
      <c r="I679" s="1" t="s">
        <v>711</v>
      </c>
      <c r="L679" s="50">
        <f t="shared" si="10"/>
        <v>3.3498349834983498</v>
      </c>
    </row>
    <row r="680" spans="1:12" x14ac:dyDescent="0.2">
      <c r="A680" s="1" t="s">
        <v>5294</v>
      </c>
      <c r="B680" s="45" t="s">
        <v>5295</v>
      </c>
      <c r="C680" s="46" t="s">
        <v>41</v>
      </c>
      <c r="D680" s="47">
        <v>40100</v>
      </c>
      <c r="E680" s="48">
        <v>155</v>
      </c>
      <c r="F680" s="48">
        <v>56</v>
      </c>
      <c r="G680" s="49">
        <v>2.7</v>
      </c>
      <c r="H680" s="8" t="s">
        <v>18</v>
      </c>
      <c r="I680" s="1" t="s">
        <v>712</v>
      </c>
      <c r="L680" s="50">
        <f t="shared" si="10"/>
        <v>2.5577557755775575</v>
      </c>
    </row>
    <row r="681" spans="1:12" x14ac:dyDescent="0.2">
      <c r="A681" s="1" t="s">
        <v>5296</v>
      </c>
      <c r="B681" s="45" t="s">
        <v>5297</v>
      </c>
      <c r="C681" s="46">
        <v>40099</v>
      </c>
      <c r="D681" s="47">
        <v>40100</v>
      </c>
      <c r="E681" s="48">
        <v>231</v>
      </c>
      <c r="F681" s="48">
        <v>40</v>
      </c>
      <c r="G681" s="49">
        <v>5.7</v>
      </c>
      <c r="H681" s="8" t="s">
        <v>18</v>
      </c>
      <c r="I681" s="1" t="s">
        <v>713</v>
      </c>
      <c r="L681" s="50">
        <f t="shared" si="10"/>
        <v>3.8118811881188117</v>
      </c>
    </row>
    <row r="682" spans="1:12" x14ac:dyDescent="0.2">
      <c r="A682" s="1" t="s">
        <v>5298</v>
      </c>
      <c r="B682" s="45" t="s">
        <v>5299</v>
      </c>
      <c r="C682" s="46">
        <v>40098</v>
      </c>
      <c r="D682" s="47">
        <v>40100</v>
      </c>
      <c r="E682" s="48">
        <v>469</v>
      </c>
      <c r="F682" s="48">
        <v>39</v>
      </c>
      <c r="G682" s="49">
        <v>12.2</v>
      </c>
      <c r="H682" s="8" t="s">
        <v>18</v>
      </c>
      <c r="I682" s="1" t="s">
        <v>714</v>
      </c>
      <c r="L682" s="50">
        <f t="shared" si="10"/>
        <v>7.7392739273927393</v>
      </c>
    </row>
    <row r="683" spans="1:12" x14ac:dyDescent="0.2">
      <c r="A683" s="1" t="s">
        <v>5300</v>
      </c>
      <c r="B683" s="45" t="s">
        <v>5301</v>
      </c>
      <c r="C683" s="46">
        <v>40096</v>
      </c>
      <c r="D683" s="47">
        <v>40100</v>
      </c>
      <c r="E683" s="48">
        <v>595</v>
      </c>
      <c r="F683" s="48">
        <v>40</v>
      </c>
      <c r="G683" s="49">
        <v>14.9</v>
      </c>
      <c r="H683" s="8" t="s">
        <v>18</v>
      </c>
      <c r="I683" s="1" t="s">
        <v>715</v>
      </c>
      <c r="L683" s="50">
        <f t="shared" si="10"/>
        <v>9.8184818481848186</v>
      </c>
    </row>
    <row r="684" spans="1:12" x14ac:dyDescent="0.2">
      <c r="A684" s="1" t="s">
        <v>5302</v>
      </c>
      <c r="B684" s="45" t="s">
        <v>5303</v>
      </c>
      <c r="C684" s="46">
        <v>40099</v>
      </c>
      <c r="D684" s="47">
        <v>40102</v>
      </c>
      <c r="E684" s="48">
        <v>157</v>
      </c>
      <c r="F684" s="48">
        <v>27</v>
      </c>
      <c r="G684" s="49">
        <v>5.8</v>
      </c>
      <c r="H684" s="8" t="s">
        <v>18</v>
      </c>
      <c r="I684" s="1" t="s">
        <v>716</v>
      </c>
      <c r="L684" s="50">
        <f t="shared" si="10"/>
        <v>2.5907590759075907</v>
      </c>
    </row>
    <row r="685" spans="1:12" x14ac:dyDescent="0.2">
      <c r="A685" s="1" t="s">
        <v>5304</v>
      </c>
      <c r="B685" s="45" t="s">
        <v>5305</v>
      </c>
      <c r="C685" s="46">
        <v>40101</v>
      </c>
      <c r="D685" s="47">
        <v>40105</v>
      </c>
      <c r="E685" s="48">
        <v>453</v>
      </c>
      <c r="F685" s="48">
        <v>56</v>
      </c>
      <c r="G685" s="49">
        <v>8.1</v>
      </c>
      <c r="H685" s="8" t="s">
        <v>23</v>
      </c>
      <c r="I685" s="1" t="s">
        <v>717</v>
      </c>
      <c r="L685" s="50">
        <f t="shared" si="10"/>
        <v>7.4752475247524748</v>
      </c>
    </row>
    <row r="686" spans="1:12" x14ac:dyDescent="0.2">
      <c r="A686" s="1" t="s">
        <v>5306</v>
      </c>
      <c r="B686" s="45" t="s">
        <v>5307</v>
      </c>
      <c r="C686" s="46" t="s">
        <v>41</v>
      </c>
      <c r="D686" s="47">
        <v>40105</v>
      </c>
      <c r="E686" s="48">
        <v>16</v>
      </c>
      <c r="F686" s="48">
        <v>100</v>
      </c>
      <c r="G686" s="49">
        <v>0.2</v>
      </c>
      <c r="H686" s="8" t="s">
        <v>23</v>
      </c>
      <c r="I686" s="1" t="s">
        <v>718</v>
      </c>
      <c r="L686" s="50">
        <f t="shared" si="10"/>
        <v>0.264026402640264</v>
      </c>
    </row>
    <row r="687" spans="1:12" x14ac:dyDescent="0.2">
      <c r="A687" s="1" t="s">
        <v>5308</v>
      </c>
      <c r="B687" s="45" t="s">
        <v>5309</v>
      </c>
      <c r="C687" s="46" t="s">
        <v>41</v>
      </c>
      <c r="D687" s="47">
        <v>40105</v>
      </c>
      <c r="E687" s="48">
        <v>362</v>
      </c>
      <c r="F687" s="48">
        <v>27</v>
      </c>
      <c r="G687" s="49">
        <v>13.6</v>
      </c>
      <c r="H687" s="8" t="s">
        <v>23</v>
      </c>
      <c r="I687" s="1" t="s">
        <v>719</v>
      </c>
      <c r="L687" s="50">
        <f t="shared" si="10"/>
        <v>5.9735973597359733</v>
      </c>
    </row>
    <row r="688" spans="1:12" x14ac:dyDescent="0.2">
      <c r="A688" s="1" t="s">
        <v>5310</v>
      </c>
      <c r="B688" s="45" t="s">
        <v>5311</v>
      </c>
      <c r="C688" s="46">
        <v>40105</v>
      </c>
      <c r="D688" s="47">
        <v>40106</v>
      </c>
      <c r="E688" s="48">
        <v>192</v>
      </c>
      <c r="F688" s="48">
        <v>41</v>
      </c>
      <c r="G688" s="49">
        <v>4.5999999999999996</v>
      </c>
      <c r="H688" s="8" t="s">
        <v>18</v>
      </c>
      <c r="I688" s="1" t="s">
        <v>720</v>
      </c>
      <c r="L688" s="50">
        <f t="shared" si="10"/>
        <v>3.168316831683168</v>
      </c>
    </row>
    <row r="689" spans="1:12" x14ac:dyDescent="0.2">
      <c r="A689" s="1" t="s">
        <v>5312</v>
      </c>
      <c r="B689" s="45" t="s">
        <v>5313</v>
      </c>
      <c r="C689" s="46">
        <v>40105</v>
      </c>
      <c r="D689" s="47">
        <v>40106</v>
      </c>
      <c r="E689" s="48">
        <v>265</v>
      </c>
      <c r="F689" s="48">
        <v>42</v>
      </c>
      <c r="G689" s="49">
        <v>6.3</v>
      </c>
      <c r="H689" s="8" t="s">
        <v>18</v>
      </c>
      <c r="I689" s="1" t="s">
        <v>721</v>
      </c>
      <c r="L689" s="50">
        <f t="shared" si="10"/>
        <v>4.3729372937293727</v>
      </c>
    </row>
    <row r="690" spans="1:12" x14ac:dyDescent="0.2">
      <c r="A690" s="1" t="s">
        <v>5314</v>
      </c>
      <c r="B690" s="45" t="s">
        <v>5315</v>
      </c>
      <c r="C690" s="46">
        <v>40104</v>
      </c>
      <c r="D690" s="47">
        <v>40106</v>
      </c>
      <c r="E690" s="48">
        <v>715</v>
      </c>
      <c r="F690" s="48">
        <v>61</v>
      </c>
      <c r="G690" s="49">
        <v>11.8</v>
      </c>
      <c r="H690" s="8" t="s">
        <v>23</v>
      </c>
      <c r="I690" s="1" t="s">
        <v>722</v>
      </c>
      <c r="L690" s="50">
        <f t="shared" si="10"/>
        <v>11.798679867986799</v>
      </c>
    </row>
    <row r="691" spans="1:12" x14ac:dyDescent="0.2">
      <c r="A691" s="1" t="s">
        <v>5316</v>
      </c>
      <c r="B691" s="45" t="s">
        <v>5317</v>
      </c>
      <c r="C691" s="46">
        <v>40098</v>
      </c>
      <c r="D691" s="47">
        <v>40106</v>
      </c>
      <c r="E691" s="48">
        <v>933</v>
      </c>
      <c r="F691" s="48">
        <v>37</v>
      </c>
      <c r="G691" s="49">
        <v>25.4</v>
      </c>
      <c r="H691" s="8" t="s">
        <v>23</v>
      </c>
      <c r="I691" s="1" t="s">
        <v>723</v>
      </c>
      <c r="L691" s="50">
        <f t="shared" si="10"/>
        <v>15.396039603960396</v>
      </c>
    </row>
    <row r="692" spans="1:12" x14ac:dyDescent="0.2">
      <c r="A692" s="1" t="s">
        <v>5318</v>
      </c>
      <c r="B692" s="45" t="s">
        <v>5319</v>
      </c>
      <c r="C692" s="46">
        <v>40106</v>
      </c>
      <c r="D692" s="47">
        <v>40107</v>
      </c>
      <c r="E692" s="48">
        <v>195</v>
      </c>
      <c r="F692" s="48">
        <v>40</v>
      </c>
      <c r="G692" s="49">
        <v>4.9000000000000004</v>
      </c>
      <c r="H692" s="8" t="s">
        <v>18</v>
      </c>
      <c r="I692" s="1" t="s">
        <v>724</v>
      </c>
      <c r="L692" s="50">
        <f t="shared" si="10"/>
        <v>3.2178217821782176</v>
      </c>
    </row>
    <row r="693" spans="1:12" x14ac:dyDescent="0.2">
      <c r="A693" s="1" t="s">
        <v>5320</v>
      </c>
      <c r="B693" s="45" t="s">
        <v>5321</v>
      </c>
      <c r="C693" s="46">
        <v>40106</v>
      </c>
      <c r="D693" s="47">
        <v>40108</v>
      </c>
      <c r="E693" s="48">
        <v>959</v>
      </c>
      <c r="F693" s="48">
        <v>61</v>
      </c>
      <c r="G693" s="49">
        <v>15.8</v>
      </c>
      <c r="H693" s="8" t="s">
        <v>18</v>
      </c>
      <c r="I693" s="1" t="s">
        <v>725</v>
      </c>
      <c r="L693" s="50">
        <f t="shared" si="10"/>
        <v>15.825082508250825</v>
      </c>
    </row>
    <row r="694" spans="1:12" x14ac:dyDescent="0.2">
      <c r="A694" s="1" t="s">
        <v>5322</v>
      </c>
      <c r="B694" s="45" t="s">
        <v>5323</v>
      </c>
      <c r="C694" s="46">
        <v>40106</v>
      </c>
      <c r="D694" s="47">
        <v>40108</v>
      </c>
      <c r="E694" s="48">
        <v>637</v>
      </c>
      <c r="F694" s="48">
        <v>24</v>
      </c>
      <c r="G694" s="49">
        <v>26.1</v>
      </c>
      <c r="H694" s="8" t="s">
        <v>18</v>
      </c>
      <c r="I694" s="1" t="s">
        <v>726</v>
      </c>
      <c r="L694" s="50">
        <f t="shared" si="10"/>
        <v>10.511551155115511</v>
      </c>
    </row>
    <row r="695" spans="1:12" x14ac:dyDescent="0.2">
      <c r="A695" s="1" t="s">
        <v>5324</v>
      </c>
      <c r="B695" s="45" t="s">
        <v>5325</v>
      </c>
      <c r="C695" s="46">
        <v>40106</v>
      </c>
      <c r="D695" s="47">
        <v>40108</v>
      </c>
      <c r="E695" s="48">
        <v>244</v>
      </c>
      <c r="F695" s="48">
        <v>38</v>
      </c>
      <c r="G695" s="49">
        <v>6.4</v>
      </c>
      <c r="H695" s="8" t="s">
        <v>18</v>
      </c>
      <c r="I695" s="1" t="s">
        <v>727</v>
      </c>
      <c r="L695" s="50">
        <f t="shared" si="10"/>
        <v>4.0264026402640267</v>
      </c>
    </row>
    <row r="696" spans="1:12" x14ac:dyDescent="0.2">
      <c r="A696" s="1" t="s">
        <v>5326</v>
      </c>
      <c r="B696" s="45" t="s">
        <v>5327</v>
      </c>
      <c r="C696" s="46">
        <v>40106</v>
      </c>
      <c r="D696" s="47">
        <v>40108</v>
      </c>
      <c r="E696" s="48">
        <v>140</v>
      </c>
      <c r="F696" s="48">
        <v>37</v>
      </c>
      <c r="G696" s="49">
        <v>3.8</v>
      </c>
      <c r="H696" s="8" t="s">
        <v>18</v>
      </c>
      <c r="I696" s="1" t="s">
        <v>728</v>
      </c>
      <c r="L696" s="50">
        <f t="shared" si="10"/>
        <v>2.3102310231023102</v>
      </c>
    </row>
    <row r="697" spans="1:12" x14ac:dyDescent="0.2">
      <c r="A697" s="1" t="s">
        <v>5328</v>
      </c>
      <c r="B697" s="45" t="s">
        <v>5329</v>
      </c>
      <c r="C697" s="46">
        <v>40106</v>
      </c>
      <c r="D697" s="47">
        <v>40108</v>
      </c>
      <c r="E697" s="48">
        <v>241</v>
      </c>
      <c r="F697" s="48">
        <v>55</v>
      </c>
      <c r="G697" s="49">
        <v>4.4000000000000004</v>
      </c>
      <c r="H697" s="8" t="s">
        <v>18</v>
      </c>
      <c r="I697" s="1" t="s">
        <v>729</v>
      </c>
      <c r="L697" s="50">
        <f t="shared" si="10"/>
        <v>3.9768976897689767</v>
      </c>
    </row>
    <row r="698" spans="1:12" x14ac:dyDescent="0.2">
      <c r="A698" s="1" t="s">
        <v>5330</v>
      </c>
      <c r="B698" s="45" t="s">
        <v>5331</v>
      </c>
      <c r="C698" s="46">
        <v>40106</v>
      </c>
      <c r="D698" s="47">
        <v>40108</v>
      </c>
      <c r="E698" s="48">
        <v>281</v>
      </c>
      <c r="F698" s="48">
        <v>33</v>
      </c>
      <c r="G698" s="49">
        <v>8.5</v>
      </c>
      <c r="H698" s="8" t="s">
        <v>18</v>
      </c>
      <c r="I698" s="1" t="s">
        <v>730</v>
      </c>
      <c r="L698" s="50">
        <f t="shared" si="10"/>
        <v>4.6369636963696372</v>
      </c>
    </row>
    <row r="699" spans="1:12" x14ac:dyDescent="0.2">
      <c r="A699" s="1" t="s">
        <v>5332</v>
      </c>
      <c r="B699" s="45" t="s">
        <v>5333</v>
      </c>
      <c r="C699" s="46">
        <v>40106</v>
      </c>
      <c r="D699" s="47">
        <v>40108</v>
      </c>
      <c r="E699" s="48">
        <v>550</v>
      </c>
      <c r="F699" s="48">
        <v>21</v>
      </c>
      <c r="G699" s="49">
        <v>26.8</v>
      </c>
      <c r="H699" s="8" t="s">
        <v>18</v>
      </c>
      <c r="I699" s="1" t="s">
        <v>731</v>
      </c>
      <c r="L699" s="50">
        <f t="shared" si="10"/>
        <v>9.0759075907590763</v>
      </c>
    </row>
    <row r="700" spans="1:12" x14ac:dyDescent="0.2">
      <c r="A700" s="1" t="s">
        <v>5334</v>
      </c>
      <c r="B700" s="45" t="s">
        <v>5335</v>
      </c>
      <c r="C700" s="46">
        <v>40106</v>
      </c>
      <c r="D700" s="47">
        <v>40108</v>
      </c>
      <c r="E700" s="48">
        <v>1030</v>
      </c>
      <c r="F700" s="48">
        <v>23</v>
      </c>
      <c r="G700" s="49">
        <v>44.2</v>
      </c>
      <c r="H700" s="8" t="s">
        <v>18</v>
      </c>
      <c r="I700" s="1" t="s">
        <v>732</v>
      </c>
      <c r="L700" s="50">
        <f t="shared" si="10"/>
        <v>16.996699669966997</v>
      </c>
    </row>
    <row r="701" spans="1:12" x14ac:dyDescent="0.2">
      <c r="A701" s="1" t="s">
        <v>5336</v>
      </c>
      <c r="B701" s="45" t="s">
        <v>5337</v>
      </c>
      <c r="C701" s="46">
        <v>40106</v>
      </c>
      <c r="D701" s="47">
        <v>40109</v>
      </c>
      <c r="E701" s="48">
        <v>340</v>
      </c>
      <c r="F701" s="48">
        <v>34</v>
      </c>
      <c r="G701" s="49">
        <v>10</v>
      </c>
      <c r="H701" s="8" t="s">
        <v>18</v>
      </c>
      <c r="I701" s="1" t="s">
        <v>733</v>
      </c>
      <c r="L701" s="50">
        <f t="shared" si="10"/>
        <v>5.6105610561056105</v>
      </c>
    </row>
    <row r="702" spans="1:12" x14ac:dyDescent="0.2">
      <c r="A702" s="1" t="s">
        <v>5338</v>
      </c>
      <c r="B702" s="45" t="s">
        <v>5339</v>
      </c>
      <c r="C702" s="46">
        <v>40108</v>
      </c>
      <c r="D702" s="47">
        <v>40112</v>
      </c>
      <c r="E702" s="48">
        <v>424</v>
      </c>
      <c r="F702" s="48">
        <v>136</v>
      </c>
      <c r="G702" s="49">
        <v>3.1</v>
      </c>
      <c r="H702" s="8" t="s">
        <v>23</v>
      </c>
      <c r="I702" s="1" t="s">
        <v>734</v>
      </c>
      <c r="L702" s="50">
        <f t="shared" si="10"/>
        <v>6.9966996699669961</v>
      </c>
    </row>
    <row r="703" spans="1:12" x14ac:dyDescent="0.2">
      <c r="A703" s="1" t="s">
        <v>5340</v>
      </c>
      <c r="B703" s="45" t="s">
        <v>5341</v>
      </c>
      <c r="C703" s="46">
        <v>40108</v>
      </c>
      <c r="D703" s="47">
        <v>40112</v>
      </c>
      <c r="E703" s="48">
        <v>446</v>
      </c>
      <c r="F703" s="48">
        <v>46</v>
      </c>
      <c r="G703" s="49">
        <v>9.6</v>
      </c>
      <c r="H703" s="8" t="s">
        <v>18</v>
      </c>
      <c r="I703" s="1" t="s">
        <v>735</v>
      </c>
      <c r="J703" s="250"/>
      <c r="K703" s="251"/>
      <c r="L703" s="50">
        <f t="shared" si="10"/>
        <v>7.3597359735973598</v>
      </c>
    </row>
    <row r="704" spans="1:12" x14ac:dyDescent="0.2">
      <c r="A704" s="1" t="s">
        <v>5342</v>
      </c>
      <c r="B704" s="45" t="s">
        <v>5343</v>
      </c>
      <c r="C704" s="46">
        <v>40112</v>
      </c>
      <c r="D704" s="47">
        <v>40113</v>
      </c>
      <c r="E704" s="48">
        <v>200</v>
      </c>
      <c r="F704" s="48">
        <v>28</v>
      </c>
      <c r="G704" s="49">
        <v>7.1</v>
      </c>
      <c r="H704" s="8" t="s">
        <v>18</v>
      </c>
      <c r="I704" s="1" t="s">
        <v>736</v>
      </c>
      <c r="J704" s="252"/>
      <c r="K704" s="253"/>
      <c r="L704" s="50">
        <f t="shared" si="10"/>
        <v>3.3003300330033003</v>
      </c>
    </row>
    <row r="705" spans="1:12" x14ac:dyDescent="0.2">
      <c r="A705" s="1" t="s">
        <v>5344</v>
      </c>
      <c r="B705" s="45" t="s">
        <v>5345</v>
      </c>
      <c r="C705" s="46">
        <v>40113</v>
      </c>
      <c r="D705" s="47">
        <v>40114</v>
      </c>
      <c r="E705" s="48">
        <v>427</v>
      </c>
      <c r="F705" s="48">
        <v>75</v>
      </c>
      <c r="G705" s="49">
        <v>5.7</v>
      </c>
      <c r="H705" s="8" t="s">
        <v>18</v>
      </c>
      <c r="I705" s="1" t="s">
        <v>737</v>
      </c>
      <c r="J705" s="79" t="s">
        <v>91</v>
      </c>
      <c r="K705" s="80"/>
      <c r="L705" s="50">
        <f t="shared" si="10"/>
        <v>7.0462046204620457</v>
      </c>
    </row>
    <row r="706" spans="1:12" x14ac:dyDescent="0.2">
      <c r="A706" s="1" t="s">
        <v>5346</v>
      </c>
      <c r="B706" s="45" t="s">
        <v>5347</v>
      </c>
      <c r="C706" s="46">
        <v>40113</v>
      </c>
      <c r="D706" s="47">
        <v>40114</v>
      </c>
      <c r="E706" s="48">
        <v>433</v>
      </c>
      <c r="F706" s="48">
        <v>56</v>
      </c>
      <c r="G706" s="49">
        <v>7.8</v>
      </c>
      <c r="H706" s="8" t="s">
        <v>18</v>
      </c>
      <c r="I706" s="1" t="s">
        <v>738</v>
      </c>
      <c r="J706" s="252"/>
      <c r="K706" s="253"/>
      <c r="L706" s="50">
        <f t="shared" ref="L706:L769" si="11">IF(E706="","",E706/60.6)</f>
        <v>7.1452145214521448</v>
      </c>
    </row>
    <row r="707" spans="1:12" x14ac:dyDescent="0.2">
      <c r="A707" s="1" t="s">
        <v>5348</v>
      </c>
      <c r="B707" s="45" t="s">
        <v>5349</v>
      </c>
      <c r="C707" s="46">
        <v>40113</v>
      </c>
      <c r="D707" s="47">
        <v>40115</v>
      </c>
      <c r="E707" s="48">
        <v>351</v>
      </c>
      <c r="F707" s="48">
        <v>46</v>
      </c>
      <c r="G707" s="49">
        <v>7.6</v>
      </c>
      <c r="H707" s="8" t="s">
        <v>23</v>
      </c>
      <c r="I707" s="1" t="s">
        <v>739</v>
      </c>
      <c r="J707" s="252"/>
      <c r="K707" s="253"/>
      <c r="L707" s="50">
        <f t="shared" si="11"/>
        <v>5.7920792079207919</v>
      </c>
    </row>
    <row r="708" spans="1:12" x14ac:dyDescent="0.2">
      <c r="A708" s="1" t="s">
        <v>5350</v>
      </c>
      <c r="B708" s="45" t="s">
        <v>5351</v>
      </c>
      <c r="C708" s="46">
        <v>40113</v>
      </c>
      <c r="D708" s="47">
        <v>40115</v>
      </c>
      <c r="E708" s="48">
        <v>146</v>
      </c>
      <c r="F708" s="48">
        <v>40</v>
      </c>
      <c r="G708" s="49">
        <v>3.6</v>
      </c>
      <c r="H708" s="8" t="s">
        <v>23</v>
      </c>
      <c r="I708" s="1" t="s">
        <v>740</v>
      </c>
      <c r="J708" s="252"/>
      <c r="K708" s="253"/>
      <c r="L708" s="50">
        <f t="shared" si="11"/>
        <v>2.4092409240924093</v>
      </c>
    </row>
    <row r="709" spans="1:12" x14ac:dyDescent="0.2">
      <c r="A709" s="1" t="s">
        <v>5352</v>
      </c>
      <c r="B709" s="45" t="s">
        <v>5353</v>
      </c>
      <c r="C709" s="46">
        <v>40116</v>
      </c>
      <c r="D709" s="47">
        <v>40119</v>
      </c>
      <c r="E709" s="48">
        <v>513</v>
      </c>
      <c r="F709" s="48">
        <v>41</v>
      </c>
      <c r="G709" s="49">
        <v>12.5</v>
      </c>
      <c r="H709" s="8" t="s">
        <v>18</v>
      </c>
      <c r="I709" s="1" t="s">
        <v>741</v>
      </c>
      <c r="J709" s="252"/>
      <c r="K709" s="253"/>
      <c r="L709" s="50">
        <f t="shared" si="11"/>
        <v>8.4653465346534649</v>
      </c>
    </row>
    <row r="710" spans="1:12" x14ac:dyDescent="0.2">
      <c r="A710" s="1" t="s">
        <v>5354</v>
      </c>
      <c r="B710" s="45" t="s">
        <v>5355</v>
      </c>
      <c r="C710" s="46">
        <v>40115</v>
      </c>
      <c r="D710" s="47">
        <v>40119</v>
      </c>
      <c r="E710" s="48">
        <v>509</v>
      </c>
      <c r="F710" s="48">
        <v>45</v>
      </c>
      <c r="G710" s="49">
        <v>11.3</v>
      </c>
      <c r="H710" s="8" t="s">
        <v>18</v>
      </c>
      <c r="I710" s="1" t="s">
        <v>742</v>
      </c>
      <c r="J710" s="252"/>
      <c r="K710" s="253"/>
      <c r="L710" s="50">
        <f t="shared" si="11"/>
        <v>8.3993399339933994</v>
      </c>
    </row>
    <row r="711" spans="1:12" x14ac:dyDescent="0.2">
      <c r="A711" s="1" t="s">
        <v>5356</v>
      </c>
      <c r="B711" s="45" t="s">
        <v>5357</v>
      </c>
      <c r="C711" s="46">
        <v>40115</v>
      </c>
      <c r="D711" s="47">
        <v>40119</v>
      </c>
      <c r="E711" s="48">
        <v>353</v>
      </c>
      <c r="F711" s="48">
        <v>37</v>
      </c>
      <c r="G711" s="49">
        <v>9.5</v>
      </c>
      <c r="H711" s="8" t="s">
        <v>18</v>
      </c>
      <c r="I711" s="1" t="s">
        <v>743</v>
      </c>
      <c r="J711" s="252"/>
      <c r="K711" s="253"/>
      <c r="L711" s="50">
        <f t="shared" si="11"/>
        <v>5.8250825082508246</v>
      </c>
    </row>
    <row r="712" spans="1:12" x14ac:dyDescent="0.2">
      <c r="A712" s="1" t="s">
        <v>5358</v>
      </c>
      <c r="B712" s="45" t="s">
        <v>5359</v>
      </c>
      <c r="C712" s="46">
        <v>40116</v>
      </c>
      <c r="D712" s="47">
        <v>40119</v>
      </c>
      <c r="E712" s="48">
        <v>628</v>
      </c>
      <c r="F712" s="48">
        <v>28</v>
      </c>
      <c r="G712" s="49">
        <v>22.3</v>
      </c>
      <c r="H712" s="8" t="s">
        <v>18</v>
      </c>
      <c r="I712" s="1" t="s">
        <v>744</v>
      </c>
      <c r="J712" s="252"/>
      <c r="K712" s="253"/>
      <c r="L712" s="50">
        <f t="shared" si="11"/>
        <v>10.363036303630363</v>
      </c>
    </row>
    <row r="713" spans="1:12" x14ac:dyDescent="0.2">
      <c r="A713" s="1" t="s">
        <v>5360</v>
      </c>
      <c r="B713" s="45" t="s">
        <v>5361</v>
      </c>
      <c r="C713" s="46">
        <v>40116</v>
      </c>
      <c r="D713" s="47">
        <v>40120</v>
      </c>
      <c r="E713" s="48">
        <v>456</v>
      </c>
      <c r="F713" s="48">
        <v>71</v>
      </c>
      <c r="G713" s="49">
        <v>6.4</v>
      </c>
      <c r="H713" s="8" t="s">
        <v>23</v>
      </c>
      <c r="I713" s="1" t="s">
        <v>745</v>
      </c>
      <c r="J713" s="252"/>
      <c r="K713" s="253"/>
      <c r="L713" s="50">
        <f t="shared" si="11"/>
        <v>7.5247524752475243</v>
      </c>
    </row>
    <row r="714" spans="1:12" x14ac:dyDescent="0.2">
      <c r="A714" s="1" t="s">
        <v>5362</v>
      </c>
      <c r="B714" s="45" t="s">
        <v>5363</v>
      </c>
      <c r="C714" s="46">
        <v>40119</v>
      </c>
      <c r="D714" s="47">
        <v>40121</v>
      </c>
      <c r="E714" s="48">
        <v>472</v>
      </c>
      <c r="F714" s="48">
        <v>87</v>
      </c>
      <c r="G714" s="49">
        <v>5.4</v>
      </c>
      <c r="H714" s="8" t="s">
        <v>23</v>
      </c>
      <c r="I714" s="1" t="s">
        <v>746</v>
      </c>
      <c r="J714" s="79"/>
      <c r="K714" s="80"/>
      <c r="L714" s="50">
        <f t="shared" si="11"/>
        <v>7.7887788778877889</v>
      </c>
    </row>
    <row r="715" spans="1:12" x14ac:dyDescent="0.2">
      <c r="A715" s="1" t="s">
        <v>5364</v>
      </c>
      <c r="B715" s="45" t="s">
        <v>5365</v>
      </c>
      <c r="C715" s="46">
        <v>40118</v>
      </c>
      <c r="D715" s="47">
        <v>40121</v>
      </c>
      <c r="E715" s="48">
        <v>293</v>
      </c>
      <c r="F715" s="48">
        <v>41</v>
      </c>
      <c r="G715" s="49">
        <v>7.2</v>
      </c>
      <c r="H715" s="8" t="s">
        <v>18</v>
      </c>
      <c r="I715" s="1" t="s">
        <v>747</v>
      </c>
      <c r="J715" s="252"/>
      <c r="K715" s="253"/>
      <c r="L715" s="50">
        <f t="shared" si="11"/>
        <v>4.8349834983498345</v>
      </c>
    </row>
    <row r="716" spans="1:12" x14ac:dyDescent="0.2">
      <c r="A716" s="1" t="s">
        <v>5366</v>
      </c>
      <c r="B716" s="45" t="s">
        <v>5367</v>
      </c>
      <c r="C716" s="46">
        <v>40120</v>
      </c>
      <c r="D716" s="47">
        <v>40122</v>
      </c>
      <c r="E716" s="48">
        <v>401</v>
      </c>
      <c r="F716" s="48">
        <v>60</v>
      </c>
      <c r="G716" s="49">
        <v>6.7</v>
      </c>
      <c r="H716" s="8" t="s">
        <v>18</v>
      </c>
      <c r="I716" s="1" t="s">
        <v>748</v>
      </c>
      <c r="J716" s="252"/>
      <c r="K716" s="253"/>
      <c r="L716" s="50">
        <f t="shared" si="11"/>
        <v>6.6171617161716174</v>
      </c>
    </row>
    <row r="717" spans="1:12" x14ac:dyDescent="0.2">
      <c r="A717" s="1" t="s">
        <v>5368</v>
      </c>
      <c r="B717" s="45" t="s">
        <v>5369</v>
      </c>
      <c r="C717" s="46">
        <v>40120</v>
      </c>
      <c r="D717" s="47">
        <v>40123</v>
      </c>
      <c r="E717" s="48">
        <v>200</v>
      </c>
      <c r="F717" s="48">
        <v>25</v>
      </c>
      <c r="G717" s="49">
        <v>8.1</v>
      </c>
      <c r="H717" s="8" t="s">
        <v>18</v>
      </c>
      <c r="I717" s="1" t="s">
        <v>749</v>
      </c>
      <c r="J717" s="252"/>
      <c r="K717" s="253"/>
      <c r="L717" s="50">
        <f t="shared" si="11"/>
        <v>3.3003300330033003</v>
      </c>
    </row>
    <row r="718" spans="1:12" x14ac:dyDescent="0.2">
      <c r="A718" s="1" t="s">
        <v>5370</v>
      </c>
      <c r="B718" s="45" t="s">
        <v>5371</v>
      </c>
      <c r="C718" s="46">
        <v>40122</v>
      </c>
      <c r="D718" s="47">
        <v>40123</v>
      </c>
      <c r="E718" s="48">
        <v>557</v>
      </c>
      <c r="F718" s="48">
        <v>37</v>
      </c>
      <c r="G718" s="49">
        <v>15.3</v>
      </c>
      <c r="H718" s="8" t="s">
        <v>18</v>
      </c>
      <c r="I718" s="1" t="s">
        <v>750</v>
      </c>
      <c r="J718" s="252"/>
      <c r="K718" s="253"/>
      <c r="L718" s="50">
        <f t="shared" si="11"/>
        <v>9.1914191419141904</v>
      </c>
    </row>
    <row r="719" spans="1:12" x14ac:dyDescent="0.2">
      <c r="A719" s="1" t="s">
        <v>5372</v>
      </c>
      <c r="B719" s="45" t="s">
        <v>5373</v>
      </c>
      <c r="C719" s="46">
        <v>40123</v>
      </c>
      <c r="D719" s="47">
        <v>40126</v>
      </c>
      <c r="E719" s="48">
        <v>400</v>
      </c>
      <c r="F719" s="48">
        <v>57</v>
      </c>
      <c r="G719" s="49">
        <v>7</v>
      </c>
      <c r="H719" s="8" t="s">
        <v>23</v>
      </c>
      <c r="I719" s="1" t="s">
        <v>751</v>
      </c>
      <c r="J719" s="252"/>
      <c r="K719" s="253"/>
      <c r="L719" s="50">
        <f t="shared" si="11"/>
        <v>6.6006600660066006</v>
      </c>
    </row>
    <row r="720" spans="1:12" x14ac:dyDescent="0.2">
      <c r="A720" s="1" t="s">
        <v>5374</v>
      </c>
      <c r="B720" s="45" t="s">
        <v>5375</v>
      </c>
      <c r="C720" s="46">
        <v>40121</v>
      </c>
      <c r="D720" s="47">
        <v>40126</v>
      </c>
      <c r="E720" s="48">
        <v>434</v>
      </c>
      <c r="F720" s="48">
        <v>108</v>
      </c>
      <c r="G720" s="49">
        <v>4</v>
      </c>
      <c r="H720" s="8" t="s">
        <v>18</v>
      </c>
      <c r="I720" s="1" t="s">
        <v>752</v>
      </c>
      <c r="J720" s="252"/>
      <c r="K720" s="253"/>
      <c r="L720" s="50">
        <f t="shared" si="11"/>
        <v>7.1617161716171616</v>
      </c>
    </row>
    <row r="721" spans="1:12" x14ac:dyDescent="0.2">
      <c r="A721" s="1" t="s">
        <v>5376</v>
      </c>
      <c r="B721" s="45" t="s">
        <v>5377</v>
      </c>
      <c r="C721" s="46">
        <v>40127</v>
      </c>
      <c r="D721" s="47">
        <v>40129</v>
      </c>
      <c r="E721" s="48">
        <v>249</v>
      </c>
      <c r="F721" s="48">
        <v>31</v>
      </c>
      <c r="G721" s="49">
        <v>8.1</v>
      </c>
      <c r="H721" s="8" t="s">
        <v>18</v>
      </c>
      <c r="I721" s="1" t="s">
        <v>753</v>
      </c>
      <c r="J721" s="252"/>
      <c r="K721" s="253"/>
      <c r="L721" s="50">
        <f t="shared" si="11"/>
        <v>4.108910891089109</v>
      </c>
    </row>
    <row r="722" spans="1:12" x14ac:dyDescent="0.2">
      <c r="A722" s="1" t="s">
        <v>5378</v>
      </c>
      <c r="B722" s="45" t="s">
        <v>5379</v>
      </c>
      <c r="C722" s="46">
        <v>40127</v>
      </c>
      <c r="D722" s="47">
        <v>40128</v>
      </c>
      <c r="E722" s="48">
        <v>197</v>
      </c>
      <c r="F722" s="48">
        <v>21</v>
      </c>
      <c r="G722" s="49">
        <v>9.4</v>
      </c>
      <c r="H722" s="8" t="s">
        <v>18</v>
      </c>
      <c r="I722" s="1" t="s">
        <v>754</v>
      </c>
      <c r="J722" s="252"/>
      <c r="K722" s="253"/>
      <c r="L722" s="50">
        <f t="shared" si="11"/>
        <v>3.2508250825082508</v>
      </c>
    </row>
    <row r="723" spans="1:12" x14ac:dyDescent="0.2">
      <c r="A723" s="1" t="s">
        <v>5380</v>
      </c>
      <c r="B723" s="45" t="s">
        <v>5381</v>
      </c>
      <c r="D723" s="47">
        <v>40130</v>
      </c>
      <c r="E723" s="48">
        <v>483</v>
      </c>
      <c r="F723" s="48">
        <v>106</v>
      </c>
      <c r="G723" s="49">
        <v>4.5</v>
      </c>
      <c r="H723" s="8" t="s">
        <v>23</v>
      </c>
      <c r="I723" s="1" t="s">
        <v>755</v>
      </c>
      <c r="J723" s="252" t="s">
        <v>531</v>
      </c>
      <c r="K723" s="253"/>
      <c r="L723" s="50">
        <f t="shared" si="11"/>
        <v>7.9702970297029703</v>
      </c>
    </row>
    <row r="724" spans="1:12" x14ac:dyDescent="0.2">
      <c r="A724" s="1" t="s">
        <v>5382</v>
      </c>
      <c r="B724" s="45" t="s">
        <v>5383</v>
      </c>
      <c r="C724" s="46">
        <v>40128</v>
      </c>
      <c r="D724" s="47">
        <v>40130</v>
      </c>
      <c r="E724" s="48">
        <v>300</v>
      </c>
      <c r="F724" s="48">
        <v>75</v>
      </c>
      <c r="G724" s="49">
        <v>4</v>
      </c>
      <c r="H724" s="8" t="s">
        <v>18</v>
      </c>
      <c r="I724" s="1" t="s">
        <v>756</v>
      </c>
      <c r="J724" s="252"/>
      <c r="K724" s="253"/>
      <c r="L724" s="50">
        <f t="shared" si="11"/>
        <v>4.9504950495049505</v>
      </c>
    </row>
    <row r="725" spans="1:12" x14ac:dyDescent="0.2">
      <c r="A725" s="1" t="s">
        <v>5384</v>
      </c>
      <c r="B725" s="45" t="s">
        <v>5385</v>
      </c>
      <c r="C725" s="46">
        <v>40130</v>
      </c>
      <c r="D725" s="47">
        <v>40133</v>
      </c>
      <c r="E725" s="48">
        <v>327</v>
      </c>
      <c r="F725" s="48">
        <v>69</v>
      </c>
      <c r="G725" s="49">
        <v>4.7</v>
      </c>
      <c r="H725" s="8" t="s">
        <v>23</v>
      </c>
      <c r="I725" s="1" t="s">
        <v>757</v>
      </c>
      <c r="J725" s="252"/>
      <c r="K725" s="253"/>
      <c r="L725" s="50">
        <f t="shared" si="11"/>
        <v>5.3960396039603955</v>
      </c>
    </row>
    <row r="726" spans="1:12" x14ac:dyDescent="0.2">
      <c r="A726" s="1" t="s">
        <v>5386</v>
      </c>
      <c r="B726" s="45" t="s">
        <v>5387</v>
      </c>
      <c r="C726" s="46">
        <v>40129</v>
      </c>
      <c r="D726" s="47">
        <v>40133</v>
      </c>
      <c r="E726" s="48">
        <v>199</v>
      </c>
      <c r="F726" s="48">
        <v>35</v>
      </c>
      <c r="G726" s="49">
        <v>5.7</v>
      </c>
      <c r="H726" s="8" t="s">
        <v>18</v>
      </c>
      <c r="I726" s="1" t="s">
        <v>758</v>
      </c>
      <c r="J726" s="252"/>
      <c r="K726" s="253"/>
      <c r="L726" s="50">
        <f t="shared" si="11"/>
        <v>3.2838283828382839</v>
      </c>
    </row>
    <row r="727" spans="1:12" x14ac:dyDescent="0.2">
      <c r="A727" s="1" t="s">
        <v>5388</v>
      </c>
      <c r="B727" s="45" t="s">
        <v>5389</v>
      </c>
      <c r="C727" s="46">
        <v>40133</v>
      </c>
      <c r="D727" s="47">
        <v>40134</v>
      </c>
      <c r="E727" s="48">
        <v>114</v>
      </c>
      <c r="F727" s="48">
        <v>24</v>
      </c>
      <c r="G727" s="49">
        <v>4.8</v>
      </c>
      <c r="H727" s="8" t="s">
        <v>18</v>
      </c>
      <c r="I727" s="1" t="s">
        <v>759</v>
      </c>
      <c r="J727" s="252"/>
      <c r="K727" s="253"/>
      <c r="L727" s="50">
        <f t="shared" si="11"/>
        <v>1.8811881188118811</v>
      </c>
    </row>
    <row r="728" spans="1:12" x14ac:dyDescent="0.2">
      <c r="A728" s="1" t="s">
        <v>5390</v>
      </c>
      <c r="B728" s="45" t="s">
        <v>5391</v>
      </c>
      <c r="C728" s="46">
        <v>40128</v>
      </c>
      <c r="D728" s="47">
        <v>40134</v>
      </c>
      <c r="E728" s="48">
        <v>213</v>
      </c>
      <c r="F728" s="48">
        <v>79</v>
      </c>
      <c r="G728" s="49">
        <v>2.7</v>
      </c>
      <c r="H728" s="8" t="s">
        <v>18</v>
      </c>
      <c r="I728" s="1" t="s">
        <v>760</v>
      </c>
      <c r="J728" s="252"/>
      <c r="K728" s="253"/>
      <c r="L728" s="50">
        <f t="shared" si="11"/>
        <v>3.5148514851485149</v>
      </c>
    </row>
    <row r="729" spans="1:12" x14ac:dyDescent="0.2">
      <c r="A729" s="1" t="s">
        <v>5392</v>
      </c>
      <c r="B729" s="45" t="s">
        <v>5393</v>
      </c>
      <c r="C729" s="46">
        <v>40134</v>
      </c>
      <c r="D729" s="47">
        <v>40136</v>
      </c>
      <c r="E729" s="48">
        <v>538</v>
      </c>
      <c r="F729" s="48">
        <v>65</v>
      </c>
      <c r="G729" s="49">
        <v>8.3000000000000007</v>
      </c>
      <c r="H729" s="8" t="s">
        <v>23</v>
      </c>
      <c r="I729" s="1" t="s">
        <v>761</v>
      </c>
      <c r="J729" s="252"/>
      <c r="K729" s="253"/>
      <c r="L729" s="50">
        <f t="shared" si="11"/>
        <v>8.8778877887788781</v>
      </c>
    </row>
    <row r="730" spans="1:12" x14ac:dyDescent="0.2">
      <c r="A730" s="1" t="s">
        <v>5394</v>
      </c>
      <c r="B730" s="45" t="s">
        <v>5395</v>
      </c>
      <c r="C730" s="46">
        <v>40134</v>
      </c>
      <c r="D730" s="47">
        <v>40136</v>
      </c>
      <c r="E730" s="48">
        <v>366</v>
      </c>
      <c r="F730" s="48">
        <v>56</v>
      </c>
      <c r="G730" s="49">
        <v>6.6</v>
      </c>
      <c r="H730" s="8" t="s">
        <v>23</v>
      </c>
      <c r="I730" s="1" t="s">
        <v>762</v>
      </c>
      <c r="J730" s="252"/>
      <c r="K730" s="253"/>
      <c r="L730" s="50">
        <f t="shared" si="11"/>
        <v>6.0396039603960396</v>
      </c>
    </row>
    <row r="731" spans="1:12" x14ac:dyDescent="0.2">
      <c r="A731" s="1" t="s">
        <v>5396</v>
      </c>
      <c r="B731" s="45" t="s">
        <v>5397</v>
      </c>
      <c r="C731" s="46">
        <v>40134</v>
      </c>
      <c r="D731" s="47">
        <v>40136</v>
      </c>
      <c r="E731" s="48">
        <v>575</v>
      </c>
      <c r="F731" s="48">
        <v>36</v>
      </c>
      <c r="G731" s="49">
        <v>16</v>
      </c>
      <c r="H731" s="8" t="s">
        <v>18</v>
      </c>
      <c r="I731" s="1" t="s">
        <v>763</v>
      </c>
      <c r="J731" s="252"/>
      <c r="K731" s="253"/>
      <c r="L731" s="50">
        <f t="shared" si="11"/>
        <v>9.4884488448844877</v>
      </c>
    </row>
    <row r="732" spans="1:12" x14ac:dyDescent="0.2">
      <c r="A732" s="1" t="s">
        <v>5398</v>
      </c>
      <c r="B732" s="45" t="s">
        <v>5399</v>
      </c>
      <c r="C732" s="46">
        <v>40134</v>
      </c>
      <c r="D732" s="47">
        <v>40136</v>
      </c>
      <c r="E732" s="48">
        <v>239</v>
      </c>
      <c r="F732" s="48">
        <v>62</v>
      </c>
      <c r="G732" s="49">
        <v>3.8</v>
      </c>
      <c r="H732" s="8" t="s">
        <v>18</v>
      </c>
      <c r="I732" s="1" t="s">
        <v>764</v>
      </c>
      <c r="J732" s="252"/>
      <c r="K732" s="253"/>
      <c r="L732" s="50">
        <f t="shared" si="11"/>
        <v>3.943894389438944</v>
      </c>
    </row>
    <row r="733" spans="1:12" x14ac:dyDescent="0.2">
      <c r="A733" s="1" t="s">
        <v>5400</v>
      </c>
      <c r="B733" s="45" t="s">
        <v>5401</v>
      </c>
      <c r="C733" s="46">
        <v>40134</v>
      </c>
      <c r="D733" s="47">
        <v>40136</v>
      </c>
      <c r="E733" s="48">
        <v>338</v>
      </c>
      <c r="F733" s="48">
        <v>101</v>
      </c>
      <c r="G733" s="49">
        <v>3.3</v>
      </c>
      <c r="H733" s="8" t="s">
        <v>18</v>
      </c>
      <c r="I733" s="1" t="s">
        <v>765</v>
      </c>
      <c r="J733" s="252"/>
      <c r="K733" s="253"/>
      <c r="L733" s="50">
        <f t="shared" si="11"/>
        <v>5.5775577557755778</v>
      </c>
    </row>
    <row r="734" spans="1:12" x14ac:dyDescent="0.2">
      <c r="A734" s="1" t="s">
        <v>5402</v>
      </c>
      <c r="B734" s="45" t="s">
        <v>5403</v>
      </c>
      <c r="C734" s="46">
        <v>40134</v>
      </c>
      <c r="D734" s="47">
        <v>40136</v>
      </c>
      <c r="E734" s="48">
        <v>236</v>
      </c>
      <c r="F734" s="48">
        <v>39</v>
      </c>
      <c r="G734" s="49">
        <v>6.1</v>
      </c>
      <c r="H734" s="8" t="s">
        <v>18</v>
      </c>
      <c r="I734" s="1" t="s">
        <v>766</v>
      </c>
      <c r="J734" s="252"/>
      <c r="K734" s="253"/>
      <c r="L734" s="50">
        <f t="shared" si="11"/>
        <v>3.8943894389438944</v>
      </c>
    </row>
    <row r="735" spans="1:12" x14ac:dyDescent="0.2">
      <c r="A735" s="1" t="s">
        <v>5404</v>
      </c>
      <c r="B735" s="45" t="s">
        <v>5405</v>
      </c>
      <c r="C735" s="46">
        <v>40134</v>
      </c>
      <c r="D735" s="47">
        <v>40136</v>
      </c>
      <c r="E735" s="48">
        <v>293</v>
      </c>
      <c r="F735" s="48">
        <v>41</v>
      </c>
      <c r="G735" s="49">
        <v>7.2</v>
      </c>
      <c r="H735" s="8" t="s">
        <v>18</v>
      </c>
      <c r="I735" s="1" t="s">
        <v>767</v>
      </c>
      <c r="J735" s="252"/>
      <c r="K735" s="253"/>
      <c r="L735" s="50">
        <f t="shared" si="11"/>
        <v>4.8349834983498345</v>
      </c>
    </row>
    <row r="736" spans="1:12" x14ac:dyDescent="0.2">
      <c r="A736" s="1" t="s">
        <v>5406</v>
      </c>
      <c r="B736" s="45" t="s">
        <v>5407</v>
      </c>
      <c r="C736" s="46">
        <v>40134</v>
      </c>
      <c r="D736" s="47">
        <v>40136</v>
      </c>
      <c r="E736" s="48">
        <v>199</v>
      </c>
      <c r="F736" s="48">
        <v>46</v>
      </c>
      <c r="G736" s="49">
        <v>4.4000000000000004</v>
      </c>
      <c r="H736" s="8" t="s">
        <v>18</v>
      </c>
      <c r="I736" s="1" t="s">
        <v>768</v>
      </c>
      <c r="J736" s="252"/>
      <c r="K736" s="253"/>
      <c r="L736" s="50">
        <f t="shared" si="11"/>
        <v>3.2838283828382839</v>
      </c>
    </row>
    <row r="737" spans="1:12" x14ac:dyDescent="0.2">
      <c r="A737" s="1" t="s">
        <v>5408</v>
      </c>
      <c r="B737" s="45" t="s">
        <v>5409</v>
      </c>
      <c r="C737" s="46">
        <v>40134</v>
      </c>
      <c r="D737" s="47">
        <v>40136</v>
      </c>
      <c r="E737" s="48">
        <v>897</v>
      </c>
      <c r="F737" s="48">
        <v>74</v>
      </c>
      <c r="G737" s="49">
        <v>12.1</v>
      </c>
      <c r="H737" s="8" t="s">
        <v>18</v>
      </c>
      <c r="I737" s="1" t="s">
        <v>769</v>
      </c>
      <c r="J737" s="252"/>
      <c r="K737" s="253"/>
      <c r="L737" s="50">
        <f t="shared" si="11"/>
        <v>14.801980198019802</v>
      </c>
    </row>
    <row r="738" spans="1:12" x14ac:dyDescent="0.2">
      <c r="A738" s="1" t="s">
        <v>5410</v>
      </c>
      <c r="B738" s="45" t="s">
        <v>5411</v>
      </c>
      <c r="C738" s="46">
        <v>40134</v>
      </c>
      <c r="D738" s="47">
        <v>40136</v>
      </c>
      <c r="E738" s="48">
        <v>649</v>
      </c>
      <c r="F738" s="48">
        <v>75</v>
      </c>
      <c r="G738" s="49">
        <v>8.6</v>
      </c>
      <c r="H738" s="8" t="s">
        <v>18</v>
      </c>
      <c r="I738" s="1" t="s">
        <v>770</v>
      </c>
      <c r="J738" s="252"/>
      <c r="K738" s="253"/>
      <c r="L738" s="50">
        <f t="shared" si="11"/>
        <v>10.709570957095709</v>
      </c>
    </row>
    <row r="739" spans="1:12" x14ac:dyDescent="0.2">
      <c r="A739" s="1" t="s">
        <v>5412</v>
      </c>
      <c r="B739" s="45" t="s">
        <v>5413</v>
      </c>
      <c r="C739" s="46">
        <v>40137</v>
      </c>
      <c r="D739" s="47">
        <v>40140</v>
      </c>
      <c r="E739" s="48">
        <v>153</v>
      </c>
      <c r="F739" s="48">
        <v>46</v>
      </c>
      <c r="G739" s="49">
        <v>3.4</v>
      </c>
      <c r="H739" s="8" t="s">
        <v>18</v>
      </c>
      <c r="I739" s="1" t="s">
        <v>771</v>
      </c>
      <c r="J739" s="252"/>
      <c r="K739" s="253"/>
      <c r="L739" s="50">
        <f t="shared" si="11"/>
        <v>2.5247524752475248</v>
      </c>
    </row>
    <row r="740" spans="1:12" x14ac:dyDescent="0.2">
      <c r="A740" s="1" t="s">
        <v>5414</v>
      </c>
      <c r="B740" s="45" t="s">
        <v>5415</v>
      </c>
      <c r="C740" s="46">
        <v>40137</v>
      </c>
      <c r="D740" s="47">
        <v>40140</v>
      </c>
      <c r="E740" s="48">
        <v>748</v>
      </c>
      <c r="F740" s="48">
        <v>50</v>
      </c>
      <c r="G740" s="49">
        <v>15.1</v>
      </c>
      <c r="H740" s="8" t="s">
        <v>23</v>
      </c>
      <c r="I740" s="1" t="s">
        <v>772</v>
      </c>
      <c r="J740" s="252"/>
      <c r="K740" s="253"/>
      <c r="L740" s="50">
        <f t="shared" si="11"/>
        <v>12.343234323432343</v>
      </c>
    </row>
    <row r="741" spans="1:12" x14ac:dyDescent="0.2">
      <c r="A741" s="1" t="s">
        <v>5416</v>
      </c>
      <c r="B741" s="45" t="s">
        <v>5417</v>
      </c>
      <c r="C741" s="46">
        <v>40139</v>
      </c>
      <c r="D741" s="47">
        <v>40141</v>
      </c>
      <c r="E741" s="48">
        <v>515</v>
      </c>
      <c r="F741" s="48">
        <v>28</v>
      </c>
      <c r="G741" s="49">
        <v>18.600000000000001</v>
      </c>
      <c r="H741" s="8" t="s">
        <v>18</v>
      </c>
      <c r="I741" s="1" t="s">
        <v>773</v>
      </c>
      <c r="J741" s="252"/>
      <c r="K741" s="253"/>
      <c r="L741" s="50">
        <f t="shared" si="11"/>
        <v>8.4983498349834985</v>
      </c>
    </row>
    <row r="742" spans="1:12" x14ac:dyDescent="0.2">
      <c r="A742" s="1" t="s">
        <v>5418</v>
      </c>
      <c r="B742" s="45" t="s">
        <v>5419</v>
      </c>
      <c r="C742" s="46">
        <v>40138</v>
      </c>
      <c r="D742" s="47">
        <v>40141</v>
      </c>
      <c r="E742" s="48">
        <v>620</v>
      </c>
      <c r="F742" s="48">
        <v>27</v>
      </c>
      <c r="G742" s="49">
        <v>22.8</v>
      </c>
      <c r="H742" s="8" t="s">
        <v>18</v>
      </c>
      <c r="I742" s="1" t="s">
        <v>774</v>
      </c>
      <c r="J742" s="252"/>
      <c r="K742" s="253"/>
      <c r="L742" s="50">
        <f t="shared" si="11"/>
        <v>10.23102310231023</v>
      </c>
    </row>
    <row r="743" spans="1:12" x14ac:dyDescent="0.2">
      <c r="A743" s="1" t="s">
        <v>5420</v>
      </c>
      <c r="B743" s="45" t="s">
        <v>5421</v>
      </c>
      <c r="C743" s="46">
        <v>40141</v>
      </c>
      <c r="D743" s="47">
        <v>40142</v>
      </c>
      <c r="E743" s="48">
        <v>274</v>
      </c>
      <c r="F743" s="48">
        <v>44</v>
      </c>
      <c r="G743" s="49">
        <v>6.2</v>
      </c>
      <c r="H743" s="8" t="s">
        <v>18</v>
      </c>
      <c r="I743" s="1" t="s">
        <v>775</v>
      </c>
      <c r="J743" s="252"/>
      <c r="K743" s="253"/>
      <c r="L743" s="50">
        <f t="shared" si="11"/>
        <v>4.5214521452145213</v>
      </c>
    </row>
    <row r="744" spans="1:12" x14ac:dyDescent="0.2">
      <c r="A744" s="1" t="s">
        <v>5422</v>
      </c>
      <c r="B744" s="45" t="s">
        <v>5423</v>
      </c>
      <c r="C744" s="46">
        <v>40142</v>
      </c>
      <c r="D744" s="47">
        <v>40147</v>
      </c>
      <c r="E744" s="48">
        <v>633</v>
      </c>
      <c r="F744" s="48">
        <v>30</v>
      </c>
      <c r="G744" s="49">
        <v>20.8</v>
      </c>
      <c r="H744" s="8" t="s">
        <v>18</v>
      </c>
      <c r="I744" s="1" t="s">
        <v>776</v>
      </c>
      <c r="J744" s="252"/>
      <c r="K744" s="253"/>
      <c r="L744" s="50">
        <f t="shared" si="11"/>
        <v>10.445544554455445</v>
      </c>
    </row>
    <row r="745" spans="1:12" x14ac:dyDescent="0.2">
      <c r="A745" s="1" t="s">
        <v>5424</v>
      </c>
      <c r="B745" s="45" t="s">
        <v>5425</v>
      </c>
      <c r="C745" s="46">
        <v>40140</v>
      </c>
      <c r="D745" s="47">
        <v>40147</v>
      </c>
      <c r="E745" s="48">
        <v>213</v>
      </c>
      <c r="F745" s="48">
        <v>94</v>
      </c>
      <c r="G745" s="49">
        <v>2.2999999999999998</v>
      </c>
      <c r="H745" s="8" t="s">
        <v>18</v>
      </c>
      <c r="I745" s="1" t="s">
        <v>777</v>
      </c>
      <c r="J745" s="252"/>
      <c r="K745" s="253"/>
      <c r="L745" s="50">
        <f t="shared" si="11"/>
        <v>3.5148514851485149</v>
      </c>
    </row>
    <row r="746" spans="1:12" x14ac:dyDescent="0.2">
      <c r="A746" s="1" t="s">
        <v>5426</v>
      </c>
      <c r="B746" s="45" t="s">
        <v>5427</v>
      </c>
      <c r="C746" s="46">
        <v>40147</v>
      </c>
      <c r="D746" s="47">
        <v>40148</v>
      </c>
      <c r="E746" s="48">
        <v>1064</v>
      </c>
      <c r="F746" s="48">
        <v>40</v>
      </c>
      <c r="G746" s="49">
        <v>26.6</v>
      </c>
      <c r="H746" s="8" t="s">
        <v>18</v>
      </c>
      <c r="I746" s="1" t="s">
        <v>778</v>
      </c>
      <c r="J746" s="252"/>
      <c r="K746" s="253"/>
      <c r="L746" s="50">
        <f t="shared" si="11"/>
        <v>17.557755775577558</v>
      </c>
    </row>
    <row r="747" spans="1:12" x14ac:dyDescent="0.2">
      <c r="A747" s="1" t="s">
        <v>5428</v>
      </c>
      <c r="B747" s="45" t="s">
        <v>5429</v>
      </c>
      <c r="C747" s="46">
        <v>40139</v>
      </c>
      <c r="D747" s="47">
        <v>40149</v>
      </c>
      <c r="E747" s="48">
        <v>603</v>
      </c>
      <c r="F747" s="48">
        <v>39</v>
      </c>
      <c r="G747" s="49">
        <v>15.4</v>
      </c>
      <c r="H747" s="8" t="s">
        <v>18</v>
      </c>
      <c r="I747" s="1" t="s">
        <v>779</v>
      </c>
      <c r="J747" s="252"/>
      <c r="K747" s="253"/>
      <c r="L747" s="50">
        <f t="shared" si="11"/>
        <v>9.9504950495049496</v>
      </c>
    </row>
    <row r="748" spans="1:12" x14ac:dyDescent="0.2">
      <c r="A748" s="1" t="s">
        <v>5430</v>
      </c>
      <c r="B748" s="45" t="s">
        <v>5431</v>
      </c>
      <c r="C748" s="46">
        <v>40144</v>
      </c>
      <c r="D748" s="47">
        <v>40149</v>
      </c>
      <c r="E748" s="48">
        <v>548</v>
      </c>
      <c r="F748" s="48">
        <v>120</v>
      </c>
      <c r="G748" s="49">
        <v>4.5999999999999996</v>
      </c>
      <c r="H748" s="8" t="s">
        <v>23</v>
      </c>
      <c r="I748" s="1" t="s">
        <v>780</v>
      </c>
      <c r="J748" s="252"/>
      <c r="K748" s="253"/>
      <c r="L748" s="50">
        <f t="shared" si="11"/>
        <v>9.0429042904290426</v>
      </c>
    </row>
    <row r="749" spans="1:12" x14ac:dyDescent="0.2">
      <c r="A749" s="1" t="s">
        <v>5432</v>
      </c>
      <c r="B749" s="45" t="s">
        <v>5433</v>
      </c>
      <c r="C749" s="46">
        <v>40142</v>
      </c>
      <c r="D749" s="47">
        <v>40149</v>
      </c>
      <c r="E749" s="48">
        <v>437</v>
      </c>
      <c r="F749" s="48">
        <v>41</v>
      </c>
      <c r="G749" s="49">
        <v>10.7</v>
      </c>
      <c r="H749" s="8" t="s">
        <v>18</v>
      </c>
      <c r="I749" s="1" t="s">
        <v>781</v>
      </c>
      <c r="J749" s="252"/>
      <c r="K749" s="253"/>
      <c r="L749" s="50">
        <f t="shared" si="11"/>
        <v>7.2112211221122111</v>
      </c>
    </row>
    <row r="750" spans="1:12" x14ac:dyDescent="0.2">
      <c r="A750" s="1" t="s">
        <v>5434</v>
      </c>
      <c r="B750" s="45" t="s">
        <v>5435</v>
      </c>
      <c r="C750" s="46">
        <v>40147</v>
      </c>
      <c r="D750" s="47">
        <v>40149</v>
      </c>
      <c r="E750" s="48">
        <v>253</v>
      </c>
      <c r="F750" s="48">
        <v>34</v>
      </c>
      <c r="G750" s="49">
        <v>7.5</v>
      </c>
      <c r="H750" s="8" t="s">
        <v>23</v>
      </c>
      <c r="I750" s="1" t="s">
        <v>782</v>
      </c>
      <c r="J750" s="252"/>
      <c r="K750" s="253"/>
      <c r="L750" s="50">
        <f t="shared" si="11"/>
        <v>4.1749174917491745</v>
      </c>
    </row>
    <row r="751" spans="1:12" x14ac:dyDescent="0.2">
      <c r="A751" s="1" t="s">
        <v>5436</v>
      </c>
      <c r="B751" s="45" t="s">
        <v>5437</v>
      </c>
      <c r="C751" s="46">
        <v>40147</v>
      </c>
      <c r="D751" s="47">
        <v>40150</v>
      </c>
      <c r="E751" s="48">
        <v>905</v>
      </c>
      <c r="F751" s="48">
        <v>489</v>
      </c>
      <c r="G751" s="49">
        <v>1.9</v>
      </c>
      <c r="H751" s="8" t="s">
        <v>23</v>
      </c>
      <c r="I751" s="1" t="s">
        <v>783</v>
      </c>
      <c r="J751" s="252"/>
      <c r="K751" s="253"/>
      <c r="L751" s="50">
        <f t="shared" si="11"/>
        <v>14.933993399339935</v>
      </c>
    </row>
    <row r="752" spans="1:12" x14ac:dyDescent="0.2">
      <c r="A752" s="1" t="s">
        <v>5438</v>
      </c>
      <c r="B752" s="45" t="s">
        <v>5439</v>
      </c>
      <c r="C752" s="46">
        <v>40150</v>
      </c>
      <c r="D752" s="47">
        <v>40150</v>
      </c>
      <c r="E752" s="48">
        <v>219</v>
      </c>
      <c r="F752" s="48">
        <v>102</v>
      </c>
      <c r="G752" s="49">
        <v>2.2000000000000002</v>
      </c>
      <c r="H752" s="8" t="s">
        <v>18</v>
      </c>
      <c r="I752" s="1" t="s">
        <v>784</v>
      </c>
      <c r="J752" s="252"/>
      <c r="K752" s="253"/>
      <c r="L752" s="50">
        <f t="shared" si="11"/>
        <v>3.613861386138614</v>
      </c>
    </row>
    <row r="753" spans="1:12" x14ac:dyDescent="0.2">
      <c r="A753" s="1" t="s">
        <v>5440</v>
      </c>
      <c r="B753" s="45" t="s">
        <v>5441</v>
      </c>
      <c r="C753" s="46">
        <v>40147</v>
      </c>
      <c r="D753" s="47">
        <v>40151</v>
      </c>
      <c r="E753" s="48">
        <v>424</v>
      </c>
      <c r="F753" s="48">
        <v>37</v>
      </c>
      <c r="G753" s="49">
        <v>11.4</v>
      </c>
      <c r="H753" s="8" t="s">
        <v>23</v>
      </c>
      <c r="I753" s="1" t="s">
        <v>785</v>
      </c>
      <c r="J753" s="252" t="s">
        <v>786</v>
      </c>
      <c r="K753" s="253"/>
      <c r="L753" s="50">
        <f t="shared" si="11"/>
        <v>6.9966996699669961</v>
      </c>
    </row>
    <row r="754" spans="1:12" x14ac:dyDescent="0.2">
      <c r="A754" s="1" t="s">
        <v>5442</v>
      </c>
      <c r="B754" s="45" t="s">
        <v>5443</v>
      </c>
      <c r="C754" s="46">
        <v>40148</v>
      </c>
      <c r="D754" s="47">
        <v>40151</v>
      </c>
      <c r="E754" s="48">
        <v>289</v>
      </c>
      <c r="F754" s="48">
        <v>35</v>
      </c>
      <c r="G754" s="49">
        <v>8.3000000000000007</v>
      </c>
      <c r="H754" s="8" t="s">
        <v>18</v>
      </c>
      <c r="I754" s="1" t="s">
        <v>787</v>
      </c>
      <c r="J754" s="252"/>
      <c r="K754" s="253"/>
      <c r="L754" s="50">
        <f t="shared" si="11"/>
        <v>4.7689768976897691</v>
      </c>
    </row>
    <row r="755" spans="1:12" x14ac:dyDescent="0.2">
      <c r="A755" s="1" t="s">
        <v>5444</v>
      </c>
      <c r="B755" s="45" t="s">
        <v>5445</v>
      </c>
      <c r="C755" s="46">
        <v>40150</v>
      </c>
      <c r="D755" s="47">
        <v>40151</v>
      </c>
      <c r="E755" s="48">
        <v>547</v>
      </c>
      <c r="F755" s="48">
        <v>38</v>
      </c>
      <c r="G755" s="49">
        <v>14.4</v>
      </c>
      <c r="H755" s="8" t="s">
        <v>18</v>
      </c>
      <c r="I755" s="1" t="s">
        <v>788</v>
      </c>
      <c r="J755" s="252"/>
      <c r="K755" s="253"/>
      <c r="L755" s="50">
        <f t="shared" si="11"/>
        <v>9.0264026402640258</v>
      </c>
    </row>
    <row r="756" spans="1:12" x14ac:dyDescent="0.2">
      <c r="A756" s="1" t="s">
        <v>5446</v>
      </c>
      <c r="B756" s="45" t="s">
        <v>5447</v>
      </c>
      <c r="C756" s="46">
        <v>40150</v>
      </c>
      <c r="D756" s="47">
        <v>40154</v>
      </c>
      <c r="E756" s="48">
        <v>406</v>
      </c>
      <c r="F756" s="48">
        <v>79</v>
      </c>
      <c r="G756" s="49">
        <v>5.0999999999999996</v>
      </c>
      <c r="H756" s="8" t="s">
        <v>18</v>
      </c>
      <c r="I756" s="1" t="s">
        <v>789</v>
      </c>
      <c r="J756" s="252"/>
      <c r="K756" s="253"/>
      <c r="L756" s="50">
        <f t="shared" si="11"/>
        <v>6.6996699669966997</v>
      </c>
    </row>
    <row r="757" spans="1:12" x14ac:dyDescent="0.2">
      <c r="A757" s="1" t="s">
        <v>5448</v>
      </c>
      <c r="B757" s="45" t="s">
        <v>5449</v>
      </c>
      <c r="C757" s="46">
        <v>40150</v>
      </c>
      <c r="D757" s="47">
        <v>40154</v>
      </c>
      <c r="E757" s="48">
        <v>184</v>
      </c>
      <c r="F757" s="48">
        <v>34</v>
      </c>
      <c r="G757" s="49">
        <v>5.4</v>
      </c>
      <c r="H757" s="8" t="s">
        <v>18</v>
      </c>
      <c r="I757" s="1" t="s">
        <v>790</v>
      </c>
      <c r="J757" s="252"/>
      <c r="K757" s="253"/>
      <c r="L757" s="50">
        <f t="shared" si="11"/>
        <v>3.0363036303630362</v>
      </c>
    </row>
    <row r="758" spans="1:12" x14ac:dyDescent="0.2">
      <c r="A758" s="1" t="s">
        <v>5450</v>
      </c>
      <c r="B758" s="45" t="s">
        <v>5451</v>
      </c>
      <c r="C758" s="46">
        <v>40152</v>
      </c>
      <c r="D758" s="47">
        <v>40154</v>
      </c>
      <c r="E758" s="48">
        <v>468</v>
      </c>
      <c r="F758" s="48">
        <v>77</v>
      </c>
      <c r="G758" s="49">
        <v>6.1</v>
      </c>
      <c r="H758" s="8" t="s">
        <v>23</v>
      </c>
      <c r="I758" s="1" t="s">
        <v>791</v>
      </c>
      <c r="J758" s="252"/>
      <c r="K758" s="253"/>
      <c r="L758" s="50">
        <f t="shared" si="11"/>
        <v>7.7227722772277225</v>
      </c>
    </row>
    <row r="759" spans="1:12" x14ac:dyDescent="0.2">
      <c r="A759" s="1" t="s">
        <v>5452</v>
      </c>
      <c r="B759" s="45" t="s">
        <v>5453</v>
      </c>
      <c r="C759" s="46">
        <v>40150</v>
      </c>
      <c r="D759" s="47">
        <v>40155</v>
      </c>
      <c r="E759" s="48">
        <v>725</v>
      </c>
      <c r="F759" s="48">
        <v>34</v>
      </c>
      <c r="G759" s="49">
        <v>21.6</v>
      </c>
      <c r="H759" s="8" t="s">
        <v>23</v>
      </c>
      <c r="I759" s="1" t="s">
        <v>792</v>
      </c>
      <c r="J759" s="252"/>
      <c r="K759" s="253"/>
      <c r="L759" s="50">
        <f t="shared" si="11"/>
        <v>11.963696369636963</v>
      </c>
    </row>
    <row r="760" spans="1:12" x14ac:dyDescent="0.2">
      <c r="A760" s="1" t="s">
        <v>5454</v>
      </c>
      <c r="B760" s="45" t="s">
        <v>5455</v>
      </c>
      <c r="C760" s="46">
        <v>40155</v>
      </c>
      <c r="D760" s="47">
        <v>40157</v>
      </c>
      <c r="E760" s="48">
        <v>682</v>
      </c>
      <c r="F760" s="48">
        <v>54</v>
      </c>
      <c r="G760" s="49">
        <v>12.6</v>
      </c>
      <c r="H760" s="8" t="s">
        <v>18</v>
      </c>
      <c r="I760" s="1" t="s">
        <v>793</v>
      </c>
      <c r="J760" s="252"/>
      <c r="K760" s="253"/>
      <c r="L760" s="50">
        <f t="shared" si="11"/>
        <v>11.254125412541255</v>
      </c>
    </row>
    <row r="761" spans="1:12" x14ac:dyDescent="0.2">
      <c r="A761" s="1" t="s">
        <v>5456</v>
      </c>
      <c r="B761" s="45" t="s">
        <v>5457</v>
      </c>
      <c r="C761" s="46">
        <v>40153</v>
      </c>
      <c r="D761" s="47">
        <v>40157</v>
      </c>
      <c r="E761" s="48">
        <v>1279</v>
      </c>
      <c r="F761" s="48">
        <v>58</v>
      </c>
      <c r="G761" s="49">
        <v>22.1</v>
      </c>
      <c r="H761" s="8" t="s">
        <v>23</v>
      </c>
      <c r="I761" s="1" t="s">
        <v>794</v>
      </c>
      <c r="J761" s="252"/>
      <c r="K761" s="253"/>
      <c r="L761" s="50">
        <f t="shared" si="11"/>
        <v>21.105610561056107</v>
      </c>
    </row>
    <row r="762" spans="1:12" x14ac:dyDescent="0.2">
      <c r="A762" s="1" t="s">
        <v>5458</v>
      </c>
      <c r="B762" s="45" t="s">
        <v>5459</v>
      </c>
      <c r="C762" s="46">
        <v>40157</v>
      </c>
      <c r="D762" s="47">
        <v>40158</v>
      </c>
      <c r="E762" s="48">
        <v>522</v>
      </c>
      <c r="F762" s="48">
        <v>53</v>
      </c>
      <c r="G762" s="49">
        <v>9.9</v>
      </c>
      <c r="H762" s="8" t="s">
        <v>18</v>
      </c>
      <c r="I762" s="1" t="s">
        <v>795</v>
      </c>
      <c r="J762" s="252"/>
      <c r="K762" s="253"/>
      <c r="L762" s="50">
        <f t="shared" si="11"/>
        <v>8.6138613861386144</v>
      </c>
    </row>
    <row r="763" spans="1:12" x14ac:dyDescent="0.2">
      <c r="A763" s="1" t="s">
        <v>5460</v>
      </c>
      <c r="B763" s="45" t="s">
        <v>5461</v>
      </c>
      <c r="C763" s="46">
        <v>40156</v>
      </c>
      <c r="D763" s="47">
        <v>40158</v>
      </c>
      <c r="E763" s="48">
        <v>309</v>
      </c>
      <c r="F763" s="48">
        <v>54</v>
      </c>
      <c r="G763" s="49">
        <v>5.7</v>
      </c>
      <c r="H763" s="8" t="s">
        <v>18</v>
      </c>
      <c r="I763" s="1" t="s">
        <v>796</v>
      </c>
      <c r="J763" s="252"/>
      <c r="K763" s="253"/>
      <c r="L763" s="50">
        <f t="shared" si="11"/>
        <v>5.0990099009900991</v>
      </c>
    </row>
    <row r="764" spans="1:12" x14ac:dyDescent="0.2">
      <c r="A764" s="1" t="s">
        <v>5462</v>
      </c>
      <c r="B764" s="45" t="s">
        <v>5463</v>
      </c>
      <c r="C764" s="46">
        <v>40158</v>
      </c>
      <c r="D764" s="47">
        <v>40161</v>
      </c>
      <c r="E764" s="48">
        <v>382</v>
      </c>
      <c r="F764" s="48">
        <v>50</v>
      </c>
      <c r="G764" s="49">
        <v>7.7</v>
      </c>
      <c r="H764" s="8" t="s">
        <v>23</v>
      </c>
      <c r="I764" s="1" t="s">
        <v>797</v>
      </c>
      <c r="J764" s="252"/>
      <c r="K764" s="253"/>
      <c r="L764" s="50">
        <f t="shared" si="11"/>
        <v>6.3036303630363033</v>
      </c>
    </row>
    <row r="765" spans="1:12" x14ac:dyDescent="0.2">
      <c r="A765" s="1" t="s">
        <v>5464</v>
      </c>
      <c r="B765" s="45" t="s">
        <v>5465</v>
      </c>
      <c r="C765" s="46">
        <v>40162</v>
      </c>
      <c r="D765" s="47">
        <v>40164</v>
      </c>
      <c r="E765" s="48">
        <v>327</v>
      </c>
      <c r="F765" s="48">
        <v>53</v>
      </c>
      <c r="G765" s="49">
        <v>6.1</v>
      </c>
      <c r="H765" s="8" t="s">
        <v>18</v>
      </c>
      <c r="I765" s="1" t="s">
        <v>798</v>
      </c>
      <c r="J765" s="252"/>
      <c r="K765" s="253"/>
      <c r="L765" s="50">
        <f t="shared" si="11"/>
        <v>5.3960396039603955</v>
      </c>
    </row>
    <row r="766" spans="1:12" x14ac:dyDescent="0.2">
      <c r="A766" s="1" t="s">
        <v>5466</v>
      </c>
      <c r="B766" s="45" t="s">
        <v>5467</v>
      </c>
      <c r="C766" s="46">
        <v>40162</v>
      </c>
      <c r="D766" s="47">
        <v>40164</v>
      </c>
      <c r="E766" s="48">
        <v>778</v>
      </c>
      <c r="F766" s="48">
        <v>53</v>
      </c>
      <c r="G766" s="49">
        <v>14.6</v>
      </c>
      <c r="H766" s="8" t="s">
        <v>18</v>
      </c>
      <c r="I766" s="1" t="s">
        <v>799</v>
      </c>
      <c r="J766" s="252"/>
      <c r="K766" s="253"/>
      <c r="L766" s="50">
        <f t="shared" si="11"/>
        <v>12.838283828382838</v>
      </c>
    </row>
    <row r="767" spans="1:12" x14ac:dyDescent="0.2">
      <c r="A767" s="1" t="s">
        <v>5468</v>
      </c>
      <c r="B767" s="45" t="s">
        <v>5469</v>
      </c>
      <c r="C767" s="46">
        <v>40162</v>
      </c>
      <c r="D767" s="47">
        <v>40164</v>
      </c>
      <c r="E767" s="48">
        <v>1762</v>
      </c>
      <c r="F767" s="48">
        <v>103</v>
      </c>
      <c r="G767" s="49">
        <v>17.100000000000001</v>
      </c>
      <c r="H767" s="8" t="s">
        <v>18</v>
      </c>
      <c r="I767" s="1" t="s">
        <v>800</v>
      </c>
      <c r="J767" s="252"/>
      <c r="K767" s="253"/>
      <c r="L767" s="50">
        <f t="shared" si="11"/>
        <v>29.075907590759076</v>
      </c>
    </row>
    <row r="768" spans="1:12" x14ac:dyDescent="0.2">
      <c r="A768" s="1" t="s">
        <v>5470</v>
      </c>
      <c r="B768" s="45" t="s">
        <v>5471</v>
      </c>
      <c r="C768" s="46">
        <v>40162</v>
      </c>
      <c r="D768" s="47">
        <v>40164</v>
      </c>
      <c r="E768" s="48">
        <v>1845</v>
      </c>
      <c r="F768" s="48">
        <v>68</v>
      </c>
      <c r="G768" s="49">
        <v>27</v>
      </c>
      <c r="H768" s="8" t="s">
        <v>18</v>
      </c>
      <c r="I768" s="1" t="s">
        <v>801</v>
      </c>
      <c r="J768" s="252"/>
      <c r="K768" s="253"/>
      <c r="L768" s="50">
        <f t="shared" si="11"/>
        <v>30.445544554455445</v>
      </c>
    </row>
    <row r="769" spans="1:12" x14ac:dyDescent="0.2">
      <c r="A769" s="1" t="s">
        <v>5472</v>
      </c>
      <c r="B769" s="45" t="s">
        <v>5473</v>
      </c>
      <c r="C769" s="46">
        <v>40162</v>
      </c>
      <c r="D769" s="47">
        <v>40164</v>
      </c>
      <c r="E769" s="48">
        <v>1068</v>
      </c>
      <c r="F769" s="48">
        <v>136</v>
      </c>
      <c r="G769" s="49">
        <v>7.9</v>
      </c>
      <c r="H769" s="8" t="s">
        <v>18</v>
      </c>
      <c r="I769" s="1" t="s">
        <v>802</v>
      </c>
      <c r="J769" s="252"/>
      <c r="K769" s="253"/>
      <c r="L769" s="50">
        <f t="shared" si="11"/>
        <v>17.623762376237622</v>
      </c>
    </row>
    <row r="770" spans="1:12" x14ac:dyDescent="0.2">
      <c r="A770" s="1" t="s">
        <v>5474</v>
      </c>
      <c r="B770" s="45" t="s">
        <v>5475</v>
      </c>
      <c r="C770" s="46">
        <v>40162</v>
      </c>
      <c r="D770" s="47">
        <v>40164</v>
      </c>
      <c r="E770" s="48">
        <v>377</v>
      </c>
      <c r="F770" s="48">
        <v>34</v>
      </c>
      <c r="G770" s="49">
        <v>11.2</v>
      </c>
      <c r="H770" s="8" t="s">
        <v>18</v>
      </c>
      <c r="I770" s="1" t="s">
        <v>803</v>
      </c>
      <c r="J770" s="252"/>
      <c r="K770" s="253"/>
      <c r="L770" s="50">
        <f t="shared" ref="L770:L833" si="12">IF(E770="","",E770/60.6)</f>
        <v>6.221122112211221</v>
      </c>
    </row>
    <row r="771" spans="1:12" x14ac:dyDescent="0.2">
      <c r="A771" s="1" t="s">
        <v>5476</v>
      </c>
      <c r="B771" s="45" t="s">
        <v>5477</v>
      </c>
      <c r="C771" s="46">
        <v>40162</v>
      </c>
      <c r="D771" s="47">
        <v>40164</v>
      </c>
      <c r="E771" s="48">
        <v>205</v>
      </c>
      <c r="F771" s="48">
        <v>58</v>
      </c>
      <c r="G771" s="49">
        <v>3.5</v>
      </c>
      <c r="H771" s="8" t="s">
        <v>18</v>
      </c>
      <c r="I771" s="1" t="s">
        <v>804</v>
      </c>
      <c r="J771" s="252"/>
      <c r="K771" s="253"/>
      <c r="L771" s="50">
        <f t="shared" si="12"/>
        <v>3.3828382838283826</v>
      </c>
    </row>
    <row r="772" spans="1:12" x14ac:dyDescent="0.2">
      <c r="A772" s="1" t="s">
        <v>5478</v>
      </c>
      <c r="B772" s="45" t="s">
        <v>5479</v>
      </c>
      <c r="C772" s="46">
        <v>40164</v>
      </c>
      <c r="D772" s="47">
        <v>40168</v>
      </c>
      <c r="E772" s="48">
        <v>336</v>
      </c>
      <c r="F772" s="48">
        <v>80</v>
      </c>
      <c r="G772" s="49">
        <v>4.2</v>
      </c>
      <c r="H772" s="8" t="s">
        <v>23</v>
      </c>
      <c r="I772" s="1" t="s">
        <v>805</v>
      </c>
      <c r="J772" s="252"/>
      <c r="K772" s="253"/>
      <c r="L772" s="50">
        <f t="shared" si="12"/>
        <v>5.5445544554455441</v>
      </c>
    </row>
    <row r="773" spans="1:12" x14ac:dyDescent="0.2">
      <c r="A773" s="1" t="s">
        <v>5480</v>
      </c>
      <c r="B773" s="45" t="s">
        <v>5481</v>
      </c>
      <c r="C773" s="46">
        <v>40164</v>
      </c>
      <c r="D773" s="47">
        <v>40168</v>
      </c>
      <c r="E773" s="48">
        <v>274</v>
      </c>
      <c r="F773" s="48">
        <v>69</v>
      </c>
      <c r="G773" s="49">
        <v>4</v>
      </c>
      <c r="H773" s="8" t="s">
        <v>18</v>
      </c>
      <c r="I773" s="1" t="s">
        <v>806</v>
      </c>
      <c r="J773" s="252"/>
      <c r="K773" s="253"/>
      <c r="L773" s="50">
        <f t="shared" si="12"/>
        <v>4.5214521452145213</v>
      </c>
    </row>
    <row r="774" spans="1:12" x14ac:dyDescent="0.2">
      <c r="A774" s="1" t="s">
        <v>5482</v>
      </c>
      <c r="B774" s="45" t="s">
        <v>5483</v>
      </c>
      <c r="C774" s="46">
        <v>40166</v>
      </c>
      <c r="D774" s="47">
        <v>40168</v>
      </c>
      <c r="E774" s="48">
        <v>386</v>
      </c>
      <c r="F774" s="48">
        <v>38</v>
      </c>
      <c r="G774" s="49">
        <v>10.199999999999999</v>
      </c>
      <c r="H774" s="8" t="s">
        <v>18</v>
      </c>
      <c r="I774" s="1" t="s">
        <v>807</v>
      </c>
      <c r="J774" s="252"/>
      <c r="K774" s="253"/>
      <c r="L774" s="50">
        <f t="shared" si="12"/>
        <v>6.3696369636963697</v>
      </c>
    </row>
    <row r="775" spans="1:12" x14ac:dyDescent="0.2">
      <c r="A775" s="1" t="s">
        <v>5484</v>
      </c>
      <c r="B775" s="45" t="s">
        <v>5485</v>
      </c>
      <c r="C775" s="46">
        <v>40165</v>
      </c>
      <c r="D775" s="47">
        <v>40169</v>
      </c>
      <c r="E775" s="48">
        <v>326</v>
      </c>
      <c r="F775" s="48">
        <v>23</v>
      </c>
      <c r="G775" s="49">
        <v>14.2</v>
      </c>
      <c r="H775" s="8" t="s">
        <v>18</v>
      </c>
      <c r="I775" s="1" t="s">
        <v>808</v>
      </c>
      <c r="J775" s="252"/>
      <c r="K775" s="253"/>
      <c r="L775" s="50">
        <f t="shared" si="12"/>
        <v>5.3795379537953796</v>
      </c>
    </row>
    <row r="776" spans="1:12" x14ac:dyDescent="0.2">
      <c r="A776" s="1" t="s">
        <v>5486</v>
      </c>
      <c r="B776" s="45" t="s">
        <v>5487</v>
      </c>
      <c r="C776" s="46">
        <v>40170</v>
      </c>
      <c r="D776" s="47">
        <v>40175</v>
      </c>
      <c r="E776" s="48">
        <v>242</v>
      </c>
      <c r="F776" s="48">
        <v>51</v>
      </c>
      <c r="G776" s="49">
        <v>4.8</v>
      </c>
      <c r="H776" s="8" t="s">
        <v>18</v>
      </c>
      <c r="I776" s="1" t="s">
        <v>809</v>
      </c>
      <c r="J776" s="252"/>
      <c r="K776" s="253"/>
      <c r="L776" s="50">
        <f t="shared" si="12"/>
        <v>3.9933993399339931</v>
      </c>
    </row>
    <row r="777" spans="1:12" x14ac:dyDescent="0.2">
      <c r="A777" s="1" t="s">
        <v>5488</v>
      </c>
      <c r="B777" s="45" t="s">
        <v>5489</v>
      </c>
      <c r="C777" s="46">
        <v>40169</v>
      </c>
      <c r="D777" s="47">
        <v>40175</v>
      </c>
      <c r="E777" s="48">
        <v>37</v>
      </c>
      <c r="F777" s="48">
        <v>65</v>
      </c>
      <c r="G777" s="49">
        <v>0.6</v>
      </c>
      <c r="H777" s="8" t="s">
        <v>23</v>
      </c>
      <c r="I777" s="1" t="s">
        <v>810</v>
      </c>
      <c r="J777" s="252"/>
      <c r="K777" s="253"/>
      <c r="L777" s="50">
        <f t="shared" si="12"/>
        <v>0.61056105610561051</v>
      </c>
    </row>
    <row r="778" spans="1:12" x14ac:dyDescent="0.2">
      <c r="A778" s="1" t="s">
        <v>5490</v>
      </c>
      <c r="B778" s="45" t="s">
        <v>5491</v>
      </c>
      <c r="C778" s="46">
        <v>40176</v>
      </c>
      <c r="D778" s="47">
        <v>40178</v>
      </c>
      <c r="E778" s="48">
        <v>337</v>
      </c>
      <c r="F778" s="48">
        <v>60</v>
      </c>
      <c r="G778" s="49">
        <v>5.6</v>
      </c>
      <c r="H778" s="8" t="s">
        <v>23</v>
      </c>
      <c r="I778" s="1" t="s">
        <v>811</v>
      </c>
      <c r="J778" s="252"/>
      <c r="K778" s="253"/>
      <c r="L778" s="50">
        <f t="shared" si="12"/>
        <v>5.561056105610561</v>
      </c>
    </row>
    <row r="779" spans="1:12" x14ac:dyDescent="0.2">
      <c r="A779" s="1" t="s">
        <v>5492</v>
      </c>
      <c r="B779" s="45" t="s">
        <v>5493</v>
      </c>
      <c r="C779" s="46">
        <v>40176</v>
      </c>
      <c r="D779" s="47">
        <v>40178</v>
      </c>
      <c r="E779" s="48">
        <v>16</v>
      </c>
      <c r="F779" s="48">
        <v>40</v>
      </c>
      <c r="G779" s="49">
        <v>0.4</v>
      </c>
      <c r="H779" s="8" t="s">
        <v>18</v>
      </c>
      <c r="I779" s="1" t="s">
        <v>812</v>
      </c>
      <c r="J779" s="252"/>
      <c r="K779" s="253"/>
      <c r="L779" s="50">
        <f t="shared" si="12"/>
        <v>0.264026402640264</v>
      </c>
    </row>
    <row r="780" spans="1:12" x14ac:dyDescent="0.2">
      <c r="A780" s="1" t="s">
        <v>5494</v>
      </c>
      <c r="B780" s="45" t="s">
        <v>5495</v>
      </c>
      <c r="C780" s="46">
        <v>40176</v>
      </c>
      <c r="D780" s="47">
        <v>40178</v>
      </c>
      <c r="E780" s="48">
        <v>273</v>
      </c>
      <c r="F780" s="48">
        <v>34</v>
      </c>
      <c r="G780" s="49">
        <v>8.1</v>
      </c>
      <c r="H780" s="8" t="s">
        <v>18</v>
      </c>
      <c r="I780" s="1" t="s">
        <v>813</v>
      </c>
      <c r="J780" s="252"/>
      <c r="K780" s="253"/>
      <c r="L780" s="50">
        <f t="shared" si="12"/>
        <v>4.5049504950495045</v>
      </c>
    </row>
    <row r="781" spans="1:12" x14ac:dyDescent="0.2">
      <c r="A781" s="1" t="s">
        <v>5496</v>
      </c>
      <c r="B781" s="45" t="s">
        <v>5497</v>
      </c>
      <c r="C781" s="46">
        <v>40177</v>
      </c>
      <c r="D781" s="47">
        <v>40182</v>
      </c>
      <c r="E781" s="48">
        <v>205</v>
      </c>
      <c r="F781" s="48">
        <v>23</v>
      </c>
      <c r="G781" s="49">
        <v>8.8000000000000007</v>
      </c>
      <c r="H781" s="8" t="s">
        <v>18</v>
      </c>
      <c r="I781" s="1" t="s">
        <v>814</v>
      </c>
      <c r="J781" s="252"/>
      <c r="K781" s="253"/>
      <c r="L781" s="50">
        <f t="shared" si="12"/>
        <v>3.3828382838283826</v>
      </c>
    </row>
    <row r="782" spans="1:12" x14ac:dyDescent="0.2">
      <c r="A782" s="1" t="s">
        <v>5498</v>
      </c>
      <c r="B782" s="45" t="s">
        <v>5499</v>
      </c>
      <c r="C782" s="46">
        <v>40180</v>
      </c>
      <c r="D782" s="47">
        <v>40184</v>
      </c>
      <c r="E782" s="48">
        <v>812</v>
      </c>
      <c r="F782" s="48">
        <v>52</v>
      </c>
      <c r="G782" s="49">
        <v>15.7</v>
      </c>
      <c r="H782" s="8" t="s">
        <v>18</v>
      </c>
      <c r="I782" s="1" t="s">
        <v>815</v>
      </c>
      <c r="J782" s="252"/>
      <c r="K782" s="253"/>
      <c r="L782" s="50">
        <f t="shared" si="12"/>
        <v>13.399339933993399</v>
      </c>
    </row>
    <row r="783" spans="1:12" x14ac:dyDescent="0.2">
      <c r="A783" s="1" t="s">
        <v>5500</v>
      </c>
      <c r="B783" s="45" t="s">
        <v>5501</v>
      </c>
      <c r="C783" s="46">
        <v>40181</v>
      </c>
      <c r="D783" s="47">
        <v>40184</v>
      </c>
      <c r="E783" s="48">
        <v>496</v>
      </c>
      <c r="F783" s="48">
        <v>75</v>
      </c>
      <c r="G783" s="49">
        <v>6.6</v>
      </c>
      <c r="H783" s="8" t="s">
        <v>23</v>
      </c>
      <c r="I783" s="1" t="s">
        <v>816</v>
      </c>
      <c r="J783" s="252"/>
      <c r="K783" s="253"/>
      <c r="L783" s="50">
        <f t="shared" si="12"/>
        <v>8.1848184818481844</v>
      </c>
    </row>
    <row r="784" spans="1:12" x14ac:dyDescent="0.2">
      <c r="A784" s="1" t="s">
        <v>5502</v>
      </c>
      <c r="B784" s="45" t="s">
        <v>5503</v>
      </c>
      <c r="C784" s="46">
        <v>40184</v>
      </c>
      <c r="D784" s="47">
        <v>40185</v>
      </c>
      <c r="E784" s="48">
        <v>768</v>
      </c>
      <c r="F784" s="48">
        <v>109</v>
      </c>
      <c r="G784" s="49">
        <v>7</v>
      </c>
      <c r="H784" s="8" t="s">
        <v>18</v>
      </c>
      <c r="I784" s="1" t="s">
        <v>817</v>
      </c>
      <c r="J784" s="252"/>
      <c r="K784" s="253"/>
      <c r="L784" s="50">
        <f t="shared" si="12"/>
        <v>12.673267326732672</v>
      </c>
    </row>
    <row r="785" spans="1:12" x14ac:dyDescent="0.2">
      <c r="A785" s="1" t="s">
        <v>5504</v>
      </c>
      <c r="B785" s="45" t="s">
        <v>5505</v>
      </c>
      <c r="C785" s="46">
        <v>40184</v>
      </c>
      <c r="D785" s="47">
        <v>40185</v>
      </c>
      <c r="E785" s="48">
        <v>171</v>
      </c>
      <c r="F785" s="48">
        <v>84</v>
      </c>
      <c r="G785" s="49">
        <v>2</v>
      </c>
      <c r="H785" s="8" t="s">
        <v>18</v>
      </c>
      <c r="I785" s="1" t="s">
        <v>818</v>
      </c>
      <c r="J785" s="252"/>
      <c r="K785" s="253"/>
      <c r="L785" s="50">
        <f t="shared" si="12"/>
        <v>2.8217821782178216</v>
      </c>
    </row>
    <row r="786" spans="1:12" x14ac:dyDescent="0.2">
      <c r="A786" s="1" t="s">
        <v>5506</v>
      </c>
      <c r="B786" s="45" t="s">
        <v>5507</v>
      </c>
      <c r="C786" s="46">
        <v>40183</v>
      </c>
      <c r="D786" s="47">
        <v>40186</v>
      </c>
      <c r="E786" s="48">
        <v>809</v>
      </c>
      <c r="F786" s="48">
        <v>36</v>
      </c>
      <c r="G786" s="49">
        <v>22.7</v>
      </c>
      <c r="H786" s="8" t="s">
        <v>18</v>
      </c>
      <c r="I786" s="1" t="s">
        <v>819</v>
      </c>
      <c r="J786" s="252"/>
      <c r="K786" s="253"/>
      <c r="L786" s="50">
        <f t="shared" si="12"/>
        <v>13.349834983498349</v>
      </c>
    </row>
    <row r="787" spans="1:12" x14ac:dyDescent="0.2">
      <c r="A787" s="1" t="s">
        <v>5508</v>
      </c>
      <c r="B787" s="45" t="s">
        <v>5509</v>
      </c>
      <c r="C787" s="46">
        <v>40184</v>
      </c>
      <c r="D787" s="47">
        <v>40189</v>
      </c>
      <c r="E787" s="48">
        <v>283</v>
      </c>
      <c r="F787" s="48">
        <v>71</v>
      </c>
      <c r="G787" s="49">
        <v>4</v>
      </c>
      <c r="H787" s="8" t="s">
        <v>23</v>
      </c>
      <c r="I787" s="1" t="s">
        <v>820</v>
      </c>
      <c r="J787" s="252"/>
      <c r="K787" s="253"/>
      <c r="L787" s="50">
        <f t="shared" si="12"/>
        <v>4.66996699669967</v>
      </c>
    </row>
    <row r="788" spans="1:12" x14ac:dyDescent="0.2">
      <c r="A788" s="1" t="s">
        <v>5510</v>
      </c>
      <c r="B788" s="45" t="s">
        <v>5511</v>
      </c>
      <c r="C788" s="46">
        <v>40186</v>
      </c>
      <c r="D788" s="47">
        <v>40189</v>
      </c>
      <c r="E788" s="48">
        <v>751</v>
      </c>
      <c r="F788" s="48">
        <v>37</v>
      </c>
      <c r="G788" s="49">
        <v>20.5</v>
      </c>
      <c r="H788" s="8" t="s">
        <v>18</v>
      </c>
      <c r="I788" s="1" t="s">
        <v>821</v>
      </c>
      <c r="J788" s="252"/>
      <c r="K788" s="253"/>
      <c r="L788" s="50">
        <f t="shared" si="12"/>
        <v>12.392739273927392</v>
      </c>
    </row>
    <row r="789" spans="1:12" x14ac:dyDescent="0.2">
      <c r="A789" s="1" t="s">
        <v>5512</v>
      </c>
      <c r="B789" s="45" t="s">
        <v>5513</v>
      </c>
      <c r="C789" s="46">
        <v>40186</v>
      </c>
      <c r="D789" s="47">
        <v>40190</v>
      </c>
      <c r="E789" s="48">
        <v>628</v>
      </c>
      <c r="F789" s="48">
        <v>33</v>
      </c>
      <c r="G789" s="49">
        <v>19.3</v>
      </c>
      <c r="H789" s="8" t="s">
        <v>23</v>
      </c>
      <c r="I789" s="1" t="s">
        <v>822</v>
      </c>
      <c r="J789" s="252"/>
      <c r="K789" s="253"/>
      <c r="L789" s="50">
        <f t="shared" si="12"/>
        <v>10.363036303630363</v>
      </c>
    </row>
    <row r="790" spans="1:12" x14ac:dyDescent="0.2">
      <c r="A790" s="1" t="s">
        <v>5514</v>
      </c>
      <c r="B790" s="45" t="s">
        <v>5515</v>
      </c>
      <c r="C790" s="46">
        <v>40918</v>
      </c>
      <c r="D790" s="47">
        <v>40190</v>
      </c>
      <c r="E790" s="48">
        <v>600</v>
      </c>
      <c r="F790" s="48">
        <v>152</v>
      </c>
      <c r="G790" s="49">
        <v>3.9</v>
      </c>
      <c r="H790" s="8" t="s">
        <v>23</v>
      </c>
      <c r="I790" s="1" t="s">
        <v>823</v>
      </c>
      <c r="J790" s="252"/>
      <c r="K790" s="253"/>
      <c r="L790" s="50">
        <f t="shared" si="12"/>
        <v>9.9009900990099009</v>
      </c>
    </row>
    <row r="791" spans="1:12" x14ac:dyDescent="0.2">
      <c r="A791" s="1" t="s">
        <v>5516</v>
      </c>
      <c r="B791" s="45" t="s">
        <v>5517</v>
      </c>
      <c r="C791" s="46">
        <v>40174</v>
      </c>
      <c r="D791" s="47">
        <v>40191</v>
      </c>
      <c r="E791" s="48">
        <v>498</v>
      </c>
      <c r="F791" s="48">
        <v>45</v>
      </c>
      <c r="G791" s="49">
        <v>11</v>
      </c>
      <c r="H791" s="8" t="s">
        <v>23</v>
      </c>
      <c r="I791" s="1" t="s">
        <v>824</v>
      </c>
      <c r="J791" s="252"/>
      <c r="K791" s="253"/>
      <c r="L791" s="50">
        <f t="shared" si="12"/>
        <v>8.217821782178218</v>
      </c>
    </row>
    <row r="792" spans="1:12" x14ac:dyDescent="0.2">
      <c r="A792" s="1" t="s">
        <v>5518</v>
      </c>
      <c r="B792" s="45" t="s">
        <v>5519</v>
      </c>
      <c r="C792" s="46">
        <v>40190</v>
      </c>
      <c r="D792" s="47">
        <v>40192</v>
      </c>
      <c r="E792" s="48">
        <v>160</v>
      </c>
      <c r="F792" s="48">
        <v>51</v>
      </c>
      <c r="G792" s="49">
        <v>3.2</v>
      </c>
      <c r="H792" s="8" t="s">
        <v>23</v>
      </c>
      <c r="I792" s="1" t="s">
        <v>825</v>
      </c>
      <c r="J792" s="252"/>
      <c r="K792" s="253"/>
      <c r="L792" s="50">
        <f t="shared" si="12"/>
        <v>2.6402640264026402</v>
      </c>
    </row>
    <row r="793" spans="1:12" x14ac:dyDescent="0.2">
      <c r="A793" s="1" t="s">
        <v>5520</v>
      </c>
      <c r="B793" s="45" t="s">
        <v>5521</v>
      </c>
      <c r="C793" s="46">
        <v>40190</v>
      </c>
      <c r="D793" s="47">
        <v>40192</v>
      </c>
      <c r="E793" s="48">
        <v>120</v>
      </c>
      <c r="F793" s="48">
        <v>75</v>
      </c>
      <c r="G793" s="49">
        <v>1.6</v>
      </c>
      <c r="H793" s="8" t="s">
        <v>23</v>
      </c>
      <c r="I793" s="1" t="s">
        <v>826</v>
      </c>
      <c r="J793" s="252"/>
      <c r="K793" s="253"/>
      <c r="L793" s="50">
        <f t="shared" si="12"/>
        <v>1.9801980198019802</v>
      </c>
    </row>
    <row r="794" spans="1:12" x14ac:dyDescent="0.2">
      <c r="A794" s="1" t="s">
        <v>5522</v>
      </c>
      <c r="B794" s="45" t="s">
        <v>5523</v>
      </c>
      <c r="C794" s="46">
        <v>40183</v>
      </c>
      <c r="D794" s="47">
        <v>40192</v>
      </c>
      <c r="E794" s="48">
        <v>504</v>
      </c>
      <c r="F794" s="48">
        <v>32</v>
      </c>
      <c r="G794" s="49">
        <v>15.8</v>
      </c>
      <c r="H794" s="8" t="s">
        <v>18</v>
      </c>
      <c r="I794" s="1" t="s">
        <v>827</v>
      </c>
      <c r="J794" s="252"/>
      <c r="K794" s="253"/>
      <c r="L794" s="50">
        <f t="shared" si="12"/>
        <v>8.3168316831683171</v>
      </c>
    </row>
    <row r="795" spans="1:12" x14ac:dyDescent="0.2">
      <c r="A795" s="1" t="s">
        <v>5524</v>
      </c>
      <c r="B795" s="45" t="s">
        <v>5525</v>
      </c>
      <c r="C795" s="46">
        <v>40191</v>
      </c>
      <c r="D795" s="47">
        <v>40193</v>
      </c>
      <c r="E795" s="48">
        <v>378</v>
      </c>
      <c r="F795" s="48">
        <v>92</v>
      </c>
      <c r="G795" s="49">
        <v>4.0999999999999996</v>
      </c>
      <c r="H795" s="8" t="s">
        <v>18</v>
      </c>
      <c r="I795" s="1" t="s">
        <v>828</v>
      </c>
      <c r="J795" s="252"/>
      <c r="K795" s="253"/>
      <c r="L795" s="50">
        <f t="shared" si="12"/>
        <v>6.2376237623762378</v>
      </c>
    </row>
    <row r="796" spans="1:12" x14ac:dyDescent="0.2">
      <c r="A796" s="1" t="s">
        <v>5526</v>
      </c>
      <c r="B796" s="45" t="s">
        <v>5527</v>
      </c>
      <c r="C796" s="46">
        <v>40192</v>
      </c>
      <c r="D796" s="47">
        <v>40193</v>
      </c>
      <c r="E796" s="48">
        <v>489</v>
      </c>
      <c r="F796" s="48">
        <v>58</v>
      </c>
      <c r="G796" s="49">
        <v>8.4</v>
      </c>
      <c r="H796" s="8" t="s">
        <v>18</v>
      </c>
      <c r="I796" s="1" t="s">
        <v>829</v>
      </c>
      <c r="J796" s="252"/>
      <c r="K796" s="253"/>
      <c r="L796" s="50">
        <f t="shared" si="12"/>
        <v>8.0693069306930685</v>
      </c>
    </row>
    <row r="797" spans="1:12" x14ac:dyDescent="0.2">
      <c r="A797" s="1" t="s">
        <v>5528</v>
      </c>
      <c r="B797" s="45" t="s">
        <v>5529</v>
      </c>
      <c r="C797" s="46">
        <v>40192</v>
      </c>
      <c r="D797" s="47">
        <v>40197</v>
      </c>
      <c r="E797" s="48">
        <v>397</v>
      </c>
      <c r="F797" s="48">
        <v>46</v>
      </c>
      <c r="G797" s="49">
        <v>8.5</v>
      </c>
      <c r="H797" s="8" t="s">
        <v>23</v>
      </c>
      <c r="I797" s="1" t="s">
        <v>830</v>
      </c>
      <c r="J797" s="252"/>
      <c r="K797" s="253"/>
      <c r="L797" s="50">
        <f t="shared" si="12"/>
        <v>6.5511551155115511</v>
      </c>
    </row>
    <row r="798" spans="1:12" x14ac:dyDescent="0.2">
      <c r="A798" s="1" t="s">
        <v>5530</v>
      </c>
      <c r="B798" s="45" t="s">
        <v>5531</v>
      </c>
      <c r="C798" s="46" t="s">
        <v>41</v>
      </c>
      <c r="D798" s="47">
        <v>40197</v>
      </c>
      <c r="E798" s="48">
        <v>284</v>
      </c>
      <c r="F798" s="48">
        <v>56</v>
      </c>
      <c r="G798" s="49">
        <v>5</v>
      </c>
      <c r="H798" s="8" t="s">
        <v>23</v>
      </c>
      <c r="I798" s="1" t="s">
        <v>831</v>
      </c>
      <c r="J798" s="252" t="s">
        <v>832</v>
      </c>
      <c r="K798" s="253"/>
      <c r="L798" s="50">
        <f t="shared" si="12"/>
        <v>4.6864686468646868</v>
      </c>
    </row>
    <row r="799" spans="1:12" x14ac:dyDescent="0.2">
      <c r="A799" s="1" t="s">
        <v>5532</v>
      </c>
      <c r="B799" s="45" t="s">
        <v>5533</v>
      </c>
      <c r="C799" s="46">
        <v>40192</v>
      </c>
      <c r="D799" s="47">
        <v>40197</v>
      </c>
      <c r="E799" s="48">
        <v>312</v>
      </c>
      <c r="F799" s="48">
        <v>69</v>
      </c>
      <c r="G799" s="49">
        <v>4.5</v>
      </c>
      <c r="H799" s="8" t="s">
        <v>18</v>
      </c>
      <c r="I799" s="1" t="s">
        <v>833</v>
      </c>
      <c r="J799" s="252"/>
      <c r="K799" s="253"/>
      <c r="L799" s="50">
        <f t="shared" si="12"/>
        <v>5.1485148514851486</v>
      </c>
    </row>
    <row r="800" spans="1:12" x14ac:dyDescent="0.2">
      <c r="A800" s="1" t="s">
        <v>5534</v>
      </c>
      <c r="B800" s="45" t="s">
        <v>5535</v>
      </c>
      <c r="C800" s="46" t="s">
        <v>41</v>
      </c>
      <c r="D800" s="47">
        <v>40197</v>
      </c>
      <c r="E800" s="48">
        <v>558</v>
      </c>
      <c r="F800" s="48">
        <v>76</v>
      </c>
      <c r="G800" s="49">
        <v>7.3</v>
      </c>
      <c r="H800" s="8" t="s">
        <v>18</v>
      </c>
      <c r="I800" s="1" t="s">
        <v>834</v>
      </c>
      <c r="J800" s="252" t="s">
        <v>832</v>
      </c>
      <c r="K800" s="253"/>
      <c r="L800" s="50">
        <f t="shared" si="12"/>
        <v>9.2079207920792072</v>
      </c>
    </row>
    <row r="801" spans="1:15" x14ac:dyDescent="0.2">
      <c r="A801" s="1" t="s">
        <v>5536</v>
      </c>
      <c r="B801" s="45" t="s">
        <v>5537</v>
      </c>
      <c r="C801" s="46">
        <v>40185</v>
      </c>
      <c r="D801" s="47">
        <v>40198</v>
      </c>
      <c r="E801" s="48">
        <v>643</v>
      </c>
      <c r="F801" s="48">
        <v>22</v>
      </c>
      <c r="G801" s="49">
        <v>29</v>
      </c>
      <c r="H801" s="8" t="s">
        <v>18</v>
      </c>
      <c r="I801" s="1" t="s">
        <v>835</v>
      </c>
      <c r="J801" s="252"/>
      <c r="K801" s="253"/>
      <c r="L801" s="50">
        <f t="shared" si="12"/>
        <v>10.61056105610561</v>
      </c>
    </row>
    <row r="802" spans="1:15" x14ac:dyDescent="0.2">
      <c r="A802" s="1" t="s">
        <v>5538</v>
      </c>
      <c r="B802" s="45" t="s">
        <v>5539</v>
      </c>
      <c r="C802" s="46">
        <v>40196</v>
      </c>
      <c r="D802" s="47">
        <v>40199</v>
      </c>
      <c r="E802" s="48">
        <v>271</v>
      </c>
      <c r="F802" s="48">
        <v>105</v>
      </c>
      <c r="G802" s="49">
        <v>2.6</v>
      </c>
      <c r="H802" s="8" t="s">
        <v>23</v>
      </c>
      <c r="I802" s="1" t="s">
        <v>836</v>
      </c>
      <c r="J802" s="252" t="s">
        <v>837</v>
      </c>
      <c r="K802" s="253"/>
      <c r="L802" s="50">
        <f t="shared" si="12"/>
        <v>4.4719471947194718</v>
      </c>
    </row>
    <row r="803" spans="1:15" x14ac:dyDescent="0.2">
      <c r="A803" s="1" t="s">
        <v>5540</v>
      </c>
      <c r="B803" s="45" t="s">
        <v>5541</v>
      </c>
      <c r="C803" s="46">
        <v>40197</v>
      </c>
      <c r="D803" s="47">
        <v>40199</v>
      </c>
      <c r="E803" s="48">
        <v>296</v>
      </c>
      <c r="F803" s="48">
        <v>42</v>
      </c>
      <c r="G803" s="49">
        <v>7.1</v>
      </c>
      <c r="H803" s="8" t="s">
        <v>18</v>
      </c>
      <c r="I803" s="1" t="s">
        <v>838</v>
      </c>
      <c r="J803" s="252"/>
      <c r="K803" s="253"/>
      <c r="L803" s="50">
        <f t="shared" si="12"/>
        <v>4.8844884488448841</v>
      </c>
    </row>
    <row r="804" spans="1:15" x14ac:dyDescent="0.2">
      <c r="A804" s="1" t="s">
        <v>5542</v>
      </c>
      <c r="B804" s="45" t="s">
        <v>5543</v>
      </c>
      <c r="C804" s="46">
        <v>40197</v>
      </c>
      <c r="D804" s="47">
        <v>40199</v>
      </c>
      <c r="E804" s="48">
        <v>992</v>
      </c>
      <c r="F804" s="48">
        <v>42</v>
      </c>
      <c r="G804" s="49">
        <v>23.5</v>
      </c>
      <c r="H804" s="8" t="s">
        <v>18</v>
      </c>
      <c r="I804" s="1" t="s">
        <v>839</v>
      </c>
      <c r="J804" s="252"/>
      <c r="K804" s="253"/>
      <c r="L804" s="50">
        <f t="shared" si="12"/>
        <v>16.369636963696369</v>
      </c>
    </row>
    <row r="805" spans="1:15" x14ac:dyDescent="0.2">
      <c r="A805" s="1" t="s">
        <v>5544</v>
      </c>
      <c r="B805" s="45" t="s">
        <v>5545</v>
      </c>
      <c r="C805" s="46">
        <v>40197</v>
      </c>
      <c r="D805" s="47">
        <v>40199</v>
      </c>
      <c r="E805" s="48">
        <v>215</v>
      </c>
      <c r="F805" s="48">
        <v>50</v>
      </c>
      <c r="G805" s="49">
        <v>4.3</v>
      </c>
      <c r="H805" s="8" t="s">
        <v>18</v>
      </c>
      <c r="I805" s="1" t="s">
        <v>840</v>
      </c>
      <c r="J805" s="252"/>
      <c r="K805" s="253"/>
      <c r="L805" s="50">
        <f t="shared" si="12"/>
        <v>3.5478547854785476</v>
      </c>
    </row>
    <row r="806" spans="1:15" x14ac:dyDescent="0.2">
      <c r="A806" s="1" t="s">
        <v>5546</v>
      </c>
      <c r="B806" s="45" t="s">
        <v>5547</v>
      </c>
      <c r="C806" s="46">
        <v>40197</v>
      </c>
      <c r="D806" s="47">
        <v>40199</v>
      </c>
      <c r="E806" s="48">
        <v>223</v>
      </c>
      <c r="F806" s="48">
        <v>66</v>
      </c>
      <c r="G806" s="49">
        <v>3.4</v>
      </c>
      <c r="H806" s="8" t="s">
        <v>18</v>
      </c>
      <c r="I806" s="1" t="s">
        <v>841</v>
      </c>
      <c r="J806" s="252"/>
      <c r="K806" s="253"/>
      <c r="L806" s="50">
        <f t="shared" si="12"/>
        <v>3.6798679867986799</v>
      </c>
    </row>
    <row r="807" spans="1:15" x14ac:dyDescent="0.2">
      <c r="A807" s="1" t="s">
        <v>5548</v>
      </c>
      <c r="B807" s="45" t="s">
        <v>5549</v>
      </c>
      <c r="C807" s="46">
        <v>40197</v>
      </c>
      <c r="D807" s="47">
        <v>40199</v>
      </c>
      <c r="E807" s="48">
        <v>397</v>
      </c>
      <c r="F807" s="48">
        <v>51</v>
      </c>
      <c r="G807" s="49">
        <v>7.8</v>
      </c>
      <c r="H807" s="8" t="s">
        <v>18</v>
      </c>
      <c r="I807" s="1" t="s">
        <v>842</v>
      </c>
      <c r="J807" s="252"/>
      <c r="K807" s="253"/>
      <c r="L807" s="50">
        <f t="shared" si="12"/>
        <v>6.5511551155115511</v>
      </c>
    </row>
    <row r="808" spans="1:15" x14ac:dyDescent="0.2">
      <c r="A808" s="1" t="s">
        <v>5550</v>
      </c>
      <c r="B808" s="45" t="s">
        <v>5551</v>
      </c>
      <c r="C808" s="46">
        <v>40197</v>
      </c>
      <c r="D808" s="47">
        <v>40199</v>
      </c>
      <c r="E808" s="48">
        <v>1030</v>
      </c>
      <c r="F808" s="48">
        <v>55</v>
      </c>
      <c r="G808" s="49">
        <v>18.7</v>
      </c>
      <c r="H808" s="8" t="s">
        <v>18</v>
      </c>
      <c r="I808" s="1" t="s">
        <v>843</v>
      </c>
      <c r="J808" s="252"/>
      <c r="K808" s="253"/>
      <c r="L808" s="50">
        <f t="shared" si="12"/>
        <v>16.996699669966997</v>
      </c>
    </row>
    <row r="809" spans="1:15" x14ac:dyDescent="0.2">
      <c r="A809" s="1" t="s">
        <v>5552</v>
      </c>
      <c r="B809" s="45" t="s">
        <v>5553</v>
      </c>
      <c r="C809" s="46">
        <v>40197</v>
      </c>
      <c r="D809" s="47">
        <v>40199</v>
      </c>
      <c r="E809" s="48">
        <v>339</v>
      </c>
      <c r="F809" s="48">
        <v>28</v>
      </c>
      <c r="G809" s="49">
        <v>12.3</v>
      </c>
      <c r="H809" s="8" t="s">
        <v>18</v>
      </c>
      <c r="I809" s="1" t="s">
        <v>844</v>
      </c>
      <c r="J809" s="252"/>
      <c r="K809" s="253"/>
      <c r="L809" s="50">
        <f t="shared" si="12"/>
        <v>5.5940594059405937</v>
      </c>
    </row>
    <row r="810" spans="1:15" x14ac:dyDescent="0.2">
      <c r="A810" s="1" t="s">
        <v>5554</v>
      </c>
      <c r="B810" s="45" t="s">
        <v>5555</v>
      </c>
      <c r="C810" s="46">
        <v>40197</v>
      </c>
      <c r="D810" s="47">
        <v>40199</v>
      </c>
      <c r="E810" s="48">
        <v>822</v>
      </c>
      <c r="F810" s="48">
        <v>19</v>
      </c>
      <c r="G810" s="49">
        <v>44.1</v>
      </c>
      <c r="H810" s="8" t="s">
        <v>18</v>
      </c>
      <c r="I810" s="1" t="s">
        <v>845</v>
      </c>
      <c r="J810" s="252"/>
      <c r="K810" s="253"/>
      <c r="L810" s="50">
        <f t="shared" si="12"/>
        <v>13.564356435643564</v>
      </c>
    </row>
    <row r="811" spans="1:15" x14ac:dyDescent="0.2">
      <c r="A811" s="1" t="s">
        <v>5556</v>
      </c>
      <c r="B811" s="45" t="s">
        <v>5557</v>
      </c>
      <c r="C811" s="46">
        <v>40197</v>
      </c>
      <c r="D811" s="47">
        <v>40199</v>
      </c>
      <c r="E811" s="48">
        <v>464</v>
      </c>
      <c r="F811" s="48">
        <v>40</v>
      </c>
      <c r="G811" s="49">
        <v>11.7</v>
      </c>
      <c r="H811" s="8" t="s">
        <v>18</v>
      </c>
      <c r="I811" s="1" t="s">
        <v>846</v>
      </c>
      <c r="J811" s="252"/>
      <c r="K811" s="253"/>
      <c r="L811" s="50">
        <f t="shared" si="12"/>
        <v>7.6567656765676562</v>
      </c>
    </row>
    <row r="812" spans="1:15" x14ac:dyDescent="0.2">
      <c r="A812" s="1" t="s">
        <v>5558</v>
      </c>
      <c r="B812" s="45" t="s">
        <v>5559</v>
      </c>
      <c r="C812" s="46">
        <v>40197</v>
      </c>
      <c r="D812" s="47">
        <v>40199</v>
      </c>
      <c r="E812" s="48">
        <v>554</v>
      </c>
      <c r="F812" s="48">
        <v>63</v>
      </c>
      <c r="G812" s="49">
        <v>8.8000000000000007</v>
      </c>
      <c r="H812" s="8" t="s">
        <v>18</v>
      </c>
      <c r="I812" s="1" t="s">
        <v>847</v>
      </c>
      <c r="J812" s="252"/>
      <c r="K812" s="253"/>
      <c r="L812" s="50">
        <f t="shared" si="12"/>
        <v>9.1419141914191417</v>
      </c>
    </row>
    <row r="813" spans="1:15" x14ac:dyDescent="0.2">
      <c r="A813" s="1" t="s">
        <v>5560</v>
      </c>
      <c r="B813" s="45" t="s">
        <v>5561</v>
      </c>
      <c r="C813" s="46">
        <v>40195</v>
      </c>
      <c r="D813" s="47">
        <v>40199</v>
      </c>
      <c r="E813" s="48">
        <v>266</v>
      </c>
      <c r="F813" s="48">
        <v>27</v>
      </c>
      <c r="G813" s="49">
        <v>9.9</v>
      </c>
      <c r="H813" s="8" t="s">
        <v>18</v>
      </c>
      <c r="I813" s="1" t="s">
        <v>848</v>
      </c>
      <c r="J813" s="252"/>
      <c r="K813" s="253"/>
      <c r="L813" s="50">
        <f t="shared" si="12"/>
        <v>4.3894389438943895</v>
      </c>
    </row>
    <row r="814" spans="1:15" x14ac:dyDescent="0.2">
      <c r="A814" s="1" t="s">
        <v>5562</v>
      </c>
      <c r="B814" s="45" t="s">
        <v>5563</v>
      </c>
      <c r="C814" s="46">
        <v>40197</v>
      </c>
      <c r="D814" s="47">
        <v>40199</v>
      </c>
      <c r="E814" s="48">
        <v>454</v>
      </c>
      <c r="F814" s="48">
        <v>55</v>
      </c>
      <c r="G814" s="49">
        <v>8.3000000000000007</v>
      </c>
      <c r="H814" s="8" t="s">
        <v>23</v>
      </c>
      <c r="I814" s="1" t="s">
        <v>849</v>
      </c>
      <c r="J814" s="252"/>
      <c r="K814" s="253"/>
      <c r="L814" s="50">
        <f t="shared" si="12"/>
        <v>7.4917491749174916</v>
      </c>
    </row>
    <row r="815" spans="1:15" x14ac:dyDescent="0.2">
      <c r="A815" s="1" t="s">
        <v>5564</v>
      </c>
      <c r="B815" s="45" t="s">
        <v>5565</v>
      </c>
      <c r="C815" s="46">
        <v>40197</v>
      </c>
      <c r="D815" s="47">
        <v>40199</v>
      </c>
      <c r="E815" s="48">
        <v>356</v>
      </c>
      <c r="F815" s="48">
        <v>124</v>
      </c>
      <c r="G815" s="49">
        <v>2.9</v>
      </c>
      <c r="H815" s="8" t="s">
        <v>23</v>
      </c>
      <c r="I815" s="1" t="s">
        <v>850</v>
      </c>
      <c r="J815" s="252" t="s">
        <v>91</v>
      </c>
      <c r="K815" s="253"/>
      <c r="L815" s="50">
        <f t="shared" si="12"/>
        <v>5.8745874587458742</v>
      </c>
    </row>
    <row r="816" spans="1:15" x14ac:dyDescent="0.2">
      <c r="A816" s="1" t="s">
        <v>5566</v>
      </c>
      <c r="B816" s="45" t="s">
        <v>5567</v>
      </c>
      <c r="C816" s="46">
        <v>40199</v>
      </c>
      <c r="D816" s="47">
        <v>40203</v>
      </c>
      <c r="E816" s="48">
        <v>385</v>
      </c>
      <c r="F816" s="48">
        <v>63</v>
      </c>
      <c r="G816" s="49">
        <v>6.1</v>
      </c>
      <c r="H816" s="8" t="s">
        <v>23</v>
      </c>
      <c r="I816" s="1" t="s">
        <v>851</v>
      </c>
      <c r="J816" s="252"/>
      <c r="K816" s="253"/>
      <c r="L816" s="50">
        <f t="shared" si="12"/>
        <v>6.3531353135313529</v>
      </c>
      <c r="O816" s="81"/>
    </row>
    <row r="817" spans="1:12" x14ac:dyDescent="0.2">
      <c r="A817" s="1" t="s">
        <v>5568</v>
      </c>
      <c r="B817" s="45" t="s">
        <v>5569</v>
      </c>
      <c r="C817" s="46">
        <v>40199</v>
      </c>
      <c r="D817" s="47">
        <v>40203</v>
      </c>
      <c r="E817" s="48">
        <v>203</v>
      </c>
      <c r="F817" s="48">
        <v>66</v>
      </c>
      <c r="G817" s="49">
        <v>3.1</v>
      </c>
      <c r="H817" s="8" t="s">
        <v>18</v>
      </c>
      <c r="I817" s="1" t="s">
        <v>852</v>
      </c>
      <c r="J817" s="252"/>
      <c r="K817" s="253"/>
      <c r="L817" s="50">
        <f t="shared" si="12"/>
        <v>3.3498349834983498</v>
      </c>
    </row>
    <row r="818" spans="1:12" x14ac:dyDescent="0.2">
      <c r="A818" s="1" t="s">
        <v>5570</v>
      </c>
      <c r="B818" s="45" t="s">
        <v>5571</v>
      </c>
      <c r="C818" s="46">
        <v>40203</v>
      </c>
      <c r="D818" s="47">
        <v>40205</v>
      </c>
      <c r="E818" s="48">
        <v>303</v>
      </c>
      <c r="F818" s="48">
        <v>103</v>
      </c>
      <c r="G818" s="49">
        <v>3</v>
      </c>
      <c r="H818" s="8" t="s">
        <v>23</v>
      </c>
      <c r="I818" s="1" t="s">
        <v>853</v>
      </c>
      <c r="J818" s="252"/>
      <c r="K818" s="253"/>
      <c r="L818" s="50">
        <f t="shared" si="12"/>
        <v>5</v>
      </c>
    </row>
    <row r="819" spans="1:12" x14ac:dyDescent="0.2">
      <c r="A819" s="1" t="s">
        <v>5572</v>
      </c>
      <c r="B819" s="45" t="s">
        <v>5573</v>
      </c>
      <c r="D819" s="47">
        <v>40205</v>
      </c>
      <c r="E819" s="48">
        <v>1211</v>
      </c>
      <c r="F819" s="48">
        <v>78</v>
      </c>
      <c r="G819" s="49">
        <v>15.5</v>
      </c>
      <c r="H819" s="8" t="s">
        <v>23</v>
      </c>
      <c r="I819" s="1" t="s">
        <v>854</v>
      </c>
      <c r="J819" s="252" t="s">
        <v>832</v>
      </c>
      <c r="K819" s="253"/>
      <c r="L819" s="50">
        <f t="shared" si="12"/>
        <v>19.983498349834981</v>
      </c>
    </row>
    <row r="820" spans="1:12" x14ac:dyDescent="0.2">
      <c r="A820" s="1" t="s">
        <v>5574</v>
      </c>
      <c r="B820" s="45" t="s">
        <v>5575</v>
      </c>
      <c r="C820" s="46">
        <v>40202</v>
      </c>
      <c r="D820" s="47">
        <v>40205</v>
      </c>
      <c r="E820" s="48">
        <v>573</v>
      </c>
      <c r="F820" s="48">
        <v>26</v>
      </c>
      <c r="G820" s="49">
        <v>22.4</v>
      </c>
      <c r="H820" s="8" t="s">
        <v>18</v>
      </c>
      <c r="I820" s="1" t="s">
        <v>855</v>
      </c>
      <c r="J820" s="252"/>
      <c r="K820" s="253"/>
      <c r="L820" s="50">
        <f t="shared" si="12"/>
        <v>9.4554455445544559</v>
      </c>
    </row>
    <row r="821" spans="1:12" x14ac:dyDescent="0.2">
      <c r="A821" s="1" t="s">
        <v>5576</v>
      </c>
      <c r="B821" s="45" t="s">
        <v>5577</v>
      </c>
      <c r="C821" s="46">
        <v>40203</v>
      </c>
      <c r="D821" s="47">
        <v>40205</v>
      </c>
      <c r="E821" s="48">
        <v>330</v>
      </c>
      <c r="F821" s="48">
        <v>94</v>
      </c>
      <c r="G821" s="49">
        <v>3.5</v>
      </c>
      <c r="H821" s="8" t="s">
        <v>23</v>
      </c>
      <c r="I821" s="1" t="s">
        <v>856</v>
      </c>
      <c r="J821" s="252" t="s">
        <v>91</v>
      </c>
      <c r="K821" s="253"/>
      <c r="L821" s="50">
        <f t="shared" si="12"/>
        <v>5.4455445544554451</v>
      </c>
    </row>
    <row r="822" spans="1:12" x14ac:dyDescent="0.2">
      <c r="A822" s="1" t="s">
        <v>5578</v>
      </c>
      <c r="B822" s="45" t="s">
        <v>5579</v>
      </c>
      <c r="C822" s="46">
        <v>40203</v>
      </c>
      <c r="D822" s="47">
        <v>40205</v>
      </c>
      <c r="E822" s="48">
        <v>663</v>
      </c>
      <c r="F822" s="48">
        <v>37</v>
      </c>
      <c r="G822" s="49">
        <v>18</v>
      </c>
      <c r="H822" s="8" t="s">
        <v>18</v>
      </c>
      <c r="I822" s="1" t="s">
        <v>857</v>
      </c>
      <c r="J822" s="252"/>
      <c r="K822" s="253"/>
      <c r="L822" s="50">
        <f t="shared" si="12"/>
        <v>10.940594059405941</v>
      </c>
    </row>
    <row r="823" spans="1:12" x14ac:dyDescent="0.2">
      <c r="A823" s="1" t="s">
        <v>5580</v>
      </c>
      <c r="B823" s="45" t="s">
        <v>5581</v>
      </c>
      <c r="C823" s="46">
        <v>40205</v>
      </c>
      <c r="D823" s="47">
        <v>40206</v>
      </c>
      <c r="E823" s="48">
        <v>426</v>
      </c>
      <c r="F823" s="48">
        <v>26</v>
      </c>
      <c r="G823" s="49">
        <v>16.3</v>
      </c>
      <c r="H823" s="8" t="s">
        <v>18</v>
      </c>
      <c r="I823" s="1" t="s">
        <v>858</v>
      </c>
      <c r="J823" s="252"/>
      <c r="K823" s="253"/>
      <c r="L823" s="50">
        <f t="shared" si="12"/>
        <v>7.0297029702970297</v>
      </c>
    </row>
    <row r="824" spans="1:12" x14ac:dyDescent="0.2">
      <c r="A824" s="1" t="s">
        <v>5582</v>
      </c>
      <c r="B824" s="45" t="s">
        <v>5583</v>
      </c>
      <c r="C824" s="46">
        <v>40206</v>
      </c>
      <c r="D824" s="47">
        <v>40207</v>
      </c>
      <c r="E824" s="48">
        <v>219</v>
      </c>
      <c r="F824" s="48">
        <v>45</v>
      </c>
      <c r="G824" s="49">
        <v>4.9000000000000004</v>
      </c>
      <c r="H824" s="8" t="s">
        <v>18</v>
      </c>
      <c r="I824" s="1" t="s">
        <v>859</v>
      </c>
      <c r="J824" s="252"/>
      <c r="K824" s="253"/>
      <c r="L824" s="50">
        <f t="shared" si="12"/>
        <v>3.613861386138614</v>
      </c>
    </row>
    <row r="825" spans="1:12" x14ac:dyDescent="0.2">
      <c r="A825" s="1" t="s">
        <v>5584</v>
      </c>
      <c r="B825" s="45" t="s">
        <v>5585</v>
      </c>
      <c r="C825" s="46">
        <v>40205</v>
      </c>
      <c r="D825" s="47">
        <v>40207</v>
      </c>
      <c r="E825" s="48">
        <v>650</v>
      </c>
      <c r="F825" s="48">
        <v>72</v>
      </c>
      <c r="G825" s="49">
        <v>9.1</v>
      </c>
      <c r="H825" s="8" t="s">
        <v>18</v>
      </c>
      <c r="I825" s="1" t="s">
        <v>860</v>
      </c>
      <c r="J825" s="252"/>
      <c r="K825" s="253"/>
      <c r="L825" s="50">
        <f t="shared" si="12"/>
        <v>10.726072607260726</v>
      </c>
    </row>
    <row r="826" spans="1:12" x14ac:dyDescent="0.2">
      <c r="A826" s="1" t="s">
        <v>5586</v>
      </c>
      <c r="B826" s="45" t="s">
        <v>5587</v>
      </c>
      <c r="C826" s="46">
        <v>40204</v>
      </c>
      <c r="D826" s="47">
        <v>40210</v>
      </c>
      <c r="E826" s="48">
        <v>328</v>
      </c>
      <c r="F826" s="48">
        <v>97</v>
      </c>
      <c r="G826" s="49">
        <v>3.4</v>
      </c>
      <c r="H826" s="8" t="s">
        <v>18</v>
      </c>
      <c r="I826" s="1" t="s">
        <v>861</v>
      </c>
      <c r="J826" s="252"/>
      <c r="K826" s="253"/>
      <c r="L826" s="50">
        <f t="shared" si="12"/>
        <v>5.4125412541254123</v>
      </c>
    </row>
    <row r="827" spans="1:12" x14ac:dyDescent="0.2">
      <c r="A827" s="1" t="s">
        <v>5588</v>
      </c>
      <c r="B827" s="45" t="s">
        <v>5589</v>
      </c>
      <c r="C827" s="46">
        <v>40206</v>
      </c>
      <c r="D827" s="47">
        <v>40210</v>
      </c>
      <c r="E827" s="48">
        <v>233</v>
      </c>
      <c r="F827" s="48">
        <v>37</v>
      </c>
      <c r="G827" s="49">
        <v>6.3</v>
      </c>
      <c r="H827" s="8" t="s">
        <v>23</v>
      </c>
      <c r="I827" s="1" t="s">
        <v>862</v>
      </c>
      <c r="J827" s="252"/>
      <c r="K827" s="253"/>
      <c r="L827" s="50">
        <f t="shared" si="12"/>
        <v>3.8448844884488449</v>
      </c>
    </row>
    <row r="828" spans="1:12" x14ac:dyDescent="0.2">
      <c r="A828" s="1" t="s">
        <v>5590</v>
      </c>
      <c r="B828" s="45" t="s">
        <v>5591</v>
      </c>
      <c r="C828" s="46">
        <v>40206</v>
      </c>
      <c r="D828" s="47">
        <v>40212</v>
      </c>
      <c r="E828" s="48">
        <v>463</v>
      </c>
      <c r="F828" s="48">
        <v>23</v>
      </c>
      <c r="G828" s="49">
        <v>20.100000000000001</v>
      </c>
      <c r="H828" s="8" t="s">
        <v>18</v>
      </c>
      <c r="I828" s="1" t="s">
        <v>863</v>
      </c>
      <c r="J828" s="252"/>
      <c r="K828" s="253"/>
      <c r="L828" s="50">
        <f t="shared" si="12"/>
        <v>7.6402640264026402</v>
      </c>
    </row>
    <row r="829" spans="1:12" x14ac:dyDescent="0.2">
      <c r="A829" s="1" t="s">
        <v>5592</v>
      </c>
      <c r="B829" s="45" t="s">
        <v>5593</v>
      </c>
      <c r="C829" s="46">
        <v>40212</v>
      </c>
      <c r="D829" s="47">
        <v>40213</v>
      </c>
      <c r="E829" s="48">
        <v>334</v>
      </c>
      <c r="F829" s="48">
        <v>48</v>
      </c>
      <c r="G829" s="49">
        <v>7</v>
      </c>
      <c r="H829" s="8" t="s">
        <v>18</v>
      </c>
      <c r="I829" s="1" t="s">
        <v>864</v>
      </c>
      <c r="J829" s="252"/>
      <c r="K829" s="253"/>
      <c r="L829" s="50">
        <f t="shared" si="12"/>
        <v>5.5115511551155114</v>
      </c>
    </row>
    <row r="830" spans="1:12" x14ac:dyDescent="0.2">
      <c r="A830" s="1" t="s">
        <v>5594</v>
      </c>
      <c r="B830" s="45" t="s">
        <v>5595</v>
      </c>
      <c r="C830" s="46">
        <v>40213</v>
      </c>
      <c r="D830" s="47">
        <v>40214</v>
      </c>
      <c r="E830" s="48">
        <v>51</v>
      </c>
      <c r="F830" s="48">
        <v>70</v>
      </c>
      <c r="G830" s="49">
        <v>0.7</v>
      </c>
      <c r="H830" s="8" t="s">
        <v>18</v>
      </c>
      <c r="I830" s="1" t="s">
        <v>865</v>
      </c>
      <c r="J830" s="252"/>
      <c r="K830" s="253"/>
      <c r="L830" s="50">
        <f t="shared" si="12"/>
        <v>0.84158415841584155</v>
      </c>
    </row>
    <row r="831" spans="1:12" x14ac:dyDescent="0.2">
      <c r="A831" s="1" t="s">
        <v>5596</v>
      </c>
      <c r="B831" s="45" t="s">
        <v>5597</v>
      </c>
      <c r="C831" s="46">
        <v>40213</v>
      </c>
      <c r="D831" s="47">
        <v>40217</v>
      </c>
      <c r="E831" s="48">
        <v>127</v>
      </c>
      <c r="F831" s="48">
        <v>42</v>
      </c>
      <c r="G831" s="49">
        <v>3</v>
      </c>
      <c r="H831" s="8" t="s">
        <v>18</v>
      </c>
      <c r="I831" s="1" t="s">
        <v>866</v>
      </c>
      <c r="J831" s="252"/>
      <c r="K831" s="253"/>
      <c r="L831" s="50">
        <f t="shared" si="12"/>
        <v>2.0957095709570956</v>
      </c>
    </row>
    <row r="832" spans="1:12" x14ac:dyDescent="0.2">
      <c r="A832" s="1" t="s">
        <v>5598</v>
      </c>
      <c r="B832" s="45" t="s">
        <v>5599</v>
      </c>
      <c r="C832" s="46">
        <v>40213</v>
      </c>
      <c r="D832" s="47">
        <v>40217</v>
      </c>
      <c r="E832" s="48">
        <v>720</v>
      </c>
      <c r="F832" s="48">
        <v>59</v>
      </c>
      <c r="G832" s="49">
        <v>12.1</v>
      </c>
      <c r="H832" s="8" t="s">
        <v>32</v>
      </c>
      <c r="I832" s="1" t="s">
        <v>867</v>
      </c>
      <c r="J832" s="252"/>
      <c r="K832" s="253"/>
      <c r="L832" s="50">
        <f t="shared" si="12"/>
        <v>11.881188118811881</v>
      </c>
    </row>
    <row r="833" spans="1:12" x14ac:dyDescent="0.2">
      <c r="A833" s="1" t="s">
        <v>5600</v>
      </c>
      <c r="B833" s="45" t="s">
        <v>5601</v>
      </c>
      <c r="C833" s="46">
        <v>40213</v>
      </c>
      <c r="D833" s="47">
        <v>40217</v>
      </c>
      <c r="E833" s="48">
        <v>477</v>
      </c>
      <c r="F833" s="48">
        <v>79</v>
      </c>
      <c r="G833" s="49">
        <v>6.1</v>
      </c>
      <c r="H833" s="8" t="s">
        <v>23</v>
      </c>
      <c r="I833" s="1" t="s">
        <v>868</v>
      </c>
      <c r="J833" s="252"/>
      <c r="K833" s="253"/>
      <c r="L833" s="50">
        <f t="shared" si="12"/>
        <v>7.8712871287128712</v>
      </c>
    </row>
    <row r="834" spans="1:12" x14ac:dyDescent="0.2">
      <c r="A834" s="1" t="s">
        <v>5602</v>
      </c>
      <c r="B834" s="45" t="s">
        <v>5603</v>
      </c>
      <c r="C834" s="46">
        <v>40215</v>
      </c>
      <c r="D834" s="47">
        <v>40217</v>
      </c>
      <c r="E834" s="48">
        <v>682</v>
      </c>
      <c r="F834" s="48">
        <v>61</v>
      </c>
      <c r="G834" s="49">
        <v>11.2</v>
      </c>
      <c r="H834" s="8" t="s">
        <v>18</v>
      </c>
      <c r="I834" s="1" t="s">
        <v>869</v>
      </c>
      <c r="J834" s="252"/>
      <c r="K834" s="253"/>
      <c r="L834" s="50">
        <f t="shared" ref="L834:L897" si="13">IF(E834="","",E834/60.6)</f>
        <v>11.254125412541255</v>
      </c>
    </row>
    <row r="835" spans="1:12" x14ac:dyDescent="0.2">
      <c r="A835" s="1" t="s">
        <v>5604</v>
      </c>
      <c r="B835" s="45" t="s">
        <v>5605</v>
      </c>
      <c r="C835" s="46">
        <v>40217</v>
      </c>
      <c r="D835" s="47">
        <v>40219</v>
      </c>
      <c r="E835" s="48">
        <v>515</v>
      </c>
      <c r="F835" s="48">
        <v>71</v>
      </c>
      <c r="G835" s="49">
        <v>7.3</v>
      </c>
      <c r="H835" s="8" t="s">
        <v>23</v>
      </c>
      <c r="I835" s="1" t="s">
        <v>870</v>
      </c>
      <c r="J835" s="252"/>
      <c r="K835" s="253"/>
      <c r="L835" s="50">
        <f t="shared" si="13"/>
        <v>8.4983498349834985</v>
      </c>
    </row>
    <row r="836" spans="1:12" x14ac:dyDescent="0.2">
      <c r="A836" s="1" t="s">
        <v>5606</v>
      </c>
      <c r="B836" s="45" t="s">
        <v>5607</v>
      </c>
      <c r="C836" s="46">
        <v>40218</v>
      </c>
      <c r="D836" s="47">
        <v>40220</v>
      </c>
      <c r="E836" s="48">
        <v>87</v>
      </c>
      <c r="F836" s="48">
        <v>61</v>
      </c>
      <c r="G836" s="49">
        <v>1.4</v>
      </c>
      <c r="H836" s="8" t="s">
        <v>18</v>
      </c>
      <c r="I836" s="1" t="s">
        <v>871</v>
      </c>
      <c r="J836" s="252"/>
      <c r="K836" s="253"/>
      <c r="L836" s="50">
        <f t="shared" si="13"/>
        <v>1.4356435643564356</v>
      </c>
    </row>
    <row r="837" spans="1:12" x14ac:dyDescent="0.2">
      <c r="A837" s="1" t="s">
        <v>5608</v>
      </c>
      <c r="B837" s="45" t="s">
        <v>5609</v>
      </c>
      <c r="C837" s="46">
        <v>40220</v>
      </c>
      <c r="D837" s="47">
        <v>40225</v>
      </c>
      <c r="E837" s="48">
        <v>514</v>
      </c>
      <c r="F837" s="48">
        <v>90</v>
      </c>
      <c r="G837" s="49">
        <v>5.7</v>
      </c>
      <c r="H837" s="8" t="s">
        <v>23</v>
      </c>
      <c r="I837" s="1" t="s">
        <v>872</v>
      </c>
      <c r="J837" s="252"/>
      <c r="K837" s="253"/>
      <c r="L837" s="50">
        <f t="shared" si="13"/>
        <v>8.4818481848184817</v>
      </c>
    </row>
    <row r="838" spans="1:12" x14ac:dyDescent="0.2">
      <c r="A838" s="1" t="s">
        <v>5610</v>
      </c>
      <c r="B838" s="45" t="s">
        <v>5611</v>
      </c>
      <c r="C838" s="46">
        <v>40213</v>
      </c>
      <c r="D838" s="47">
        <v>40225</v>
      </c>
      <c r="E838" s="48">
        <v>334</v>
      </c>
      <c r="F838" s="48">
        <v>86</v>
      </c>
      <c r="G838" s="49">
        <v>3.9</v>
      </c>
      <c r="H838" s="8" t="s">
        <v>18</v>
      </c>
      <c r="I838" s="1" t="s">
        <v>873</v>
      </c>
      <c r="J838" s="252"/>
      <c r="K838" s="253"/>
      <c r="L838" s="50">
        <f t="shared" si="13"/>
        <v>5.5115511551155114</v>
      </c>
    </row>
    <row r="839" spans="1:12" x14ac:dyDescent="0.2">
      <c r="A839" s="1" t="s">
        <v>5612</v>
      </c>
      <c r="B839" s="45" t="s">
        <v>5613</v>
      </c>
      <c r="C839" s="46">
        <v>40220</v>
      </c>
      <c r="D839" s="47">
        <v>40225</v>
      </c>
      <c r="E839" s="48">
        <v>881</v>
      </c>
      <c r="F839" s="48">
        <v>124</v>
      </c>
      <c r="G839" s="49">
        <v>7.1</v>
      </c>
      <c r="H839" s="8" t="s">
        <v>32</v>
      </c>
      <c r="I839" s="1" t="s">
        <v>874</v>
      </c>
      <c r="J839" s="252"/>
      <c r="K839" s="253"/>
      <c r="L839" s="50">
        <f t="shared" si="13"/>
        <v>14.537953795379538</v>
      </c>
    </row>
    <row r="840" spans="1:12" x14ac:dyDescent="0.2">
      <c r="A840" s="1" t="s">
        <v>5614</v>
      </c>
      <c r="B840" s="45" t="s">
        <v>5615</v>
      </c>
      <c r="C840" s="46">
        <v>40220</v>
      </c>
      <c r="D840" s="47">
        <v>40225</v>
      </c>
      <c r="E840" s="48">
        <v>106</v>
      </c>
      <c r="F840" s="48">
        <v>41</v>
      </c>
      <c r="G840" s="49">
        <v>2.6</v>
      </c>
      <c r="H840" s="8" t="s">
        <v>18</v>
      </c>
      <c r="I840" s="1" t="s">
        <v>875</v>
      </c>
      <c r="J840" s="252"/>
      <c r="K840" s="253"/>
      <c r="L840" s="50">
        <f t="shared" si="13"/>
        <v>1.749174917491749</v>
      </c>
    </row>
    <row r="841" spans="1:12" x14ac:dyDescent="0.2">
      <c r="A841" s="1" t="s">
        <v>5616</v>
      </c>
      <c r="B841" s="45" t="s">
        <v>5617</v>
      </c>
      <c r="C841" s="46">
        <v>40222</v>
      </c>
      <c r="D841" s="47">
        <v>40225</v>
      </c>
      <c r="E841" s="48">
        <v>206</v>
      </c>
      <c r="F841" s="48">
        <v>25</v>
      </c>
      <c r="G841" s="49">
        <v>8.3000000000000007</v>
      </c>
      <c r="H841" s="8" t="s">
        <v>18</v>
      </c>
      <c r="I841" s="1" t="s">
        <v>876</v>
      </c>
      <c r="J841" s="252"/>
      <c r="K841" s="253"/>
      <c r="L841" s="50">
        <f t="shared" si="13"/>
        <v>3.3993399339933994</v>
      </c>
    </row>
    <row r="842" spans="1:12" x14ac:dyDescent="0.2">
      <c r="A842" s="1" t="s">
        <v>5618</v>
      </c>
      <c r="B842" s="45" t="s">
        <v>5619</v>
      </c>
      <c r="C842" s="46">
        <v>40221</v>
      </c>
      <c r="D842" s="47">
        <v>40225</v>
      </c>
      <c r="E842" s="48">
        <v>725</v>
      </c>
      <c r="F842" s="48">
        <v>33</v>
      </c>
      <c r="G842" s="49">
        <v>21.9</v>
      </c>
      <c r="H842" s="8" t="s">
        <v>18</v>
      </c>
      <c r="I842" s="1" t="s">
        <v>877</v>
      </c>
      <c r="J842" s="252"/>
      <c r="K842" s="253"/>
      <c r="L842" s="50">
        <f t="shared" si="13"/>
        <v>11.963696369636963</v>
      </c>
    </row>
    <row r="843" spans="1:12" x14ac:dyDescent="0.2">
      <c r="A843" s="1" t="s">
        <v>5620</v>
      </c>
      <c r="B843" s="45" t="s">
        <v>5621</v>
      </c>
      <c r="C843" s="46">
        <v>40224</v>
      </c>
      <c r="D843" s="47">
        <v>40226</v>
      </c>
      <c r="E843" s="48">
        <v>291</v>
      </c>
      <c r="F843" s="48">
        <v>127</v>
      </c>
      <c r="G843" s="49">
        <v>2.2999999999999998</v>
      </c>
      <c r="H843" s="8" t="s">
        <v>23</v>
      </c>
      <c r="I843" s="1" t="s">
        <v>878</v>
      </c>
      <c r="J843" s="252"/>
      <c r="K843" s="253"/>
      <c r="L843" s="50">
        <f t="shared" si="13"/>
        <v>4.8019801980198018</v>
      </c>
    </row>
    <row r="844" spans="1:12" x14ac:dyDescent="0.2">
      <c r="A844" s="1" t="s">
        <v>5622</v>
      </c>
      <c r="B844" s="45" t="s">
        <v>5623</v>
      </c>
      <c r="C844" s="46">
        <v>40225</v>
      </c>
      <c r="D844" s="47">
        <v>40227</v>
      </c>
      <c r="E844" s="48">
        <v>81</v>
      </c>
      <c r="F844" s="48">
        <v>55</v>
      </c>
      <c r="G844" s="49">
        <v>1.5</v>
      </c>
      <c r="H844" s="8" t="s">
        <v>18</v>
      </c>
      <c r="I844" s="1" t="s">
        <v>879</v>
      </c>
      <c r="J844" s="252"/>
      <c r="K844" s="253"/>
      <c r="L844" s="50">
        <f t="shared" si="13"/>
        <v>1.3366336633663367</v>
      </c>
    </row>
    <row r="845" spans="1:12" x14ac:dyDescent="0.2">
      <c r="A845" s="1" t="s">
        <v>5624</v>
      </c>
      <c r="B845" s="45" t="s">
        <v>5625</v>
      </c>
      <c r="C845" s="46">
        <v>40225</v>
      </c>
      <c r="D845" s="47">
        <v>40227</v>
      </c>
      <c r="E845" s="48">
        <v>627</v>
      </c>
      <c r="F845" s="48">
        <v>84</v>
      </c>
      <c r="G845" s="49">
        <v>7.5</v>
      </c>
      <c r="H845" s="8" t="s">
        <v>18</v>
      </c>
      <c r="I845" s="1" t="s">
        <v>880</v>
      </c>
      <c r="J845" s="252"/>
      <c r="K845" s="253"/>
      <c r="L845" s="50">
        <f t="shared" si="13"/>
        <v>10.346534653465346</v>
      </c>
    </row>
    <row r="846" spans="1:12" x14ac:dyDescent="0.2">
      <c r="A846" s="1" t="s">
        <v>5626</v>
      </c>
      <c r="B846" s="45" t="s">
        <v>5627</v>
      </c>
      <c r="C846" s="46">
        <v>40225</v>
      </c>
      <c r="D846" s="47">
        <v>40227</v>
      </c>
      <c r="E846" s="48">
        <v>163</v>
      </c>
      <c r="F846" s="48">
        <v>50</v>
      </c>
      <c r="G846" s="49">
        <v>3.3</v>
      </c>
      <c r="H846" s="8" t="s">
        <v>18</v>
      </c>
      <c r="I846" s="1" t="s">
        <v>881</v>
      </c>
      <c r="J846" s="252"/>
      <c r="K846" s="253"/>
      <c r="L846" s="50">
        <f t="shared" si="13"/>
        <v>2.6897689768976898</v>
      </c>
    </row>
    <row r="847" spans="1:12" x14ac:dyDescent="0.2">
      <c r="A847" s="1" t="s">
        <v>5628</v>
      </c>
      <c r="B847" s="45" t="s">
        <v>5629</v>
      </c>
      <c r="C847" s="46">
        <v>40225</v>
      </c>
      <c r="D847" s="47">
        <v>40227</v>
      </c>
      <c r="E847" s="48">
        <v>124</v>
      </c>
      <c r="F847" s="48">
        <v>80</v>
      </c>
      <c r="G847" s="49">
        <v>1.5</v>
      </c>
      <c r="H847" s="8" t="s">
        <v>18</v>
      </c>
      <c r="I847" s="1" t="s">
        <v>882</v>
      </c>
      <c r="J847" s="252"/>
      <c r="K847" s="253"/>
      <c r="L847" s="50">
        <f t="shared" si="13"/>
        <v>2.0462046204620461</v>
      </c>
    </row>
    <row r="848" spans="1:12" x14ac:dyDescent="0.2">
      <c r="A848" s="1" t="s">
        <v>5630</v>
      </c>
      <c r="B848" s="45" t="s">
        <v>5631</v>
      </c>
      <c r="C848" s="46">
        <v>40225</v>
      </c>
      <c r="D848" s="47">
        <v>40227</v>
      </c>
      <c r="E848" s="48">
        <v>1220</v>
      </c>
      <c r="F848" s="48">
        <v>34</v>
      </c>
      <c r="G848" s="49">
        <v>35.4</v>
      </c>
      <c r="H848" s="8" t="s">
        <v>18</v>
      </c>
      <c r="I848" s="1" t="s">
        <v>883</v>
      </c>
      <c r="J848" s="252"/>
      <c r="K848" s="253"/>
      <c r="L848" s="50">
        <f t="shared" si="13"/>
        <v>20.132013201320131</v>
      </c>
    </row>
    <row r="849" spans="1:12" x14ac:dyDescent="0.2">
      <c r="A849" s="1" t="s">
        <v>5632</v>
      </c>
      <c r="B849" s="45" t="s">
        <v>5633</v>
      </c>
      <c r="C849" s="46">
        <v>40224</v>
      </c>
      <c r="D849" s="47">
        <v>40227</v>
      </c>
      <c r="E849" s="48">
        <v>1086</v>
      </c>
      <c r="F849" s="48">
        <v>75</v>
      </c>
      <c r="G849" s="49">
        <v>14.5</v>
      </c>
      <c r="H849" s="8" t="s">
        <v>18</v>
      </c>
      <c r="I849" s="1" t="s">
        <v>884</v>
      </c>
      <c r="J849" s="252"/>
      <c r="K849" s="253"/>
      <c r="L849" s="50">
        <f t="shared" si="13"/>
        <v>17.920792079207921</v>
      </c>
    </row>
    <row r="850" spans="1:12" x14ac:dyDescent="0.2">
      <c r="A850" s="1" t="s">
        <v>5634</v>
      </c>
      <c r="B850" s="45" t="s">
        <v>5635</v>
      </c>
      <c r="C850" s="46">
        <v>40225</v>
      </c>
      <c r="D850" s="47">
        <v>40227</v>
      </c>
      <c r="E850" s="48">
        <v>291</v>
      </c>
      <c r="F850" s="48">
        <v>26</v>
      </c>
      <c r="G850" s="49">
        <v>11</v>
      </c>
      <c r="H850" s="8" t="s">
        <v>18</v>
      </c>
      <c r="I850" s="1" t="s">
        <v>885</v>
      </c>
      <c r="J850" s="252"/>
      <c r="K850" s="253"/>
      <c r="L850" s="50">
        <f t="shared" si="13"/>
        <v>4.8019801980198018</v>
      </c>
    </row>
    <row r="851" spans="1:12" x14ac:dyDescent="0.2">
      <c r="A851" s="1" t="s">
        <v>5636</v>
      </c>
      <c r="B851" s="45" t="s">
        <v>5637</v>
      </c>
      <c r="C851" s="46">
        <v>40227</v>
      </c>
      <c r="D851" s="47">
        <v>40231</v>
      </c>
      <c r="E851" s="48">
        <v>283</v>
      </c>
      <c r="F851" s="48">
        <v>59</v>
      </c>
      <c r="G851" s="49">
        <v>4.8</v>
      </c>
      <c r="H851" s="8" t="s">
        <v>18</v>
      </c>
      <c r="I851" s="1" t="s">
        <v>886</v>
      </c>
      <c r="J851" s="252"/>
      <c r="K851" s="253"/>
      <c r="L851" s="50">
        <f t="shared" si="13"/>
        <v>4.66996699669967</v>
      </c>
    </row>
    <row r="852" spans="1:12" x14ac:dyDescent="0.2">
      <c r="A852" s="1" t="s">
        <v>5638</v>
      </c>
      <c r="B852" s="45" t="s">
        <v>5639</v>
      </c>
      <c r="C852" s="46">
        <v>40216</v>
      </c>
      <c r="D852" s="47">
        <v>40232</v>
      </c>
      <c r="E852" s="48">
        <v>880</v>
      </c>
      <c r="F852" s="48">
        <v>118</v>
      </c>
      <c r="G852" s="49">
        <v>7.4</v>
      </c>
      <c r="H852" s="8" t="s">
        <v>23</v>
      </c>
      <c r="I852" s="1" t="s">
        <v>887</v>
      </c>
      <c r="J852" s="252"/>
      <c r="K852" s="253"/>
      <c r="L852" s="50">
        <f t="shared" si="13"/>
        <v>14.521452145214521</v>
      </c>
    </row>
    <row r="853" spans="1:12" x14ac:dyDescent="0.2">
      <c r="A853" s="1" t="s">
        <v>5640</v>
      </c>
      <c r="B853" s="45" t="s">
        <v>5641</v>
      </c>
      <c r="C853" s="46">
        <v>40229</v>
      </c>
      <c r="D853" s="47">
        <v>40232</v>
      </c>
      <c r="E853" s="48">
        <v>1106</v>
      </c>
      <c r="F853" s="48">
        <v>47</v>
      </c>
      <c r="G853" s="49">
        <v>23.6</v>
      </c>
      <c r="H853" s="8" t="s">
        <v>18</v>
      </c>
      <c r="I853" s="1" t="s">
        <v>888</v>
      </c>
      <c r="J853" s="252"/>
      <c r="K853" s="253"/>
      <c r="L853" s="50">
        <f t="shared" si="13"/>
        <v>18.25082508250825</v>
      </c>
    </row>
    <row r="854" spans="1:12" x14ac:dyDescent="0.2">
      <c r="A854" s="1" t="s">
        <v>5642</v>
      </c>
      <c r="B854" s="45" t="s">
        <v>5643</v>
      </c>
      <c r="C854" s="46">
        <v>40231</v>
      </c>
      <c r="D854" s="47">
        <v>40232</v>
      </c>
      <c r="E854" s="48">
        <v>110</v>
      </c>
      <c r="F854" s="48">
        <v>59</v>
      </c>
      <c r="G854" s="49">
        <v>1.9</v>
      </c>
      <c r="H854" s="8" t="s">
        <v>18</v>
      </c>
      <c r="I854" s="1" t="s">
        <v>889</v>
      </c>
      <c r="J854" s="252"/>
      <c r="K854" s="253"/>
      <c r="L854" s="50">
        <f t="shared" si="13"/>
        <v>1.8151815181518152</v>
      </c>
    </row>
    <row r="855" spans="1:12" x14ac:dyDescent="0.2">
      <c r="A855" s="1" t="s">
        <v>5644</v>
      </c>
      <c r="B855" s="45" t="s">
        <v>5645</v>
      </c>
      <c r="C855" s="46">
        <v>40227</v>
      </c>
      <c r="D855" s="47">
        <v>40232</v>
      </c>
      <c r="E855" s="48">
        <v>387</v>
      </c>
      <c r="F855" s="48">
        <v>49</v>
      </c>
      <c r="G855" s="49">
        <v>8</v>
      </c>
      <c r="H855" s="8" t="s">
        <v>23</v>
      </c>
      <c r="I855" s="1" t="s">
        <v>890</v>
      </c>
      <c r="J855" s="252"/>
      <c r="K855" s="253"/>
      <c r="L855" s="50">
        <f t="shared" si="13"/>
        <v>6.3861386138613856</v>
      </c>
    </row>
    <row r="856" spans="1:12" x14ac:dyDescent="0.2">
      <c r="A856" s="1" t="s">
        <v>5646</v>
      </c>
      <c r="B856" s="45" t="s">
        <v>5647</v>
      </c>
      <c r="C856" s="46">
        <v>40231</v>
      </c>
      <c r="D856" s="47">
        <v>40234</v>
      </c>
      <c r="E856" s="48">
        <v>208</v>
      </c>
      <c r="F856" s="48">
        <v>122</v>
      </c>
      <c r="G856" s="49">
        <v>1.7</v>
      </c>
      <c r="H856" s="8" t="s">
        <v>23</v>
      </c>
      <c r="I856" s="1" t="s">
        <v>891</v>
      </c>
      <c r="J856" s="252"/>
      <c r="K856" s="253"/>
      <c r="L856" s="50">
        <f t="shared" si="13"/>
        <v>3.4323432343234321</v>
      </c>
    </row>
    <row r="857" spans="1:12" x14ac:dyDescent="0.2">
      <c r="A857" s="1" t="s">
        <v>5648</v>
      </c>
      <c r="B857" s="45" t="s">
        <v>5649</v>
      </c>
      <c r="C857" s="46">
        <v>40230</v>
      </c>
      <c r="D857" s="47">
        <v>40234</v>
      </c>
      <c r="E857" s="48">
        <v>1072</v>
      </c>
      <c r="F857" s="48">
        <v>83</v>
      </c>
      <c r="G857" s="49">
        <v>12.8</v>
      </c>
      <c r="H857" s="8" t="s">
        <v>23</v>
      </c>
      <c r="I857" s="1" t="s">
        <v>892</v>
      </c>
      <c r="J857" s="252"/>
      <c r="K857" s="253"/>
      <c r="L857" s="50">
        <f t="shared" si="13"/>
        <v>17.689768976897689</v>
      </c>
    </row>
    <row r="858" spans="1:12" x14ac:dyDescent="0.2">
      <c r="A858" s="1" t="s">
        <v>5650</v>
      </c>
      <c r="B858" s="45" t="s">
        <v>5651</v>
      </c>
      <c r="C858" s="46">
        <v>40225</v>
      </c>
      <c r="D858" s="47">
        <v>40238</v>
      </c>
      <c r="E858" s="48">
        <v>499</v>
      </c>
      <c r="F858" s="48">
        <v>26</v>
      </c>
      <c r="G858" s="49">
        <v>19.5</v>
      </c>
      <c r="H858" s="8" t="s">
        <v>18</v>
      </c>
      <c r="I858" s="1" t="s">
        <v>893</v>
      </c>
      <c r="J858" s="252"/>
      <c r="K858" s="253"/>
      <c r="L858" s="50">
        <f t="shared" si="13"/>
        <v>8.2343234323432348</v>
      </c>
    </row>
    <row r="859" spans="1:12" x14ac:dyDescent="0.2">
      <c r="A859" s="1" t="s">
        <v>5652</v>
      </c>
      <c r="B859" s="45" t="s">
        <v>5653</v>
      </c>
      <c r="C859" s="46" t="s">
        <v>41</v>
      </c>
      <c r="D859" s="47">
        <v>40238</v>
      </c>
      <c r="E859" s="48">
        <v>790</v>
      </c>
      <c r="F859" s="48">
        <v>50</v>
      </c>
      <c r="G859" s="49">
        <v>15.8</v>
      </c>
      <c r="H859" s="8" t="s">
        <v>18</v>
      </c>
      <c r="I859" s="1" t="s">
        <v>894</v>
      </c>
      <c r="J859" s="252" t="s">
        <v>832</v>
      </c>
      <c r="K859" s="253"/>
      <c r="L859" s="50">
        <f t="shared" si="13"/>
        <v>13.036303630363037</v>
      </c>
    </row>
    <row r="860" spans="1:12" x14ac:dyDescent="0.2">
      <c r="A860" s="1" t="s">
        <v>5654</v>
      </c>
      <c r="B860" s="45" t="s">
        <v>5655</v>
      </c>
      <c r="C860" s="46">
        <v>40239</v>
      </c>
      <c r="D860" s="47">
        <v>40239</v>
      </c>
      <c r="E860" s="48">
        <v>116</v>
      </c>
      <c r="F860" s="48">
        <v>79</v>
      </c>
      <c r="G860" s="49">
        <v>1.5</v>
      </c>
      <c r="H860" s="8" t="s">
        <v>23</v>
      </c>
      <c r="I860" s="1" t="s">
        <v>895</v>
      </c>
      <c r="J860" s="252"/>
      <c r="K860" s="253"/>
      <c r="L860" s="50">
        <f t="shared" si="13"/>
        <v>1.914191419141914</v>
      </c>
    </row>
    <row r="861" spans="1:12" x14ac:dyDescent="0.2">
      <c r="A861" s="1" t="s">
        <v>5656</v>
      </c>
      <c r="B861" s="45" t="s">
        <v>5657</v>
      </c>
      <c r="C861" s="46">
        <v>40237</v>
      </c>
      <c r="D861" s="47">
        <v>40239</v>
      </c>
      <c r="E861" s="48">
        <v>251</v>
      </c>
      <c r="F861" s="48">
        <v>69</v>
      </c>
      <c r="G861" s="49">
        <v>3.6</v>
      </c>
      <c r="H861" s="8" t="s">
        <v>23</v>
      </c>
      <c r="I861" s="1" t="s">
        <v>896</v>
      </c>
      <c r="J861" s="252"/>
      <c r="K861" s="253"/>
      <c r="L861" s="50">
        <f t="shared" si="13"/>
        <v>4.1419141914191417</v>
      </c>
    </row>
    <row r="862" spans="1:12" x14ac:dyDescent="0.2">
      <c r="A862" s="1" t="s">
        <v>5658</v>
      </c>
      <c r="B862" s="45" t="s">
        <v>5659</v>
      </c>
      <c r="C862" s="46">
        <v>40236</v>
      </c>
      <c r="D862" s="47">
        <v>40239</v>
      </c>
      <c r="E862" s="48">
        <v>534</v>
      </c>
      <c r="F862" s="48">
        <v>20</v>
      </c>
      <c r="G862" s="49">
        <v>27.3</v>
      </c>
      <c r="H862" s="8" t="s">
        <v>18</v>
      </c>
      <c r="I862" s="1" t="s">
        <v>897</v>
      </c>
      <c r="J862" s="252"/>
      <c r="K862" s="253"/>
      <c r="L862" s="50">
        <f t="shared" si="13"/>
        <v>8.8118811881188108</v>
      </c>
    </row>
    <row r="863" spans="1:12" x14ac:dyDescent="0.2">
      <c r="A863" s="1" t="s">
        <v>5660</v>
      </c>
      <c r="B863" s="45" t="s">
        <v>5661</v>
      </c>
      <c r="C863" s="46">
        <v>40225</v>
      </c>
      <c r="D863" s="47">
        <v>40239</v>
      </c>
      <c r="E863" s="48">
        <v>233</v>
      </c>
      <c r="F863" s="48">
        <v>71</v>
      </c>
      <c r="G863" s="49">
        <v>3.3</v>
      </c>
      <c r="H863" s="8" t="s">
        <v>18</v>
      </c>
      <c r="I863" s="1" t="s">
        <v>898</v>
      </c>
      <c r="J863" s="252"/>
      <c r="K863" s="253"/>
      <c r="L863" s="50">
        <f t="shared" si="13"/>
        <v>3.8448844884488449</v>
      </c>
    </row>
    <row r="864" spans="1:12" x14ac:dyDescent="0.2">
      <c r="A864" s="1" t="s">
        <v>5662</v>
      </c>
      <c r="B864" s="45" t="s">
        <v>5663</v>
      </c>
      <c r="C864" s="46">
        <v>40238</v>
      </c>
      <c r="D864" s="47">
        <v>40240</v>
      </c>
      <c r="E864" s="48">
        <v>8</v>
      </c>
      <c r="F864" s="48">
        <v>74</v>
      </c>
      <c r="G864" s="49">
        <v>0.1</v>
      </c>
      <c r="H864" s="8" t="s">
        <v>18</v>
      </c>
      <c r="I864" s="1" t="s">
        <v>899</v>
      </c>
      <c r="J864" s="252" t="s">
        <v>832</v>
      </c>
      <c r="K864" s="253"/>
      <c r="L864" s="50">
        <f t="shared" si="13"/>
        <v>0.132013201320132</v>
      </c>
    </row>
    <row r="865" spans="1:12" x14ac:dyDescent="0.2">
      <c r="A865" s="1" t="s">
        <v>5664</v>
      </c>
      <c r="B865" s="45" t="s">
        <v>5665</v>
      </c>
      <c r="C865" s="46">
        <v>40239</v>
      </c>
      <c r="D865" s="47">
        <v>40240</v>
      </c>
      <c r="E865" s="48">
        <v>37</v>
      </c>
      <c r="F865" s="48">
        <v>51</v>
      </c>
      <c r="G865" s="49">
        <v>0.7</v>
      </c>
      <c r="H865" s="8" t="s">
        <v>18</v>
      </c>
      <c r="I865" s="1" t="s">
        <v>900</v>
      </c>
      <c r="J865" s="252"/>
      <c r="K865" s="253"/>
      <c r="L865" s="50">
        <f t="shared" si="13"/>
        <v>0.61056105610561051</v>
      </c>
    </row>
    <row r="866" spans="1:12" x14ac:dyDescent="0.2">
      <c r="A866" s="1" t="s">
        <v>5666</v>
      </c>
      <c r="B866" s="45" t="s">
        <v>5667</v>
      </c>
      <c r="C866" s="46">
        <v>40239</v>
      </c>
      <c r="D866" s="47">
        <v>40240</v>
      </c>
      <c r="E866" s="48">
        <v>108</v>
      </c>
      <c r="F866" s="48">
        <v>107</v>
      </c>
      <c r="G866" s="49">
        <v>1</v>
      </c>
      <c r="H866" s="8" t="s">
        <v>18</v>
      </c>
      <c r="I866" s="1" t="s">
        <v>901</v>
      </c>
      <c r="J866" s="252"/>
      <c r="K866" s="253"/>
      <c r="L866" s="50">
        <f t="shared" si="13"/>
        <v>1.7821782178217822</v>
      </c>
    </row>
    <row r="867" spans="1:12" x14ac:dyDescent="0.2">
      <c r="A867" s="1" t="s">
        <v>5668</v>
      </c>
      <c r="B867" s="45" t="s">
        <v>5669</v>
      </c>
      <c r="C867" s="46">
        <v>40234</v>
      </c>
      <c r="D867" s="47">
        <v>40240</v>
      </c>
      <c r="E867" s="48">
        <v>645</v>
      </c>
      <c r="F867" s="48">
        <v>130</v>
      </c>
      <c r="G867" s="49">
        <v>5</v>
      </c>
      <c r="H867" s="8" t="s">
        <v>32</v>
      </c>
      <c r="I867" s="1" t="s">
        <v>902</v>
      </c>
      <c r="J867" s="252"/>
      <c r="K867" s="253"/>
      <c r="L867" s="50">
        <f t="shared" si="13"/>
        <v>10.643564356435643</v>
      </c>
    </row>
    <row r="868" spans="1:12" x14ac:dyDescent="0.2">
      <c r="A868" s="1" t="s">
        <v>5670</v>
      </c>
      <c r="B868" s="45" t="s">
        <v>5671</v>
      </c>
      <c r="C868" s="46">
        <v>40240</v>
      </c>
      <c r="D868" s="47">
        <v>40241</v>
      </c>
      <c r="E868" s="48">
        <v>136</v>
      </c>
      <c r="F868" s="48">
        <v>95</v>
      </c>
      <c r="G868" s="49">
        <v>1.4</v>
      </c>
      <c r="H868" s="8" t="s">
        <v>23</v>
      </c>
      <c r="I868" s="1" t="s">
        <v>903</v>
      </c>
      <c r="J868" s="252"/>
      <c r="K868" s="253"/>
      <c r="L868" s="50">
        <f t="shared" si="13"/>
        <v>2.2442244224422443</v>
      </c>
    </row>
    <row r="869" spans="1:12" x14ac:dyDescent="0.2">
      <c r="A869" s="1" t="s">
        <v>5672</v>
      </c>
      <c r="B869" s="45" t="s">
        <v>5673</v>
      </c>
      <c r="C869" s="46">
        <v>40241</v>
      </c>
      <c r="D869" s="47">
        <v>40242</v>
      </c>
      <c r="E869" s="48">
        <v>105</v>
      </c>
      <c r="F869" s="48">
        <v>58</v>
      </c>
      <c r="G869" s="49">
        <v>1.8</v>
      </c>
      <c r="H869" s="8" t="s">
        <v>18</v>
      </c>
      <c r="I869" s="1" t="s">
        <v>904</v>
      </c>
      <c r="J869" s="252"/>
      <c r="K869" s="253"/>
      <c r="L869" s="50">
        <f t="shared" si="13"/>
        <v>1.7326732673267327</v>
      </c>
    </row>
    <row r="870" spans="1:12" x14ac:dyDescent="0.2">
      <c r="A870" s="1" t="s">
        <v>5674</v>
      </c>
      <c r="B870" s="45" t="s">
        <v>5675</v>
      </c>
      <c r="C870" s="46">
        <v>40237</v>
      </c>
      <c r="D870" s="47">
        <v>40242</v>
      </c>
      <c r="E870" s="48">
        <v>940</v>
      </c>
      <c r="F870" s="48">
        <v>67</v>
      </c>
      <c r="G870" s="49">
        <v>14.1</v>
      </c>
      <c r="H870" s="8" t="s">
        <v>23</v>
      </c>
      <c r="I870" s="1" t="s">
        <v>905</v>
      </c>
      <c r="J870" s="252"/>
      <c r="K870" s="253"/>
      <c r="L870" s="50">
        <f t="shared" si="13"/>
        <v>15.511551155115511</v>
      </c>
    </row>
    <row r="871" spans="1:12" x14ac:dyDescent="0.2">
      <c r="A871" s="1" t="s">
        <v>5676</v>
      </c>
      <c r="B871" s="45" t="s">
        <v>5677</v>
      </c>
      <c r="C871" s="46">
        <v>40242</v>
      </c>
      <c r="D871" s="47">
        <v>40245</v>
      </c>
      <c r="E871" s="48">
        <v>491</v>
      </c>
      <c r="F871" s="48">
        <v>65</v>
      </c>
      <c r="G871" s="49">
        <v>7.5</v>
      </c>
      <c r="H871" s="8" t="s">
        <v>18</v>
      </c>
      <c r="I871" s="1" t="s">
        <v>906</v>
      </c>
      <c r="J871" s="252"/>
      <c r="K871" s="253"/>
      <c r="L871" s="50">
        <f t="shared" si="13"/>
        <v>8.1023102310231021</v>
      </c>
    </row>
    <row r="872" spans="1:12" x14ac:dyDescent="0.2">
      <c r="A872" s="1" t="s">
        <v>5678</v>
      </c>
      <c r="B872" s="45" t="s">
        <v>5679</v>
      </c>
      <c r="C872" s="46">
        <v>40242</v>
      </c>
      <c r="D872" s="47">
        <v>40245</v>
      </c>
      <c r="E872" s="48">
        <v>77</v>
      </c>
      <c r="F872" s="48">
        <v>39</v>
      </c>
      <c r="G872" s="49">
        <v>2</v>
      </c>
      <c r="H872" s="8" t="s">
        <v>18</v>
      </c>
      <c r="I872" s="1" t="s">
        <v>907</v>
      </c>
      <c r="J872" s="252"/>
      <c r="K872" s="253"/>
      <c r="L872" s="50">
        <f t="shared" si="13"/>
        <v>1.2706270627062706</v>
      </c>
    </row>
    <row r="873" spans="1:12" x14ac:dyDescent="0.2">
      <c r="A873" s="1" t="s">
        <v>5680</v>
      </c>
      <c r="B873" s="45" t="s">
        <v>5681</v>
      </c>
      <c r="C873" s="46">
        <v>40242</v>
      </c>
      <c r="D873" s="47">
        <v>40246</v>
      </c>
      <c r="E873" s="48">
        <v>266</v>
      </c>
      <c r="F873" s="48">
        <v>25</v>
      </c>
      <c r="G873" s="49">
        <v>10.5</v>
      </c>
      <c r="H873" s="8" t="s">
        <v>23</v>
      </c>
      <c r="I873" s="1" t="s">
        <v>908</v>
      </c>
      <c r="J873" s="252"/>
      <c r="K873" s="253"/>
      <c r="L873" s="50">
        <f t="shared" si="13"/>
        <v>4.3894389438943895</v>
      </c>
    </row>
    <row r="874" spans="1:12" x14ac:dyDescent="0.2">
      <c r="A874" s="1" t="s">
        <v>5682</v>
      </c>
      <c r="B874" s="45" t="s">
        <v>5683</v>
      </c>
      <c r="D874" s="47">
        <v>40246</v>
      </c>
      <c r="E874" s="48">
        <v>454</v>
      </c>
      <c r="F874" s="48">
        <v>46</v>
      </c>
      <c r="G874" s="49">
        <v>10</v>
      </c>
      <c r="H874" s="8" t="s">
        <v>23</v>
      </c>
      <c r="I874" s="1" t="s">
        <v>909</v>
      </c>
      <c r="J874" s="252"/>
      <c r="K874" s="253"/>
      <c r="L874" s="50">
        <f t="shared" si="13"/>
        <v>7.4917491749174916</v>
      </c>
    </row>
    <row r="875" spans="1:12" x14ac:dyDescent="0.2">
      <c r="A875" s="1" t="s">
        <v>5684</v>
      </c>
      <c r="B875" s="45" t="s">
        <v>5685</v>
      </c>
      <c r="C875" s="46">
        <v>40245</v>
      </c>
      <c r="D875" s="47">
        <v>40247</v>
      </c>
      <c r="E875" s="48">
        <v>7</v>
      </c>
      <c r="F875" s="48">
        <v>46</v>
      </c>
      <c r="G875" s="49">
        <v>0.1</v>
      </c>
      <c r="H875" s="8" t="s">
        <v>18</v>
      </c>
      <c r="I875" s="1" t="s">
        <v>910</v>
      </c>
      <c r="J875" s="252"/>
      <c r="K875" s="253"/>
      <c r="L875" s="50">
        <f t="shared" si="13"/>
        <v>0.11551155115511551</v>
      </c>
    </row>
    <row r="876" spans="1:12" x14ac:dyDescent="0.2">
      <c r="A876" s="1" t="s">
        <v>5686</v>
      </c>
      <c r="B876" s="45" t="s">
        <v>5687</v>
      </c>
      <c r="C876" s="46">
        <v>40246</v>
      </c>
      <c r="D876" s="47">
        <v>40247</v>
      </c>
      <c r="E876" s="48">
        <v>150</v>
      </c>
      <c r="F876" s="48">
        <v>63</v>
      </c>
      <c r="G876" s="49">
        <v>2.4</v>
      </c>
      <c r="H876" s="8" t="s">
        <v>18</v>
      </c>
      <c r="I876" s="1" t="s">
        <v>911</v>
      </c>
      <c r="J876" s="252"/>
      <c r="K876" s="253"/>
      <c r="L876" s="50">
        <f t="shared" si="13"/>
        <v>2.4752475247524752</v>
      </c>
    </row>
    <row r="877" spans="1:12" x14ac:dyDescent="0.2">
      <c r="A877" s="1" t="s">
        <v>5688</v>
      </c>
      <c r="B877" s="45" t="s">
        <v>5689</v>
      </c>
      <c r="C877" s="46">
        <v>40245</v>
      </c>
      <c r="D877" s="47">
        <v>40247</v>
      </c>
      <c r="E877" s="48">
        <v>304</v>
      </c>
      <c r="F877" s="48">
        <v>56</v>
      </c>
      <c r="G877" s="49">
        <v>5.4</v>
      </c>
      <c r="H877" s="8" t="s">
        <v>23</v>
      </c>
      <c r="I877" s="1" t="s">
        <v>912</v>
      </c>
      <c r="J877" s="252"/>
      <c r="K877" s="253"/>
      <c r="L877" s="50">
        <f t="shared" si="13"/>
        <v>5.0165016501650168</v>
      </c>
    </row>
    <row r="878" spans="1:12" x14ac:dyDescent="0.2">
      <c r="A878" s="1" t="s">
        <v>5690</v>
      </c>
      <c r="B878" s="45" t="s">
        <v>5691</v>
      </c>
      <c r="C878" s="46">
        <v>40246</v>
      </c>
      <c r="D878" s="47">
        <v>40248</v>
      </c>
      <c r="E878" s="48">
        <v>451</v>
      </c>
      <c r="F878" s="48">
        <v>50</v>
      </c>
      <c r="G878" s="49">
        <v>9.1</v>
      </c>
      <c r="H878" s="8" t="s">
        <v>23</v>
      </c>
      <c r="I878" s="1" t="s">
        <v>913</v>
      </c>
      <c r="J878" s="252"/>
      <c r="K878" s="253"/>
      <c r="L878" s="50">
        <f t="shared" si="13"/>
        <v>7.442244224422442</v>
      </c>
    </row>
    <row r="879" spans="1:12" x14ac:dyDescent="0.2">
      <c r="A879" s="1" t="s">
        <v>5692</v>
      </c>
      <c r="B879" s="45" t="s">
        <v>5693</v>
      </c>
      <c r="C879" s="46">
        <v>40246</v>
      </c>
      <c r="D879" s="47">
        <v>40248</v>
      </c>
      <c r="E879" s="48">
        <v>224</v>
      </c>
      <c r="F879" s="48">
        <v>103</v>
      </c>
      <c r="G879" s="49">
        <v>2.2000000000000002</v>
      </c>
      <c r="H879" s="8" t="s">
        <v>23</v>
      </c>
      <c r="I879" s="1" t="s">
        <v>914</v>
      </c>
      <c r="J879" s="252"/>
      <c r="K879" s="253"/>
      <c r="L879" s="50">
        <f t="shared" si="13"/>
        <v>3.6963696369636962</v>
      </c>
    </row>
    <row r="880" spans="1:12" x14ac:dyDescent="0.2">
      <c r="A880" s="1" t="s">
        <v>5694</v>
      </c>
      <c r="B880" s="45" t="s">
        <v>5695</v>
      </c>
      <c r="C880" s="46">
        <v>40247</v>
      </c>
      <c r="D880" s="47">
        <v>40249</v>
      </c>
      <c r="E880" s="48">
        <v>114</v>
      </c>
      <c r="F880" s="48">
        <v>60</v>
      </c>
      <c r="G880" s="49">
        <v>1.9</v>
      </c>
      <c r="H880" s="8" t="s">
        <v>18</v>
      </c>
      <c r="I880" s="1" t="s">
        <v>915</v>
      </c>
      <c r="J880" s="252"/>
      <c r="K880" s="253"/>
      <c r="L880" s="50">
        <f t="shared" si="13"/>
        <v>1.8811881188118811</v>
      </c>
    </row>
    <row r="881" spans="1:12" x14ac:dyDescent="0.2">
      <c r="A881" s="1" t="s">
        <v>5696</v>
      </c>
      <c r="B881" s="45" t="s">
        <v>5697</v>
      </c>
      <c r="C881" s="46">
        <v>40245</v>
      </c>
      <c r="D881" s="47">
        <v>40249</v>
      </c>
      <c r="E881" s="48">
        <v>420</v>
      </c>
      <c r="F881" s="48">
        <v>44</v>
      </c>
      <c r="G881" s="49">
        <v>9.6</v>
      </c>
      <c r="H881" s="8" t="s">
        <v>18</v>
      </c>
      <c r="I881" s="1" t="s">
        <v>916</v>
      </c>
      <c r="J881" s="252"/>
      <c r="K881" s="253"/>
      <c r="L881" s="50">
        <f t="shared" si="13"/>
        <v>6.9306930693069306</v>
      </c>
    </row>
    <row r="882" spans="1:12" x14ac:dyDescent="0.2">
      <c r="A882" s="1" t="s">
        <v>5698</v>
      </c>
      <c r="B882" s="45" t="s">
        <v>5699</v>
      </c>
      <c r="C882" s="46">
        <v>40247</v>
      </c>
      <c r="D882" s="47">
        <v>40249</v>
      </c>
      <c r="E882" s="48">
        <v>399</v>
      </c>
      <c r="F882" s="48">
        <v>77</v>
      </c>
      <c r="G882" s="49">
        <v>5.2</v>
      </c>
      <c r="H882" s="8" t="s">
        <v>18</v>
      </c>
      <c r="I882" s="1" t="s">
        <v>917</v>
      </c>
      <c r="J882" s="252"/>
      <c r="K882" s="253"/>
      <c r="L882" s="50">
        <f t="shared" si="13"/>
        <v>6.5841584158415838</v>
      </c>
    </row>
    <row r="883" spans="1:12" x14ac:dyDescent="0.2">
      <c r="A883" s="1" t="s">
        <v>5700</v>
      </c>
      <c r="B883" s="45" t="s">
        <v>5701</v>
      </c>
      <c r="C883" s="46">
        <v>40247</v>
      </c>
      <c r="D883" s="47">
        <v>40249</v>
      </c>
      <c r="E883" s="48">
        <v>347</v>
      </c>
      <c r="F883" s="48">
        <v>56</v>
      </c>
      <c r="G883" s="49">
        <v>6.2</v>
      </c>
      <c r="H883" s="8" t="s">
        <v>18</v>
      </c>
      <c r="I883" s="1" t="s">
        <v>918</v>
      </c>
      <c r="J883" s="252"/>
      <c r="K883" s="253"/>
      <c r="L883" s="50">
        <f t="shared" si="13"/>
        <v>5.7260726072607255</v>
      </c>
    </row>
    <row r="884" spans="1:12" x14ac:dyDescent="0.2">
      <c r="A884" s="1" t="s">
        <v>5702</v>
      </c>
      <c r="B884" s="45" t="s">
        <v>5703</v>
      </c>
      <c r="C884" s="46">
        <v>40249</v>
      </c>
      <c r="D884" s="47">
        <v>40252</v>
      </c>
      <c r="E884" s="48">
        <v>208</v>
      </c>
      <c r="F884" s="48">
        <v>55</v>
      </c>
      <c r="G884" s="49">
        <v>3.8</v>
      </c>
      <c r="H884" s="8" t="s">
        <v>18</v>
      </c>
      <c r="I884" s="1" t="s">
        <v>919</v>
      </c>
      <c r="J884" s="252"/>
      <c r="K884" s="253"/>
      <c r="L884" s="50">
        <f t="shared" si="13"/>
        <v>3.4323432343234321</v>
      </c>
    </row>
    <row r="885" spans="1:12" x14ac:dyDescent="0.2">
      <c r="A885" s="1" t="s">
        <v>5704</v>
      </c>
      <c r="B885" s="45" t="s">
        <v>5705</v>
      </c>
      <c r="C885" s="46">
        <v>40247</v>
      </c>
      <c r="D885" s="47">
        <v>40252</v>
      </c>
      <c r="E885" s="48">
        <v>256</v>
      </c>
      <c r="F885" s="48">
        <v>81</v>
      </c>
      <c r="G885" s="49">
        <v>3.2</v>
      </c>
      <c r="H885" s="8" t="s">
        <v>32</v>
      </c>
      <c r="I885" s="1" t="s">
        <v>920</v>
      </c>
      <c r="J885" s="252"/>
      <c r="K885" s="253"/>
      <c r="L885" s="50">
        <f t="shared" si="13"/>
        <v>4.224422442244224</v>
      </c>
    </row>
    <row r="886" spans="1:12" x14ac:dyDescent="0.2">
      <c r="A886" s="1" t="s">
        <v>5706</v>
      </c>
      <c r="B886" s="45" t="s">
        <v>5707</v>
      </c>
      <c r="C886" s="46">
        <v>40247</v>
      </c>
      <c r="D886" s="47">
        <v>40252</v>
      </c>
      <c r="E886" s="48">
        <v>386</v>
      </c>
      <c r="F886" s="48">
        <v>67</v>
      </c>
      <c r="G886" s="49">
        <v>5.8</v>
      </c>
      <c r="H886" s="8" t="s">
        <v>32</v>
      </c>
      <c r="I886" s="1" t="s">
        <v>921</v>
      </c>
      <c r="J886" s="252"/>
      <c r="K886" s="253"/>
      <c r="L886" s="50">
        <f t="shared" si="13"/>
        <v>6.3696369636963697</v>
      </c>
    </row>
    <row r="887" spans="1:12" x14ac:dyDescent="0.2">
      <c r="A887" s="1" t="s">
        <v>5708</v>
      </c>
      <c r="B887" s="45" t="s">
        <v>5709</v>
      </c>
      <c r="C887" s="46">
        <v>40250</v>
      </c>
      <c r="D887" s="47">
        <v>40253</v>
      </c>
      <c r="E887" s="48">
        <v>305</v>
      </c>
      <c r="F887" s="48">
        <v>43</v>
      </c>
      <c r="G887" s="49">
        <v>7.1</v>
      </c>
      <c r="H887" s="8" t="s">
        <v>23</v>
      </c>
      <c r="I887" s="1" t="s">
        <v>922</v>
      </c>
      <c r="J887" s="252"/>
      <c r="K887" s="253"/>
      <c r="L887" s="50">
        <f t="shared" si="13"/>
        <v>5.0330033003300327</v>
      </c>
    </row>
    <row r="888" spans="1:12" x14ac:dyDescent="0.2">
      <c r="A888" s="1" t="s">
        <v>5710</v>
      </c>
      <c r="B888" s="45" t="s">
        <v>5711</v>
      </c>
      <c r="C888" s="46">
        <v>40253</v>
      </c>
      <c r="D888" s="47">
        <v>40255</v>
      </c>
      <c r="E888" s="48">
        <v>58</v>
      </c>
      <c r="F888" s="48">
        <v>123</v>
      </c>
      <c r="G888" s="49">
        <v>0.5</v>
      </c>
      <c r="H888" s="8" t="s">
        <v>18</v>
      </c>
      <c r="I888" s="1" t="s">
        <v>923</v>
      </c>
      <c r="J888" s="252"/>
      <c r="K888" s="253"/>
      <c r="L888" s="50">
        <f t="shared" si="13"/>
        <v>0.95709570957095702</v>
      </c>
    </row>
    <row r="889" spans="1:12" x14ac:dyDescent="0.2">
      <c r="A889" s="1" t="s">
        <v>5712</v>
      </c>
      <c r="B889" s="45" t="s">
        <v>5713</v>
      </c>
      <c r="C889" s="46">
        <v>40253</v>
      </c>
      <c r="D889" s="47">
        <v>40255</v>
      </c>
      <c r="E889" s="48">
        <v>1287</v>
      </c>
      <c r="F889" s="48">
        <v>29</v>
      </c>
      <c r="G889" s="49">
        <v>44.4</v>
      </c>
      <c r="H889" s="8" t="s">
        <v>18</v>
      </c>
      <c r="I889" s="1" t="s">
        <v>924</v>
      </c>
      <c r="J889" s="252"/>
      <c r="K889" s="253"/>
      <c r="L889" s="50">
        <f t="shared" si="13"/>
        <v>21.237623762376238</v>
      </c>
    </row>
    <row r="890" spans="1:12" x14ac:dyDescent="0.2">
      <c r="A890" s="1" t="s">
        <v>5714</v>
      </c>
      <c r="B890" s="45" t="s">
        <v>5715</v>
      </c>
      <c r="C890" s="46">
        <v>40253</v>
      </c>
      <c r="D890" s="47">
        <v>40255</v>
      </c>
      <c r="E890" s="48">
        <v>243</v>
      </c>
      <c r="F890" s="48">
        <v>77</v>
      </c>
      <c r="G890" s="49">
        <v>3.1</v>
      </c>
      <c r="H890" s="8" t="s">
        <v>18</v>
      </c>
      <c r="I890" s="1" t="s">
        <v>925</v>
      </c>
      <c r="J890" s="252"/>
      <c r="K890" s="253"/>
      <c r="L890" s="50">
        <f t="shared" si="13"/>
        <v>4.0099009900990099</v>
      </c>
    </row>
    <row r="891" spans="1:12" x14ac:dyDescent="0.2">
      <c r="A891" s="1" t="s">
        <v>5716</v>
      </c>
      <c r="B891" s="45" t="s">
        <v>5717</v>
      </c>
      <c r="C891" s="46">
        <v>40253</v>
      </c>
      <c r="D891" s="47">
        <v>40255</v>
      </c>
      <c r="E891" s="48">
        <v>1010</v>
      </c>
      <c r="F891" s="48">
        <v>104</v>
      </c>
      <c r="G891" s="49">
        <v>9.6999999999999993</v>
      </c>
      <c r="H891" s="8" t="s">
        <v>18</v>
      </c>
      <c r="I891" s="1" t="s">
        <v>926</v>
      </c>
      <c r="J891" s="252"/>
      <c r="K891" s="253"/>
      <c r="L891" s="50">
        <f t="shared" si="13"/>
        <v>16.666666666666668</v>
      </c>
    </row>
    <row r="892" spans="1:12" x14ac:dyDescent="0.2">
      <c r="A892" s="1" t="s">
        <v>5718</v>
      </c>
      <c r="B892" s="45" t="s">
        <v>5719</v>
      </c>
      <c r="C892" s="46">
        <v>40253</v>
      </c>
      <c r="D892" s="47">
        <v>40255</v>
      </c>
      <c r="E892" s="48">
        <v>949</v>
      </c>
      <c r="F892" s="48">
        <v>33</v>
      </c>
      <c r="G892" s="49">
        <v>28.4</v>
      </c>
      <c r="H892" s="8" t="s">
        <v>18</v>
      </c>
      <c r="I892" s="1" t="s">
        <v>927</v>
      </c>
      <c r="J892" s="252"/>
      <c r="K892" s="253"/>
      <c r="L892" s="50">
        <f t="shared" si="13"/>
        <v>15.66006600660066</v>
      </c>
    </row>
    <row r="893" spans="1:12" x14ac:dyDescent="0.2">
      <c r="A893" s="1" t="s">
        <v>5720</v>
      </c>
      <c r="B893" s="45" t="s">
        <v>5721</v>
      </c>
      <c r="C893" s="46">
        <v>40253</v>
      </c>
      <c r="D893" s="47">
        <v>40255</v>
      </c>
      <c r="E893" s="48">
        <v>368</v>
      </c>
      <c r="F893" s="48">
        <v>63</v>
      </c>
      <c r="G893" s="49">
        <v>5.8</v>
      </c>
      <c r="H893" s="8" t="s">
        <v>18</v>
      </c>
      <c r="I893" s="1" t="s">
        <v>928</v>
      </c>
      <c r="J893" s="252"/>
      <c r="K893" s="253"/>
      <c r="L893" s="50">
        <f t="shared" si="13"/>
        <v>6.0726072607260724</v>
      </c>
    </row>
    <row r="894" spans="1:12" x14ac:dyDescent="0.2">
      <c r="A894" s="1" t="s">
        <v>5722</v>
      </c>
      <c r="B894" s="45" t="s">
        <v>5723</v>
      </c>
      <c r="C894" s="46">
        <v>40253</v>
      </c>
      <c r="D894" s="47">
        <v>40255</v>
      </c>
      <c r="E894" s="48">
        <v>444</v>
      </c>
      <c r="F894" s="48">
        <v>118</v>
      </c>
      <c r="G894" s="49">
        <v>3.8</v>
      </c>
      <c r="H894" s="8" t="s">
        <v>32</v>
      </c>
      <c r="I894" s="1" t="s">
        <v>929</v>
      </c>
      <c r="J894" s="252"/>
      <c r="K894" s="253"/>
      <c r="L894" s="50">
        <f t="shared" si="13"/>
        <v>7.3267326732673261</v>
      </c>
    </row>
    <row r="895" spans="1:12" x14ac:dyDescent="0.2">
      <c r="A895" s="1" t="s">
        <v>5724</v>
      </c>
      <c r="B895" s="45" t="s">
        <v>5725</v>
      </c>
      <c r="C895" s="46">
        <v>40253</v>
      </c>
      <c r="D895" s="47">
        <v>40255</v>
      </c>
      <c r="E895" s="48">
        <v>366</v>
      </c>
      <c r="F895" s="48">
        <v>37</v>
      </c>
      <c r="G895" s="49">
        <v>9.9</v>
      </c>
      <c r="H895" s="8" t="s">
        <v>18</v>
      </c>
      <c r="I895" s="1" t="s">
        <v>930</v>
      </c>
      <c r="J895" s="252"/>
      <c r="K895" s="253"/>
      <c r="L895" s="50">
        <f t="shared" si="13"/>
        <v>6.0396039603960396</v>
      </c>
    </row>
    <row r="896" spans="1:12" x14ac:dyDescent="0.2">
      <c r="A896" s="1" t="s">
        <v>5726</v>
      </c>
      <c r="B896" s="45" t="s">
        <v>5727</v>
      </c>
      <c r="C896" s="46">
        <v>40253</v>
      </c>
      <c r="D896" s="47">
        <v>40255</v>
      </c>
      <c r="E896" s="48">
        <v>348</v>
      </c>
      <c r="F896" s="48">
        <v>71</v>
      </c>
      <c r="G896" s="49">
        <v>4.9000000000000004</v>
      </c>
      <c r="H896" s="8" t="s">
        <v>23</v>
      </c>
      <c r="I896" s="1" t="s">
        <v>931</v>
      </c>
      <c r="J896" s="252"/>
      <c r="K896" s="253"/>
      <c r="L896" s="50">
        <f t="shared" si="13"/>
        <v>5.7425742574257423</v>
      </c>
    </row>
    <row r="897" spans="1:12" x14ac:dyDescent="0.2">
      <c r="A897" s="1" t="s">
        <v>5728</v>
      </c>
      <c r="B897" s="45" t="s">
        <v>5729</v>
      </c>
      <c r="C897" s="46">
        <v>40255</v>
      </c>
      <c r="D897" s="47">
        <v>40256</v>
      </c>
      <c r="E897" s="48">
        <v>561</v>
      </c>
      <c r="F897" s="48">
        <v>92</v>
      </c>
      <c r="G897" s="49">
        <v>6.1</v>
      </c>
      <c r="H897" s="8" t="s">
        <v>18</v>
      </c>
      <c r="I897" s="1" t="s">
        <v>932</v>
      </c>
      <c r="J897" s="252"/>
      <c r="K897" s="253"/>
      <c r="L897" s="50">
        <f t="shared" si="13"/>
        <v>9.2574257425742577</v>
      </c>
    </row>
    <row r="898" spans="1:12" x14ac:dyDescent="0.2">
      <c r="A898" s="1" t="s">
        <v>5730</v>
      </c>
      <c r="B898" s="45" t="s">
        <v>5731</v>
      </c>
      <c r="C898" s="46">
        <v>40257</v>
      </c>
      <c r="D898" s="47">
        <v>40260</v>
      </c>
      <c r="E898" s="48">
        <v>388</v>
      </c>
      <c r="F898" s="48">
        <v>93</v>
      </c>
      <c r="G898" s="49">
        <v>4.2</v>
      </c>
      <c r="H898" s="8" t="s">
        <v>23</v>
      </c>
      <c r="I898" s="1" t="s">
        <v>933</v>
      </c>
      <c r="J898" s="252"/>
      <c r="K898" s="253"/>
      <c r="L898" s="50">
        <f t="shared" ref="L898:L961" si="14">IF(E898="","",E898/60.6)</f>
        <v>6.4026402640264024</v>
      </c>
    </row>
    <row r="899" spans="1:12" x14ac:dyDescent="0.2">
      <c r="A899" s="1" t="s">
        <v>5732</v>
      </c>
      <c r="B899" s="45" t="s">
        <v>5733</v>
      </c>
      <c r="C899" s="46">
        <v>40258</v>
      </c>
      <c r="D899" s="47">
        <v>40260</v>
      </c>
      <c r="E899" s="48">
        <v>432</v>
      </c>
      <c r="F899" s="48">
        <v>39</v>
      </c>
      <c r="G899" s="49">
        <v>11.2</v>
      </c>
      <c r="H899" s="8" t="s">
        <v>23</v>
      </c>
      <c r="I899" s="1" t="s">
        <v>934</v>
      </c>
      <c r="J899" s="252"/>
      <c r="K899" s="253"/>
      <c r="L899" s="50">
        <f t="shared" si="14"/>
        <v>7.1287128712871288</v>
      </c>
    </row>
    <row r="900" spans="1:12" x14ac:dyDescent="0.2">
      <c r="A900" s="1" t="s">
        <v>5734</v>
      </c>
      <c r="B900" s="45" t="s">
        <v>5735</v>
      </c>
      <c r="C900" s="46">
        <v>40259</v>
      </c>
      <c r="D900" s="47">
        <v>40260</v>
      </c>
      <c r="E900" s="48">
        <v>332</v>
      </c>
      <c r="F900" s="48">
        <v>29</v>
      </c>
      <c r="G900" s="49">
        <v>11.5</v>
      </c>
      <c r="H900" s="8" t="s">
        <v>18</v>
      </c>
      <c r="I900" s="1" t="s">
        <v>935</v>
      </c>
      <c r="J900" s="252"/>
      <c r="K900" s="253"/>
      <c r="L900" s="50">
        <f t="shared" si="14"/>
        <v>5.4785478547854787</v>
      </c>
    </row>
    <row r="901" spans="1:12" x14ac:dyDescent="0.2">
      <c r="A901" s="1" t="s">
        <v>5736</v>
      </c>
      <c r="B901" s="45" t="s">
        <v>5737</v>
      </c>
      <c r="C901" s="46">
        <v>40258</v>
      </c>
      <c r="D901" s="47">
        <v>40260</v>
      </c>
      <c r="E901" s="48">
        <v>164</v>
      </c>
      <c r="F901" s="48">
        <v>87</v>
      </c>
      <c r="G901" s="49">
        <v>1.9</v>
      </c>
      <c r="H901" s="8" t="s">
        <v>18</v>
      </c>
      <c r="I901" s="1" t="s">
        <v>936</v>
      </c>
      <c r="J901" s="252"/>
      <c r="K901" s="253"/>
      <c r="L901" s="50">
        <f t="shared" si="14"/>
        <v>2.7062706270627062</v>
      </c>
    </row>
    <row r="902" spans="1:12" x14ac:dyDescent="0.2">
      <c r="A902" s="1" t="s">
        <v>5738</v>
      </c>
      <c r="B902" s="45" t="s">
        <v>5739</v>
      </c>
      <c r="C902" s="46">
        <v>40256</v>
      </c>
      <c r="D902" s="47">
        <v>40261</v>
      </c>
      <c r="E902" s="48">
        <v>1256</v>
      </c>
      <c r="F902" s="48">
        <v>100</v>
      </c>
      <c r="G902" s="49">
        <v>12.6</v>
      </c>
      <c r="H902" s="8" t="s">
        <v>23</v>
      </c>
      <c r="I902" s="1" t="s">
        <v>937</v>
      </c>
      <c r="J902" s="252"/>
      <c r="K902" s="253"/>
      <c r="L902" s="50">
        <f t="shared" si="14"/>
        <v>20.726072607260726</v>
      </c>
    </row>
    <row r="903" spans="1:12" x14ac:dyDescent="0.2">
      <c r="A903" s="1" t="s">
        <v>5740</v>
      </c>
      <c r="B903" s="45" t="s">
        <v>5741</v>
      </c>
      <c r="C903" s="46">
        <v>40259</v>
      </c>
      <c r="D903" s="47">
        <v>40261</v>
      </c>
      <c r="E903" s="48">
        <v>457</v>
      </c>
      <c r="F903" s="48">
        <v>70</v>
      </c>
      <c r="G903" s="49">
        <v>6.6</v>
      </c>
      <c r="H903" s="8" t="s">
        <v>23</v>
      </c>
      <c r="I903" s="1" t="s">
        <v>938</v>
      </c>
      <c r="J903" s="252"/>
      <c r="K903" s="253"/>
      <c r="L903" s="50">
        <f t="shared" si="14"/>
        <v>7.5412541254125411</v>
      </c>
    </row>
    <row r="904" spans="1:12" x14ac:dyDescent="0.2">
      <c r="A904" s="1" t="s">
        <v>5742</v>
      </c>
      <c r="B904" s="45" t="s">
        <v>5743</v>
      </c>
      <c r="C904" s="46" t="s">
        <v>41</v>
      </c>
      <c r="D904" s="47">
        <v>40261</v>
      </c>
      <c r="E904" s="48">
        <v>157</v>
      </c>
      <c r="F904" s="48">
        <v>82</v>
      </c>
      <c r="G904" s="49">
        <v>1.9</v>
      </c>
      <c r="H904" s="8" t="s">
        <v>18</v>
      </c>
      <c r="I904" s="1" t="s">
        <v>939</v>
      </c>
      <c r="J904" s="252"/>
      <c r="K904" s="253"/>
      <c r="L904" s="50">
        <f t="shared" si="14"/>
        <v>2.5907590759075907</v>
      </c>
    </row>
    <row r="905" spans="1:12" x14ac:dyDescent="0.2">
      <c r="A905" s="1" t="s">
        <v>5744</v>
      </c>
      <c r="B905" s="45" t="s">
        <v>5745</v>
      </c>
      <c r="C905" s="46">
        <v>40260</v>
      </c>
      <c r="D905" s="47">
        <v>40262</v>
      </c>
      <c r="E905" s="48">
        <v>449</v>
      </c>
      <c r="F905" s="48">
        <v>36</v>
      </c>
      <c r="G905" s="49">
        <v>12.5</v>
      </c>
      <c r="H905" s="8" t="s">
        <v>23</v>
      </c>
      <c r="I905" s="1" t="s">
        <v>940</v>
      </c>
      <c r="J905" s="252"/>
      <c r="K905" s="253"/>
      <c r="L905" s="50">
        <f t="shared" si="14"/>
        <v>7.4092409240924093</v>
      </c>
    </row>
    <row r="906" spans="1:12" x14ac:dyDescent="0.2">
      <c r="A906" s="1" t="s">
        <v>5746</v>
      </c>
      <c r="B906" s="45" t="s">
        <v>5747</v>
      </c>
      <c r="C906" s="46">
        <v>40260</v>
      </c>
      <c r="D906" s="47">
        <v>40262</v>
      </c>
      <c r="E906" s="48">
        <v>360</v>
      </c>
      <c r="F906" s="48">
        <v>56</v>
      </c>
      <c r="G906" s="49">
        <v>6.4</v>
      </c>
      <c r="H906" s="8" t="s">
        <v>23</v>
      </c>
      <c r="I906" s="1" t="s">
        <v>941</v>
      </c>
      <c r="J906" s="252"/>
      <c r="K906" s="253"/>
      <c r="L906" s="50">
        <f t="shared" si="14"/>
        <v>5.9405940594059405</v>
      </c>
    </row>
    <row r="907" spans="1:12" x14ac:dyDescent="0.2">
      <c r="A907" s="1" t="s">
        <v>5748</v>
      </c>
      <c r="B907" s="45" t="s">
        <v>5749</v>
      </c>
      <c r="C907" s="46">
        <v>40260</v>
      </c>
      <c r="D907" s="47">
        <v>40263</v>
      </c>
      <c r="E907" s="48">
        <v>213</v>
      </c>
      <c r="F907" s="48">
        <v>83</v>
      </c>
      <c r="G907" s="49">
        <v>2.6</v>
      </c>
      <c r="H907" s="8" t="s">
        <v>18</v>
      </c>
      <c r="I907" s="1" t="s">
        <v>942</v>
      </c>
      <c r="J907" s="252"/>
      <c r="K907" s="253"/>
      <c r="L907" s="50">
        <f t="shared" si="14"/>
        <v>3.5148514851485149</v>
      </c>
    </row>
    <row r="908" spans="1:12" x14ac:dyDescent="0.2">
      <c r="A908" s="1" t="s">
        <v>5750</v>
      </c>
      <c r="B908" s="45" t="s">
        <v>5751</v>
      </c>
      <c r="C908" s="46">
        <v>40262</v>
      </c>
      <c r="D908" s="47">
        <v>40266</v>
      </c>
      <c r="E908" s="48">
        <v>803</v>
      </c>
      <c r="F908" s="48">
        <v>64</v>
      </c>
      <c r="G908" s="49">
        <v>12.5</v>
      </c>
      <c r="H908" s="8" t="s">
        <v>18</v>
      </c>
      <c r="I908" s="1" t="s">
        <v>943</v>
      </c>
      <c r="J908" s="252"/>
      <c r="K908" s="253"/>
      <c r="L908" s="50">
        <f t="shared" si="14"/>
        <v>13.25082508250825</v>
      </c>
    </row>
    <row r="909" spans="1:12" x14ac:dyDescent="0.2">
      <c r="A909" s="1" t="s">
        <v>5752</v>
      </c>
      <c r="B909" s="45" t="s">
        <v>5753</v>
      </c>
      <c r="C909" s="46" t="s">
        <v>41</v>
      </c>
      <c r="D909" s="47">
        <v>40267</v>
      </c>
      <c r="E909" s="48">
        <v>325</v>
      </c>
      <c r="F909" s="48">
        <v>53</v>
      </c>
      <c r="G909" s="49">
        <v>6.1</v>
      </c>
      <c r="H909" s="8" t="s">
        <v>23</v>
      </c>
      <c r="I909" s="1" t="s">
        <v>944</v>
      </c>
      <c r="J909" s="252"/>
      <c r="K909" s="253"/>
      <c r="L909" s="50">
        <f t="shared" si="14"/>
        <v>5.3630363036303628</v>
      </c>
    </row>
    <row r="910" spans="1:12" x14ac:dyDescent="0.2">
      <c r="A910" s="1" t="s">
        <v>5754</v>
      </c>
      <c r="B910" s="45" t="s">
        <v>5755</v>
      </c>
      <c r="C910" s="46">
        <v>40265</v>
      </c>
      <c r="D910" s="47">
        <v>40267</v>
      </c>
      <c r="E910" s="48">
        <v>209</v>
      </c>
      <c r="F910" s="48">
        <v>41</v>
      </c>
      <c r="G910" s="49">
        <v>5.0999999999999996</v>
      </c>
      <c r="H910" s="8" t="s">
        <v>18</v>
      </c>
      <c r="I910" s="1" t="s">
        <v>945</v>
      </c>
      <c r="J910" s="252"/>
      <c r="K910" s="253"/>
      <c r="L910" s="50">
        <f t="shared" si="14"/>
        <v>3.4488448844884489</v>
      </c>
    </row>
    <row r="911" spans="1:12" x14ac:dyDescent="0.2">
      <c r="A911" s="1" t="s">
        <v>5756</v>
      </c>
      <c r="B911" s="45" t="s">
        <v>5757</v>
      </c>
      <c r="C911" s="46" t="s">
        <v>41</v>
      </c>
      <c r="D911" s="47">
        <v>40268</v>
      </c>
      <c r="E911" s="48">
        <v>207</v>
      </c>
      <c r="F911" s="48">
        <v>76</v>
      </c>
      <c r="G911" s="49">
        <v>2.7</v>
      </c>
      <c r="H911" s="8" t="s">
        <v>23</v>
      </c>
      <c r="I911" s="1" t="s">
        <v>946</v>
      </c>
      <c r="J911" s="252"/>
      <c r="K911" s="253"/>
      <c r="L911" s="50">
        <f t="shared" si="14"/>
        <v>3.4158415841584158</v>
      </c>
    </row>
    <row r="912" spans="1:12" x14ac:dyDescent="0.2">
      <c r="A912" s="1" t="s">
        <v>5758</v>
      </c>
      <c r="B912" s="45" t="s">
        <v>5759</v>
      </c>
      <c r="C912" s="46">
        <v>40267</v>
      </c>
      <c r="D912" s="47">
        <v>40268</v>
      </c>
      <c r="E912" s="48">
        <v>96</v>
      </c>
      <c r="F912" s="48">
        <v>46</v>
      </c>
      <c r="G912" s="49">
        <v>2.1</v>
      </c>
      <c r="H912" s="8" t="s">
        <v>18</v>
      </c>
      <c r="I912" s="1" t="s">
        <v>947</v>
      </c>
      <c r="J912" s="252"/>
      <c r="K912" s="253"/>
      <c r="L912" s="50">
        <f t="shared" si="14"/>
        <v>1.584158415841584</v>
      </c>
    </row>
    <row r="913" spans="1:12" x14ac:dyDescent="0.2">
      <c r="A913" s="1" t="s">
        <v>5760</v>
      </c>
      <c r="B913" s="45" t="s">
        <v>5761</v>
      </c>
      <c r="C913" s="46">
        <v>40267</v>
      </c>
      <c r="D913" s="47">
        <v>40269</v>
      </c>
      <c r="E913" s="48">
        <v>535</v>
      </c>
      <c r="F913" s="48">
        <v>63</v>
      </c>
      <c r="G913" s="49">
        <v>8.5</v>
      </c>
      <c r="H913" s="8" t="s">
        <v>18</v>
      </c>
      <c r="I913" s="1" t="s">
        <v>948</v>
      </c>
      <c r="J913" s="252"/>
      <c r="K913" s="253"/>
      <c r="L913" s="50">
        <f t="shared" si="14"/>
        <v>8.8283828382838276</v>
      </c>
    </row>
    <row r="914" spans="1:12" x14ac:dyDescent="0.2">
      <c r="A914" s="1" t="s">
        <v>5762</v>
      </c>
      <c r="B914" s="45" t="s">
        <v>5763</v>
      </c>
      <c r="C914" s="46">
        <v>40267</v>
      </c>
      <c r="D914" s="47">
        <v>40269</v>
      </c>
      <c r="E914" s="48">
        <v>488</v>
      </c>
      <c r="F914" s="48">
        <v>39</v>
      </c>
      <c r="G914" s="49">
        <v>12.5</v>
      </c>
      <c r="H914" s="8" t="s">
        <v>18</v>
      </c>
      <c r="I914" s="1" t="s">
        <v>949</v>
      </c>
      <c r="J914" s="252"/>
      <c r="K914" s="253"/>
      <c r="L914" s="50">
        <f t="shared" si="14"/>
        <v>8.0528052805280534</v>
      </c>
    </row>
    <row r="915" spans="1:12" x14ac:dyDescent="0.2">
      <c r="A915" s="1" t="s">
        <v>5764</v>
      </c>
      <c r="B915" s="45" t="s">
        <v>5765</v>
      </c>
      <c r="C915" s="46">
        <v>40268</v>
      </c>
      <c r="D915" s="47">
        <v>40269</v>
      </c>
      <c r="E915" s="48">
        <v>68</v>
      </c>
      <c r="F915" s="48">
        <v>48</v>
      </c>
      <c r="G915" s="49">
        <v>1.4</v>
      </c>
      <c r="H915" s="8" t="s">
        <v>18</v>
      </c>
      <c r="I915" s="1" t="s">
        <v>950</v>
      </c>
      <c r="J915" s="252"/>
      <c r="K915" s="253"/>
      <c r="L915" s="50">
        <f t="shared" si="14"/>
        <v>1.1221122112211221</v>
      </c>
    </row>
    <row r="916" spans="1:12" x14ac:dyDescent="0.2">
      <c r="A916" s="1" t="s">
        <v>5766</v>
      </c>
      <c r="B916" s="45" t="s">
        <v>5767</v>
      </c>
      <c r="C916" s="46">
        <v>40266</v>
      </c>
      <c r="D916" s="47">
        <v>40269</v>
      </c>
      <c r="E916" s="48">
        <v>214</v>
      </c>
      <c r="F916" s="48">
        <v>47</v>
      </c>
      <c r="G916" s="49">
        <v>4.5999999999999996</v>
      </c>
      <c r="H916" s="8" t="s">
        <v>23</v>
      </c>
      <c r="I916" s="1" t="s">
        <v>951</v>
      </c>
      <c r="J916" s="252"/>
      <c r="K916" s="253"/>
      <c r="L916" s="50">
        <f t="shared" si="14"/>
        <v>3.5313531353135312</v>
      </c>
    </row>
    <row r="917" spans="1:12" x14ac:dyDescent="0.2">
      <c r="A917" s="1" t="s">
        <v>5768</v>
      </c>
      <c r="B917" s="45" t="s">
        <v>5769</v>
      </c>
      <c r="C917" s="46">
        <v>40259</v>
      </c>
      <c r="D917" s="47">
        <v>40270</v>
      </c>
      <c r="E917" s="48">
        <v>697</v>
      </c>
      <c r="F917" s="48">
        <v>49</v>
      </c>
      <c r="G917" s="49">
        <v>14.1</v>
      </c>
      <c r="H917" s="8" t="s">
        <v>18</v>
      </c>
      <c r="I917" s="1" t="s">
        <v>952</v>
      </c>
      <c r="J917" s="252"/>
      <c r="K917" s="253"/>
      <c r="L917" s="50">
        <f t="shared" si="14"/>
        <v>11.501650165016502</v>
      </c>
    </row>
    <row r="918" spans="1:12" x14ac:dyDescent="0.2">
      <c r="A918" s="1" t="s">
        <v>5770</v>
      </c>
      <c r="B918" s="45" t="s">
        <v>5771</v>
      </c>
      <c r="C918" s="46">
        <v>40269</v>
      </c>
      <c r="D918" s="47">
        <v>40270</v>
      </c>
      <c r="E918" s="48">
        <v>173</v>
      </c>
      <c r="F918" s="48">
        <v>73</v>
      </c>
      <c r="G918" s="49">
        <v>2.4</v>
      </c>
      <c r="H918" s="8" t="s">
        <v>18</v>
      </c>
      <c r="I918" s="1" t="s">
        <v>953</v>
      </c>
      <c r="J918" s="252"/>
      <c r="K918" s="253"/>
      <c r="L918" s="50">
        <f t="shared" si="14"/>
        <v>2.8547854785478548</v>
      </c>
    </row>
    <row r="919" spans="1:12" x14ac:dyDescent="0.2">
      <c r="A919" s="1" t="s">
        <v>5772</v>
      </c>
      <c r="B919" s="45" t="s">
        <v>5773</v>
      </c>
      <c r="C919" s="46" t="s">
        <v>41</v>
      </c>
      <c r="D919" s="47">
        <v>40270</v>
      </c>
      <c r="E919" s="48">
        <v>906</v>
      </c>
      <c r="F919" s="48">
        <v>72</v>
      </c>
      <c r="G919" s="49">
        <v>12.6</v>
      </c>
      <c r="H919" s="8" t="s">
        <v>23</v>
      </c>
      <c r="I919" s="1" t="s">
        <v>954</v>
      </c>
      <c r="J919" s="252"/>
      <c r="K919" s="253"/>
      <c r="L919" s="50">
        <f t="shared" si="14"/>
        <v>14.95049504950495</v>
      </c>
    </row>
    <row r="920" spans="1:12" x14ac:dyDescent="0.2">
      <c r="A920" s="1" t="s">
        <v>5774</v>
      </c>
      <c r="B920" s="45" t="s">
        <v>5775</v>
      </c>
      <c r="C920" s="46">
        <v>40270</v>
      </c>
      <c r="D920" s="47">
        <v>40273</v>
      </c>
      <c r="E920" s="48">
        <v>505</v>
      </c>
      <c r="F920" s="48">
        <v>28</v>
      </c>
      <c r="G920" s="49">
        <v>18.100000000000001</v>
      </c>
      <c r="H920" s="8" t="s">
        <v>18</v>
      </c>
      <c r="I920" s="1" t="s">
        <v>955</v>
      </c>
      <c r="J920" s="252"/>
      <c r="K920" s="253"/>
      <c r="L920" s="50">
        <f t="shared" si="14"/>
        <v>8.3333333333333339</v>
      </c>
    </row>
    <row r="921" spans="1:12" x14ac:dyDescent="0.2">
      <c r="A921" s="1" t="s">
        <v>5776</v>
      </c>
      <c r="B921" s="45" t="s">
        <v>5777</v>
      </c>
      <c r="C921" s="46">
        <v>40270</v>
      </c>
      <c r="D921" s="47">
        <v>40273</v>
      </c>
      <c r="E921" s="48">
        <v>41</v>
      </c>
      <c r="F921" s="48">
        <v>103</v>
      </c>
      <c r="G921" s="49">
        <v>0.4</v>
      </c>
      <c r="H921" s="8" t="s">
        <v>18</v>
      </c>
      <c r="I921" s="1" t="s">
        <v>956</v>
      </c>
      <c r="J921" s="252"/>
      <c r="K921" s="253"/>
      <c r="L921" s="50">
        <f t="shared" si="14"/>
        <v>0.67656765676567654</v>
      </c>
    </row>
    <row r="922" spans="1:12" x14ac:dyDescent="0.2">
      <c r="A922" s="1" t="s">
        <v>5778</v>
      </c>
      <c r="B922" s="45" t="s">
        <v>5779</v>
      </c>
      <c r="D922" s="47">
        <v>40273</v>
      </c>
      <c r="E922" s="48">
        <v>721</v>
      </c>
      <c r="F922" s="48">
        <v>34</v>
      </c>
      <c r="G922" s="49">
        <v>21.2</v>
      </c>
      <c r="H922" s="8" t="s">
        <v>18</v>
      </c>
      <c r="I922" s="1" t="s">
        <v>957</v>
      </c>
      <c r="J922" s="252"/>
      <c r="K922" s="253"/>
      <c r="L922" s="50">
        <f t="shared" si="14"/>
        <v>11.897689768976898</v>
      </c>
    </row>
    <row r="923" spans="1:12" x14ac:dyDescent="0.2">
      <c r="A923" s="1" t="s">
        <v>5780</v>
      </c>
      <c r="B923" s="45" t="s">
        <v>5781</v>
      </c>
      <c r="C923" s="46">
        <v>40269</v>
      </c>
      <c r="D923" s="47">
        <v>40273</v>
      </c>
      <c r="E923" s="48">
        <v>252</v>
      </c>
      <c r="F923" s="48">
        <v>77</v>
      </c>
      <c r="G923" s="49">
        <v>3.3</v>
      </c>
      <c r="H923" s="8" t="s">
        <v>18</v>
      </c>
      <c r="I923" s="1" t="s">
        <v>958</v>
      </c>
      <c r="J923" s="252"/>
      <c r="K923" s="253"/>
      <c r="L923" s="50">
        <f t="shared" si="14"/>
        <v>4.1584158415841586</v>
      </c>
    </row>
    <row r="924" spans="1:12" x14ac:dyDescent="0.2">
      <c r="A924" s="1" t="s">
        <v>5782</v>
      </c>
      <c r="B924" s="45" t="s">
        <v>5783</v>
      </c>
      <c r="D924" s="47">
        <v>40274</v>
      </c>
      <c r="E924" s="48">
        <v>1008</v>
      </c>
      <c r="F924" s="48">
        <v>186</v>
      </c>
      <c r="G924" s="49">
        <v>5.4</v>
      </c>
      <c r="H924" s="8" t="s">
        <v>18</v>
      </c>
      <c r="I924" s="1" t="s">
        <v>959</v>
      </c>
      <c r="J924" s="252"/>
      <c r="K924" s="253"/>
      <c r="L924" s="50">
        <f t="shared" si="14"/>
        <v>16.633663366336634</v>
      </c>
    </row>
    <row r="925" spans="1:12" x14ac:dyDescent="0.2">
      <c r="A925" s="1" t="s">
        <v>5784</v>
      </c>
      <c r="B925" s="45" t="s">
        <v>5785</v>
      </c>
      <c r="C925" s="46">
        <v>40269</v>
      </c>
      <c r="D925" s="47">
        <v>40274</v>
      </c>
      <c r="E925" s="48">
        <v>509</v>
      </c>
      <c r="F925" s="48">
        <v>55</v>
      </c>
      <c r="G925" s="49">
        <v>9.3000000000000007</v>
      </c>
      <c r="H925" s="8" t="s">
        <v>23</v>
      </c>
      <c r="I925" s="1" t="s">
        <v>960</v>
      </c>
      <c r="J925" s="252"/>
      <c r="K925" s="253"/>
      <c r="L925" s="50">
        <f t="shared" si="14"/>
        <v>8.3993399339933994</v>
      </c>
    </row>
    <row r="926" spans="1:12" x14ac:dyDescent="0.2">
      <c r="A926" s="1" t="s">
        <v>5786</v>
      </c>
      <c r="B926" s="45" t="s">
        <v>5787</v>
      </c>
      <c r="D926" s="47">
        <v>40274</v>
      </c>
      <c r="E926" s="48">
        <v>601</v>
      </c>
      <c r="F926" s="48">
        <v>65</v>
      </c>
      <c r="G926" s="49">
        <v>9.1999999999999993</v>
      </c>
      <c r="H926" s="8" t="s">
        <v>23</v>
      </c>
      <c r="I926" s="1" t="s">
        <v>961</v>
      </c>
      <c r="J926" s="252"/>
      <c r="K926" s="253"/>
      <c r="L926" s="50">
        <f t="shared" si="14"/>
        <v>9.9174917491749177</v>
      </c>
    </row>
    <row r="927" spans="1:12" x14ac:dyDescent="0.2">
      <c r="A927" s="1" t="s">
        <v>5788</v>
      </c>
      <c r="B927" s="45" t="s">
        <v>5789</v>
      </c>
      <c r="C927" s="46">
        <v>40274</v>
      </c>
      <c r="D927" s="47">
        <v>40275</v>
      </c>
      <c r="E927" s="48">
        <v>981</v>
      </c>
      <c r="F927" s="48">
        <v>65</v>
      </c>
      <c r="G927" s="49">
        <v>15.1</v>
      </c>
      <c r="H927" s="8" t="s">
        <v>18</v>
      </c>
      <c r="I927" s="1" t="s">
        <v>962</v>
      </c>
      <c r="J927" s="252"/>
      <c r="K927" s="253"/>
      <c r="L927" s="50">
        <f t="shared" si="14"/>
        <v>16.188118811881189</v>
      </c>
    </row>
    <row r="928" spans="1:12" x14ac:dyDescent="0.2">
      <c r="A928" s="1" t="s">
        <v>5790</v>
      </c>
      <c r="B928" s="45" t="s">
        <v>5791</v>
      </c>
      <c r="C928" s="46">
        <v>40273</v>
      </c>
      <c r="D928" s="47">
        <v>40275</v>
      </c>
      <c r="E928" s="48">
        <v>728</v>
      </c>
      <c r="F928" s="48">
        <v>88</v>
      </c>
      <c r="G928" s="49">
        <v>8.1999999999999993</v>
      </c>
      <c r="H928" s="8" t="s">
        <v>32</v>
      </c>
      <c r="I928" s="1" t="s">
        <v>963</v>
      </c>
      <c r="J928" s="252"/>
      <c r="K928" s="253"/>
      <c r="L928" s="50">
        <f t="shared" si="14"/>
        <v>12.013201320132014</v>
      </c>
    </row>
    <row r="929" spans="1:15" x14ac:dyDescent="0.2">
      <c r="A929" s="1" t="s">
        <v>5792</v>
      </c>
      <c r="B929" s="45" t="s">
        <v>5793</v>
      </c>
      <c r="C929" s="46">
        <v>40275</v>
      </c>
      <c r="D929" s="47">
        <v>40276</v>
      </c>
      <c r="E929" s="48">
        <v>426</v>
      </c>
      <c r="F929" s="48">
        <v>35</v>
      </c>
      <c r="G929" s="49">
        <v>12.3</v>
      </c>
      <c r="H929" s="8" t="s">
        <v>18</v>
      </c>
      <c r="I929" s="1" t="s">
        <v>964</v>
      </c>
      <c r="J929" s="252"/>
      <c r="K929" s="253"/>
      <c r="L929" s="50">
        <f t="shared" si="14"/>
        <v>7.0297029702970297</v>
      </c>
    </row>
    <row r="930" spans="1:15" x14ac:dyDescent="0.2">
      <c r="A930" s="1" t="s">
        <v>5794</v>
      </c>
      <c r="B930" s="45" t="s">
        <v>5795</v>
      </c>
      <c r="C930" s="46">
        <v>40275</v>
      </c>
      <c r="D930" s="47">
        <v>40276</v>
      </c>
      <c r="E930" s="48">
        <v>1007</v>
      </c>
      <c r="F930" s="48">
        <v>141</v>
      </c>
      <c r="G930" s="49">
        <v>7.2</v>
      </c>
      <c r="H930" s="8" t="s">
        <v>18</v>
      </c>
      <c r="I930" s="1" t="s">
        <v>965</v>
      </c>
      <c r="J930" s="252"/>
      <c r="K930" s="253"/>
      <c r="L930" s="50">
        <f t="shared" si="14"/>
        <v>16.617161716171616</v>
      </c>
    </row>
    <row r="931" spans="1:15" x14ac:dyDescent="0.2">
      <c r="A931" s="1" t="s">
        <v>5796</v>
      </c>
      <c r="B931" s="45" t="s">
        <v>5797</v>
      </c>
      <c r="C931" s="46">
        <v>40274</v>
      </c>
      <c r="D931" s="47">
        <v>40276</v>
      </c>
      <c r="E931" s="48">
        <v>241</v>
      </c>
      <c r="F931" s="48">
        <v>61</v>
      </c>
      <c r="G931" s="49">
        <v>4</v>
      </c>
      <c r="H931" s="8" t="s">
        <v>23</v>
      </c>
      <c r="I931" s="1" t="s">
        <v>966</v>
      </c>
      <c r="J931" s="252"/>
      <c r="K931" s="253"/>
      <c r="L931" s="50">
        <f t="shared" si="14"/>
        <v>3.9768976897689767</v>
      </c>
    </row>
    <row r="932" spans="1:15" ht="13.5" thickBot="1" x14ac:dyDescent="0.25">
      <c r="A932" s="1" t="s">
        <v>5798</v>
      </c>
      <c r="B932" s="45" t="s">
        <v>5799</v>
      </c>
      <c r="C932" s="46">
        <v>40274</v>
      </c>
      <c r="D932" s="47">
        <v>40276</v>
      </c>
      <c r="E932" s="48">
        <v>233</v>
      </c>
      <c r="F932" s="48">
        <v>96</v>
      </c>
      <c r="G932" s="49">
        <v>2.4</v>
      </c>
      <c r="H932" s="8" t="s">
        <v>23</v>
      </c>
      <c r="I932" s="1" t="s">
        <v>967</v>
      </c>
      <c r="J932" s="252"/>
      <c r="K932" s="253"/>
      <c r="L932" s="50">
        <f t="shared" si="14"/>
        <v>3.8448844884488449</v>
      </c>
    </row>
    <row r="933" spans="1:15" x14ac:dyDescent="0.2">
      <c r="A933" s="82" t="s">
        <v>5800</v>
      </c>
      <c r="B933" s="83" t="s">
        <v>5801</v>
      </c>
      <c r="C933" s="84"/>
      <c r="D933" s="85">
        <v>40274</v>
      </c>
      <c r="E933" s="86">
        <v>48</v>
      </c>
      <c r="F933" s="86">
        <v>45</v>
      </c>
      <c r="G933" s="87">
        <v>1.1000000000000001</v>
      </c>
      <c r="H933" s="88"/>
      <c r="I933" s="89" t="s">
        <v>968</v>
      </c>
      <c r="J933" s="252"/>
      <c r="K933" s="253"/>
      <c r="L933" s="90">
        <f t="shared" si="14"/>
        <v>0.79207920792079201</v>
      </c>
      <c r="M933" s="260" t="s">
        <v>969</v>
      </c>
      <c r="N933" s="261"/>
      <c r="O933" s="262"/>
    </row>
    <row r="934" spans="1:15" ht="13.5" thickBot="1" x14ac:dyDescent="0.25">
      <c r="A934" s="91" t="s">
        <v>5802</v>
      </c>
      <c r="B934" s="58" t="s">
        <v>5803</v>
      </c>
      <c r="C934" s="60"/>
      <c r="D934" s="61">
        <v>40270</v>
      </c>
      <c r="E934" s="62">
        <v>35</v>
      </c>
      <c r="F934" s="62">
        <v>101</v>
      </c>
      <c r="G934" s="63">
        <v>0.3</v>
      </c>
      <c r="H934" s="64"/>
      <c r="I934" s="92" t="s">
        <v>970</v>
      </c>
      <c r="J934" s="252"/>
      <c r="K934" s="253"/>
      <c r="L934" s="90">
        <f t="shared" si="14"/>
        <v>0.57755775577557755</v>
      </c>
      <c r="M934" s="263"/>
      <c r="N934" s="264"/>
      <c r="O934" s="265"/>
    </row>
    <row r="935" spans="1:15" x14ac:dyDescent="0.2">
      <c r="A935" s="1" t="s">
        <v>5804</v>
      </c>
      <c r="B935" s="45" t="s">
        <v>5805</v>
      </c>
      <c r="C935" s="46">
        <v>40276</v>
      </c>
      <c r="D935" s="47">
        <v>40280</v>
      </c>
      <c r="E935" s="48">
        <v>124</v>
      </c>
      <c r="F935" s="48">
        <v>82</v>
      </c>
      <c r="G935" s="49">
        <v>1.5</v>
      </c>
      <c r="H935" s="8" t="s">
        <v>18</v>
      </c>
      <c r="I935" s="1" t="s">
        <v>971</v>
      </c>
      <c r="J935" s="252"/>
      <c r="K935" s="253"/>
      <c r="L935" s="50">
        <f t="shared" si="14"/>
        <v>2.0462046204620461</v>
      </c>
    </row>
    <row r="936" spans="1:15" x14ac:dyDescent="0.2">
      <c r="A936" s="1" t="s">
        <v>5806</v>
      </c>
      <c r="B936" s="45" t="s">
        <v>5807</v>
      </c>
      <c r="C936" s="46">
        <v>40277</v>
      </c>
      <c r="D936" s="47">
        <v>40280</v>
      </c>
      <c r="E936" s="48">
        <v>893</v>
      </c>
      <c r="F936" s="48">
        <v>33</v>
      </c>
      <c r="G936" s="49">
        <v>27</v>
      </c>
      <c r="H936" s="8" t="s">
        <v>18</v>
      </c>
      <c r="I936" s="1" t="s">
        <v>972</v>
      </c>
      <c r="J936" s="252"/>
      <c r="K936" s="253"/>
      <c r="L936" s="50">
        <f t="shared" si="14"/>
        <v>14.735973597359736</v>
      </c>
    </row>
    <row r="937" spans="1:15" x14ac:dyDescent="0.2">
      <c r="A937" s="1" t="s">
        <v>5808</v>
      </c>
      <c r="B937" s="45" t="s">
        <v>5809</v>
      </c>
      <c r="C937" s="46">
        <v>40276</v>
      </c>
      <c r="D937" s="47">
        <v>40280</v>
      </c>
      <c r="E937" s="48">
        <v>1081</v>
      </c>
      <c r="F937" s="48">
        <v>40</v>
      </c>
      <c r="G937" s="49">
        <v>27.2</v>
      </c>
      <c r="H937" s="8" t="s">
        <v>18</v>
      </c>
      <c r="I937" s="1" t="s">
        <v>973</v>
      </c>
      <c r="J937" s="252"/>
      <c r="K937" s="253"/>
      <c r="L937" s="50">
        <f t="shared" si="14"/>
        <v>17.838283828382838</v>
      </c>
    </row>
    <row r="938" spans="1:15" x14ac:dyDescent="0.2">
      <c r="A938" s="1" t="s">
        <v>5810</v>
      </c>
      <c r="B938" s="45" t="s">
        <v>5811</v>
      </c>
      <c r="C938" s="46">
        <v>40279</v>
      </c>
      <c r="D938" s="47">
        <v>40281</v>
      </c>
      <c r="E938" s="48">
        <v>201</v>
      </c>
      <c r="F938" s="48">
        <v>49</v>
      </c>
      <c r="G938" s="49">
        <v>4.0999999999999996</v>
      </c>
      <c r="H938" s="8" t="s">
        <v>18</v>
      </c>
      <c r="I938" s="1" t="s">
        <v>974</v>
      </c>
      <c r="J938" s="252"/>
      <c r="K938" s="253"/>
      <c r="L938" s="50">
        <f t="shared" si="14"/>
        <v>3.3168316831683167</v>
      </c>
    </row>
    <row r="939" spans="1:15" ht="13.5" thickBot="1" x14ac:dyDescent="0.25">
      <c r="A939" s="1" t="s">
        <v>5812</v>
      </c>
      <c r="B939" s="45" t="s">
        <v>5813</v>
      </c>
      <c r="C939" s="46">
        <v>40278</v>
      </c>
      <c r="D939" s="47">
        <v>40281</v>
      </c>
      <c r="E939" s="48">
        <v>181</v>
      </c>
      <c r="F939" s="48">
        <v>105</v>
      </c>
      <c r="G939" s="49">
        <v>1.7</v>
      </c>
      <c r="H939" s="8" t="s">
        <v>18</v>
      </c>
      <c r="I939" s="1" t="s">
        <v>975</v>
      </c>
      <c r="J939" s="252"/>
      <c r="K939" s="253"/>
      <c r="L939" s="50">
        <f t="shared" si="14"/>
        <v>2.9867986798679866</v>
      </c>
    </row>
    <row r="940" spans="1:15" x14ac:dyDescent="0.2">
      <c r="A940" s="1" t="s">
        <v>5814</v>
      </c>
      <c r="B940" s="45" t="s">
        <v>5815</v>
      </c>
      <c r="C940" s="46">
        <v>40277</v>
      </c>
      <c r="D940" s="47">
        <v>40281</v>
      </c>
      <c r="E940" s="48">
        <v>169</v>
      </c>
      <c r="F940" s="48">
        <v>69</v>
      </c>
      <c r="G940" s="49">
        <v>2.5</v>
      </c>
      <c r="H940" s="8" t="s">
        <v>18</v>
      </c>
      <c r="I940" s="1" t="s">
        <v>976</v>
      </c>
      <c r="J940" s="252"/>
      <c r="K940" s="253"/>
      <c r="L940" s="90">
        <f t="shared" si="14"/>
        <v>2.7887788778877889</v>
      </c>
      <c r="M940" s="254" t="s">
        <v>977</v>
      </c>
      <c r="N940" s="255"/>
      <c r="O940" s="256"/>
    </row>
    <row r="941" spans="1:15" ht="13.5" thickBot="1" x14ac:dyDescent="0.25">
      <c r="A941" s="1" t="s">
        <v>5816</v>
      </c>
      <c r="B941" s="45" t="s">
        <v>5817</v>
      </c>
      <c r="C941" s="46" t="s">
        <v>41</v>
      </c>
      <c r="D941" s="47">
        <v>40281</v>
      </c>
      <c r="E941" s="48">
        <v>352</v>
      </c>
      <c r="F941" s="48">
        <v>67</v>
      </c>
      <c r="G941" s="49">
        <v>5.2</v>
      </c>
      <c r="H941" s="8" t="s">
        <v>23</v>
      </c>
      <c r="I941" s="1" t="s">
        <v>978</v>
      </c>
      <c r="J941" s="252"/>
      <c r="K941" s="253"/>
      <c r="L941" s="90">
        <f t="shared" si="14"/>
        <v>5.8085808580858087</v>
      </c>
      <c r="M941" s="257"/>
      <c r="N941" s="258"/>
      <c r="O941" s="259"/>
    </row>
    <row r="942" spans="1:15" x14ac:dyDescent="0.2">
      <c r="A942" s="1" t="s">
        <v>5818</v>
      </c>
      <c r="B942" s="45" t="s">
        <v>5819</v>
      </c>
      <c r="C942" s="46">
        <v>40280</v>
      </c>
      <c r="D942" s="47">
        <v>40282</v>
      </c>
      <c r="E942" s="48">
        <v>276</v>
      </c>
      <c r="F942" s="48">
        <v>78</v>
      </c>
      <c r="G942" s="49">
        <v>3.6</v>
      </c>
      <c r="H942" s="8" t="s">
        <v>23</v>
      </c>
      <c r="I942" s="1" t="s">
        <v>979</v>
      </c>
      <c r="J942" s="252"/>
      <c r="K942" s="253"/>
      <c r="L942" s="50">
        <f t="shared" si="14"/>
        <v>4.5544554455445541</v>
      </c>
    </row>
    <row r="943" spans="1:15" x14ac:dyDescent="0.2">
      <c r="A943" s="1" t="s">
        <v>5820</v>
      </c>
      <c r="B943" s="45" t="s">
        <v>5821</v>
      </c>
      <c r="C943" s="46">
        <v>40280</v>
      </c>
      <c r="D943" s="47">
        <v>40282</v>
      </c>
      <c r="E943" s="48">
        <v>255</v>
      </c>
      <c r="F943" s="48">
        <v>83</v>
      </c>
      <c r="G943" s="49">
        <v>3.1</v>
      </c>
      <c r="H943" s="8" t="s">
        <v>18</v>
      </c>
      <c r="I943" s="1" t="s">
        <v>980</v>
      </c>
      <c r="J943" s="252"/>
      <c r="K943" s="253"/>
      <c r="L943" s="50">
        <f t="shared" si="14"/>
        <v>4.2079207920792081</v>
      </c>
    </row>
    <row r="944" spans="1:15" x14ac:dyDescent="0.2">
      <c r="A944" s="1" t="s">
        <v>5822</v>
      </c>
      <c r="B944" s="45" t="s">
        <v>5823</v>
      </c>
      <c r="C944" s="46">
        <v>40276</v>
      </c>
      <c r="D944" s="47">
        <v>40283</v>
      </c>
      <c r="E944" s="48">
        <v>189</v>
      </c>
      <c r="F944" s="48">
        <v>93</v>
      </c>
      <c r="G944" s="49">
        <v>2</v>
      </c>
      <c r="H944" s="8" t="s">
        <v>23</v>
      </c>
      <c r="I944" s="1" t="s">
        <v>981</v>
      </c>
      <c r="J944" s="252"/>
      <c r="K944" s="253"/>
      <c r="L944" s="50">
        <f t="shared" si="14"/>
        <v>3.1188118811881189</v>
      </c>
    </row>
    <row r="945" spans="1:12" x14ac:dyDescent="0.2">
      <c r="A945" s="1" t="s">
        <v>5824</v>
      </c>
      <c r="B945" s="45" t="s">
        <v>5825</v>
      </c>
      <c r="C945" s="46">
        <v>40281</v>
      </c>
      <c r="D945" s="47">
        <v>40283</v>
      </c>
      <c r="E945" s="48">
        <v>202</v>
      </c>
      <c r="F945" s="48">
        <v>27</v>
      </c>
      <c r="G945" s="49">
        <v>7.5</v>
      </c>
      <c r="H945" s="8" t="s">
        <v>18</v>
      </c>
      <c r="I945" s="1" t="s">
        <v>982</v>
      </c>
      <c r="J945" s="252"/>
      <c r="K945" s="253"/>
      <c r="L945" s="50">
        <f t="shared" si="14"/>
        <v>3.333333333333333</v>
      </c>
    </row>
    <row r="946" spans="1:12" x14ac:dyDescent="0.2">
      <c r="A946" s="1" t="s">
        <v>5826</v>
      </c>
      <c r="B946" s="45" t="s">
        <v>5827</v>
      </c>
      <c r="C946" s="46">
        <v>40282</v>
      </c>
      <c r="D946" s="47">
        <v>40284</v>
      </c>
      <c r="E946" s="48">
        <v>173</v>
      </c>
      <c r="F946" s="48">
        <v>69</v>
      </c>
      <c r="G946" s="49">
        <v>2.5</v>
      </c>
      <c r="H946" s="8" t="s">
        <v>18</v>
      </c>
      <c r="I946" s="1" t="s">
        <v>983</v>
      </c>
      <c r="J946" s="252"/>
      <c r="K946" s="253"/>
      <c r="L946" s="50">
        <f t="shared" si="14"/>
        <v>2.8547854785478548</v>
      </c>
    </row>
    <row r="947" spans="1:12" x14ac:dyDescent="0.2">
      <c r="A947" s="1" t="s">
        <v>5828</v>
      </c>
      <c r="B947" s="45" t="s">
        <v>5829</v>
      </c>
      <c r="C947" s="46">
        <v>40282</v>
      </c>
      <c r="D947" s="47">
        <v>40284</v>
      </c>
      <c r="E947" s="48">
        <v>160</v>
      </c>
      <c r="F947" s="48">
        <v>81</v>
      </c>
      <c r="G947" s="49">
        <v>2</v>
      </c>
      <c r="H947" s="8" t="s">
        <v>18</v>
      </c>
      <c r="I947" s="1" t="s">
        <v>984</v>
      </c>
      <c r="J947" s="252"/>
      <c r="K947" s="253"/>
      <c r="L947" s="50">
        <f t="shared" si="14"/>
        <v>2.6402640264026402</v>
      </c>
    </row>
    <row r="948" spans="1:12" x14ac:dyDescent="0.2">
      <c r="A948" s="1" t="s">
        <v>5830</v>
      </c>
      <c r="B948" s="45" t="s">
        <v>5831</v>
      </c>
      <c r="C948" s="46">
        <v>40283</v>
      </c>
      <c r="D948" s="47">
        <v>40287</v>
      </c>
      <c r="E948" s="48">
        <v>198</v>
      </c>
      <c r="F948" s="48">
        <v>63</v>
      </c>
      <c r="G948" s="49">
        <v>3.1</v>
      </c>
      <c r="H948" s="8" t="s">
        <v>18</v>
      </c>
      <c r="I948" s="1" t="s">
        <v>985</v>
      </c>
      <c r="J948" s="252"/>
      <c r="K948" s="253"/>
      <c r="L948" s="50">
        <f t="shared" si="14"/>
        <v>3.2673267326732671</v>
      </c>
    </row>
    <row r="949" spans="1:12" x14ac:dyDescent="0.2">
      <c r="A949" s="1" t="s">
        <v>5832</v>
      </c>
      <c r="B949" s="45" t="s">
        <v>5833</v>
      </c>
      <c r="C949" s="46">
        <v>40285</v>
      </c>
      <c r="D949" s="47">
        <v>40288</v>
      </c>
      <c r="E949" s="48">
        <v>1257</v>
      </c>
      <c r="F949" s="48">
        <v>48</v>
      </c>
      <c r="G949" s="49">
        <v>26.1</v>
      </c>
      <c r="H949" s="8" t="s">
        <v>23</v>
      </c>
      <c r="I949" s="1" t="s">
        <v>986</v>
      </c>
      <c r="J949" s="252"/>
      <c r="K949" s="253"/>
      <c r="L949" s="50">
        <f t="shared" si="14"/>
        <v>20.742574257425741</v>
      </c>
    </row>
    <row r="950" spans="1:12" x14ac:dyDescent="0.2">
      <c r="A950" s="1" t="s">
        <v>5834</v>
      </c>
      <c r="B950" s="45" t="s">
        <v>5835</v>
      </c>
      <c r="C950" s="46" t="s">
        <v>41</v>
      </c>
      <c r="D950" s="47">
        <v>40288</v>
      </c>
      <c r="E950" s="48">
        <v>386</v>
      </c>
      <c r="F950" s="48">
        <v>51</v>
      </c>
      <c r="G950" s="49">
        <v>7.6</v>
      </c>
      <c r="H950" s="8" t="s">
        <v>23</v>
      </c>
      <c r="I950" s="1" t="s">
        <v>987</v>
      </c>
      <c r="J950" s="252"/>
      <c r="K950" s="253"/>
      <c r="L950" s="50">
        <f t="shared" si="14"/>
        <v>6.3696369636963697</v>
      </c>
    </row>
    <row r="951" spans="1:12" x14ac:dyDescent="0.2">
      <c r="A951" s="1" t="s">
        <v>5836</v>
      </c>
      <c r="B951" s="45" t="s">
        <v>5837</v>
      </c>
      <c r="C951" s="46">
        <v>40286</v>
      </c>
      <c r="D951" s="47">
        <v>40288</v>
      </c>
      <c r="E951" s="48">
        <v>228</v>
      </c>
      <c r="F951" s="48">
        <v>122</v>
      </c>
      <c r="G951" s="49">
        <v>1.9</v>
      </c>
      <c r="H951" s="8" t="s">
        <v>18</v>
      </c>
      <c r="I951" s="1" t="s">
        <v>988</v>
      </c>
      <c r="J951" s="252"/>
      <c r="K951" s="253"/>
      <c r="L951" s="50">
        <f t="shared" si="14"/>
        <v>3.7623762376237622</v>
      </c>
    </row>
    <row r="952" spans="1:12" x14ac:dyDescent="0.2">
      <c r="A952" s="1" t="s">
        <v>5838</v>
      </c>
      <c r="B952" s="45" t="s">
        <v>5839</v>
      </c>
      <c r="C952" s="46">
        <v>40284</v>
      </c>
      <c r="D952" s="47">
        <v>40288</v>
      </c>
      <c r="E952" s="48">
        <v>165</v>
      </c>
      <c r="F952" s="48">
        <v>59</v>
      </c>
      <c r="G952" s="49">
        <v>2.8</v>
      </c>
      <c r="H952" s="8" t="s">
        <v>18</v>
      </c>
      <c r="I952" s="1" t="s">
        <v>989</v>
      </c>
      <c r="J952" s="252"/>
      <c r="K952" s="253"/>
      <c r="L952" s="50">
        <f t="shared" si="14"/>
        <v>2.7227722772277225</v>
      </c>
    </row>
    <row r="953" spans="1:12" x14ac:dyDescent="0.2">
      <c r="A953" s="1" t="s">
        <v>5840</v>
      </c>
      <c r="B953" s="45" t="s">
        <v>5841</v>
      </c>
      <c r="C953" s="46">
        <v>40282</v>
      </c>
      <c r="D953" s="47">
        <v>40288</v>
      </c>
      <c r="E953" s="48">
        <v>561</v>
      </c>
      <c r="F953" s="48">
        <v>27</v>
      </c>
      <c r="G953" s="49">
        <v>20.6</v>
      </c>
      <c r="H953" s="8" t="s">
        <v>18</v>
      </c>
      <c r="I953" s="1" t="s">
        <v>990</v>
      </c>
      <c r="J953" s="252"/>
      <c r="K953" s="253"/>
      <c r="L953" s="50">
        <f t="shared" si="14"/>
        <v>9.2574257425742577</v>
      </c>
    </row>
    <row r="954" spans="1:12" x14ac:dyDescent="0.2">
      <c r="A954" s="1" t="s">
        <v>5842</v>
      </c>
      <c r="B954" s="45" t="s">
        <v>5843</v>
      </c>
      <c r="C954" s="46">
        <v>40287</v>
      </c>
      <c r="D954" s="47">
        <v>40289</v>
      </c>
      <c r="E954" s="48">
        <v>511</v>
      </c>
      <c r="F954" s="48">
        <v>167</v>
      </c>
      <c r="G954" s="49">
        <v>3.1</v>
      </c>
      <c r="H954" s="8" t="s">
        <v>23</v>
      </c>
      <c r="I954" s="1" t="s">
        <v>991</v>
      </c>
      <c r="J954" s="252"/>
      <c r="K954" s="253"/>
      <c r="L954" s="50">
        <f t="shared" si="14"/>
        <v>8.432343234323433</v>
      </c>
    </row>
    <row r="955" spans="1:12" x14ac:dyDescent="0.2">
      <c r="A955" s="1" t="s">
        <v>5844</v>
      </c>
      <c r="B955" s="45" t="s">
        <v>5845</v>
      </c>
      <c r="C955" s="46">
        <v>40288</v>
      </c>
      <c r="D955" s="47">
        <v>40289</v>
      </c>
      <c r="E955" s="48">
        <v>415</v>
      </c>
      <c r="F955" s="48">
        <v>40</v>
      </c>
      <c r="G955" s="49">
        <v>10.3</v>
      </c>
      <c r="H955" s="8" t="s">
        <v>18</v>
      </c>
      <c r="I955" s="1" t="s">
        <v>992</v>
      </c>
      <c r="J955" s="252"/>
      <c r="K955" s="253"/>
      <c r="L955" s="50">
        <f t="shared" si="14"/>
        <v>6.8481848184818483</v>
      </c>
    </row>
    <row r="956" spans="1:12" x14ac:dyDescent="0.2">
      <c r="A956" s="1" t="s">
        <v>5846</v>
      </c>
      <c r="B956" s="45" t="s">
        <v>5847</v>
      </c>
      <c r="C956" s="46">
        <v>40288</v>
      </c>
      <c r="D956" s="47">
        <v>40289</v>
      </c>
      <c r="E956" s="48">
        <v>409</v>
      </c>
      <c r="F956" s="48">
        <v>32</v>
      </c>
      <c r="G956" s="49">
        <v>12.9</v>
      </c>
      <c r="H956" s="8" t="s">
        <v>18</v>
      </c>
      <c r="I956" s="1" t="s">
        <v>993</v>
      </c>
      <c r="J956" s="252"/>
      <c r="K956" s="253"/>
      <c r="L956" s="50">
        <f t="shared" si="14"/>
        <v>6.7491749174917492</v>
      </c>
    </row>
    <row r="957" spans="1:12" x14ac:dyDescent="0.2">
      <c r="A957" s="1" t="s">
        <v>5848</v>
      </c>
      <c r="B957" s="45" t="s">
        <v>5849</v>
      </c>
      <c r="C957" s="46">
        <v>40288</v>
      </c>
      <c r="D957" s="47">
        <v>40289</v>
      </c>
      <c r="E957" s="48">
        <v>265</v>
      </c>
      <c r="F957" s="48">
        <v>47</v>
      </c>
      <c r="G957" s="49">
        <v>5.6</v>
      </c>
      <c r="H957" s="8" t="s">
        <v>18</v>
      </c>
      <c r="I957" s="1" t="s">
        <v>994</v>
      </c>
      <c r="J957" s="252"/>
      <c r="K957" s="253"/>
      <c r="L957" s="50">
        <f t="shared" si="14"/>
        <v>4.3729372937293727</v>
      </c>
    </row>
    <row r="958" spans="1:12" x14ac:dyDescent="0.2">
      <c r="A958" s="1" t="s">
        <v>5850</v>
      </c>
      <c r="B958" s="45" t="s">
        <v>5851</v>
      </c>
      <c r="C958" s="46">
        <v>40288</v>
      </c>
      <c r="D958" s="47">
        <v>40289</v>
      </c>
      <c r="E958" s="48">
        <v>489</v>
      </c>
      <c r="F958" s="48">
        <v>67</v>
      </c>
      <c r="G958" s="49">
        <v>7.3</v>
      </c>
      <c r="H958" s="8" t="s">
        <v>18</v>
      </c>
      <c r="I958" s="1" t="s">
        <v>995</v>
      </c>
      <c r="J958" s="252"/>
      <c r="K958" s="253"/>
      <c r="L958" s="50">
        <f t="shared" si="14"/>
        <v>8.0693069306930685</v>
      </c>
    </row>
    <row r="959" spans="1:12" x14ac:dyDescent="0.2">
      <c r="A959" s="1" t="s">
        <v>5852</v>
      </c>
      <c r="B959" s="45" t="s">
        <v>5853</v>
      </c>
      <c r="C959" s="46">
        <v>40288</v>
      </c>
      <c r="D959" s="47">
        <v>40289</v>
      </c>
      <c r="E959" s="48">
        <v>668</v>
      </c>
      <c r="F959" s="48">
        <v>32</v>
      </c>
      <c r="G959" s="49">
        <v>21</v>
      </c>
      <c r="H959" s="8" t="s">
        <v>18</v>
      </c>
      <c r="I959" s="1" t="s">
        <v>996</v>
      </c>
      <c r="J959" s="252"/>
      <c r="K959" s="253"/>
      <c r="L959" s="50">
        <f t="shared" si="14"/>
        <v>11.023102310231023</v>
      </c>
    </row>
    <row r="960" spans="1:12" x14ac:dyDescent="0.2">
      <c r="A960" s="1" t="s">
        <v>5854</v>
      </c>
      <c r="B960" s="45" t="s">
        <v>5855</v>
      </c>
      <c r="C960" s="46">
        <v>40288</v>
      </c>
      <c r="D960" s="47">
        <v>40289</v>
      </c>
      <c r="E960" s="48">
        <v>229</v>
      </c>
      <c r="F960" s="48">
        <v>76</v>
      </c>
      <c r="G960" s="49">
        <v>3</v>
      </c>
      <c r="H960" s="8" t="s">
        <v>18</v>
      </c>
      <c r="I960" s="1" t="s">
        <v>997</v>
      </c>
      <c r="J960" s="252"/>
      <c r="K960" s="253"/>
      <c r="L960" s="50">
        <f t="shared" si="14"/>
        <v>3.778877887788779</v>
      </c>
    </row>
    <row r="961" spans="1:12" x14ac:dyDescent="0.2">
      <c r="A961" s="1" t="s">
        <v>5856</v>
      </c>
      <c r="B961" s="45" t="s">
        <v>5857</v>
      </c>
      <c r="C961" s="46">
        <v>40288</v>
      </c>
      <c r="D961" s="47">
        <v>40289</v>
      </c>
      <c r="E961" s="48">
        <v>1279</v>
      </c>
      <c r="F961" s="48">
        <v>54</v>
      </c>
      <c r="G961" s="49">
        <v>23.7</v>
      </c>
      <c r="H961" s="8" t="s">
        <v>18</v>
      </c>
      <c r="I961" s="1" t="s">
        <v>998</v>
      </c>
      <c r="J961" s="252"/>
      <c r="K961" s="253"/>
      <c r="L961" s="50">
        <f t="shared" si="14"/>
        <v>21.105610561056107</v>
      </c>
    </row>
    <row r="962" spans="1:12" x14ac:dyDescent="0.2">
      <c r="A962" s="1" t="s">
        <v>5858</v>
      </c>
      <c r="B962" s="45" t="s">
        <v>5859</v>
      </c>
      <c r="C962" s="46">
        <v>40272</v>
      </c>
      <c r="D962" s="47">
        <v>40289</v>
      </c>
      <c r="E962" s="48">
        <v>809</v>
      </c>
      <c r="F962" s="48">
        <v>79</v>
      </c>
      <c r="G962" s="49">
        <v>10.3</v>
      </c>
      <c r="H962" s="8" t="s">
        <v>23</v>
      </c>
      <c r="I962" s="1" t="s">
        <v>999</v>
      </c>
      <c r="J962" s="252"/>
      <c r="K962" s="253"/>
      <c r="L962" s="50">
        <f t="shared" ref="L962:L1025" si="15">IF(E962="","",E962/60.6)</f>
        <v>13.349834983498349</v>
      </c>
    </row>
    <row r="963" spans="1:12" x14ac:dyDescent="0.2">
      <c r="A963" s="1" t="s">
        <v>5860</v>
      </c>
      <c r="B963" s="45" t="s">
        <v>5861</v>
      </c>
      <c r="C963" s="46">
        <v>40285</v>
      </c>
      <c r="D963" s="47">
        <v>40289</v>
      </c>
      <c r="E963" s="48">
        <v>569</v>
      </c>
      <c r="F963" s="48">
        <v>28</v>
      </c>
      <c r="G963" s="49">
        <v>20.2</v>
      </c>
      <c r="H963" s="8" t="s">
        <v>18</v>
      </c>
      <c r="I963" s="1" t="s">
        <v>1000</v>
      </c>
      <c r="J963" s="252"/>
      <c r="K963" s="253"/>
      <c r="L963" s="50">
        <f t="shared" si="15"/>
        <v>9.3894389438943886</v>
      </c>
    </row>
    <row r="964" spans="1:12" x14ac:dyDescent="0.2">
      <c r="A964" s="1" t="s">
        <v>5862</v>
      </c>
      <c r="B964" s="45" t="s">
        <v>5863</v>
      </c>
      <c r="C964" s="46" t="s">
        <v>41</v>
      </c>
      <c r="D964" s="47">
        <v>40294</v>
      </c>
      <c r="E964" s="48">
        <v>94</v>
      </c>
      <c r="F964" s="48">
        <v>41</v>
      </c>
      <c r="G964" s="49">
        <v>2.2999999999999998</v>
      </c>
      <c r="H964" s="8" t="s">
        <v>18</v>
      </c>
      <c r="I964" s="1" t="s">
        <v>1001</v>
      </c>
      <c r="J964" s="252"/>
      <c r="K964" s="253"/>
      <c r="L964" s="50">
        <f t="shared" si="15"/>
        <v>1.5511551155115511</v>
      </c>
    </row>
    <row r="965" spans="1:12" x14ac:dyDescent="0.2">
      <c r="A965" s="1" t="s">
        <v>5864</v>
      </c>
      <c r="B965" s="45" t="s">
        <v>5865</v>
      </c>
      <c r="C965" s="46">
        <v>40292</v>
      </c>
      <c r="D965" s="47">
        <v>40295</v>
      </c>
      <c r="E965" s="48">
        <v>358</v>
      </c>
      <c r="F965" s="48">
        <v>44</v>
      </c>
      <c r="G965" s="49">
        <v>8.1999999999999993</v>
      </c>
      <c r="H965" s="8" t="s">
        <v>18</v>
      </c>
      <c r="I965" s="1" t="s">
        <v>1002</v>
      </c>
      <c r="J965" s="252"/>
      <c r="K965" s="253"/>
      <c r="L965" s="50">
        <f t="shared" si="15"/>
        <v>5.9075907590759078</v>
      </c>
    </row>
    <row r="966" spans="1:12" x14ac:dyDescent="0.2">
      <c r="A966" s="1" t="s">
        <v>5866</v>
      </c>
      <c r="B966" s="45" t="s">
        <v>5867</v>
      </c>
      <c r="C966" s="46">
        <v>40290</v>
      </c>
      <c r="D966" s="47">
        <v>40295</v>
      </c>
      <c r="E966" s="48">
        <v>353</v>
      </c>
      <c r="F966" s="48">
        <v>31</v>
      </c>
      <c r="G966" s="49">
        <v>11.5</v>
      </c>
      <c r="H966" s="8" t="s">
        <v>18</v>
      </c>
      <c r="I966" s="1" t="s">
        <v>1003</v>
      </c>
      <c r="J966" s="252"/>
      <c r="K966" s="253"/>
      <c r="L966" s="50">
        <f t="shared" si="15"/>
        <v>5.8250825082508246</v>
      </c>
    </row>
    <row r="967" spans="1:12" x14ac:dyDescent="0.2">
      <c r="A967" s="1" t="s">
        <v>5868</v>
      </c>
      <c r="B967" s="45" t="s">
        <v>5869</v>
      </c>
      <c r="C967" s="46" t="s">
        <v>41</v>
      </c>
      <c r="D967" s="47">
        <v>40295</v>
      </c>
      <c r="E967" s="48">
        <v>543</v>
      </c>
      <c r="F967" s="48">
        <v>54</v>
      </c>
      <c r="G967" s="49">
        <v>10</v>
      </c>
      <c r="H967" s="8" t="s">
        <v>23</v>
      </c>
      <c r="I967" s="1" t="s">
        <v>1004</v>
      </c>
      <c r="J967" s="252"/>
      <c r="K967" s="253"/>
      <c r="L967" s="50">
        <f t="shared" si="15"/>
        <v>8.9603960396039604</v>
      </c>
    </row>
    <row r="968" spans="1:12" x14ac:dyDescent="0.2">
      <c r="A968" s="1" t="s">
        <v>5870</v>
      </c>
      <c r="B968" s="45" t="s">
        <v>5871</v>
      </c>
      <c r="C968" s="46">
        <v>40294</v>
      </c>
      <c r="D968" s="47">
        <v>40296</v>
      </c>
      <c r="E968" s="48">
        <v>492</v>
      </c>
      <c r="F968" s="48">
        <v>70</v>
      </c>
      <c r="G968" s="49">
        <v>7</v>
      </c>
      <c r="H968" s="8" t="s">
        <v>18</v>
      </c>
      <c r="I968" s="1" t="s">
        <v>1005</v>
      </c>
      <c r="J968" s="252"/>
      <c r="K968" s="253"/>
      <c r="L968" s="50">
        <f t="shared" si="15"/>
        <v>8.1188118811881189</v>
      </c>
    </row>
    <row r="969" spans="1:12" ht="13.5" thickBot="1" x14ac:dyDescent="0.25">
      <c r="A969" s="1" t="s">
        <v>5872</v>
      </c>
      <c r="B969" s="45" t="s">
        <v>5873</v>
      </c>
      <c r="C969" s="46">
        <v>40294</v>
      </c>
      <c r="D969" s="47">
        <v>40296</v>
      </c>
      <c r="E969" s="48">
        <v>169</v>
      </c>
      <c r="F969" s="48">
        <v>48</v>
      </c>
      <c r="G969" s="49">
        <v>3.5</v>
      </c>
      <c r="H969" s="8" t="s">
        <v>18</v>
      </c>
      <c r="I969" s="1" t="s">
        <v>1006</v>
      </c>
      <c r="J969" s="252"/>
      <c r="K969" s="253"/>
      <c r="L969" s="50">
        <f t="shared" si="15"/>
        <v>2.7887788778877889</v>
      </c>
    </row>
    <row r="970" spans="1:12" x14ac:dyDescent="0.2">
      <c r="A970" s="82" t="s">
        <v>5874</v>
      </c>
      <c r="B970" s="93" t="s">
        <v>5875</v>
      </c>
      <c r="C970" s="84">
        <v>40290</v>
      </c>
      <c r="D970" s="85">
        <v>40294</v>
      </c>
      <c r="E970" s="86">
        <v>968</v>
      </c>
      <c r="F970" s="86">
        <v>54</v>
      </c>
      <c r="G970" s="87">
        <v>17.899999999999999</v>
      </c>
      <c r="H970" s="88" t="s">
        <v>18</v>
      </c>
      <c r="I970" s="266" t="s">
        <v>1007</v>
      </c>
      <c r="J970" s="266"/>
      <c r="K970" s="267"/>
      <c r="L970" s="94">
        <f t="shared" si="15"/>
        <v>15.973597359735972</v>
      </c>
    </row>
    <row r="971" spans="1:12" ht="13.5" thickBot="1" x14ac:dyDescent="0.25">
      <c r="A971" s="91" t="s">
        <v>5876</v>
      </c>
      <c r="B971" s="59" t="s">
        <v>5877</v>
      </c>
      <c r="C971" s="60">
        <v>40291</v>
      </c>
      <c r="D971" s="61">
        <v>40294</v>
      </c>
      <c r="E971" s="62">
        <v>595</v>
      </c>
      <c r="F971" s="62">
        <v>74</v>
      </c>
      <c r="G971" s="63">
        <v>8.1</v>
      </c>
      <c r="H971" s="64" t="s">
        <v>18</v>
      </c>
      <c r="I971" s="268"/>
      <c r="J971" s="268"/>
      <c r="K971" s="269"/>
      <c r="L971" s="94">
        <f t="shared" si="15"/>
        <v>9.8184818481848186</v>
      </c>
    </row>
    <row r="972" spans="1:12" x14ac:dyDescent="0.2">
      <c r="A972" s="1" t="s">
        <v>5878</v>
      </c>
      <c r="B972" s="45" t="s">
        <v>5879</v>
      </c>
      <c r="C972" s="46">
        <v>40295</v>
      </c>
      <c r="D972" s="47">
        <v>40297</v>
      </c>
      <c r="E972" s="48">
        <v>300</v>
      </c>
      <c r="F972" s="48">
        <v>54</v>
      </c>
      <c r="G972" s="49">
        <v>5.5</v>
      </c>
      <c r="H972" s="8" t="s">
        <v>18</v>
      </c>
      <c r="I972" s="1" t="s">
        <v>1008</v>
      </c>
      <c r="J972" s="252"/>
      <c r="K972" s="253"/>
      <c r="L972" s="50">
        <f t="shared" si="15"/>
        <v>4.9504950495049505</v>
      </c>
    </row>
    <row r="973" spans="1:12" x14ac:dyDescent="0.2">
      <c r="A973" s="1" t="s">
        <v>5880</v>
      </c>
      <c r="B973" s="45" t="s">
        <v>5881</v>
      </c>
      <c r="C973" s="46">
        <v>40295</v>
      </c>
      <c r="D973" s="47">
        <v>40297</v>
      </c>
      <c r="E973" s="48">
        <v>469</v>
      </c>
      <c r="F973" s="48">
        <v>45</v>
      </c>
      <c r="G973" s="49">
        <v>10.5</v>
      </c>
      <c r="H973" s="8" t="s">
        <v>18</v>
      </c>
      <c r="I973" s="1" t="s">
        <v>1009</v>
      </c>
      <c r="J973" s="252"/>
      <c r="K973" s="253"/>
      <c r="L973" s="50">
        <f t="shared" si="15"/>
        <v>7.7392739273927393</v>
      </c>
    </row>
    <row r="974" spans="1:12" x14ac:dyDescent="0.2">
      <c r="A974" s="1" t="s">
        <v>5882</v>
      </c>
      <c r="B974" s="45" t="s">
        <v>5883</v>
      </c>
      <c r="C974" s="46">
        <v>40294</v>
      </c>
      <c r="D974" s="47">
        <v>40298</v>
      </c>
      <c r="E974" s="48">
        <v>566</v>
      </c>
      <c r="F974" s="48">
        <v>92</v>
      </c>
      <c r="G974" s="49">
        <v>6.1</v>
      </c>
      <c r="H974" s="8" t="s">
        <v>18</v>
      </c>
      <c r="I974" s="1" t="s">
        <v>1010</v>
      </c>
      <c r="J974" s="252"/>
      <c r="K974" s="253"/>
      <c r="L974" s="50">
        <f t="shared" si="15"/>
        <v>9.3399339933993399</v>
      </c>
    </row>
    <row r="975" spans="1:12" x14ac:dyDescent="0.2">
      <c r="A975" s="1" t="s">
        <v>5884</v>
      </c>
      <c r="B975" s="45" t="s">
        <v>5885</v>
      </c>
      <c r="C975" s="46">
        <v>40297</v>
      </c>
      <c r="D975" s="47">
        <v>40298</v>
      </c>
      <c r="E975" s="48">
        <v>369</v>
      </c>
      <c r="F975" s="48">
        <v>81</v>
      </c>
      <c r="G975" s="49">
        <v>4.5</v>
      </c>
      <c r="H975" s="8" t="s">
        <v>18</v>
      </c>
      <c r="I975" s="1" t="s">
        <v>1011</v>
      </c>
      <c r="J975" s="252"/>
      <c r="K975" s="253"/>
      <c r="L975" s="50">
        <f t="shared" si="15"/>
        <v>6.0891089108910892</v>
      </c>
    </row>
    <row r="976" spans="1:12" x14ac:dyDescent="0.2">
      <c r="A976" s="1" t="s">
        <v>5886</v>
      </c>
      <c r="B976" s="45" t="s">
        <v>5887</v>
      </c>
      <c r="C976" s="46">
        <v>40298</v>
      </c>
      <c r="D976" s="47">
        <v>40301</v>
      </c>
      <c r="E976" s="48">
        <v>716</v>
      </c>
      <c r="F976" s="48">
        <v>30</v>
      </c>
      <c r="G976" s="49">
        <v>23.6</v>
      </c>
      <c r="H976" s="8" t="s">
        <v>18</v>
      </c>
      <c r="I976" s="1" t="s">
        <v>1012</v>
      </c>
      <c r="J976" s="252"/>
      <c r="K976" s="253"/>
      <c r="L976" s="50">
        <f t="shared" si="15"/>
        <v>11.815181518151816</v>
      </c>
    </row>
    <row r="977" spans="1:12" x14ac:dyDescent="0.2">
      <c r="A977" s="1" t="s">
        <v>5888</v>
      </c>
      <c r="B977" s="45" t="s">
        <v>5889</v>
      </c>
      <c r="C977" s="46" t="s">
        <v>41</v>
      </c>
      <c r="D977" s="47">
        <v>40302</v>
      </c>
      <c r="E977" s="48">
        <v>536</v>
      </c>
      <c r="F977" s="48">
        <v>45</v>
      </c>
      <c r="G977" s="49">
        <v>11.9</v>
      </c>
      <c r="H977" s="8" t="s">
        <v>23</v>
      </c>
      <c r="I977" s="1" t="s">
        <v>1013</v>
      </c>
      <c r="J977" s="252"/>
      <c r="K977" s="253"/>
      <c r="L977" s="50">
        <f t="shared" si="15"/>
        <v>8.8448844884488445</v>
      </c>
    </row>
    <row r="978" spans="1:12" x14ac:dyDescent="0.2">
      <c r="A978" s="1" t="s">
        <v>5890</v>
      </c>
      <c r="B978" s="45" t="s">
        <v>5891</v>
      </c>
      <c r="C978" s="46">
        <v>40299</v>
      </c>
      <c r="D978" s="47">
        <v>40302</v>
      </c>
      <c r="E978" s="48">
        <v>245</v>
      </c>
      <c r="F978" s="48">
        <v>48</v>
      </c>
      <c r="G978" s="49">
        <v>5.0999999999999996</v>
      </c>
      <c r="H978" s="8" t="s">
        <v>18</v>
      </c>
      <c r="I978" s="1" t="s">
        <v>1014</v>
      </c>
      <c r="J978" s="252"/>
      <c r="K978" s="253"/>
      <c r="L978" s="50">
        <f t="shared" si="15"/>
        <v>4.0429042904290426</v>
      </c>
    </row>
    <row r="979" spans="1:12" x14ac:dyDescent="0.2">
      <c r="A979" s="1" t="s">
        <v>5892</v>
      </c>
      <c r="B979" s="45" t="s">
        <v>5893</v>
      </c>
      <c r="C979" s="46">
        <v>40297</v>
      </c>
      <c r="D979" s="47">
        <v>40302</v>
      </c>
      <c r="E979" s="48">
        <v>323</v>
      </c>
      <c r="F979" s="48">
        <v>63</v>
      </c>
      <c r="G979" s="49">
        <v>5.2</v>
      </c>
      <c r="H979" s="8" t="s">
        <v>18</v>
      </c>
      <c r="I979" s="1" t="s">
        <v>1015</v>
      </c>
      <c r="J979" s="252"/>
      <c r="K979" s="253"/>
      <c r="L979" s="50">
        <f t="shared" si="15"/>
        <v>5.33003300330033</v>
      </c>
    </row>
    <row r="980" spans="1:12" x14ac:dyDescent="0.2">
      <c r="A980" s="1" t="s">
        <v>5894</v>
      </c>
      <c r="B980" s="45" t="s">
        <v>5895</v>
      </c>
      <c r="C980" s="46">
        <v>40301</v>
      </c>
      <c r="D980" s="47">
        <v>40303</v>
      </c>
      <c r="E980" s="48">
        <v>200</v>
      </c>
      <c r="F980" s="48">
        <v>83</v>
      </c>
      <c r="G980" s="49">
        <v>2.4</v>
      </c>
      <c r="H980" s="8" t="s">
        <v>18</v>
      </c>
      <c r="I980" s="1" t="s">
        <v>1016</v>
      </c>
      <c r="J980" s="252"/>
      <c r="K980" s="253"/>
      <c r="L980" s="50">
        <f t="shared" si="15"/>
        <v>3.3003300330033003</v>
      </c>
    </row>
    <row r="981" spans="1:12" x14ac:dyDescent="0.2">
      <c r="A981" s="1" t="s">
        <v>5896</v>
      </c>
      <c r="B981" s="45" t="s">
        <v>5897</v>
      </c>
      <c r="C981" s="46">
        <v>40302</v>
      </c>
      <c r="D981" s="47">
        <v>40304</v>
      </c>
      <c r="E981" s="48">
        <v>224</v>
      </c>
      <c r="F981" s="48">
        <v>69</v>
      </c>
      <c r="G981" s="49">
        <v>3.2</v>
      </c>
      <c r="H981" s="8" t="s">
        <v>18</v>
      </c>
      <c r="I981" s="1" t="s">
        <v>1017</v>
      </c>
      <c r="J981" s="252"/>
      <c r="K981" s="253"/>
      <c r="L981" s="50">
        <f t="shared" si="15"/>
        <v>3.6963696369636962</v>
      </c>
    </row>
    <row r="982" spans="1:12" x14ac:dyDescent="0.2">
      <c r="A982" s="1" t="s">
        <v>5898</v>
      </c>
      <c r="B982" s="45" t="s">
        <v>5899</v>
      </c>
      <c r="C982" s="46">
        <v>40302</v>
      </c>
      <c r="D982" s="47">
        <v>40304</v>
      </c>
      <c r="E982" s="48">
        <v>162</v>
      </c>
      <c r="F982" s="48">
        <v>71</v>
      </c>
      <c r="G982" s="49">
        <v>2.2999999999999998</v>
      </c>
      <c r="H982" s="8" t="s">
        <v>18</v>
      </c>
      <c r="I982" s="1" t="s">
        <v>1018</v>
      </c>
      <c r="J982" s="252"/>
      <c r="K982" s="253"/>
      <c r="L982" s="50">
        <f t="shared" si="15"/>
        <v>2.6732673267326734</v>
      </c>
    </row>
    <row r="983" spans="1:12" x14ac:dyDescent="0.2">
      <c r="A983" s="1" t="s">
        <v>5900</v>
      </c>
      <c r="B983" s="45" t="s">
        <v>5901</v>
      </c>
      <c r="C983" s="46">
        <v>40302</v>
      </c>
      <c r="D983" s="47">
        <v>40304</v>
      </c>
      <c r="E983" s="48">
        <v>639</v>
      </c>
      <c r="F983" s="48">
        <v>45</v>
      </c>
      <c r="G983" s="49">
        <v>14.3</v>
      </c>
      <c r="H983" s="8" t="s">
        <v>18</v>
      </c>
      <c r="I983" s="1" t="s">
        <v>1019</v>
      </c>
      <c r="J983" s="252"/>
      <c r="K983" s="253"/>
      <c r="L983" s="50">
        <f t="shared" si="15"/>
        <v>10.544554455445544</v>
      </c>
    </row>
    <row r="984" spans="1:12" x14ac:dyDescent="0.2">
      <c r="A984" s="1" t="s">
        <v>5902</v>
      </c>
      <c r="B984" s="45" t="s">
        <v>5903</v>
      </c>
      <c r="C984" s="46" t="s">
        <v>41</v>
      </c>
      <c r="D984" s="47">
        <v>40305</v>
      </c>
      <c r="E984" s="48">
        <v>378</v>
      </c>
      <c r="F984" s="48">
        <v>95</v>
      </c>
      <c r="G984" s="49">
        <v>4</v>
      </c>
      <c r="H984" s="8" t="s">
        <v>18</v>
      </c>
      <c r="I984" s="1" t="s">
        <v>1020</v>
      </c>
      <c r="J984" s="252"/>
      <c r="K984" s="253"/>
      <c r="L984" s="50">
        <f t="shared" si="15"/>
        <v>6.2376237623762378</v>
      </c>
    </row>
    <row r="985" spans="1:12" x14ac:dyDescent="0.2">
      <c r="A985" s="1" t="s">
        <v>5904</v>
      </c>
      <c r="B985" s="45" t="s">
        <v>5905</v>
      </c>
      <c r="C985" s="46">
        <v>40305</v>
      </c>
      <c r="D985" s="47">
        <v>40308</v>
      </c>
      <c r="E985" s="48">
        <v>240</v>
      </c>
      <c r="F985" s="48">
        <v>68</v>
      </c>
      <c r="G985" s="49">
        <v>3.6</v>
      </c>
      <c r="H985" s="8" t="s">
        <v>18</v>
      </c>
      <c r="I985" s="1" t="s">
        <v>1021</v>
      </c>
      <c r="J985" s="252"/>
      <c r="K985" s="253"/>
      <c r="L985" s="50">
        <f t="shared" si="15"/>
        <v>3.9603960396039604</v>
      </c>
    </row>
    <row r="986" spans="1:12" x14ac:dyDescent="0.2">
      <c r="A986" s="1" t="s">
        <v>5906</v>
      </c>
      <c r="B986" s="45" t="s">
        <v>5907</v>
      </c>
      <c r="C986" s="46">
        <v>40304</v>
      </c>
      <c r="D986" s="47">
        <v>40309</v>
      </c>
      <c r="E986" s="48">
        <v>442</v>
      </c>
      <c r="F986" s="48">
        <v>64</v>
      </c>
      <c r="G986" s="49">
        <v>6.9</v>
      </c>
      <c r="H986" s="8" t="s">
        <v>23</v>
      </c>
      <c r="I986" s="1" t="s">
        <v>1022</v>
      </c>
      <c r="J986" s="252"/>
      <c r="K986" s="253"/>
      <c r="L986" s="50">
        <f t="shared" si="15"/>
        <v>7.2937293729372934</v>
      </c>
    </row>
    <row r="987" spans="1:12" x14ac:dyDescent="0.2">
      <c r="A987" s="1" t="s">
        <v>5908</v>
      </c>
      <c r="B987" s="45" t="s">
        <v>5909</v>
      </c>
      <c r="C987" s="46">
        <v>40305</v>
      </c>
      <c r="D987" s="47">
        <v>40309</v>
      </c>
      <c r="E987" s="48">
        <v>254</v>
      </c>
      <c r="F987" s="48">
        <v>78</v>
      </c>
      <c r="G987" s="49">
        <v>3.3</v>
      </c>
      <c r="H987" s="8" t="s">
        <v>18</v>
      </c>
      <c r="I987" s="1" t="s">
        <v>1023</v>
      </c>
      <c r="J987" s="252"/>
      <c r="K987" s="253"/>
      <c r="L987" s="50">
        <f t="shared" si="15"/>
        <v>4.1914191419141913</v>
      </c>
    </row>
    <row r="988" spans="1:12" x14ac:dyDescent="0.2">
      <c r="A988" s="1" t="s">
        <v>5910</v>
      </c>
      <c r="B988" s="45" t="s">
        <v>5911</v>
      </c>
      <c r="C988" s="46">
        <v>40307</v>
      </c>
      <c r="D988" s="47">
        <v>40309</v>
      </c>
      <c r="E988" s="48">
        <v>162</v>
      </c>
      <c r="F988" s="48">
        <v>74</v>
      </c>
      <c r="G988" s="49">
        <v>2.2000000000000002</v>
      </c>
      <c r="H988" s="8" t="s">
        <v>18</v>
      </c>
      <c r="I988" s="1" t="s">
        <v>1024</v>
      </c>
      <c r="J988" s="252"/>
      <c r="K988" s="253"/>
      <c r="L988" s="50">
        <f t="shared" si="15"/>
        <v>2.6732673267326734</v>
      </c>
    </row>
    <row r="989" spans="1:12" x14ac:dyDescent="0.2">
      <c r="A989" s="1" t="s">
        <v>5912</v>
      </c>
      <c r="B989" s="45" t="s">
        <v>5913</v>
      </c>
      <c r="C989" s="46">
        <v>40304</v>
      </c>
      <c r="D989" s="47">
        <v>40309</v>
      </c>
      <c r="E989" s="48">
        <v>141</v>
      </c>
      <c r="F989" s="48">
        <v>67</v>
      </c>
      <c r="G989" s="49">
        <v>2.1</v>
      </c>
      <c r="H989" s="8" t="s">
        <v>18</v>
      </c>
      <c r="I989" s="1" t="s">
        <v>1025</v>
      </c>
      <c r="J989" s="252"/>
      <c r="K989" s="253"/>
      <c r="L989" s="50">
        <f t="shared" si="15"/>
        <v>2.3267326732673266</v>
      </c>
    </row>
    <row r="990" spans="1:12" x14ac:dyDescent="0.2">
      <c r="A990" s="1" t="s">
        <v>5914</v>
      </c>
      <c r="B990" s="45" t="s">
        <v>5915</v>
      </c>
      <c r="C990" s="46">
        <v>40308</v>
      </c>
      <c r="D990" s="47">
        <v>40310</v>
      </c>
      <c r="E990" s="48">
        <v>173</v>
      </c>
      <c r="F990" s="48">
        <v>41</v>
      </c>
      <c r="G990" s="49">
        <v>4.3</v>
      </c>
      <c r="H990" s="8" t="s">
        <v>18</v>
      </c>
      <c r="I990" s="1" t="s">
        <v>1026</v>
      </c>
      <c r="J990" s="252"/>
      <c r="K990" s="253"/>
      <c r="L990" s="50">
        <f t="shared" si="15"/>
        <v>2.8547854785478548</v>
      </c>
    </row>
    <row r="991" spans="1:12" x14ac:dyDescent="0.2">
      <c r="A991" s="1" t="s">
        <v>5916</v>
      </c>
      <c r="B991" s="45" t="s">
        <v>5917</v>
      </c>
      <c r="C991" s="46" t="s">
        <v>41</v>
      </c>
      <c r="D991" s="47">
        <v>40310</v>
      </c>
      <c r="E991" s="48">
        <v>1253</v>
      </c>
      <c r="F991" s="48">
        <v>35</v>
      </c>
      <c r="G991" s="49">
        <v>35.700000000000003</v>
      </c>
      <c r="H991" s="8" t="s">
        <v>32</v>
      </c>
      <c r="I991" s="1" t="s">
        <v>1027</v>
      </c>
      <c r="J991" s="252"/>
      <c r="K991" s="253"/>
      <c r="L991" s="50">
        <f t="shared" si="15"/>
        <v>20.676567656765677</v>
      </c>
    </row>
    <row r="992" spans="1:12" x14ac:dyDescent="0.2">
      <c r="A992" s="1" t="s">
        <v>5918</v>
      </c>
      <c r="B992" s="45" t="s">
        <v>5919</v>
      </c>
      <c r="C992" s="46" t="s">
        <v>41</v>
      </c>
      <c r="D992" s="47">
        <v>40311</v>
      </c>
      <c r="E992" s="48">
        <v>181</v>
      </c>
      <c r="F992" s="48">
        <v>79</v>
      </c>
      <c r="G992" s="49">
        <v>3.6</v>
      </c>
      <c r="H992" s="8" t="s">
        <v>18</v>
      </c>
      <c r="I992" s="1" t="s">
        <v>1028</v>
      </c>
      <c r="J992" s="252"/>
      <c r="K992" s="253"/>
      <c r="L992" s="50">
        <f t="shared" si="15"/>
        <v>2.9867986798679866</v>
      </c>
    </row>
    <row r="993" spans="1:12" x14ac:dyDescent="0.2">
      <c r="A993" s="1" t="s">
        <v>5920</v>
      </c>
      <c r="B993" s="45" t="s">
        <v>5921</v>
      </c>
      <c r="C993" s="46">
        <v>40311</v>
      </c>
      <c r="D993" s="47">
        <v>40316</v>
      </c>
      <c r="E993" s="48">
        <v>288</v>
      </c>
      <c r="F993" s="48">
        <v>53</v>
      </c>
      <c r="G993" s="49">
        <v>3.9</v>
      </c>
      <c r="H993" s="8" t="s">
        <v>23</v>
      </c>
      <c r="I993" s="1" t="s">
        <v>1029</v>
      </c>
      <c r="J993" s="252"/>
      <c r="K993" s="253"/>
      <c r="L993" s="50">
        <f t="shared" si="15"/>
        <v>4.7524752475247523</v>
      </c>
    </row>
    <row r="994" spans="1:12" x14ac:dyDescent="0.2">
      <c r="A994" s="1" t="s">
        <v>5922</v>
      </c>
      <c r="B994" s="45" t="s">
        <v>5923</v>
      </c>
      <c r="C994" s="46">
        <v>40311</v>
      </c>
      <c r="D994" s="47">
        <v>40316</v>
      </c>
      <c r="E994" s="48">
        <v>209</v>
      </c>
      <c r="F994" s="48">
        <v>86</v>
      </c>
      <c r="G994" s="49">
        <v>12.7</v>
      </c>
      <c r="H994" s="8" t="s">
        <v>23</v>
      </c>
      <c r="I994" s="1" t="s">
        <v>1030</v>
      </c>
      <c r="J994" s="252"/>
      <c r="K994" s="253"/>
      <c r="L994" s="50">
        <f t="shared" si="15"/>
        <v>3.4488448844884489</v>
      </c>
    </row>
    <row r="995" spans="1:12" x14ac:dyDescent="0.2">
      <c r="A995" s="1" t="s">
        <v>5924</v>
      </c>
      <c r="B995" s="45" t="s">
        <v>5925</v>
      </c>
      <c r="C995" s="46">
        <v>40314</v>
      </c>
      <c r="D995" s="47">
        <v>40316</v>
      </c>
      <c r="E995" s="48">
        <v>1094</v>
      </c>
      <c r="F995" s="48">
        <v>46</v>
      </c>
      <c r="G995" s="49">
        <v>6.5</v>
      </c>
      <c r="H995" s="8" t="s">
        <v>23</v>
      </c>
      <c r="I995" s="1" t="s">
        <v>1031</v>
      </c>
      <c r="J995" s="252"/>
      <c r="K995" s="253"/>
      <c r="L995" s="50">
        <f t="shared" si="15"/>
        <v>18.052805280528052</v>
      </c>
    </row>
    <row r="996" spans="1:12" x14ac:dyDescent="0.2">
      <c r="A996" s="1" t="s">
        <v>5926</v>
      </c>
      <c r="B996" s="45" t="s">
        <v>5927</v>
      </c>
      <c r="C996" s="46">
        <v>40312</v>
      </c>
      <c r="D996" s="47">
        <v>40316</v>
      </c>
      <c r="E996" s="48">
        <v>297</v>
      </c>
      <c r="F996" s="48">
        <v>57</v>
      </c>
      <c r="G996" s="49">
        <v>4.5</v>
      </c>
      <c r="H996" s="8" t="s">
        <v>18</v>
      </c>
      <c r="I996" s="1" t="s">
        <v>1032</v>
      </c>
      <c r="J996" s="252"/>
      <c r="K996" s="253"/>
      <c r="L996" s="50">
        <f t="shared" si="15"/>
        <v>4.9009900990099009</v>
      </c>
    </row>
    <row r="997" spans="1:12" x14ac:dyDescent="0.2">
      <c r="A997" s="1" t="s">
        <v>5928</v>
      </c>
      <c r="B997" s="45" t="s">
        <v>5929</v>
      </c>
      <c r="C997" s="46">
        <v>40311</v>
      </c>
      <c r="D997" s="47">
        <v>40316</v>
      </c>
      <c r="E997" s="48">
        <v>258</v>
      </c>
      <c r="F997" s="48">
        <v>70</v>
      </c>
      <c r="G997" s="49">
        <v>2.2999999999999998</v>
      </c>
      <c r="H997" s="8" t="s">
        <v>18</v>
      </c>
      <c r="I997" s="1" t="s">
        <v>1033</v>
      </c>
      <c r="J997" s="252"/>
      <c r="K997" s="253"/>
      <c r="L997" s="50">
        <f t="shared" si="15"/>
        <v>4.2574257425742577</v>
      </c>
    </row>
    <row r="998" spans="1:12" x14ac:dyDescent="0.2">
      <c r="A998" s="1" t="s">
        <v>5930</v>
      </c>
      <c r="B998" s="45" t="s">
        <v>5931</v>
      </c>
      <c r="C998" s="46">
        <v>40312</v>
      </c>
      <c r="D998" s="47">
        <v>40316</v>
      </c>
      <c r="E998" s="48">
        <v>161</v>
      </c>
      <c r="H998" s="8" t="s">
        <v>18</v>
      </c>
      <c r="I998" s="1" t="s">
        <v>1034</v>
      </c>
      <c r="J998" s="252"/>
      <c r="K998" s="253"/>
      <c r="L998" s="50">
        <f t="shared" si="15"/>
        <v>2.6567656765676566</v>
      </c>
    </row>
    <row r="999" spans="1:12" x14ac:dyDescent="0.2">
      <c r="A999" s="1" t="s">
        <v>5932</v>
      </c>
      <c r="B999" s="45" t="s">
        <v>5933</v>
      </c>
      <c r="C999" s="46" t="s">
        <v>41</v>
      </c>
      <c r="D999" s="47">
        <v>40317</v>
      </c>
      <c r="E999" s="48">
        <v>281</v>
      </c>
      <c r="F999" s="48">
        <v>29</v>
      </c>
      <c r="G999" s="49">
        <v>9.6</v>
      </c>
      <c r="H999" s="8" t="s">
        <v>18</v>
      </c>
      <c r="I999" s="1" t="s">
        <v>1035</v>
      </c>
      <c r="J999" s="252"/>
      <c r="K999" s="253"/>
      <c r="L999" s="50">
        <f t="shared" si="15"/>
        <v>4.6369636963696372</v>
      </c>
    </row>
    <row r="1000" spans="1:12" x14ac:dyDescent="0.2">
      <c r="A1000" s="1" t="s">
        <v>5934</v>
      </c>
      <c r="B1000" s="45" t="s">
        <v>5935</v>
      </c>
      <c r="C1000" s="46" t="s">
        <v>41</v>
      </c>
      <c r="D1000" s="47">
        <v>40317</v>
      </c>
      <c r="E1000" s="48">
        <v>650</v>
      </c>
      <c r="F1000" s="48">
        <v>29</v>
      </c>
      <c r="G1000" s="49">
        <v>22.5</v>
      </c>
      <c r="H1000" s="8" t="s">
        <v>23</v>
      </c>
      <c r="I1000" s="1" t="s">
        <v>1036</v>
      </c>
      <c r="J1000" s="252"/>
      <c r="K1000" s="253"/>
      <c r="L1000" s="50">
        <f t="shared" si="15"/>
        <v>10.726072607260726</v>
      </c>
    </row>
    <row r="1001" spans="1:12" x14ac:dyDescent="0.2">
      <c r="A1001" s="1" t="s">
        <v>5936</v>
      </c>
      <c r="B1001" s="45" t="s">
        <v>5937</v>
      </c>
      <c r="C1001" s="46">
        <v>40316</v>
      </c>
      <c r="D1001" s="47">
        <v>40318</v>
      </c>
      <c r="E1001" s="48">
        <v>184</v>
      </c>
      <c r="F1001" s="48">
        <v>59</v>
      </c>
      <c r="G1001" s="49">
        <v>3.1</v>
      </c>
      <c r="H1001" s="8" t="s">
        <v>18</v>
      </c>
      <c r="I1001" s="1" t="s">
        <v>1037</v>
      </c>
      <c r="J1001" s="252"/>
      <c r="K1001" s="253"/>
      <c r="L1001" s="50">
        <f t="shared" si="15"/>
        <v>3.0363036303630362</v>
      </c>
    </row>
    <row r="1002" spans="1:12" x14ac:dyDescent="0.2">
      <c r="A1002" s="1" t="s">
        <v>5938</v>
      </c>
      <c r="B1002" s="45" t="s">
        <v>5939</v>
      </c>
      <c r="C1002" s="46">
        <v>40315</v>
      </c>
      <c r="D1002" s="47">
        <v>40319</v>
      </c>
      <c r="E1002" s="48">
        <v>47</v>
      </c>
      <c r="F1002" s="48">
        <v>84</v>
      </c>
      <c r="G1002" s="49">
        <v>0.6</v>
      </c>
      <c r="H1002" s="8" t="s">
        <v>18</v>
      </c>
      <c r="I1002" s="1" t="s">
        <v>1038</v>
      </c>
      <c r="J1002" s="252"/>
      <c r="K1002" s="253"/>
      <c r="L1002" s="50">
        <f t="shared" si="15"/>
        <v>0.77557755775577553</v>
      </c>
    </row>
    <row r="1003" spans="1:12" x14ac:dyDescent="0.2">
      <c r="A1003" s="1" t="s">
        <v>5940</v>
      </c>
      <c r="B1003" s="45" t="s">
        <v>5941</v>
      </c>
      <c r="C1003" s="46">
        <v>40317</v>
      </c>
      <c r="D1003" s="47">
        <v>40322</v>
      </c>
      <c r="E1003" s="48">
        <v>50</v>
      </c>
      <c r="F1003" s="48">
        <v>99</v>
      </c>
      <c r="G1003" s="49">
        <v>0.5</v>
      </c>
      <c r="H1003" s="8" t="s">
        <v>18</v>
      </c>
      <c r="I1003" s="1" t="s">
        <v>1039</v>
      </c>
      <c r="J1003" s="252"/>
      <c r="K1003" s="253"/>
      <c r="L1003" s="50">
        <f t="shared" si="15"/>
        <v>0.82508250825082508</v>
      </c>
    </row>
    <row r="1004" spans="1:12" x14ac:dyDescent="0.2">
      <c r="A1004" s="1" t="s">
        <v>5942</v>
      </c>
      <c r="B1004" s="45" t="s">
        <v>5943</v>
      </c>
      <c r="C1004" s="46">
        <v>40315</v>
      </c>
      <c r="D1004" s="47">
        <v>40322</v>
      </c>
      <c r="E1004" s="48">
        <v>307</v>
      </c>
      <c r="F1004" s="48">
        <v>52</v>
      </c>
      <c r="G1004" s="49">
        <v>5.9</v>
      </c>
      <c r="H1004" s="8" t="s">
        <v>18</v>
      </c>
      <c r="I1004" s="1" t="s">
        <v>1040</v>
      </c>
      <c r="J1004" s="252"/>
      <c r="K1004" s="253"/>
      <c r="L1004" s="50">
        <f t="shared" si="15"/>
        <v>5.0660066006600655</v>
      </c>
    </row>
    <row r="1005" spans="1:12" x14ac:dyDescent="0.2">
      <c r="A1005" s="1" t="s">
        <v>5944</v>
      </c>
      <c r="B1005" s="45" t="s">
        <v>5945</v>
      </c>
      <c r="C1005" s="46">
        <v>40318</v>
      </c>
      <c r="D1005" s="47">
        <v>40322</v>
      </c>
      <c r="E1005" s="48">
        <v>370</v>
      </c>
      <c r="F1005" s="48">
        <v>43</v>
      </c>
      <c r="G1005" s="49">
        <v>8.6</v>
      </c>
      <c r="H1005" s="8" t="s">
        <v>18</v>
      </c>
      <c r="I1005" s="1" t="s">
        <v>1041</v>
      </c>
      <c r="J1005" s="252"/>
      <c r="K1005" s="253"/>
      <c r="L1005" s="50">
        <f t="shared" si="15"/>
        <v>6.1056105610561051</v>
      </c>
    </row>
    <row r="1006" spans="1:12" x14ac:dyDescent="0.2">
      <c r="A1006" s="1" t="s">
        <v>5946</v>
      </c>
      <c r="B1006" s="45" t="s">
        <v>5947</v>
      </c>
      <c r="C1006" s="46" t="s">
        <v>41</v>
      </c>
      <c r="D1006" s="47">
        <v>40322</v>
      </c>
      <c r="E1006" s="48">
        <v>455</v>
      </c>
      <c r="F1006" s="48">
        <v>55</v>
      </c>
      <c r="G1006" s="49">
        <v>8.1999999999999993</v>
      </c>
      <c r="H1006" s="8" t="s">
        <v>18</v>
      </c>
      <c r="I1006" s="1" t="s">
        <v>1042</v>
      </c>
      <c r="J1006" s="252"/>
      <c r="K1006" s="253"/>
      <c r="L1006" s="50">
        <f t="shared" si="15"/>
        <v>7.5082508250825084</v>
      </c>
    </row>
    <row r="1007" spans="1:12" x14ac:dyDescent="0.2">
      <c r="A1007" s="1" t="s">
        <v>5948</v>
      </c>
      <c r="B1007" s="45" t="s">
        <v>5949</v>
      </c>
      <c r="C1007" s="46" t="s">
        <v>41</v>
      </c>
      <c r="D1007" s="47">
        <v>40322</v>
      </c>
      <c r="E1007" s="48">
        <v>727</v>
      </c>
      <c r="F1007" s="48">
        <v>66</v>
      </c>
      <c r="G1007" s="49">
        <v>11</v>
      </c>
      <c r="H1007" s="8" t="s">
        <v>23</v>
      </c>
      <c r="I1007" s="1" t="s">
        <v>1043</v>
      </c>
      <c r="J1007" s="252"/>
      <c r="K1007" s="253"/>
      <c r="L1007" s="50">
        <f t="shared" si="15"/>
        <v>11.996699669966997</v>
      </c>
    </row>
    <row r="1008" spans="1:12" x14ac:dyDescent="0.2">
      <c r="A1008" s="1" t="s">
        <v>5950</v>
      </c>
      <c r="B1008" s="45" t="s">
        <v>5951</v>
      </c>
      <c r="C1008" s="46" t="s">
        <v>41</v>
      </c>
      <c r="D1008" s="47">
        <v>40323</v>
      </c>
      <c r="E1008" s="48">
        <v>714</v>
      </c>
      <c r="F1008" s="48">
        <v>50</v>
      </c>
      <c r="G1008" s="49">
        <v>14.3</v>
      </c>
      <c r="H1008" s="8" t="s">
        <v>18</v>
      </c>
      <c r="I1008" s="1" t="s">
        <v>1044</v>
      </c>
      <c r="J1008" s="252"/>
      <c r="K1008" s="253"/>
      <c r="L1008" s="50">
        <f t="shared" si="15"/>
        <v>11.782178217821782</v>
      </c>
    </row>
    <row r="1009" spans="1:12" x14ac:dyDescent="0.2">
      <c r="A1009" s="1" t="s">
        <v>5952</v>
      </c>
      <c r="B1009" s="45" t="s">
        <v>5953</v>
      </c>
      <c r="C1009" s="46">
        <v>40322</v>
      </c>
      <c r="D1009" s="47">
        <v>40324</v>
      </c>
      <c r="E1009" s="48">
        <v>72</v>
      </c>
      <c r="F1009" s="48">
        <v>51</v>
      </c>
      <c r="G1009" s="49">
        <v>1.4</v>
      </c>
      <c r="H1009" s="8" t="s">
        <v>18</v>
      </c>
      <c r="I1009" s="1" t="s">
        <v>1045</v>
      </c>
      <c r="J1009" s="252"/>
      <c r="K1009" s="253"/>
      <c r="L1009" s="50">
        <f t="shared" si="15"/>
        <v>1.1881188118811881</v>
      </c>
    </row>
    <row r="1010" spans="1:12" x14ac:dyDescent="0.2">
      <c r="A1010" s="1" t="s">
        <v>5954</v>
      </c>
      <c r="B1010" s="1" t="s">
        <v>5955</v>
      </c>
      <c r="C1010" s="46">
        <v>40323</v>
      </c>
      <c r="D1010" s="47">
        <v>40325</v>
      </c>
      <c r="E1010" s="48">
        <v>158</v>
      </c>
      <c r="F1010" s="48">
        <v>135</v>
      </c>
      <c r="G1010" s="49">
        <v>1.2</v>
      </c>
      <c r="H1010" s="8" t="s">
        <v>23</v>
      </c>
      <c r="I1010" s="1" t="s">
        <v>1046</v>
      </c>
      <c r="J1010" s="252"/>
      <c r="K1010" s="253"/>
      <c r="L1010" s="50">
        <f t="shared" si="15"/>
        <v>2.6072607260726071</v>
      </c>
    </row>
    <row r="1011" spans="1:12" x14ac:dyDescent="0.2">
      <c r="A1011" s="1" t="s">
        <v>5956</v>
      </c>
      <c r="B1011" s="45" t="s">
        <v>5957</v>
      </c>
      <c r="C1011" s="46">
        <v>40323</v>
      </c>
      <c r="D1011" s="47">
        <v>40325</v>
      </c>
      <c r="E1011" s="48">
        <v>85</v>
      </c>
      <c r="F1011" s="48">
        <v>141</v>
      </c>
      <c r="G1011" s="49">
        <v>0.6</v>
      </c>
      <c r="H1011" s="8" t="s">
        <v>23</v>
      </c>
      <c r="I1011" s="1" t="s">
        <v>1047</v>
      </c>
      <c r="J1011" s="252"/>
      <c r="K1011" s="253"/>
      <c r="L1011" s="50">
        <f t="shared" si="15"/>
        <v>1.4026402640264026</v>
      </c>
    </row>
    <row r="1012" spans="1:12" x14ac:dyDescent="0.2">
      <c r="A1012" s="1" t="s">
        <v>5958</v>
      </c>
      <c r="B1012" s="45" t="s">
        <v>5959</v>
      </c>
      <c r="C1012" s="46">
        <v>40323</v>
      </c>
      <c r="D1012" s="47">
        <v>40325</v>
      </c>
      <c r="E1012" s="48">
        <v>263</v>
      </c>
      <c r="F1012" s="48">
        <v>54</v>
      </c>
      <c r="G1012" s="49">
        <v>4.9000000000000004</v>
      </c>
      <c r="H1012" s="8" t="s">
        <v>18</v>
      </c>
      <c r="I1012" s="1" t="s">
        <v>1048</v>
      </c>
      <c r="J1012" s="252"/>
      <c r="K1012" s="253"/>
      <c r="L1012" s="50">
        <f t="shared" si="15"/>
        <v>4.3399339933993399</v>
      </c>
    </row>
    <row r="1013" spans="1:12" x14ac:dyDescent="0.2">
      <c r="A1013" s="1" t="s">
        <v>5960</v>
      </c>
      <c r="B1013" s="45" t="s">
        <v>5961</v>
      </c>
      <c r="C1013" s="46">
        <v>40323</v>
      </c>
      <c r="D1013" s="47">
        <v>40325</v>
      </c>
      <c r="E1013" s="48">
        <v>1114</v>
      </c>
      <c r="F1013" s="48">
        <v>44</v>
      </c>
      <c r="G1013" s="49">
        <v>25.4</v>
      </c>
      <c r="H1013" s="8" t="s">
        <v>18</v>
      </c>
      <c r="I1013" s="1" t="s">
        <v>1049</v>
      </c>
      <c r="J1013" s="252"/>
      <c r="K1013" s="253"/>
      <c r="L1013" s="50">
        <f t="shared" si="15"/>
        <v>18.382838283828381</v>
      </c>
    </row>
    <row r="1014" spans="1:12" x14ac:dyDescent="0.2">
      <c r="A1014" s="1" t="s">
        <v>5962</v>
      </c>
      <c r="B1014" s="45" t="s">
        <v>5963</v>
      </c>
      <c r="C1014" s="46">
        <v>40323</v>
      </c>
      <c r="D1014" s="47">
        <v>40325</v>
      </c>
      <c r="E1014" s="48">
        <v>832</v>
      </c>
      <c r="F1014" s="48">
        <v>63</v>
      </c>
      <c r="G1014" s="49">
        <v>13.3</v>
      </c>
      <c r="H1014" s="8" t="s">
        <v>18</v>
      </c>
      <c r="I1014" s="1" t="s">
        <v>1050</v>
      </c>
      <c r="J1014" s="252"/>
      <c r="K1014" s="253"/>
      <c r="L1014" s="50">
        <f t="shared" si="15"/>
        <v>13.729372937293729</v>
      </c>
    </row>
    <row r="1015" spans="1:12" x14ac:dyDescent="0.2">
      <c r="A1015" s="1" t="s">
        <v>5964</v>
      </c>
      <c r="B1015" s="45" t="s">
        <v>5965</v>
      </c>
      <c r="C1015" s="46">
        <v>40323</v>
      </c>
      <c r="D1015" s="47">
        <v>40325</v>
      </c>
      <c r="E1015" s="48">
        <v>557</v>
      </c>
      <c r="F1015" s="48">
        <v>48</v>
      </c>
      <c r="G1015" s="49">
        <v>11.6</v>
      </c>
      <c r="H1015" s="8" t="s">
        <v>18</v>
      </c>
      <c r="I1015" s="1" t="s">
        <v>1051</v>
      </c>
      <c r="J1015" s="252"/>
      <c r="K1015" s="253"/>
      <c r="L1015" s="50">
        <f t="shared" si="15"/>
        <v>9.1914191419141904</v>
      </c>
    </row>
    <row r="1016" spans="1:12" x14ac:dyDescent="0.2">
      <c r="A1016" s="1" t="s">
        <v>5966</v>
      </c>
      <c r="B1016" s="45" t="s">
        <v>5967</v>
      </c>
      <c r="C1016" s="46">
        <v>40323</v>
      </c>
      <c r="D1016" s="47">
        <v>40325</v>
      </c>
      <c r="E1016" s="48">
        <v>154</v>
      </c>
      <c r="F1016" s="48">
        <v>896</v>
      </c>
      <c r="G1016" s="49">
        <v>0.7</v>
      </c>
      <c r="H1016" s="8" t="s">
        <v>18</v>
      </c>
      <c r="I1016" s="1" t="s">
        <v>1052</v>
      </c>
      <c r="J1016" s="252"/>
      <c r="K1016" s="253"/>
      <c r="L1016" s="50">
        <f t="shared" si="15"/>
        <v>2.5412541254125411</v>
      </c>
    </row>
    <row r="1017" spans="1:12" x14ac:dyDescent="0.2">
      <c r="A1017" s="1" t="s">
        <v>5968</v>
      </c>
      <c r="B1017" s="45" t="s">
        <v>5969</v>
      </c>
      <c r="C1017" s="46">
        <v>40325</v>
      </c>
      <c r="D1017" s="47">
        <v>40326</v>
      </c>
      <c r="E1017" s="48">
        <v>237</v>
      </c>
      <c r="F1017" s="48">
        <v>66</v>
      </c>
      <c r="G1017" s="49">
        <v>3.6</v>
      </c>
      <c r="H1017" s="8" t="s">
        <v>23</v>
      </c>
      <c r="I1017" s="1" t="s">
        <v>1053</v>
      </c>
      <c r="J1017" s="252"/>
      <c r="K1017" s="253"/>
      <c r="L1017" s="50">
        <f t="shared" si="15"/>
        <v>3.9108910891089108</v>
      </c>
    </row>
    <row r="1018" spans="1:12" x14ac:dyDescent="0.2">
      <c r="A1018" s="1" t="s">
        <v>5970</v>
      </c>
      <c r="B1018" s="45" t="s">
        <v>5971</v>
      </c>
      <c r="C1018" s="46">
        <v>40323</v>
      </c>
      <c r="D1018" s="47">
        <v>40330</v>
      </c>
      <c r="E1018" s="48">
        <v>652</v>
      </c>
      <c r="F1018" s="48">
        <v>182</v>
      </c>
      <c r="G1018" s="49">
        <v>3.6</v>
      </c>
      <c r="H1018" s="8" t="s">
        <v>23</v>
      </c>
      <c r="I1018" s="1" t="s">
        <v>1054</v>
      </c>
      <c r="J1018" s="252"/>
      <c r="K1018" s="253"/>
      <c r="L1018" s="50">
        <f t="shared" si="15"/>
        <v>10.759075907590759</v>
      </c>
    </row>
    <row r="1019" spans="1:12" x14ac:dyDescent="0.2">
      <c r="A1019" s="1" t="s">
        <v>5972</v>
      </c>
      <c r="B1019" s="45" t="s">
        <v>5973</v>
      </c>
      <c r="C1019" s="46">
        <v>40326</v>
      </c>
      <c r="D1019" s="47">
        <v>40330</v>
      </c>
      <c r="E1019" s="48">
        <v>885</v>
      </c>
      <c r="F1019" s="48">
        <v>69</v>
      </c>
      <c r="G1019" s="49">
        <v>12.9</v>
      </c>
      <c r="H1019" s="8" t="s">
        <v>23</v>
      </c>
      <c r="I1019" s="1" t="s">
        <v>1055</v>
      </c>
      <c r="J1019" s="252"/>
      <c r="K1019" s="253"/>
      <c r="L1019" s="50">
        <f t="shared" si="15"/>
        <v>14.603960396039604</v>
      </c>
    </row>
    <row r="1020" spans="1:12" x14ac:dyDescent="0.2">
      <c r="A1020" s="1" t="s">
        <v>5974</v>
      </c>
      <c r="B1020" s="45" t="s">
        <v>5975</v>
      </c>
      <c r="C1020" s="46">
        <v>40326</v>
      </c>
      <c r="D1020" s="47">
        <v>40330</v>
      </c>
      <c r="E1020" s="48">
        <v>694</v>
      </c>
      <c r="F1020" s="48">
        <v>48</v>
      </c>
      <c r="G1020" s="49">
        <v>14.6</v>
      </c>
      <c r="H1020" s="8" t="s">
        <v>23</v>
      </c>
      <c r="I1020" s="1" t="s">
        <v>1056</v>
      </c>
      <c r="J1020" s="252"/>
      <c r="K1020" s="253"/>
      <c r="L1020" s="50">
        <f t="shared" si="15"/>
        <v>11.452145214521451</v>
      </c>
    </row>
    <row r="1021" spans="1:12" x14ac:dyDescent="0.2">
      <c r="A1021" s="1" t="s">
        <v>5976</v>
      </c>
      <c r="B1021" s="45" t="s">
        <v>5977</v>
      </c>
      <c r="C1021" s="46">
        <v>40325</v>
      </c>
      <c r="D1021" s="47">
        <v>40330</v>
      </c>
      <c r="E1021" s="48">
        <v>295</v>
      </c>
      <c r="F1021" s="48">
        <v>29</v>
      </c>
      <c r="G1021" s="49">
        <v>10.3</v>
      </c>
      <c r="H1021" s="8" t="s">
        <v>18</v>
      </c>
      <c r="I1021" s="1" t="s">
        <v>1057</v>
      </c>
      <c r="J1021" s="252"/>
      <c r="K1021" s="253"/>
      <c r="L1021" s="50">
        <f t="shared" si="15"/>
        <v>4.8679867986798682</v>
      </c>
    </row>
    <row r="1022" spans="1:12" x14ac:dyDescent="0.2">
      <c r="A1022" s="1" t="s">
        <v>5978</v>
      </c>
      <c r="B1022" s="45" t="s">
        <v>5979</v>
      </c>
      <c r="C1022" s="46">
        <v>40326</v>
      </c>
      <c r="D1022" s="47">
        <v>40330</v>
      </c>
      <c r="E1022" s="48">
        <v>578</v>
      </c>
      <c r="F1022" s="48">
        <v>50</v>
      </c>
      <c r="G1022" s="49">
        <v>11.6</v>
      </c>
      <c r="H1022" s="8" t="s">
        <v>23</v>
      </c>
      <c r="I1022" s="1" t="s">
        <v>1058</v>
      </c>
      <c r="J1022" s="252"/>
      <c r="K1022" s="253"/>
      <c r="L1022" s="50">
        <f t="shared" si="15"/>
        <v>9.5379537953795381</v>
      </c>
    </row>
    <row r="1023" spans="1:12" x14ac:dyDescent="0.2">
      <c r="A1023" s="1" t="s">
        <v>5980</v>
      </c>
      <c r="B1023" s="45" t="s">
        <v>5981</v>
      </c>
      <c r="C1023" s="46">
        <v>40327</v>
      </c>
      <c r="D1023" s="47">
        <v>40331</v>
      </c>
      <c r="E1023" s="48">
        <v>136</v>
      </c>
      <c r="F1023" s="48">
        <v>49</v>
      </c>
      <c r="G1023" s="49">
        <v>2.8</v>
      </c>
      <c r="H1023" s="8" t="s">
        <v>18</v>
      </c>
      <c r="I1023" s="1" t="s">
        <v>1059</v>
      </c>
      <c r="J1023" s="252"/>
      <c r="K1023" s="253"/>
      <c r="L1023" s="50">
        <f t="shared" si="15"/>
        <v>2.2442244224422443</v>
      </c>
    </row>
    <row r="1024" spans="1:12" x14ac:dyDescent="0.2">
      <c r="A1024" s="1" t="s">
        <v>5982</v>
      </c>
      <c r="B1024" s="45" t="s">
        <v>5983</v>
      </c>
      <c r="C1024" s="46" t="s">
        <v>41</v>
      </c>
      <c r="D1024" s="47">
        <v>40332</v>
      </c>
      <c r="E1024" s="48">
        <v>87</v>
      </c>
      <c r="F1024" s="48">
        <v>42</v>
      </c>
      <c r="G1024" s="49">
        <v>2.1</v>
      </c>
      <c r="H1024" s="8" t="s">
        <v>18</v>
      </c>
      <c r="I1024" s="1" t="s">
        <v>1060</v>
      </c>
      <c r="J1024" s="252"/>
      <c r="K1024" s="253"/>
      <c r="L1024" s="50">
        <f t="shared" si="15"/>
        <v>1.4356435643564356</v>
      </c>
    </row>
    <row r="1025" spans="1:12" x14ac:dyDescent="0.2">
      <c r="A1025" s="1" t="s">
        <v>5984</v>
      </c>
      <c r="B1025" s="45" t="s">
        <v>5985</v>
      </c>
      <c r="C1025" s="46">
        <v>40329</v>
      </c>
      <c r="D1025" s="47">
        <v>40332</v>
      </c>
      <c r="E1025" s="48">
        <v>281</v>
      </c>
      <c r="F1025" s="48">
        <v>51</v>
      </c>
      <c r="G1025" s="49">
        <v>5.6</v>
      </c>
      <c r="H1025" s="8" t="s">
        <v>18</v>
      </c>
      <c r="I1025" s="1" t="s">
        <v>1061</v>
      </c>
      <c r="J1025" s="252"/>
      <c r="K1025" s="253"/>
      <c r="L1025" s="50">
        <f t="shared" si="15"/>
        <v>4.6369636963696372</v>
      </c>
    </row>
    <row r="1026" spans="1:12" x14ac:dyDescent="0.2">
      <c r="A1026" s="1" t="s">
        <v>5986</v>
      </c>
      <c r="B1026" s="45" t="s">
        <v>5987</v>
      </c>
      <c r="C1026" s="46">
        <v>40330</v>
      </c>
      <c r="D1026" s="47">
        <v>40332</v>
      </c>
      <c r="E1026" s="48">
        <v>328</v>
      </c>
      <c r="F1026" s="48">
        <v>75</v>
      </c>
      <c r="G1026" s="49">
        <v>4.3</v>
      </c>
      <c r="H1026" s="8" t="s">
        <v>18</v>
      </c>
      <c r="I1026" s="1" t="s">
        <v>1062</v>
      </c>
      <c r="J1026" s="252"/>
      <c r="K1026" s="253"/>
      <c r="L1026" s="50">
        <f t="shared" ref="L1026:L1089" si="16">IF(E1026="","",E1026/60.6)</f>
        <v>5.4125412541254123</v>
      </c>
    </row>
    <row r="1027" spans="1:12" x14ac:dyDescent="0.2">
      <c r="A1027" s="1" t="s">
        <v>5988</v>
      </c>
      <c r="B1027" s="45" t="s">
        <v>5989</v>
      </c>
      <c r="C1027" s="46">
        <v>40328</v>
      </c>
      <c r="D1027" s="47">
        <v>40333</v>
      </c>
      <c r="E1027" s="48">
        <v>173</v>
      </c>
      <c r="F1027" s="48">
        <v>53</v>
      </c>
      <c r="G1027" s="49">
        <v>3.3</v>
      </c>
      <c r="H1027" s="8" t="s">
        <v>23</v>
      </c>
      <c r="I1027" s="1" t="s">
        <v>1063</v>
      </c>
      <c r="J1027" s="252" t="s">
        <v>91</v>
      </c>
      <c r="K1027" s="253"/>
      <c r="L1027" s="50">
        <f t="shared" si="16"/>
        <v>2.8547854785478548</v>
      </c>
    </row>
    <row r="1028" spans="1:12" x14ac:dyDescent="0.2">
      <c r="A1028" s="1" t="s">
        <v>5990</v>
      </c>
      <c r="B1028" s="45" t="s">
        <v>5991</v>
      </c>
      <c r="C1028" s="46" t="s">
        <v>41</v>
      </c>
      <c r="D1028" s="47">
        <v>40333</v>
      </c>
      <c r="E1028" s="48">
        <v>235</v>
      </c>
      <c r="F1028" s="48">
        <v>56</v>
      </c>
      <c r="G1028" s="49">
        <v>4.2</v>
      </c>
      <c r="H1028" s="8" t="s">
        <v>23</v>
      </c>
      <c r="I1028" s="1" t="s">
        <v>1064</v>
      </c>
      <c r="J1028" s="252"/>
      <c r="K1028" s="253"/>
      <c r="L1028" s="50">
        <f t="shared" si="16"/>
        <v>3.8778877887788776</v>
      </c>
    </row>
    <row r="1029" spans="1:12" x14ac:dyDescent="0.2">
      <c r="A1029" s="1" t="s">
        <v>5992</v>
      </c>
      <c r="B1029" s="45" t="s">
        <v>5993</v>
      </c>
      <c r="C1029" s="46">
        <v>40331</v>
      </c>
      <c r="D1029" s="47">
        <v>40333</v>
      </c>
      <c r="E1029" s="48">
        <v>235</v>
      </c>
      <c r="F1029" s="48">
        <v>74</v>
      </c>
      <c r="G1029" s="49">
        <v>3.2</v>
      </c>
      <c r="H1029" s="8" t="s">
        <v>18</v>
      </c>
      <c r="I1029" s="1" t="s">
        <v>1065</v>
      </c>
      <c r="J1029" s="252"/>
      <c r="K1029" s="253"/>
      <c r="L1029" s="50">
        <f t="shared" si="16"/>
        <v>3.8778877887788776</v>
      </c>
    </row>
    <row r="1030" spans="1:12" x14ac:dyDescent="0.2">
      <c r="A1030" s="1" t="s">
        <v>5994</v>
      </c>
      <c r="B1030" s="45" t="s">
        <v>5995</v>
      </c>
      <c r="C1030" s="46" t="s">
        <v>41</v>
      </c>
      <c r="D1030" s="47">
        <v>40336</v>
      </c>
      <c r="E1030" s="48">
        <v>762</v>
      </c>
      <c r="F1030" s="48">
        <v>43</v>
      </c>
      <c r="G1030" s="49">
        <v>17.8</v>
      </c>
      <c r="H1030" s="8" t="s">
        <v>23</v>
      </c>
      <c r="I1030" s="1" t="s">
        <v>1066</v>
      </c>
      <c r="J1030" s="252" t="s">
        <v>91</v>
      </c>
      <c r="K1030" s="253"/>
      <c r="L1030" s="50">
        <f t="shared" si="16"/>
        <v>12.574257425742575</v>
      </c>
    </row>
    <row r="1031" spans="1:12" x14ac:dyDescent="0.2">
      <c r="A1031" s="1" t="s">
        <v>5996</v>
      </c>
      <c r="B1031" s="45" t="s">
        <v>5997</v>
      </c>
      <c r="C1031" s="46">
        <v>40332</v>
      </c>
      <c r="D1031" s="47">
        <v>40336</v>
      </c>
      <c r="E1031" s="48">
        <v>198</v>
      </c>
      <c r="F1031" s="48">
        <v>41</v>
      </c>
      <c r="G1031" s="49">
        <v>4.8</v>
      </c>
      <c r="H1031" s="8" t="s">
        <v>18</v>
      </c>
      <c r="I1031" s="1" t="s">
        <v>1067</v>
      </c>
      <c r="J1031" s="252"/>
      <c r="K1031" s="253"/>
      <c r="L1031" s="50">
        <f t="shared" si="16"/>
        <v>3.2673267326732671</v>
      </c>
    </row>
    <row r="1032" spans="1:12" x14ac:dyDescent="0.2">
      <c r="A1032" s="1" t="s">
        <v>5998</v>
      </c>
      <c r="B1032" s="45" t="s">
        <v>5999</v>
      </c>
      <c r="C1032" s="46" t="s">
        <v>41</v>
      </c>
      <c r="D1032" s="47">
        <v>40336</v>
      </c>
      <c r="E1032" s="48">
        <v>337</v>
      </c>
      <c r="F1032" s="48">
        <v>58</v>
      </c>
      <c r="G1032" s="49">
        <v>5.8</v>
      </c>
      <c r="H1032" s="8" t="s">
        <v>23</v>
      </c>
      <c r="I1032" s="1" t="s">
        <v>1068</v>
      </c>
      <c r="J1032" s="252"/>
      <c r="K1032" s="253"/>
      <c r="L1032" s="50">
        <f t="shared" si="16"/>
        <v>5.561056105610561</v>
      </c>
    </row>
    <row r="1033" spans="1:12" x14ac:dyDescent="0.2">
      <c r="A1033" s="1" t="s">
        <v>6000</v>
      </c>
      <c r="B1033" s="45" t="s">
        <v>6001</v>
      </c>
      <c r="C1033" s="46">
        <v>40331</v>
      </c>
      <c r="D1033" s="47">
        <v>40336</v>
      </c>
      <c r="E1033" s="48">
        <v>541</v>
      </c>
      <c r="F1033" s="48">
        <v>40</v>
      </c>
      <c r="G1033" s="49">
        <v>13.6</v>
      </c>
      <c r="H1033" s="8" t="s">
        <v>23</v>
      </c>
      <c r="I1033" s="1" t="s">
        <v>1069</v>
      </c>
      <c r="J1033" s="252"/>
      <c r="K1033" s="253"/>
      <c r="L1033" s="50">
        <f t="shared" si="16"/>
        <v>8.9273927392739267</v>
      </c>
    </row>
    <row r="1034" spans="1:12" x14ac:dyDescent="0.2">
      <c r="A1034" s="1" t="s">
        <v>6002</v>
      </c>
      <c r="B1034" s="45" t="s">
        <v>6003</v>
      </c>
      <c r="C1034" s="46">
        <v>40331</v>
      </c>
      <c r="D1034" s="47">
        <v>40336</v>
      </c>
      <c r="E1034" s="48">
        <v>51</v>
      </c>
      <c r="F1034" s="48">
        <v>95</v>
      </c>
      <c r="G1034" s="49">
        <v>0.5</v>
      </c>
      <c r="H1034" s="8" t="s">
        <v>23</v>
      </c>
      <c r="I1034" s="1" t="s">
        <v>1070</v>
      </c>
      <c r="J1034" s="252"/>
      <c r="K1034" s="253"/>
      <c r="L1034" s="50">
        <f t="shared" si="16"/>
        <v>0.84158415841584155</v>
      </c>
    </row>
    <row r="1035" spans="1:12" x14ac:dyDescent="0.2">
      <c r="A1035" s="1" t="s">
        <v>6004</v>
      </c>
      <c r="B1035" s="45" t="s">
        <v>6005</v>
      </c>
      <c r="C1035" s="46">
        <v>40333</v>
      </c>
      <c r="D1035" s="47">
        <v>40336</v>
      </c>
      <c r="E1035" s="48">
        <v>294</v>
      </c>
      <c r="F1035" s="48">
        <v>63</v>
      </c>
      <c r="G1035" s="49">
        <v>4.5999999999999996</v>
      </c>
      <c r="H1035" s="8" t="s">
        <v>18</v>
      </c>
      <c r="I1035" s="1" t="s">
        <v>1071</v>
      </c>
      <c r="J1035" s="252"/>
      <c r="K1035" s="253"/>
      <c r="L1035" s="50">
        <f t="shared" si="16"/>
        <v>4.8514851485148514</v>
      </c>
    </row>
    <row r="1036" spans="1:12" x14ac:dyDescent="0.2">
      <c r="A1036" s="1" t="s">
        <v>6006</v>
      </c>
      <c r="B1036" s="45" t="s">
        <v>6007</v>
      </c>
      <c r="C1036" s="46">
        <v>40334</v>
      </c>
      <c r="D1036" s="47">
        <v>40337</v>
      </c>
      <c r="E1036" s="48">
        <v>465</v>
      </c>
      <c r="F1036" s="48">
        <v>33</v>
      </c>
      <c r="G1036" s="49">
        <v>14</v>
      </c>
      <c r="H1036" s="8" t="s">
        <v>18</v>
      </c>
      <c r="I1036" s="1" t="s">
        <v>1072</v>
      </c>
      <c r="J1036" s="252"/>
      <c r="K1036" s="253"/>
      <c r="L1036" s="50">
        <f t="shared" si="16"/>
        <v>7.673267326732673</v>
      </c>
    </row>
    <row r="1037" spans="1:12" x14ac:dyDescent="0.2">
      <c r="A1037" s="1" t="s">
        <v>6008</v>
      </c>
      <c r="B1037" s="45" t="s">
        <v>6009</v>
      </c>
      <c r="C1037" s="46" t="s">
        <v>41</v>
      </c>
      <c r="D1037" s="47">
        <v>40337</v>
      </c>
      <c r="E1037" s="48">
        <v>411</v>
      </c>
      <c r="F1037" s="48">
        <v>29</v>
      </c>
      <c r="G1037" s="49">
        <v>14.4</v>
      </c>
      <c r="H1037" s="8" t="s">
        <v>18</v>
      </c>
      <c r="I1037" s="1" t="s">
        <v>1073</v>
      </c>
      <c r="J1037" s="252"/>
      <c r="K1037" s="253"/>
      <c r="L1037" s="50">
        <f t="shared" si="16"/>
        <v>6.782178217821782</v>
      </c>
    </row>
    <row r="1038" spans="1:12" x14ac:dyDescent="0.2">
      <c r="A1038" s="1" t="s">
        <v>6010</v>
      </c>
      <c r="B1038" s="45" t="s">
        <v>6011</v>
      </c>
      <c r="C1038" s="46">
        <v>40337</v>
      </c>
      <c r="D1038" s="47">
        <v>40338</v>
      </c>
      <c r="E1038" s="48">
        <v>220</v>
      </c>
      <c r="F1038" s="48">
        <v>34</v>
      </c>
      <c r="G1038" s="49">
        <v>6.4</v>
      </c>
      <c r="H1038" s="8" t="s">
        <v>18</v>
      </c>
      <c r="I1038" s="1" t="s">
        <v>1074</v>
      </c>
      <c r="J1038" s="252"/>
      <c r="K1038" s="253"/>
      <c r="L1038" s="50">
        <f t="shared" si="16"/>
        <v>3.6303630363036303</v>
      </c>
    </row>
    <row r="1039" spans="1:12" x14ac:dyDescent="0.2">
      <c r="A1039" s="1" t="s">
        <v>6012</v>
      </c>
      <c r="B1039" s="45" t="s">
        <v>6013</v>
      </c>
      <c r="C1039" s="46">
        <v>40337</v>
      </c>
      <c r="D1039" s="47">
        <v>40339</v>
      </c>
      <c r="E1039" s="48">
        <v>604</v>
      </c>
      <c r="F1039" s="48">
        <v>52</v>
      </c>
      <c r="G1039" s="49">
        <v>11.7</v>
      </c>
      <c r="H1039" s="8" t="s">
        <v>18</v>
      </c>
      <c r="I1039" s="1" t="s">
        <v>1075</v>
      </c>
      <c r="J1039" s="252"/>
      <c r="K1039" s="253"/>
      <c r="L1039" s="50">
        <f t="shared" si="16"/>
        <v>9.9669966996699664</v>
      </c>
    </row>
    <row r="1040" spans="1:12" x14ac:dyDescent="0.2">
      <c r="A1040" s="1" t="s">
        <v>6014</v>
      </c>
      <c r="B1040" s="45" t="s">
        <v>6015</v>
      </c>
      <c r="C1040" s="46">
        <v>40337</v>
      </c>
      <c r="D1040" s="47">
        <v>40339</v>
      </c>
      <c r="E1040" s="48">
        <v>399</v>
      </c>
      <c r="F1040" s="48">
        <v>74</v>
      </c>
      <c r="G1040" s="49">
        <v>5.4</v>
      </c>
      <c r="H1040" s="8" t="s">
        <v>18</v>
      </c>
      <c r="I1040" s="1" t="s">
        <v>1076</v>
      </c>
      <c r="J1040" s="252"/>
      <c r="K1040" s="253"/>
      <c r="L1040" s="50">
        <f t="shared" si="16"/>
        <v>6.5841584158415838</v>
      </c>
    </row>
    <row r="1041" spans="1:12" x14ac:dyDescent="0.2">
      <c r="A1041" s="1" t="s">
        <v>6016</v>
      </c>
      <c r="B1041" s="45" t="s">
        <v>6017</v>
      </c>
      <c r="C1041" s="46">
        <v>40338</v>
      </c>
      <c r="D1041" s="47">
        <v>40340</v>
      </c>
      <c r="E1041" s="48">
        <v>42</v>
      </c>
      <c r="F1041" s="48">
        <v>36</v>
      </c>
      <c r="G1041" s="49">
        <v>1.2</v>
      </c>
      <c r="H1041" s="8" t="s">
        <v>160</v>
      </c>
      <c r="I1041" s="1" t="s">
        <v>1077</v>
      </c>
      <c r="J1041" s="252"/>
      <c r="K1041" s="253"/>
      <c r="L1041" s="50">
        <f t="shared" si="16"/>
        <v>0.69306930693069302</v>
      </c>
    </row>
    <row r="1042" spans="1:12" x14ac:dyDescent="0.2">
      <c r="A1042" s="1" t="s">
        <v>6018</v>
      </c>
      <c r="B1042" s="45" t="s">
        <v>6019</v>
      </c>
      <c r="C1042" s="46">
        <v>40338</v>
      </c>
      <c r="D1042" s="47">
        <v>40340</v>
      </c>
      <c r="E1042" s="48">
        <v>257</v>
      </c>
      <c r="F1042" s="48">
        <v>73</v>
      </c>
      <c r="G1042" s="49">
        <v>3.5</v>
      </c>
      <c r="H1042" s="8" t="s">
        <v>18</v>
      </c>
      <c r="I1042" s="1" t="s">
        <v>1078</v>
      </c>
      <c r="J1042" s="252"/>
      <c r="K1042" s="253"/>
      <c r="L1042" s="50">
        <f t="shared" si="16"/>
        <v>4.2409240924092408</v>
      </c>
    </row>
    <row r="1043" spans="1:12" x14ac:dyDescent="0.2">
      <c r="A1043" s="1" t="s">
        <v>6020</v>
      </c>
      <c r="B1043" s="45" t="s">
        <v>6021</v>
      </c>
      <c r="C1043" s="46">
        <v>40339</v>
      </c>
      <c r="D1043" s="47">
        <v>40343</v>
      </c>
      <c r="E1043" s="48">
        <v>637</v>
      </c>
      <c r="F1043" s="48">
        <v>35</v>
      </c>
      <c r="G1043" s="49">
        <v>18.399999999999999</v>
      </c>
      <c r="H1043" s="8" t="s">
        <v>18</v>
      </c>
      <c r="I1043" s="1" t="s">
        <v>1079</v>
      </c>
      <c r="J1043" s="252"/>
      <c r="K1043" s="253"/>
      <c r="L1043" s="50">
        <f t="shared" si="16"/>
        <v>10.511551155115511</v>
      </c>
    </row>
    <row r="1044" spans="1:12" x14ac:dyDescent="0.2">
      <c r="A1044" s="1" t="s">
        <v>6022</v>
      </c>
      <c r="B1044" s="45" t="s">
        <v>6023</v>
      </c>
      <c r="C1044" s="46">
        <v>40339</v>
      </c>
      <c r="D1044" s="47">
        <v>40343</v>
      </c>
      <c r="E1044" s="48">
        <v>302</v>
      </c>
      <c r="F1044" s="48">
        <v>34</v>
      </c>
      <c r="G1044" s="49">
        <v>8.9</v>
      </c>
      <c r="H1044" s="8" t="s">
        <v>23</v>
      </c>
      <c r="I1044" s="1" t="s">
        <v>1080</v>
      </c>
      <c r="J1044" s="252"/>
      <c r="K1044" s="253"/>
      <c r="L1044" s="50">
        <f t="shared" si="16"/>
        <v>4.9834983498349832</v>
      </c>
    </row>
    <row r="1045" spans="1:12" x14ac:dyDescent="0.2">
      <c r="A1045" s="1" t="s">
        <v>6024</v>
      </c>
      <c r="B1045" s="45" t="s">
        <v>6025</v>
      </c>
      <c r="C1045" s="46">
        <v>40340</v>
      </c>
      <c r="D1045" s="47">
        <v>40343</v>
      </c>
      <c r="E1045" s="48">
        <v>441</v>
      </c>
      <c r="F1045" s="48">
        <v>72</v>
      </c>
      <c r="G1045" s="49">
        <v>6.1</v>
      </c>
      <c r="H1045" s="8" t="s">
        <v>18</v>
      </c>
      <c r="I1045" s="1" t="s">
        <v>1081</v>
      </c>
      <c r="J1045" s="252"/>
      <c r="K1045" s="253"/>
      <c r="L1045" s="50">
        <f t="shared" si="16"/>
        <v>7.2772277227722775</v>
      </c>
    </row>
    <row r="1046" spans="1:12" x14ac:dyDescent="0.2">
      <c r="A1046" s="1" t="s">
        <v>6026</v>
      </c>
      <c r="B1046" s="45" t="s">
        <v>6027</v>
      </c>
      <c r="C1046" s="46">
        <v>40340</v>
      </c>
      <c r="D1046" s="47">
        <v>40344</v>
      </c>
      <c r="E1046" s="48">
        <v>323</v>
      </c>
      <c r="F1046" s="48">
        <v>48</v>
      </c>
      <c r="G1046" s="49">
        <v>6.8</v>
      </c>
      <c r="H1046" s="8" t="s">
        <v>23</v>
      </c>
      <c r="I1046" s="1" t="s">
        <v>1082</v>
      </c>
      <c r="J1046" s="252"/>
      <c r="K1046" s="253"/>
      <c r="L1046" s="50">
        <f t="shared" si="16"/>
        <v>5.33003300330033</v>
      </c>
    </row>
    <row r="1047" spans="1:12" x14ac:dyDescent="0.2">
      <c r="A1047" s="1" t="s">
        <v>6028</v>
      </c>
      <c r="B1047" s="45" t="s">
        <v>6029</v>
      </c>
      <c r="C1047" s="46">
        <v>40337</v>
      </c>
      <c r="D1047" s="47">
        <v>40344</v>
      </c>
      <c r="E1047" s="48">
        <v>155</v>
      </c>
      <c r="F1047" s="48">
        <v>52</v>
      </c>
      <c r="G1047" s="49">
        <v>3</v>
      </c>
      <c r="H1047" s="8" t="s">
        <v>18</v>
      </c>
      <c r="I1047" s="1" t="s">
        <v>1083</v>
      </c>
      <c r="J1047" s="252"/>
      <c r="K1047" s="253"/>
      <c r="L1047" s="50">
        <f t="shared" si="16"/>
        <v>2.5577557755775575</v>
      </c>
    </row>
    <row r="1048" spans="1:12" x14ac:dyDescent="0.2">
      <c r="A1048" s="1" t="s">
        <v>6030</v>
      </c>
      <c r="B1048" s="45" t="s">
        <v>6031</v>
      </c>
      <c r="C1048" s="46">
        <v>40341</v>
      </c>
      <c r="D1048" s="47">
        <v>40344</v>
      </c>
      <c r="E1048" s="48">
        <v>228</v>
      </c>
      <c r="F1048" s="48">
        <v>51</v>
      </c>
      <c r="G1048" s="49">
        <v>4.5</v>
      </c>
      <c r="H1048" s="8" t="s">
        <v>18</v>
      </c>
      <c r="I1048" s="1" t="s">
        <v>1084</v>
      </c>
      <c r="J1048" s="252"/>
      <c r="K1048" s="253"/>
      <c r="L1048" s="50">
        <f t="shared" si="16"/>
        <v>3.7623762376237622</v>
      </c>
    </row>
    <row r="1049" spans="1:12" x14ac:dyDescent="0.2">
      <c r="A1049" s="1" t="s">
        <v>6032</v>
      </c>
      <c r="B1049" s="45" t="s">
        <v>6033</v>
      </c>
      <c r="C1049" s="46">
        <v>40343</v>
      </c>
      <c r="D1049" s="47">
        <v>40346</v>
      </c>
      <c r="E1049" s="48">
        <v>44</v>
      </c>
      <c r="F1049" s="48">
        <v>67</v>
      </c>
      <c r="G1049" s="49">
        <v>0.6</v>
      </c>
      <c r="H1049" s="8" t="s">
        <v>23</v>
      </c>
      <c r="I1049" s="1" t="s">
        <v>1085</v>
      </c>
      <c r="J1049" s="270" t="s">
        <v>91</v>
      </c>
      <c r="K1049" s="271"/>
      <c r="L1049" s="50">
        <f t="shared" si="16"/>
        <v>0.72607260726072609</v>
      </c>
    </row>
    <row r="1050" spans="1:12" x14ac:dyDescent="0.2">
      <c r="A1050" s="1" t="s">
        <v>6034</v>
      </c>
      <c r="B1050" s="45" t="s">
        <v>6035</v>
      </c>
      <c r="C1050" s="46">
        <v>40343</v>
      </c>
      <c r="D1050" s="47">
        <v>40346</v>
      </c>
      <c r="E1050" s="48">
        <v>731</v>
      </c>
      <c r="F1050" s="48">
        <v>98</v>
      </c>
      <c r="G1050" s="49">
        <v>7.5</v>
      </c>
      <c r="H1050" s="8" t="s">
        <v>23</v>
      </c>
      <c r="I1050" s="1" t="s">
        <v>1086</v>
      </c>
      <c r="J1050" s="252"/>
      <c r="K1050" s="253"/>
      <c r="L1050" s="50">
        <f t="shared" si="16"/>
        <v>12.062706270627062</v>
      </c>
    </row>
    <row r="1051" spans="1:12" x14ac:dyDescent="0.2">
      <c r="A1051" s="1" t="s">
        <v>6036</v>
      </c>
      <c r="B1051" s="45" t="s">
        <v>6037</v>
      </c>
      <c r="C1051" s="46">
        <v>40344</v>
      </c>
      <c r="D1051" s="47">
        <v>40346</v>
      </c>
      <c r="E1051" s="48">
        <v>483</v>
      </c>
      <c r="F1051" s="48">
        <v>67</v>
      </c>
      <c r="G1051" s="49">
        <v>7.2</v>
      </c>
      <c r="H1051" s="8" t="s">
        <v>23</v>
      </c>
      <c r="I1051" s="1" t="s">
        <v>1087</v>
      </c>
      <c r="J1051" s="252"/>
      <c r="K1051" s="253"/>
      <c r="L1051" s="50">
        <f t="shared" si="16"/>
        <v>7.9702970297029703</v>
      </c>
    </row>
    <row r="1052" spans="1:12" x14ac:dyDescent="0.2">
      <c r="A1052" s="1" t="s">
        <v>6038</v>
      </c>
      <c r="B1052" s="45" t="s">
        <v>6039</v>
      </c>
      <c r="C1052" s="46">
        <v>40345</v>
      </c>
      <c r="D1052" s="47">
        <v>40347</v>
      </c>
      <c r="E1052" s="48">
        <v>955</v>
      </c>
      <c r="F1052" s="48">
        <v>81</v>
      </c>
      <c r="G1052" s="49">
        <v>11.7</v>
      </c>
      <c r="H1052" s="8" t="s">
        <v>32</v>
      </c>
      <c r="I1052" s="1" t="s">
        <v>1088</v>
      </c>
      <c r="J1052" s="252"/>
      <c r="K1052" s="253"/>
      <c r="L1052" s="50">
        <f t="shared" si="16"/>
        <v>15.759075907590759</v>
      </c>
    </row>
    <row r="1053" spans="1:12" x14ac:dyDescent="0.2">
      <c r="A1053" s="1" t="s">
        <v>6040</v>
      </c>
      <c r="B1053" s="45" t="s">
        <v>6041</v>
      </c>
      <c r="C1053" s="46">
        <v>40347</v>
      </c>
      <c r="D1053" s="47">
        <v>40350</v>
      </c>
      <c r="E1053" s="48">
        <v>631</v>
      </c>
      <c r="F1053" s="48">
        <v>34</v>
      </c>
      <c r="G1053" s="49">
        <v>18.399999999999999</v>
      </c>
      <c r="H1053" s="8" t="s">
        <v>18</v>
      </c>
      <c r="I1053" s="1" t="s">
        <v>1089</v>
      </c>
      <c r="J1053" s="252"/>
      <c r="K1053" s="253"/>
      <c r="L1053" s="50">
        <f t="shared" si="16"/>
        <v>10.412541254125411</v>
      </c>
    </row>
    <row r="1054" spans="1:12" x14ac:dyDescent="0.2">
      <c r="A1054" s="1" t="s">
        <v>6042</v>
      </c>
      <c r="B1054" s="45" t="s">
        <v>6043</v>
      </c>
      <c r="C1054" s="46">
        <v>40346</v>
      </c>
      <c r="D1054" s="47">
        <v>40350</v>
      </c>
      <c r="E1054" s="48">
        <v>303</v>
      </c>
      <c r="F1054" s="48">
        <v>52</v>
      </c>
      <c r="G1054" s="49">
        <v>5.8</v>
      </c>
      <c r="H1054" s="8" t="s">
        <v>23</v>
      </c>
      <c r="I1054" s="1" t="s">
        <v>1090</v>
      </c>
      <c r="J1054" s="252"/>
      <c r="K1054" s="253"/>
      <c r="L1054" s="50">
        <f t="shared" si="16"/>
        <v>5</v>
      </c>
    </row>
    <row r="1055" spans="1:12" x14ac:dyDescent="0.2">
      <c r="A1055" s="1" t="s">
        <v>6044</v>
      </c>
      <c r="B1055" s="45" t="s">
        <v>6045</v>
      </c>
      <c r="C1055" s="46">
        <v>40347</v>
      </c>
      <c r="D1055" s="47">
        <v>40350</v>
      </c>
      <c r="E1055" s="48">
        <v>213</v>
      </c>
      <c r="F1055" s="48">
        <v>85</v>
      </c>
      <c r="G1055" s="49">
        <v>2.5</v>
      </c>
      <c r="H1055" s="8" t="s">
        <v>18</v>
      </c>
      <c r="I1055" s="1" t="s">
        <v>1091</v>
      </c>
      <c r="J1055" s="252"/>
      <c r="K1055" s="253"/>
      <c r="L1055" s="50">
        <f t="shared" si="16"/>
        <v>3.5148514851485149</v>
      </c>
    </row>
    <row r="1056" spans="1:12" x14ac:dyDescent="0.2">
      <c r="A1056" s="1" t="s">
        <v>6046</v>
      </c>
      <c r="B1056" s="45" t="s">
        <v>6047</v>
      </c>
      <c r="C1056" s="46">
        <v>40344</v>
      </c>
      <c r="D1056" s="47">
        <v>40350</v>
      </c>
      <c r="E1056" s="48">
        <v>356</v>
      </c>
      <c r="F1056" s="48">
        <v>39</v>
      </c>
      <c r="G1056" s="49">
        <v>9</v>
      </c>
      <c r="H1056" s="8" t="s">
        <v>18</v>
      </c>
      <c r="I1056" s="1" t="s">
        <v>1092</v>
      </c>
      <c r="J1056" s="252"/>
      <c r="K1056" s="253"/>
      <c r="L1056" s="50">
        <f t="shared" si="16"/>
        <v>5.8745874587458742</v>
      </c>
    </row>
    <row r="1057" spans="1:12" x14ac:dyDescent="0.2">
      <c r="A1057" s="1" t="s">
        <v>6048</v>
      </c>
      <c r="B1057" s="45" t="s">
        <v>6049</v>
      </c>
      <c r="C1057" s="46">
        <v>40344</v>
      </c>
      <c r="D1057" s="47">
        <v>40350</v>
      </c>
      <c r="E1057" s="48">
        <v>694</v>
      </c>
      <c r="F1057" s="48">
        <v>95</v>
      </c>
      <c r="G1057" s="49">
        <v>7.3</v>
      </c>
      <c r="H1057" s="8" t="s">
        <v>18</v>
      </c>
      <c r="I1057" s="1" t="s">
        <v>1093</v>
      </c>
      <c r="J1057" s="252"/>
      <c r="K1057" s="253"/>
      <c r="L1057" s="50">
        <f t="shared" si="16"/>
        <v>11.452145214521451</v>
      </c>
    </row>
    <row r="1058" spans="1:12" x14ac:dyDescent="0.2">
      <c r="A1058" s="1" t="s">
        <v>6050</v>
      </c>
      <c r="B1058" s="45" t="s">
        <v>6051</v>
      </c>
      <c r="C1058" s="46">
        <v>40344</v>
      </c>
      <c r="D1058" s="47">
        <v>40350</v>
      </c>
      <c r="E1058" s="48">
        <v>284</v>
      </c>
      <c r="F1058" s="48">
        <v>45</v>
      </c>
      <c r="G1058" s="49">
        <v>6.3</v>
      </c>
      <c r="H1058" s="8" t="s">
        <v>18</v>
      </c>
      <c r="I1058" s="1" t="s">
        <v>1094</v>
      </c>
      <c r="J1058" s="252"/>
      <c r="K1058" s="253"/>
      <c r="L1058" s="50">
        <f t="shared" si="16"/>
        <v>4.6864686468646868</v>
      </c>
    </row>
    <row r="1059" spans="1:12" x14ac:dyDescent="0.2">
      <c r="A1059" s="1" t="s">
        <v>6052</v>
      </c>
      <c r="B1059" s="45" t="s">
        <v>6053</v>
      </c>
      <c r="C1059" s="46">
        <v>40344</v>
      </c>
      <c r="D1059" s="47">
        <v>40350</v>
      </c>
      <c r="E1059" s="48">
        <v>144</v>
      </c>
      <c r="F1059" s="48">
        <v>51</v>
      </c>
      <c r="G1059" s="49">
        <v>2.8</v>
      </c>
      <c r="H1059" s="8" t="s">
        <v>18</v>
      </c>
      <c r="I1059" s="1" t="s">
        <v>1095</v>
      </c>
      <c r="J1059" s="252"/>
      <c r="K1059" s="253"/>
      <c r="L1059" s="50">
        <f t="shared" si="16"/>
        <v>2.3762376237623761</v>
      </c>
    </row>
    <row r="1060" spans="1:12" x14ac:dyDescent="0.2">
      <c r="A1060" s="1" t="s">
        <v>6054</v>
      </c>
      <c r="B1060" s="45" t="s">
        <v>6055</v>
      </c>
      <c r="C1060" s="46">
        <v>40344</v>
      </c>
      <c r="D1060" s="47">
        <v>40350</v>
      </c>
      <c r="E1060" s="48">
        <v>358</v>
      </c>
      <c r="F1060" s="48">
        <v>63</v>
      </c>
      <c r="G1060" s="49">
        <v>5.7</v>
      </c>
      <c r="H1060" s="8" t="s">
        <v>18</v>
      </c>
      <c r="I1060" s="1" t="s">
        <v>1096</v>
      </c>
      <c r="J1060" s="252"/>
      <c r="K1060" s="253"/>
      <c r="L1060" s="50">
        <f t="shared" si="16"/>
        <v>5.9075907590759078</v>
      </c>
    </row>
    <row r="1061" spans="1:12" x14ac:dyDescent="0.2">
      <c r="A1061" s="1" t="s">
        <v>6056</v>
      </c>
      <c r="B1061" s="45" t="s">
        <v>6057</v>
      </c>
      <c r="C1061" s="46">
        <v>40344</v>
      </c>
      <c r="D1061" s="47">
        <v>40350</v>
      </c>
      <c r="E1061" s="48">
        <v>225</v>
      </c>
      <c r="F1061" s="48">
        <v>117</v>
      </c>
      <c r="G1061" s="49">
        <v>1.9</v>
      </c>
      <c r="H1061" s="8" t="s">
        <v>18</v>
      </c>
      <c r="I1061" s="1" t="s">
        <v>1097</v>
      </c>
      <c r="J1061" s="252"/>
      <c r="K1061" s="253"/>
      <c r="L1061" s="50">
        <f t="shared" si="16"/>
        <v>3.7128712871287126</v>
      </c>
    </row>
    <row r="1062" spans="1:12" x14ac:dyDescent="0.2">
      <c r="A1062" s="1" t="s">
        <v>6058</v>
      </c>
      <c r="B1062" s="45" t="s">
        <v>6059</v>
      </c>
      <c r="C1062" s="46">
        <v>40339</v>
      </c>
      <c r="D1062" s="47">
        <v>40350</v>
      </c>
      <c r="E1062" s="48">
        <v>509</v>
      </c>
      <c r="F1062" s="48">
        <v>84</v>
      </c>
      <c r="G1062" s="49">
        <v>6</v>
      </c>
      <c r="H1062" s="8" t="s">
        <v>18</v>
      </c>
      <c r="I1062" s="1" t="s">
        <v>1098</v>
      </c>
      <c r="J1062" s="252"/>
      <c r="K1062" s="253"/>
      <c r="L1062" s="50">
        <f t="shared" si="16"/>
        <v>8.3993399339933994</v>
      </c>
    </row>
    <row r="1063" spans="1:12" x14ac:dyDescent="0.2">
      <c r="A1063" s="1" t="s">
        <v>6060</v>
      </c>
      <c r="B1063" s="45" t="s">
        <v>6061</v>
      </c>
      <c r="C1063" s="46">
        <v>40344</v>
      </c>
      <c r="D1063" s="47">
        <v>40350</v>
      </c>
      <c r="E1063" s="48">
        <v>48</v>
      </c>
      <c r="F1063" s="48">
        <v>72</v>
      </c>
      <c r="G1063" s="49">
        <v>0.7</v>
      </c>
      <c r="H1063" s="8" t="s">
        <v>18</v>
      </c>
      <c r="I1063" s="1" t="s">
        <v>1099</v>
      </c>
      <c r="J1063" s="252"/>
      <c r="K1063" s="253"/>
      <c r="L1063" s="50">
        <f t="shared" si="16"/>
        <v>0.79207920792079201</v>
      </c>
    </row>
    <row r="1064" spans="1:12" x14ac:dyDescent="0.2">
      <c r="A1064" s="1" t="s">
        <v>6062</v>
      </c>
      <c r="B1064" s="45" t="s">
        <v>6063</v>
      </c>
      <c r="C1064" s="46">
        <v>40344</v>
      </c>
      <c r="D1064" s="47">
        <v>40350</v>
      </c>
      <c r="E1064" s="48">
        <v>334</v>
      </c>
      <c r="F1064" s="48">
        <v>76</v>
      </c>
      <c r="G1064" s="49">
        <v>4.4000000000000004</v>
      </c>
      <c r="H1064" s="8" t="s">
        <v>18</v>
      </c>
      <c r="I1064" s="1" t="s">
        <v>1100</v>
      </c>
      <c r="J1064" s="252"/>
      <c r="K1064" s="253"/>
      <c r="L1064" s="50">
        <f t="shared" si="16"/>
        <v>5.5115511551155114</v>
      </c>
    </row>
    <row r="1065" spans="1:12" x14ac:dyDescent="0.2">
      <c r="A1065" s="1" t="s">
        <v>6064</v>
      </c>
      <c r="B1065" s="45" t="s">
        <v>6065</v>
      </c>
      <c r="C1065" s="46">
        <v>40346</v>
      </c>
      <c r="D1065" s="47">
        <v>40351</v>
      </c>
      <c r="E1065" s="48">
        <v>234</v>
      </c>
      <c r="F1065" s="48">
        <v>55</v>
      </c>
      <c r="G1065" s="49">
        <v>4.3</v>
      </c>
      <c r="H1065" s="8" t="s">
        <v>18</v>
      </c>
      <c r="I1065" s="1" t="s">
        <v>1101</v>
      </c>
      <c r="J1065" s="252"/>
      <c r="K1065" s="253"/>
      <c r="L1065" s="50">
        <f t="shared" si="16"/>
        <v>3.8613861386138613</v>
      </c>
    </row>
    <row r="1066" spans="1:12" x14ac:dyDescent="0.2">
      <c r="A1066" s="1" t="s">
        <v>6066</v>
      </c>
      <c r="B1066" s="45" t="s">
        <v>6067</v>
      </c>
      <c r="C1066" s="46">
        <v>40346</v>
      </c>
      <c r="D1066" s="47">
        <v>40351</v>
      </c>
      <c r="E1066" s="48">
        <v>881</v>
      </c>
      <c r="F1066" s="48">
        <v>18</v>
      </c>
      <c r="G1066" s="49">
        <v>50</v>
      </c>
      <c r="H1066" s="8" t="s">
        <v>23</v>
      </c>
      <c r="I1066" s="1" t="s">
        <v>1102</v>
      </c>
      <c r="J1066" s="252"/>
      <c r="K1066" s="253"/>
      <c r="L1066" s="50">
        <f t="shared" si="16"/>
        <v>14.537953795379538</v>
      </c>
    </row>
    <row r="1067" spans="1:12" x14ac:dyDescent="0.2">
      <c r="A1067" s="1" t="s">
        <v>6068</v>
      </c>
      <c r="B1067" s="45" t="s">
        <v>6069</v>
      </c>
      <c r="C1067" s="46">
        <v>40350</v>
      </c>
      <c r="D1067" s="47">
        <v>40352</v>
      </c>
      <c r="E1067" s="48">
        <v>261</v>
      </c>
      <c r="F1067" s="48">
        <v>47</v>
      </c>
      <c r="G1067" s="49">
        <v>5.5</v>
      </c>
      <c r="H1067" s="8" t="s">
        <v>18</v>
      </c>
      <c r="I1067" s="1" t="s">
        <v>1103</v>
      </c>
      <c r="J1067" s="252"/>
      <c r="K1067" s="253"/>
      <c r="L1067" s="50">
        <f t="shared" si="16"/>
        <v>4.3069306930693072</v>
      </c>
    </row>
    <row r="1068" spans="1:12" x14ac:dyDescent="0.2">
      <c r="A1068" s="1" t="s">
        <v>6070</v>
      </c>
      <c r="B1068" s="45" t="s">
        <v>6071</v>
      </c>
      <c r="C1068" s="46">
        <v>40352</v>
      </c>
      <c r="D1068" s="47">
        <v>40353</v>
      </c>
      <c r="E1068" s="48">
        <v>730</v>
      </c>
      <c r="F1068" s="48">
        <v>33</v>
      </c>
      <c r="G1068" s="49">
        <v>22.1</v>
      </c>
      <c r="H1068" s="8" t="s">
        <v>23</v>
      </c>
      <c r="I1068" s="1" t="s">
        <v>1104</v>
      </c>
      <c r="J1068" s="252"/>
      <c r="K1068" s="253"/>
      <c r="L1068" s="50">
        <f t="shared" si="16"/>
        <v>12.046204620462046</v>
      </c>
    </row>
    <row r="1069" spans="1:12" x14ac:dyDescent="0.2">
      <c r="A1069" s="1" t="s">
        <v>6072</v>
      </c>
      <c r="B1069" s="45" t="s">
        <v>6073</v>
      </c>
      <c r="C1069" s="46">
        <v>40352</v>
      </c>
      <c r="D1069" s="47">
        <v>40353</v>
      </c>
      <c r="E1069" s="48">
        <v>471</v>
      </c>
      <c r="F1069" s="48">
        <v>72</v>
      </c>
      <c r="G1069" s="49">
        <v>6.5</v>
      </c>
      <c r="H1069" s="8" t="s">
        <v>23</v>
      </c>
      <c r="I1069" s="1" t="s">
        <v>1105</v>
      </c>
      <c r="J1069" s="252"/>
      <c r="K1069" s="253"/>
      <c r="L1069" s="50">
        <f t="shared" si="16"/>
        <v>7.7722772277227721</v>
      </c>
    </row>
    <row r="1070" spans="1:12" x14ac:dyDescent="0.2">
      <c r="A1070" s="1" t="s">
        <v>6074</v>
      </c>
      <c r="B1070" s="45" t="s">
        <v>6075</v>
      </c>
      <c r="C1070" s="46">
        <v>40352</v>
      </c>
      <c r="D1070" s="47">
        <v>40353</v>
      </c>
      <c r="E1070" s="48">
        <v>109</v>
      </c>
      <c r="F1070" s="48">
        <v>56</v>
      </c>
      <c r="G1070" s="49">
        <v>1.9</v>
      </c>
      <c r="H1070" s="8" t="s">
        <v>18</v>
      </c>
      <c r="I1070" s="1" t="s">
        <v>1106</v>
      </c>
      <c r="J1070" s="252"/>
      <c r="K1070" s="253"/>
      <c r="L1070" s="50">
        <f t="shared" si="16"/>
        <v>1.7986798679867986</v>
      </c>
    </row>
    <row r="1071" spans="1:12" x14ac:dyDescent="0.2">
      <c r="A1071" s="1" t="s">
        <v>6076</v>
      </c>
      <c r="B1071" s="45" t="s">
        <v>6077</v>
      </c>
      <c r="C1071" s="46">
        <v>40351</v>
      </c>
      <c r="D1071" s="47">
        <v>40353</v>
      </c>
      <c r="E1071" s="48">
        <v>172</v>
      </c>
      <c r="F1071" s="48">
        <v>83</v>
      </c>
      <c r="G1071" s="49">
        <v>2.1</v>
      </c>
      <c r="H1071" s="8" t="s">
        <v>18</v>
      </c>
      <c r="I1071" s="1" t="s">
        <v>1107</v>
      </c>
      <c r="J1071" s="252"/>
      <c r="K1071" s="253"/>
      <c r="L1071" s="50">
        <f t="shared" si="16"/>
        <v>2.8382838283828384</v>
      </c>
    </row>
    <row r="1072" spans="1:12" x14ac:dyDescent="0.2">
      <c r="A1072" s="1" t="s">
        <v>6078</v>
      </c>
      <c r="B1072" s="45" t="s">
        <v>6079</v>
      </c>
      <c r="C1072" s="46" t="s">
        <v>41</v>
      </c>
      <c r="D1072" s="47">
        <v>40353</v>
      </c>
      <c r="E1072" s="48">
        <v>180</v>
      </c>
      <c r="F1072" s="48">
        <v>45</v>
      </c>
      <c r="G1072" s="49">
        <v>4</v>
      </c>
      <c r="H1072" s="8" t="s">
        <v>18</v>
      </c>
      <c r="I1072" s="1" t="s">
        <v>1108</v>
      </c>
      <c r="J1072" s="252"/>
      <c r="K1072" s="253"/>
      <c r="L1072" s="50">
        <f t="shared" si="16"/>
        <v>2.9702970297029703</v>
      </c>
    </row>
    <row r="1073" spans="1:12" x14ac:dyDescent="0.2">
      <c r="A1073" s="1" t="s">
        <v>6080</v>
      </c>
      <c r="B1073" s="45" t="s">
        <v>6081</v>
      </c>
      <c r="C1073" s="46">
        <v>40353</v>
      </c>
      <c r="D1073" s="47">
        <v>40354</v>
      </c>
      <c r="E1073" s="48">
        <v>398</v>
      </c>
      <c r="F1073" s="48">
        <v>54</v>
      </c>
      <c r="G1073" s="49">
        <v>7.3</v>
      </c>
      <c r="H1073" s="8" t="s">
        <v>18</v>
      </c>
      <c r="I1073" s="1" t="s">
        <v>1109</v>
      </c>
      <c r="J1073" s="252"/>
      <c r="K1073" s="253"/>
      <c r="L1073" s="50">
        <f t="shared" si="16"/>
        <v>6.5676567656765679</v>
      </c>
    </row>
    <row r="1074" spans="1:12" x14ac:dyDescent="0.2">
      <c r="A1074" s="1" t="s">
        <v>6082</v>
      </c>
      <c r="B1074" s="45" t="s">
        <v>6083</v>
      </c>
      <c r="C1074" s="46">
        <v>40353</v>
      </c>
      <c r="D1074" s="47">
        <v>40357</v>
      </c>
      <c r="E1074" s="48">
        <v>567</v>
      </c>
      <c r="F1074" s="48">
        <v>71</v>
      </c>
      <c r="G1074" s="49">
        <v>8</v>
      </c>
      <c r="H1074" s="8" t="s">
        <v>32</v>
      </c>
      <c r="I1074" s="1" t="s">
        <v>1110</v>
      </c>
      <c r="J1074" s="252"/>
      <c r="K1074" s="253"/>
      <c r="L1074" s="50">
        <f t="shared" si="16"/>
        <v>9.3564356435643568</v>
      </c>
    </row>
    <row r="1075" spans="1:12" x14ac:dyDescent="0.2">
      <c r="A1075" s="1" t="s">
        <v>6084</v>
      </c>
      <c r="B1075" s="45" t="s">
        <v>6085</v>
      </c>
      <c r="C1075" s="46">
        <v>40353</v>
      </c>
      <c r="D1075" s="47">
        <v>40357</v>
      </c>
      <c r="E1075" s="48">
        <v>202</v>
      </c>
      <c r="F1075" s="48">
        <v>78</v>
      </c>
      <c r="G1075" s="49">
        <v>2.6</v>
      </c>
      <c r="H1075" s="8" t="s">
        <v>23</v>
      </c>
      <c r="I1075" s="1" t="s">
        <v>1111</v>
      </c>
      <c r="J1075" s="252"/>
      <c r="K1075" s="253"/>
      <c r="L1075" s="50">
        <f t="shared" si="16"/>
        <v>3.333333333333333</v>
      </c>
    </row>
    <row r="1076" spans="1:12" x14ac:dyDescent="0.2">
      <c r="A1076" s="1" t="s">
        <v>6086</v>
      </c>
      <c r="B1076" s="45" t="s">
        <v>6087</v>
      </c>
      <c r="C1076" s="46">
        <v>40355</v>
      </c>
      <c r="D1076" s="47">
        <v>40358</v>
      </c>
      <c r="E1076" s="48">
        <v>379</v>
      </c>
      <c r="F1076" s="48">
        <v>50</v>
      </c>
      <c r="G1076" s="49">
        <v>7.6</v>
      </c>
      <c r="H1076" s="8" t="s">
        <v>23</v>
      </c>
      <c r="I1076" s="1" t="s">
        <v>1112</v>
      </c>
      <c r="J1076" s="252"/>
      <c r="K1076" s="253"/>
      <c r="L1076" s="50">
        <f t="shared" si="16"/>
        <v>6.2541254125412538</v>
      </c>
    </row>
    <row r="1077" spans="1:12" x14ac:dyDescent="0.2">
      <c r="A1077" s="1" t="s">
        <v>6088</v>
      </c>
      <c r="B1077" s="45" t="s">
        <v>6089</v>
      </c>
      <c r="C1077" s="46">
        <v>40357</v>
      </c>
      <c r="D1077" s="47">
        <v>40358</v>
      </c>
      <c r="E1077" s="48">
        <v>84</v>
      </c>
      <c r="F1077" s="48">
        <v>53</v>
      </c>
      <c r="G1077" s="49">
        <v>1.6</v>
      </c>
      <c r="H1077" s="8" t="s">
        <v>23</v>
      </c>
      <c r="I1077" s="1" t="s">
        <v>1113</v>
      </c>
      <c r="J1077" s="252"/>
      <c r="K1077" s="253"/>
      <c r="L1077" s="50">
        <f t="shared" si="16"/>
        <v>1.386138613861386</v>
      </c>
    </row>
    <row r="1078" spans="1:12" x14ac:dyDescent="0.2">
      <c r="A1078" s="1" t="s">
        <v>6090</v>
      </c>
      <c r="B1078" s="45" t="s">
        <v>6091</v>
      </c>
      <c r="C1078" s="46">
        <v>40357</v>
      </c>
      <c r="D1078" s="47">
        <v>40358</v>
      </c>
      <c r="E1078" s="48">
        <v>255</v>
      </c>
      <c r="F1078" s="48">
        <v>94</v>
      </c>
      <c r="G1078" s="49">
        <v>2.7</v>
      </c>
      <c r="H1078" s="8" t="s">
        <v>18</v>
      </c>
      <c r="I1078" s="1" t="s">
        <v>1114</v>
      </c>
      <c r="J1078" s="252"/>
      <c r="K1078" s="253"/>
      <c r="L1078" s="50">
        <f t="shared" si="16"/>
        <v>4.2079207920792081</v>
      </c>
    </row>
    <row r="1079" spans="1:12" x14ac:dyDescent="0.2">
      <c r="A1079" s="1" t="s">
        <v>6092</v>
      </c>
      <c r="B1079" s="45" t="s">
        <v>6093</v>
      </c>
      <c r="C1079" s="46">
        <v>40357</v>
      </c>
      <c r="D1079" s="47">
        <v>40358</v>
      </c>
      <c r="E1079" s="48">
        <v>367</v>
      </c>
      <c r="F1079" s="48">
        <v>96</v>
      </c>
      <c r="G1079" s="49">
        <v>3.8</v>
      </c>
      <c r="H1079" s="8" t="s">
        <v>23</v>
      </c>
      <c r="I1079" s="1" t="s">
        <v>1115</v>
      </c>
      <c r="J1079" s="252"/>
      <c r="K1079" s="253"/>
      <c r="L1079" s="50">
        <f t="shared" si="16"/>
        <v>6.0561056105610556</v>
      </c>
    </row>
    <row r="1080" spans="1:12" x14ac:dyDescent="0.2">
      <c r="A1080" s="1" t="s">
        <v>6094</v>
      </c>
      <c r="B1080" s="45" t="s">
        <v>6095</v>
      </c>
      <c r="C1080" s="46">
        <v>40358</v>
      </c>
      <c r="D1080" s="47">
        <v>40359</v>
      </c>
      <c r="E1080" s="48">
        <v>124</v>
      </c>
      <c r="F1080" s="48">
        <v>76</v>
      </c>
      <c r="G1080" s="49">
        <v>1.6</v>
      </c>
      <c r="H1080" s="8" t="s">
        <v>18</v>
      </c>
      <c r="I1080" s="1" t="s">
        <v>1116</v>
      </c>
      <c r="J1080" s="252"/>
      <c r="K1080" s="253"/>
      <c r="L1080" s="50">
        <f t="shared" si="16"/>
        <v>2.0462046204620461</v>
      </c>
    </row>
    <row r="1081" spans="1:12" x14ac:dyDescent="0.2">
      <c r="A1081" s="1" t="s">
        <v>6096</v>
      </c>
      <c r="B1081" s="45" t="s">
        <v>6097</v>
      </c>
      <c r="C1081" s="46">
        <v>40357</v>
      </c>
      <c r="D1081" s="47">
        <v>40359</v>
      </c>
      <c r="E1081" s="48">
        <v>586</v>
      </c>
      <c r="F1081" s="48">
        <v>36</v>
      </c>
      <c r="G1081" s="49">
        <v>16.3</v>
      </c>
      <c r="H1081" s="8" t="s">
        <v>18</v>
      </c>
      <c r="I1081" s="1" t="s">
        <v>1117</v>
      </c>
      <c r="J1081" s="252"/>
      <c r="K1081" s="253"/>
      <c r="L1081" s="50">
        <f t="shared" si="16"/>
        <v>9.6699669966996691</v>
      </c>
    </row>
    <row r="1082" spans="1:12" x14ac:dyDescent="0.2">
      <c r="A1082" s="1" t="s">
        <v>6098</v>
      </c>
      <c r="B1082" s="45" t="s">
        <v>6099</v>
      </c>
      <c r="C1082" s="46">
        <v>40357</v>
      </c>
      <c r="D1082" s="47">
        <v>40359</v>
      </c>
      <c r="E1082" s="48">
        <v>374</v>
      </c>
      <c r="F1082" s="48">
        <v>54</v>
      </c>
      <c r="G1082" s="49">
        <v>6.9</v>
      </c>
      <c r="H1082" s="8" t="s">
        <v>18</v>
      </c>
      <c r="I1082" s="1" t="s">
        <v>1118</v>
      </c>
      <c r="J1082" s="252"/>
      <c r="K1082" s="253"/>
      <c r="L1082" s="50">
        <f t="shared" si="16"/>
        <v>6.1716171617161715</v>
      </c>
    </row>
    <row r="1083" spans="1:12" x14ac:dyDescent="0.2">
      <c r="A1083" s="1" t="s">
        <v>6100</v>
      </c>
      <c r="B1083" s="45" t="s">
        <v>6101</v>
      </c>
      <c r="C1083" s="46">
        <v>40355</v>
      </c>
      <c r="D1083" s="47">
        <v>40359</v>
      </c>
      <c r="E1083" s="48">
        <v>432</v>
      </c>
      <c r="F1083" s="48">
        <v>19</v>
      </c>
      <c r="G1083" s="49">
        <v>23.3</v>
      </c>
      <c r="H1083" s="8" t="s">
        <v>18</v>
      </c>
      <c r="I1083" s="1" t="s">
        <v>1119</v>
      </c>
      <c r="J1083" s="252"/>
      <c r="K1083" s="253"/>
      <c r="L1083" s="50">
        <f t="shared" si="16"/>
        <v>7.1287128712871288</v>
      </c>
    </row>
    <row r="1084" spans="1:12" x14ac:dyDescent="0.2">
      <c r="A1084" s="1" t="s">
        <v>6102</v>
      </c>
      <c r="B1084" s="45" t="s">
        <v>6103</v>
      </c>
      <c r="C1084" s="46">
        <v>40357</v>
      </c>
      <c r="D1084" s="47">
        <v>40359</v>
      </c>
      <c r="E1084" s="48">
        <v>89</v>
      </c>
      <c r="F1084" s="48">
        <v>27</v>
      </c>
      <c r="G1084" s="49">
        <v>3.3</v>
      </c>
      <c r="H1084" s="8" t="s">
        <v>160</v>
      </c>
      <c r="I1084" s="1" t="s">
        <v>1120</v>
      </c>
      <c r="J1084" s="252"/>
      <c r="K1084" s="253"/>
      <c r="L1084" s="50">
        <f t="shared" si="16"/>
        <v>1.4686468646864685</v>
      </c>
    </row>
    <row r="1085" spans="1:12" x14ac:dyDescent="0.2">
      <c r="A1085" s="1" t="s">
        <v>6104</v>
      </c>
      <c r="B1085" s="45" t="s">
        <v>6105</v>
      </c>
      <c r="C1085" s="46">
        <v>40358</v>
      </c>
      <c r="D1085" s="47">
        <v>40361</v>
      </c>
      <c r="E1085" s="48">
        <v>261</v>
      </c>
      <c r="F1085" s="48">
        <v>84</v>
      </c>
      <c r="G1085" s="49">
        <v>3.1</v>
      </c>
      <c r="H1085" s="8" t="s">
        <v>18</v>
      </c>
      <c r="I1085" s="1" t="s">
        <v>1121</v>
      </c>
      <c r="J1085" s="252"/>
      <c r="K1085" s="253"/>
      <c r="L1085" s="50">
        <f t="shared" si="16"/>
        <v>4.3069306930693072</v>
      </c>
    </row>
    <row r="1086" spans="1:12" x14ac:dyDescent="0.2">
      <c r="A1086" s="1" t="s">
        <v>6106</v>
      </c>
      <c r="B1086" s="45" t="s">
        <v>6107</v>
      </c>
      <c r="C1086" s="46">
        <v>40360</v>
      </c>
      <c r="D1086" s="47">
        <v>40365</v>
      </c>
      <c r="E1086" s="48">
        <v>217</v>
      </c>
      <c r="F1086" s="48">
        <v>49</v>
      </c>
      <c r="G1086" s="49">
        <v>4.5</v>
      </c>
      <c r="H1086" s="8" t="s">
        <v>18</v>
      </c>
      <c r="I1086" s="1" t="s">
        <v>1122</v>
      </c>
      <c r="J1086" s="252"/>
      <c r="K1086" s="253"/>
      <c r="L1086" s="50">
        <f t="shared" si="16"/>
        <v>3.5808580858085808</v>
      </c>
    </row>
    <row r="1087" spans="1:12" x14ac:dyDescent="0.2">
      <c r="A1087" s="1" t="s">
        <v>6108</v>
      </c>
      <c r="B1087" s="45" t="s">
        <v>6109</v>
      </c>
      <c r="C1087" s="46">
        <v>40360</v>
      </c>
      <c r="D1087" s="47">
        <v>40365</v>
      </c>
      <c r="E1087" s="48">
        <v>293</v>
      </c>
      <c r="F1087" s="48">
        <v>51</v>
      </c>
      <c r="G1087" s="49">
        <v>5.7</v>
      </c>
      <c r="H1087" s="8" t="s">
        <v>18</v>
      </c>
      <c r="I1087" s="1" t="s">
        <v>1123</v>
      </c>
      <c r="J1087" s="252"/>
      <c r="K1087" s="253"/>
      <c r="L1087" s="50">
        <f t="shared" si="16"/>
        <v>4.8349834983498345</v>
      </c>
    </row>
    <row r="1088" spans="1:12" x14ac:dyDescent="0.2">
      <c r="A1088" s="1" t="s">
        <v>6110</v>
      </c>
      <c r="B1088" s="45" t="s">
        <v>6111</v>
      </c>
      <c r="C1088" s="46">
        <v>40358</v>
      </c>
      <c r="D1088" s="47">
        <v>40365</v>
      </c>
      <c r="E1088" s="48">
        <v>296</v>
      </c>
      <c r="F1088" s="48">
        <v>40</v>
      </c>
      <c r="G1088" s="49">
        <v>7.4</v>
      </c>
      <c r="H1088" s="8" t="s">
        <v>18</v>
      </c>
      <c r="I1088" s="1" t="s">
        <v>1124</v>
      </c>
      <c r="J1088" s="252"/>
      <c r="K1088" s="253"/>
      <c r="L1088" s="50">
        <f t="shared" si="16"/>
        <v>4.8844884488448841</v>
      </c>
    </row>
    <row r="1089" spans="1:13" x14ac:dyDescent="0.2">
      <c r="A1089" s="1" t="s">
        <v>6112</v>
      </c>
      <c r="B1089" s="45" t="s">
        <v>6113</v>
      </c>
      <c r="C1089" s="46">
        <v>40354</v>
      </c>
      <c r="D1089" s="47">
        <v>40365</v>
      </c>
      <c r="E1089" s="48">
        <v>481</v>
      </c>
      <c r="F1089" s="48">
        <v>85</v>
      </c>
      <c r="G1089" s="49">
        <v>5.6</v>
      </c>
      <c r="H1089" s="8" t="s">
        <v>18</v>
      </c>
      <c r="I1089" s="1" t="s">
        <v>1125</v>
      </c>
      <c r="J1089" s="252"/>
      <c r="K1089" s="253"/>
      <c r="L1089" s="50">
        <f t="shared" si="16"/>
        <v>7.9372937293729375</v>
      </c>
    </row>
    <row r="1090" spans="1:13" x14ac:dyDescent="0.2">
      <c r="A1090" s="1" t="s">
        <v>6114</v>
      </c>
      <c r="B1090" s="45" t="s">
        <v>6115</v>
      </c>
      <c r="C1090" s="46">
        <v>40361</v>
      </c>
      <c r="D1090" s="47">
        <v>40365</v>
      </c>
      <c r="E1090" s="48">
        <v>358</v>
      </c>
      <c r="F1090" s="48">
        <v>116</v>
      </c>
      <c r="G1090" s="49">
        <v>3.1</v>
      </c>
      <c r="H1090" s="8" t="s">
        <v>18</v>
      </c>
      <c r="I1090" s="1" t="s">
        <v>1126</v>
      </c>
      <c r="J1090" s="252"/>
      <c r="K1090" s="253"/>
      <c r="L1090" s="50">
        <f t="shared" ref="L1090:L1153" si="17">IF(E1090="","",E1090/60.6)</f>
        <v>5.9075907590759078</v>
      </c>
    </row>
    <row r="1091" spans="1:13" x14ac:dyDescent="0.2">
      <c r="A1091" s="1" t="s">
        <v>6116</v>
      </c>
      <c r="B1091" s="45" t="s">
        <v>6117</v>
      </c>
      <c r="C1091" s="46">
        <v>40360</v>
      </c>
      <c r="D1091" s="47">
        <v>40365</v>
      </c>
      <c r="E1091" s="48">
        <v>157</v>
      </c>
      <c r="F1091" s="48">
        <v>88</v>
      </c>
      <c r="G1091" s="49">
        <v>1.8</v>
      </c>
      <c r="H1091" s="8" t="s">
        <v>23</v>
      </c>
      <c r="I1091" s="1" t="s">
        <v>1127</v>
      </c>
      <c r="J1091" s="252"/>
      <c r="K1091" s="253"/>
      <c r="L1091" s="50">
        <f t="shared" si="17"/>
        <v>2.5907590759075907</v>
      </c>
    </row>
    <row r="1092" spans="1:13" ht="13.5" thickBot="1" x14ac:dyDescent="0.25">
      <c r="A1092" s="1" t="s">
        <v>6118</v>
      </c>
      <c r="B1092" s="45" t="s">
        <v>6119</v>
      </c>
      <c r="C1092" s="46" t="s">
        <v>41</v>
      </c>
      <c r="D1092" s="47">
        <v>40366</v>
      </c>
      <c r="E1092" s="48">
        <v>1042</v>
      </c>
      <c r="F1092" s="48">
        <v>175</v>
      </c>
      <c r="G1092" s="49">
        <v>6</v>
      </c>
      <c r="H1092" s="8" t="s">
        <v>18</v>
      </c>
      <c r="I1092" s="1" t="s">
        <v>1128</v>
      </c>
      <c r="J1092" s="252"/>
      <c r="K1092" s="253"/>
      <c r="L1092" s="50">
        <f t="shared" si="17"/>
        <v>17.194719471947195</v>
      </c>
    </row>
    <row r="1093" spans="1:13" ht="13.5" thickBot="1" x14ac:dyDescent="0.25">
      <c r="A1093" s="95" t="s">
        <v>6120</v>
      </c>
      <c r="B1093" s="96" t="s">
        <v>6121</v>
      </c>
      <c r="C1093" s="97">
        <v>40365</v>
      </c>
      <c r="D1093" s="97">
        <v>40366</v>
      </c>
      <c r="E1093" s="98">
        <v>44</v>
      </c>
      <c r="F1093" s="98">
        <v>40</v>
      </c>
      <c r="G1093" s="99">
        <v>1.1000000000000001</v>
      </c>
      <c r="H1093" s="100" t="s">
        <v>1129</v>
      </c>
      <c r="I1093" s="101" t="s">
        <v>1130</v>
      </c>
      <c r="J1093" s="272" t="s">
        <v>1131</v>
      </c>
      <c r="K1093" s="273"/>
      <c r="L1093" s="50">
        <f t="shared" si="17"/>
        <v>0.72607260726072609</v>
      </c>
      <c r="M1093" s="102" t="s">
        <v>1132</v>
      </c>
    </row>
    <row r="1094" spans="1:13" x14ac:dyDescent="0.2">
      <c r="A1094" s="1" t="s">
        <v>6122</v>
      </c>
      <c r="B1094" s="45" t="s">
        <v>6123</v>
      </c>
      <c r="C1094" s="46">
        <v>40361</v>
      </c>
      <c r="D1094" s="47">
        <v>40367</v>
      </c>
      <c r="E1094" s="48">
        <v>410</v>
      </c>
      <c r="F1094" s="48">
        <v>118</v>
      </c>
      <c r="G1094" s="49">
        <v>3.5</v>
      </c>
      <c r="H1094" s="8" t="s">
        <v>32</v>
      </c>
      <c r="I1094" s="1" t="s">
        <v>1133</v>
      </c>
      <c r="J1094" s="252"/>
      <c r="K1094" s="253"/>
      <c r="L1094" s="50">
        <f t="shared" si="17"/>
        <v>6.7656765676567652</v>
      </c>
    </row>
    <row r="1095" spans="1:13" x14ac:dyDescent="0.2">
      <c r="A1095" s="1" t="s">
        <v>6124</v>
      </c>
      <c r="B1095" s="45" t="s">
        <v>6125</v>
      </c>
      <c r="C1095" s="46">
        <v>40365</v>
      </c>
      <c r="D1095" s="47">
        <v>40367</v>
      </c>
      <c r="E1095" s="48">
        <v>348</v>
      </c>
      <c r="F1095" s="48">
        <v>153</v>
      </c>
      <c r="G1095" s="49">
        <v>2.2999999999999998</v>
      </c>
      <c r="H1095" s="8" t="s">
        <v>23</v>
      </c>
      <c r="I1095" s="1" t="s">
        <v>1134</v>
      </c>
      <c r="J1095" s="252"/>
      <c r="K1095" s="253"/>
      <c r="L1095" s="50">
        <f t="shared" si="17"/>
        <v>5.7425742574257423</v>
      </c>
    </row>
    <row r="1096" spans="1:13" x14ac:dyDescent="0.2">
      <c r="A1096" s="1" t="s">
        <v>6126</v>
      </c>
      <c r="B1096" s="45" t="s">
        <v>6127</v>
      </c>
      <c r="C1096" s="46">
        <v>40365</v>
      </c>
      <c r="D1096" s="47">
        <v>40367</v>
      </c>
      <c r="E1096" s="48">
        <v>333</v>
      </c>
      <c r="F1096" s="48">
        <v>100</v>
      </c>
      <c r="G1096" s="49">
        <v>3.3</v>
      </c>
      <c r="H1096" s="8" t="s">
        <v>23</v>
      </c>
      <c r="I1096" s="1" t="s">
        <v>1135</v>
      </c>
      <c r="J1096" s="252"/>
      <c r="K1096" s="253"/>
      <c r="L1096" s="50">
        <f t="shared" si="17"/>
        <v>5.4950495049504946</v>
      </c>
    </row>
    <row r="1097" spans="1:13" x14ac:dyDescent="0.2">
      <c r="A1097" s="1" t="s">
        <v>6128</v>
      </c>
      <c r="B1097" s="45" t="s">
        <v>6129</v>
      </c>
      <c r="C1097" s="46">
        <v>40361</v>
      </c>
      <c r="D1097" s="47">
        <v>40368</v>
      </c>
      <c r="E1097" s="48">
        <v>204</v>
      </c>
      <c r="F1097" s="48">
        <v>52</v>
      </c>
      <c r="G1097" s="49">
        <v>3.9</v>
      </c>
      <c r="H1097" s="8" t="s">
        <v>18</v>
      </c>
      <c r="I1097" s="1" t="s">
        <v>1136</v>
      </c>
      <c r="J1097" s="252"/>
      <c r="K1097" s="253"/>
      <c r="L1097" s="50">
        <f t="shared" si="17"/>
        <v>3.3663366336633662</v>
      </c>
    </row>
    <row r="1098" spans="1:13" x14ac:dyDescent="0.2">
      <c r="A1098" s="1" t="s">
        <v>6130</v>
      </c>
      <c r="B1098" s="45" t="s">
        <v>6131</v>
      </c>
      <c r="C1098" s="46">
        <v>40365</v>
      </c>
      <c r="D1098" s="47">
        <v>40368</v>
      </c>
      <c r="E1098" s="48">
        <v>370</v>
      </c>
      <c r="F1098" s="48">
        <v>95</v>
      </c>
      <c r="G1098" s="49">
        <v>3.9</v>
      </c>
      <c r="H1098" s="8" t="s">
        <v>18</v>
      </c>
      <c r="I1098" s="1" t="s">
        <v>1137</v>
      </c>
      <c r="J1098" s="252"/>
      <c r="K1098" s="253"/>
      <c r="L1098" s="50">
        <f t="shared" si="17"/>
        <v>6.1056105610561051</v>
      </c>
    </row>
    <row r="1099" spans="1:13" x14ac:dyDescent="0.2">
      <c r="A1099" s="1" t="s">
        <v>6132</v>
      </c>
      <c r="B1099" s="45" t="s">
        <v>6133</v>
      </c>
      <c r="C1099" s="46">
        <v>40365</v>
      </c>
      <c r="D1099" s="47">
        <v>40368</v>
      </c>
      <c r="E1099" s="48">
        <v>208</v>
      </c>
      <c r="F1099" s="48">
        <v>66</v>
      </c>
      <c r="G1099" s="49">
        <v>3.1</v>
      </c>
      <c r="H1099" s="8" t="s">
        <v>18</v>
      </c>
      <c r="I1099" s="1" t="s">
        <v>1138</v>
      </c>
      <c r="J1099" s="252"/>
      <c r="K1099" s="253"/>
      <c r="L1099" s="50">
        <f t="shared" si="17"/>
        <v>3.4323432343234321</v>
      </c>
    </row>
    <row r="1100" spans="1:13" x14ac:dyDescent="0.2">
      <c r="A1100" s="1" t="s">
        <v>6134</v>
      </c>
      <c r="B1100" s="45" t="s">
        <v>6135</v>
      </c>
      <c r="C1100" s="46">
        <v>40364</v>
      </c>
      <c r="D1100" s="47">
        <v>40368</v>
      </c>
      <c r="E1100" s="48">
        <v>241</v>
      </c>
      <c r="F1100" s="48">
        <v>148</v>
      </c>
      <c r="G1100" s="49">
        <v>1.6</v>
      </c>
      <c r="H1100" s="8" t="s">
        <v>18</v>
      </c>
      <c r="I1100" s="1" t="s">
        <v>1139</v>
      </c>
      <c r="J1100" s="252"/>
      <c r="K1100" s="253"/>
      <c r="L1100" s="50">
        <f t="shared" si="17"/>
        <v>3.9768976897689767</v>
      </c>
    </row>
    <row r="1101" spans="1:13" x14ac:dyDescent="0.2">
      <c r="A1101" s="1" t="s">
        <v>6136</v>
      </c>
      <c r="B1101" s="45" t="s">
        <v>6137</v>
      </c>
      <c r="C1101" s="46">
        <v>40367</v>
      </c>
      <c r="D1101" s="47">
        <v>40368</v>
      </c>
      <c r="E1101" s="48">
        <v>43</v>
      </c>
      <c r="F1101" s="48">
        <v>72</v>
      </c>
      <c r="G1101" s="49">
        <v>0.6</v>
      </c>
      <c r="H1101" s="8" t="s">
        <v>18</v>
      </c>
      <c r="I1101" s="1" t="s">
        <v>1140</v>
      </c>
      <c r="J1101" s="252"/>
      <c r="K1101" s="253"/>
      <c r="L1101" s="50">
        <f t="shared" si="17"/>
        <v>0.70957095709570961</v>
      </c>
    </row>
    <row r="1102" spans="1:13" x14ac:dyDescent="0.2">
      <c r="A1102" s="1" t="s">
        <v>6138</v>
      </c>
      <c r="B1102" s="45" t="s">
        <v>6139</v>
      </c>
      <c r="C1102" s="46">
        <v>40366</v>
      </c>
      <c r="D1102" s="47">
        <v>40368</v>
      </c>
      <c r="E1102" s="48">
        <v>294</v>
      </c>
      <c r="F1102" s="48">
        <v>34</v>
      </c>
      <c r="G1102" s="49">
        <v>8.6</v>
      </c>
      <c r="H1102" s="8" t="s">
        <v>18</v>
      </c>
      <c r="I1102" s="1" t="s">
        <v>1141</v>
      </c>
      <c r="J1102" s="252"/>
      <c r="K1102" s="253"/>
      <c r="L1102" s="50">
        <f t="shared" si="17"/>
        <v>4.8514851485148514</v>
      </c>
    </row>
    <row r="1103" spans="1:13" x14ac:dyDescent="0.2">
      <c r="A1103" s="1" t="s">
        <v>6140</v>
      </c>
      <c r="B1103" s="45" t="s">
        <v>6141</v>
      </c>
      <c r="C1103" s="46">
        <v>40367</v>
      </c>
      <c r="D1103" s="47">
        <v>40368</v>
      </c>
      <c r="E1103" s="48">
        <v>245</v>
      </c>
      <c r="F1103" s="48">
        <v>42</v>
      </c>
      <c r="G1103" s="49">
        <v>5.8</v>
      </c>
      <c r="H1103" s="8" t="s">
        <v>18</v>
      </c>
      <c r="I1103" s="1" t="s">
        <v>1142</v>
      </c>
      <c r="J1103" s="252"/>
      <c r="K1103" s="253"/>
      <c r="L1103" s="50">
        <f t="shared" si="17"/>
        <v>4.0429042904290426</v>
      </c>
    </row>
    <row r="1104" spans="1:13" x14ac:dyDescent="0.2">
      <c r="A1104" s="1" t="s">
        <v>6142</v>
      </c>
      <c r="B1104" s="45" t="s">
        <v>6143</v>
      </c>
      <c r="C1104" s="46">
        <v>40365</v>
      </c>
      <c r="D1104" s="47">
        <v>40368</v>
      </c>
      <c r="E1104" s="48">
        <v>235</v>
      </c>
      <c r="F1104" s="48">
        <v>38</v>
      </c>
      <c r="G1104" s="49">
        <v>6.2</v>
      </c>
      <c r="H1104" s="8" t="s">
        <v>18</v>
      </c>
      <c r="I1104" s="1" t="s">
        <v>1143</v>
      </c>
      <c r="J1104" s="252"/>
      <c r="K1104" s="253"/>
      <c r="L1104" s="50">
        <f t="shared" si="17"/>
        <v>3.8778877887788776</v>
      </c>
    </row>
    <row r="1105" spans="1:12" x14ac:dyDescent="0.2">
      <c r="A1105" s="1" t="s">
        <v>6144</v>
      </c>
      <c r="B1105" s="45" t="s">
        <v>6145</v>
      </c>
      <c r="C1105" s="46">
        <v>40362</v>
      </c>
      <c r="D1105" s="47">
        <v>40368</v>
      </c>
      <c r="E1105" s="48">
        <v>48</v>
      </c>
      <c r="F1105" s="48">
        <v>37</v>
      </c>
      <c r="G1105" s="49">
        <v>1.3</v>
      </c>
      <c r="H1105" s="8" t="s">
        <v>23</v>
      </c>
      <c r="I1105" s="1" t="s">
        <v>1144</v>
      </c>
      <c r="J1105" s="252"/>
      <c r="K1105" s="253"/>
      <c r="L1105" s="50">
        <f t="shared" si="17"/>
        <v>0.79207920792079201</v>
      </c>
    </row>
    <row r="1106" spans="1:12" x14ac:dyDescent="0.2">
      <c r="A1106" s="1" t="s">
        <v>6146</v>
      </c>
      <c r="B1106" s="45" t="s">
        <v>6147</v>
      </c>
      <c r="C1106" s="46">
        <v>40364</v>
      </c>
      <c r="D1106" s="47">
        <v>40368</v>
      </c>
      <c r="E1106" s="48">
        <v>181</v>
      </c>
      <c r="F1106" s="48">
        <v>39</v>
      </c>
      <c r="G1106" s="49">
        <v>4.7</v>
      </c>
      <c r="H1106" s="8" t="s">
        <v>23</v>
      </c>
      <c r="I1106" s="1" t="s">
        <v>1145</v>
      </c>
      <c r="J1106" s="252"/>
      <c r="K1106" s="253"/>
      <c r="L1106" s="50">
        <f t="shared" si="17"/>
        <v>2.9867986798679866</v>
      </c>
    </row>
    <row r="1107" spans="1:12" x14ac:dyDescent="0.2">
      <c r="A1107" s="1" t="s">
        <v>6148</v>
      </c>
      <c r="B1107" s="45" t="s">
        <v>6149</v>
      </c>
      <c r="C1107" s="46">
        <v>40367</v>
      </c>
      <c r="D1107" s="47">
        <v>40371</v>
      </c>
      <c r="E1107" s="48">
        <v>177</v>
      </c>
      <c r="F1107" s="48">
        <v>115</v>
      </c>
      <c r="G1107" s="49">
        <v>1.5</v>
      </c>
      <c r="H1107" s="8" t="s">
        <v>23</v>
      </c>
      <c r="I1107" s="1" t="s">
        <v>1146</v>
      </c>
      <c r="J1107" s="252"/>
      <c r="K1107" s="253"/>
      <c r="L1107" s="50">
        <f t="shared" si="17"/>
        <v>2.9207920792079207</v>
      </c>
    </row>
    <row r="1108" spans="1:12" x14ac:dyDescent="0.2">
      <c r="A1108" s="1" t="s">
        <v>6150</v>
      </c>
      <c r="B1108" s="45" t="s">
        <v>6151</v>
      </c>
      <c r="C1108" s="46">
        <v>40368</v>
      </c>
      <c r="D1108" s="47">
        <v>40371</v>
      </c>
      <c r="E1108" s="48">
        <v>307</v>
      </c>
      <c r="F1108" s="48">
        <v>131</v>
      </c>
      <c r="G1108" s="49">
        <v>2.2999999999999998</v>
      </c>
      <c r="H1108" s="8" t="s">
        <v>23</v>
      </c>
      <c r="I1108" s="1" t="s">
        <v>1147</v>
      </c>
      <c r="J1108" s="252"/>
      <c r="K1108" s="253"/>
      <c r="L1108" s="50">
        <f t="shared" si="17"/>
        <v>5.0660066006600655</v>
      </c>
    </row>
    <row r="1109" spans="1:12" x14ac:dyDescent="0.2">
      <c r="A1109" s="1" t="s">
        <v>6152</v>
      </c>
      <c r="B1109" s="45" t="s">
        <v>6153</v>
      </c>
      <c r="C1109" s="46">
        <v>40368</v>
      </c>
      <c r="D1109" s="47">
        <v>40371</v>
      </c>
      <c r="E1109" s="48">
        <v>298</v>
      </c>
      <c r="F1109" s="48">
        <v>76</v>
      </c>
      <c r="G1109" s="49">
        <v>3.9</v>
      </c>
      <c r="H1109" s="8" t="s">
        <v>23</v>
      </c>
      <c r="I1109" s="1" t="s">
        <v>1148</v>
      </c>
      <c r="J1109" s="252"/>
      <c r="K1109" s="253"/>
      <c r="L1109" s="50">
        <f t="shared" si="17"/>
        <v>4.9174917491749177</v>
      </c>
    </row>
    <row r="1110" spans="1:12" x14ac:dyDescent="0.2">
      <c r="A1110" s="1" t="s">
        <v>6154</v>
      </c>
      <c r="B1110" s="45" t="s">
        <v>6155</v>
      </c>
      <c r="C1110" s="46">
        <v>40365</v>
      </c>
      <c r="D1110" s="47">
        <v>40371</v>
      </c>
      <c r="E1110" s="48">
        <v>352</v>
      </c>
      <c r="F1110" s="48">
        <v>57</v>
      </c>
      <c r="G1110" s="49">
        <v>6.1</v>
      </c>
      <c r="H1110" s="8" t="s">
        <v>23</v>
      </c>
      <c r="I1110" s="1" t="s">
        <v>1149</v>
      </c>
      <c r="J1110" s="252"/>
      <c r="K1110" s="253"/>
      <c r="L1110" s="50">
        <f t="shared" si="17"/>
        <v>5.8085808580858087</v>
      </c>
    </row>
    <row r="1111" spans="1:12" x14ac:dyDescent="0.2">
      <c r="A1111" s="1" t="s">
        <v>6156</v>
      </c>
      <c r="B1111" s="45" t="s">
        <v>6157</v>
      </c>
      <c r="C1111" s="46">
        <v>40369</v>
      </c>
      <c r="D1111" s="47">
        <v>40372</v>
      </c>
      <c r="E1111" s="48">
        <v>49</v>
      </c>
      <c r="F1111" s="48">
        <v>59</v>
      </c>
      <c r="G1111" s="49">
        <v>0.8</v>
      </c>
      <c r="H1111" s="8" t="s">
        <v>23</v>
      </c>
      <c r="I1111" s="1" t="s">
        <v>1150</v>
      </c>
      <c r="J1111" s="252"/>
      <c r="K1111" s="253"/>
      <c r="L1111" s="50">
        <f t="shared" si="17"/>
        <v>0.8085808580858086</v>
      </c>
    </row>
    <row r="1112" spans="1:12" x14ac:dyDescent="0.2">
      <c r="A1112" s="1" t="s">
        <v>6158</v>
      </c>
      <c r="B1112" s="45" t="s">
        <v>6159</v>
      </c>
      <c r="C1112" s="46">
        <v>40368</v>
      </c>
      <c r="D1112" s="47">
        <v>40372</v>
      </c>
      <c r="E1112" s="48">
        <v>172</v>
      </c>
      <c r="F1112" s="48">
        <v>51</v>
      </c>
      <c r="G1112" s="49">
        <v>3.4</v>
      </c>
      <c r="H1112" s="8" t="s">
        <v>36</v>
      </c>
      <c r="I1112" s="1" t="s">
        <v>1151</v>
      </c>
      <c r="J1112" s="252"/>
      <c r="K1112" s="253"/>
      <c r="L1112" s="50">
        <f t="shared" si="17"/>
        <v>2.8382838283828384</v>
      </c>
    </row>
    <row r="1113" spans="1:12" x14ac:dyDescent="0.2">
      <c r="A1113" s="1" t="s">
        <v>6160</v>
      </c>
      <c r="B1113" s="45" t="s">
        <v>6161</v>
      </c>
      <c r="C1113" s="46">
        <v>40342</v>
      </c>
      <c r="D1113" s="47">
        <v>40373</v>
      </c>
      <c r="E1113" s="48">
        <v>186</v>
      </c>
      <c r="F1113" s="48">
        <v>60</v>
      </c>
      <c r="G1113" s="49">
        <v>3.1</v>
      </c>
      <c r="H1113" s="8" t="s">
        <v>18</v>
      </c>
      <c r="I1113" s="1" t="s">
        <v>1152</v>
      </c>
      <c r="J1113" s="252"/>
      <c r="K1113" s="253"/>
      <c r="L1113" s="50">
        <f t="shared" si="17"/>
        <v>3.0693069306930694</v>
      </c>
    </row>
    <row r="1114" spans="1:12" x14ac:dyDescent="0.2">
      <c r="A1114" s="1" t="s">
        <v>6162</v>
      </c>
      <c r="B1114" s="45" t="s">
        <v>6163</v>
      </c>
      <c r="C1114" s="46">
        <v>40372</v>
      </c>
      <c r="D1114" s="47">
        <v>40374</v>
      </c>
      <c r="E1114" s="48">
        <v>282</v>
      </c>
      <c r="F1114" s="48">
        <v>56</v>
      </c>
      <c r="G1114" s="49">
        <v>5</v>
      </c>
      <c r="H1114" s="8" t="s">
        <v>18</v>
      </c>
      <c r="I1114" s="1" t="s">
        <v>1153</v>
      </c>
      <c r="J1114" s="252"/>
      <c r="K1114" s="253"/>
      <c r="L1114" s="50">
        <f t="shared" si="17"/>
        <v>4.6534653465346532</v>
      </c>
    </row>
    <row r="1115" spans="1:12" x14ac:dyDescent="0.2">
      <c r="A1115" s="1" t="s">
        <v>6164</v>
      </c>
      <c r="B1115" s="45" t="s">
        <v>6165</v>
      </c>
      <c r="C1115" s="46">
        <v>40371</v>
      </c>
      <c r="D1115" s="47">
        <v>40374</v>
      </c>
      <c r="E1115" s="48">
        <v>264</v>
      </c>
      <c r="F1115" s="48">
        <v>50</v>
      </c>
      <c r="G1115" s="49">
        <v>5.3</v>
      </c>
      <c r="H1115" s="8" t="s">
        <v>18</v>
      </c>
      <c r="I1115" s="1" t="s">
        <v>1154</v>
      </c>
      <c r="J1115" s="252"/>
      <c r="K1115" s="253"/>
      <c r="L1115" s="50">
        <f t="shared" si="17"/>
        <v>4.3564356435643568</v>
      </c>
    </row>
    <row r="1116" spans="1:12" x14ac:dyDescent="0.2">
      <c r="A1116" s="1" t="s">
        <v>6166</v>
      </c>
      <c r="B1116" s="45" t="s">
        <v>6167</v>
      </c>
      <c r="C1116" s="46">
        <v>40370</v>
      </c>
      <c r="D1116" s="47">
        <v>40374</v>
      </c>
      <c r="E1116" s="48">
        <v>33</v>
      </c>
      <c r="F1116" s="48">
        <v>53</v>
      </c>
      <c r="G1116" s="49">
        <v>0.6</v>
      </c>
      <c r="H1116" s="8" t="s">
        <v>23</v>
      </c>
      <c r="I1116" s="1" t="s">
        <v>1155</v>
      </c>
      <c r="J1116" s="252"/>
      <c r="K1116" s="253"/>
      <c r="L1116" s="50">
        <f t="shared" si="17"/>
        <v>0.54455445544554459</v>
      </c>
    </row>
    <row r="1117" spans="1:12" x14ac:dyDescent="0.2">
      <c r="A1117" s="1" t="s">
        <v>6168</v>
      </c>
      <c r="B1117" s="45" t="s">
        <v>6169</v>
      </c>
      <c r="C1117" s="46">
        <v>40370</v>
      </c>
      <c r="D1117" s="47">
        <v>40374</v>
      </c>
      <c r="E1117" s="48">
        <v>869</v>
      </c>
      <c r="F1117" s="48">
        <v>56</v>
      </c>
      <c r="G1117" s="49">
        <v>15.6</v>
      </c>
      <c r="H1117" s="8" t="s">
        <v>23</v>
      </c>
      <c r="I1117" s="1" t="s">
        <v>1156</v>
      </c>
      <c r="J1117" s="252"/>
      <c r="K1117" s="253"/>
      <c r="L1117" s="50">
        <f t="shared" si="17"/>
        <v>14.33993399339934</v>
      </c>
    </row>
    <row r="1118" spans="1:12" x14ac:dyDescent="0.2">
      <c r="A1118" s="1" t="s">
        <v>6170</v>
      </c>
      <c r="B1118" s="45" t="s">
        <v>6171</v>
      </c>
      <c r="C1118" s="46">
        <v>40373</v>
      </c>
      <c r="D1118" s="47">
        <v>40375</v>
      </c>
      <c r="E1118" s="48">
        <v>291</v>
      </c>
      <c r="F1118" s="48">
        <v>42</v>
      </c>
      <c r="G1118" s="49">
        <v>6.9</v>
      </c>
      <c r="H1118" s="8" t="s">
        <v>18</v>
      </c>
      <c r="I1118" s="1" t="s">
        <v>1157</v>
      </c>
      <c r="J1118" s="252"/>
      <c r="K1118" s="253"/>
      <c r="L1118" s="50">
        <f t="shared" si="17"/>
        <v>4.8019801980198018</v>
      </c>
    </row>
    <row r="1119" spans="1:12" x14ac:dyDescent="0.2">
      <c r="A1119" s="1" t="s">
        <v>6172</v>
      </c>
      <c r="B1119" s="45" t="s">
        <v>6173</v>
      </c>
      <c r="C1119" s="46" t="s">
        <v>41</v>
      </c>
      <c r="D1119" s="47">
        <v>40375</v>
      </c>
      <c r="E1119" s="48">
        <v>334</v>
      </c>
      <c r="F1119" s="48">
        <v>134</v>
      </c>
      <c r="G1119" s="49">
        <v>2.5</v>
      </c>
      <c r="H1119" s="8" t="s">
        <v>18</v>
      </c>
      <c r="I1119" s="1" t="s">
        <v>1158</v>
      </c>
      <c r="J1119" s="252"/>
      <c r="K1119" s="253"/>
      <c r="L1119" s="50">
        <f t="shared" si="17"/>
        <v>5.5115511551155114</v>
      </c>
    </row>
    <row r="1120" spans="1:12" x14ac:dyDescent="0.2">
      <c r="A1120" s="1" t="s">
        <v>6174</v>
      </c>
      <c r="B1120" s="45" t="s">
        <v>6175</v>
      </c>
      <c r="C1120" s="46">
        <v>40373</v>
      </c>
      <c r="D1120" s="47">
        <v>40375</v>
      </c>
      <c r="E1120" s="48">
        <v>998</v>
      </c>
      <c r="F1120" s="48">
        <v>30</v>
      </c>
      <c r="G1120" s="49">
        <v>32.799999999999997</v>
      </c>
      <c r="H1120" s="8" t="s">
        <v>1159</v>
      </c>
      <c r="I1120" s="1" t="s">
        <v>1160</v>
      </c>
      <c r="J1120" s="252"/>
      <c r="K1120" s="253"/>
      <c r="L1120" s="50">
        <f t="shared" si="17"/>
        <v>16.46864686468647</v>
      </c>
    </row>
    <row r="1121" spans="1:12" x14ac:dyDescent="0.2">
      <c r="A1121" s="1" t="s">
        <v>6176</v>
      </c>
      <c r="B1121" s="45" t="s">
        <v>6177</v>
      </c>
      <c r="C1121" s="46">
        <v>40375</v>
      </c>
      <c r="D1121" s="47">
        <v>40378</v>
      </c>
      <c r="E1121" s="48">
        <v>161</v>
      </c>
      <c r="F1121" s="48">
        <v>76</v>
      </c>
      <c r="G1121" s="49">
        <v>2.1</v>
      </c>
      <c r="H1121" s="8" t="s">
        <v>23</v>
      </c>
      <c r="I1121" s="1" t="s">
        <v>1161</v>
      </c>
      <c r="J1121" s="252"/>
      <c r="K1121" s="253"/>
      <c r="L1121" s="50">
        <f t="shared" si="17"/>
        <v>2.6567656765676566</v>
      </c>
    </row>
    <row r="1122" spans="1:12" x14ac:dyDescent="0.2">
      <c r="A1122" s="1" t="s">
        <v>6178</v>
      </c>
      <c r="B1122" s="45" t="s">
        <v>6179</v>
      </c>
      <c r="C1122" s="46">
        <v>40375</v>
      </c>
      <c r="D1122" s="47">
        <v>40378</v>
      </c>
      <c r="E1122" s="48">
        <v>342</v>
      </c>
      <c r="F1122" s="48">
        <v>142</v>
      </c>
      <c r="G1122" s="49">
        <v>2.4</v>
      </c>
      <c r="H1122" s="8" t="s">
        <v>23</v>
      </c>
      <c r="I1122" s="1" t="s">
        <v>1162</v>
      </c>
      <c r="J1122" s="252"/>
      <c r="K1122" s="253"/>
      <c r="L1122" s="50">
        <f t="shared" si="17"/>
        <v>5.6435643564356432</v>
      </c>
    </row>
    <row r="1123" spans="1:12" x14ac:dyDescent="0.2">
      <c r="A1123" s="1" t="s">
        <v>6180</v>
      </c>
      <c r="B1123" s="45" t="s">
        <v>6181</v>
      </c>
      <c r="C1123" s="46">
        <v>40376</v>
      </c>
      <c r="D1123" s="47">
        <v>40378</v>
      </c>
      <c r="E1123" s="48">
        <v>39</v>
      </c>
      <c r="F1123" s="48">
        <v>52</v>
      </c>
      <c r="G1123" s="49">
        <v>0.7</v>
      </c>
      <c r="H1123" s="8" t="s">
        <v>23</v>
      </c>
      <c r="I1123" s="1" t="s">
        <v>1163</v>
      </c>
      <c r="J1123" s="252"/>
      <c r="K1123" s="253"/>
      <c r="L1123" s="50">
        <f t="shared" si="17"/>
        <v>0.64356435643564358</v>
      </c>
    </row>
    <row r="1124" spans="1:12" x14ac:dyDescent="0.2">
      <c r="A1124" s="1" t="s">
        <v>6182</v>
      </c>
      <c r="B1124" s="45" t="s">
        <v>6183</v>
      </c>
      <c r="C1124" s="46">
        <v>40374</v>
      </c>
      <c r="D1124" s="47">
        <v>40378</v>
      </c>
      <c r="E1124" s="48">
        <v>348</v>
      </c>
      <c r="F1124" s="48">
        <v>41</v>
      </c>
      <c r="G1124" s="49">
        <v>8.4</v>
      </c>
      <c r="H1124" s="8" t="s">
        <v>23</v>
      </c>
      <c r="I1124" s="1" t="s">
        <v>1164</v>
      </c>
      <c r="J1124" s="252"/>
      <c r="K1124" s="253"/>
      <c r="L1124" s="50">
        <f t="shared" si="17"/>
        <v>5.7425742574257423</v>
      </c>
    </row>
    <row r="1125" spans="1:12" x14ac:dyDescent="0.2">
      <c r="A1125" s="1" t="s">
        <v>6184</v>
      </c>
      <c r="B1125" s="45" t="s">
        <v>6185</v>
      </c>
      <c r="C1125" s="46">
        <v>40374</v>
      </c>
      <c r="D1125" s="47">
        <v>40378</v>
      </c>
      <c r="E1125" s="48">
        <v>305</v>
      </c>
      <c r="F1125" s="48">
        <v>109</v>
      </c>
      <c r="G1125" s="49">
        <v>2.8</v>
      </c>
      <c r="H1125" s="8" t="s">
        <v>23</v>
      </c>
      <c r="I1125" s="1" t="s">
        <v>1165</v>
      </c>
      <c r="J1125" s="252"/>
      <c r="K1125" s="253"/>
      <c r="L1125" s="50">
        <f t="shared" si="17"/>
        <v>5.0330033003300327</v>
      </c>
    </row>
    <row r="1126" spans="1:12" x14ac:dyDescent="0.2">
      <c r="A1126" s="1" t="s">
        <v>6186</v>
      </c>
      <c r="B1126" s="45" t="s">
        <v>6187</v>
      </c>
      <c r="C1126" s="46">
        <v>40374</v>
      </c>
      <c r="D1126" s="47">
        <v>40378</v>
      </c>
      <c r="E1126" s="48">
        <v>270</v>
      </c>
      <c r="F1126" s="48">
        <v>38</v>
      </c>
      <c r="G1126" s="49">
        <v>7.1</v>
      </c>
      <c r="H1126" s="8" t="s">
        <v>18</v>
      </c>
      <c r="I1126" s="1" t="s">
        <v>1166</v>
      </c>
      <c r="J1126" s="252"/>
      <c r="K1126" s="253"/>
      <c r="L1126" s="50">
        <f t="shared" si="17"/>
        <v>4.455445544554455</v>
      </c>
    </row>
    <row r="1127" spans="1:12" x14ac:dyDescent="0.2">
      <c r="A1127" s="1" t="s">
        <v>6188</v>
      </c>
      <c r="B1127" s="45" t="s">
        <v>6189</v>
      </c>
      <c r="C1127" s="46" t="s">
        <v>41</v>
      </c>
      <c r="D1127" s="47">
        <v>40379</v>
      </c>
      <c r="E1127" s="48">
        <v>309</v>
      </c>
      <c r="F1127" s="48">
        <v>26</v>
      </c>
      <c r="G1127" s="49">
        <v>12.1</v>
      </c>
      <c r="H1127" s="8" t="s">
        <v>18</v>
      </c>
      <c r="I1127" s="1" t="s">
        <v>1167</v>
      </c>
      <c r="J1127" s="252"/>
      <c r="K1127" s="253"/>
      <c r="L1127" s="50">
        <f t="shared" si="17"/>
        <v>5.0990099009900991</v>
      </c>
    </row>
    <row r="1128" spans="1:12" x14ac:dyDescent="0.2">
      <c r="A1128" s="1" t="s">
        <v>6190</v>
      </c>
      <c r="B1128" s="45" t="s">
        <v>6191</v>
      </c>
      <c r="C1128" s="46">
        <v>40375</v>
      </c>
      <c r="D1128" s="47">
        <v>40379</v>
      </c>
      <c r="E1128" s="48">
        <v>259</v>
      </c>
      <c r="F1128" s="48">
        <v>76</v>
      </c>
      <c r="G1128" s="49">
        <v>3.4</v>
      </c>
      <c r="H1128" s="8" t="s">
        <v>18</v>
      </c>
      <c r="I1128" s="1" t="s">
        <v>1168</v>
      </c>
      <c r="J1128" s="252"/>
      <c r="K1128" s="253"/>
      <c r="L1128" s="50">
        <f t="shared" si="17"/>
        <v>4.2739273927392736</v>
      </c>
    </row>
    <row r="1129" spans="1:12" x14ac:dyDescent="0.2">
      <c r="A1129" s="1" t="s">
        <v>6192</v>
      </c>
      <c r="B1129" s="45" t="s">
        <v>6193</v>
      </c>
      <c r="C1129" s="46">
        <v>40379</v>
      </c>
      <c r="D1129" s="47">
        <v>40381</v>
      </c>
      <c r="E1129" s="48">
        <v>100</v>
      </c>
      <c r="F1129" s="48">
        <v>53</v>
      </c>
      <c r="G1129" s="49">
        <v>1.9</v>
      </c>
      <c r="H1129" s="8" t="s">
        <v>18</v>
      </c>
      <c r="I1129" s="1" t="s">
        <v>1169</v>
      </c>
      <c r="J1129" s="252"/>
      <c r="K1129" s="253"/>
      <c r="L1129" s="50">
        <f t="shared" si="17"/>
        <v>1.6501650165016502</v>
      </c>
    </row>
    <row r="1130" spans="1:12" x14ac:dyDescent="0.2">
      <c r="A1130" s="1" t="s">
        <v>6194</v>
      </c>
      <c r="B1130" s="45" t="s">
        <v>6195</v>
      </c>
      <c r="C1130" s="46">
        <v>40379</v>
      </c>
      <c r="D1130" s="47">
        <v>40381</v>
      </c>
      <c r="E1130" s="48">
        <v>1193</v>
      </c>
      <c r="F1130" s="48">
        <v>119</v>
      </c>
      <c r="G1130" s="49">
        <v>10.1</v>
      </c>
      <c r="H1130" s="8" t="s">
        <v>18</v>
      </c>
      <c r="I1130" s="1" t="s">
        <v>1170</v>
      </c>
      <c r="J1130" s="252"/>
      <c r="K1130" s="253"/>
      <c r="L1130" s="50">
        <f t="shared" si="17"/>
        <v>19.686468646864686</v>
      </c>
    </row>
    <row r="1131" spans="1:12" x14ac:dyDescent="0.2">
      <c r="A1131" s="1" t="s">
        <v>6196</v>
      </c>
      <c r="B1131" s="45" t="s">
        <v>6197</v>
      </c>
      <c r="C1131" s="46">
        <v>40379</v>
      </c>
      <c r="D1131" s="47">
        <v>40381</v>
      </c>
      <c r="E1131" s="48">
        <v>417</v>
      </c>
      <c r="F1131" s="48">
        <v>57</v>
      </c>
      <c r="G1131" s="49">
        <v>7.4</v>
      </c>
      <c r="H1131" s="8" t="s">
        <v>18</v>
      </c>
      <c r="I1131" s="1" t="s">
        <v>1171</v>
      </c>
      <c r="J1131" s="252"/>
      <c r="K1131" s="253"/>
      <c r="L1131" s="50">
        <f t="shared" si="17"/>
        <v>6.8811881188118811</v>
      </c>
    </row>
    <row r="1132" spans="1:12" x14ac:dyDescent="0.2">
      <c r="A1132" s="1" t="s">
        <v>6198</v>
      </c>
      <c r="B1132" s="45" t="s">
        <v>6199</v>
      </c>
      <c r="C1132" s="46">
        <v>40379</v>
      </c>
      <c r="D1132" s="47">
        <v>40381</v>
      </c>
      <c r="E1132" s="48">
        <v>443</v>
      </c>
      <c r="F1132" s="48">
        <v>60</v>
      </c>
      <c r="G1132" s="49">
        <v>7.3</v>
      </c>
      <c r="H1132" s="8" t="s">
        <v>18</v>
      </c>
      <c r="I1132" s="1" t="s">
        <v>1172</v>
      </c>
      <c r="J1132" s="252"/>
      <c r="K1132" s="253"/>
      <c r="L1132" s="50">
        <f t="shared" si="17"/>
        <v>7.3102310231023102</v>
      </c>
    </row>
    <row r="1133" spans="1:12" x14ac:dyDescent="0.2">
      <c r="A1133" s="1" t="s">
        <v>6200</v>
      </c>
      <c r="B1133" s="45" t="s">
        <v>6201</v>
      </c>
      <c r="C1133" s="46">
        <v>40379</v>
      </c>
      <c r="D1133" s="47">
        <v>40381</v>
      </c>
      <c r="E1133" s="48">
        <v>284</v>
      </c>
      <c r="F1133" s="48">
        <v>66</v>
      </c>
      <c r="G1133" s="49">
        <v>4.3</v>
      </c>
      <c r="H1133" s="8" t="s">
        <v>18</v>
      </c>
      <c r="I1133" s="1" t="s">
        <v>1173</v>
      </c>
      <c r="J1133" s="252"/>
      <c r="K1133" s="253"/>
      <c r="L1133" s="50">
        <f t="shared" si="17"/>
        <v>4.6864686468646868</v>
      </c>
    </row>
    <row r="1134" spans="1:12" x14ac:dyDescent="0.2">
      <c r="A1134" s="1" t="s">
        <v>6202</v>
      </c>
      <c r="B1134" s="45" t="s">
        <v>6203</v>
      </c>
      <c r="C1134" s="46">
        <v>40379</v>
      </c>
      <c r="D1134" s="47">
        <v>40381</v>
      </c>
      <c r="E1134" s="48">
        <v>358</v>
      </c>
      <c r="F1134" s="48">
        <v>53</v>
      </c>
      <c r="G1134" s="49">
        <v>6.8</v>
      </c>
      <c r="H1134" s="8" t="s">
        <v>18</v>
      </c>
      <c r="I1134" s="1" t="s">
        <v>1174</v>
      </c>
      <c r="J1134" s="252"/>
      <c r="K1134" s="253"/>
      <c r="L1134" s="50">
        <f t="shared" si="17"/>
        <v>5.9075907590759078</v>
      </c>
    </row>
    <row r="1135" spans="1:12" x14ac:dyDescent="0.2">
      <c r="A1135" s="1" t="s">
        <v>6204</v>
      </c>
      <c r="B1135" s="45" t="s">
        <v>6205</v>
      </c>
      <c r="C1135" s="46">
        <v>40379</v>
      </c>
      <c r="D1135" s="47">
        <v>40381</v>
      </c>
      <c r="E1135" s="48">
        <v>1107</v>
      </c>
      <c r="F1135" s="48">
        <v>23</v>
      </c>
      <c r="G1135" s="49">
        <v>48.5</v>
      </c>
      <c r="H1135" s="8" t="s">
        <v>18</v>
      </c>
      <c r="I1135" s="1" t="s">
        <v>1175</v>
      </c>
      <c r="J1135" s="252"/>
      <c r="K1135" s="253"/>
      <c r="L1135" s="50">
        <f t="shared" si="17"/>
        <v>18.267326732673268</v>
      </c>
    </row>
    <row r="1136" spans="1:12" x14ac:dyDescent="0.2">
      <c r="A1136" s="1" t="s">
        <v>6206</v>
      </c>
      <c r="B1136" s="45" t="s">
        <v>6207</v>
      </c>
      <c r="C1136" s="46">
        <v>40379</v>
      </c>
      <c r="D1136" s="47">
        <v>40381</v>
      </c>
      <c r="E1136" s="48">
        <v>327</v>
      </c>
      <c r="F1136" s="48">
        <v>41</v>
      </c>
      <c r="G1136" s="49">
        <v>8.1</v>
      </c>
      <c r="H1136" s="8" t="s">
        <v>18</v>
      </c>
      <c r="I1136" s="1" t="s">
        <v>1176</v>
      </c>
      <c r="J1136" s="252"/>
      <c r="K1136" s="253"/>
      <c r="L1136" s="50">
        <f t="shared" si="17"/>
        <v>5.3960396039603955</v>
      </c>
    </row>
    <row r="1137" spans="1:12" x14ac:dyDescent="0.2">
      <c r="A1137" s="1" t="s">
        <v>6208</v>
      </c>
      <c r="B1137" s="45" t="s">
        <v>6209</v>
      </c>
      <c r="C1137" s="46">
        <v>40379</v>
      </c>
      <c r="D1137" s="47">
        <v>40381</v>
      </c>
      <c r="E1137" s="48">
        <v>56</v>
      </c>
      <c r="F1137" s="48">
        <v>67</v>
      </c>
      <c r="G1137" s="49">
        <v>0.8</v>
      </c>
      <c r="H1137" s="8" t="s">
        <v>18</v>
      </c>
      <c r="I1137" s="1" t="s">
        <v>1177</v>
      </c>
      <c r="J1137" s="252"/>
      <c r="K1137" s="253"/>
      <c r="L1137" s="50">
        <f t="shared" si="17"/>
        <v>0.92409240924092406</v>
      </c>
    </row>
    <row r="1138" spans="1:12" x14ac:dyDescent="0.2">
      <c r="A1138" s="1" t="s">
        <v>6210</v>
      </c>
      <c r="B1138" s="45" t="s">
        <v>6211</v>
      </c>
      <c r="C1138" s="46">
        <v>40380</v>
      </c>
      <c r="D1138" s="47">
        <v>40382</v>
      </c>
      <c r="E1138" s="48">
        <v>145</v>
      </c>
      <c r="F1138" s="48">
        <v>77</v>
      </c>
      <c r="G1138" s="49">
        <v>1.9</v>
      </c>
      <c r="H1138" s="8" t="s">
        <v>23</v>
      </c>
      <c r="I1138" s="1" t="s">
        <v>1178</v>
      </c>
      <c r="J1138" s="252"/>
      <c r="K1138" s="253"/>
      <c r="L1138" s="50">
        <f t="shared" si="17"/>
        <v>2.3927392739273925</v>
      </c>
    </row>
    <row r="1139" spans="1:12" x14ac:dyDescent="0.2">
      <c r="A1139" s="1" t="s">
        <v>6212</v>
      </c>
      <c r="B1139" s="45" t="s">
        <v>6213</v>
      </c>
      <c r="C1139" s="46">
        <v>40380</v>
      </c>
      <c r="D1139" s="47">
        <v>40382</v>
      </c>
      <c r="E1139" s="48">
        <v>738</v>
      </c>
      <c r="F1139" s="48">
        <v>107</v>
      </c>
      <c r="G1139" s="49">
        <v>6.9</v>
      </c>
      <c r="H1139" s="8" t="s">
        <v>23</v>
      </c>
      <c r="I1139" s="1" t="s">
        <v>1179</v>
      </c>
      <c r="J1139" s="252"/>
      <c r="K1139" s="253"/>
      <c r="L1139" s="50">
        <f t="shared" si="17"/>
        <v>12.178217821782178</v>
      </c>
    </row>
    <row r="1140" spans="1:12" x14ac:dyDescent="0.2">
      <c r="A1140" s="1" t="s">
        <v>6214</v>
      </c>
      <c r="B1140" s="45" t="s">
        <v>6215</v>
      </c>
      <c r="C1140" s="46">
        <v>40380</v>
      </c>
      <c r="D1140" s="47">
        <v>40382</v>
      </c>
      <c r="E1140" s="48">
        <v>83</v>
      </c>
      <c r="F1140" s="48">
        <v>98</v>
      </c>
      <c r="G1140" s="49">
        <v>0.8</v>
      </c>
      <c r="H1140" s="8" t="s">
        <v>184</v>
      </c>
      <c r="I1140" s="1" t="s">
        <v>1180</v>
      </c>
      <c r="J1140" s="252"/>
      <c r="K1140" s="253"/>
      <c r="L1140" s="50">
        <f t="shared" si="17"/>
        <v>1.3696369636963697</v>
      </c>
    </row>
    <row r="1141" spans="1:12" x14ac:dyDescent="0.2">
      <c r="A1141" s="1" t="s">
        <v>6216</v>
      </c>
      <c r="B1141" s="45" t="s">
        <v>6217</v>
      </c>
      <c r="C1141" s="46">
        <v>40381</v>
      </c>
      <c r="D1141" s="47">
        <v>40385</v>
      </c>
      <c r="E1141" s="48">
        <v>35</v>
      </c>
      <c r="F1141" s="48">
        <v>61</v>
      </c>
      <c r="G1141" s="49">
        <v>0.6</v>
      </c>
      <c r="H1141" s="8" t="s">
        <v>23</v>
      </c>
      <c r="I1141" s="1" t="s">
        <v>1181</v>
      </c>
      <c r="J1141" s="252"/>
      <c r="K1141" s="253"/>
      <c r="L1141" s="50">
        <f t="shared" si="17"/>
        <v>0.57755775577557755</v>
      </c>
    </row>
    <row r="1142" spans="1:12" x14ac:dyDescent="0.2">
      <c r="A1142" s="1" t="s">
        <v>6218</v>
      </c>
      <c r="B1142" s="45" t="s">
        <v>6219</v>
      </c>
      <c r="C1142" s="46">
        <v>40381</v>
      </c>
      <c r="D1142" s="47">
        <v>40385</v>
      </c>
      <c r="E1142" s="48">
        <v>174</v>
      </c>
      <c r="F1142" s="48">
        <v>104</v>
      </c>
      <c r="G1142" s="49">
        <v>1.7</v>
      </c>
      <c r="H1142" s="8" t="s">
        <v>23</v>
      </c>
      <c r="I1142" s="1" t="s">
        <v>1182</v>
      </c>
      <c r="J1142" s="252"/>
      <c r="K1142" s="253"/>
      <c r="L1142" s="50">
        <f t="shared" si="17"/>
        <v>2.8712871287128712</v>
      </c>
    </row>
    <row r="1143" spans="1:12" x14ac:dyDescent="0.2">
      <c r="A1143" s="1" t="s">
        <v>6220</v>
      </c>
      <c r="B1143" s="45" t="s">
        <v>6221</v>
      </c>
      <c r="C1143" s="46" t="s">
        <v>41</v>
      </c>
      <c r="D1143" s="47">
        <v>40385</v>
      </c>
      <c r="E1143" s="48">
        <v>884</v>
      </c>
      <c r="F1143" s="48">
        <v>48</v>
      </c>
      <c r="G1143" s="49">
        <v>18.5</v>
      </c>
      <c r="H1143" s="8" t="s">
        <v>23</v>
      </c>
      <c r="I1143" s="1" t="s">
        <v>1183</v>
      </c>
      <c r="J1143" s="252"/>
      <c r="K1143" s="253"/>
      <c r="L1143" s="50">
        <f t="shared" si="17"/>
        <v>14.587458745874587</v>
      </c>
    </row>
    <row r="1144" spans="1:12" x14ac:dyDescent="0.2">
      <c r="A1144" s="1" t="s">
        <v>6222</v>
      </c>
      <c r="B1144" s="45" t="s">
        <v>6223</v>
      </c>
      <c r="C1144" s="46">
        <v>40382</v>
      </c>
      <c r="D1144" s="47">
        <v>40385</v>
      </c>
      <c r="E1144" s="48">
        <v>268</v>
      </c>
      <c r="F1144" s="48">
        <v>78</v>
      </c>
      <c r="G1144" s="49">
        <v>3.4</v>
      </c>
      <c r="H1144" s="8" t="s">
        <v>18</v>
      </c>
      <c r="I1144" s="1" t="s">
        <v>1184</v>
      </c>
      <c r="J1144" s="252"/>
      <c r="K1144" s="253"/>
      <c r="L1144" s="50">
        <f t="shared" si="17"/>
        <v>4.4224422442244222</v>
      </c>
    </row>
    <row r="1145" spans="1:12" x14ac:dyDescent="0.2">
      <c r="A1145" s="1" t="s">
        <v>6224</v>
      </c>
      <c r="B1145" s="45" t="s">
        <v>6225</v>
      </c>
      <c r="C1145" s="46">
        <v>40382</v>
      </c>
      <c r="D1145" s="47">
        <v>40386</v>
      </c>
      <c r="E1145" s="48">
        <v>190</v>
      </c>
      <c r="F1145" s="48">
        <v>98</v>
      </c>
      <c r="G1145" s="49">
        <v>1.9</v>
      </c>
      <c r="H1145" s="8" t="s">
        <v>23</v>
      </c>
      <c r="I1145" s="1" t="s">
        <v>1185</v>
      </c>
      <c r="J1145" s="252"/>
      <c r="K1145" s="253"/>
      <c r="L1145" s="50">
        <f t="shared" si="17"/>
        <v>3.1353135313531353</v>
      </c>
    </row>
    <row r="1146" spans="1:12" x14ac:dyDescent="0.2">
      <c r="A1146" s="1" t="s">
        <v>6226</v>
      </c>
      <c r="B1146" s="45" t="s">
        <v>6227</v>
      </c>
      <c r="C1146" s="46">
        <v>40382</v>
      </c>
      <c r="D1146" s="47">
        <v>40386</v>
      </c>
      <c r="E1146" s="48">
        <v>309</v>
      </c>
      <c r="F1146" s="48">
        <v>57</v>
      </c>
      <c r="G1146" s="49">
        <v>5.4</v>
      </c>
      <c r="H1146" s="8" t="s">
        <v>23</v>
      </c>
      <c r="I1146" s="1" t="s">
        <v>1186</v>
      </c>
      <c r="J1146" s="252"/>
      <c r="K1146" s="253"/>
      <c r="L1146" s="50">
        <f t="shared" si="17"/>
        <v>5.0990099009900991</v>
      </c>
    </row>
    <row r="1147" spans="1:12" x14ac:dyDescent="0.2">
      <c r="A1147" s="1" t="s">
        <v>6228</v>
      </c>
      <c r="B1147" s="45" t="s">
        <v>6229</v>
      </c>
      <c r="C1147" s="46">
        <v>40385</v>
      </c>
      <c r="D1147" s="47">
        <v>40387</v>
      </c>
      <c r="E1147" s="48">
        <v>116</v>
      </c>
      <c r="F1147" s="48">
        <v>78</v>
      </c>
      <c r="G1147" s="49">
        <v>1.5</v>
      </c>
      <c r="H1147" s="8" t="s">
        <v>18</v>
      </c>
      <c r="I1147" s="1" t="s">
        <v>1187</v>
      </c>
      <c r="J1147" s="252"/>
      <c r="K1147" s="253"/>
      <c r="L1147" s="50">
        <f t="shared" si="17"/>
        <v>1.914191419141914</v>
      </c>
    </row>
    <row r="1148" spans="1:12" x14ac:dyDescent="0.2">
      <c r="A1148" s="1" t="s">
        <v>6230</v>
      </c>
      <c r="B1148" s="45" t="s">
        <v>6231</v>
      </c>
      <c r="C1148" s="46">
        <v>40386</v>
      </c>
      <c r="D1148" s="47">
        <v>40387</v>
      </c>
      <c r="E1148" s="48">
        <v>326</v>
      </c>
      <c r="F1148" s="48">
        <v>54</v>
      </c>
      <c r="G1148" s="49">
        <v>6.1</v>
      </c>
      <c r="H1148" s="8" t="s">
        <v>18</v>
      </c>
      <c r="I1148" s="1" t="s">
        <v>1188</v>
      </c>
      <c r="J1148" s="252"/>
      <c r="K1148" s="253"/>
      <c r="L1148" s="50">
        <f t="shared" si="17"/>
        <v>5.3795379537953796</v>
      </c>
    </row>
    <row r="1149" spans="1:12" x14ac:dyDescent="0.2">
      <c r="A1149" s="1" t="s">
        <v>6232</v>
      </c>
      <c r="B1149" s="45" t="s">
        <v>6233</v>
      </c>
      <c r="C1149" s="46" t="s">
        <v>41</v>
      </c>
      <c r="D1149" s="47">
        <v>40387</v>
      </c>
      <c r="E1149" s="48">
        <v>162</v>
      </c>
      <c r="F1149" s="48">
        <v>51</v>
      </c>
      <c r="G1149" s="49">
        <v>3.2</v>
      </c>
      <c r="H1149" s="8" t="s">
        <v>23</v>
      </c>
      <c r="I1149" s="1" t="s">
        <v>1189</v>
      </c>
      <c r="J1149" s="252"/>
      <c r="K1149" s="253"/>
      <c r="L1149" s="50">
        <f t="shared" si="17"/>
        <v>2.6732673267326734</v>
      </c>
    </row>
    <row r="1150" spans="1:12" x14ac:dyDescent="0.2">
      <c r="A1150" s="1" t="s">
        <v>6234</v>
      </c>
      <c r="B1150" s="45" t="s">
        <v>6235</v>
      </c>
      <c r="C1150" s="46">
        <v>40386</v>
      </c>
      <c r="D1150" s="47">
        <v>40388</v>
      </c>
      <c r="E1150" s="48">
        <v>133</v>
      </c>
      <c r="F1150" s="48">
        <v>101</v>
      </c>
      <c r="G1150" s="49">
        <v>1.3</v>
      </c>
      <c r="H1150" s="8" t="s">
        <v>23</v>
      </c>
      <c r="I1150" s="1" t="s">
        <v>1190</v>
      </c>
      <c r="J1150" s="252"/>
      <c r="K1150" s="253"/>
      <c r="L1150" s="50">
        <f t="shared" si="17"/>
        <v>2.1947194719471947</v>
      </c>
    </row>
    <row r="1151" spans="1:12" x14ac:dyDescent="0.2">
      <c r="A1151" s="1" t="s">
        <v>6236</v>
      </c>
      <c r="B1151" s="45" t="s">
        <v>6237</v>
      </c>
      <c r="C1151" s="46">
        <v>40386</v>
      </c>
      <c r="D1151" s="47">
        <v>40388</v>
      </c>
      <c r="E1151" s="48">
        <v>31</v>
      </c>
      <c r="F1151" s="48">
        <v>68</v>
      </c>
      <c r="G1151" s="49">
        <v>0.5</v>
      </c>
      <c r="H1151" s="8" t="s">
        <v>23</v>
      </c>
      <c r="I1151" s="1" t="s">
        <v>1191</v>
      </c>
      <c r="J1151" s="252"/>
      <c r="K1151" s="253"/>
      <c r="L1151" s="50">
        <f t="shared" si="17"/>
        <v>0.51155115511551152</v>
      </c>
    </row>
    <row r="1152" spans="1:12" x14ac:dyDescent="0.2">
      <c r="A1152" s="1" t="s">
        <v>6238</v>
      </c>
      <c r="B1152" s="45" t="s">
        <v>6239</v>
      </c>
      <c r="C1152" s="46">
        <v>40386</v>
      </c>
      <c r="D1152" s="47">
        <v>40388</v>
      </c>
      <c r="E1152" s="48">
        <v>376</v>
      </c>
      <c r="F1152" s="48">
        <v>69</v>
      </c>
      <c r="G1152" s="49">
        <v>5.4</v>
      </c>
      <c r="H1152" s="8" t="s">
        <v>18</v>
      </c>
      <c r="I1152" s="1" t="s">
        <v>1192</v>
      </c>
      <c r="J1152" s="252"/>
      <c r="K1152" s="253"/>
      <c r="L1152" s="50">
        <f t="shared" si="17"/>
        <v>6.2046204620462042</v>
      </c>
    </row>
    <row r="1153" spans="1:12" x14ac:dyDescent="0.2">
      <c r="A1153" s="1" t="s">
        <v>6240</v>
      </c>
      <c r="B1153" s="45" t="s">
        <v>6241</v>
      </c>
      <c r="C1153" s="46">
        <v>40385</v>
      </c>
      <c r="D1153" s="47">
        <v>40389</v>
      </c>
      <c r="E1153" s="48">
        <v>638</v>
      </c>
      <c r="F1153" s="48">
        <v>75</v>
      </c>
      <c r="G1153" s="49">
        <v>8.5</v>
      </c>
      <c r="H1153" s="8" t="s">
        <v>23</v>
      </c>
      <c r="I1153" s="1" t="s">
        <v>1193</v>
      </c>
      <c r="J1153" s="252"/>
      <c r="K1153" s="253"/>
      <c r="L1153" s="50">
        <f t="shared" si="17"/>
        <v>10.528052805280527</v>
      </c>
    </row>
    <row r="1154" spans="1:12" x14ac:dyDescent="0.2">
      <c r="A1154" s="1" t="s">
        <v>6242</v>
      </c>
      <c r="B1154" s="45" t="s">
        <v>6243</v>
      </c>
      <c r="C1154" s="46">
        <v>40386</v>
      </c>
      <c r="D1154" s="47">
        <v>40389</v>
      </c>
      <c r="E1154" s="48">
        <v>28</v>
      </c>
      <c r="F1154" s="48">
        <v>31</v>
      </c>
      <c r="G1154" s="49">
        <v>0.9</v>
      </c>
      <c r="H1154" s="8" t="s">
        <v>23</v>
      </c>
      <c r="I1154" s="1" t="s">
        <v>1194</v>
      </c>
      <c r="J1154" s="252"/>
      <c r="K1154" s="253"/>
      <c r="L1154" s="50">
        <f t="shared" ref="L1154:L1217" si="18">IF(E1154="","",E1154/60.6)</f>
        <v>0.46204620462046203</v>
      </c>
    </row>
    <row r="1155" spans="1:12" x14ac:dyDescent="0.2">
      <c r="A1155" s="1" t="s">
        <v>6244</v>
      </c>
      <c r="B1155" s="45" t="s">
        <v>6245</v>
      </c>
      <c r="C1155" s="46">
        <v>40388</v>
      </c>
      <c r="D1155" s="47">
        <v>40389</v>
      </c>
      <c r="E1155" s="48">
        <v>284</v>
      </c>
      <c r="F1155" s="48">
        <v>45</v>
      </c>
      <c r="G1155" s="49">
        <v>6.4</v>
      </c>
      <c r="H1155" s="8" t="s">
        <v>18</v>
      </c>
      <c r="I1155" s="1" t="s">
        <v>1195</v>
      </c>
      <c r="J1155" s="252"/>
      <c r="K1155" s="253"/>
      <c r="L1155" s="50">
        <f t="shared" si="18"/>
        <v>4.6864686468646868</v>
      </c>
    </row>
    <row r="1156" spans="1:12" x14ac:dyDescent="0.2">
      <c r="A1156" s="1" t="s">
        <v>6246</v>
      </c>
      <c r="B1156" s="45" t="s">
        <v>6247</v>
      </c>
      <c r="C1156" s="46">
        <v>40389</v>
      </c>
      <c r="D1156" s="47">
        <v>40392</v>
      </c>
      <c r="E1156" s="48">
        <v>323</v>
      </c>
      <c r="F1156" s="48">
        <v>64</v>
      </c>
      <c r="G1156" s="49">
        <v>5.0999999999999996</v>
      </c>
      <c r="H1156" s="8" t="s">
        <v>23</v>
      </c>
      <c r="I1156" s="1" t="s">
        <v>1196</v>
      </c>
      <c r="J1156" s="252"/>
      <c r="K1156" s="253"/>
      <c r="L1156" s="50">
        <f t="shared" si="18"/>
        <v>5.33003300330033</v>
      </c>
    </row>
    <row r="1157" spans="1:12" x14ac:dyDescent="0.2">
      <c r="A1157" s="1" t="s">
        <v>6248</v>
      </c>
      <c r="B1157" s="45" t="s">
        <v>6249</v>
      </c>
      <c r="C1157" s="46">
        <v>40389</v>
      </c>
      <c r="D1157" s="47">
        <v>40392</v>
      </c>
      <c r="E1157" s="48">
        <v>151</v>
      </c>
      <c r="F1157" s="48">
        <v>66</v>
      </c>
      <c r="G1157" s="49">
        <v>2.2999999999999998</v>
      </c>
      <c r="H1157" s="8" t="s">
        <v>23</v>
      </c>
      <c r="I1157" s="1" t="s">
        <v>1197</v>
      </c>
      <c r="J1157" s="252"/>
      <c r="K1157" s="253"/>
      <c r="L1157" s="50">
        <f t="shared" si="18"/>
        <v>2.4917491749174916</v>
      </c>
    </row>
    <row r="1158" spans="1:12" x14ac:dyDescent="0.2">
      <c r="A1158" s="1" t="s">
        <v>6250</v>
      </c>
      <c r="B1158" s="45" t="s">
        <v>6251</v>
      </c>
      <c r="C1158" s="46" t="s">
        <v>41</v>
      </c>
      <c r="D1158" s="47">
        <v>40392</v>
      </c>
      <c r="E1158" s="48">
        <v>35</v>
      </c>
      <c r="F1158" s="48">
        <v>68</v>
      </c>
      <c r="G1158" s="49">
        <v>0.5</v>
      </c>
      <c r="H1158" s="8" t="s">
        <v>23</v>
      </c>
      <c r="I1158" s="1" t="s">
        <v>1198</v>
      </c>
      <c r="J1158" s="252"/>
      <c r="K1158" s="253"/>
      <c r="L1158" s="50">
        <f t="shared" si="18"/>
        <v>0.57755775577557755</v>
      </c>
    </row>
    <row r="1159" spans="1:12" x14ac:dyDescent="0.2">
      <c r="A1159" s="1" t="s">
        <v>6252</v>
      </c>
      <c r="B1159" s="45" t="s">
        <v>6253</v>
      </c>
      <c r="C1159" s="46">
        <v>40388</v>
      </c>
      <c r="D1159" s="47">
        <v>40392</v>
      </c>
      <c r="E1159" s="48">
        <v>62</v>
      </c>
      <c r="F1159" s="48">
        <v>71</v>
      </c>
      <c r="G1159" s="49">
        <v>0.9</v>
      </c>
      <c r="H1159" s="8" t="s">
        <v>23</v>
      </c>
      <c r="I1159" s="1" t="s">
        <v>1199</v>
      </c>
      <c r="J1159" s="252"/>
      <c r="K1159" s="253"/>
      <c r="L1159" s="50">
        <f t="shared" si="18"/>
        <v>1.023102310231023</v>
      </c>
    </row>
    <row r="1160" spans="1:12" x14ac:dyDescent="0.2">
      <c r="A1160" s="1" t="s">
        <v>6254</v>
      </c>
      <c r="B1160" s="45" t="s">
        <v>6255</v>
      </c>
      <c r="C1160" s="46">
        <v>40388</v>
      </c>
      <c r="D1160" s="47">
        <v>40392</v>
      </c>
      <c r="E1160" s="48">
        <v>454</v>
      </c>
      <c r="F1160" s="48">
        <v>50</v>
      </c>
      <c r="G1160" s="49">
        <v>9.1</v>
      </c>
      <c r="H1160" s="8" t="s">
        <v>23</v>
      </c>
      <c r="I1160" s="1" t="s">
        <v>1200</v>
      </c>
      <c r="J1160" s="252"/>
      <c r="K1160" s="253"/>
      <c r="L1160" s="50">
        <f t="shared" si="18"/>
        <v>7.4917491749174916</v>
      </c>
    </row>
    <row r="1161" spans="1:12" x14ac:dyDescent="0.2">
      <c r="A1161" s="1" t="s">
        <v>6256</v>
      </c>
      <c r="B1161" s="45" t="s">
        <v>6257</v>
      </c>
      <c r="C1161" s="46">
        <v>40387</v>
      </c>
      <c r="D1161" s="47">
        <v>40393</v>
      </c>
      <c r="E1161" s="48">
        <v>180</v>
      </c>
      <c r="F1161" s="48">
        <v>34</v>
      </c>
      <c r="G1161" s="49">
        <v>5.3</v>
      </c>
      <c r="H1161" s="8" t="s">
        <v>18</v>
      </c>
      <c r="I1161" s="1" t="s">
        <v>1201</v>
      </c>
      <c r="J1161" s="252"/>
      <c r="K1161" s="253"/>
      <c r="L1161" s="50">
        <f t="shared" si="18"/>
        <v>2.9702970297029703</v>
      </c>
    </row>
    <row r="1162" spans="1:12" x14ac:dyDescent="0.2">
      <c r="A1162" s="1" t="s">
        <v>6258</v>
      </c>
      <c r="B1162" s="45" t="s">
        <v>6259</v>
      </c>
      <c r="C1162" s="46">
        <v>40389</v>
      </c>
      <c r="D1162" s="47">
        <v>40393</v>
      </c>
      <c r="E1162" s="48">
        <v>340</v>
      </c>
      <c r="F1162" s="48">
        <v>96</v>
      </c>
      <c r="G1162" s="49">
        <v>3.6</v>
      </c>
      <c r="H1162" s="8" t="s">
        <v>18</v>
      </c>
      <c r="I1162" s="1" t="s">
        <v>1202</v>
      </c>
      <c r="J1162" s="252"/>
      <c r="K1162" s="253"/>
      <c r="L1162" s="50">
        <f t="shared" si="18"/>
        <v>5.6105610561056105</v>
      </c>
    </row>
    <row r="1163" spans="1:12" x14ac:dyDescent="0.2">
      <c r="A1163" s="1" t="s">
        <v>6260</v>
      </c>
      <c r="B1163" s="45" t="s">
        <v>6261</v>
      </c>
      <c r="C1163" s="46">
        <v>40392</v>
      </c>
      <c r="D1163" s="47">
        <v>40394</v>
      </c>
      <c r="E1163" s="48">
        <v>311</v>
      </c>
      <c r="F1163" s="48">
        <v>54</v>
      </c>
      <c r="G1163" s="49">
        <v>5.7</v>
      </c>
      <c r="H1163" s="8" t="s">
        <v>1203</v>
      </c>
      <c r="I1163" s="1" t="s">
        <v>1204</v>
      </c>
      <c r="J1163" s="252"/>
      <c r="K1163" s="253"/>
      <c r="L1163" s="50">
        <f t="shared" si="18"/>
        <v>5.1320132013201318</v>
      </c>
    </row>
    <row r="1164" spans="1:12" x14ac:dyDescent="0.2">
      <c r="A1164" s="1" t="s">
        <v>6262</v>
      </c>
      <c r="B1164" s="45" t="s">
        <v>6263</v>
      </c>
      <c r="C1164" s="46">
        <v>40393</v>
      </c>
      <c r="D1164" s="47">
        <v>40394</v>
      </c>
      <c r="E1164" s="48">
        <v>257</v>
      </c>
      <c r="F1164" s="48">
        <v>68</v>
      </c>
      <c r="G1164" s="49">
        <v>3.8</v>
      </c>
      <c r="H1164" s="8" t="s">
        <v>18</v>
      </c>
      <c r="I1164" s="1" t="s">
        <v>1205</v>
      </c>
      <c r="J1164" s="252"/>
      <c r="K1164" s="253"/>
      <c r="L1164" s="50">
        <f t="shared" si="18"/>
        <v>4.2409240924092408</v>
      </c>
    </row>
    <row r="1165" spans="1:12" x14ac:dyDescent="0.2">
      <c r="A1165" s="1" t="s">
        <v>6264</v>
      </c>
      <c r="B1165" s="45" t="s">
        <v>6265</v>
      </c>
      <c r="C1165" s="46">
        <v>40392</v>
      </c>
      <c r="D1165" s="47">
        <v>40395</v>
      </c>
      <c r="E1165" s="48">
        <v>126</v>
      </c>
      <c r="F1165" s="48">
        <v>70</v>
      </c>
      <c r="G1165" s="49">
        <v>1.8</v>
      </c>
      <c r="H1165" s="8" t="s">
        <v>18</v>
      </c>
      <c r="I1165" s="1" t="s">
        <v>1206</v>
      </c>
      <c r="J1165" s="252"/>
      <c r="K1165" s="253"/>
      <c r="L1165" s="50">
        <f t="shared" si="18"/>
        <v>2.0792079207920793</v>
      </c>
    </row>
    <row r="1166" spans="1:12" x14ac:dyDescent="0.2">
      <c r="A1166" s="1" t="s">
        <v>6266</v>
      </c>
      <c r="B1166" s="45" t="s">
        <v>6267</v>
      </c>
      <c r="C1166" s="46">
        <v>40392</v>
      </c>
      <c r="D1166" s="47">
        <v>40395</v>
      </c>
      <c r="E1166" s="48">
        <v>224</v>
      </c>
      <c r="F1166" s="48">
        <v>23</v>
      </c>
      <c r="G1166" s="49">
        <v>9.6</v>
      </c>
      <c r="H1166" s="8" t="s">
        <v>18</v>
      </c>
      <c r="I1166" s="1" t="s">
        <v>1207</v>
      </c>
      <c r="J1166" s="252"/>
      <c r="K1166" s="253"/>
      <c r="L1166" s="50">
        <f t="shared" si="18"/>
        <v>3.6963696369636962</v>
      </c>
    </row>
    <row r="1167" spans="1:12" x14ac:dyDescent="0.2">
      <c r="A1167" s="1" t="s">
        <v>6268</v>
      </c>
      <c r="B1167" s="45" t="s">
        <v>6269</v>
      </c>
      <c r="C1167" s="46" t="s">
        <v>41</v>
      </c>
      <c r="D1167" s="47">
        <v>40396</v>
      </c>
      <c r="E1167" s="48">
        <v>310</v>
      </c>
      <c r="F1167" s="48">
        <v>91</v>
      </c>
      <c r="G1167" s="49">
        <v>3.4</v>
      </c>
      <c r="H1167" s="8" t="s">
        <v>23</v>
      </c>
      <c r="I1167" s="1" t="s">
        <v>1208</v>
      </c>
      <c r="J1167" s="252"/>
      <c r="K1167" s="253"/>
      <c r="L1167" s="50">
        <f t="shared" si="18"/>
        <v>5.115511551155115</v>
      </c>
    </row>
    <row r="1168" spans="1:12" x14ac:dyDescent="0.2">
      <c r="A1168" s="1" t="s">
        <v>6270</v>
      </c>
      <c r="B1168" s="45" t="s">
        <v>6271</v>
      </c>
      <c r="C1168" s="46">
        <v>40396</v>
      </c>
      <c r="D1168" s="47">
        <v>40399</v>
      </c>
      <c r="E1168" s="48">
        <v>253</v>
      </c>
      <c r="F1168" s="48">
        <v>78</v>
      </c>
      <c r="G1168" s="49">
        <v>3.2</v>
      </c>
      <c r="H1168" s="8" t="s">
        <v>18</v>
      </c>
      <c r="I1168" s="1" t="s">
        <v>1209</v>
      </c>
      <c r="J1168" s="252"/>
      <c r="K1168" s="253"/>
      <c r="L1168" s="50">
        <f t="shared" si="18"/>
        <v>4.1749174917491745</v>
      </c>
    </row>
    <row r="1169" spans="1:12" x14ac:dyDescent="0.2">
      <c r="A1169" s="1" t="s">
        <v>6272</v>
      </c>
      <c r="B1169" s="45" t="s">
        <v>6273</v>
      </c>
      <c r="C1169" s="46">
        <v>40395</v>
      </c>
      <c r="D1169" s="47">
        <v>40399</v>
      </c>
      <c r="E1169" s="48">
        <v>116</v>
      </c>
      <c r="F1169" s="48">
        <v>81</v>
      </c>
      <c r="G1169" s="49">
        <v>1.4</v>
      </c>
      <c r="H1169" s="8" t="s">
        <v>1210</v>
      </c>
      <c r="I1169" s="1" t="s">
        <v>1211</v>
      </c>
      <c r="J1169" s="252"/>
      <c r="K1169" s="253"/>
      <c r="L1169" s="50">
        <f t="shared" si="18"/>
        <v>1.914191419141914</v>
      </c>
    </row>
    <row r="1170" spans="1:12" x14ac:dyDescent="0.2">
      <c r="A1170" s="1" t="s">
        <v>6274</v>
      </c>
      <c r="B1170" s="45" t="s">
        <v>6275</v>
      </c>
      <c r="C1170" s="46">
        <v>40389</v>
      </c>
      <c r="D1170" s="47">
        <v>40399</v>
      </c>
      <c r="E1170" s="48">
        <v>135</v>
      </c>
      <c r="F1170" s="48">
        <v>51</v>
      </c>
      <c r="G1170" s="49">
        <v>2.7</v>
      </c>
      <c r="H1170" s="8" t="s">
        <v>1210</v>
      </c>
      <c r="I1170" s="1" t="s">
        <v>1212</v>
      </c>
      <c r="J1170" s="252"/>
      <c r="K1170" s="253"/>
      <c r="L1170" s="50">
        <f t="shared" si="18"/>
        <v>2.2277227722772275</v>
      </c>
    </row>
    <row r="1171" spans="1:12" x14ac:dyDescent="0.2">
      <c r="A1171" s="1" t="s">
        <v>6276</v>
      </c>
      <c r="B1171" s="45" t="s">
        <v>6277</v>
      </c>
      <c r="C1171" s="46">
        <v>40396</v>
      </c>
      <c r="D1171" s="47">
        <v>40399</v>
      </c>
      <c r="E1171" s="48">
        <v>458</v>
      </c>
      <c r="F1171" s="48">
        <v>77</v>
      </c>
      <c r="G1171" s="49">
        <v>5.9</v>
      </c>
      <c r="H1171" s="8" t="s">
        <v>1210</v>
      </c>
      <c r="I1171" s="1" t="s">
        <v>1213</v>
      </c>
      <c r="J1171" s="252"/>
      <c r="K1171" s="253"/>
      <c r="L1171" s="50">
        <f t="shared" si="18"/>
        <v>7.557755775577558</v>
      </c>
    </row>
    <row r="1172" spans="1:12" x14ac:dyDescent="0.2">
      <c r="A1172" s="1" t="s">
        <v>6278</v>
      </c>
      <c r="B1172" s="45" t="s">
        <v>6279</v>
      </c>
      <c r="C1172" s="46">
        <v>40396</v>
      </c>
      <c r="D1172" s="47">
        <v>40399</v>
      </c>
      <c r="E1172" s="48">
        <v>314</v>
      </c>
      <c r="F1172" s="48">
        <v>121</v>
      </c>
      <c r="G1172" s="49">
        <v>2.6</v>
      </c>
      <c r="H1172" s="8" t="s">
        <v>1210</v>
      </c>
      <c r="I1172" s="1" t="s">
        <v>1214</v>
      </c>
      <c r="J1172" s="252"/>
      <c r="K1172" s="253"/>
      <c r="L1172" s="50">
        <f t="shared" si="18"/>
        <v>5.1815181518151814</v>
      </c>
    </row>
    <row r="1173" spans="1:12" x14ac:dyDescent="0.2">
      <c r="A1173" s="1" t="s">
        <v>6280</v>
      </c>
      <c r="B1173" s="45" t="s">
        <v>6281</v>
      </c>
      <c r="C1173" s="46" t="s">
        <v>41</v>
      </c>
      <c r="D1173" s="47">
        <v>40399</v>
      </c>
      <c r="E1173" s="48">
        <v>56</v>
      </c>
      <c r="F1173" s="48">
        <v>57</v>
      </c>
      <c r="G1173" s="49">
        <v>1</v>
      </c>
      <c r="H1173" s="8" t="s">
        <v>1215</v>
      </c>
      <c r="I1173" s="1" t="s">
        <v>1216</v>
      </c>
      <c r="J1173" s="252" t="s">
        <v>1217</v>
      </c>
      <c r="K1173" s="253"/>
      <c r="L1173" s="50">
        <f t="shared" si="18"/>
        <v>0.92409240924092406</v>
      </c>
    </row>
    <row r="1174" spans="1:12" x14ac:dyDescent="0.2">
      <c r="A1174" s="1" t="s">
        <v>6282</v>
      </c>
      <c r="B1174" s="45" t="s">
        <v>6283</v>
      </c>
      <c r="C1174" s="46" t="s">
        <v>41</v>
      </c>
      <c r="D1174" s="47">
        <v>40399</v>
      </c>
      <c r="E1174" s="48">
        <v>207</v>
      </c>
      <c r="F1174" s="48">
        <v>48</v>
      </c>
      <c r="G1174" s="49">
        <v>4.3</v>
      </c>
      <c r="H1174" s="8" t="s">
        <v>1218</v>
      </c>
      <c r="I1174" s="1" t="s">
        <v>1219</v>
      </c>
      <c r="J1174" s="252"/>
      <c r="K1174" s="253"/>
      <c r="L1174" s="50">
        <f t="shared" si="18"/>
        <v>3.4158415841584158</v>
      </c>
    </row>
    <row r="1175" spans="1:12" x14ac:dyDescent="0.2">
      <c r="A1175" s="1" t="s">
        <v>6284</v>
      </c>
      <c r="B1175" s="45" t="s">
        <v>6285</v>
      </c>
      <c r="C1175" s="46">
        <v>40398</v>
      </c>
      <c r="D1175" s="47">
        <v>40400</v>
      </c>
      <c r="E1175" s="48">
        <v>396</v>
      </c>
      <c r="F1175" s="48">
        <v>33</v>
      </c>
      <c r="G1175" s="49">
        <v>12.1</v>
      </c>
      <c r="H1175" s="8" t="s">
        <v>18</v>
      </c>
      <c r="I1175" s="1" t="s">
        <v>1220</v>
      </c>
      <c r="J1175" s="252"/>
      <c r="K1175" s="253"/>
      <c r="L1175" s="50">
        <f t="shared" si="18"/>
        <v>6.5346534653465342</v>
      </c>
    </row>
    <row r="1176" spans="1:12" x14ac:dyDescent="0.2">
      <c r="A1176" s="1" t="s">
        <v>6286</v>
      </c>
      <c r="B1176" s="45" t="s">
        <v>6287</v>
      </c>
      <c r="C1176" s="46">
        <v>40399</v>
      </c>
      <c r="D1176" s="47">
        <v>40400</v>
      </c>
      <c r="E1176" s="48">
        <v>403</v>
      </c>
      <c r="F1176" s="48">
        <v>69</v>
      </c>
      <c r="G1176" s="49">
        <v>5.8</v>
      </c>
      <c r="H1176" s="8" t="s">
        <v>18</v>
      </c>
      <c r="I1176" s="1" t="s">
        <v>1221</v>
      </c>
      <c r="J1176" s="252"/>
      <c r="K1176" s="253"/>
      <c r="L1176" s="50">
        <f t="shared" si="18"/>
        <v>6.6501650165016502</v>
      </c>
    </row>
    <row r="1177" spans="1:12" x14ac:dyDescent="0.2">
      <c r="A1177" s="1" t="s">
        <v>6288</v>
      </c>
      <c r="B1177" s="45" t="s">
        <v>6289</v>
      </c>
      <c r="C1177" s="46">
        <v>40396</v>
      </c>
      <c r="D1177" s="47">
        <v>40401</v>
      </c>
      <c r="E1177" s="48">
        <v>415</v>
      </c>
      <c r="F1177" s="48">
        <v>36</v>
      </c>
      <c r="G1177" s="49">
        <v>11.6</v>
      </c>
      <c r="H1177" s="8" t="s">
        <v>23</v>
      </c>
      <c r="I1177" s="1" t="s">
        <v>1222</v>
      </c>
      <c r="J1177" s="252" t="s">
        <v>1223</v>
      </c>
      <c r="K1177" s="253"/>
      <c r="L1177" s="50">
        <f t="shared" si="18"/>
        <v>6.8481848184818483</v>
      </c>
    </row>
    <row r="1178" spans="1:12" x14ac:dyDescent="0.2">
      <c r="A1178" s="1" t="s">
        <v>6290</v>
      </c>
      <c r="B1178" s="45" t="s">
        <v>6291</v>
      </c>
      <c r="C1178" s="46">
        <v>40400</v>
      </c>
      <c r="D1178" s="47">
        <v>40401</v>
      </c>
      <c r="E1178" s="48">
        <v>461</v>
      </c>
      <c r="F1178" s="48">
        <v>91</v>
      </c>
      <c r="G1178" s="49">
        <v>5.0999999999999996</v>
      </c>
      <c r="H1178" s="8" t="s">
        <v>23</v>
      </c>
      <c r="I1178" s="1" t="s">
        <v>1224</v>
      </c>
      <c r="J1178" s="252" t="s">
        <v>1223</v>
      </c>
      <c r="K1178" s="253"/>
      <c r="L1178" s="50">
        <f t="shared" si="18"/>
        <v>7.6072607260726075</v>
      </c>
    </row>
    <row r="1179" spans="1:12" x14ac:dyDescent="0.2">
      <c r="A1179" s="1" t="s">
        <v>6292</v>
      </c>
      <c r="B1179" s="45" t="s">
        <v>6293</v>
      </c>
      <c r="C1179" s="46">
        <v>40399</v>
      </c>
      <c r="D1179" s="47">
        <v>40401</v>
      </c>
      <c r="E1179" s="48">
        <v>186</v>
      </c>
      <c r="F1179" s="48">
        <v>53</v>
      </c>
      <c r="G1179" s="49">
        <v>3.5</v>
      </c>
      <c r="H1179" s="8" t="s">
        <v>18</v>
      </c>
      <c r="I1179" s="1" t="s">
        <v>1225</v>
      </c>
      <c r="J1179" s="252"/>
      <c r="K1179" s="253"/>
      <c r="L1179" s="50">
        <f t="shared" si="18"/>
        <v>3.0693069306930694</v>
      </c>
    </row>
    <row r="1180" spans="1:12" x14ac:dyDescent="0.2">
      <c r="A1180" s="1" t="s">
        <v>6294</v>
      </c>
      <c r="B1180" s="45" t="s">
        <v>6295</v>
      </c>
      <c r="C1180" s="46">
        <v>40396</v>
      </c>
      <c r="D1180" s="47">
        <v>40401</v>
      </c>
      <c r="E1180" s="48">
        <v>245</v>
      </c>
      <c r="F1180" s="48">
        <v>54</v>
      </c>
      <c r="G1180" s="49">
        <v>4.5</v>
      </c>
      <c r="H1180" s="8" t="s">
        <v>23</v>
      </c>
      <c r="I1180" s="1" t="s">
        <v>1226</v>
      </c>
      <c r="J1180" s="252"/>
      <c r="K1180" s="253"/>
      <c r="L1180" s="50">
        <f t="shared" si="18"/>
        <v>4.0429042904290426</v>
      </c>
    </row>
    <row r="1181" spans="1:12" x14ac:dyDescent="0.2">
      <c r="A1181" s="1" t="s">
        <v>6296</v>
      </c>
      <c r="B1181" s="45" t="s">
        <v>6297</v>
      </c>
      <c r="C1181" s="46">
        <v>40395</v>
      </c>
      <c r="D1181" s="47">
        <v>40403</v>
      </c>
      <c r="E1181" s="48">
        <v>244</v>
      </c>
      <c r="F1181" s="48">
        <v>26</v>
      </c>
      <c r="G1181" s="49">
        <v>9.6</v>
      </c>
      <c r="H1181" s="8" t="s">
        <v>18</v>
      </c>
      <c r="I1181" s="1" t="s">
        <v>1227</v>
      </c>
      <c r="J1181" s="252"/>
      <c r="K1181" s="253"/>
      <c r="L1181" s="50">
        <f t="shared" si="18"/>
        <v>4.0264026402640267</v>
      </c>
    </row>
    <row r="1182" spans="1:12" x14ac:dyDescent="0.2">
      <c r="A1182" s="1" t="s">
        <v>6298</v>
      </c>
      <c r="B1182" s="45" t="s">
        <v>6299</v>
      </c>
      <c r="C1182" s="46">
        <v>40401</v>
      </c>
      <c r="D1182" s="47">
        <v>40403</v>
      </c>
      <c r="E1182" s="48">
        <v>978</v>
      </c>
      <c r="F1182" s="48">
        <v>50</v>
      </c>
      <c r="G1182" s="49">
        <v>19.5</v>
      </c>
      <c r="H1182" s="8" t="s">
        <v>1228</v>
      </c>
      <c r="I1182" s="1" t="s">
        <v>1229</v>
      </c>
      <c r="J1182" s="252"/>
      <c r="K1182" s="253"/>
      <c r="L1182" s="50">
        <f t="shared" si="18"/>
        <v>16.138613861386137</v>
      </c>
    </row>
    <row r="1183" spans="1:12" x14ac:dyDescent="0.2">
      <c r="A1183" s="1" t="s">
        <v>6300</v>
      </c>
      <c r="B1183" s="45" t="s">
        <v>6301</v>
      </c>
      <c r="C1183" s="46">
        <v>40401</v>
      </c>
      <c r="D1183" s="47">
        <v>40406</v>
      </c>
      <c r="E1183" s="48">
        <v>304</v>
      </c>
      <c r="F1183" s="48">
        <v>38</v>
      </c>
      <c r="G1183" s="49">
        <v>8</v>
      </c>
      <c r="H1183" s="8" t="s">
        <v>18</v>
      </c>
      <c r="I1183" s="1" t="s">
        <v>1230</v>
      </c>
      <c r="J1183" s="252"/>
      <c r="K1183" s="253"/>
      <c r="L1183" s="50">
        <f t="shared" si="18"/>
        <v>5.0165016501650168</v>
      </c>
    </row>
    <row r="1184" spans="1:12" x14ac:dyDescent="0.2">
      <c r="A1184" s="1" t="s">
        <v>6302</v>
      </c>
      <c r="B1184" s="45" t="s">
        <v>6303</v>
      </c>
      <c r="C1184" s="46">
        <v>40390</v>
      </c>
      <c r="D1184" s="47">
        <v>40406</v>
      </c>
      <c r="E1184" s="48">
        <v>916</v>
      </c>
      <c r="F1184" s="48">
        <v>28</v>
      </c>
      <c r="G1184" s="49">
        <v>33.299999999999997</v>
      </c>
      <c r="H1184" s="8" t="s">
        <v>18</v>
      </c>
      <c r="I1184" s="1" t="s">
        <v>1231</v>
      </c>
      <c r="J1184" s="252"/>
      <c r="K1184" s="253"/>
      <c r="L1184" s="50">
        <f t="shared" si="18"/>
        <v>15.115511551155116</v>
      </c>
    </row>
    <row r="1185" spans="1:12" x14ac:dyDescent="0.2">
      <c r="A1185" s="1" t="s">
        <v>6304</v>
      </c>
      <c r="B1185" s="45" t="s">
        <v>6305</v>
      </c>
      <c r="C1185" s="46">
        <v>40403</v>
      </c>
      <c r="D1185" s="47">
        <v>40406</v>
      </c>
      <c r="E1185" s="48">
        <v>497</v>
      </c>
      <c r="F1185" s="48">
        <v>67</v>
      </c>
      <c r="G1185" s="49">
        <v>7.5</v>
      </c>
      <c r="H1185" s="8" t="s">
        <v>18</v>
      </c>
      <c r="I1185" s="1" t="s">
        <v>1232</v>
      </c>
      <c r="J1185" s="252"/>
      <c r="K1185" s="253"/>
      <c r="L1185" s="50">
        <f t="shared" si="18"/>
        <v>8.2013201320132012</v>
      </c>
    </row>
    <row r="1186" spans="1:12" x14ac:dyDescent="0.2">
      <c r="A1186" s="1" t="s">
        <v>6306</v>
      </c>
      <c r="B1186" s="45" t="s">
        <v>6307</v>
      </c>
      <c r="C1186" s="46">
        <v>40395</v>
      </c>
      <c r="D1186" s="47">
        <v>40406</v>
      </c>
      <c r="E1186" s="48">
        <v>543</v>
      </c>
      <c r="F1186" s="48">
        <v>103</v>
      </c>
      <c r="G1186" s="49">
        <v>5.3</v>
      </c>
      <c r="H1186" s="8" t="s">
        <v>18</v>
      </c>
      <c r="I1186" s="1" t="s">
        <v>1233</v>
      </c>
      <c r="J1186" s="252"/>
      <c r="K1186" s="253"/>
      <c r="L1186" s="50">
        <f t="shared" si="18"/>
        <v>8.9603960396039604</v>
      </c>
    </row>
    <row r="1187" spans="1:12" x14ac:dyDescent="0.2">
      <c r="A1187" s="1" t="s">
        <v>6308</v>
      </c>
      <c r="B1187" s="45" t="s">
        <v>6309</v>
      </c>
      <c r="C1187" s="46">
        <v>40402</v>
      </c>
      <c r="D1187" s="47">
        <v>40406</v>
      </c>
      <c r="E1187" s="48">
        <v>420</v>
      </c>
      <c r="F1187" s="48">
        <v>40</v>
      </c>
      <c r="G1187" s="49">
        <v>10.5</v>
      </c>
      <c r="H1187" s="8" t="s">
        <v>1203</v>
      </c>
      <c r="I1187" s="1" t="s">
        <v>1234</v>
      </c>
      <c r="J1187" s="252" t="s">
        <v>1223</v>
      </c>
      <c r="K1187" s="253"/>
      <c r="L1187" s="50">
        <f t="shared" si="18"/>
        <v>6.9306930693069306</v>
      </c>
    </row>
    <row r="1188" spans="1:12" x14ac:dyDescent="0.2">
      <c r="A1188" s="1" t="s">
        <v>6310</v>
      </c>
      <c r="B1188" s="45" t="s">
        <v>6311</v>
      </c>
      <c r="C1188" s="46">
        <v>40402</v>
      </c>
      <c r="D1188" s="47">
        <v>40406</v>
      </c>
      <c r="E1188" s="48">
        <v>760</v>
      </c>
      <c r="F1188" s="48">
        <v>64</v>
      </c>
      <c r="G1188" s="49">
        <v>11.9</v>
      </c>
      <c r="H1188" s="8" t="s">
        <v>1210</v>
      </c>
      <c r="I1188" s="1" t="s">
        <v>1235</v>
      </c>
      <c r="J1188" s="252"/>
      <c r="K1188" s="253"/>
      <c r="L1188" s="50">
        <f t="shared" si="18"/>
        <v>12.541254125412541</v>
      </c>
    </row>
    <row r="1189" spans="1:12" x14ac:dyDescent="0.2">
      <c r="A1189" s="1" t="s">
        <v>6312</v>
      </c>
      <c r="B1189" s="45" t="s">
        <v>6313</v>
      </c>
      <c r="C1189" s="46">
        <v>40403</v>
      </c>
      <c r="D1189" s="47">
        <v>40407</v>
      </c>
      <c r="E1189" s="48">
        <v>10</v>
      </c>
      <c r="F1189" s="48">
        <v>93</v>
      </c>
      <c r="G1189" s="49">
        <v>0.1</v>
      </c>
      <c r="H1189" s="8" t="s">
        <v>160</v>
      </c>
      <c r="I1189" s="1" t="s">
        <v>1236</v>
      </c>
      <c r="J1189" s="252"/>
      <c r="K1189" s="253"/>
      <c r="L1189" s="50">
        <f t="shared" si="18"/>
        <v>0.16501650165016502</v>
      </c>
    </row>
    <row r="1190" spans="1:12" x14ac:dyDescent="0.2">
      <c r="A1190" s="1" t="s">
        <v>6314</v>
      </c>
      <c r="B1190" s="45" t="s">
        <v>6315</v>
      </c>
      <c r="C1190" s="46">
        <v>40406</v>
      </c>
      <c r="D1190" s="47">
        <v>40407</v>
      </c>
      <c r="E1190" s="48">
        <v>108</v>
      </c>
      <c r="F1190" s="48">
        <v>59</v>
      </c>
      <c r="G1190" s="49">
        <v>1.8</v>
      </c>
      <c r="H1190" s="8" t="s">
        <v>18</v>
      </c>
      <c r="I1190" s="1" t="s">
        <v>1237</v>
      </c>
      <c r="J1190" s="252"/>
      <c r="K1190" s="253"/>
      <c r="L1190" s="50">
        <f t="shared" si="18"/>
        <v>1.7821782178217822</v>
      </c>
    </row>
    <row r="1191" spans="1:12" x14ac:dyDescent="0.2">
      <c r="A1191" s="1" t="s">
        <v>6316</v>
      </c>
      <c r="B1191" s="45" t="s">
        <v>6317</v>
      </c>
      <c r="C1191" s="46">
        <v>40403</v>
      </c>
      <c r="D1191" s="47">
        <v>40407</v>
      </c>
      <c r="E1191" s="48">
        <v>546</v>
      </c>
      <c r="F1191" s="48">
        <v>54</v>
      </c>
      <c r="G1191" s="49">
        <v>10.1</v>
      </c>
      <c r="H1191" s="8" t="s">
        <v>1210</v>
      </c>
      <c r="I1191" s="1" t="s">
        <v>1238</v>
      </c>
      <c r="J1191" s="252"/>
      <c r="K1191" s="253"/>
      <c r="L1191" s="50">
        <f t="shared" si="18"/>
        <v>9.009900990099009</v>
      </c>
    </row>
    <row r="1192" spans="1:12" x14ac:dyDescent="0.2">
      <c r="A1192" s="1" t="s">
        <v>6318</v>
      </c>
      <c r="B1192" s="45" t="s">
        <v>6319</v>
      </c>
      <c r="C1192" s="46">
        <v>40403</v>
      </c>
      <c r="D1192" s="47">
        <v>40407</v>
      </c>
      <c r="E1192" s="48">
        <v>130</v>
      </c>
      <c r="F1192" s="48">
        <v>83</v>
      </c>
      <c r="G1192" s="49">
        <v>1.6</v>
      </c>
      <c r="H1192" s="8" t="s">
        <v>1210</v>
      </c>
      <c r="I1192" s="1" t="s">
        <v>1239</v>
      </c>
      <c r="J1192" s="252"/>
      <c r="K1192" s="253"/>
      <c r="L1192" s="50">
        <f t="shared" si="18"/>
        <v>2.1452145214521452</v>
      </c>
    </row>
    <row r="1193" spans="1:12" x14ac:dyDescent="0.2">
      <c r="A1193" s="1" t="s">
        <v>6320</v>
      </c>
      <c r="B1193" s="45" t="s">
        <v>6321</v>
      </c>
      <c r="C1193" s="46">
        <v>40406</v>
      </c>
      <c r="D1193" s="47">
        <v>40408</v>
      </c>
      <c r="E1193" s="48">
        <v>61</v>
      </c>
      <c r="F1193" s="48">
        <v>51</v>
      </c>
      <c r="G1193" s="49">
        <v>1.2</v>
      </c>
      <c r="H1193" s="8" t="s">
        <v>1210</v>
      </c>
      <c r="I1193" s="1" t="s">
        <v>1240</v>
      </c>
      <c r="J1193" s="252"/>
      <c r="K1193" s="253"/>
      <c r="L1193" s="50">
        <f t="shared" si="18"/>
        <v>1.0066006600660067</v>
      </c>
    </row>
    <row r="1194" spans="1:12" x14ac:dyDescent="0.2">
      <c r="A1194" s="1" t="s">
        <v>6322</v>
      </c>
      <c r="B1194" s="45" t="s">
        <v>6323</v>
      </c>
      <c r="C1194" s="46">
        <v>40406</v>
      </c>
      <c r="D1194" s="47">
        <v>40408</v>
      </c>
      <c r="E1194" s="48">
        <v>262</v>
      </c>
      <c r="F1194" s="48">
        <v>23</v>
      </c>
      <c r="G1194" s="49">
        <v>11.5</v>
      </c>
      <c r="H1194" s="8" t="s">
        <v>1203</v>
      </c>
      <c r="I1194" s="1" t="s">
        <v>1241</v>
      </c>
      <c r="J1194" s="252" t="s">
        <v>1223</v>
      </c>
      <c r="K1194" s="253"/>
      <c r="L1194" s="50">
        <f t="shared" si="18"/>
        <v>4.3234323432343231</v>
      </c>
    </row>
    <row r="1195" spans="1:12" x14ac:dyDescent="0.2">
      <c r="A1195" s="1" t="s">
        <v>6324</v>
      </c>
      <c r="B1195" s="45" t="s">
        <v>6325</v>
      </c>
      <c r="C1195" s="46">
        <v>40407</v>
      </c>
      <c r="D1195" s="47">
        <v>40409</v>
      </c>
      <c r="E1195" s="48">
        <v>428</v>
      </c>
      <c r="F1195" s="48">
        <v>35</v>
      </c>
      <c r="G1195" s="49">
        <v>12.2</v>
      </c>
      <c r="H1195" s="8" t="s">
        <v>18</v>
      </c>
      <c r="I1195" s="1" t="s">
        <v>1242</v>
      </c>
      <c r="J1195" s="252"/>
      <c r="K1195" s="253"/>
      <c r="L1195" s="50">
        <f t="shared" si="18"/>
        <v>7.0627062706270625</v>
      </c>
    </row>
    <row r="1196" spans="1:12" x14ac:dyDescent="0.2">
      <c r="A1196" s="1" t="s">
        <v>6326</v>
      </c>
      <c r="B1196" s="45" t="s">
        <v>6327</v>
      </c>
      <c r="C1196" s="46">
        <v>40407</v>
      </c>
      <c r="D1196" s="47">
        <v>40409</v>
      </c>
      <c r="E1196" s="48">
        <v>249</v>
      </c>
      <c r="F1196" s="48">
        <v>88</v>
      </c>
      <c r="G1196" s="49">
        <v>2.8</v>
      </c>
      <c r="H1196" s="8" t="s">
        <v>18</v>
      </c>
      <c r="I1196" s="1" t="s">
        <v>1243</v>
      </c>
      <c r="J1196" s="252"/>
      <c r="K1196" s="253"/>
      <c r="L1196" s="50">
        <f t="shared" si="18"/>
        <v>4.108910891089109</v>
      </c>
    </row>
    <row r="1197" spans="1:12" x14ac:dyDescent="0.2">
      <c r="A1197" s="1" t="s">
        <v>6328</v>
      </c>
      <c r="B1197" s="45" t="s">
        <v>6329</v>
      </c>
      <c r="C1197" s="46">
        <v>40407</v>
      </c>
      <c r="D1197" s="47">
        <v>40409</v>
      </c>
      <c r="E1197" s="48">
        <v>189</v>
      </c>
      <c r="F1197" s="48">
        <v>60</v>
      </c>
      <c r="G1197" s="49">
        <v>3.2</v>
      </c>
      <c r="H1197" s="8" t="s">
        <v>18</v>
      </c>
      <c r="I1197" s="1" t="s">
        <v>1244</v>
      </c>
      <c r="J1197" s="252"/>
      <c r="K1197" s="253"/>
      <c r="L1197" s="50">
        <f t="shared" si="18"/>
        <v>3.1188118811881189</v>
      </c>
    </row>
    <row r="1198" spans="1:12" x14ac:dyDescent="0.2">
      <c r="A1198" s="1" t="s">
        <v>6330</v>
      </c>
      <c r="B1198" s="45" t="s">
        <v>6331</v>
      </c>
      <c r="C1198" s="46">
        <v>40407</v>
      </c>
      <c r="D1198" s="47">
        <v>40409</v>
      </c>
      <c r="E1198" s="48">
        <v>258</v>
      </c>
      <c r="F1198" s="48">
        <v>45</v>
      </c>
      <c r="G1198" s="49">
        <v>5.7</v>
      </c>
      <c r="H1198" s="8" t="s">
        <v>18</v>
      </c>
      <c r="I1198" s="1" t="s">
        <v>1245</v>
      </c>
      <c r="J1198" s="252"/>
      <c r="K1198" s="253"/>
      <c r="L1198" s="50">
        <f t="shared" si="18"/>
        <v>4.2574257425742577</v>
      </c>
    </row>
    <row r="1199" spans="1:12" x14ac:dyDescent="0.2">
      <c r="A1199" s="1" t="s">
        <v>6332</v>
      </c>
      <c r="B1199" s="45" t="s">
        <v>6333</v>
      </c>
      <c r="C1199" s="46">
        <v>40407</v>
      </c>
      <c r="D1199" s="47">
        <v>40409</v>
      </c>
      <c r="E1199" s="48">
        <v>169</v>
      </c>
      <c r="F1199" s="48">
        <v>93</v>
      </c>
      <c r="G1199" s="49">
        <v>1.8</v>
      </c>
      <c r="H1199" s="8" t="s">
        <v>18</v>
      </c>
      <c r="I1199" s="1" t="s">
        <v>1246</v>
      </c>
      <c r="J1199" s="252"/>
      <c r="K1199" s="253"/>
      <c r="L1199" s="50">
        <f t="shared" si="18"/>
        <v>2.7887788778877889</v>
      </c>
    </row>
    <row r="1200" spans="1:12" x14ac:dyDescent="0.2">
      <c r="A1200" s="1" t="s">
        <v>6334</v>
      </c>
      <c r="B1200" s="45" t="s">
        <v>6335</v>
      </c>
      <c r="C1200" s="46">
        <v>40407</v>
      </c>
      <c r="D1200" s="47">
        <v>40409</v>
      </c>
      <c r="E1200" s="48">
        <v>912</v>
      </c>
      <c r="F1200" s="48">
        <v>37</v>
      </c>
      <c r="G1200" s="49">
        <v>24.4</v>
      </c>
      <c r="H1200" s="8" t="s">
        <v>18</v>
      </c>
      <c r="I1200" s="1" t="s">
        <v>1247</v>
      </c>
      <c r="J1200" s="252"/>
      <c r="K1200" s="253"/>
      <c r="L1200" s="50">
        <f t="shared" si="18"/>
        <v>15.049504950495049</v>
      </c>
    </row>
    <row r="1201" spans="1:12" x14ac:dyDescent="0.2">
      <c r="A1201" s="1" t="s">
        <v>6336</v>
      </c>
      <c r="B1201" s="45" t="s">
        <v>6337</v>
      </c>
      <c r="C1201" s="46">
        <v>40404</v>
      </c>
      <c r="D1201" s="47">
        <v>40410</v>
      </c>
      <c r="E1201" s="48">
        <v>240</v>
      </c>
      <c r="F1201" s="48">
        <v>65</v>
      </c>
      <c r="G1201" s="49">
        <v>3.7</v>
      </c>
      <c r="H1201" s="8" t="s">
        <v>1248</v>
      </c>
      <c r="I1201" s="1" t="s">
        <v>1249</v>
      </c>
      <c r="J1201" s="252"/>
      <c r="K1201" s="253"/>
      <c r="L1201" s="50">
        <f t="shared" si="18"/>
        <v>3.9603960396039604</v>
      </c>
    </row>
    <row r="1202" spans="1:12" x14ac:dyDescent="0.2">
      <c r="A1202" s="1" t="s">
        <v>6338</v>
      </c>
      <c r="B1202" s="45" t="s">
        <v>6339</v>
      </c>
      <c r="C1202" s="46">
        <v>40409</v>
      </c>
      <c r="D1202" s="47">
        <v>40413</v>
      </c>
      <c r="E1202" s="48">
        <v>542</v>
      </c>
      <c r="F1202" s="48">
        <v>173</v>
      </c>
      <c r="G1202" s="49">
        <v>3.1</v>
      </c>
      <c r="H1202" s="8" t="s">
        <v>1210</v>
      </c>
      <c r="I1202" s="1" t="s">
        <v>1250</v>
      </c>
      <c r="J1202" s="252"/>
      <c r="K1202" s="253"/>
      <c r="L1202" s="50">
        <f t="shared" si="18"/>
        <v>8.9438943894389435</v>
      </c>
    </row>
    <row r="1203" spans="1:12" x14ac:dyDescent="0.2">
      <c r="A1203" s="1" t="s">
        <v>6340</v>
      </c>
      <c r="B1203" s="45" t="s">
        <v>6341</v>
      </c>
      <c r="C1203" s="46">
        <v>40409</v>
      </c>
      <c r="D1203" s="47">
        <v>40413</v>
      </c>
      <c r="E1203" s="48">
        <v>351</v>
      </c>
      <c r="F1203" s="48">
        <v>24</v>
      </c>
      <c r="G1203" s="49">
        <v>14.9</v>
      </c>
      <c r="H1203" s="8" t="s">
        <v>1203</v>
      </c>
      <c r="I1203" s="1" t="s">
        <v>1251</v>
      </c>
      <c r="J1203" s="252" t="s">
        <v>91</v>
      </c>
      <c r="K1203" s="253"/>
      <c r="L1203" s="50">
        <f t="shared" si="18"/>
        <v>5.7920792079207919</v>
      </c>
    </row>
    <row r="1204" spans="1:12" x14ac:dyDescent="0.2">
      <c r="A1204" s="1" t="s">
        <v>6342</v>
      </c>
      <c r="B1204" s="45" t="s">
        <v>6343</v>
      </c>
      <c r="C1204" s="46">
        <v>40410</v>
      </c>
      <c r="D1204" s="47">
        <v>40413</v>
      </c>
      <c r="E1204" s="48">
        <v>486</v>
      </c>
      <c r="F1204" s="48">
        <v>59</v>
      </c>
      <c r="G1204" s="49">
        <v>8.3000000000000007</v>
      </c>
      <c r="H1204" s="8" t="s">
        <v>1210</v>
      </c>
      <c r="I1204" s="1" t="s">
        <v>1252</v>
      </c>
      <c r="J1204" s="252"/>
      <c r="K1204" s="253"/>
      <c r="L1204" s="50">
        <f t="shared" si="18"/>
        <v>8.0198019801980198</v>
      </c>
    </row>
    <row r="1205" spans="1:12" x14ac:dyDescent="0.2">
      <c r="A1205" s="1" t="s">
        <v>6344</v>
      </c>
      <c r="B1205" s="45" t="s">
        <v>6345</v>
      </c>
      <c r="C1205" s="46">
        <v>40410</v>
      </c>
      <c r="D1205" s="47">
        <v>40413</v>
      </c>
      <c r="E1205" s="48">
        <v>265</v>
      </c>
      <c r="F1205" s="48">
        <v>50</v>
      </c>
      <c r="G1205" s="49">
        <v>5.3</v>
      </c>
      <c r="H1205" s="8" t="s">
        <v>1210</v>
      </c>
      <c r="I1205" s="1" t="s">
        <v>1253</v>
      </c>
      <c r="J1205" s="252"/>
      <c r="K1205" s="253"/>
      <c r="L1205" s="50">
        <f t="shared" si="18"/>
        <v>4.3729372937293727</v>
      </c>
    </row>
    <row r="1206" spans="1:12" x14ac:dyDescent="0.2">
      <c r="A1206" s="1" t="s">
        <v>6346</v>
      </c>
      <c r="B1206" s="45" t="s">
        <v>6347</v>
      </c>
      <c r="C1206" s="46">
        <v>40412</v>
      </c>
      <c r="D1206" s="47">
        <v>40414</v>
      </c>
      <c r="E1206" s="48">
        <v>83</v>
      </c>
      <c r="F1206" s="48">
        <v>37</v>
      </c>
      <c r="G1206" s="49">
        <v>2.2000000000000002</v>
      </c>
      <c r="H1206" s="8" t="s">
        <v>18</v>
      </c>
      <c r="I1206" s="1" t="s">
        <v>1254</v>
      </c>
      <c r="J1206" s="252"/>
      <c r="K1206" s="253"/>
      <c r="L1206" s="50">
        <f t="shared" si="18"/>
        <v>1.3696369636963697</v>
      </c>
    </row>
    <row r="1207" spans="1:12" x14ac:dyDescent="0.2">
      <c r="A1207" s="1" t="s">
        <v>6348</v>
      </c>
      <c r="B1207" s="45" t="s">
        <v>6349</v>
      </c>
      <c r="C1207" s="46">
        <v>40410</v>
      </c>
      <c r="D1207" s="47">
        <v>40414</v>
      </c>
      <c r="E1207" s="48">
        <v>200</v>
      </c>
      <c r="F1207" s="48">
        <v>41</v>
      </c>
      <c r="G1207" s="49">
        <v>4.8</v>
      </c>
      <c r="H1207" s="8" t="s">
        <v>1248</v>
      </c>
      <c r="I1207" s="1" t="s">
        <v>1255</v>
      </c>
      <c r="J1207" s="252"/>
      <c r="K1207" s="253"/>
      <c r="L1207" s="50">
        <f t="shared" si="18"/>
        <v>3.3003300330033003</v>
      </c>
    </row>
    <row r="1208" spans="1:12" x14ac:dyDescent="0.2">
      <c r="A1208" s="1" t="s">
        <v>6350</v>
      </c>
      <c r="B1208" s="45" t="s">
        <v>6351</v>
      </c>
      <c r="C1208" s="46">
        <v>40413</v>
      </c>
      <c r="D1208" s="47">
        <v>40415</v>
      </c>
      <c r="E1208" s="48">
        <v>88</v>
      </c>
      <c r="F1208" s="48">
        <v>88</v>
      </c>
      <c r="G1208" s="49">
        <v>1</v>
      </c>
      <c r="H1208" s="8" t="s">
        <v>1248</v>
      </c>
      <c r="I1208" s="1" t="s">
        <v>1256</v>
      </c>
      <c r="J1208" s="252"/>
      <c r="K1208" s="253"/>
      <c r="L1208" s="50">
        <f t="shared" si="18"/>
        <v>1.4521452145214522</v>
      </c>
    </row>
    <row r="1209" spans="1:12" x14ac:dyDescent="0.2">
      <c r="A1209" s="1" t="s">
        <v>6352</v>
      </c>
      <c r="B1209" s="45" t="s">
        <v>6353</v>
      </c>
      <c r="C1209" s="46">
        <v>40413</v>
      </c>
      <c r="D1209" s="47">
        <v>40415</v>
      </c>
      <c r="E1209" s="48">
        <v>406</v>
      </c>
      <c r="F1209" s="48">
        <v>76</v>
      </c>
      <c r="G1209" s="49">
        <v>5.3</v>
      </c>
      <c r="H1209" s="8" t="s">
        <v>1257</v>
      </c>
      <c r="I1209" s="1" t="s">
        <v>1258</v>
      </c>
      <c r="J1209" s="252"/>
      <c r="K1209" s="253"/>
      <c r="L1209" s="50">
        <f t="shared" si="18"/>
        <v>6.6996699669966997</v>
      </c>
    </row>
    <row r="1210" spans="1:12" x14ac:dyDescent="0.2">
      <c r="A1210" s="1" t="s">
        <v>6354</v>
      </c>
      <c r="B1210" s="45" t="s">
        <v>6355</v>
      </c>
      <c r="C1210" s="46">
        <v>40414</v>
      </c>
      <c r="D1210" s="47">
        <v>40415</v>
      </c>
      <c r="E1210" s="48">
        <v>181</v>
      </c>
      <c r="F1210" s="48">
        <v>82</v>
      </c>
      <c r="G1210" s="49">
        <v>2.2000000000000002</v>
      </c>
      <c r="H1210" s="8" t="s">
        <v>18</v>
      </c>
      <c r="I1210" s="1" t="s">
        <v>1259</v>
      </c>
      <c r="J1210" s="252"/>
      <c r="K1210" s="253"/>
      <c r="L1210" s="50">
        <f t="shared" si="18"/>
        <v>2.9867986798679866</v>
      </c>
    </row>
    <row r="1211" spans="1:12" x14ac:dyDescent="0.2">
      <c r="A1211" s="1" t="s">
        <v>6356</v>
      </c>
      <c r="B1211" s="45" t="s">
        <v>6357</v>
      </c>
      <c r="C1211" s="46">
        <v>40414</v>
      </c>
      <c r="D1211" s="47">
        <v>40416</v>
      </c>
      <c r="E1211" s="48">
        <v>459</v>
      </c>
      <c r="F1211" s="48">
        <v>169</v>
      </c>
      <c r="G1211" s="49">
        <v>2.7</v>
      </c>
      <c r="H1211" s="8" t="s">
        <v>18</v>
      </c>
      <c r="I1211" s="1" t="s">
        <v>1260</v>
      </c>
      <c r="J1211" s="252"/>
      <c r="K1211" s="253"/>
      <c r="L1211" s="50">
        <f t="shared" si="18"/>
        <v>7.5742574257425739</v>
      </c>
    </row>
    <row r="1212" spans="1:12" x14ac:dyDescent="0.2">
      <c r="A1212" s="1" t="s">
        <v>6358</v>
      </c>
      <c r="B1212" s="45" t="s">
        <v>6359</v>
      </c>
      <c r="C1212" s="46" t="s">
        <v>41</v>
      </c>
      <c r="D1212" s="47">
        <v>40417</v>
      </c>
      <c r="E1212" s="48">
        <v>1190</v>
      </c>
      <c r="F1212" s="48">
        <v>73</v>
      </c>
      <c r="G1212" s="49">
        <v>16.399999999999999</v>
      </c>
      <c r="H1212" s="8" t="s">
        <v>1210</v>
      </c>
      <c r="I1212" s="1" t="s">
        <v>1261</v>
      </c>
      <c r="J1212" s="252"/>
      <c r="K1212" s="253"/>
      <c r="L1212" s="50">
        <f t="shared" si="18"/>
        <v>19.636963696369637</v>
      </c>
    </row>
    <row r="1213" spans="1:12" x14ac:dyDescent="0.2">
      <c r="A1213" s="1" t="s">
        <v>6360</v>
      </c>
      <c r="B1213" s="45" t="s">
        <v>6361</v>
      </c>
      <c r="C1213" s="46">
        <v>40414</v>
      </c>
      <c r="D1213" s="47">
        <v>40417</v>
      </c>
      <c r="E1213" s="48">
        <v>197</v>
      </c>
      <c r="F1213" s="48">
        <v>58</v>
      </c>
      <c r="G1213" s="49">
        <v>3.4</v>
      </c>
      <c r="H1213" s="8" t="s">
        <v>18</v>
      </c>
      <c r="I1213" s="1" t="s">
        <v>1262</v>
      </c>
      <c r="J1213" s="252"/>
      <c r="K1213" s="253"/>
      <c r="L1213" s="50">
        <f t="shared" si="18"/>
        <v>3.2508250825082508</v>
      </c>
    </row>
    <row r="1214" spans="1:12" x14ac:dyDescent="0.2">
      <c r="A1214" s="1" t="s">
        <v>6362</v>
      </c>
      <c r="B1214" s="45" t="s">
        <v>6363</v>
      </c>
      <c r="C1214" s="46">
        <v>40416</v>
      </c>
      <c r="D1214" s="47">
        <v>40420</v>
      </c>
      <c r="E1214" s="48">
        <v>493</v>
      </c>
      <c r="F1214" s="48">
        <v>50</v>
      </c>
      <c r="G1214" s="49">
        <v>9.9</v>
      </c>
      <c r="H1214" s="8" t="s">
        <v>18</v>
      </c>
      <c r="I1214" s="1" t="s">
        <v>1263</v>
      </c>
      <c r="J1214" s="252"/>
      <c r="K1214" s="253"/>
      <c r="L1214" s="50">
        <f t="shared" si="18"/>
        <v>8.1353135313531357</v>
      </c>
    </row>
    <row r="1215" spans="1:12" x14ac:dyDescent="0.2">
      <c r="A1215" s="1" t="s">
        <v>6364</v>
      </c>
      <c r="B1215" s="45" t="s">
        <v>6365</v>
      </c>
      <c r="C1215" s="46">
        <v>40416</v>
      </c>
      <c r="D1215" s="47">
        <v>40420</v>
      </c>
      <c r="E1215" s="48">
        <v>486</v>
      </c>
      <c r="F1215" s="48">
        <v>58</v>
      </c>
      <c r="G1215" s="49">
        <v>8.5</v>
      </c>
      <c r="H1215" s="8" t="s">
        <v>18</v>
      </c>
      <c r="I1215" s="1" t="s">
        <v>1264</v>
      </c>
      <c r="J1215" s="252"/>
      <c r="K1215" s="253"/>
      <c r="L1215" s="50">
        <f t="shared" si="18"/>
        <v>8.0198019801980198</v>
      </c>
    </row>
    <row r="1216" spans="1:12" x14ac:dyDescent="0.2">
      <c r="A1216" s="1" t="s">
        <v>6366</v>
      </c>
      <c r="B1216" s="45" t="s">
        <v>6367</v>
      </c>
      <c r="C1216" s="46">
        <v>40417</v>
      </c>
      <c r="D1216" s="47">
        <v>40421</v>
      </c>
      <c r="E1216" s="48">
        <v>231</v>
      </c>
      <c r="F1216" s="48">
        <v>89</v>
      </c>
      <c r="G1216" s="49">
        <v>2.6</v>
      </c>
      <c r="H1216" s="8" t="s">
        <v>18</v>
      </c>
      <c r="I1216" s="1" t="s">
        <v>1265</v>
      </c>
      <c r="J1216" s="252"/>
      <c r="K1216" s="253"/>
      <c r="L1216" s="50">
        <f t="shared" si="18"/>
        <v>3.8118811881188117</v>
      </c>
    </row>
    <row r="1217" spans="1:12" x14ac:dyDescent="0.2">
      <c r="A1217" s="1" t="s">
        <v>6368</v>
      </c>
      <c r="B1217" s="45" t="s">
        <v>6369</v>
      </c>
      <c r="C1217" s="46">
        <v>40416</v>
      </c>
      <c r="D1217" s="47">
        <v>40422</v>
      </c>
      <c r="E1217" s="48">
        <v>238</v>
      </c>
      <c r="F1217" s="48">
        <v>75</v>
      </c>
      <c r="G1217" s="49">
        <v>3.2</v>
      </c>
      <c r="H1217" s="8" t="s">
        <v>1203</v>
      </c>
      <c r="I1217" s="1" t="s">
        <v>1266</v>
      </c>
      <c r="J1217" s="252" t="s">
        <v>91</v>
      </c>
      <c r="K1217" s="253"/>
      <c r="L1217" s="50">
        <f t="shared" si="18"/>
        <v>3.9273927392739272</v>
      </c>
    </row>
    <row r="1218" spans="1:12" x14ac:dyDescent="0.2">
      <c r="A1218" s="1" t="s">
        <v>6370</v>
      </c>
      <c r="B1218" s="45" t="s">
        <v>6371</v>
      </c>
      <c r="C1218" s="46">
        <v>40421</v>
      </c>
      <c r="D1218" s="47">
        <v>40423</v>
      </c>
      <c r="E1218" s="48">
        <v>262</v>
      </c>
      <c r="F1218" s="48">
        <v>93</v>
      </c>
      <c r="G1218" s="49">
        <v>2.8</v>
      </c>
      <c r="H1218" s="8" t="s">
        <v>18</v>
      </c>
      <c r="I1218" s="1" t="s">
        <v>1267</v>
      </c>
      <c r="J1218" s="252"/>
      <c r="K1218" s="253"/>
      <c r="L1218" s="50">
        <f t="shared" ref="L1218:L1281" si="19">IF(E1218="","",E1218/60.6)</f>
        <v>4.3234323432343231</v>
      </c>
    </row>
    <row r="1219" spans="1:12" x14ac:dyDescent="0.2">
      <c r="A1219" s="1" t="s">
        <v>6372</v>
      </c>
      <c r="B1219" s="45" t="s">
        <v>6373</v>
      </c>
      <c r="C1219" s="46">
        <v>40420</v>
      </c>
      <c r="D1219" s="47">
        <v>40423</v>
      </c>
      <c r="E1219" s="48">
        <v>409</v>
      </c>
      <c r="F1219" s="48">
        <v>158</v>
      </c>
      <c r="G1219" s="49">
        <v>2.6</v>
      </c>
      <c r="H1219" s="8" t="s">
        <v>23</v>
      </c>
      <c r="I1219" s="1" t="s">
        <v>1268</v>
      </c>
      <c r="J1219" s="252"/>
      <c r="K1219" s="253"/>
      <c r="L1219" s="50">
        <f t="shared" si="19"/>
        <v>6.7491749174917492</v>
      </c>
    </row>
    <row r="1220" spans="1:12" x14ac:dyDescent="0.2">
      <c r="A1220" s="1" t="s">
        <v>6374</v>
      </c>
      <c r="B1220" s="45" t="s">
        <v>6375</v>
      </c>
      <c r="C1220" s="46">
        <v>40422</v>
      </c>
      <c r="D1220" s="47">
        <v>40424</v>
      </c>
      <c r="E1220" s="48">
        <v>230</v>
      </c>
      <c r="F1220" s="48">
        <v>28</v>
      </c>
      <c r="G1220" s="49">
        <v>8.3000000000000007</v>
      </c>
      <c r="H1220" s="8" t="s">
        <v>23</v>
      </c>
      <c r="I1220" s="1" t="s">
        <v>1269</v>
      </c>
      <c r="J1220" s="252"/>
      <c r="K1220" s="253"/>
      <c r="L1220" s="50">
        <f t="shared" si="19"/>
        <v>3.7953795379537953</v>
      </c>
    </row>
    <row r="1221" spans="1:12" x14ac:dyDescent="0.2">
      <c r="A1221" s="1" t="s">
        <v>6376</v>
      </c>
      <c r="B1221" s="45" t="s">
        <v>6377</v>
      </c>
      <c r="C1221" s="46">
        <v>40423</v>
      </c>
      <c r="D1221" s="47">
        <v>40428</v>
      </c>
      <c r="E1221" s="48">
        <v>189</v>
      </c>
      <c r="F1221" s="48">
        <v>89</v>
      </c>
      <c r="G1221" s="49">
        <v>2.1</v>
      </c>
      <c r="H1221" s="8" t="s">
        <v>23</v>
      </c>
      <c r="I1221" s="1" t="s">
        <v>1270</v>
      </c>
      <c r="J1221" s="252"/>
      <c r="K1221" s="253"/>
      <c r="L1221" s="50">
        <f t="shared" si="19"/>
        <v>3.1188118811881189</v>
      </c>
    </row>
    <row r="1222" spans="1:12" x14ac:dyDescent="0.2">
      <c r="A1222" s="1" t="s">
        <v>6378</v>
      </c>
      <c r="B1222" s="45" t="s">
        <v>6379</v>
      </c>
      <c r="C1222" s="46">
        <v>40424</v>
      </c>
      <c r="D1222" s="47">
        <v>40429</v>
      </c>
      <c r="E1222" s="48">
        <v>223</v>
      </c>
      <c r="F1222" s="48">
        <v>72</v>
      </c>
      <c r="G1222" s="49">
        <v>3.1</v>
      </c>
      <c r="H1222" s="8" t="s">
        <v>18</v>
      </c>
      <c r="I1222" s="1" t="s">
        <v>1271</v>
      </c>
      <c r="J1222" s="252"/>
      <c r="K1222" s="253"/>
      <c r="L1222" s="50">
        <f t="shared" si="19"/>
        <v>3.6798679867986799</v>
      </c>
    </row>
    <row r="1223" spans="1:12" x14ac:dyDescent="0.2">
      <c r="A1223" s="1" t="s">
        <v>6380</v>
      </c>
      <c r="B1223" s="45" t="s">
        <v>6381</v>
      </c>
      <c r="C1223" s="46">
        <v>40428</v>
      </c>
      <c r="D1223" s="47">
        <v>40429</v>
      </c>
      <c r="E1223" s="48">
        <v>255</v>
      </c>
      <c r="F1223" s="48">
        <v>89</v>
      </c>
      <c r="G1223" s="49">
        <v>2.9</v>
      </c>
      <c r="H1223" s="8" t="s">
        <v>18</v>
      </c>
      <c r="I1223" s="1" t="s">
        <v>1272</v>
      </c>
      <c r="J1223" s="252"/>
      <c r="K1223" s="253"/>
      <c r="L1223" s="50">
        <f t="shared" si="19"/>
        <v>4.2079207920792081</v>
      </c>
    </row>
    <row r="1224" spans="1:12" x14ac:dyDescent="0.2">
      <c r="A1224" s="1" t="s">
        <v>6382</v>
      </c>
      <c r="B1224" s="45" t="s">
        <v>6383</v>
      </c>
      <c r="C1224" s="46">
        <v>40428</v>
      </c>
      <c r="D1224" s="47">
        <v>40429</v>
      </c>
      <c r="E1224" s="48">
        <v>236</v>
      </c>
      <c r="F1224" s="48">
        <v>54</v>
      </c>
      <c r="G1224" s="49">
        <v>4.4000000000000004</v>
      </c>
      <c r="H1224" s="8" t="s">
        <v>18</v>
      </c>
      <c r="I1224" s="1" t="s">
        <v>1273</v>
      </c>
      <c r="J1224" s="252"/>
      <c r="K1224" s="253"/>
      <c r="L1224" s="50">
        <f t="shared" si="19"/>
        <v>3.8943894389438944</v>
      </c>
    </row>
    <row r="1225" spans="1:12" x14ac:dyDescent="0.2">
      <c r="A1225" s="1" t="s">
        <v>6384</v>
      </c>
      <c r="B1225" s="45" t="s">
        <v>6385</v>
      </c>
      <c r="C1225" s="46">
        <v>40416</v>
      </c>
      <c r="D1225" s="47">
        <v>40429</v>
      </c>
      <c r="E1225" s="48">
        <v>208</v>
      </c>
      <c r="F1225" s="48">
        <v>91</v>
      </c>
      <c r="G1225" s="49">
        <v>2.2999999999999998</v>
      </c>
      <c r="H1225" s="8" t="s">
        <v>23</v>
      </c>
      <c r="I1225" s="1" t="s">
        <v>1274</v>
      </c>
      <c r="J1225" s="252"/>
      <c r="K1225" s="253"/>
      <c r="L1225" s="50">
        <f t="shared" si="19"/>
        <v>3.4323432343234321</v>
      </c>
    </row>
    <row r="1226" spans="1:12" x14ac:dyDescent="0.2">
      <c r="A1226" s="1" t="s">
        <v>6386</v>
      </c>
      <c r="B1226" s="45" t="s">
        <v>6387</v>
      </c>
      <c r="C1226" s="46">
        <v>40423</v>
      </c>
      <c r="D1226" s="47">
        <v>40429</v>
      </c>
      <c r="E1226" s="48">
        <v>371</v>
      </c>
      <c r="F1226" s="48">
        <v>58</v>
      </c>
      <c r="G1226" s="49">
        <v>6.4</v>
      </c>
      <c r="H1226" s="8" t="s">
        <v>1203</v>
      </c>
      <c r="I1226" s="1" t="s">
        <v>1275</v>
      </c>
      <c r="J1226" s="252"/>
      <c r="K1226" s="253"/>
      <c r="L1226" s="50">
        <f t="shared" si="19"/>
        <v>6.1221122112211219</v>
      </c>
    </row>
    <row r="1227" spans="1:12" x14ac:dyDescent="0.2">
      <c r="A1227" s="1" t="s">
        <v>6388</v>
      </c>
      <c r="B1227" s="45" t="s">
        <v>6389</v>
      </c>
      <c r="C1227" s="46">
        <v>40424</v>
      </c>
      <c r="D1227" s="47">
        <v>40429</v>
      </c>
      <c r="E1227" s="48">
        <v>142</v>
      </c>
      <c r="F1227" s="48">
        <v>118</v>
      </c>
      <c r="G1227" s="49">
        <v>1.2</v>
      </c>
      <c r="H1227" s="8" t="s">
        <v>23</v>
      </c>
      <c r="I1227" s="1" t="s">
        <v>1276</v>
      </c>
      <c r="J1227" s="252"/>
      <c r="K1227" s="253"/>
      <c r="L1227" s="50">
        <f t="shared" si="19"/>
        <v>2.3432343234323434</v>
      </c>
    </row>
    <row r="1228" spans="1:12" x14ac:dyDescent="0.2">
      <c r="A1228" s="1" t="s">
        <v>6390</v>
      </c>
      <c r="B1228" s="45" t="s">
        <v>6391</v>
      </c>
      <c r="C1228" s="46">
        <v>40424</v>
      </c>
      <c r="D1228" s="47">
        <v>40429</v>
      </c>
      <c r="E1228" s="48">
        <v>28</v>
      </c>
      <c r="F1228" s="48">
        <v>123</v>
      </c>
      <c r="G1228" s="49">
        <v>0.2</v>
      </c>
      <c r="H1228" s="8" t="s">
        <v>23</v>
      </c>
      <c r="I1228" s="1" t="s">
        <v>1277</v>
      </c>
      <c r="J1228" s="252"/>
      <c r="K1228" s="253"/>
      <c r="L1228" s="50">
        <f t="shared" si="19"/>
        <v>0.46204620462046203</v>
      </c>
    </row>
    <row r="1229" spans="1:12" x14ac:dyDescent="0.2">
      <c r="A1229" s="1" t="s">
        <v>6392</v>
      </c>
      <c r="B1229" s="45" t="s">
        <v>6393</v>
      </c>
      <c r="C1229" s="46">
        <v>40426</v>
      </c>
      <c r="D1229" s="47">
        <v>40431</v>
      </c>
      <c r="E1229" s="48">
        <v>631</v>
      </c>
      <c r="F1229" s="48">
        <v>41</v>
      </c>
      <c r="G1229" s="49">
        <v>15.3</v>
      </c>
      <c r="H1229" s="8" t="s">
        <v>23</v>
      </c>
      <c r="I1229" s="1" t="s">
        <v>1278</v>
      </c>
      <c r="J1229" s="252"/>
      <c r="K1229" s="253"/>
      <c r="L1229" s="50">
        <f t="shared" si="19"/>
        <v>10.412541254125411</v>
      </c>
    </row>
    <row r="1230" spans="1:12" x14ac:dyDescent="0.2">
      <c r="A1230" s="1" t="s">
        <v>6394</v>
      </c>
      <c r="B1230" s="45" t="s">
        <v>6395</v>
      </c>
      <c r="C1230" s="46">
        <v>40431</v>
      </c>
      <c r="D1230" s="47">
        <v>40434</v>
      </c>
      <c r="E1230" s="48">
        <v>163</v>
      </c>
      <c r="F1230" s="48">
        <v>62</v>
      </c>
      <c r="G1230" s="49">
        <v>2.6</v>
      </c>
      <c r="H1230" s="8" t="s">
        <v>18</v>
      </c>
      <c r="I1230" s="1" t="s">
        <v>1279</v>
      </c>
      <c r="J1230" s="252"/>
      <c r="K1230" s="253"/>
      <c r="L1230" s="50">
        <f t="shared" si="19"/>
        <v>2.6897689768976898</v>
      </c>
    </row>
    <row r="1231" spans="1:12" x14ac:dyDescent="0.2">
      <c r="A1231" s="1" t="s">
        <v>6396</v>
      </c>
      <c r="B1231" s="45" t="s">
        <v>6397</v>
      </c>
      <c r="C1231" s="46">
        <v>40429</v>
      </c>
      <c r="D1231" s="47">
        <v>40434</v>
      </c>
      <c r="E1231" s="48">
        <v>307</v>
      </c>
      <c r="F1231" s="48">
        <v>55</v>
      </c>
      <c r="G1231" s="49">
        <v>5.6</v>
      </c>
      <c r="H1231" s="8" t="s">
        <v>18</v>
      </c>
      <c r="I1231" s="1" t="s">
        <v>1280</v>
      </c>
      <c r="J1231" s="252"/>
      <c r="K1231" s="253"/>
      <c r="L1231" s="50">
        <f t="shared" si="19"/>
        <v>5.0660066006600655</v>
      </c>
    </row>
    <row r="1232" spans="1:12" x14ac:dyDescent="0.2">
      <c r="A1232" s="1" t="s">
        <v>6398</v>
      </c>
      <c r="B1232" s="45" t="s">
        <v>6399</v>
      </c>
      <c r="C1232" s="46">
        <v>40420</v>
      </c>
      <c r="D1232" s="47">
        <v>40434</v>
      </c>
      <c r="E1232" s="48">
        <v>64</v>
      </c>
      <c r="F1232" s="48">
        <v>67</v>
      </c>
      <c r="G1232" s="49">
        <v>1</v>
      </c>
      <c r="H1232" s="8" t="s">
        <v>18</v>
      </c>
      <c r="I1232" s="1" t="s">
        <v>1281</v>
      </c>
      <c r="J1232" s="252"/>
      <c r="K1232" s="253"/>
      <c r="L1232" s="50">
        <f t="shared" si="19"/>
        <v>1.056105610561056</v>
      </c>
    </row>
    <row r="1233" spans="1:12" x14ac:dyDescent="0.2">
      <c r="A1233" s="1" t="s">
        <v>6400</v>
      </c>
      <c r="B1233" s="45" t="s">
        <v>6401</v>
      </c>
      <c r="C1233" s="46">
        <v>40429</v>
      </c>
      <c r="D1233" s="47">
        <v>40434</v>
      </c>
      <c r="E1233" s="48">
        <v>543</v>
      </c>
      <c r="F1233" s="48">
        <v>93</v>
      </c>
      <c r="G1233" s="49">
        <v>5.9</v>
      </c>
      <c r="H1233" s="8" t="s">
        <v>23</v>
      </c>
      <c r="I1233" s="1" t="s">
        <v>1282</v>
      </c>
      <c r="J1233" s="252"/>
      <c r="K1233" s="253"/>
      <c r="L1233" s="50">
        <f t="shared" si="19"/>
        <v>8.9603960396039604</v>
      </c>
    </row>
    <row r="1234" spans="1:12" x14ac:dyDescent="0.2">
      <c r="A1234" s="1" t="s">
        <v>6402</v>
      </c>
      <c r="B1234" s="45" t="s">
        <v>6403</v>
      </c>
      <c r="C1234" s="46">
        <v>40430</v>
      </c>
      <c r="D1234" s="47">
        <v>40434</v>
      </c>
      <c r="E1234" s="48">
        <v>127</v>
      </c>
      <c r="F1234" s="48">
        <v>64</v>
      </c>
      <c r="G1234" s="49">
        <v>2</v>
      </c>
      <c r="H1234" s="8" t="s">
        <v>23</v>
      </c>
      <c r="I1234" s="1" t="s">
        <v>1283</v>
      </c>
      <c r="J1234" s="252"/>
      <c r="K1234" s="253"/>
      <c r="L1234" s="50">
        <f t="shared" si="19"/>
        <v>2.0957095709570956</v>
      </c>
    </row>
    <row r="1235" spans="1:12" x14ac:dyDescent="0.2">
      <c r="A1235" s="1" t="s">
        <v>6404</v>
      </c>
      <c r="B1235" s="45" t="s">
        <v>6405</v>
      </c>
      <c r="C1235" s="46" t="s">
        <v>41</v>
      </c>
      <c r="D1235" s="47">
        <v>40435</v>
      </c>
      <c r="E1235" s="48">
        <v>1146</v>
      </c>
      <c r="F1235" s="48">
        <v>108</v>
      </c>
      <c r="G1235" s="49">
        <v>10.6</v>
      </c>
      <c r="H1235" s="8" t="s">
        <v>23</v>
      </c>
      <c r="I1235" s="1" t="s">
        <v>1284</v>
      </c>
      <c r="J1235" s="252"/>
      <c r="K1235" s="253"/>
      <c r="L1235" s="50">
        <f t="shared" si="19"/>
        <v>18.910891089108912</v>
      </c>
    </row>
    <row r="1236" spans="1:12" x14ac:dyDescent="0.2">
      <c r="A1236" s="1" t="s">
        <v>6406</v>
      </c>
      <c r="B1236" s="45" t="s">
        <v>6407</v>
      </c>
      <c r="C1236" s="46">
        <v>40434</v>
      </c>
      <c r="D1236" s="47">
        <v>40436</v>
      </c>
      <c r="E1236" s="48">
        <v>825</v>
      </c>
      <c r="F1236" s="48">
        <v>98</v>
      </c>
      <c r="G1236" s="49">
        <v>8.4</v>
      </c>
      <c r="H1236" s="8" t="s">
        <v>23</v>
      </c>
      <c r="I1236" s="1" t="s">
        <v>1285</v>
      </c>
      <c r="J1236" s="252"/>
      <c r="K1236" s="253"/>
      <c r="L1236" s="50">
        <f t="shared" si="19"/>
        <v>13.613861386138614</v>
      </c>
    </row>
    <row r="1237" spans="1:12" x14ac:dyDescent="0.2">
      <c r="A1237" s="1" t="s">
        <v>6408</v>
      </c>
      <c r="B1237" s="45" t="s">
        <v>6409</v>
      </c>
      <c r="C1237" s="46">
        <v>40435</v>
      </c>
      <c r="D1237" s="47">
        <v>40436</v>
      </c>
      <c r="E1237" s="48">
        <v>124</v>
      </c>
      <c r="F1237" s="48">
        <v>55</v>
      </c>
      <c r="G1237" s="49">
        <v>2.2999999999999998</v>
      </c>
      <c r="H1237" s="8" t="s">
        <v>18</v>
      </c>
      <c r="I1237" s="1" t="s">
        <v>1286</v>
      </c>
      <c r="J1237" s="252"/>
      <c r="K1237" s="253"/>
      <c r="L1237" s="50">
        <f t="shared" si="19"/>
        <v>2.0462046204620461</v>
      </c>
    </row>
    <row r="1238" spans="1:12" x14ac:dyDescent="0.2">
      <c r="A1238" s="1" t="s">
        <v>6410</v>
      </c>
      <c r="B1238" s="45" t="s">
        <v>6411</v>
      </c>
      <c r="C1238" s="46">
        <v>40435</v>
      </c>
      <c r="D1238" s="47">
        <v>40437</v>
      </c>
      <c r="E1238" s="48">
        <v>842</v>
      </c>
      <c r="F1238" s="48">
        <v>48</v>
      </c>
      <c r="G1238" s="49">
        <v>17.399999999999999</v>
      </c>
      <c r="H1238" s="8" t="s">
        <v>1228</v>
      </c>
      <c r="I1238" s="1" t="s">
        <v>1287</v>
      </c>
      <c r="J1238" s="252"/>
      <c r="K1238" s="253"/>
      <c r="L1238" s="50">
        <f t="shared" si="19"/>
        <v>13.894389438943895</v>
      </c>
    </row>
    <row r="1239" spans="1:12" x14ac:dyDescent="0.2">
      <c r="A1239" s="1" t="s">
        <v>6412</v>
      </c>
      <c r="B1239" s="45" t="s">
        <v>6413</v>
      </c>
      <c r="C1239" s="46">
        <v>40431</v>
      </c>
      <c r="D1239" s="47">
        <v>40437</v>
      </c>
      <c r="E1239" s="48">
        <v>104</v>
      </c>
      <c r="F1239" s="48">
        <v>64</v>
      </c>
      <c r="G1239" s="49">
        <v>1.6</v>
      </c>
      <c r="H1239" s="8" t="s">
        <v>160</v>
      </c>
      <c r="I1239" s="1" t="s">
        <v>1288</v>
      </c>
      <c r="J1239" s="252"/>
      <c r="K1239" s="253"/>
      <c r="L1239" s="50">
        <f t="shared" si="19"/>
        <v>1.7161716171617161</v>
      </c>
    </row>
    <row r="1240" spans="1:12" x14ac:dyDescent="0.2">
      <c r="A1240" s="1" t="s">
        <v>6414</v>
      </c>
      <c r="B1240" s="45" t="s">
        <v>6415</v>
      </c>
      <c r="C1240" s="46">
        <v>40437</v>
      </c>
      <c r="D1240" s="47">
        <v>40438</v>
      </c>
      <c r="E1240" s="48">
        <v>229</v>
      </c>
      <c r="F1240" s="48">
        <v>94</v>
      </c>
      <c r="G1240" s="49">
        <v>2.4</v>
      </c>
      <c r="H1240" s="8" t="s">
        <v>18</v>
      </c>
      <c r="I1240" s="1" t="s">
        <v>1289</v>
      </c>
      <c r="J1240" s="252"/>
      <c r="K1240" s="253"/>
      <c r="L1240" s="50">
        <f t="shared" si="19"/>
        <v>3.778877887788779</v>
      </c>
    </row>
    <row r="1241" spans="1:12" x14ac:dyDescent="0.2">
      <c r="A1241" s="1" t="s">
        <v>6416</v>
      </c>
      <c r="B1241" s="45" t="s">
        <v>6417</v>
      </c>
      <c r="C1241" s="46">
        <v>40435</v>
      </c>
      <c r="D1241" s="47">
        <v>40438</v>
      </c>
      <c r="E1241" s="48">
        <v>140</v>
      </c>
      <c r="F1241" s="48">
        <v>87</v>
      </c>
      <c r="G1241" s="49">
        <v>1.6</v>
      </c>
      <c r="H1241" s="8" t="s">
        <v>18</v>
      </c>
      <c r="I1241" s="1" t="s">
        <v>1290</v>
      </c>
      <c r="J1241" s="252"/>
      <c r="K1241" s="253"/>
      <c r="L1241" s="50">
        <f t="shared" si="19"/>
        <v>2.3102310231023102</v>
      </c>
    </row>
    <row r="1242" spans="1:12" x14ac:dyDescent="0.2">
      <c r="A1242" s="1" t="s">
        <v>6418</v>
      </c>
      <c r="B1242" s="45" t="s">
        <v>6419</v>
      </c>
      <c r="C1242" s="46">
        <v>40435</v>
      </c>
      <c r="D1242" s="47">
        <v>40438</v>
      </c>
      <c r="E1242" s="48">
        <v>201</v>
      </c>
      <c r="F1242" s="48">
        <v>91</v>
      </c>
      <c r="G1242" s="49">
        <v>2.2000000000000002</v>
      </c>
      <c r="H1242" s="8" t="s">
        <v>23</v>
      </c>
      <c r="I1242" s="1" t="s">
        <v>1291</v>
      </c>
      <c r="J1242" s="252"/>
      <c r="K1242" s="253"/>
      <c r="L1242" s="50">
        <f t="shared" si="19"/>
        <v>3.3168316831683167</v>
      </c>
    </row>
    <row r="1243" spans="1:12" x14ac:dyDescent="0.2">
      <c r="A1243" s="1" t="s">
        <v>6420</v>
      </c>
      <c r="B1243" s="45" t="s">
        <v>6421</v>
      </c>
      <c r="C1243" s="46">
        <v>40435</v>
      </c>
      <c r="D1243" s="47">
        <v>40438</v>
      </c>
      <c r="E1243" s="48">
        <v>236</v>
      </c>
      <c r="F1243" s="48">
        <v>115</v>
      </c>
      <c r="G1243" s="49">
        <v>2.1</v>
      </c>
      <c r="H1243" s="8" t="s">
        <v>23</v>
      </c>
      <c r="I1243" s="1" t="s">
        <v>1292</v>
      </c>
      <c r="J1243" s="252"/>
      <c r="K1243" s="253"/>
      <c r="L1243" s="50">
        <f t="shared" si="19"/>
        <v>3.8943894389438944</v>
      </c>
    </row>
    <row r="1244" spans="1:12" x14ac:dyDescent="0.2">
      <c r="A1244" s="1" t="s">
        <v>6422</v>
      </c>
      <c r="B1244" s="45" t="s">
        <v>6423</v>
      </c>
      <c r="C1244" s="46">
        <v>40437</v>
      </c>
      <c r="D1244" s="47">
        <v>40441</v>
      </c>
      <c r="E1244" s="48">
        <v>286</v>
      </c>
      <c r="F1244" s="48">
        <v>59</v>
      </c>
      <c r="G1244" s="49">
        <v>4.9000000000000004</v>
      </c>
      <c r="H1244" s="8" t="s">
        <v>23</v>
      </c>
      <c r="I1244" s="1" t="s">
        <v>1293</v>
      </c>
      <c r="J1244" s="252"/>
      <c r="K1244" s="253"/>
      <c r="L1244" s="50">
        <f t="shared" si="19"/>
        <v>4.7194719471947195</v>
      </c>
    </row>
    <row r="1245" spans="1:12" x14ac:dyDescent="0.2">
      <c r="A1245" s="1" t="s">
        <v>6424</v>
      </c>
      <c r="B1245" s="45" t="s">
        <v>6425</v>
      </c>
      <c r="C1245" s="46">
        <v>40430</v>
      </c>
      <c r="D1245" s="47">
        <v>40442</v>
      </c>
      <c r="E1245" s="48">
        <v>581</v>
      </c>
      <c r="F1245" s="48">
        <v>26</v>
      </c>
      <c r="G1245" s="49">
        <v>22.2</v>
      </c>
      <c r="H1245" s="8" t="s">
        <v>18</v>
      </c>
      <c r="I1245" s="1" t="s">
        <v>1294</v>
      </c>
      <c r="J1245" s="252"/>
      <c r="K1245" s="253"/>
      <c r="L1245" s="50">
        <f t="shared" si="19"/>
        <v>9.5874587458745868</v>
      </c>
    </row>
    <row r="1246" spans="1:12" x14ac:dyDescent="0.2">
      <c r="A1246" s="1" t="s">
        <v>6426</v>
      </c>
      <c r="B1246" s="45" t="s">
        <v>6427</v>
      </c>
      <c r="C1246" s="46">
        <v>40438</v>
      </c>
      <c r="D1246" s="47">
        <v>40442</v>
      </c>
      <c r="E1246" s="48">
        <v>188</v>
      </c>
      <c r="F1246" s="48">
        <v>102</v>
      </c>
      <c r="G1246" s="49">
        <v>1.8</v>
      </c>
      <c r="H1246" s="8" t="s">
        <v>18</v>
      </c>
      <c r="I1246" s="1" t="s">
        <v>1295</v>
      </c>
      <c r="J1246" s="252"/>
      <c r="K1246" s="253"/>
      <c r="L1246" s="50">
        <f t="shared" si="19"/>
        <v>3.1023102310231021</v>
      </c>
    </row>
    <row r="1247" spans="1:12" x14ac:dyDescent="0.2">
      <c r="A1247" s="1" t="s">
        <v>6428</v>
      </c>
      <c r="B1247" s="45" t="s">
        <v>6429</v>
      </c>
      <c r="C1247" s="46">
        <v>40441</v>
      </c>
      <c r="D1247" s="47">
        <v>40442</v>
      </c>
      <c r="E1247" s="48">
        <v>180</v>
      </c>
      <c r="F1247" s="48">
        <v>45</v>
      </c>
      <c r="G1247" s="49">
        <v>4</v>
      </c>
      <c r="H1247" s="8" t="s">
        <v>18</v>
      </c>
      <c r="I1247" s="1" t="s">
        <v>1296</v>
      </c>
      <c r="J1247" s="252"/>
      <c r="K1247" s="253"/>
      <c r="L1247" s="50">
        <f t="shared" si="19"/>
        <v>2.9702970297029703</v>
      </c>
    </row>
    <row r="1248" spans="1:12" x14ac:dyDescent="0.2">
      <c r="A1248" s="1" t="s">
        <v>6430</v>
      </c>
      <c r="B1248" s="45" t="s">
        <v>6431</v>
      </c>
      <c r="C1248" s="46">
        <v>40436</v>
      </c>
      <c r="D1248" s="47">
        <v>40442</v>
      </c>
      <c r="E1248" s="48">
        <v>224</v>
      </c>
      <c r="F1248" s="48">
        <v>68</v>
      </c>
      <c r="G1248" s="49">
        <v>3.3</v>
      </c>
      <c r="H1248" s="8" t="s">
        <v>18</v>
      </c>
      <c r="I1248" s="1" t="s">
        <v>1297</v>
      </c>
      <c r="J1248" s="252"/>
      <c r="K1248" s="253"/>
      <c r="L1248" s="50">
        <f t="shared" si="19"/>
        <v>3.6963696369636962</v>
      </c>
    </row>
    <row r="1249" spans="1:12" x14ac:dyDescent="0.2">
      <c r="A1249" s="1" t="s">
        <v>6432</v>
      </c>
      <c r="B1249" s="45" t="s">
        <v>6433</v>
      </c>
      <c r="C1249" s="46" t="s">
        <v>41</v>
      </c>
      <c r="D1249" s="47">
        <v>40443</v>
      </c>
      <c r="E1249" s="48">
        <v>605</v>
      </c>
      <c r="F1249" s="48">
        <v>34</v>
      </c>
      <c r="G1249" s="49">
        <v>17.600000000000001</v>
      </c>
      <c r="H1249" s="8" t="s">
        <v>18</v>
      </c>
      <c r="I1249" s="1" t="s">
        <v>1298</v>
      </c>
      <c r="J1249" s="252"/>
      <c r="K1249" s="253"/>
      <c r="L1249" s="50">
        <f t="shared" si="19"/>
        <v>9.9834983498349832</v>
      </c>
    </row>
    <row r="1250" spans="1:12" x14ac:dyDescent="0.2">
      <c r="A1250" s="1" t="s">
        <v>6434</v>
      </c>
      <c r="B1250" s="45" t="s">
        <v>6435</v>
      </c>
      <c r="C1250" s="46">
        <v>40441</v>
      </c>
      <c r="D1250" s="47">
        <v>40443</v>
      </c>
      <c r="E1250" s="48">
        <v>399</v>
      </c>
      <c r="F1250" s="48">
        <v>27</v>
      </c>
      <c r="G1250" s="49">
        <v>14.7</v>
      </c>
      <c r="H1250" s="8" t="s">
        <v>18</v>
      </c>
      <c r="I1250" s="1" t="s">
        <v>1299</v>
      </c>
      <c r="J1250" s="252"/>
      <c r="K1250" s="253"/>
      <c r="L1250" s="50">
        <f t="shared" si="19"/>
        <v>6.5841584158415838</v>
      </c>
    </row>
    <row r="1251" spans="1:12" x14ac:dyDescent="0.2">
      <c r="A1251" s="1" t="s">
        <v>6436</v>
      </c>
      <c r="B1251" s="45" t="s">
        <v>6437</v>
      </c>
      <c r="C1251" s="46">
        <v>40441</v>
      </c>
      <c r="D1251" s="47">
        <v>40443</v>
      </c>
      <c r="E1251" s="48">
        <v>152</v>
      </c>
      <c r="F1251" s="48">
        <v>82</v>
      </c>
      <c r="G1251" s="49">
        <v>1.9</v>
      </c>
      <c r="H1251" s="8" t="s">
        <v>23</v>
      </c>
      <c r="I1251" s="1" t="s">
        <v>1300</v>
      </c>
      <c r="J1251" s="252"/>
      <c r="K1251" s="253"/>
      <c r="L1251" s="50">
        <f t="shared" si="19"/>
        <v>2.5082508250825084</v>
      </c>
    </row>
    <row r="1252" spans="1:12" x14ac:dyDescent="0.2">
      <c r="A1252" s="1" t="s">
        <v>6438</v>
      </c>
      <c r="B1252" s="45" t="s">
        <v>6439</v>
      </c>
      <c r="C1252" s="46">
        <v>40441</v>
      </c>
      <c r="D1252" s="47">
        <v>40443</v>
      </c>
      <c r="E1252" s="48">
        <v>266</v>
      </c>
      <c r="F1252" s="48">
        <v>41</v>
      </c>
      <c r="G1252" s="49">
        <v>6.6</v>
      </c>
      <c r="H1252" s="8" t="s">
        <v>23</v>
      </c>
      <c r="I1252" s="1" t="s">
        <v>1301</v>
      </c>
      <c r="J1252" s="252"/>
      <c r="K1252" s="253"/>
      <c r="L1252" s="50">
        <f t="shared" si="19"/>
        <v>4.3894389438943895</v>
      </c>
    </row>
    <row r="1253" spans="1:12" x14ac:dyDescent="0.2">
      <c r="A1253" s="1" t="s">
        <v>6440</v>
      </c>
      <c r="B1253" s="45" t="s">
        <v>6441</v>
      </c>
      <c r="C1253" s="46">
        <v>40442</v>
      </c>
      <c r="D1253" s="47">
        <v>40444</v>
      </c>
      <c r="E1253" s="48">
        <v>1159</v>
      </c>
      <c r="F1253" s="48">
        <v>69</v>
      </c>
      <c r="G1253" s="49">
        <v>16.899999999999999</v>
      </c>
      <c r="H1253" s="8" t="s">
        <v>18</v>
      </c>
      <c r="I1253" s="1" t="s">
        <v>1302</v>
      </c>
      <c r="J1253" s="252"/>
      <c r="K1253" s="253"/>
      <c r="L1253" s="50">
        <f t="shared" si="19"/>
        <v>19.125412541254125</v>
      </c>
    </row>
    <row r="1254" spans="1:12" x14ac:dyDescent="0.2">
      <c r="A1254" s="1" t="s">
        <v>6442</v>
      </c>
      <c r="B1254" s="45" t="s">
        <v>6443</v>
      </c>
      <c r="C1254" s="46">
        <v>40442</v>
      </c>
      <c r="D1254" s="47">
        <v>40444</v>
      </c>
      <c r="E1254" s="48">
        <v>701</v>
      </c>
      <c r="F1254" s="48">
        <v>21</v>
      </c>
      <c r="G1254" s="49">
        <v>32.9</v>
      </c>
      <c r="H1254" s="8" t="s">
        <v>18</v>
      </c>
      <c r="I1254" s="1" t="s">
        <v>1303</v>
      </c>
      <c r="J1254" s="252"/>
      <c r="K1254" s="253"/>
      <c r="L1254" s="50">
        <f t="shared" si="19"/>
        <v>11.567656765676567</v>
      </c>
    </row>
    <row r="1255" spans="1:12" x14ac:dyDescent="0.2">
      <c r="A1255" s="1" t="s">
        <v>6444</v>
      </c>
      <c r="B1255" s="45" t="s">
        <v>6445</v>
      </c>
      <c r="C1255" s="46">
        <v>40442</v>
      </c>
      <c r="D1255" s="47">
        <v>40444</v>
      </c>
      <c r="E1255" s="48">
        <v>199</v>
      </c>
      <c r="F1255" s="48">
        <v>87</v>
      </c>
      <c r="G1255" s="49">
        <v>2.2999999999999998</v>
      </c>
      <c r="H1255" s="8" t="s">
        <v>18</v>
      </c>
      <c r="I1255" s="1" t="s">
        <v>1304</v>
      </c>
      <c r="J1255" s="252"/>
      <c r="K1255" s="253"/>
      <c r="L1255" s="50">
        <f t="shared" si="19"/>
        <v>3.2838283828382839</v>
      </c>
    </row>
    <row r="1256" spans="1:12" x14ac:dyDescent="0.2">
      <c r="A1256" s="1" t="s">
        <v>6446</v>
      </c>
      <c r="B1256" s="45" t="s">
        <v>6447</v>
      </c>
      <c r="C1256" s="46">
        <v>40442</v>
      </c>
      <c r="D1256" s="47">
        <v>40444</v>
      </c>
      <c r="E1256" s="48">
        <v>255</v>
      </c>
      <c r="F1256" s="48">
        <v>21</v>
      </c>
      <c r="G1256" s="49">
        <v>12.3</v>
      </c>
      <c r="H1256" s="8" t="s">
        <v>18</v>
      </c>
      <c r="I1256" s="1" t="s">
        <v>1305</v>
      </c>
      <c r="J1256" s="252"/>
      <c r="K1256" s="253"/>
      <c r="L1256" s="50">
        <f t="shared" si="19"/>
        <v>4.2079207920792081</v>
      </c>
    </row>
    <row r="1257" spans="1:12" x14ac:dyDescent="0.2">
      <c r="A1257" s="1" t="s">
        <v>6448</v>
      </c>
      <c r="B1257" s="45" t="s">
        <v>6449</v>
      </c>
      <c r="C1257" s="46">
        <v>40442</v>
      </c>
      <c r="D1257" s="47">
        <v>40444</v>
      </c>
      <c r="E1257" s="48">
        <v>337</v>
      </c>
      <c r="F1257" s="48">
        <v>24</v>
      </c>
      <c r="G1257" s="49">
        <v>14.2</v>
      </c>
      <c r="H1257" s="8" t="s">
        <v>18</v>
      </c>
      <c r="I1257" s="1" t="s">
        <v>1306</v>
      </c>
      <c r="J1257" s="252"/>
      <c r="K1257" s="253"/>
      <c r="L1257" s="50">
        <f t="shared" si="19"/>
        <v>5.561056105610561</v>
      </c>
    </row>
    <row r="1258" spans="1:12" x14ac:dyDescent="0.2">
      <c r="A1258" s="1" t="s">
        <v>6450</v>
      </c>
      <c r="B1258" s="45" t="s">
        <v>6451</v>
      </c>
      <c r="C1258" s="46">
        <v>40442</v>
      </c>
      <c r="D1258" s="47">
        <v>40444</v>
      </c>
      <c r="E1258" s="48">
        <v>21</v>
      </c>
      <c r="F1258" s="48">
        <v>91</v>
      </c>
      <c r="G1258" s="49">
        <v>0.2</v>
      </c>
      <c r="H1258" s="8" t="s">
        <v>18</v>
      </c>
      <c r="I1258" s="1" t="s">
        <v>1307</v>
      </c>
      <c r="J1258" s="252"/>
      <c r="K1258" s="253"/>
      <c r="L1258" s="50">
        <f t="shared" si="19"/>
        <v>0.34653465346534651</v>
      </c>
    </row>
    <row r="1259" spans="1:12" x14ac:dyDescent="0.2">
      <c r="A1259" s="1" t="s">
        <v>6452</v>
      </c>
      <c r="B1259" s="45" t="s">
        <v>6453</v>
      </c>
      <c r="C1259" s="46">
        <v>40442</v>
      </c>
      <c r="D1259" s="47">
        <v>40444</v>
      </c>
      <c r="E1259" s="48">
        <v>314</v>
      </c>
      <c r="F1259" s="48">
        <v>44</v>
      </c>
      <c r="G1259" s="49">
        <v>7.2</v>
      </c>
      <c r="H1259" s="8" t="s">
        <v>18</v>
      </c>
      <c r="I1259" s="1" t="s">
        <v>1308</v>
      </c>
      <c r="J1259" s="252"/>
      <c r="K1259" s="253"/>
      <c r="L1259" s="50">
        <f t="shared" si="19"/>
        <v>5.1815181518151814</v>
      </c>
    </row>
    <row r="1260" spans="1:12" x14ac:dyDescent="0.2">
      <c r="A1260" s="1" t="s">
        <v>6454</v>
      </c>
      <c r="B1260" s="45" t="s">
        <v>6455</v>
      </c>
      <c r="C1260" s="46">
        <v>40442</v>
      </c>
      <c r="D1260" s="47">
        <v>40444</v>
      </c>
      <c r="E1260" s="48">
        <v>823</v>
      </c>
      <c r="F1260" s="48">
        <v>33</v>
      </c>
      <c r="G1260" s="49">
        <v>24.7</v>
      </c>
      <c r="H1260" s="8" t="s">
        <v>18</v>
      </c>
      <c r="I1260" s="1" t="s">
        <v>1309</v>
      </c>
      <c r="J1260" s="252"/>
      <c r="K1260" s="253"/>
      <c r="L1260" s="50">
        <f t="shared" si="19"/>
        <v>13.580858085808581</v>
      </c>
    </row>
    <row r="1261" spans="1:12" x14ac:dyDescent="0.2">
      <c r="A1261" s="1" t="s">
        <v>6456</v>
      </c>
      <c r="B1261" s="45" t="s">
        <v>6457</v>
      </c>
      <c r="C1261" s="46">
        <v>40443</v>
      </c>
      <c r="D1261" s="47">
        <v>40448</v>
      </c>
      <c r="E1261" s="48">
        <v>203</v>
      </c>
      <c r="F1261" s="48">
        <v>41</v>
      </c>
      <c r="G1261" s="49">
        <v>5</v>
      </c>
      <c r="H1261" s="8" t="s">
        <v>23</v>
      </c>
      <c r="I1261" s="1" t="s">
        <v>1310</v>
      </c>
      <c r="J1261" s="252" t="s">
        <v>91</v>
      </c>
      <c r="K1261" s="253"/>
      <c r="L1261" s="50">
        <f t="shared" si="19"/>
        <v>3.3498349834983498</v>
      </c>
    </row>
    <row r="1262" spans="1:12" x14ac:dyDescent="0.2">
      <c r="A1262" s="1" t="s">
        <v>6458</v>
      </c>
      <c r="B1262" s="45" t="s">
        <v>6459</v>
      </c>
      <c r="C1262" s="46">
        <v>40445</v>
      </c>
      <c r="D1262" s="47">
        <v>40448</v>
      </c>
      <c r="E1262" s="48">
        <v>231</v>
      </c>
      <c r="F1262" s="48">
        <v>86</v>
      </c>
      <c r="G1262" s="49">
        <v>2.7</v>
      </c>
      <c r="H1262" s="8" t="s">
        <v>18</v>
      </c>
      <c r="I1262" s="1" t="s">
        <v>1311</v>
      </c>
      <c r="J1262" s="252"/>
      <c r="K1262" s="253"/>
      <c r="L1262" s="50">
        <f t="shared" si="19"/>
        <v>3.8118811881188117</v>
      </c>
    </row>
    <row r="1263" spans="1:12" x14ac:dyDescent="0.2">
      <c r="A1263" s="1" t="s">
        <v>6460</v>
      </c>
      <c r="B1263" s="45" t="s">
        <v>6461</v>
      </c>
      <c r="C1263" s="46">
        <v>40445</v>
      </c>
      <c r="D1263" s="47">
        <v>40448</v>
      </c>
      <c r="E1263" s="48">
        <v>422</v>
      </c>
      <c r="F1263" s="48">
        <v>90</v>
      </c>
      <c r="G1263" s="49">
        <v>4.7</v>
      </c>
      <c r="H1263" s="8" t="s">
        <v>23</v>
      </c>
      <c r="I1263" s="1" t="s">
        <v>1312</v>
      </c>
      <c r="J1263" s="252"/>
      <c r="K1263" s="253"/>
      <c r="L1263" s="50">
        <f t="shared" si="19"/>
        <v>6.9636963696369634</v>
      </c>
    </row>
    <row r="1264" spans="1:12" x14ac:dyDescent="0.2">
      <c r="A1264" s="1" t="s">
        <v>6462</v>
      </c>
      <c r="B1264" s="45" t="s">
        <v>6463</v>
      </c>
      <c r="C1264" s="46">
        <v>40449</v>
      </c>
      <c r="D1264" s="47">
        <v>40450</v>
      </c>
      <c r="E1264" s="48">
        <v>165</v>
      </c>
      <c r="F1264" s="48">
        <v>67</v>
      </c>
      <c r="G1264" s="49">
        <v>2.5</v>
      </c>
      <c r="H1264" s="8" t="s">
        <v>18</v>
      </c>
      <c r="I1264" s="1" t="s">
        <v>1313</v>
      </c>
      <c r="J1264" s="252"/>
      <c r="K1264" s="253"/>
      <c r="L1264" s="50">
        <f t="shared" si="19"/>
        <v>2.7227722772277225</v>
      </c>
    </row>
    <row r="1265" spans="1:12" x14ac:dyDescent="0.2">
      <c r="A1265" s="1" t="s">
        <v>6464</v>
      </c>
      <c r="B1265" s="45" t="s">
        <v>6465</v>
      </c>
      <c r="C1265" s="46">
        <v>40448</v>
      </c>
      <c r="D1265" s="47">
        <v>40450</v>
      </c>
      <c r="E1265" s="48">
        <v>268</v>
      </c>
      <c r="F1265" s="48">
        <v>23</v>
      </c>
      <c r="G1265" s="49">
        <v>11.7</v>
      </c>
      <c r="H1265" s="8" t="s">
        <v>36</v>
      </c>
      <c r="I1265" s="1" t="s">
        <v>1314</v>
      </c>
      <c r="J1265" s="252"/>
      <c r="K1265" s="253"/>
      <c r="L1265" s="50">
        <f t="shared" si="19"/>
        <v>4.4224422442244222</v>
      </c>
    </row>
    <row r="1266" spans="1:12" x14ac:dyDescent="0.2">
      <c r="A1266" s="1" t="s">
        <v>6466</v>
      </c>
      <c r="B1266" s="45" t="s">
        <v>6467</v>
      </c>
      <c r="C1266" s="46" t="s">
        <v>41</v>
      </c>
      <c r="D1266" s="47">
        <v>40451</v>
      </c>
      <c r="E1266" s="48">
        <v>25</v>
      </c>
      <c r="F1266" s="48">
        <v>82</v>
      </c>
      <c r="G1266" s="49">
        <v>0.3</v>
      </c>
      <c r="H1266" s="8" t="s">
        <v>23</v>
      </c>
      <c r="I1266" s="1" t="s">
        <v>1315</v>
      </c>
      <c r="J1266" s="252"/>
      <c r="K1266" s="253"/>
      <c r="L1266" s="50">
        <f t="shared" si="19"/>
        <v>0.41254125412541254</v>
      </c>
    </row>
    <row r="1267" spans="1:12" x14ac:dyDescent="0.2">
      <c r="A1267" s="1" t="s">
        <v>6468</v>
      </c>
      <c r="B1267" s="45" t="s">
        <v>6469</v>
      </c>
      <c r="C1267" s="46">
        <v>40449</v>
      </c>
      <c r="D1267" s="47">
        <v>40452</v>
      </c>
      <c r="E1267" s="48">
        <v>771</v>
      </c>
      <c r="F1267" s="48">
        <v>24</v>
      </c>
      <c r="G1267" s="49">
        <v>32</v>
      </c>
      <c r="H1267" s="8" t="s">
        <v>18</v>
      </c>
      <c r="I1267" s="1" t="s">
        <v>1316</v>
      </c>
      <c r="J1267" s="252"/>
      <c r="K1267" s="253"/>
      <c r="L1267" s="50">
        <f t="shared" si="19"/>
        <v>12.722772277227723</v>
      </c>
    </row>
    <row r="1268" spans="1:12" x14ac:dyDescent="0.2">
      <c r="A1268" s="1" t="s">
        <v>6470</v>
      </c>
      <c r="B1268" s="45" t="s">
        <v>6471</v>
      </c>
      <c r="C1268" s="46">
        <v>40449</v>
      </c>
      <c r="D1268" s="47">
        <v>40452</v>
      </c>
      <c r="E1268" s="48">
        <v>246</v>
      </c>
      <c r="F1268" s="48">
        <v>122</v>
      </c>
      <c r="G1268" s="49">
        <v>2</v>
      </c>
      <c r="H1268" s="8" t="s">
        <v>18</v>
      </c>
      <c r="I1268" s="1" t="s">
        <v>1317</v>
      </c>
      <c r="J1268" s="252"/>
      <c r="K1268" s="253"/>
      <c r="L1268" s="50">
        <f t="shared" si="19"/>
        <v>4.0594059405940595</v>
      </c>
    </row>
    <row r="1269" spans="1:12" x14ac:dyDescent="0.2">
      <c r="A1269" s="1" t="s">
        <v>6472</v>
      </c>
      <c r="B1269" s="45" t="s">
        <v>6473</v>
      </c>
      <c r="C1269" s="46">
        <v>40452</v>
      </c>
      <c r="D1269" s="47">
        <v>40455</v>
      </c>
      <c r="E1269" s="48">
        <v>265</v>
      </c>
      <c r="F1269" s="48">
        <v>63</v>
      </c>
      <c r="G1269" s="49">
        <v>4.2</v>
      </c>
      <c r="H1269" s="8" t="s">
        <v>18</v>
      </c>
      <c r="I1269" s="1" t="s">
        <v>1318</v>
      </c>
      <c r="J1269" s="252"/>
      <c r="K1269" s="253"/>
      <c r="L1269" s="50">
        <f t="shared" si="19"/>
        <v>4.3729372937293727</v>
      </c>
    </row>
    <row r="1270" spans="1:12" x14ac:dyDescent="0.2">
      <c r="A1270" s="1" t="s">
        <v>6474</v>
      </c>
      <c r="B1270" s="45" t="s">
        <v>6475</v>
      </c>
      <c r="C1270" s="46">
        <v>40452</v>
      </c>
      <c r="D1270" s="47">
        <v>40455</v>
      </c>
      <c r="E1270" s="48">
        <v>310</v>
      </c>
      <c r="F1270" s="48">
        <v>75</v>
      </c>
      <c r="G1270" s="49">
        <v>4.0999999999999996</v>
      </c>
      <c r="H1270" s="8" t="s">
        <v>23</v>
      </c>
      <c r="I1270" s="1" t="s">
        <v>1319</v>
      </c>
      <c r="J1270" s="252"/>
      <c r="K1270" s="253"/>
      <c r="L1270" s="50">
        <f t="shared" si="19"/>
        <v>5.115511551155115</v>
      </c>
    </row>
    <row r="1271" spans="1:12" x14ac:dyDescent="0.2">
      <c r="A1271" s="1" t="s">
        <v>6476</v>
      </c>
      <c r="B1271" s="45" t="s">
        <v>6477</v>
      </c>
      <c r="C1271" s="46">
        <v>40448</v>
      </c>
      <c r="D1271" s="47">
        <v>40456</v>
      </c>
      <c r="E1271" s="48">
        <v>717</v>
      </c>
      <c r="F1271" s="48">
        <v>22</v>
      </c>
      <c r="G1271" s="49">
        <v>32.1</v>
      </c>
      <c r="H1271" s="8" t="s">
        <v>18</v>
      </c>
      <c r="I1271" s="1" t="s">
        <v>1320</v>
      </c>
      <c r="J1271" s="252"/>
      <c r="K1271" s="253"/>
      <c r="L1271" s="50">
        <f t="shared" si="19"/>
        <v>11.831683168316831</v>
      </c>
    </row>
    <row r="1272" spans="1:12" x14ac:dyDescent="0.2">
      <c r="A1272" s="1" t="s">
        <v>6478</v>
      </c>
      <c r="B1272" s="45" t="s">
        <v>6479</v>
      </c>
      <c r="C1272" s="46">
        <v>40455</v>
      </c>
      <c r="D1272" s="47">
        <v>40457</v>
      </c>
      <c r="E1272" s="48">
        <v>45</v>
      </c>
      <c r="F1272" s="48">
        <v>69</v>
      </c>
      <c r="G1272" s="49">
        <v>0.7</v>
      </c>
      <c r="H1272" s="8" t="s">
        <v>23</v>
      </c>
      <c r="I1272" s="1" t="s">
        <v>1321</v>
      </c>
      <c r="J1272" s="252"/>
      <c r="K1272" s="253"/>
      <c r="L1272" s="50">
        <f t="shared" si="19"/>
        <v>0.74257425742574257</v>
      </c>
    </row>
    <row r="1273" spans="1:12" x14ac:dyDescent="0.2">
      <c r="A1273" s="1" t="s">
        <v>6480</v>
      </c>
      <c r="B1273" s="45" t="s">
        <v>6481</v>
      </c>
      <c r="C1273" s="46">
        <v>40456</v>
      </c>
      <c r="D1273" s="47">
        <v>40457</v>
      </c>
      <c r="E1273" s="48">
        <v>263</v>
      </c>
      <c r="F1273" s="48">
        <v>51</v>
      </c>
      <c r="G1273" s="49">
        <v>5.2</v>
      </c>
      <c r="H1273" s="8" t="s">
        <v>18</v>
      </c>
      <c r="I1273" s="1" t="s">
        <v>1322</v>
      </c>
      <c r="J1273" s="252"/>
      <c r="K1273" s="253"/>
      <c r="L1273" s="50">
        <f t="shared" si="19"/>
        <v>4.3399339933993399</v>
      </c>
    </row>
    <row r="1274" spans="1:12" x14ac:dyDescent="0.2">
      <c r="A1274" s="1" t="s">
        <v>6482</v>
      </c>
      <c r="B1274" s="45" t="s">
        <v>6483</v>
      </c>
      <c r="C1274" s="46">
        <v>40456</v>
      </c>
      <c r="D1274" s="47">
        <v>40457</v>
      </c>
      <c r="E1274" s="48">
        <v>244</v>
      </c>
      <c r="F1274" s="48">
        <v>22</v>
      </c>
      <c r="G1274" s="49">
        <v>11.4</v>
      </c>
      <c r="H1274" s="8" t="s">
        <v>23</v>
      </c>
      <c r="I1274" s="1" t="s">
        <v>1323</v>
      </c>
      <c r="J1274" s="252"/>
      <c r="K1274" s="253"/>
      <c r="L1274" s="50">
        <f t="shared" si="19"/>
        <v>4.0264026402640267</v>
      </c>
    </row>
    <row r="1275" spans="1:12" x14ac:dyDescent="0.2">
      <c r="A1275" s="1" t="s">
        <v>6484</v>
      </c>
      <c r="B1275" s="45" t="s">
        <v>6485</v>
      </c>
      <c r="C1275" s="46">
        <v>40456</v>
      </c>
      <c r="D1275" s="47">
        <v>40458</v>
      </c>
      <c r="E1275" s="48">
        <v>258</v>
      </c>
      <c r="F1275" s="48">
        <v>74</v>
      </c>
      <c r="G1275" s="49">
        <v>3.5</v>
      </c>
      <c r="H1275" s="8" t="s">
        <v>23</v>
      </c>
      <c r="I1275" s="1" t="s">
        <v>1324</v>
      </c>
      <c r="J1275" s="252"/>
      <c r="K1275" s="253"/>
      <c r="L1275" s="50">
        <f t="shared" si="19"/>
        <v>4.2574257425742577</v>
      </c>
    </row>
    <row r="1276" spans="1:12" x14ac:dyDescent="0.2">
      <c r="A1276" s="1" t="s">
        <v>6486</v>
      </c>
      <c r="B1276" s="45" t="s">
        <v>6487</v>
      </c>
      <c r="C1276" s="46">
        <v>40458</v>
      </c>
      <c r="D1276" s="47">
        <v>40459</v>
      </c>
      <c r="E1276" s="48">
        <v>978</v>
      </c>
      <c r="F1276" s="48">
        <v>95</v>
      </c>
      <c r="G1276" s="49">
        <v>10.3</v>
      </c>
      <c r="H1276" s="8" t="s">
        <v>18</v>
      </c>
      <c r="I1276" s="1" t="s">
        <v>1325</v>
      </c>
      <c r="J1276" s="252"/>
      <c r="K1276" s="253"/>
      <c r="L1276" s="50">
        <f t="shared" si="19"/>
        <v>16.138613861386137</v>
      </c>
    </row>
    <row r="1277" spans="1:12" x14ac:dyDescent="0.2">
      <c r="A1277" s="1" t="s">
        <v>6488</v>
      </c>
      <c r="B1277" s="45" t="s">
        <v>6489</v>
      </c>
      <c r="C1277" s="46">
        <v>40457</v>
      </c>
      <c r="D1277" s="47">
        <v>40459</v>
      </c>
      <c r="E1277" s="48">
        <v>229</v>
      </c>
      <c r="F1277" s="48">
        <v>85</v>
      </c>
      <c r="G1277" s="49">
        <v>2.7</v>
      </c>
      <c r="H1277" s="8" t="s">
        <v>18</v>
      </c>
      <c r="I1277" s="1" t="s">
        <v>1326</v>
      </c>
      <c r="J1277" s="252"/>
      <c r="K1277" s="253"/>
      <c r="L1277" s="50">
        <f t="shared" si="19"/>
        <v>3.778877887788779</v>
      </c>
    </row>
    <row r="1278" spans="1:12" x14ac:dyDescent="0.2">
      <c r="A1278" s="1" t="s">
        <v>6490</v>
      </c>
      <c r="B1278" s="45" t="s">
        <v>6491</v>
      </c>
      <c r="C1278" s="46">
        <v>40459</v>
      </c>
      <c r="D1278" s="47">
        <v>40463</v>
      </c>
      <c r="E1278" s="48">
        <v>277</v>
      </c>
      <c r="F1278" s="48">
        <v>109</v>
      </c>
      <c r="G1278" s="49">
        <v>2.5</v>
      </c>
      <c r="H1278" s="8" t="s">
        <v>18</v>
      </c>
      <c r="I1278" s="1" t="s">
        <v>1327</v>
      </c>
      <c r="J1278" s="252"/>
      <c r="K1278" s="253"/>
      <c r="L1278" s="50">
        <f t="shared" si="19"/>
        <v>4.5709570957095709</v>
      </c>
    </row>
    <row r="1279" spans="1:12" x14ac:dyDescent="0.2">
      <c r="A1279" s="1" t="s">
        <v>6492</v>
      </c>
      <c r="B1279" s="45" t="s">
        <v>6493</v>
      </c>
      <c r="C1279" s="46">
        <v>40451</v>
      </c>
      <c r="D1279" s="47">
        <v>40463</v>
      </c>
      <c r="E1279" s="48">
        <v>239</v>
      </c>
      <c r="F1279" s="48">
        <v>55</v>
      </c>
      <c r="G1279" s="49">
        <v>4.3</v>
      </c>
      <c r="H1279" s="8" t="s">
        <v>18</v>
      </c>
      <c r="I1279" s="1" t="s">
        <v>1328</v>
      </c>
      <c r="J1279" s="252"/>
      <c r="K1279" s="253"/>
      <c r="L1279" s="50">
        <f t="shared" si="19"/>
        <v>3.943894389438944</v>
      </c>
    </row>
    <row r="1280" spans="1:12" x14ac:dyDescent="0.2">
      <c r="A1280" s="1" t="s">
        <v>6494</v>
      </c>
      <c r="B1280" s="45" t="s">
        <v>6495</v>
      </c>
      <c r="C1280" s="46">
        <v>40458</v>
      </c>
      <c r="D1280" s="47">
        <v>40463</v>
      </c>
      <c r="E1280" s="48">
        <v>406</v>
      </c>
      <c r="F1280" s="48">
        <v>69</v>
      </c>
      <c r="G1280" s="49">
        <v>5.9</v>
      </c>
      <c r="H1280" s="8" t="s">
        <v>18</v>
      </c>
      <c r="I1280" s="1" t="s">
        <v>1329</v>
      </c>
      <c r="J1280" s="252"/>
      <c r="K1280" s="253"/>
      <c r="L1280" s="50">
        <f t="shared" si="19"/>
        <v>6.6996699669966997</v>
      </c>
    </row>
    <row r="1281" spans="1:12" x14ac:dyDescent="0.2">
      <c r="A1281" s="1" t="s">
        <v>6496</v>
      </c>
      <c r="B1281" s="45" t="s">
        <v>6497</v>
      </c>
      <c r="C1281" s="46">
        <v>40463</v>
      </c>
      <c r="D1281" s="47">
        <v>40464</v>
      </c>
      <c r="E1281" s="48">
        <v>229</v>
      </c>
      <c r="F1281" s="48">
        <v>87</v>
      </c>
      <c r="G1281" s="49">
        <v>2.6</v>
      </c>
      <c r="H1281" s="8" t="s">
        <v>18</v>
      </c>
      <c r="I1281" s="1" t="s">
        <v>1330</v>
      </c>
      <c r="J1281" s="252"/>
      <c r="K1281" s="253"/>
      <c r="L1281" s="50">
        <f t="shared" si="19"/>
        <v>3.778877887788779</v>
      </c>
    </row>
    <row r="1282" spans="1:12" x14ac:dyDescent="0.2">
      <c r="A1282" s="1" t="s">
        <v>6498</v>
      </c>
      <c r="B1282" s="45" t="s">
        <v>6499</v>
      </c>
      <c r="C1282" s="46">
        <v>40463</v>
      </c>
      <c r="D1282" s="47">
        <v>40464</v>
      </c>
      <c r="E1282" s="48">
        <v>108</v>
      </c>
      <c r="F1282" s="48">
        <v>46</v>
      </c>
      <c r="G1282" s="49">
        <v>2.2999999999999998</v>
      </c>
      <c r="H1282" s="8" t="s">
        <v>18</v>
      </c>
      <c r="I1282" s="1" t="s">
        <v>1331</v>
      </c>
      <c r="J1282" s="252"/>
      <c r="K1282" s="253"/>
      <c r="L1282" s="50">
        <f t="shared" ref="L1282:L1345" si="20">IF(E1282="","",E1282/60.6)</f>
        <v>1.7821782178217822</v>
      </c>
    </row>
    <row r="1283" spans="1:12" x14ac:dyDescent="0.2">
      <c r="A1283" s="1" t="s">
        <v>6500</v>
      </c>
      <c r="B1283" s="45" t="s">
        <v>6501</v>
      </c>
      <c r="C1283" s="46">
        <v>40458</v>
      </c>
      <c r="D1283" s="47">
        <v>40464</v>
      </c>
      <c r="E1283" s="48">
        <v>178</v>
      </c>
      <c r="F1283" s="48">
        <v>55</v>
      </c>
      <c r="G1283" s="49">
        <v>3.2</v>
      </c>
      <c r="H1283" s="8" t="s">
        <v>18</v>
      </c>
      <c r="I1283" s="1" t="s">
        <v>1332</v>
      </c>
      <c r="J1283" s="252"/>
      <c r="K1283" s="253"/>
      <c r="L1283" s="50">
        <f t="shared" si="20"/>
        <v>2.9372937293729371</v>
      </c>
    </row>
    <row r="1284" spans="1:12" x14ac:dyDescent="0.2">
      <c r="A1284" s="1" t="s">
        <v>6502</v>
      </c>
      <c r="B1284" s="45" t="s">
        <v>6503</v>
      </c>
      <c r="C1284" s="46">
        <v>40457</v>
      </c>
      <c r="D1284" s="47">
        <v>40464</v>
      </c>
      <c r="E1284" s="48">
        <v>170</v>
      </c>
      <c r="F1284" s="48">
        <v>104</v>
      </c>
      <c r="G1284" s="49">
        <v>1.6</v>
      </c>
      <c r="H1284" s="8" t="s">
        <v>18</v>
      </c>
      <c r="I1284" s="1" t="s">
        <v>1333</v>
      </c>
      <c r="J1284" s="252"/>
      <c r="K1284" s="253"/>
      <c r="L1284" s="50">
        <f t="shared" si="20"/>
        <v>2.8052805280528053</v>
      </c>
    </row>
    <row r="1285" spans="1:12" x14ac:dyDescent="0.2">
      <c r="A1285" s="1" t="s">
        <v>6504</v>
      </c>
      <c r="B1285" s="45" t="s">
        <v>6505</v>
      </c>
      <c r="C1285" s="46">
        <v>40463</v>
      </c>
      <c r="D1285" s="47">
        <v>40465</v>
      </c>
      <c r="E1285" s="48">
        <v>218</v>
      </c>
      <c r="F1285" s="48">
        <v>94</v>
      </c>
      <c r="G1285" s="49">
        <v>2.2999999999999998</v>
      </c>
      <c r="H1285" s="8" t="s">
        <v>18</v>
      </c>
      <c r="I1285" s="1" t="s">
        <v>1334</v>
      </c>
      <c r="J1285" s="252"/>
      <c r="K1285" s="253"/>
      <c r="L1285" s="50">
        <f t="shared" si="20"/>
        <v>3.5973597359735972</v>
      </c>
    </row>
    <row r="1286" spans="1:12" x14ac:dyDescent="0.2">
      <c r="A1286" s="1" t="s">
        <v>6506</v>
      </c>
      <c r="B1286" s="45" t="s">
        <v>6507</v>
      </c>
      <c r="C1286" s="46">
        <v>40459</v>
      </c>
      <c r="D1286" s="47">
        <v>40465</v>
      </c>
      <c r="E1286" s="48">
        <v>209</v>
      </c>
      <c r="F1286" s="48">
        <v>52</v>
      </c>
      <c r="G1286" s="49">
        <v>4</v>
      </c>
      <c r="H1286" s="8" t="s">
        <v>23</v>
      </c>
      <c r="I1286" s="1" t="s">
        <v>1335</v>
      </c>
      <c r="J1286" s="252"/>
      <c r="K1286" s="253"/>
      <c r="L1286" s="50">
        <f t="shared" si="20"/>
        <v>3.4488448844884489</v>
      </c>
    </row>
    <row r="1287" spans="1:12" x14ac:dyDescent="0.2">
      <c r="A1287" s="1" t="s">
        <v>6508</v>
      </c>
      <c r="B1287" s="45" t="s">
        <v>6509</v>
      </c>
      <c r="C1287" s="46" t="s">
        <v>41</v>
      </c>
      <c r="D1287" s="47">
        <v>40469</v>
      </c>
      <c r="E1287" s="48">
        <v>980</v>
      </c>
      <c r="F1287" s="48">
        <v>61</v>
      </c>
      <c r="G1287" s="49">
        <v>16.100000000000001</v>
      </c>
      <c r="H1287" s="8" t="s">
        <v>23</v>
      </c>
      <c r="I1287" s="1" t="s">
        <v>1336</v>
      </c>
      <c r="J1287" s="252"/>
      <c r="K1287" s="253"/>
      <c r="L1287" s="50">
        <f t="shared" si="20"/>
        <v>16.171617161716171</v>
      </c>
    </row>
    <row r="1288" spans="1:12" x14ac:dyDescent="0.2">
      <c r="A1288" s="1" t="s">
        <v>6510</v>
      </c>
      <c r="B1288" s="45" t="s">
        <v>6511</v>
      </c>
      <c r="C1288" s="46">
        <v>40466</v>
      </c>
      <c r="D1288" s="47">
        <v>40469</v>
      </c>
      <c r="E1288" s="48">
        <v>156</v>
      </c>
      <c r="F1288" s="48">
        <v>118</v>
      </c>
      <c r="G1288" s="49">
        <v>1.3</v>
      </c>
      <c r="H1288" s="8" t="s">
        <v>18</v>
      </c>
      <c r="I1288" s="1" t="s">
        <v>1337</v>
      </c>
      <c r="J1288" s="252"/>
      <c r="K1288" s="253"/>
      <c r="L1288" s="50">
        <f t="shared" si="20"/>
        <v>2.5742574257425743</v>
      </c>
    </row>
    <row r="1289" spans="1:12" x14ac:dyDescent="0.2">
      <c r="A1289" s="1" t="s">
        <v>6512</v>
      </c>
      <c r="B1289" s="45" t="s">
        <v>6513</v>
      </c>
      <c r="C1289" s="46">
        <v>40464</v>
      </c>
      <c r="D1289" s="47">
        <v>40469</v>
      </c>
      <c r="E1289" s="48">
        <v>329</v>
      </c>
      <c r="F1289" s="48">
        <v>83</v>
      </c>
      <c r="G1289" s="49">
        <v>4</v>
      </c>
      <c r="H1289" s="8" t="s">
        <v>1338</v>
      </c>
      <c r="I1289" s="1" t="s">
        <v>1339</v>
      </c>
      <c r="J1289" s="252"/>
      <c r="K1289" s="253"/>
      <c r="L1289" s="50">
        <f t="shared" si="20"/>
        <v>5.4290429042904291</v>
      </c>
    </row>
    <row r="1290" spans="1:12" x14ac:dyDescent="0.2">
      <c r="A1290" s="1" t="s">
        <v>6514</v>
      </c>
      <c r="B1290" s="45" t="s">
        <v>6515</v>
      </c>
      <c r="C1290" s="46">
        <v>40466</v>
      </c>
      <c r="D1290" s="47">
        <v>40469</v>
      </c>
      <c r="E1290" s="48">
        <v>360</v>
      </c>
      <c r="F1290" s="48">
        <v>42</v>
      </c>
      <c r="G1290" s="49">
        <v>8.5</v>
      </c>
      <c r="H1290" s="8" t="s">
        <v>23</v>
      </c>
      <c r="I1290" s="1" t="s">
        <v>1340</v>
      </c>
      <c r="J1290" s="252"/>
      <c r="K1290" s="253"/>
      <c r="L1290" s="50">
        <f t="shared" si="20"/>
        <v>5.9405940594059405</v>
      </c>
    </row>
    <row r="1291" spans="1:12" x14ac:dyDescent="0.2">
      <c r="A1291" s="1" t="s">
        <v>6516</v>
      </c>
      <c r="B1291" s="45" t="s">
        <v>6517</v>
      </c>
      <c r="C1291" s="46">
        <v>40468</v>
      </c>
      <c r="D1291" s="47">
        <v>40470</v>
      </c>
      <c r="E1291" s="48">
        <v>520</v>
      </c>
      <c r="F1291" s="48">
        <v>36</v>
      </c>
      <c r="G1291" s="49">
        <v>14.5</v>
      </c>
      <c r="H1291" s="8" t="s">
        <v>23</v>
      </c>
      <c r="I1291" s="1" t="s">
        <v>1341</v>
      </c>
      <c r="J1291" s="252"/>
      <c r="K1291" s="253"/>
      <c r="L1291" s="50">
        <f t="shared" si="20"/>
        <v>8.5808580858085808</v>
      </c>
    </row>
    <row r="1292" spans="1:12" x14ac:dyDescent="0.2">
      <c r="A1292" s="1" t="s">
        <v>6518</v>
      </c>
      <c r="B1292" s="45" t="s">
        <v>6519</v>
      </c>
      <c r="C1292" s="46">
        <v>40465</v>
      </c>
      <c r="D1292" s="47">
        <v>40470</v>
      </c>
      <c r="E1292" s="48">
        <v>937</v>
      </c>
      <c r="F1292" s="48">
        <v>62</v>
      </c>
      <c r="G1292" s="49">
        <v>15.1</v>
      </c>
      <c r="H1292" s="8" t="s">
        <v>23</v>
      </c>
      <c r="I1292" s="1" t="s">
        <v>1342</v>
      </c>
      <c r="J1292" s="252"/>
      <c r="K1292" s="253"/>
      <c r="L1292" s="50">
        <f t="shared" si="20"/>
        <v>15.462046204620462</v>
      </c>
    </row>
    <row r="1293" spans="1:12" x14ac:dyDescent="0.2">
      <c r="A1293" s="1" t="s">
        <v>6520</v>
      </c>
      <c r="B1293" s="45" t="s">
        <v>6521</v>
      </c>
      <c r="C1293" s="46" t="s">
        <v>41</v>
      </c>
      <c r="D1293" s="47">
        <v>40471</v>
      </c>
      <c r="E1293" s="48">
        <v>918</v>
      </c>
      <c r="F1293" s="48">
        <v>67</v>
      </c>
      <c r="G1293" s="49">
        <v>13.7</v>
      </c>
      <c r="H1293" s="8" t="s">
        <v>1228</v>
      </c>
      <c r="I1293" s="1" t="s">
        <v>1343</v>
      </c>
      <c r="J1293" s="252"/>
      <c r="K1293" s="253"/>
      <c r="L1293" s="50">
        <f t="shared" si="20"/>
        <v>15.148514851485148</v>
      </c>
    </row>
    <row r="1294" spans="1:12" x14ac:dyDescent="0.2">
      <c r="A1294" s="1" t="s">
        <v>6522</v>
      </c>
      <c r="B1294" s="45" t="s">
        <v>6523</v>
      </c>
      <c r="C1294" s="46">
        <v>40468</v>
      </c>
      <c r="D1294" s="47">
        <v>40471</v>
      </c>
      <c r="E1294" s="48">
        <v>566</v>
      </c>
      <c r="F1294" s="48">
        <v>24</v>
      </c>
      <c r="G1294" s="49">
        <v>23.2</v>
      </c>
      <c r="H1294" s="8" t="s">
        <v>18</v>
      </c>
      <c r="I1294" s="1" t="s">
        <v>1344</v>
      </c>
      <c r="J1294" s="252"/>
      <c r="K1294" s="253"/>
      <c r="L1294" s="50">
        <f t="shared" si="20"/>
        <v>9.3399339933993399</v>
      </c>
    </row>
    <row r="1295" spans="1:12" x14ac:dyDescent="0.2">
      <c r="A1295" s="1" t="s">
        <v>6524</v>
      </c>
      <c r="B1295" s="45" t="s">
        <v>6525</v>
      </c>
      <c r="C1295" s="46">
        <v>40470</v>
      </c>
      <c r="D1295" s="47">
        <v>40472</v>
      </c>
      <c r="E1295" s="48">
        <v>537</v>
      </c>
      <c r="F1295" s="48">
        <v>67</v>
      </c>
      <c r="G1295" s="49">
        <v>8.1</v>
      </c>
      <c r="H1295" s="8" t="s">
        <v>18</v>
      </c>
      <c r="I1295" s="1" t="s">
        <v>1345</v>
      </c>
      <c r="J1295" s="252"/>
      <c r="K1295" s="253"/>
      <c r="L1295" s="50">
        <f t="shared" si="20"/>
        <v>8.8613861386138613</v>
      </c>
    </row>
    <row r="1296" spans="1:12" x14ac:dyDescent="0.2">
      <c r="A1296" s="1" t="s">
        <v>6526</v>
      </c>
      <c r="B1296" s="45" t="s">
        <v>6527</v>
      </c>
      <c r="C1296" s="46">
        <v>40470</v>
      </c>
      <c r="D1296" s="47">
        <v>40472</v>
      </c>
      <c r="E1296" s="48">
        <v>898</v>
      </c>
      <c r="F1296" s="48">
        <v>29</v>
      </c>
      <c r="G1296" s="49">
        <v>31.2</v>
      </c>
      <c r="H1296" s="8" t="s">
        <v>18</v>
      </c>
      <c r="I1296" s="1" t="s">
        <v>1346</v>
      </c>
      <c r="J1296" s="252"/>
      <c r="K1296" s="253"/>
      <c r="L1296" s="50">
        <f t="shared" si="20"/>
        <v>14.818481848184819</v>
      </c>
    </row>
    <row r="1297" spans="1:12" x14ac:dyDescent="0.2">
      <c r="A1297" s="1" t="s">
        <v>6528</v>
      </c>
      <c r="B1297" s="45" t="s">
        <v>6529</v>
      </c>
      <c r="C1297" s="46">
        <v>40470</v>
      </c>
      <c r="D1297" s="47">
        <v>40472</v>
      </c>
      <c r="E1297" s="48">
        <v>253</v>
      </c>
      <c r="F1297" s="48">
        <v>72</v>
      </c>
      <c r="G1297" s="49">
        <v>3.5</v>
      </c>
      <c r="H1297" s="8" t="s">
        <v>18</v>
      </c>
      <c r="I1297" s="1" t="s">
        <v>1347</v>
      </c>
      <c r="J1297" s="252"/>
      <c r="K1297" s="253"/>
      <c r="L1297" s="50">
        <f t="shared" si="20"/>
        <v>4.1749174917491745</v>
      </c>
    </row>
    <row r="1298" spans="1:12" x14ac:dyDescent="0.2">
      <c r="A1298" s="1" t="s">
        <v>6530</v>
      </c>
      <c r="B1298" s="45" t="s">
        <v>6531</v>
      </c>
      <c r="C1298" s="46">
        <v>40470</v>
      </c>
      <c r="D1298" s="47">
        <v>40472</v>
      </c>
      <c r="E1298" s="48">
        <v>649</v>
      </c>
      <c r="F1298" s="48">
        <v>19</v>
      </c>
      <c r="G1298" s="49">
        <v>35.1</v>
      </c>
      <c r="H1298" s="8" t="s">
        <v>18</v>
      </c>
      <c r="I1298" s="1" t="s">
        <v>1348</v>
      </c>
      <c r="J1298" s="252"/>
      <c r="K1298" s="253"/>
      <c r="L1298" s="50">
        <f t="shared" si="20"/>
        <v>10.709570957095709</v>
      </c>
    </row>
    <row r="1299" spans="1:12" x14ac:dyDescent="0.2">
      <c r="A1299" s="1" t="s">
        <v>6532</v>
      </c>
      <c r="B1299" s="45" t="s">
        <v>6533</v>
      </c>
      <c r="C1299" s="46">
        <v>40470</v>
      </c>
      <c r="D1299" s="47">
        <v>40472</v>
      </c>
      <c r="E1299" s="48">
        <v>235</v>
      </c>
      <c r="F1299" s="48">
        <v>48</v>
      </c>
      <c r="G1299" s="49">
        <v>4.9000000000000004</v>
      </c>
      <c r="H1299" s="8" t="s">
        <v>18</v>
      </c>
      <c r="I1299" s="1" t="s">
        <v>1349</v>
      </c>
      <c r="J1299" s="252"/>
      <c r="K1299" s="253"/>
      <c r="L1299" s="50">
        <f t="shared" si="20"/>
        <v>3.8778877887788776</v>
      </c>
    </row>
    <row r="1300" spans="1:12" x14ac:dyDescent="0.2">
      <c r="A1300" s="1" t="s">
        <v>6534</v>
      </c>
      <c r="B1300" s="45" t="s">
        <v>6535</v>
      </c>
      <c r="C1300" s="46">
        <v>40470</v>
      </c>
      <c r="D1300" s="47">
        <v>40472</v>
      </c>
      <c r="E1300" s="48">
        <v>203</v>
      </c>
      <c r="F1300" s="48">
        <v>41</v>
      </c>
      <c r="G1300" s="49">
        <v>5</v>
      </c>
      <c r="H1300" s="8" t="s">
        <v>18</v>
      </c>
      <c r="I1300" s="1" t="s">
        <v>1350</v>
      </c>
      <c r="J1300" s="252"/>
      <c r="K1300" s="253"/>
      <c r="L1300" s="50">
        <f t="shared" si="20"/>
        <v>3.3498349834983498</v>
      </c>
    </row>
    <row r="1301" spans="1:12" x14ac:dyDescent="0.2">
      <c r="A1301" s="1" t="s">
        <v>6536</v>
      </c>
      <c r="B1301" s="45" t="s">
        <v>6537</v>
      </c>
      <c r="C1301" s="46">
        <v>40470</v>
      </c>
      <c r="D1301" s="47">
        <v>40472</v>
      </c>
      <c r="E1301" s="48">
        <v>520</v>
      </c>
      <c r="F1301" s="48">
        <v>89</v>
      </c>
      <c r="G1301" s="49">
        <v>5.8</v>
      </c>
      <c r="H1301" s="8" t="s">
        <v>18</v>
      </c>
      <c r="I1301" s="1" t="s">
        <v>1351</v>
      </c>
      <c r="J1301" s="252"/>
      <c r="K1301" s="253"/>
      <c r="L1301" s="50">
        <f t="shared" si="20"/>
        <v>8.5808580858085808</v>
      </c>
    </row>
    <row r="1302" spans="1:12" x14ac:dyDescent="0.2">
      <c r="A1302" s="1" t="s">
        <v>6538</v>
      </c>
      <c r="B1302" s="45" t="s">
        <v>6539</v>
      </c>
      <c r="C1302" s="46">
        <v>40470</v>
      </c>
      <c r="D1302" s="47">
        <v>40472</v>
      </c>
      <c r="E1302" s="48">
        <v>755</v>
      </c>
      <c r="F1302" s="48">
        <v>63</v>
      </c>
      <c r="G1302" s="49">
        <v>12</v>
      </c>
      <c r="H1302" s="8" t="s">
        <v>18</v>
      </c>
      <c r="I1302" s="1" t="s">
        <v>1352</v>
      </c>
      <c r="J1302" s="252"/>
      <c r="K1302" s="253"/>
      <c r="L1302" s="50">
        <f t="shared" si="20"/>
        <v>12.458745874587459</v>
      </c>
    </row>
    <row r="1303" spans="1:12" x14ac:dyDescent="0.2">
      <c r="A1303" s="1" t="s">
        <v>6540</v>
      </c>
      <c r="B1303" s="45" t="s">
        <v>6541</v>
      </c>
      <c r="C1303" s="46">
        <v>40471</v>
      </c>
      <c r="D1303" s="47">
        <v>40473</v>
      </c>
      <c r="E1303" s="48">
        <v>391</v>
      </c>
      <c r="F1303" s="48">
        <v>73</v>
      </c>
      <c r="G1303" s="49">
        <v>5.4</v>
      </c>
      <c r="H1303" s="8" t="s">
        <v>18</v>
      </c>
      <c r="I1303" s="1" t="s">
        <v>1353</v>
      </c>
      <c r="J1303" s="252"/>
      <c r="K1303" s="253"/>
      <c r="L1303" s="50">
        <f t="shared" si="20"/>
        <v>6.452145214521452</v>
      </c>
    </row>
    <row r="1304" spans="1:12" x14ac:dyDescent="0.2">
      <c r="A1304" s="1" t="s">
        <v>6542</v>
      </c>
      <c r="B1304" s="45" t="s">
        <v>6543</v>
      </c>
      <c r="C1304" s="46">
        <v>40473</v>
      </c>
      <c r="D1304" s="47">
        <v>40476</v>
      </c>
      <c r="E1304" s="48">
        <v>435</v>
      </c>
      <c r="F1304" s="48">
        <v>84</v>
      </c>
      <c r="G1304" s="49">
        <v>5.2</v>
      </c>
      <c r="H1304" s="8" t="s">
        <v>23</v>
      </c>
      <c r="I1304" s="1" t="s">
        <v>1354</v>
      </c>
      <c r="J1304" s="252"/>
      <c r="K1304" s="253"/>
      <c r="L1304" s="50">
        <f t="shared" si="20"/>
        <v>7.1782178217821784</v>
      </c>
    </row>
    <row r="1305" spans="1:12" x14ac:dyDescent="0.2">
      <c r="A1305" s="1" t="s">
        <v>6544</v>
      </c>
      <c r="B1305" s="45" t="s">
        <v>6545</v>
      </c>
      <c r="C1305" s="46">
        <v>40474</v>
      </c>
      <c r="D1305" s="47">
        <v>40478</v>
      </c>
      <c r="E1305" s="48">
        <v>127</v>
      </c>
      <c r="F1305" s="48">
        <v>54</v>
      </c>
      <c r="G1305" s="49">
        <v>2.2999999999999998</v>
      </c>
      <c r="H1305" s="8" t="s">
        <v>18</v>
      </c>
      <c r="I1305" s="1" t="s">
        <v>1355</v>
      </c>
      <c r="J1305" s="252"/>
      <c r="K1305" s="253"/>
      <c r="L1305" s="50">
        <f t="shared" si="20"/>
        <v>2.0957095709570956</v>
      </c>
    </row>
    <row r="1306" spans="1:12" x14ac:dyDescent="0.2">
      <c r="A1306" s="1" t="s">
        <v>6546</v>
      </c>
      <c r="B1306" s="45" t="s">
        <v>6547</v>
      </c>
      <c r="C1306" s="46">
        <v>40473</v>
      </c>
      <c r="D1306" s="47">
        <v>40478</v>
      </c>
      <c r="E1306" s="48">
        <v>212</v>
      </c>
      <c r="F1306" s="48">
        <v>57</v>
      </c>
      <c r="G1306" s="49">
        <v>3.7</v>
      </c>
      <c r="H1306" s="8" t="s">
        <v>18</v>
      </c>
      <c r="I1306" s="1" t="s">
        <v>1356</v>
      </c>
      <c r="J1306" s="252"/>
      <c r="K1306" s="253"/>
      <c r="L1306" s="50">
        <f t="shared" si="20"/>
        <v>3.4983498349834981</v>
      </c>
    </row>
    <row r="1307" spans="1:12" x14ac:dyDescent="0.2">
      <c r="A1307" s="1" t="s">
        <v>6548</v>
      </c>
      <c r="B1307" s="45" t="s">
        <v>6549</v>
      </c>
      <c r="C1307" s="46">
        <v>40477</v>
      </c>
      <c r="D1307" s="47">
        <v>40478</v>
      </c>
      <c r="E1307" s="48">
        <v>341</v>
      </c>
      <c r="F1307" s="48">
        <v>21</v>
      </c>
      <c r="G1307" s="49">
        <v>16</v>
      </c>
      <c r="H1307" s="8" t="s">
        <v>23</v>
      </c>
      <c r="I1307" s="1" t="s">
        <v>1357</v>
      </c>
      <c r="J1307" s="252"/>
      <c r="K1307" s="253"/>
      <c r="L1307" s="50">
        <f t="shared" si="20"/>
        <v>5.6270627062706273</v>
      </c>
    </row>
    <row r="1308" spans="1:12" x14ac:dyDescent="0.2">
      <c r="A1308" s="1" t="s">
        <v>6550</v>
      </c>
      <c r="B1308" s="45" t="s">
        <v>6551</v>
      </c>
      <c r="C1308" s="46">
        <v>40478</v>
      </c>
      <c r="D1308" s="47">
        <v>40480</v>
      </c>
      <c r="E1308" s="48">
        <v>187</v>
      </c>
      <c r="F1308" s="48">
        <v>81</v>
      </c>
      <c r="G1308" s="49">
        <v>2.2999999999999998</v>
      </c>
      <c r="H1308" s="8" t="s">
        <v>18</v>
      </c>
      <c r="I1308" s="1" t="s">
        <v>1358</v>
      </c>
      <c r="J1308" s="252"/>
      <c r="K1308" s="253"/>
      <c r="L1308" s="50">
        <f t="shared" si="20"/>
        <v>3.0858085808580857</v>
      </c>
    </row>
    <row r="1309" spans="1:12" x14ac:dyDescent="0.2">
      <c r="A1309" s="1" t="s">
        <v>6552</v>
      </c>
      <c r="B1309" s="45" t="s">
        <v>6553</v>
      </c>
      <c r="C1309" s="46">
        <v>40479</v>
      </c>
      <c r="D1309" s="47">
        <v>40483</v>
      </c>
      <c r="E1309" s="48">
        <v>584</v>
      </c>
      <c r="F1309" s="48">
        <v>32</v>
      </c>
      <c r="G1309" s="49">
        <v>18.100000000000001</v>
      </c>
      <c r="H1309" s="8" t="s">
        <v>18</v>
      </c>
      <c r="I1309" s="1" t="s">
        <v>1359</v>
      </c>
      <c r="J1309" s="252"/>
      <c r="K1309" s="253"/>
      <c r="L1309" s="50">
        <f t="shared" si="20"/>
        <v>9.6369636963696372</v>
      </c>
    </row>
    <row r="1310" spans="1:12" x14ac:dyDescent="0.2">
      <c r="A1310" s="1" t="s">
        <v>6554</v>
      </c>
      <c r="B1310" s="45" t="s">
        <v>6555</v>
      </c>
      <c r="C1310" s="46">
        <v>40480</v>
      </c>
      <c r="D1310" s="47">
        <v>40483</v>
      </c>
      <c r="E1310" s="48">
        <v>259</v>
      </c>
      <c r="F1310" s="48">
        <v>112</v>
      </c>
      <c r="G1310" s="49">
        <v>2.2999999999999998</v>
      </c>
      <c r="H1310" s="8" t="s">
        <v>18</v>
      </c>
      <c r="I1310" s="1" t="s">
        <v>1360</v>
      </c>
      <c r="J1310" s="252"/>
      <c r="K1310" s="253"/>
      <c r="L1310" s="50">
        <f t="shared" si="20"/>
        <v>4.2739273927392736</v>
      </c>
    </row>
    <row r="1311" spans="1:12" x14ac:dyDescent="0.2">
      <c r="A1311" s="1" t="s">
        <v>6556</v>
      </c>
      <c r="B1311" s="45" t="s">
        <v>6557</v>
      </c>
      <c r="C1311" s="46">
        <v>40480</v>
      </c>
      <c r="D1311" s="47">
        <v>40484</v>
      </c>
      <c r="E1311" s="48">
        <v>311</v>
      </c>
      <c r="F1311" s="48">
        <v>71</v>
      </c>
      <c r="G1311" s="49">
        <v>4.4000000000000004</v>
      </c>
      <c r="H1311" s="8" t="s">
        <v>23</v>
      </c>
      <c r="I1311" s="1" t="s">
        <v>1361</v>
      </c>
      <c r="J1311" s="252"/>
      <c r="K1311" s="253"/>
      <c r="L1311" s="50">
        <f t="shared" si="20"/>
        <v>5.1320132013201318</v>
      </c>
    </row>
    <row r="1312" spans="1:12" x14ac:dyDescent="0.2">
      <c r="A1312" s="1" t="s">
        <v>6558</v>
      </c>
      <c r="B1312" s="45" t="s">
        <v>6559</v>
      </c>
      <c r="C1312" s="46">
        <v>40477</v>
      </c>
      <c r="D1312" s="47">
        <v>40484</v>
      </c>
      <c r="E1312" s="48">
        <v>346</v>
      </c>
      <c r="F1312" s="48">
        <v>50</v>
      </c>
      <c r="G1312" s="49">
        <v>7</v>
      </c>
      <c r="H1312" s="8" t="s">
        <v>18</v>
      </c>
      <c r="I1312" s="1" t="s">
        <v>1362</v>
      </c>
      <c r="J1312" s="252"/>
      <c r="K1312" s="253"/>
      <c r="L1312" s="50">
        <f t="shared" si="20"/>
        <v>5.7095709570957096</v>
      </c>
    </row>
    <row r="1313" spans="1:12" x14ac:dyDescent="0.2">
      <c r="A1313" s="1" t="s">
        <v>6560</v>
      </c>
      <c r="B1313" s="45" t="s">
        <v>6561</v>
      </c>
      <c r="C1313" s="46">
        <v>40484</v>
      </c>
      <c r="D1313" s="47">
        <v>40486</v>
      </c>
      <c r="E1313" s="48">
        <v>275</v>
      </c>
      <c r="F1313" s="48">
        <v>94</v>
      </c>
      <c r="G1313" s="49">
        <v>2.9</v>
      </c>
      <c r="H1313" s="8" t="s">
        <v>18</v>
      </c>
      <c r="I1313" s="1" t="s">
        <v>1363</v>
      </c>
      <c r="J1313" s="252"/>
      <c r="K1313" s="253"/>
      <c r="L1313" s="50">
        <f t="shared" si="20"/>
        <v>4.5379537953795381</v>
      </c>
    </row>
    <row r="1314" spans="1:12" x14ac:dyDescent="0.2">
      <c r="A1314" s="1" t="s">
        <v>6562</v>
      </c>
      <c r="B1314" s="45" t="s">
        <v>6563</v>
      </c>
      <c r="C1314" s="46">
        <v>40485</v>
      </c>
      <c r="D1314" s="47">
        <v>40486</v>
      </c>
      <c r="E1314" s="48">
        <v>403</v>
      </c>
      <c r="F1314" s="48">
        <v>99</v>
      </c>
      <c r="G1314" s="49">
        <v>4.0999999999999996</v>
      </c>
      <c r="H1314" s="8" t="s">
        <v>23</v>
      </c>
      <c r="I1314" s="1" t="s">
        <v>1364</v>
      </c>
      <c r="J1314" s="252"/>
      <c r="K1314" s="253"/>
      <c r="L1314" s="50">
        <f t="shared" si="20"/>
        <v>6.6501650165016502</v>
      </c>
    </row>
    <row r="1315" spans="1:12" x14ac:dyDescent="0.2">
      <c r="A1315" s="1" t="s">
        <v>6564</v>
      </c>
      <c r="B1315" s="45" t="s">
        <v>6565</v>
      </c>
      <c r="C1315" s="46">
        <v>40485</v>
      </c>
      <c r="D1315" s="47">
        <v>40487</v>
      </c>
      <c r="E1315" s="48">
        <v>300</v>
      </c>
      <c r="F1315" s="48">
        <v>91</v>
      </c>
      <c r="G1315" s="49">
        <v>3.3</v>
      </c>
      <c r="H1315" s="8" t="s">
        <v>23</v>
      </c>
      <c r="I1315" s="1" t="s">
        <v>1365</v>
      </c>
      <c r="J1315" s="252"/>
      <c r="K1315" s="253"/>
      <c r="L1315" s="50">
        <f t="shared" si="20"/>
        <v>4.9504950495049505</v>
      </c>
    </row>
    <row r="1316" spans="1:12" x14ac:dyDescent="0.2">
      <c r="A1316" s="1" t="s">
        <v>6566</v>
      </c>
      <c r="B1316" s="45" t="s">
        <v>6567</v>
      </c>
      <c r="C1316" s="46">
        <v>40483</v>
      </c>
      <c r="D1316" s="47">
        <v>40487</v>
      </c>
      <c r="E1316" s="48">
        <v>84</v>
      </c>
      <c r="F1316" s="48">
        <v>62</v>
      </c>
      <c r="G1316" s="49">
        <v>1.4</v>
      </c>
      <c r="H1316" s="8" t="s">
        <v>36</v>
      </c>
      <c r="I1316" s="1" t="s">
        <v>1366</v>
      </c>
      <c r="J1316" s="252"/>
      <c r="K1316" s="253"/>
      <c r="L1316" s="50">
        <f t="shared" si="20"/>
        <v>1.386138613861386</v>
      </c>
    </row>
    <row r="1317" spans="1:12" x14ac:dyDescent="0.2">
      <c r="A1317" s="1" t="s">
        <v>6568</v>
      </c>
      <c r="B1317" s="45" t="s">
        <v>6569</v>
      </c>
      <c r="C1317" s="46">
        <v>40487</v>
      </c>
      <c r="D1317" s="47">
        <v>40490</v>
      </c>
      <c r="E1317" s="48">
        <v>125</v>
      </c>
      <c r="F1317" s="48">
        <v>78</v>
      </c>
      <c r="G1317" s="49">
        <v>1.6</v>
      </c>
      <c r="H1317" s="8" t="s">
        <v>18</v>
      </c>
      <c r="I1317" s="1" t="s">
        <v>1367</v>
      </c>
      <c r="J1317" s="252"/>
      <c r="K1317" s="253"/>
      <c r="L1317" s="50">
        <f t="shared" si="20"/>
        <v>2.0627062706270625</v>
      </c>
    </row>
    <row r="1318" spans="1:12" x14ac:dyDescent="0.2">
      <c r="A1318" s="1" t="s">
        <v>6570</v>
      </c>
      <c r="B1318" s="45" t="s">
        <v>6571</v>
      </c>
      <c r="C1318" s="46">
        <v>40487</v>
      </c>
      <c r="D1318" s="47">
        <v>40491</v>
      </c>
      <c r="E1318" s="48">
        <v>250</v>
      </c>
      <c r="F1318" s="48">
        <v>141</v>
      </c>
      <c r="G1318" s="49">
        <v>1.8</v>
      </c>
      <c r="H1318" s="8" t="s">
        <v>23</v>
      </c>
      <c r="I1318" s="1" t="s">
        <v>1368</v>
      </c>
      <c r="J1318" s="252"/>
      <c r="K1318" s="253"/>
      <c r="L1318" s="50">
        <f t="shared" si="20"/>
        <v>4.1254125412541249</v>
      </c>
    </row>
    <row r="1319" spans="1:12" x14ac:dyDescent="0.2">
      <c r="A1319" s="1" t="s">
        <v>6572</v>
      </c>
      <c r="B1319" s="45" t="s">
        <v>6573</v>
      </c>
      <c r="C1319" s="46">
        <v>40490</v>
      </c>
      <c r="D1319" s="47">
        <v>40492</v>
      </c>
      <c r="E1319" s="48">
        <v>483</v>
      </c>
      <c r="F1319" s="48">
        <v>180</v>
      </c>
      <c r="G1319" s="49">
        <v>2.7</v>
      </c>
      <c r="H1319" s="8" t="s">
        <v>23</v>
      </c>
      <c r="I1319" s="1" t="s">
        <v>1369</v>
      </c>
      <c r="J1319" s="252"/>
      <c r="K1319" s="253"/>
      <c r="L1319" s="50">
        <f t="shared" si="20"/>
        <v>7.9702970297029703</v>
      </c>
    </row>
    <row r="1320" spans="1:12" x14ac:dyDescent="0.2">
      <c r="A1320" s="1" t="s">
        <v>6574</v>
      </c>
      <c r="B1320" s="45" t="s">
        <v>6575</v>
      </c>
      <c r="C1320" s="46">
        <v>40488</v>
      </c>
      <c r="D1320" s="47">
        <v>40492</v>
      </c>
      <c r="E1320" s="48">
        <v>227</v>
      </c>
      <c r="F1320" s="48">
        <v>81</v>
      </c>
      <c r="G1320" s="49">
        <v>2.8</v>
      </c>
      <c r="H1320" s="8" t="s">
        <v>18</v>
      </c>
      <c r="I1320" s="1" t="s">
        <v>1370</v>
      </c>
      <c r="J1320" s="252"/>
      <c r="K1320" s="253"/>
      <c r="L1320" s="50">
        <f t="shared" si="20"/>
        <v>3.7458745874587458</v>
      </c>
    </row>
    <row r="1321" spans="1:12" x14ac:dyDescent="0.2">
      <c r="A1321" s="1" t="s">
        <v>6576</v>
      </c>
      <c r="B1321" s="45" t="s">
        <v>6577</v>
      </c>
      <c r="C1321" s="46">
        <v>40491</v>
      </c>
      <c r="D1321" s="47">
        <v>40494</v>
      </c>
      <c r="E1321" s="48">
        <v>186</v>
      </c>
      <c r="F1321" s="48">
        <v>108</v>
      </c>
      <c r="G1321" s="49">
        <v>1.7</v>
      </c>
      <c r="H1321" s="8" t="s">
        <v>18</v>
      </c>
      <c r="I1321" s="1" t="s">
        <v>1371</v>
      </c>
      <c r="J1321" s="252"/>
      <c r="K1321" s="253"/>
      <c r="L1321" s="50">
        <f t="shared" si="20"/>
        <v>3.0693069306930694</v>
      </c>
    </row>
    <row r="1322" spans="1:12" x14ac:dyDescent="0.2">
      <c r="A1322" s="1" t="s">
        <v>6578</v>
      </c>
      <c r="B1322" s="45" t="s">
        <v>6579</v>
      </c>
      <c r="C1322" s="46">
        <v>40492</v>
      </c>
      <c r="D1322" s="47">
        <v>40497</v>
      </c>
      <c r="E1322" s="48">
        <v>169</v>
      </c>
      <c r="F1322" s="48">
        <v>90</v>
      </c>
      <c r="G1322" s="49">
        <v>1.9</v>
      </c>
      <c r="H1322" s="8" t="s">
        <v>23</v>
      </c>
      <c r="I1322" s="1" t="s">
        <v>1372</v>
      </c>
      <c r="J1322" s="252"/>
      <c r="K1322" s="253"/>
      <c r="L1322" s="50">
        <f t="shared" si="20"/>
        <v>2.7887788778877889</v>
      </c>
    </row>
    <row r="1323" spans="1:12" x14ac:dyDescent="0.2">
      <c r="A1323" s="1" t="s">
        <v>6580</v>
      </c>
      <c r="B1323" s="45" t="s">
        <v>6581</v>
      </c>
      <c r="C1323" s="46">
        <v>40492</v>
      </c>
      <c r="D1323" s="47">
        <v>40497</v>
      </c>
      <c r="E1323" s="48">
        <v>149</v>
      </c>
      <c r="F1323" s="48">
        <v>96</v>
      </c>
      <c r="G1323" s="49">
        <v>1.5</v>
      </c>
      <c r="H1323" s="8" t="s">
        <v>23</v>
      </c>
      <c r="I1323" s="1" t="s">
        <v>1373</v>
      </c>
      <c r="J1323" s="252"/>
      <c r="K1323" s="253"/>
      <c r="L1323" s="50">
        <f t="shared" si="20"/>
        <v>2.4587458745874589</v>
      </c>
    </row>
    <row r="1324" spans="1:12" x14ac:dyDescent="0.2">
      <c r="A1324" s="1" t="s">
        <v>6582</v>
      </c>
      <c r="B1324" s="45" t="s">
        <v>6583</v>
      </c>
      <c r="C1324" s="46">
        <v>40492</v>
      </c>
      <c r="D1324" s="47">
        <v>40497</v>
      </c>
      <c r="E1324" s="48">
        <v>111</v>
      </c>
      <c r="F1324" s="48">
        <v>15</v>
      </c>
      <c r="G1324" s="49">
        <v>7.4</v>
      </c>
      <c r="H1324" s="8" t="s">
        <v>18</v>
      </c>
      <c r="I1324" s="1" t="s">
        <v>1374</v>
      </c>
      <c r="J1324" s="270" t="s">
        <v>91</v>
      </c>
      <c r="K1324" s="271"/>
      <c r="L1324" s="50">
        <f t="shared" si="20"/>
        <v>1.8316831683168315</v>
      </c>
    </row>
    <row r="1325" spans="1:12" x14ac:dyDescent="0.2">
      <c r="A1325" s="1" t="s">
        <v>6584</v>
      </c>
      <c r="B1325" s="45" t="s">
        <v>6585</v>
      </c>
      <c r="C1325" s="46">
        <v>40493</v>
      </c>
      <c r="D1325" s="47">
        <v>40497</v>
      </c>
      <c r="E1325" s="48">
        <v>224</v>
      </c>
      <c r="F1325" s="48">
        <v>40</v>
      </c>
      <c r="G1325" s="49">
        <v>5.6</v>
      </c>
      <c r="H1325" s="8" t="s">
        <v>18</v>
      </c>
      <c r="I1325" s="1" t="s">
        <v>1375</v>
      </c>
      <c r="J1325" s="252"/>
      <c r="K1325" s="253"/>
      <c r="L1325" s="50">
        <f t="shared" si="20"/>
        <v>3.6963696369636962</v>
      </c>
    </row>
    <row r="1326" spans="1:12" x14ac:dyDescent="0.2">
      <c r="A1326" s="1" t="s">
        <v>6586</v>
      </c>
      <c r="B1326" s="45" t="s">
        <v>6587</v>
      </c>
      <c r="C1326" s="46">
        <v>40493</v>
      </c>
      <c r="D1326" s="47">
        <v>40497</v>
      </c>
      <c r="E1326" s="48">
        <v>551</v>
      </c>
      <c r="F1326" s="48">
        <v>38</v>
      </c>
      <c r="G1326" s="49">
        <v>14.5</v>
      </c>
      <c r="H1326" s="8" t="s">
        <v>1338</v>
      </c>
      <c r="I1326" s="1" t="s">
        <v>1376</v>
      </c>
      <c r="J1326" s="270" t="s">
        <v>91</v>
      </c>
      <c r="K1326" s="271"/>
      <c r="L1326" s="50">
        <f t="shared" si="20"/>
        <v>9.0924092409240931</v>
      </c>
    </row>
    <row r="1327" spans="1:12" x14ac:dyDescent="0.2">
      <c r="A1327" s="1" t="s">
        <v>6588</v>
      </c>
      <c r="B1327" s="45" t="s">
        <v>6589</v>
      </c>
      <c r="C1327" s="46">
        <v>40488</v>
      </c>
      <c r="D1327" s="47">
        <v>40497</v>
      </c>
      <c r="E1327" s="48">
        <v>512</v>
      </c>
      <c r="F1327" s="48">
        <v>89</v>
      </c>
      <c r="G1327" s="49">
        <v>5.8</v>
      </c>
      <c r="H1327" s="8" t="s">
        <v>18</v>
      </c>
      <c r="I1327" s="1" t="s">
        <v>1377</v>
      </c>
      <c r="J1327" s="270" t="s">
        <v>91</v>
      </c>
      <c r="K1327" s="271"/>
      <c r="L1327" s="50">
        <f t="shared" si="20"/>
        <v>8.4488448844884481</v>
      </c>
    </row>
    <row r="1328" spans="1:12" x14ac:dyDescent="0.2">
      <c r="A1328" s="1" t="s">
        <v>6590</v>
      </c>
      <c r="B1328" s="45" t="s">
        <v>6591</v>
      </c>
      <c r="C1328" s="46">
        <v>40494</v>
      </c>
      <c r="D1328" s="47">
        <v>40497</v>
      </c>
      <c r="E1328" s="48">
        <v>227</v>
      </c>
      <c r="F1328" s="48">
        <v>84</v>
      </c>
      <c r="G1328" s="49">
        <v>2.7</v>
      </c>
      <c r="H1328" s="8" t="s">
        <v>18</v>
      </c>
      <c r="I1328" s="1" t="s">
        <v>1378</v>
      </c>
      <c r="J1328" s="252"/>
      <c r="K1328" s="253"/>
      <c r="L1328" s="50">
        <f t="shared" si="20"/>
        <v>3.7458745874587458</v>
      </c>
    </row>
    <row r="1329" spans="1:12" x14ac:dyDescent="0.2">
      <c r="A1329" s="1" t="s">
        <v>6592</v>
      </c>
      <c r="B1329" s="45" t="s">
        <v>6593</v>
      </c>
      <c r="C1329" s="46">
        <v>40494</v>
      </c>
      <c r="D1329" s="47">
        <v>40498</v>
      </c>
      <c r="E1329" s="48">
        <v>1094</v>
      </c>
      <c r="F1329" s="48">
        <v>34</v>
      </c>
      <c r="G1329" s="49">
        <v>32</v>
      </c>
      <c r="H1329" s="8" t="s">
        <v>1228</v>
      </c>
      <c r="I1329" s="1" t="s">
        <v>1379</v>
      </c>
      <c r="J1329" s="252"/>
      <c r="K1329" s="253"/>
      <c r="L1329" s="50">
        <f t="shared" si="20"/>
        <v>18.052805280528052</v>
      </c>
    </row>
    <row r="1330" spans="1:12" x14ac:dyDescent="0.2">
      <c r="A1330" s="1" t="s">
        <v>6594</v>
      </c>
      <c r="B1330" s="45" t="s">
        <v>6595</v>
      </c>
      <c r="C1330" s="46">
        <v>40497</v>
      </c>
      <c r="D1330" s="47">
        <v>40499</v>
      </c>
      <c r="E1330" s="48">
        <v>235</v>
      </c>
      <c r="F1330" s="48">
        <v>97</v>
      </c>
      <c r="G1330" s="49">
        <v>2.4</v>
      </c>
      <c r="H1330" s="8" t="s">
        <v>23</v>
      </c>
      <c r="I1330" s="1" t="s">
        <v>1380</v>
      </c>
      <c r="J1330" s="252"/>
      <c r="K1330" s="253"/>
      <c r="L1330" s="50">
        <f t="shared" si="20"/>
        <v>3.8778877887788776</v>
      </c>
    </row>
    <row r="1331" spans="1:12" x14ac:dyDescent="0.2">
      <c r="A1331" s="1" t="s">
        <v>6596</v>
      </c>
      <c r="B1331" s="45" t="s">
        <v>6597</v>
      </c>
      <c r="C1331" s="46">
        <v>40498</v>
      </c>
      <c r="D1331" s="47">
        <v>40499</v>
      </c>
      <c r="E1331" s="48">
        <v>121</v>
      </c>
      <c r="F1331" s="48">
        <v>57</v>
      </c>
      <c r="G1331" s="49">
        <v>2.1</v>
      </c>
      <c r="H1331" s="8" t="s">
        <v>18</v>
      </c>
      <c r="I1331" s="1" t="s">
        <v>1381</v>
      </c>
      <c r="J1331" s="252"/>
      <c r="K1331" s="253"/>
      <c r="L1331" s="50">
        <f t="shared" si="20"/>
        <v>1.9966996699669965</v>
      </c>
    </row>
    <row r="1332" spans="1:12" x14ac:dyDescent="0.2">
      <c r="A1332" s="1" t="s">
        <v>6598</v>
      </c>
      <c r="B1332" s="45" t="s">
        <v>6599</v>
      </c>
      <c r="C1332" s="46">
        <v>40498</v>
      </c>
      <c r="D1332" s="47">
        <v>40500</v>
      </c>
      <c r="E1332" s="48">
        <v>297</v>
      </c>
      <c r="F1332" s="48">
        <v>97</v>
      </c>
      <c r="G1332" s="49">
        <v>3</v>
      </c>
      <c r="H1332" s="8" t="s">
        <v>18</v>
      </c>
      <c r="I1332" s="1" t="s">
        <v>1382</v>
      </c>
      <c r="J1332" s="252"/>
      <c r="K1332" s="253"/>
      <c r="L1332" s="50">
        <f t="shared" si="20"/>
        <v>4.9009900990099009</v>
      </c>
    </row>
    <row r="1333" spans="1:12" x14ac:dyDescent="0.2">
      <c r="A1333" s="1" t="s">
        <v>6600</v>
      </c>
      <c r="B1333" s="45" t="s">
        <v>6601</v>
      </c>
      <c r="C1333" s="46">
        <v>40498</v>
      </c>
      <c r="D1333" s="47">
        <v>40500</v>
      </c>
      <c r="E1333" s="48">
        <v>1500</v>
      </c>
      <c r="F1333" s="48">
        <v>115</v>
      </c>
      <c r="G1333" s="49">
        <v>13</v>
      </c>
      <c r="H1333" s="8" t="s">
        <v>18</v>
      </c>
      <c r="I1333" s="1" t="s">
        <v>1383</v>
      </c>
      <c r="J1333" s="252"/>
      <c r="K1333" s="253"/>
      <c r="L1333" s="50">
        <f t="shared" si="20"/>
        <v>24.752475247524753</v>
      </c>
    </row>
    <row r="1334" spans="1:12" x14ac:dyDescent="0.2">
      <c r="A1334" s="1" t="s">
        <v>6602</v>
      </c>
      <c r="B1334" s="45" t="s">
        <v>6603</v>
      </c>
      <c r="C1334" s="46">
        <v>40498</v>
      </c>
      <c r="D1334" s="47">
        <v>40500</v>
      </c>
      <c r="E1334" s="48">
        <v>687</v>
      </c>
      <c r="F1334" s="48">
        <v>58</v>
      </c>
      <c r="G1334" s="49">
        <v>11.9</v>
      </c>
      <c r="H1334" s="8" t="s">
        <v>18</v>
      </c>
      <c r="I1334" s="1" t="s">
        <v>1384</v>
      </c>
      <c r="J1334" s="252"/>
      <c r="K1334" s="253"/>
      <c r="L1334" s="50">
        <f t="shared" si="20"/>
        <v>11.336633663366337</v>
      </c>
    </row>
    <row r="1335" spans="1:12" x14ac:dyDescent="0.2">
      <c r="A1335" s="1" t="s">
        <v>6604</v>
      </c>
      <c r="B1335" s="45" t="s">
        <v>6605</v>
      </c>
      <c r="C1335" s="46">
        <v>40498</v>
      </c>
      <c r="D1335" s="47">
        <v>40500</v>
      </c>
      <c r="E1335" s="48">
        <v>586</v>
      </c>
      <c r="F1335" s="48">
        <v>34</v>
      </c>
      <c r="G1335" s="49">
        <v>17.399999999999999</v>
      </c>
      <c r="H1335" s="8" t="s">
        <v>18</v>
      </c>
      <c r="I1335" s="1" t="s">
        <v>1385</v>
      </c>
      <c r="J1335" s="252"/>
      <c r="K1335" s="253"/>
      <c r="L1335" s="50">
        <f t="shared" si="20"/>
        <v>9.6699669966996691</v>
      </c>
    </row>
    <row r="1336" spans="1:12" x14ac:dyDescent="0.2">
      <c r="A1336" s="1" t="s">
        <v>6606</v>
      </c>
      <c r="B1336" s="45" t="s">
        <v>6607</v>
      </c>
      <c r="C1336" s="46">
        <v>40498</v>
      </c>
      <c r="D1336" s="47">
        <v>40500</v>
      </c>
      <c r="E1336" s="48">
        <v>250</v>
      </c>
      <c r="F1336" s="48">
        <v>152</v>
      </c>
      <c r="G1336" s="49">
        <v>1.6</v>
      </c>
      <c r="H1336" s="8" t="s">
        <v>18</v>
      </c>
      <c r="I1336" s="1" t="s">
        <v>1386</v>
      </c>
      <c r="J1336" s="252"/>
      <c r="K1336" s="253"/>
      <c r="L1336" s="50">
        <f t="shared" si="20"/>
        <v>4.1254125412541249</v>
      </c>
    </row>
    <row r="1337" spans="1:12" x14ac:dyDescent="0.2">
      <c r="A1337" s="1" t="s">
        <v>6608</v>
      </c>
      <c r="B1337" s="45" t="s">
        <v>6609</v>
      </c>
      <c r="C1337" s="46">
        <v>40498</v>
      </c>
      <c r="D1337" s="47">
        <v>40500</v>
      </c>
      <c r="E1337" s="48">
        <v>229</v>
      </c>
      <c r="F1337" s="48">
        <v>60</v>
      </c>
      <c r="G1337" s="49">
        <v>3.8</v>
      </c>
      <c r="H1337" s="8" t="s">
        <v>18</v>
      </c>
      <c r="I1337" s="1" t="s">
        <v>1387</v>
      </c>
      <c r="J1337" s="252"/>
      <c r="K1337" s="253"/>
      <c r="L1337" s="50">
        <f t="shared" si="20"/>
        <v>3.778877887788779</v>
      </c>
    </row>
    <row r="1338" spans="1:12" x14ac:dyDescent="0.2">
      <c r="A1338" s="1" t="s">
        <v>6610</v>
      </c>
      <c r="B1338" s="45" t="s">
        <v>6611</v>
      </c>
      <c r="C1338" s="46">
        <v>40496</v>
      </c>
      <c r="D1338" s="47">
        <v>40500</v>
      </c>
      <c r="E1338" s="48">
        <v>420</v>
      </c>
      <c r="F1338" s="48">
        <v>49</v>
      </c>
      <c r="G1338" s="49">
        <v>8.5</v>
      </c>
      <c r="H1338" s="8" t="s">
        <v>23</v>
      </c>
      <c r="I1338" s="1" t="s">
        <v>1388</v>
      </c>
      <c r="J1338" s="252"/>
      <c r="K1338" s="253"/>
      <c r="L1338" s="50">
        <f t="shared" si="20"/>
        <v>6.9306930693069306</v>
      </c>
    </row>
    <row r="1339" spans="1:12" x14ac:dyDescent="0.2">
      <c r="A1339" s="1" t="s">
        <v>6612</v>
      </c>
      <c r="B1339" s="45" t="s">
        <v>6613</v>
      </c>
      <c r="C1339" s="46">
        <v>40500</v>
      </c>
      <c r="D1339" s="47">
        <v>40501</v>
      </c>
      <c r="E1339" s="48">
        <v>223</v>
      </c>
      <c r="F1339" s="48">
        <v>56</v>
      </c>
      <c r="G1339" s="49">
        <v>4</v>
      </c>
      <c r="H1339" s="8" t="s">
        <v>23</v>
      </c>
      <c r="I1339" s="1" t="s">
        <v>1389</v>
      </c>
      <c r="J1339" s="252"/>
      <c r="K1339" s="253"/>
      <c r="L1339" s="50">
        <f t="shared" si="20"/>
        <v>3.6798679867986799</v>
      </c>
    </row>
    <row r="1340" spans="1:12" x14ac:dyDescent="0.2">
      <c r="A1340" s="1" t="s">
        <v>6614</v>
      </c>
      <c r="B1340" s="45" t="s">
        <v>6615</v>
      </c>
      <c r="C1340" s="46">
        <v>40500</v>
      </c>
      <c r="D1340" s="47">
        <v>40504</v>
      </c>
      <c r="E1340" s="48">
        <v>438</v>
      </c>
      <c r="F1340" s="48">
        <v>43</v>
      </c>
      <c r="G1340" s="49">
        <v>10.3</v>
      </c>
      <c r="H1340" s="8" t="s">
        <v>1338</v>
      </c>
      <c r="I1340" s="1" t="s">
        <v>1390</v>
      </c>
      <c r="J1340" s="270" t="s">
        <v>91</v>
      </c>
      <c r="K1340" s="271"/>
      <c r="L1340" s="50">
        <f t="shared" si="20"/>
        <v>7.2277227722772279</v>
      </c>
    </row>
    <row r="1341" spans="1:12" x14ac:dyDescent="0.2">
      <c r="A1341" s="1" t="s">
        <v>6616</v>
      </c>
      <c r="B1341" s="45" t="s">
        <v>6617</v>
      </c>
      <c r="C1341" s="46">
        <v>40500</v>
      </c>
      <c r="D1341" s="47">
        <v>40504</v>
      </c>
      <c r="E1341" s="48">
        <v>209</v>
      </c>
      <c r="F1341" s="48">
        <v>27</v>
      </c>
      <c r="G1341" s="49">
        <v>7.8</v>
      </c>
      <c r="H1341" s="8" t="s">
        <v>18</v>
      </c>
      <c r="I1341" s="1" t="s">
        <v>1391</v>
      </c>
      <c r="J1341" s="270" t="s">
        <v>91</v>
      </c>
      <c r="K1341" s="271"/>
      <c r="L1341" s="50">
        <f t="shared" si="20"/>
        <v>3.4488448844884489</v>
      </c>
    </row>
    <row r="1342" spans="1:12" x14ac:dyDescent="0.2">
      <c r="A1342" s="1" t="s">
        <v>6618</v>
      </c>
      <c r="B1342" s="45" t="s">
        <v>6619</v>
      </c>
      <c r="C1342" s="46">
        <v>40501</v>
      </c>
      <c r="D1342" s="47">
        <v>40504</v>
      </c>
      <c r="E1342" s="48">
        <v>664</v>
      </c>
      <c r="F1342" s="48">
        <v>47</v>
      </c>
      <c r="G1342" s="49">
        <v>14.2</v>
      </c>
      <c r="H1342" s="8" t="s">
        <v>23</v>
      </c>
      <c r="I1342" s="1" t="s">
        <v>1392</v>
      </c>
      <c r="J1342" s="270" t="s">
        <v>91</v>
      </c>
      <c r="K1342" s="271"/>
      <c r="L1342" s="50">
        <f t="shared" si="20"/>
        <v>10.957095709570957</v>
      </c>
    </row>
    <row r="1343" spans="1:12" x14ac:dyDescent="0.2">
      <c r="A1343" s="1" t="s">
        <v>6620</v>
      </c>
      <c r="B1343" s="45" t="s">
        <v>6621</v>
      </c>
      <c r="C1343" s="46">
        <v>40502</v>
      </c>
      <c r="D1343" s="47">
        <v>40505</v>
      </c>
      <c r="E1343" s="48">
        <v>426</v>
      </c>
      <c r="F1343" s="48">
        <v>48</v>
      </c>
      <c r="G1343" s="49">
        <v>8.9</v>
      </c>
      <c r="H1343" s="8" t="s">
        <v>18</v>
      </c>
      <c r="I1343" s="1" t="s">
        <v>1393</v>
      </c>
      <c r="J1343" s="252"/>
      <c r="K1343" s="253"/>
      <c r="L1343" s="50">
        <f t="shared" si="20"/>
        <v>7.0297029702970297</v>
      </c>
    </row>
    <row r="1344" spans="1:12" x14ac:dyDescent="0.2">
      <c r="A1344" s="1" t="s">
        <v>6622</v>
      </c>
      <c r="B1344" s="45" t="s">
        <v>6623</v>
      </c>
      <c r="C1344" s="46">
        <v>40504</v>
      </c>
      <c r="D1344" s="47">
        <v>40505</v>
      </c>
      <c r="E1344" s="48">
        <v>217</v>
      </c>
      <c r="F1344" s="48">
        <v>98</v>
      </c>
      <c r="G1344" s="49">
        <v>2.2000000000000002</v>
      </c>
      <c r="H1344" s="8" t="s">
        <v>18</v>
      </c>
      <c r="I1344" s="1" t="s">
        <v>1394</v>
      </c>
      <c r="J1344" s="252"/>
      <c r="K1344" s="253"/>
      <c r="L1344" s="50">
        <f t="shared" si="20"/>
        <v>3.5808580858085808</v>
      </c>
    </row>
    <row r="1345" spans="1:12" x14ac:dyDescent="0.2">
      <c r="A1345" s="1" t="s">
        <v>6624</v>
      </c>
      <c r="B1345" s="45" t="s">
        <v>6625</v>
      </c>
      <c r="C1345" s="46">
        <v>40504</v>
      </c>
      <c r="D1345" s="47">
        <v>40506</v>
      </c>
      <c r="E1345" s="48">
        <v>25</v>
      </c>
      <c r="F1345" s="48">
        <v>94</v>
      </c>
      <c r="G1345" s="49">
        <v>0.3</v>
      </c>
      <c r="H1345" s="8" t="s">
        <v>23</v>
      </c>
      <c r="I1345" s="1" t="s">
        <v>1395</v>
      </c>
      <c r="J1345" s="252"/>
      <c r="K1345" s="253"/>
      <c r="L1345" s="50">
        <f t="shared" si="20"/>
        <v>0.41254125412541254</v>
      </c>
    </row>
    <row r="1346" spans="1:12" x14ac:dyDescent="0.2">
      <c r="A1346" s="1" t="s">
        <v>6626</v>
      </c>
      <c r="B1346" s="45" t="s">
        <v>6627</v>
      </c>
      <c r="C1346" s="46" t="s">
        <v>41</v>
      </c>
      <c r="D1346" s="47">
        <v>40511</v>
      </c>
      <c r="E1346" s="48">
        <v>253</v>
      </c>
      <c r="F1346" s="48">
        <v>41</v>
      </c>
      <c r="G1346" s="49">
        <v>6.2</v>
      </c>
      <c r="H1346" s="8" t="s">
        <v>18</v>
      </c>
      <c r="I1346" s="1" t="s">
        <v>1396</v>
      </c>
      <c r="J1346" s="252"/>
      <c r="K1346" s="253"/>
      <c r="L1346" s="50">
        <f t="shared" ref="L1346:L1409" si="21">IF(E1346="","",E1346/60.6)</f>
        <v>4.1749174917491745</v>
      </c>
    </row>
    <row r="1347" spans="1:12" x14ac:dyDescent="0.2">
      <c r="A1347" s="1" t="s">
        <v>6628</v>
      </c>
      <c r="B1347" s="45" t="s">
        <v>6629</v>
      </c>
      <c r="C1347" s="46">
        <v>40508</v>
      </c>
      <c r="D1347" s="47">
        <v>40511</v>
      </c>
      <c r="E1347" s="48">
        <v>381</v>
      </c>
      <c r="F1347" s="48">
        <v>122</v>
      </c>
      <c r="G1347" s="49">
        <v>3.1</v>
      </c>
      <c r="H1347" s="8" t="s">
        <v>18</v>
      </c>
      <c r="I1347" s="1" t="s">
        <v>1397</v>
      </c>
      <c r="J1347" s="252"/>
      <c r="K1347" s="253"/>
      <c r="L1347" s="50">
        <f t="shared" si="21"/>
        <v>6.2871287128712874</v>
      </c>
    </row>
    <row r="1348" spans="1:12" x14ac:dyDescent="0.2">
      <c r="A1348" s="1" t="s">
        <v>6630</v>
      </c>
      <c r="B1348" s="45" t="s">
        <v>6631</v>
      </c>
      <c r="C1348" s="46">
        <v>40506</v>
      </c>
      <c r="D1348" s="47">
        <v>40511</v>
      </c>
      <c r="E1348" s="48">
        <v>301</v>
      </c>
      <c r="F1348" s="48">
        <v>63</v>
      </c>
      <c r="G1348" s="49">
        <v>4.8</v>
      </c>
      <c r="H1348" s="8" t="s">
        <v>18</v>
      </c>
      <c r="I1348" s="1" t="s">
        <v>1398</v>
      </c>
      <c r="J1348" s="252"/>
      <c r="K1348" s="253"/>
      <c r="L1348" s="50">
        <f t="shared" si="21"/>
        <v>4.9669966996699673</v>
      </c>
    </row>
    <row r="1349" spans="1:12" x14ac:dyDescent="0.2">
      <c r="A1349" s="1" t="s">
        <v>6632</v>
      </c>
      <c r="B1349" s="45" t="s">
        <v>6633</v>
      </c>
      <c r="C1349" s="46">
        <v>40506</v>
      </c>
      <c r="D1349" s="47">
        <v>40511</v>
      </c>
      <c r="E1349" s="48">
        <v>286</v>
      </c>
      <c r="F1349" s="48">
        <v>56</v>
      </c>
      <c r="G1349" s="49">
        <v>5.0999999999999996</v>
      </c>
      <c r="H1349" s="8" t="s">
        <v>1338</v>
      </c>
      <c r="I1349" s="1" t="s">
        <v>1399</v>
      </c>
      <c r="J1349" s="270" t="s">
        <v>91</v>
      </c>
      <c r="K1349" s="271"/>
      <c r="L1349" s="50">
        <f t="shared" si="21"/>
        <v>4.7194719471947195</v>
      </c>
    </row>
    <row r="1350" spans="1:12" x14ac:dyDescent="0.2">
      <c r="A1350" s="1" t="s">
        <v>6634</v>
      </c>
      <c r="B1350" s="45" t="s">
        <v>6635</v>
      </c>
      <c r="C1350" s="46">
        <v>40507</v>
      </c>
      <c r="D1350" s="47">
        <v>40511</v>
      </c>
      <c r="E1350" s="48">
        <v>383</v>
      </c>
      <c r="F1350" s="48">
        <v>45</v>
      </c>
      <c r="G1350" s="49">
        <v>8.6</v>
      </c>
      <c r="H1350" s="8" t="s">
        <v>23</v>
      </c>
      <c r="I1350" s="1" t="s">
        <v>1400</v>
      </c>
      <c r="J1350" s="252"/>
      <c r="K1350" s="253"/>
      <c r="L1350" s="50">
        <f t="shared" si="21"/>
        <v>6.3201320132013201</v>
      </c>
    </row>
    <row r="1351" spans="1:12" x14ac:dyDescent="0.2">
      <c r="A1351" s="1" t="s">
        <v>6636</v>
      </c>
      <c r="B1351" s="45" t="s">
        <v>6637</v>
      </c>
      <c r="C1351" s="46">
        <v>40510</v>
      </c>
      <c r="D1351" s="47">
        <v>40511</v>
      </c>
      <c r="E1351" s="48">
        <v>7</v>
      </c>
      <c r="F1351" s="48">
        <v>107</v>
      </c>
      <c r="G1351" s="49">
        <v>0.1</v>
      </c>
      <c r="H1351" s="8" t="s">
        <v>23</v>
      </c>
      <c r="I1351" s="1" t="s">
        <v>1401</v>
      </c>
      <c r="J1351" s="252"/>
      <c r="K1351" s="253"/>
      <c r="L1351" s="50">
        <f t="shared" si="21"/>
        <v>0.11551155115511551</v>
      </c>
    </row>
    <row r="1352" spans="1:12" x14ac:dyDescent="0.2">
      <c r="A1352" s="1" t="s">
        <v>6638</v>
      </c>
      <c r="B1352" s="45" t="s">
        <v>6639</v>
      </c>
      <c r="C1352" s="46">
        <v>40501</v>
      </c>
      <c r="D1352" s="47">
        <v>40511</v>
      </c>
      <c r="E1352" s="48">
        <v>485</v>
      </c>
      <c r="F1352" s="48">
        <v>140</v>
      </c>
      <c r="G1352" s="49">
        <v>3.5</v>
      </c>
      <c r="H1352" s="8" t="s">
        <v>23</v>
      </c>
      <c r="I1352" s="1" t="s">
        <v>1402</v>
      </c>
      <c r="J1352" s="252"/>
      <c r="K1352" s="253"/>
      <c r="L1352" s="50">
        <f t="shared" si="21"/>
        <v>8.003300330033003</v>
      </c>
    </row>
    <row r="1353" spans="1:12" x14ac:dyDescent="0.2">
      <c r="A1353" s="1" t="s">
        <v>6640</v>
      </c>
      <c r="B1353" s="45" t="s">
        <v>6641</v>
      </c>
      <c r="C1353" s="46">
        <v>40508</v>
      </c>
      <c r="D1353" s="47">
        <v>40514</v>
      </c>
      <c r="E1353" s="48">
        <v>153</v>
      </c>
      <c r="F1353" s="48">
        <v>96</v>
      </c>
      <c r="G1353" s="49">
        <v>1.6</v>
      </c>
      <c r="H1353" s="8" t="s">
        <v>23</v>
      </c>
      <c r="I1353" s="1" t="s">
        <v>1403</v>
      </c>
      <c r="J1353" s="252"/>
      <c r="K1353" s="253"/>
      <c r="L1353" s="50">
        <f t="shared" si="21"/>
        <v>2.5247524752475248</v>
      </c>
    </row>
    <row r="1354" spans="1:12" x14ac:dyDescent="0.2">
      <c r="A1354" s="1" t="s">
        <v>6642</v>
      </c>
      <c r="B1354" s="45" t="s">
        <v>6643</v>
      </c>
      <c r="C1354" s="46">
        <v>40511</v>
      </c>
      <c r="D1354" s="47">
        <v>40514</v>
      </c>
      <c r="E1354" s="48">
        <v>592</v>
      </c>
      <c r="F1354" s="48">
        <v>87</v>
      </c>
      <c r="G1354" s="49">
        <v>6.8</v>
      </c>
      <c r="H1354" s="8" t="s">
        <v>18</v>
      </c>
      <c r="I1354" s="1" t="s">
        <v>1404</v>
      </c>
      <c r="J1354" s="252"/>
      <c r="K1354" s="253"/>
      <c r="L1354" s="50">
        <f t="shared" si="21"/>
        <v>9.7689768976897682</v>
      </c>
    </row>
    <row r="1355" spans="1:12" x14ac:dyDescent="0.2">
      <c r="A1355" s="1" t="s">
        <v>6644</v>
      </c>
      <c r="B1355" s="45" t="s">
        <v>6645</v>
      </c>
      <c r="C1355" s="46">
        <v>40506</v>
      </c>
      <c r="D1355" s="47">
        <v>40514</v>
      </c>
      <c r="E1355" s="48">
        <v>62</v>
      </c>
      <c r="F1355" s="48">
        <v>72</v>
      </c>
      <c r="G1355" s="49">
        <v>0.9</v>
      </c>
      <c r="H1355" s="8" t="s">
        <v>18</v>
      </c>
      <c r="I1355" s="1" t="s">
        <v>1405</v>
      </c>
      <c r="J1355" s="252"/>
      <c r="K1355" s="253"/>
      <c r="L1355" s="50">
        <f t="shared" si="21"/>
        <v>1.023102310231023</v>
      </c>
    </row>
    <row r="1356" spans="1:12" x14ac:dyDescent="0.2">
      <c r="A1356" s="1" t="s">
        <v>6646</v>
      </c>
      <c r="B1356" s="45" t="s">
        <v>6647</v>
      </c>
      <c r="C1356" s="46">
        <v>40512</v>
      </c>
      <c r="D1356" s="47">
        <v>40514</v>
      </c>
      <c r="E1356" s="48">
        <v>229</v>
      </c>
      <c r="F1356" s="48">
        <v>46</v>
      </c>
      <c r="G1356" s="49">
        <v>5</v>
      </c>
      <c r="H1356" s="8" t="s">
        <v>18</v>
      </c>
      <c r="I1356" s="1" t="s">
        <v>1406</v>
      </c>
      <c r="J1356" s="252"/>
      <c r="K1356" s="253"/>
      <c r="L1356" s="50">
        <f t="shared" si="21"/>
        <v>3.778877887788779</v>
      </c>
    </row>
    <row r="1357" spans="1:12" x14ac:dyDescent="0.2">
      <c r="A1357" s="1" t="s">
        <v>6648</v>
      </c>
      <c r="B1357" s="45" t="s">
        <v>6649</v>
      </c>
      <c r="C1357" s="46">
        <v>40514</v>
      </c>
      <c r="D1357" s="47">
        <v>40515</v>
      </c>
      <c r="E1357" s="48">
        <v>79</v>
      </c>
      <c r="F1357" s="48">
        <v>94</v>
      </c>
      <c r="G1357" s="49">
        <v>0.8</v>
      </c>
      <c r="H1357" s="8" t="s">
        <v>23</v>
      </c>
      <c r="I1357" s="1" t="s">
        <v>1407</v>
      </c>
      <c r="J1357" s="252"/>
      <c r="K1357" s="253"/>
      <c r="L1357" s="50">
        <f t="shared" si="21"/>
        <v>1.3036303630363035</v>
      </c>
    </row>
    <row r="1358" spans="1:12" x14ac:dyDescent="0.2">
      <c r="A1358" s="1" t="s">
        <v>6650</v>
      </c>
      <c r="B1358" s="45" t="s">
        <v>6651</v>
      </c>
      <c r="C1358" s="46">
        <v>40512</v>
      </c>
      <c r="D1358" s="47">
        <v>40515</v>
      </c>
      <c r="E1358" s="48">
        <v>352</v>
      </c>
      <c r="F1358" s="48">
        <v>87</v>
      </c>
      <c r="G1358" s="49">
        <v>4</v>
      </c>
      <c r="H1358" s="8" t="s">
        <v>18</v>
      </c>
      <c r="I1358" s="1" t="s">
        <v>1408</v>
      </c>
      <c r="J1358" s="252"/>
      <c r="K1358" s="253"/>
      <c r="L1358" s="50">
        <f t="shared" si="21"/>
        <v>5.8085808580858087</v>
      </c>
    </row>
    <row r="1359" spans="1:12" x14ac:dyDescent="0.2">
      <c r="A1359" s="1" t="s">
        <v>6652</v>
      </c>
      <c r="B1359" s="45" t="s">
        <v>6653</v>
      </c>
      <c r="C1359" s="46">
        <v>40512</v>
      </c>
      <c r="D1359" s="47">
        <v>40518</v>
      </c>
      <c r="E1359" s="48">
        <v>202</v>
      </c>
      <c r="F1359" s="48">
        <v>91</v>
      </c>
      <c r="G1359" s="49">
        <v>2.2000000000000002</v>
      </c>
      <c r="H1359" s="8" t="s">
        <v>36</v>
      </c>
      <c r="I1359" s="1" t="s">
        <v>1409</v>
      </c>
      <c r="J1359" s="270" t="s">
        <v>1410</v>
      </c>
      <c r="K1359" s="271"/>
      <c r="L1359" s="50">
        <f t="shared" si="21"/>
        <v>3.333333333333333</v>
      </c>
    </row>
    <row r="1360" spans="1:12" x14ac:dyDescent="0.2">
      <c r="A1360" s="1" t="s">
        <v>6654</v>
      </c>
      <c r="B1360" s="45" t="s">
        <v>6655</v>
      </c>
      <c r="C1360" s="46">
        <v>40515</v>
      </c>
      <c r="D1360" s="47">
        <v>40518</v>
      </c>
      <c r="E1360" s="48">
        <v>278</v>
      </c>
      <c r="F1360" s="48">
        <v>99</v>
      </c>
      <c r="G1360" s="49">
        <v>2.8</v>
      </c>
      <c r="H1360" s="8" t="s">
        <v>18</v>
      </c>
      <c r="I1360" s="1" t="s">
        <v>1411</v>
      </c>
      <c r="J1360" s="252"/>
      <c r="K1360" s="253"/>
      <c r="L1360" s="50">
        <f t="shared" si="21"/>
        <v>4.5874587458745877</v>
      </c>
    </row>
    <row r="1361" spans="1:12" x14ac:dyDescent="0.2">
      <c r="A1361" s="1" t="s">
        <v>6656</v>
      </c>
      <c r="B1361" s="45" t="s">
        <v>6657</v>
      </c>
      <c r="C1361" s="46">
        <v>40514</v>
      </c>
      <c r="D1361" s="47">
        <v>40518</v>
      </c>
      <c r="E1361" s="48">
        <v>116</v>
      </c>
      <c r="F1361" s="48">
        <v>136</v>
      </c>
      <c r="G1361" s="49">
        <v>0.9</v>
      </c>
      <c r="H1361" s="8" t="s">
        <v>23</v>
      </c>
      <c r="I1361" s="1" t="s">
        <v>1412</v>
      </c>
      <c r="J1361" s="252"/>
      <c r="K1361" s="253"/>
      <c r="L1361" s="50">
        <f t="shared" si="21"/>
        <v>1.914191419141914</v>
      </c>
    </row>
    <row r="1362" spans="1:12" x14ac:dyDescent="0.2">
      <c r="A1362" s="1" t="s">
        <v>6658</v>
      </c>
      <c r="B1362" s="45" t="s">
        <v>6659</v>
      </c>
      <c r="C1362" s="46">
        <v>40514</v>
      </c>
      <c r="D1362" s="47">
        <v>40518</v>
      </c>
      <c r="E1362" s="48">
        <v>263</v>
      </c>
      <c r="F1362" s="48">
        <v>112</v>
      </c>
      <c r="G1362" s="49">
        <v>2.2999999999999998</v>
      </c>
      <c r="H1362" s="8" t="s">
        <v>23</v>
      </c>
      <c r="I1362" s="1" t="s">
        <v>1413</v>
      </c>
      <c r="J1362" s="252"/>
      <c r="K1362" s="253"/>
      <c r="L1362" s="50">
        <f t="shared" si="21"/>
        <v>4.3399339933993399</v>
      </c>
    </row>
    <row r="1363" spans="1:12" x14ac:dyDescent="0.2">
      <c r="A1363" s="1" t="s">
        <v>6660</v>
      </c>
      <c r="B1363" s="45" t="s">
        <v>6661</v>
      </c>
      <c r="C1363" s="46">
        <v>40514</v>
      </c>
      <c r="D1363" s="47">
        <v>40518</v>
      </c>
      <c r="E1363" s="48">
        <v>463</v>
      </c>
      <c r="F1363" s="48">
        <v>65</v>
      </c>
      <c r="G1363" s="49">
        <v>7.2</v>
      </c>
      <c r="H1363" s="8" t="s">
        <v>23</v>
      </c>
      <c r="I1363" s="1" t="s">
        <v>1414</v>
      </c>
      <c r="J1363" s="252"/>
      <c r="K1363" s="253"/>
      <c r="L1363" s="50">
        <f t="shared" si="21"/>
        <v>7.6402640264026402</v>
      </c>
    </row>
    <row r="1364" spans="1:12" x14ac:dyDescent="0.2">
      <c r="A1364" s="1" t="s">
        <v>6662</v>
      </c>
      <c r="B1364" s="45" t="s">
        <v>6663</v>
      </c>
      <c r="C1364" s="46">
        <v>40515</v>
      </c>
      <c r="D1364" s="47">
        <v>40518</v>
      </c>
      <c r="E1364" s="48">
        <v>123</v>
      </c>
      <c r="F1364" s="48">
        <v>84</v>
      </c>
      <c r="G1364" s="49">
        <v>1.8</v>
      </c>
      <c r="H1364" s="8" t="s">
        <v>18</v>
      </c>
      <c r="I1364" s="1" t="s">
        <v>1415</v>
      </c>
      <c r="J1364" s="252"/>
      <c r="K1364" s="253"/>
      <c r="L1364" s="50">
        <f t="shared" si="21"/>
        <v>2.0297029702970297</v>
      </c>
    </row>
    <row r="1365" spans="1:12" x14ac:dyDescent="0.2">
      <c r="A1365" s="1" t="s">
        <v>6664</v>
      </c>
      <c r="B1365" s="45" t="s">
        <v>6665</v>
      </c>
      <c r="C1365" s="46">
        <v>40515</v>
      </c>
      <c r="D1365" s="47">
        <v>40519</v>
      </c>
      <c r="E1365" s="48">
        <v>59</v>
      </c>
      <c r="F1365" s="48">
        <v>94</v>
      </c>
      <c r="G1365" s="49">
        <v>0.6</v>
      </c>
      <c r="H1365" s="8" t="s">
        <v>1215</v>
      </c>
      <c r="I1365" s="1" t="s">
        <v>1416</v>
      </c>
      <c r="J1365" s="252" t="s">
        <v>1217</v>
      </c>
      <c r="K1365" s="253"/>
      <c r="L1365" s="50">
        <f t="shared" si="21"/>
        <v>0.97359735973597361</v>
      </c>
    </row>
    <row r="1366" spans="1:12" x14ac:dyDescent="0.2">
      <c r="A1366" s="1" t="s">
        <v>6666</v>
      </c>
      <c r="B1366" s="45" t="s">
        <v>6667</v>
      </c>
      <c r="C1366" s="46">
        <v>40519</v>
      </c>
      <c r="D1366" s="47">
        <v>40520</v>
      </c>
      <c r="E1366" s="48">
        <v>129</v>
      </c>
      <c r="F1366" s="48">
        <v>130</v>
      </c>
      <c r="G1366" s="49">
        <v>1</v>
      </c>
      <c r="H1366" s="8" t="s">
        <v>23</v>
      </c>
      <c r="I1366" s="1" t="s">
        <v>1417</v>
      </c>
      <c r="J1366" s="252"/>
      <c r="K1366" s="253"/>
      <c r="L1366" s="50">
        <f t="shared" si="21"/>
        <v>2.1287128712871288</v>
      </c>
    </row>
    <row r="1367" spans="1:12" x14ac:dyDescent="0.2">
      <c r="A1367" s="1" t="s">
        <v>6668</v>
      </c>
      <c r="B1367" s="45" t="s">
        <v>6669</v>
      </c>
      <c r="C1367" s="46">
        <v>40519</v>
      </c>
      <c r="D1367" s="47">
        <v>40521</v>
      </c>
      <c r="E1367" s="48">
        <v>54</v>
      </c>
      <c r="F1367" s="48">
        <v>85</v>
      </c>
      <c r="G1367" s="49">
        <v>0.6</v>
      </c>
      <c r="H1367" s="8" t="s">
        <v>23</v>
      </c>
      <c r="I1367" s="1" t="s">
        <v>1418</v>
      </c>
      <c r="J1367" s="252"/>
      <c r="K1367" s="253"/>
      <c r="L1367" s="50">
        <f t="shared" si="21"/>
        <v>0.8910891089108911</v>
      </c>
    </row>
    <row r="1368" spans="1:12" x14ac:dyDescent="0.2">
      <c r="A1368" s="1" t="s">
        <v>6670</v>
      </c>
      <c r="B1368" s="45" t="s">
        <v>6671</v>
      </c>
      <c r="C1368" s="46">
        <v>40519</v>
      </c>
      <c r="D1368" s="47">
        <v>40521</v>
      </c>
      <c r="E1368" s="48">
        <v>28</v>
      </c>
      <c r="F1368" s="48">
        <v>119</v>
      </c>
      <c r="G1368" s="49">
        <v>0.2</v>
      </c>
      <c r="H1368" s="8" t="s">
        <v>23</v>
      </c>
      <c r="I1368" s="1" t="s">
        <v>1419</v>
      </c>
      <c r="J1368" s="252"/>
      <c r="K1368" s="253"/>
      <c r="L1368" s="50">
        <f t="shared" si="21"/>
        <v>0.46204620462046203</v>
      </c>
    </row>
    <row r="1369" spans="1:12" x14ac:dyDescent="0.2">
      <c r="A1369" s="1" t="s">
        <v>6672</v>
      </c>
      <c r="B1369" s="45" t="s">
        <v>6673</v>
      </c>
      <c r="C1369" s="46">
        <v>40520</v>
      </c>
      <c r="D1369" s="47">
        <v>40521</v>
      </c>
      <c r="E1369" s="48">
        <v>293</v>
      </c>
      <c r="F1369" s="48">
        <v>71</v>
      </c>
      <c r="G1369" s="49">
        <v>4.2</v>
      </c>
      <c r="H1369" s="8" t="s">
        <v>18</v>
      </c>
      <c r="I1369" s="1" t="s">
        <v>1420</v>
      </c>
      <c r="J1369" s="252"/>
      <c r="K1369" s="253"/>
      <c r="L1369" s="50">
        <f t="shared" si="21"/>
        <v>4.8349834983498345</v>
      </c>
    </row>
    <row r="1370" spans="1:12" x14ac:dyDescent="0.2">
      <c r="A1370" s="1" t="s">
        <v>6674</v>
      </c>
      <c r="B1370" s="45" t="s">
        <v>6675</v>
      </c>
      <c r="C1370" s="46">
        <v>40519</v>
      </c>
      <c r="D1370" s="47">
        <v>40521</v>
      </c>
      <c r="E1370" s="48">
        <v>128</v>
      </c>
      <c r="F1370" s="48">
        <v>38</v>
      </c>
      <c r="G1370" s="49">
        <v>3.3</v>
      </c>
      <c r="H1370" s="8" t="s">
        <v>18</v>
      </c>
      <c r="I1370" s="1" t="s">
        <v>1421</v>
      </c>
      <c r="J1370" s="252"/>
      <c r="K1370" s="253"/>
      <c r="L1370" s="50">
        <f t="shared" si="21"/>
        <v>2.112211221122112</v>
      </c>
    </row>
    <row r="1371" spans="1:12" x14ac:dyDescent="0.2">
      <c r="A1371" s="1" t="s">
        <v>6676</v>
      </c>
      <c r="B1371" s="45" t="s">
        <v>6677</v>
      </c>
      <c r="C1371" s="46">
        <v>40518</v>
      </c>
      <c r="D1371" s="47">
        <v>40522</v>
      </c>
      <c r="E1371" s="48">
        <v>617</v>
      </c>
      <c r="F1371" s="48">
        <v>63</v>
      </c>
      <c r="G1371" s="49">
        <v>9.8000000000000007</v>
      </c>
      <c r="H1371" s="8" t="s">
        <v>18</v>
      </c>
      <c r="I1371" s="1" t="s">
        <v>1422</v>
      </c>
      <c r="J1371" s="252"/>
      <c r="K1371" s="253"/>
      <c r="L1371" s="50">
        <f t="shared" si="21"/>
        <v>10.181518151815181</v>
      </c>
    </row>
    <row r="1372" spans="1:12" x14ac:dyDescent="0.2">
      <c r="A1372" s="1" t="s">
        <v>6678</v>
      </c>
      <c r="B1372" s="45" t="s">
        <v>6679</v>
      </c>
      <c r="D1372" s="47">
        <v>40525</v>
      </c>
      <c r="E1372" s="48">
        <v>670</v>
      </c>
      <c r="F1372" s="48">
        <v>38</v>
      </c>
      <c r="G1372" s="49">
        <v>17.7</v>
      </c>
      <c r="H1372" s="8" t="s">
        <v>23</v>
      </c>
      <c r="I1372" s="1" t="s">
        <v>1423</v>
      </c>
      <c r="J1372" s="270" t="s">
        <v>1424</v>
      </c>
      <c r="K1372" s="271"/>
      <c r="L1372" s="50">
        <f t="shared" si="21"/>
        <v>11.056105610561056</v>
      </c>
    </row>
    <row r="1373" spans="1:12" x14ac:dyDescent="0.2">
      <c r="A1373" s="1" t="s">
        <v>6680</v>
      </c>
      <c r="B1373" s="45" t="s">
        <v>6681</v>
      </c>
      <c r="C1373" s="46">
        <v>40522</v>
      </c>
      <c r="D1373" s="47">
        <v>40525</v>
      </c>
      <c r="E1373" s="48">
        <v>267</v>
      </c>
      <c r="F1373" s="48">
        <v>110</v>
      </c>
      <c r="G1373" s="49">
        <v>2.4</v>
      </c>
      <c r="H1373" s="8" t="s">
        <v>18</v>
      </c>
      <c r="I1373" s="1" t="s">
        <v>1425</v>
      </c>
      <c r="J1373" s="252"/>
      <c r="K1373" s="253"/>
      <c r="L1373" s="50">
        <f t="shared" si="21"/>
        <v>4.4059405940594054</v>
      </c>
    </row>
    <row r="1374" spans="1:12" x14ac:dyDescent="0.2">
      <c r="A1374" s="1" t="s">
        <v>6682</v>
      </c>
      <c r="B1374" s="45" t="s">
        <v>6683</v>
      </c>
      <c r="C1374" s="46">
        <v>40521</v>
      </c>
      <c r="D1374" s="47">
        <v>40525</v>
      </c>
      <c r="E1374" s="48">
        <v>561</v>
      </c>
      <c r="F1374" s="48">
        <v>66</v>
      </c>
      <c r="G1374" s="49">
        <v>8.5</v>
      </c>
      <c r="H1374" s="8" t="s">
        <v>23</v>
      </c>
      <c r="I1374" s="1" t="s">
        <v>1426</v>
      </c>
      <c r="J1374" s="252"/>
      <c r="K1374" s="253"/>
      <c r="L1374" s="50">
        <f t="shared" si="21"/>
        <v>9.2574257425742577</v>
      </c>
    </row>
    <row r="1375" spans="1:12" x14ac:dyDescent="0.2">
      <c r="A1375" s="1" t="s">
        <v>6684</v>
      </c>
      <c r="B1375" s="45" t="s">
        <v>6685</v>
      </c>
      <c r="C1375" s="46">
        <v>40521</v>
      </c>
      <c r="D1375" s="47">
        <v>40525</v>
      </c>
      <c r="E1375" s="48">
        <v>590</v>
      </c>
      <c r="F1375" s="48">
        <v>61</v>
      </c>
      <c r="G1375" s="49">
        <v>0.7</v>
      </c>
      <c r="H1375" s="8" t="s">
        <v>1338</v>
      </c>
      <c r="I1375" s="1" t="s">
        <v>1427</v>
      </c>
      <c r="J1375" s="252"/>
      <c r="K1375" s="253"/>
      <c r="L1375" s="50">
        <f t="shared" si="21"/>
        <v>9.7359735973597363</v>
      </c>
    </row>
    <row r="1376" spans="1:12" x14ac:dyDescent="0.2">
      <c r="A1376" s="1" t="s">
        <v>6686</v>
      </c>
      <c r="B1376" s="45" t="s">
        <v>6687</v>
      </c>
      <c r="C1376" s="46">
        <v>40525</v>
      </c>
      <c r="D1376" s="47">
        <v>40527</v>
      </c>
      <c r="E1376" s="48">
        <v>155</v>
      </c>
      <c r="F1376" s="48">
        <v>266</v>
      </c>
      <c r="G1376" s="49">
        <v>0.6</v>
      </c>
      <c r="H1376" s="8" t="s">
        <v>23</v>
      </c>
      <c r="I1376" s="1" t="s">
        <v>1428</v>
      </c>
      <c r="J1376" s="252"/>
      <c r="K1376" s="253"/>
      <c r="L1376" s="50">
        <f t="shared" si="21"/>
        <v>2.5577557755775575</v>
      </c>
    </row>
    <row r="1377" spans="1:12" x14ac:dyDescent="0.2">
      <c r="A1377" s="1" t="s">
        <v>6688</v>
      </c>
      <c r="B1377" s="45" t="s">
        <v>6689</v>
      </c>
      <c r="C1377" s="46">
        <v>40524</v>
      </c>
      <c r="D1377" s="47">
        <v>40527</v>
      </c>
      <c r="E1377" s="48">
        <v>467</v>
      </c>
      <c r="F1377" s="48">
        <v>74</v>
      </c>
      <c r="G1377" s="49">
        <v>6.3</v>
      </c>
      <c r="H1377" s="8" t="s">
        <v>23</v>
      </c>
      <c r="I1377" s="1" t="s">
        <v>1429</v>
      </c>
      <c r="J1377" s="252" t="s">
        <v>1430</v>
      </c>
      <c r="K1377" s="253"/>
      <c r="L1377" s="50">
        <f t="shared" si="21"/>
        <v>7.7062706270627057</v>
      </c>
    </row>
    <row r="1378" spans="1:12" x14ac:dyDescent="0.2">
      <c r="A1378" s="1" t="s">
        <v>6690</v>
      </c>
      <c r="B1378" s="45" t="s">
        <v>6691</v>
      </c>
      <c r="C1378" s="46">
        <v>40527</v>
      </c>
      <c r="D1378" s="47">
        <v>40528</v>
      </c>
      <c r="E1378" s="48">
        <v>400</v>
      </c>
      <c r="F1378" s="48">
        <v>73</v>
      </c>
      <c r="G1378" s="49">
        <v>5.5</v>
      </c>
      <c r="H1378" s="8" t="s">
        <v>18</v>
      </c>
      <c r="I1378" s="1" t="s">
        <v>1431</v>
      </c>
      <c r="J1378" s="252"/>
      <c r="K1378" s="253"/>
      <c r="L1378" s="50">
        <f t="shared" si="21"/>
        <v>6.6006600660066006</v>
      </c>
    </row>
    <row r="1379" spans="1:12" x14ac:dyDescent="0.2">
      <c r="A1379" s="1" t="s">
        <v>6692</v>
      </c>
      <c r="B1379" s="45" t="s">
        <v>6693</v>
      </c>
      <c r="C1379" s="46">
        <v>40527</v>
      </c>
      <c r="D1379" s="47">
        <v>40529</v>
      </c>
      <c r="E1379" s="48">
        <v>216</v>
      </c>
      <c r="F1379" s="48">
        <v>35</v>
      </c>
      <c r="G1379" s="49">
        <v>6.2</v>
      </c>
      <c r="H1379" s="8" t="s">
        <v>18</v>
      </c>
      <c r="I1379" s="1" t="s">
        <v>1432</v>
      </c>
      <c r="J1379" s="252"/>
      <c r="K1379" s="253"/>
      <c r="L1379" s="50">
        <f t="shared" si="21"/>
        <v>3.5643564356435644</v>
      </c>
    </row>
    <row r="1380" spans="1:12" x14ac:dyDescent="0.2">
      <c r="A1380" s="1" t="s">
        <v>6694</v>
      </c>
      <c r="B1380" s="45" t="s">
        <v>6695</v>
      </c>
      <c r="C1380" s="46">
        <v>40526</v>
      </c>
      <c r="D1380" s="47">
        <v>40529</v>
      </c>
      <c r="E1380" s="48">
        <v>119</v>
      </c>
      <c r="F1380" s="48">
        <v>72</v>
      </c>
      <c r="G1380" s="49">
        <v>1.7</v>
      </c>
      <c r="H1380" s="8" t="s">
        <v>23</v>
      </c>
      <c r="I1380" s="1" t="s">
        <v>1433</v>
      </c>
      <c r="J1380" s="252"/>
      <c r="K1380" s="253"/>
      <c r="L1380" s="50">
        <f t="shared" si="21"/>
        <v>1.9636963696369636</v>
      </c>
    </row>
    <row r="1381" spans="1:12" x14ac:dyDescent="0.2">
      <c r="A1381" s="1" t="s">
        <v>6696</v>
      </c>
      <c r="B1381" s="45" t="s">
        <v>6697</v>
      </c>
      <c r="C1381" s="46">
        <v>40526</v>
      </c>
      <c r="D1381" s="47">
        <v>40529</v>
      </c>
      <c r="E1381" s="48">
        <v>44</v>
      </c>
      <c r="F1381" s="48">
        <v>85</v>
      </c>
      <c r="G1381" s="49">
        <v>0.5</v>
      </c>
      <c r="H1381" s="8" t="s">
        <v>23</v>
      </c>
      <c r="I1381" s="1" t="s">
        <v>1434</v>
      </c>
      <c r="J1381" s="252"/>
      <c r="K1381" s="253"/>
      <c r="L1381" s="50">
        <f t="shared" si="21"/>
        <v>0.72607260726072609</v>
      </c>
    </row>
    <row r="1382" spans="1:12" x14ac:dyDescent="0.2">
      <c r="A1382" s="1" t="s">
        <v>6698</v>
      </c>
      <c r="B1382" s="45" t="s">
        <v>6699</v>
      </c>
      <c r="C1382" s="46">
        <v>40526</v>
      </c>
      <c r="D1382" s="47">
        <v>40529</v>
      </c>
      <c r="E1382" s="48">
        <v>108</v>
      </c>
      <c r="F1382" s="48">
        <v>115</v>
      </c>
      <c r="G1382" s="49">
        <v>0.9</v>
      </c>
      <c r="H1382" s="8" t="s">
        <v>23</v>
      </c>
      <c r="I1382" s="1" t="s">
        <v>1435</v>
      </c>
      <c r="J1382" s="270" t="s">
        <v>1436</v>
      </c>
      <c r="K1382" s="271"/>
      <c r="L1382" s="50">
        <f t="shared" si="21"/>
        <v>1.7821782178217822</v>
      </c>
    </row>
    <row r="1383" spans="1:12" x14ac:dyDescent="0.2">
      <c r="A1383" s="1" t="s">
        <v>6700</v>
      </c>
      <c r="B1383" s="45" t="s">
        <v>6701</v>
      </c>
      <c r="C1383" s="46">
        <v>40528</v>
      </c>
      <c r="D1383" s="47">
        <v>40532</v>
      </c>
      <c r="E1383" s="48">
        <v>494</v>
      </c>
      <c r="F1383" s="48">
        <v>77</v>
      </c>
      <c r="G1383" s="49">
        <v>6.4</v>
      </c>
      <c r="H1383" s="8" t="s">
        <v>1338</v>
      </c>
      <c r="I1383" s="1" t="s">
        <v>1437</v>
      </c>
      <c r="L1383" s="50">
        <f t="shared" si="21"/>
        <v>8.1518151815181508</v>
      </c>
    </row>
    <row r="1384" spans="1:12" x14ac:dyDescent="0.2">
      <c r="A1384" s="1" t="s">
        <v>6702</v>
      </c>
      <c r="B1384" s="45" t="s">
        <v>6703</v>
      </c>
      <c r="C1384" s="46">
        <v>40528</v>
      </c>
      <c r="D1384" s="47">
        <v>40532</v>
      </c>
      <c r="E1384" s="48">
        <v>415</v>
      </c>
      <c r="F1384" s="48">
        <v>34</v>
      </c>
      <c r="G1384" s="49">
        <v>12.2</v>
      </c>
      <c r="H1384" s="8" t="s">
        <v>23</v>
      </c>
      <c r="I1384" s="1" t="s">
        <v>1438</v>
      </c>
      <c r="J1384" s="252" t="s">
        <v>1439</v>
      </c>
      <c r="K1384" s="253"/>
      <c r="L1384" s="50">
        <f t="shared" si="21"/>
        <v>6.8481848184818483</v>
      </c>
    </row>
    <row r="1385" spans="1:12" x14ac:dyDescent="0.2">
      <c r="A1385" s="1" t="s">
        <v>6704</v>
      </c>
      <c r="B1385" s="45" t="s">
        <v>6705</v>
      </c>
      <c r="C1385" s="46">
        <v>40529</v>
      </c>
      <c r="D1385" s="47">
        <v>40532</v>
      </c>
      <c r="E1385" s="48">
        <v>336</v>
      </c>
      <c r="F1385" s="48">
        <v>75</v>
      </c>
      <c r="G1385" s="49">
        <v>4.5</v>
      </c>
      <c r="H1385" s="8" t="s">
        <v>18</v>
      </c>
      <c r="I1385" s="1" t="s">
        <v>1440</v>
      </c>
      <c r="J1385" s="252"/>
      <c r="K1385" s="253"/>
      <c r="L1385" s="50">
        <f t="shared" si="21"/>
        <v>5.5445544554455441</v>
      </c>
    </row>
    <row r="1386" spans="1:12" x14ac:dyDescent="0.2">
      <c r="A1386" s="1" t="s">
        <v>6706</v>
      </c>
      <c r="B1386" s="45" t="s">
        <v>6707</v>
      </c>
      <c r="C1386" s="46">
        <v>40529</v>
      </c>
      <c r="D1386" s="47">
        <v>40533</v>
      </c>
      <c r="E1386" s="48">
        <v>865</v>
      </c>
      <c r="F1386" s="48">
        <v>31</v>
      </c>
      <c r="G1386" s="49">
        <v>27.6</v>
      </c>
      <c r="H1386" s="8" t="s">
        <v>1228</v>
      </c>
      <c r="I1386" s="1" t="s">
        <v>1441</v>
      </c>
      <c r="J1386" s="252"/>
      <c r="K1386" s="253"/>
      <c r="L1386" s="50">
        <f t="shared" si="21"/>
        <v>14.273927392739274</v>
      </c>
    </row>
    <row r="1387" spans="1:12" x14ac:dyDescent="0.2">
      <c r="A1387" s="1" t="s">
        <v>6708</v>
      </c>
      <c r="B1387" s="45" t="s">
        <v>6709</v>
      </c>
      <c r="D1387" s="47">
        <v>40534</v>
      </c>
      <c r="E1387" s="48">
        <v>58</v>
      </c>
      <c r="F1387" s="48">
        <v>110</v>
      </c>
      <c r="G1387" s="49">
        <v>0.5</v>
      </c>
      <c r="H1387" s="8" t="s">
        <v>23</v>
      </c>
      <c r="I1387" s="1" t="s">
        <v>1442</v>
      </c>
      <c r="J1387" s="270" t="s">
        <v>1424</v>
      </c>
      <c r="K1387" s="271"/>
      <c r="L1387" s="50">
        <f t="shared" si="21"/>
        <v>0.95709570957095702</v>
      </c>
    </row>
    <row r="1388" spans="1:12" x14ac:dyDescent="0.2">
      <c r="A1388" s="1" t="s">
        <v>6710</v>
      </c>
      <c r="B1388" s="45" t="s">
        <v>6711</v>
      </c>
      <c r="C1388" s="46">
        <v>40533</v>
      </c>
      <c r="D1388" s="47">
        <v>40534</v>
      </c>
      <c r="E1388" s="48">
        <v>558</v>
      </c>
      <c r="F1388" s="48">
        <v>36</v>
      </c>
      <c r="G1388" s="49">
        <v>15.4</v>
      </c>
      <c r="H1388" s="8" t="s">
        <v>23</v>
      </c>
      <c r="I1388" s="1" t="s">
        <v>1443</v>
      </c>
      <c r="J1388" s="252" t="s">
        <v>1444</v>
      </c>
      <c r="K1388" s="253"/>
      <c r="L1388" s="50">
        <f t="shared" si="21"/>
        <v>9.2079207920792072</v>
      </c>
    </row>
    <row r="1389" spans="1:12" x14ac:dyDescent="0.2">
      <c r="A1389" s="1" t="s">
        <v>6712</v>
      </c>
      <c r="B1389" s="45" t="s">
        <v>6713</v>
      </c>
      <c r="D1389" s="47">
        <v>40534</v>
      </c>
      <c r="E1389" s="48">
        <v>224</v>
      </c>
      <c r="F1389" s="48">
        <v>93</v>
      </c>
      <c r="G1389" s="49">
        <v>2.4</v>
      </c>
      <c r="H1389" s="8" t="s">
        <v>18</v>
      </c>
      <c r="I1389" s="1" t="s">
        <v>1445</v>
      </c>
      <c r="J1389" s="270" t="s">
        <v>1424</v>
      </c>
      <c r="K1389" s="271"/>
      <c r="L1389" s="50">
        <f t="shared" si="21"/>
        <v>3.6963696369636962</v>
      </c>
    </row>
    <row r="1390" spans="1:12" x14ac:dyDescent="0.2">
      <c r="A1390" s="1" t="s">
        <v>6714</v>
      </c>
      <c r="B1390" s="45" t="s">
        <v>6715</v>
      </c>
      <c r="C1390" s="46">
        <v>40530</v>
      </c>
      <c r="D1390" s="47">
        <v>40534</v>
      </c>
      <c r="E1390" s="48">
        <v>200</v>
      </c>
      <c r="F1390" s="48">
        <v>24</v>
      </c>
      <c r="G1390" s="49">
        <v>8.4</v>
      </c>
      <c r="H1390" s="8" t="s">
        <v>18</v>
      </c>
      <c r="I1390" s="1" t="s">
        <v>1446</v>
      </c>
      <c r="J1390" s="252"/>
      <c r="K1390" s="253"/>
      <c r="L1390" s="50">
        <f t="shared" si="21"/>
        <v>3.3003300330033003</v>
      </c>
    </row>
    <row r="1391" spans="1:12" x14ac:dyDescent="0.2">
      <c r="A1391" s="1" t="s">
        <v>6716</v>
      </c>
      <c r="B1391" s="45" t="s">
        <v>6717</v>
      </c>
      <c r="C1391" s="46">
        <v>40533</v>
      </c>
      <c r="D1391" s="47">
        <v>40535</v>
      </c>
      <c r="E1391" s="48">
        <v>878</v>
      </c>
      <c r="F1391" s="48">
        <v>74</v>
      </c>
      <c r="G1391" s="49">
        <v>11.8</v>
      </c>
      <c r="H1391" s="8" t="s">
        <v>18</v>
      </c>
      <c r="I1391" s="1" t="s">
        <v>1447</v>
      </c>
      <c r="J1391" s="252"/>
      <c r="K1391" s="253"/>
      <c r="L1391" s="50">
        <f t="shared" si="21"/>
        <v>14.488448844884488</v>
      </c>
    </row>
    <row r="1392" spans="1:12" x14ac:dyDescent="0.2">
      <c r="A1392" s="1" t="s">
        <v>6718</v>
      </c>
      <c r="B1392" s="45" t="s">
        <v>6719</v>
      </c>
      <c r="C1392" s="46">
        <v>40533</v>
      </c>
      <c r="D1392" s="47">
        <v>40535</v>
      </c>
      <c r="E1392" s="48">
        <v>269</v>
      </c>
      <c r="F1392" s="48">
        <v>30</v>
      </c>
      <c r="G1392" s="49">
        <v>8.9</v>
      </c>
      <c r="H1392" s="8" t="s">
        <v>18</v>
      </c>
      <c r="I1392" s="1" t="s">
        <v>1448</v>
      </c>
      <c r="J1392" s="252"/>
      <c r="K1392" s="253"/>
      <c r="L1392" s="50">
        <f t="shared" si="21"/>
        <v>4.438943894389439</v>
      </c>
    </row>
    <row r="1393" spans="1:12" x14ac:dyDescent="0.2">
      <c r="A1393" s="1" t="s">
        <v>6720</v>
      </c>
      <c r="B1393" s="45" t="s">
        <v>6721</v>
      </c>
      <c r="C1393" s="46">
        <v>40533</v>
      </c>
      <c r="D1393" s="47">
        <v>40535</v>
      </c>
      <c r="E1393" s="48">
        <v>399</v>
      </c>
      <c r="F1393" s="48">
        <v>75</v>
      </c>
      <c r="G1393" s="49">
        <v>5.3</v>
      </c>
      <c r="H1393" s="8" t="s">
        <v>18</v>
      </c>
      <c r="I1393" s="1" t="s">
        <v>1449</v>
      </c>
      <c r="J1393" s="252"/>
      <c r="K1393" s="253"/>
      <c r="L1393" s="50">
        <f t="shared" si="21"/>
        <v>6.5841584158415838</v>
      </c>
    </row>
    <row r="1394" spans="1:12" x14ac:dyDescent="0.2">
      <c r="A1394" s="1" t="s">
        <v>6722</v>
      </c>
      <c r="B1394" s="45" t="s">
        <v>6723</v>
      </c>
      <c r="C1394" s="46">
        <v>40533</v>
      </c>
      <c r="D1394" s="47">
        <v>40535</v>
      </c>
      <c r="E1394" s="48">
        <v>1459</v>
      </c>
      <c r="F1394" s="48">
        <v>28</v>
      </c>
      <c r="G1394" s="49">
        <v>51.9</v>
      </c>
      <c r="H1394" s="8" t="s">
        <v>18</v>
      </c>
      <c r="I1394" s="1" t="s">
        <v>1450</v>
      </c>
      <c r="J1394" s="252"/>
      <c r="K1394" s="253"/>
      <c r="L1394" s="50">
        <f t="shared" si="21"/>
        <v>24.075907590759076</v>
      </c>
    </row>
    <row r="1395" spans="1:12" x14ac:dyDescent="0.2">
      <c r="A1395" s="1" t="s">
        <v>6724</v>
      </c>
      <c r="B1395" s="45" t="s">
        <v>6725</v>
      </c>
      <c r="C1395" s="46">
        <v>40533</v>
      </c>
      <c r="D1395" s="47">
        <v>40535</v>
      </c>
      <c r="E1395" s="48">
        <v>11</v>
      </c>
      <c r="F1395" s="48">
        <v>150</v>
      </c>
      <c r="G1395" s="49">
        <v>0.1</v>
      </c>
      <c r="H1395" s="8" t="s">
        <v>18</v>
      </c>
      <c r="I1395" s="1" t="s">
        <v>1451</v>
      </c>
      <c r="J1395" s="252"/>
      <c r="K1395" s="253"/>
      <c r="L1395" s="50">
        <f t="shared" si="21"/>
        <v>0.18151815181518152</v>
      </c>
    </row>
    <row r="1396" spans="1:12" x14ac:dyDescent="0.2">
      <c r="A1396" s="1" t="s">
        <v>6726</v>
      </c>
      <c r="B1396" s="45" t="s">
        <v>6727</v>
      </c>
      <c r="C1396" s="46">
        <v>40533</v>
      </c>
      <c r="D1396" s="47">
        <v>40535</v>
      </c>
      <c r="E1396" s="48">
        <v>1139</v>
      </c>
      <c r="F1396" s="48">
        <v>37</v>
      </c>
      <c r="G1396" s="49">
        <v>30.8</v>
      </c>
      <c r="H1396" s="8" t="s">
        <v>18</v>
      </c>
      <c r="I1396" s="1" t="s">
        <v>1452</v>
      </c>
      <c r="J1396" s="252"/>
      <c r="K1396" s="253"/>
      <c r="L1396" s="50">
        <f t="shared" si="21"/>
        <v>18.795379537953796</v>
      </c>
    </row>
    <row r="1397" spans="1:12" x14ac:dyDescent="0.2">
      <c r="A1397" s="1" t="s">
        <v>6728</v>
      </c>
      <c r="B1397" s="45" t="s">
        <v>6729</v>
      </c>
      <c r="C1397" s="46">
        <v>40533</v>
      </c>
      <c r="D1397" s="47">
        <v>40535</v>
      </c>
      <c r="E1397" s="48">
        <v>247</v>
      </c>
      <c r="F1397" s="48">
        <v>85</v>
      </c>
      <c r="G1397" s="49">
        <v>2.9</v>
      </c>
      <c r="H1397" s="8" t="s">
        <v>18</v>
      </c>
      <c r="I1397" s="1" t="s">
        <v>1453</v>
      </c>
      <c r="J1397" s="252"/>
      <c r="K1397" s="253"/>
      <c r="L1397" s="50">
        <f t="shared" si="21"/>
        <v>4.0759075907590754</v>
      </c>
    </row>
    <row r="1398" spans="1:12" x14ac:dyDescent="0.2">
      <c r="A1398" s="1" t="s">
        <v>6730</v>
      </c>
      <c r="B1398" s="45" t="s">
        <v>6731</v>
      </c>
      <c r="C1398" s="46">
        <v>40534</v>
      </c>
      <c r="D1398" s="47">
        <v>40539</v>
      </c>
      <c r="E1398" s="48">
        <v>526</v>
      </c>
      <c r="F1398" s="48">
        <v>108</v>
      </c>
      <c r="G1398" s="49">
        <v>4.9000000000000004</v>
      </c>
      <c r="H1398" s="8" t="s">
        <v>23</v>
      </c>
      <c r="I1398" s="1" t="s">
        <v>1454</v>
      </c>
      <c r="J1398" s="252"/>
      <c r="K1398" s="253"/>
      <c r="L1398" s="50">
        <f t="shared" si="21"/>
        <v>8.6798679867986799</v>
      </c>
    </row>
    <row r="1399" spans="1:12" x14ac:dyDescent="0.2">
      <c r="A1399" s="1" t="s">
        <v>6732</v>
      </c>
      <c r="B1399" s="45" t="s">
        <v>6733</v>
      </c>
      <c r="C1399" s="46">
        <v>40536</v>
      </c>
      <c r="D1399" s="47">
        <v>40540</v>
      </c>
      <c r="E1399" s="48">
        <v>114</v>
      </c>
      <c r="F1399" s="48">
        <v>118</v>
      </c>
      <c r="G1399" s="49">
        <v>1</v>
      </c>
      <c r="H1399" s="8" t="s">
        <v>18</v>
      </c>
      <c r="I1399" s="1" t="s">
        <v>1455</v>
      </c>
      <c r="J1399" s="252"/>
      <c r="K1399" s="253"/>
      <c r="L1399" s="50">
        <f t="shared" si="21"/>
        <v>1.8811881188118811</v>
      </c>
    </row>
    <row r="1400" spans="1:12" x14ac:dyDescent="0.2">
      <c r="A1400" s="1" t="s">
        <v>6734</v>
      </c>
      <c r="B1400" s="45" t="s">
        <v>6735</v>
      </c>
      <c r="C1400" s="46">
        <v>40538</v>
      </c>
      <c r="D1400" s="47">
        <v>40540</v>
      </c>
      <c r="E1400" s="48">
        <v>239</v>
      </c>
      <c r="F1400" s="48">
        <v>48</v>
      </c>
      <c r="G1400" s="49">
        <v>5</v>
      </c>
      <c r="H1400" s="8" t="s">
        <v>23</v>
      </c>
      <c r="I1400" s="1" t="s">
        <v>1456</v>
      </c>
      <c r="J1400" s="252"/>
      <c r="K1400" s="253"/>
      <c r="L1400" s="50">
        <f t="shared" si="21"/>
        <v>3.943894389438944</v>
      </c>
    </row>
    <row r="1401" spans="1:12" x14ac:dyDescent="0.2">
      <c r="A1401" s="1" t="s">
        <v>6736</v>
      </c>
      <c r="B1401" s="45" t="s">
        <v>6737</v>
      </c>
      <c r="C1401" s="46">
        <v>40538</v>
      </c>
      <c r="D1401" s="47">
        <v>40540</v>
      </c>
      <c r="E1401" s="48">
        <v>425</v>
      </c>
      <c r="F1401" s="48">
        <v>69</v>
      </c>
      <c r="G1401" s="49">
        <v>6.5</v>
      </c>
      <c r="H1401" s="8" t="s">
        <v>23</v>
      </c>
      <c r="I1401" s="1" t="s">
        <v>1457</v>
      </c>
      <c r="J1401" s="252"/>
      <c r="K1401" s="253"/>
      <c r="L1401" s="50">
        <f t="shared" si="21"/>
        <v>7.0132013201320129</v>
      </c>
    </row>
    <row r="1402" spans="1:12" x14ac:dyDescent="0.2">
      <c r="A1402" s="1" t="s">
        <v>6738</v>
      </c>
      <c r="B1402" s="45" t="s">
        <v>6739</v>
      </c>
      <c r="C1402" s="46">
        <v>40540</v>
      </c>
      <c r="D1402" s="47">
        <v>40542</v>
      </c>
      <c r="E1402" s="48">
        <v>96</v>
      </c>
      <c r="F1402" s="48">
        <v>81</v>
      </c>
      <c r="G1402" s="49">
        <v>1.2</v>
      </c>
      <c r="H1402" s="8" t="s">
        <v>23</v>
      </c>
      <c r="I1402" s="1" t="s">
        <v>1458</v>
      </c>
      <c r="J1402" s="252"/>
      <c r="K1402" s="253"/>
      <c r="L1402" s="50">
        <f t="shared" si="21"/>
        <v>1.584158415841584</v>
      </c>
    </row>
    <row r="1403" spans="1:12" x14ac:dyDescent="0.2">
      <c r="A1403" s="1" t="s">
        <v>6740</v>
      </c>
      <c r="B1403" s="45" t="s">
        <v>6741</v>
      </c>
      <c r="C1403" s="46">
        <v>40541</v>
      </c>
      <c r="D1403" s="47">
        <v>40542</v>
      </c>
      <c r="E1403" s="48">
        <v>77</v>
      </c>
      <c r="F1403" s="48">
        <v>86</v>
      </c>
      <c r="G1403" s="49">
        <v>0.9</v>
      </c>
      <c r="H1403" s="8" t="s">
        <v>18</v>
      </c>
      <c r="I1403" s="1" t="s">
        <v>1459</v>
      </c>
      <c r="J1403" s="252"/>
      <c r="K1403" s="253"/>
      <c r="L1403" s="50">
        <f t="shared" si="21"/>
        <v>1.2706270627062706</v>
      </c>
    </row>
    <row r="1404" spans="1:12" x14ac:dyDescent="0.2">
      <c r="A1404" s="1" t="s">
        <v>6742</v>
      </c>
      <c r="B1404" s="45" t="s">
        <v>6743</v>
      </c>
      <c r="C1404" s="46">
        <v>40540</v>
      </c>
      <c r="D1404" s="47">
        <v>40542</v>
      </c>
      <c r="E1404" s="48">
        <v>568</v>
      </c>
      <c r="F1404" s="48">
        <v>60</v>
      </c>
      <c r="G1404" s="49">
        <v>9.5</v>
      </c>
      <c r="H1404" s="8" t="s">
        <v>18</v>
      </c>
      <c r="I1404" s="1" t="s">
        <v>1460</v>
      </c>
      <c r="J1404" s="252"/>
      <c r="K1404" s="253"/>
      <c r="L1404" s="50">
        <f t="shared" si="21"/>
        <v>9.3729372937293736</v>
      </c>
    </row>
    <row r="1405" spans="1:12" x14ac:dyDescent="0.2">
      <c r="A1405" s="1" t="s">
        <v>6744</v>
      </c>
      <c r="B1405" s="45" t="s">
        <v>6745</v>
      </c>
      <c r="C1405" s="46">
        <v>40541</v>
      </c>
      <c r="D1405" s="47">
        <v>40546</v>
      </c>
      <c r="E1405" s="48">
        <v>151</v>
      </c>
      <c r="F1405" s="48">
        <v>44</v>
      </c>
      <c r="G1405" s="49">
        <v>3.5</v>
      </c>
      <c r="H1405" s="8" t="s">
        <v>18</v>
      </c>
      <c r="I1405" s="1" t="s">
        <v>1461</v>
      </c>
      <c r="J1405" s="252"/>
      <c r="K1405" s="253"/>
      <c r="L1405" s="50">
        <f t="shared" si="21"/>
        <v>2.4917491749174916</v>
      </c>
    </row>
    <row r="1406" spans="1:12" x14ac:dyDescent="0.2">
      <c r="A1406" s="1" t="s">
        <v>6746</v>
      </c>
      <c r="B1406" s="45" t="s">
        <v>6747</v>
      </c>
      <c r="C1406" s="46">
        <v>40543</v>
      </c>
      <c r="D1406" s="47">
        <v>40546</v>
      </c>
      <c r="E1406" s="48">
        <v>222</v>
      </c>
      <c r="F1406" s="48">
        <v>90</v>
      </c>
      <c r="G1406" s="49">
        <v>2.5</v>
      </c>
      <c r="H1406" s="8" t="s">
        <v>18</v>
      </c>
      <c r="I1406" s="1" t="s">
        <v>1462</v>
      </c>
      <c r="J1406" s="252"/>
      <c r="K1406" s="253"/>
      <c r="L1406" s="50">
        <f t="shared" si="21"/>
        <v>3.6633663366336631</v>
      </c>
    </row>
    <row r="1407" spans="1:12" x14ac:dyDescent="0.2">
      <c r="A1407" s="1" t="s">
        <v>6748</v>
      </c>
      <c r="B1407" s="45" t="s">
        <v>6749</v>
      </c>
      <c r="C1407" s="46">
        <v>40542</v>
      </c>
      <c r="D1407" s="47">
        <v>40546</v>
      </c>
      <c r="E1407" s="48">
        <v>606</v>
      </c>
      <c r="F1407" s="48">
        <v>48</v>
      </c>
      <c r="G1407" s="49">
        <v>12.7</v>
      </c>
      <c r="H1407" s="8" t="s">
        <v>18</v>
      </c>
      <c r="I1407" s="1" t="s">
        <v>1463</v>
      </c>
      <c r="J1407" s="252"/>
      <c r="K1407" s="253"/>
      <c r="L1407" s="50">
        <f t="shared" si="21"/>
        <v>10</v>
      </c>
    </row>
    <row r="1408" spans="1:12" x14ac:dyDescent="0.2">
      <c r="A1408" s="1" t="s">
        <v>6750</v>
      </c>
      <c r="B1408" s="45" t="s">
        <v>6751</v>
      </c>
      <c r="C1408" s="46">
        <v>40546</v>
      </c>
      <c r="D1408" s="47">
        <v>40547</v>
      </c>
      <c r="E1408" s="48">
        <v>115</v>
      </c>
      <c r="F1408" s="48">
        <v>32</v>
      </c>
      <c r="G1408" s="49">
        <v>3.6</v>
      </c>
      <c r="H1408" s="8" t="s">
        <v>18</v>
      </c>
      <c r="I1408" s="1" t="s">
        <v>1464</v>
      </c>
      <c r="J1408" s="252"/>
      <c r="K1408" s="253"/>
      <c r="L1408" s="50">
        <f t="shared" si="21"/>
        <v>1.8976897689768977</v>
      </c>
    </row>
    <row r="1409" spans="1:12" x14ac:dyDescent="0.2">
      <c r="A1409" s="1" t="s">
        <v>6752</v>
      </c>
      <c r="B1409" s="45" t="s">
        <v>6753</v>
      </c>
      <c r="C1409" s="46">
        <v>40542</v>
      </c>
      <c r="D1409" s="47">
        <v>40547</v>
      </c>
      <c r="E1409" s="48">
        <v>416</v>
      </c>
      <c r="F1409" s="48">
        <v>91</v>
      </c>
      <c r="G1409" s="49">
        <v>4.5999999999999996</v>
      </c>
      <c r="H1409" s="8" t="s">
        <v>18</v>
      </c>
      <c r="I1409" s="1" t="s">
        <v>1465</v>
      </c>
      <c r="J1409" s="252"/>
      <c r="K1409" s="253"/>
      <c r="L1409" s="50">
        <f t="shared" si="21"/>
        <v>6.8646864686468643</v>
      </c>
    </row>
    <row r="1410" spans="1:12" x14ac:dyDescent="0.2">
      <c r="A1410" s="1" t="s">
        <v>6754</v>
      </c>
      <c r="B1410" s="45" t="s">
        <v>6755</v>
      </c>
      <c r="C1410" s="46">
        <v>40545</v>
      </c>
      <c r="D1410" s="47">
        <v>40547</v>
      </c>
      <c r="E1410" s="48">
        <v>440</v>
      </c>
      <c r="F1410" s="48">
        <v>63</v>
      </c>
      <c r="G1410" s="49">
        <v>7</v>
      </c>
      <c r="H1410" s="8" t="s">
        <v>23</v>
      </c>
      <c r="I1410" s="1" t="s">
        <v>1466</v>
      </c>
      <c r="J1410" s="252"/>
      <c r="K1410" s="253"/>
      <c r="L1410" s="50">
        <f t="shared" ref="L1410:L1473" si="22">IF(E1410="","",E1410/60.6)</f>
        <v>7.2607260726072607</v>
      </c>
    </row>
    <row r="1411" spans="1:12" x14ac:dyDescent="0.2">
      <c r="A1411" s="1" t="s">
        <v>6756</v>
      </c>
      <c r="B1411" s="45" t="s">
        <v>6757</v>
      </c>
      <c r="C1411" s="46">
        <v>40546</v>
      </c>
      <c r="D1411" s="47">
        <v>40548</v>
      </c>
      <c r="E1411" s="48">
        <v>242</v>
      </c>
      <c r="F1411" s="48">
        <v>106</v>
      </c>
      <c r="G1411" s="49">
        <v>2.2999999999999998</v>
      </c>
      <c r="H1411" s="8" t="s">
        <v>23</v>
      </c>
      <c r="I1411" s="1" t="s">
        <v>1467</v>
      </c>
      <c r="J1411" s="252"/>
      <c r="K1411" s="253"/>
      <c r="L1411" s="50">
        <f t="shared" si="22"/>
        <v>3.9933993399339931</v>
      </c>
    </row>
    <row r="1412" spans="1:12" x14ac:dyDescent="0.2">
      <c r="A1412" s="1" t="s">
        <v>6758</v>
      </c>
      <c r="B1412" s="45" t="s">
        <v>6759</v>
      </c>
      <c r="C1412" s="46">
        <v>40546</v>
      </c>
      <c r="D1412" s="47">
        <v>40548</v>
      </c>
      <c r="E1412" s="48">
        <v>216</v>
      </c>
      <c r="F1412" s="48">
        <v>65</v>
      </c>
      <c r="G1412" s="49">
        <v>3.3</v>
      </c>
      <c r="H1412" s="8" t="s">
        <v>18</v>
      </c>
      <c r="I1412" s="1" t="s">
        <v>1468</v>
      </c>
      <c r="J1412" s="252"/>
      <c r="K1412" s="253"/>
      <c r="L1412" s="50">
        <f t="shared" si="22"/>
        <v>3.5643564356435644</v>
      </c>
    </row>
    <row r="1413" spans="1:12" x14ac:dyDescent="0.2">
      <c r="A1413" s="1" t="s">
        <v>6760</v>
      </c>
      <c r="B1413" s="45" t="s">
        <v>6761</v>
      </c>
      <c r="C1413" s="46">
        <v>40546</v>
      </c>
      <c r="D1413" s="47">
        <v>40548</v>
      </c>
      <c r="E1413" s="48">
        <v>306</v>
      </c>
      <c r="F1413" s="48">
        <v>112</v>
      </c>
      <c r="G1413" s="49">
        <v>2.7</v>
      </c>
      <c r="H1413" s="8" t="s">
        <v>23</v>
      </c>
      <c r="I1413" s="1" t="s">
        <v>1469</v>
      </c>
      <c r="J1413" s="252"/>
      <c r="K1413" s="253"/>
      <c r="L1413" s="50">
        <f t="shared" si="22"/>
        <v>5.0495049504950495</v>
      </c>
    </row>
    <row r="1414" spans="1:12" x14ac:dyDescent="0.2">
      <c r="A1414" s="1" t="s">
        <v>6762</v>
      </c>
      <c r="B1414" s="45" t="s">
        <v>6763</v>
      </c>
      <c r="C1414" s="46">
        <v>40546</v>
      </c>
      <c r="D1414" s="47">
        <v>40548</v>
      </c>
      <c r="E1414" s="48">
        <v>278</v>
      </c>
      <c r="F1414" s="48">
        <v>91</v>
      </c>
      <c r="G1414" s="49">
        <v>3.1</v>
      </c>
      <c r="H1414" s="8" t="s">
        <v>23</v>
      </c>
      <c r="I1414" s="1" t="s">
        <v>1470</v>
      </c>
      <c r="J1414" s="252"/>
      <c r="K1414" s="253"/>
      <c r="L1414" s="50">
        <f t="shared" si="22"/>
        <v>4.5874587458745877</v>
      </c>
    </row>
    <row r="1415" spans="1:12" x14ac:dyDescent="0.2">
      <c r="A1415" s="1" t="s">
        <v>6764</v>
      </c>
      <c r="B1415" s="45" t="s">
        <v>6765</v>
      </c>
      <c r="C1415" s="46" t="s">
        <v>41</v>
      </c>
      <c r="D1415" s="47">
        <v>40549</v>
      </c>
      <c r="E1415" s="48">
        <v>67</v>
      </c>
      <c r="F1415" s="48">
        <v>37</v>
      </c>
      <c r="G1415" s="49">
        <v>1.8</v>
      </c>
      <c r="H1415" s="8" t="s">
        <v>18</v>
      </c>
      <c r="I1415" s="1" t="s">
        <v>1471</v>
      </c>
      <c r="J1415" s="252"/>
      <c r="K1415" s="253"/>
      <c r="L1415" s="50">
        <f t="shared" si="22"/>
        <v>1.1056105610561056</v>
      </c>
    </row>
    <row r="1416" spans="1:12" x14ac:dyDescent="0.2">
      <c r="A1416" s="1" t="s">
        <v>6766</v>
      </c>
      <c r="B1416" s="45" t="s">
        <v>6767</v>
      </c>
      <c r="C1416" s="46">
        <v>40547</v>
      </c>
      <c r="D1416" s="47">
        <v>40549</v>
      </c>
      <c r="E1416" s="48">
        <v>193</v>
      </c>
      <c r="F1416" s="48">
        <v>103</v>
      </c>
      <c r="G1416" s="49">
        <v>1.9</v>
      </c>
      <c r="H1416" s="8" t="s">
        <v>18</v>
      </c>
      <c r="I1416" s="1" t="s">
        <v>1472</v>
      </c>
      <c r="J1416" s="252"/>
      <c r="K1416" s="253"/>
      <c r="L1416" s="50">
        <f t="shared" si="22"/>
        <v>3.1848184818481848</v>
      </c>
    </row>
    <row r="1417" spans="1:12" x14ac:dyDescent="0.2">
      <c r="A1417" s="1" t="s">
        <v>6768</v>
      </c>
      <c r="B1417" s="45" t="s">
        <v>6769</v>
      </c>
      <c r="C1417" s="46">
        <v>40549</v>
      </c>
      <c r="D1417" s="47">
        <v>40553</v>
      </c>
      <c r="E1417" s="48">
        <v>118</v>
      </c>
      <c r="F1417" s="48">
        <v>161</v>
      </c>
      <c r="G1417" s="49">
        <v>0.7</v>
      </c>
      <c r="H1417" s="8" t="s">
        <v>23</v>
      </c>
      <c r="I1417" s="1" t="s">
        <v>1473</v>
      </c>
      <c r="J1417" s="252"/>
      <c r="K1417" s="253"/>
      <c r="L1417" s="50">
        <f t="shared" si="22"/>
        <v>1.9471947194719472</v>
      </c>
    </row>
    <row r="1418" spans="1:12" x14ac:dyDescent="0.2">
      <c r="A1418" s="1" t="s">
        <v>6770</v>
      </c>
      <c r="B1418" s="45" t="s">
        <v>6771</v>
      </c>
      <c r="C1418" s="46">
        <v>40549</v>
      </c>
      <c r="D1418" s="47">
        <v>40553</v>
      </c>
      <c r="E1418" s="48">
        <v>168</v>
      </c>
      <c r="F1418" s="48">
        <v>47</v>
      </c>
      <c r="G1418" s="49">
        <v>3.6</v>
      </c>
      <c r="H1418" s="8" t="s">
        <v>23</v>
      </c>
      <c r="I1418" s="1" t="s">
        <v>1474</v>
      </c>
      <c r="J1418" s="252"/>
      <c r="K1418" s="253"/>
      <c r="L1418" s="50">
        <f t="shared" si="22"/>
        <v>2.7722772277227721</v>
      </c>
    </row>
    <row r="1419" spans="1:12" x14ac:dyDescent="0.2">
      <c r="A1419" s="1" t="s">
        <v>6772</v>
      </c>
      <c r="B1419" s="45" t="s">
        <v>6773</v>
      </c>
      <c r="C1419" s="46">
        <v>40547</v>
      </c>
      <c r="D1419" s="47">
        <v>40553</v>
      </c>
      <c r="E1419" s="48">
        <v>294</v>
      </c>
      <c r="F1419" s="48">
        <v>53</v>
      </c>
      <c r="G1419" s="49">
        <v>5.6</v>
      </c>
      <c r="H1419" s="8" t="s">
        <v>23</v>
      </c>
      <c r="I1419" s="1" t="s">
        <v>1475</v>
      </c>
      <c r="J1419" s="252"/>
      <c r="K1419" s="253"/>
      <c r="L1419" s="50">
        <f t="shared" si="22"/>
        <v>4.8514851485148514</v>
      </c>
    </row>
    <row r="1420" spans="1:12" x14ac:dyDescent="0.2">
      <c r="A1420" s="1" t="s">
        <v>6774</v>
      </c>
      <c r="B1420" s="45" t="s">
        <v>6775</v>
      </c>
      <c r="C1420" s="46">
        <v>40549</v>
      </c>
      <c r="D1420" s="47">
        <v>40553</v>
      </c>
      <c r="E1420" s="48">
        <v>55</v>
      </c>
      <c r="F1420" s="48">
        <v>66</v>
      </c>
      <c r="G1420" s="49">
        <v>0.8</v>
      </c>
      <c r="H1420" s="8" t="s">
        <v>18</v>
      </c>
      <c r="I1420" s="1" t="s">
        <v>1476</v>
      </c>
      <c r="J1420" s="252"/>
      <c r="K1420" s="253"/>
      <c r="L1420" s="50">
        <f t="shared" si="22"/>
        <v>0.90759075907590758</v>
      </c>
    </row>
    <row r="1421" spans="1:12" x14ac:dyDescent="0.2">
      <c r="A1421" s="1" t="s">
        <v>6776</v>
      </c>
      <c r="B1421" s="45" t="s">
        <v>6777</v>
      </c>
      <c r="C1421" s="46">
        <v>40548</v>
      </c>
      <c r="D1421" s="47">
        <v>40553</v>
      </c>
      <c r="E1421" s="48">
        <v>444</v>
      </c>
      <c r="F1421" s="48">
        <v>32</v>
      </c>
      <c r="G1421" s="49">
        <v>14.1</v>
      </c>
      <c r="H1421" s="8" t="s">
        <v>18</v>
      </c>
      <c r="I1421" s="1" t="s">
        <v>1477</v>
      </c>
      <c r="J1421" s="252"/>
      <c r="K1421" s="253"/>
      <c r="L1421" s="50">
        <f t="shared" si="22"/>
        <v>7.3267326732673261</v>
      </c>
    </row>
    <row r="1422" spans="1:12" x14ac:dyDescent="0.2">
      <c r="A1422" s="1" t="s">
        <v>6778</v>
      </c>
      <c r="B1422" s="45" t="s">
        <v>6779</v>
      </c>
      <c r="C1422" s="46">
        <v>40550</v>
      </c>
      <c r="D1422" s="47">
        <v>40554</v>
      </c>
      <c r="E1422" s="48">
        <v>117</v>
      </c>
      <c r="F1422" s="48">
        <v>95</v>
      </c>
      <c r="G1422" s="49">
        <v>1.2</v>
      </c>
      <c r="H1422" s="8" t="s">
        <v>18</v>
      </c>
      <c r="I1422" s="1" t="s">
        <v>1478</v>
      </c>
      <c r="J1422" s="252"/>
      <c r="K1422" s="253"/>
      <c r="L1422" s="50">
        <f t="shared" si="22"/>
        <v>1.9306930693069306</v>
      </c>
    </row>
    <row r="1423" spans="1:12" x14ac:dyDescent="0.2">
      <c r="A1423" s="1" t="s">
        <v>6780</v>
      </c>
      <c r="B1423" s="45" t="s">
        <v>6781</v>
      </c>
      <c r="C1423" s="46">
        <v>40552</v>
      </c>
      <c r="D1423" s="47">
        <v>40554</v>
      </c>
      <c r="E1423" s="48">
        <v>405</v>
      </c>
      <c r="F1423" s="48">
        <v>54</v>
      </c>
      <c r="G1423" s="49">
        <v>7.6</v>
      </c>
      <c r="H1423" s="8" t="s">
        <v>23</v>
      </c>
      <c r="I1423" s="1" t="s">
        <v>1479</v>
      </c>
      <c r="J1423" s="252"/>
      <c r="K1423" s="253"/>
      <c r="L1423" s="50">
        <f t="shared" si="22"/>
        <v>6.6831683168316829</v>
      </c>
    </row>
    <row r="1424" spans="1:12" x14ac:dyDescent="0.2">
      <c r="A1424" s="1" t="s">
        <v>6782</v>
      </c>
      <c r="B1424" s="45" t="s">
        <v>6783</v>
      </c>
      <c r="C1424" s="46">
        <v>40554</v>
      </c>
      <c r="D1424" s="47">
        <v>40555</v>
      </c>
      <c r="E1424" s="48">
        <v>106</v>
      </c>
      <c r="F1424" s="48">
        <v>36</v>
      </c>
      <c r="G1424" s="49">
        <v>2.9</v>
      </c>
      <c r="H1424" s="8" t="s">
        <v>18</v>
      </c>
      <c r="I1424" s="1" t="s">
        <v>1480</v>
      </c>
      <c r="J1424" s="252"/>
      <c r="K1424" s="253"/>
      <c r="L1424" s="50">
        <f t="shared" si="22"/>
        <v>1.749174917491749</v>
      </c>
    </row>
    <row r="1425" spans="1:12" x14ac:dyDescent="0.2">
      <c r="A1425" s="1" t="s">
        <v>6784</v>
      </c>
      <c r="B1425" s="45" t="s">
        <v>6785</v>
      </c>
      <c r="C1425" s="46">
        <v>40553</v>
      </c>
      <c r="D1425" s="47">
        <v>40555</v>
      </c>
      <c r="E1425" s="48">
        <v>554</v>
      </c>
      <c r="F1425" s="48">
        <v>140</v>
      </c>
      <c r="G1425" s="49">
        <v>4</v>
      </c>
      <c r="H1425" s="8" t="s">
        <v>23</v>
      </c>
      <c r="I1425" s="1" t="s">
        <v>1481</v>
      </c>
      <c r="J1425" s="252"/>
      <c r="K1425" s="253"/>
      <c r="L1425" s="50">
        <f t="shared" si="22"/>
        <v>9.1419141914191417</v>
      </c>
    </row>
    <row r="1426" spans="1:12" x14ac:dyDescent="0.2">
      <c r="A1426" s="1" t="s">
        <v>6786</v>
      </c>
      <c r="B1426" s="45" t="s">
        <v>6787</v>
      </c>
      <c r="C1426" s="46">
        <v>40551</v>
      </c>
      <c r="D1426" s="47">
        <v>40555</v>
      </c>
      <c r="E1426" s="48">
        <v>599</v>
      </c>
      <c r="F1426" s="48">
        <v>68</v>
      </c>
      <c r="G1426" s="49">
        <v>8.9</v>
      </c>
      <c r="H1426" s="8" t="s">
        <v>23</v>
      </c>
      <c r="I1426" s="1" t="s">
        <v>1482</v>
      </c>
      <c r="J1426" s="252"/>
      <c r="K1426" s="253"/>
      <c r="L1426" s="50">
        <f t="shared" si="22"/>
        <v>9.8844884488448841</v>
      </c>
    </row>
    <row r="1427" spans="1:12" x14ac:dyDescent="0.2">
      <c r="A1427" s="1" t="s">
        <v>6788</v>
      </c>
      <c r="B1427" s="45" t="s">
        <v>6789</v>
      </c>
      <c r="C1427" s="46">
        <v>40553</v>
      </c>
      <c r="D1427" s="47">
        <v>40556</v>
      </c>
      <c r="E1427" s="48">
        <v>552</v>
      </c>
      <c r="F1427" s="48">
        <v>51</v>
      </c>
      <c r="G1427" s="49">
        <v>10.9</v>
      </c>
      <c r="H1427" s="8" t="s">
        <v>23</v>
      </c>
      <c r="I1427" s="1" t="s">
        <v>1483</v>
      </c>
      <c r="J1427" s="252"/>
      <c r="K1427" s="253"/>
      <c r="L1427" s="50">
        <f t="shared" si="22"/>
        <v>9.1089108910891081</v>
      </c>
    </row>
    <row r="1428" spans="1:12" x14ac:dyDescent="0.2">
      <c r="A1428" s="1" t="s">
        <v>6790</v>
      </c>
      <c r="B1428" s="45" t="s">
        <v>6791</v>
      </c>
      <c r="C1428" s="46">
        <v>40554</v>
      </c>
      <c r="D1428" s="47">
        <v>40556</v>
      </c>
      <c r="E1428" s="48">
        <v>141</v>
      </c>
      <c r="F1428" s="48">
        <v>46</v>
      </c>
      <c r="G1428" s="49">
        <v>3</v>
      </c>
      <c r="H1428" s="8" t="s">
        <v>18</v>
      </c>
      <c r="I1428" s="1" t="s">
        <v>1484</v>
      </c>
      <c r="J1428" s="252"/>
      <c r="K1428" s="253"/>
      <c r="L1428" s="50">
        <f t="shared" si="22"/>
        <v>2.3267326732673266</v>
      </c>
    </row>
    <row r="1429" spans="1:12" x14ac:dyDescent="0.2">
      <c r="A1429" s="1" t="s">
        <v>6792</v>
      </c>
      <c r="B1429" s="45" t="s">
        <v>6793</v>
      </c>
      <c r="C1429" s="46">
        <v>40554</v>
      </c>
      <c r="D1429" s="47">
        <v>40557</v>
      </c>
      <c r="E1429" s="48">
        <v>187</v>
      </c>
      <c r="F1429" s="48">
        <v>138</v>
      </c>
      <c r="G1429" s="49">
        <v>1.4</v>
      </c>
      <c r="H1429" s="8" t="s">
        <v>23</v>
      </c>
      <c r="I1429" s="1" t="s">
        <v>1485</v>
      </c>
      <c r="J1429" s="252"/>
      <c r="K1429" s="253"/>
      <c r="L1429" s="50">
        <f t="shared" si="22"/>
        <v>3.0858085808580857</v>
      </c>
    </row>
    <row r="1430" spans="1:12" x14ac:dyDescent="0.2">
      <c r="A1430" s="1" t="s">
        <v>6794</v>
      </c>
      <c r="B1430" s="45" t="s">
        <v>6795</v>
      </c>
      <c r="C1430" s="46" t="s">
        <v>41</v>
      </c>
      <c r="D1430" s="47">
        <v>40557</v>
      </c>
      <c r="E1430" s="48">
        <v>744</v>
      </c>
      <c r="F1430" s="48">
        <v>87</v>
      </c>
      <c r="G1430" s="49">
        <v>8.5</v>
      </c>
      <c r="H1430" s="8" t="s">
        <v>18</v>
      </c>
      <c r="I1430" s="1" t="s">
        <v>1486</v>
      </c>
      <c r="J1430" s="252"/>
      <c r="K1430" s="253"/>
      <c r="L1430" s="50">
        <f t="shared" si="22"/>
        <v>12.277227722772277</v>
      </c>
    </row>
    <row r="1431" spans="1:12" x14ac:dyDescent="0.2">
      <c r="A1431" s="1" t="s">
        <v>6796</v>
      </c>
      <c r="B1431" s="45" t="s">
        <v>6797</v>
      </c>
      <c r="C1431" s="46">
        <v>40554</v>
      </c>
      <c r="D1431" s="47">
        <v>40557</v>
      </c>
      <c r="E1431" s="48">
        <v>250</v>
      </c>
      <c r="F1431" s="48">
        <v>101</v>
      </c>
      <c r="G1431" s="49">
        <v>2.5</v>
      </c>
      <c r="H1431" s="8" t="s">
        <v>18</v>
      </c>
      <c r="I1431" s="1" t="s">
        <v>1487</v>
      </c>
      <c r="J1431" s="252"/>
      <c r="K1431" s="253"/>
      <c r="L1431" s="50">
        <f t="shared" si="22"/>
        <v>4.1254125412541249</v>
      </c>
    </row>
    <row r="1432" spans="1:12" x14ac:dyDescent="0.2">
      <c r="A1432" s="1" t="s">
        <v>6798</v>
      </c>
      <c r="B1432" s="45" t="s">
        <v>6799</v>
      </c>
      <c r="C1432" s="46">
        <v>40558</v>
      </c>
      <c r="D1432" s="47">
        <v>40561</v>
      </c>
      <c r="E1432" s="48">
        <v>147</v>
      </c>
      <c r="F1432" s="48">
        <v>22</v>
      </c>
      <c r="G1432" s="49">
        <v>6.8</v>
      </c>
      <c r="H1432" s="8" t="s">
        <v>23</v>
      </c>
      <c r="I1432" s="1" t="s">
        <v>1488</v>
      </c>
      <c r="J1432" s="252"/>
      <c r="K1432" s="253"/>
      <c r="L1432" s="50">
        <f t="shared" si="22"/>
        <v>2.4257425742574257</v>
      </c>
    </row>
    <row r="1433" spans="1:12" x14ac:dyDescent="0.2">
      <c r="A1433" s="1" t="s">
        <v>6800</v>
      </c>
      <c r="B1433" s="45" t="s">
        <v>6801</v>
      </c>
      <c r="C1433" s="46">
        <v>40557</v>
      </c>
      <c r="D1433" s="47">
        <v>40561</v>
      </c>
      <c r="E1433" s="48">
        <v>268</v>
      </c>
      <c r="F1433" s="48">
        <v>92</v>
      </c>
      <c r="G1433" s="49">
        <v>2.9</v>
      </c>
      <c r="H1433" s="8" t="s">
        <v>18</v>
      </c>
      <c r="I1433" s="1" t="s">
        <v>1489</v>
      </c>
      <c r="J1433" s="252"/>
      <c r="K1433" s="253"/>
      <c r="L1433" s="50">
        <f t="shared" si="22"/>
        <v>4.4224422442244222</v>
      </c>
    </row>
    <row r="1434" spans="1:12" x14ac:dyDescent="0.2">
      <c r="A1434" s="1" t="s">
        <v>6802</v>
      </c>
      <c r="B1434" s="45" t="s">
        <v>6803</v>
      </c>
      <c r="C1434" s="46">
        <v>40556</v>
      </c>
      <c r="D1434" s="47">
        <v>40561</v>
      </c>
      <c r="E1434" s="48">
        <v>242</v>
      </c>
      <c r="F1434" s="48">
        <v>43</v>
      </c>
      <c r="G1434" s="49">
        <v>5.6</v>
      </c>
      <c r="H1434" s="8" t="s">
        <v>23</v>
      </c>
      <c r="I1434" s="1" t="s">
        <v>1490</v>
      </c>
      <c r="J1434" s="252"/>
      <c r="K1434" s="253"/>
      <c r="L1434" s="50">
        <f t="shared" si="22"/>
        <v>3.9933993399339931</v>
      </c>
    </row>
    <row r="1435" spans="1:12" x14ac:dyDescent="0.2">
      <c r="A1435" s="1" t="s">
        <v>6804</v>
      </c>
      <c r="B1435" s="45" t="s">
        <v>6805</v>
      </c>
      <c r="C1435" s="46">
        <v>40556</v>
      </c>
      <c r="D1435" s="47">
        <v>40561</v>
      </c>
      <c r="E1435" s="48">
        <v>1227</v>
      </c>
      <c r="F1435" s="48">
        <v>53</v>
      </c>
      <c r="G1435" s="49">
        <v>23</v>
      </c>
      <c r="H1435" s="8" t="s">
        <v>23</v>
      </c>
      <c r="I1435" s="1" t="s">
        <v>1491</v>
      </c>
      <c r="J1435" s="252"/>
      <c r="K1435" s="253"/>
      <c r="L1435" s="50">
        <f t="shared" si="22"/>
        <v>20.247524752475247</v>
      </c>
    </row>
    <row r="1436" spans="1:12" x14ac:dyDescent="0.2">
      <c r="A1436" s="1" t="s">
        <v>6806</v>
      </c>
      <c r="B1436" s="45" t="s">
        <v>6807</v>
      </c>
      <c r="C1436" s="46">
        <v>40556</v>
      </c>
      <c r="D1436" s="47">
        <v>40561</v>
      </c>
      <c r="E1436" s="48">
        <v>506</v>
      </c>
      <c r="F1436" s="48">
        <v>92</v>
      </c>
      <c r="G1436" s="49">
        <v>5.5</v>
      </c>
      <c r="H1436" s="8" t="s">
        <v>36</v>
      </c>
      <c r="I1436" s="1" t="s">
        <v>1492</v>
      </c>
      <c r="J1436" s="252"/>
      <c r="K1436" s="253"/>
      <c r="L1436" s="50">
        <f t="shared" si="22"/>
        <v>8.349834983498349</v>
      </c>
    </row>
    <row r="1437" spans="1:12" x14ac:dyDescent="0.2">
      <c r="A1437" s="1" t="s">
        <v>6808</v>
      </c>
      <c r="B1437" s="45" t="s">
        <v>6809</v>
      </c>
      <c r="C1437" s="46">
        <v>40561</v>
      </c>
      <c r="D1437" s="47">
        <v>40562</v>
      </c>
      <c r="E1437" s="48">
        <v>113</v>
      </c>
      <c r="F1437" s="48">
        <v>95</v>
      </c>
      <c r="G1437" s="49">
        <v>1.2</v>
      </c>
      <c r="H1437" s="8" t="s">
        <v>18</v>
      </c>
      <c r="I1437" s="1" t="s">
        <v>1493</v>
      </c>
      <c r="J1437" s="252"/>
      <c r="K1437" s="253"/>
      <c r="L1437" s="50">
        <f t="shared" si="22"/>
        <v>1.8646864686468647</v>
      </c>
    </row>
    <row r="1438" spans="1:12" x14ac:dyDescent="0.2">
      <c r="A1438" s="1" t="s">
        <v>6810</v>
      </c>
      <c r="B1438" s="45" t="s">
        <v>6811</v>
      </c>
      <c r="C1438" s="46">
        <v>40542</v>
      </c>
      <c r="D1438" s="47">
        <v>40562</v>
      </c>
      <c r="E1438" s="48">
        <v>382</v>
      </c>
      <c r="F1438" s="48">
        <v>67</v>
      </c>
      <c r="G1438" s="49">
        <v>5.7</v>
      </c>
      <c r="H1438" s="8" t="s">
        <v>18</v>
      </c>
      <c r="I1438" s="1" t="s">
        <v>1494</v>
      </c>
      <c r="J1438" s="252"/>
      <c r="K1438" s="253"/>
      <c r="L1438" s="50">
        <f t="shared" si="22"/>
        <v>6.3036303630363033</v>
      </c>
    </row>
    <row r="1439" spans="1:12" x14ac:dyDescent="0.2">
      <c r="A1439" s="1" t="s">
        <v>6812</v>
      </c>
      <c r="B1439" s="45" t="s">
        <v>6813</v>
      </c>
      <c r="C1439" s="46">
        <v>40550</v>
      </c>
      <c r="D1439" s="47">
        <v>40562</v>
      </c>
      <c r="E1439" s="48">
        <v>387</v>
      </c>
      <c r="F1439" s="48">
        <v>61</v>
      </c>
      <c r="G1439" s="49">
        <v>6.3</v>
      </c>
      <c r="H1439" s="8" t="s">
        <v>18</v>
      </c>
      <c r="I1439" s="1" t="s">
        <v>1495</v>
      </c>
      <c r="J1439" s="252"/>
      <c r="K1439" s="253"/>
      <c r="L1439" s="50">
        <f t="shared" si="22"/>
        <v>6.3861386138613856</v>
      </c>
    </row>
    <row r="1440" spans="1:12" x14ac:dyDescent="0.2">
      <c r="A1440" s="1" t="s">
        <v>6814</v>
      </c>
      <c r="B1440" s="45" t="s">
        <v>6815</v>
      </c>
      <c r="C1440" s="46">
        <v>40559</v>
      </c>
      <c r="D1440" s="47">
        <v>40562</v>
      </c>
      <c r="E1440" s="48">
        <v>835</v>
      </c>
      <c r="F1440" s="48">
        <v>49</v>
      </c>
      <c r="G1440" s="49">
        <v>16.899999999999999</v>
      </c>
      <c r="H1440" s="8" t="s">
        <v>18</v>
      </c>
      <c r="I1440" s="1" t="s">
        <v>1496</v>
      </c>
      <c r="J1440" s="252"/>
      <c r="K1440" s="253"/>
      <c r="L1440" s="50">
        <f t="shared" si="22"/>
        <v>13.778877887788779</v>
      </c>
    </row>
    <row r="1441" spans="1:12" x14ac:dyDescent="0.2">
      <c r="A1441" s="1" t="s">
        <v>6816</v>
      </c>
      <c r="B1441" s="45" t="s">
        <v>6817</v>
      </c>
      <c r="C1441" s="46">
        <v>40560</v>
      </c>
      <c r="D1441" s="47">
        <v>40562</v>
      </c>
      <c r="E1441" s="48">
        <v>352</v>
      </c>
      <c r="F1441" s="48">
        <v>104</v>
      </c>
      <c r="G1441" s="49">
        <v>3.4</v>
      </c>
      <c r="H1441" s="8" t="s">
        <v>23</v>
      </c>
      <c r="I1441" s="1" t="s">
        <v>1497</v>
      </c>
      <c r="J1441" s="252"/>
      <c r="K1441" s="253"/>
      <c r="L1441" s="50">
        <f t="shared" si="22"/>
        <v>5.8085808580858087</v>
      </c>
    </row>
    <row r="1442" spans="1:12" x14ac:dyDescent="0.2">
      <c r="A1442" s="1" t="s">
        <v>6818</v>
      </c>
      <c r="B1442" s="45" t="s">
        <v>6819</v>
      </c>
      <c r="C1442" s="46">
        <v>40560</v>
      </c>
      <c r="D1442" s="47">
        <v>40562</v>
      </c>
      <c r="E1442" s="48">
        <v>1001</v>
      </c>
      <c r="F1442" s="48">
        <v>119</v>
      </c>
      <c r="G1442" s="49">
        <v>8.4</v>
      </c>
      <c r="H1442" s="8" t="s">
        <v>1228</v>
      </c>
      <c r="I1442" s="1" t="s">
        <v>1498</v>
      </c>
      <c r="J1442" s="252"/>
      <c r="K1442" s="253"/>
      <c r="L1442" s="50">
        <f t="shared" si="22"/>
        <v>16.518151815181518</v>
      </c>
    </row>
    <row r="1443" spans="1:12" x14ac:dyDescent="0.2">
      <c r="A1443" s="1" t="s">
        <v>6820</v>
      </c>
      <c r="B1443" s="45" t="s">
        <v>6821</v>
      </c>
      <c r="C1443" s="46">
        <v>40561</v>
      </c>
      <c r="D1443" s="47">
        <v>40563</v>
      </c>
      <c r="E1443" s="48">
        <v>345</v>
      </c>
      <c r="F1443" s="48">
        <v>38</v>
      </c>
      <c r="G1443" s="49">
        <v>9</v>
      </c>
      <c r="H1443" s="8" t="s">
        <v>18</v>
      </c>
      <c r="I1443" s="1" t="s">
        <v>1499</v>
      </c>
      <c r="J1443" s="252"/>
      <c r="K1443" s="253"/>
      <c r="L1443" s="50">
        <f t="shared" si="22"/>
        <v>5.6930693069306928</v>
      </c>
    </row>
    <row r="1444" spans="1:12" x14ac:dyDescent="0.2">
      <c r="A1444" s="1" t="s">
        <v>6822</v>
      </c>
      <c r="B1444" s="45" t="s">
        <v>6823</v>
      </c>
      <c r="C1444" s="46">
        <v>40561</v>
      </c>
      <c r="D1444" s="47">
        <v>40563</v>
      </c>
      <c r="E1444" s="48">
        <v>418</v>
      </c>
      <c r="F1444" s="48">
        <v>48</v>
      </c>
      <c r="G1444" s="49">
        <v>8.6</v>
      </c>
      <c r="H1444" s="8" t="s">
        <v>18</v>
      </c>
      <c r="I1444" s="1" t="s">
        <v>1500</v>
      </c>
      <c r="J1444" s="252"/>
      <c r="K1444" s="253"/>
      <c r="L1444" s="50">
        <f t="shared" si="22"/>
        <v>6.8976897689768979</v>
      </c>
    </row>
    <row r="1445" spans="1:12" x14ac:dyDescent="0.2">
      <c r="A1445" s="1" t="s">
        <v>6824</v>
      </c>
      <c r="B1445" s="45" t="s">
        <v>6825</v>
      </c>
      <c r="C1445" s="46">
        <v>40561</v>
      </c>
      <c r="D1445" s="47">
        <v>40563</v>
      </c>
      <c r="E1445" s="48">
        <v>256</v>
      </c>
      <c r="F1445" s="48">
        <v>39</v>
      </c>
      <c r="G1445" s="49">
        <v>6.5</v>
      </c>
      <c r="H1445" s="8" t="s">
        <v>18</v>
      </c>
      <c r="I1445" s="1" t="s">
        <v>1501</v>
      </c>
      <c r="J1445" s="252"/>
      <c r="K1445" s="253"/>
      <c r="L1445" s="50">
        <f t="shared" si="22"/>
        <v>4.224422442244224</v>
      </c>
    </row>
    <row r="1446" spans="1:12" x14ac:dyDescent="0.2">
      <c r="A1446" s="1" t="s">
        <v>6826</v>
      </c>
      <c r="B1446" s="45" t="s">
        <v>6827</v>
      </c>
      <c r="C1446" s="46">
        <v>40561</v>
      </c>
      <c r="D1446" s="47">
        <v>40563</v>
      </c>
      <c r="E1446" s="48">
        <v>397</v>
      </c>
      <c r="F1446" s="48">
        <v>23</v>
      </c>
      <c r="G1446" s="49">
        <v>17.5</v>
      </c>
      <c r="H1446" s="8" t="s">
        <v>18</v>
      </c>
      <c r="I1446" s="1" t="s">
        <v>1502</v>
      </c>
      <c r="J1446" s="252"/>
      <c r="K1446" s="253"/>
      <c r="L1446" s="50">
        <f t="shared" si="22"/>
        <v>6.5511551155115511</v>
      </c>
    </row>
    <row r="1447" spans="1:12" x14ac:dyDescent="0.2">
      <c r="A1447" s="1" t="s">
        <v>6828</v>
      </c>
      <c r="B1447" s="45" t="s">
        <v>6829</v>
      </c>
      <c r="C1447" s="46">
        <v>40561</v>
      </c>
      <c r="D1447" s="47">
        <v>40563</v>
      </c>
      <c r="E1447" s="48">
        <v>407</v>
      </c>
      <c r="F1447" s="48">
        <v>95</v>
      </c>
      <c r="G1447" s="49">
        <v>4.3</v>
      </c>
      <c r="H1447" s="8" t="s">
        <v>18</v>
      </c>
      <c r="I1447" s="1" t="s">
        <v>1503</v>
      </c>
      <c r="J1447" s="252"/>
      <c r="K1447" s="253"/>
      <c r="L1447" s="50">
        <f t="shared" si="22"/>
        <v>6.7161716171617156</v>
      </c>
    </row>
    <row r="1448" spans="1:12" x14ac:dyDescent="0.2">
      <c r="A1448" s="1" t="s">
        <v>6830</v>
      </c>
      <c r="B1448" s="45" t="s">
        <v>6831</v>
      </c>
      <c r="C1448" s="46">
        <v>40561</v>
      </c>
      <c r="D1448" s="47">
        <v>40563</v>
      </c>
      <c r="E1448" s="48">
        <v>153</v>
      </c>
      <c r="F1448" s="48">
        <v>92</v>
      </c>
      <c r="G1448" s="49">
        <v>1.7</v>
      </c>
      <c r="H1448" s="8" t="s">
        <v>18</v>
      </c>
      <c r="I1448" s="1" t="s">
        <v>1504</v>
      </c>
      <c r="J1448" s="252"/>
      <c r="K1448" s="253"/>
      <c r="L1448" s="50">
        <f t="shared" si="22"/>
        <v>2.5247524752475248</v>
      </c>
    </row>
    <row r="1449" spans="1:12" x14ac:dyDescent="0.2">
      <c r="A1449" s="1" t="s">
        <v>6832</v>
      </c>
      <c r="B1449" s="45" t="s">
        <v>6833</v>
      </c>
      <c r="C1449" s="46">
        <v>40561</v>
      </c>
      <c r="D1449" s="47">
        <v>40563</v>
      </c>
      <c r="E1449" s="48">
        <v>865</v>
      </c>
      <c r="F1449" s="48">
        <v>48</v>
      </c>
      <c r="G1449" s="49">
        <v>18.100000000000001</v>
      </c>
      <c r="H1449" s="8" t="s">
        <v>18</v>
      </c>
      <c r="I1449" s="1" t="s">
        <v>1505</v>
      </c>
      <c r="J1449" s="252"/>
      <c r="K1449" s="253"/>
      <c r="L1449" s="50">
        <f t="shared" si="22"/>
        <v>14.273927392739274</v>
      </c>
    </row>
    <row r="1450" spans="1:12" x14ac:dyDescent="0.2">
      <c r="A1450" s="1" t="s">
        <v>6834</v>
      </c>
      <c r="B1450" s="45" t="s">
        <v>6835</v>
      </c>
      <c r="C1450" s="46">
        <v>40561</v>
      </c>
      <c r="D1450" s="47">
        <v>40563</v>
      </c>
      <c r="E1450" s="48">
        <v>258</v>
      </c>
      <c r="F1450" s="48">
        <v>50</v>
      </c>
      <c r="G1450" s="49">
        <v>5.2</v>
      </c>
      <c r="H1450" s="8" t="s">
        <v>18</v>
      </c>
      <c r="I1450" s="1" t="s">
        <v>1506</v>
      </c>
      <c r="J1450" s="252"/>
      <c r="K1450" s="253"/>
      <c r="L1450" s="50">
        <f t="shared" si="22"/>
        <v>4.2574257425742577</v>
      </c>
    </row>
    <row r="1451" spans="1:12" x14ac:dyDescent="0.2">
      <c r="A1451" s="1" t="s">
        <v>6836</v>
      </c>
      <c r="B1451" s="45" t="s">
        <v>6837</v>
      </c>
      <c r="C1451" s="46">
        <v>40561</v>
      </c>
      <c r="D1451" s="47">
        <v>40563</v>
      </c>
      <c r="E1451" s="48">
        <v>1296</v>
      </c>
      <c r="F1451" s="48">
        <v>28</v>
      </c>
      <c r="G1451" s="49">
        <v>46.1</v>
      </c>
      <c r="H1451" s="8" t="s">
        <v>18</v>
      </c>
      <c r="I1451" s="1" t="s">
        <v>1507</v>
      </c>
      <c r="J1451" s="252"/>
      <c r="K1451" s="253"/>
      <c r="L1451" s="50">
        <f t="shared" si="22"/>
        <v>21.386138613861387</v>
      </c>
    </row>
    <row r="1452" spans="1:12" x14ac:dyDescent="0.2">
      <c r="A1452" s="1" t="s">
        <v>6838</v>
      </c>
      <c r="B1452" s="45" t="s">
        <v>6839</v>
      </c>
      <c r="C1452" s="46">
        <v>40561</v>
      </c>
      <c r="D1452" s="47">
        <v>40564</v>
      </c>
      <c r="E1452" s="48">
        <v>458</v>
      </c>
      <c r="F1452" s="48">
        <v>136</v>
      </c>
      <c r="G1452" s="49">
        <v>3.4</v>
      </c>
      <c r="H1452" s="8" t="s">
        <v>23</v>
      </c>
      <c r="I1452" s="1" t="s">
        <v>1508</v>
      </c>
      <c r="J1452" s="252"/>
      <c r="K1452" s="253"/>
      <c r="L1452" s="50">
        <f t="shared" si="22"/>
        <v>7.557755775577558</v>
      </c>
    </row>
    <row r="1453" spans="1:12" x14ac:dyDescent="0.2">
      <c r="A1453" s="1" t="s">
        <v>6840</v>
      </c>
      <c r="B1453" s="45" t="s">
        <v>6841</v>
      </c>
      <c r="C1453" s="46">
        <v>40564</v>
      </c>
      <c r="D1453" s="47">
        <v>40567</v>
      </c>
      <c r="E1453" s="48">
        <v>340</v>
      </c>
      <c r="F1453" s="48">
        <v>54</v>
      </c>
      <c r="G1453" s="49">
        <v>6.3</v>
      </c>
      <c r="H1453" s="8" t="s">
        <v>18</v>
      </c>
      <c r="I1453" s="1" t="s">
        <v>1509</v>
      </c>
      <c r="J1453" s="252"/>
      <c r="K1453" s="253"/>
      <c r="L1453" s="50">
        <f t="shared" si="22"/>
        <v>5.6105610561056105</v>
      </c>
    </row>
    <row r="1454" spans="1:12" x14ac:dyDescent="0.2">
      <c r="A1454" s="1" t="s">
        <v>6842</v>
      </c>
      <c r="B1454" s="45" t="s">
        <v>6843</v>
      </c>
      <c r="C1454" s="46">
        <v>40560</v>
      </c>
      <c r="D1454" s="47">
        <v>40567</v>
      </c>
      <c r="E1454" s="48">
        <v>767</v>
      </c>
      <c r="F1454" s="48">
        <v>47</v>
      </c>
      <c r="G1454" s="49">
        <v>16.2</v>
      </c>
      <c r="H1454" s="8" t="s">
        <v>23</v>
      </c>
      <c r="I1454" s="1" t="s">
        <v>1510</v>
      </c>
      <c r="J1454" s="252"/>
      <c r="K1454" s="253"/>
      <c r="L1454" s="50">
        <f t="shared" si="22"/>
        <v>12.656765676567657</v>
      </c>
    </row>
    <row r="1455" spans="1:12" x14ac:dyDescent="0.2">
      <c r="A1455" s="1" t="s">
        <v>6844</v>
      </c>
      <c r="B1455" s="45" t="s">
        <v>6845</v>
      </c>
      <c r="C1455" s="46">
        <v>40566</v>
      </c>
      <c r="D1455" s="47">
        <v>40568</v>
      </c>
      <c r="E1455" s="48">
        <v>887</v>
      </c>
      <c r="F1455" s="48">
        <v>41</v>
      </c>
      <c r="G1455" s="49">
        <v>21.7</v>
      </c>
      <c r="H1455" s="8" t="s">
        <v>18</v>
      </c>
      <c r="I1455" s="1" t="s">
        <v>1511</v>
      </c>
      <c r="J1455" s="252"/>
      <c r="K1455" s="253"/>
      <c r="L1455" s="50">
        <f t="shared" si="22"/>
        <v>14.636963696369637</v>
      </c>
    </row>
    <row r="1456" spans="1:12" x14ac:dyDescent="0.2">
      <c r="A1456" s="1" t="s">
        <v>6846</v>
      </c>
      <c r="B1456" s="45" t="s">
        <v>6847</v>
      </c>
      <c r="C1456" s="46">
        <v>40567</v>
      </c>
      <c r="D1456" s="47">
        <v>40568</v>
      </c>
      <c r="E1456" s="48">
        <v>363</v>
      </c>
      <c r="F1456" s="48">
        <v>36</v>
      </c>
      <c r="G1456" s="49">
        <v>10.1</v>
      </c>
      <c r="H1456" s="8" t="s">
        <v>18</v>
      </c>
      <c r="I1456" s="1" t="s">
        <v>1512</v>
      </c>
      <c r="J1456" s="252"/>
      <c r="K1456" s="253"/>
      <c r="L1456" s="50">
        <f t="shared" si="22"/>
        <v>5.9900990099009901</v>
      </c>
    </row>
    <row r="1457" spans="1:12" x14ac:dyDescent="0.2">
      <c r="A1457" s="1" t="s">
        <v>6848</v>
      </c>
      <c r="B1457" s="45" t="s">
        <v>6849</v>
      </c>
      <c r="C1457" s="46">
        <v>40567</v>
      </c>
      <c r="D1457" s="47">
        <v>40569</v>
      </c>
      <c r="E1457" s="48">
        <v>654</v>
      </c>
      <c r="F1457" s="48">
        <v>83</v>
      </c>
      <c r="G1457" s="49">
        <v>7.9</v>
      </c>
      <c r="H1457" s="8" t="s">
        <v>23</v>
      </c>
      <c r="I1457" s="1" t="s">
        <v>1513</v>
      </c>
      <c r="J1457" s="252"/>
      <c r="K1457" s="253"/>
      <c r="L1457" s="50">
        <f t="shared" si="22"/>
        <v>10.792079207920791</v>
      </c>
    </row>
    <row r="1458" spans="1:12" x14ac:dyDescent="0.2">
      <c r="A1458" s="1" t="s">
        <v>6850</v>
      </c>
      <c r="B1458" s="45" t="s">
        <v>6851</v>
      </c>
      <c r="C1458" s="46">
        <v>40568</v>
      </c>
      <c r="D1458" s="47">
        <v>40570</v>
      </c>
      <c r="E1458" s="48">
        <v>212</v>
      </c>
      <c r="F1458" s="48">
        <v>54</v>
      </c>
      <c r="G1458" s="49">
        <v>3.9</v>
      </c>
      <c r="H1458" s="8" t="s">
        <v>23</v>
      </c>
      <c r="I1458" s="1" t="s">
        <v>1514</v>
      </c>
      <c r="J1458" s="252"/>
      <c r="K1458" s="253"/>
      <c r="L1458" s="50">
        <f t="shared" si="22"/>
        <v>3.4983498349834981</v>
      </c>
    </row>
    <row r="1459" spans="1:12" x14ac:dyDescent="0.2">
      <c r="A1459" s="1" t="s">
        <v>6852</v>
      </c>
      <c r="B1459" s="45" t="s">
        <v>6853</v>
      </c>
      <c r="C1459" s="46">
        <v>40568</v>
      </c>
      <c r="D1459" s="47">
        <v>40570</v>
      </c>
      <c r="E1459" s="48">
        <v>605</v>
      </c>
      <c r="F1459" s="48">
        <v>97</v>
      </c>
      <c r="G1459" s="49">
        <v>6.2</v>
      </c>
      <c r="H1459" s="8" t="s">
        <v>23</v>
      </c>
      <c r="I1459" s="1" t="s">
        <v>1515</v>
      </c>
      <c r="J1459" s="252"/>
      <c r="K1459" s="253"/>
      <c r="L1459" s="50">
        <f t="shared" si="22"/>
        <v>9.9834983498349832</v>
      </c>
    </row>
    <row r="1460" spans="1:12" x14ac:dyDescent="0.2">
      <c r="A1460" s="1" t="s">
        <v>6854</v>
      </c>
      <c r="B1460" s="45" t="s">
        <v>6855</v>
      </c>
      <c r="C1460" s="46">
        <v>40568</v>
      </c>
      <c r="D1460" s="47">
        <v>40570</v>
      </c>
      <c r="E1460" s="48">
        <v>370</v>
      </c>
      <c r="F1460" s="48">
        <v>68</v>
      </c>
      <c r="G1460" s="49">
        <v>5.4</v>
      </c>
      <c r="H1460" s="8" t="s">
        <v>23</v>
      </c>
      <c r="I1460" s="1" t="s">
        <v>1516</v>
      </c>
      <c r="J1460" s="252"/>
      <c r="K1460" s="253"/>
      <c r="L1460" s="50">
        <f t="shared" si="22"/>
        <v>6.1056105610561051</v>
      </c>
    </row>
    <row r="1461" spans="1:12" x14ac:dyDescent="0.2">
      <c r="A1461" s="1" t="s">
        <v>6856</v>
      </c>
      <c r="B1461" s="45" t="s">
        <v>6857</v>
      </c>
      <c r="C1461" s="46" t="s">
        <v>41</v>
      </c>
      <c r="D1461" s="47">
        <v>40570</v>
      </c>
      <c r="E1461" s="48">
        <v>254</v>
      </c>
      <c r="F1461" s="48">
        <v>78</v>
      </c>
      <c r="G1461" s="49">
        <v>3.3</v>
      </c>
      <c r="H1461" s="8" t="s">
        <v>18</v>
      </c>
      <c r="I1461" s="1" t="s">
        <v>1517</v>
      </c>
      <c r="J1461" s="252"/>
      <c r="K1461" s="253"/>
      <c r="L1461" s="50">
        <f t="shared" si="22"/>
        <v>4.1914191419141913</v>
      </c>
    </row>
    <row r="1462" spans="1:12" x14ac:dyDescent="0.2">
      <c r="A1462" s="1" t="s">
        <v>6858</v>
      </c>
      <c r="B1462" s="45" t="s">
        <v>6859</v>
      </c>
      <c r="C1462" s="46">
        <v>40569</v>
      </c>
      <c r="D1462" s="47">
        <v>40571</v>
      </c>
      <c r="E1462" s="48">
        <v>322</v>
      </c>
      <c r="F1462" s="48">
        <v>83</v>
      </c>
      <c r="G1462" s="49">
        <v>3.9</v>
      </c>
      <c r="H1462" s="8" t="s">
        <v>18</v>
      </c>
      <c r="I1462" s="1" t="s">
        <v>1518</v>
      </c>
      <c r="J1462" s="252"/>
      <c r="K1462" s="253"/>
      <c r="L1462" s="50">
        <f t="shared" si="22"/>
        <v>5.3135313531353132</v>
      </c>
    </row>
    <row r="1463" spans="1:12" x14ac:dyDescent="0.2">
      <c r="A1463" s="1" t="s">
        <v>6860</v>
      </c>
      <c r="B1463" s="45" t="s">
        <v>6861</v>
      </c>
      <c r="C1463" s="46">
        <v>40568</v>
      </c>
      <c r="D1463" s="47">
        <v>40571</v>
      </c>
      <c r="E1463" s="48">
        <v>131</v>
      </c>
      <c r="F1463" s="48">
        <v>92</v>
      </c>
      <c r="G1463" s="49">
        <v>1.4</v>
      </c>
      <c r="H1463" s="8" t="s">
        <v>23</v>
      </c>
      <c r="I1463" s="1" t="s">
        <v>1519</v>
      </c>
      <c r="J1463" s="252"/>
      <c r="K1463" s="253"/>
      <c r="L1463" s="50">
        <f t="shared" si="22"/>
        <v>2.1617161716171616</v>
      </c>
    </row>
    <row r="1464" spans="1:12" x14ac:dyDescent="0.2">
      <c r="A1464" s="1" t="s">
        <v>6862</v>
      </c>
      <c r="B1464" s="45" t="s">
        <v>6863</v>
      </c>
      <c r="C1464" s="46">
        <v>40569</v>
      </c>
      <c r="D1464" s="47">
        <v>40571</v>
      </c>
      <c r="E1464" s="48">
        <v>98</v>
      </c>
      <c r="F1464" s="48">
        <v>82</v>
      </c>
      <c r="G1464" s="49">
        <v>1.2</v>
      </c>
      <c r="H1464" s="8" t="s">
        <v>23</v>
      </c>
      <c r="I1464" s="1" t="s">
        <v>1520</v>
      </c>
      <c r="J1464" s="252"/>
      <c r="K1464" s="253"/>
      <c r="L1464" s="50">
        <f t="shared" si="22"/>
        <v>1.6171617161716172</v>
      </c>
    </row>
    <row r="1465" spans="1:12" x14ac:dyDescent="0.2">
      <c r="A1465" s="1" t="s">
        <v>6864</v>
      </c>
      <c r="B1465" s="45" t="s">
        <v>6865</v>
      </c>
      <c r="C1465" s="46">
        <v>40570</v>
      </c>
      <c r="D1465" s="47">
        <v>40574</v>
      </c>
      <c r="E1465" s="48">
        <v>459</v>
      </c>
      <c r="F1465" s="48">
        <v>40</v>
      </c>
      <c r="G1465" s="49">
        <v>11.4</v>
      </c>
      <c r="H1465" s="8" t="s">
        <v>18</v>
      </c>
      <c r="I1465" s="1" t="s">
        <v>1521</v>
      </c>
      <c r="J1465" s="252"/>
      <c r="K1465" s="253"/>
      <c r="L1465" s="50">
        <f t="shared" si="22"/>
        <v>7.5742574257425739</v>
      </c>
    </row>
    <row r="1466" spans="1:12" x14ac:dyDescent="0.2">
      <c r="A1466" s="1" t="s">
        <v>6866</v>
      </c>
      <c r="B1466" s="45" t="s">
        <v>6867</v>
      </c>
      <c r="C1466" s="46">
        <v>40571</v>
      </c>
      <c r="D1466" s="47">
        <v>40574</v>
      </c>
      <c r="E1466" s="48">
        <v>298</v>
      </c>
      <c r="F1466" s="48">
        <v>96</v>
      </c>
      <c r="G1466" s="49">
        <v>3.1</v>
      </c>
      <c r="H1466" s="8" t="s">
        <v>18</v>
      </c>
      <c r="I1466" s="1" t="s">
        <v>1522</v>
      </c>
      <c r="J1466" s="252"/>
      <c r="K1466" s="253"/>
      <c r="L1466" s="50">
        <f t="shared" si="22"/>
        <v>4.9174917491749177</v>
      </c>
    </row>
    <row r="1467" spans="1:12" x14ac:dyDescent="0.2">
      <c r="A1467" s="1" t="s">
        <v>6868</v>
      </c>
      <c r="B1467" s="45" t="s">
        <v>6869</v>
      </c>
      <c r="C1467" s="46">
        <v>40574</v>
      </c>
      <c r="D1467" s="47">
        <v>40577</v>
      </c>
      <c r="E1467" s="48">
        <v>474</v>
      </c>
      <c r="F1467" s="48">
        <v>35</v>
      </c>
      <c r="G1467" s="49">
        <v>13.7</v>
      </c>
      <c r="H1467" s="8" t="s">
        <v>18</v>
      </c>
      <c r="I1467" s="1" t="s">
        <v>1523</v>
      </c>
      <c r="J1467" s="252"/>
      <c r="K1467" s="253"/>
      <c r="L1467" s="50">
        <f t="shared" si="22"/>
        <v>7.8217821782178216</v>
      </c>
    </row>
    <row r="1468" spans="1:12" x14ac:dyDescent="0.2">
      <c r="A1468" s="1" t="s">
        <v>6870</v>
      </c>
      <c r="B1468" s="45" t="s">
        <v>6871</v>
      </c>
      <c r="C1468" s="46">
        <v>40575</v>
      </c>
      <c r="D1468" s="47">
        <v>40577</v>
      </c>
      <c r="E1468" s="48">
        <v>170</v>
      </c>
      <c r="F1468" s="48">
        <v>85</v>
      </c>
      <c r="G1468" s="49">
        <v>2</v>
      </c>
      <c r="H1468" s="8" t="s">
        <v>18</v>
      </c>
      <c r="I1468" s="1" t="s">
        <v>1524</v>
      </c>
      <c r="J1468" s="252"/>
      <c r="K1468" s="253"/>
      <c r="L1468" s="50">
        <f t="shared" si="22"/>
        <v>2.8052805280528053</v>
      </c>
    </row>
    <row r="1469" spans="1:12" x14ac:dyDescent="0.2">
      <c r="A1469" s="1" t="s">
        <v>6872</v>
      </c>
      <c r="B1469" s="45" t="s">
        <v>6873</v>
      </c>
      <c r="C1469" s="46">
        <v>40574</v>
      </c>
      <c r="D1469" s="47">
        <v>40577</v>
      </c>
      <c r="E1469" s="48">
        <v>398</v>
      </c>
      <c r="F1469" s="48">
        <v>44</v>
      </c>
      <c r="G1469" s="49">
        <v>9</v>
      </c>
      <c r="H1469" s="8" t="s">
        <v>18</v>
      </c>
      <c r="I1469" s="1" t="s">
        <v>1525</v>
      </c>
      <c r="J1469" s="252"/>
      <c r="K1469" s="253"/>
      <c r="L1469" s="50">
        <f t="shared" si="22"/>
        <v>6.5676567656765679</v>
      </c>
    </row>
    <row r="1470" spans="1:12" x14ac:dyDescent="0.2">
      <c r="A1470" s="1" t="s">
        <v>6874</v>
      </c>
      <c r="B1470" s="45" t="s">
        <v>6875</v>
      </c>
      <c r="C1470" s="46">
        <v>40575</v>
      </c>
      <c r="D1470" s="47">
        <v>40577</v>
      </c>
      <c r="E1470" s="48">
        <v>405</v>
      </c>
      <c r="F1470" s="48">
        <v>114</v>
      </c>
      <c r="G1470" s="49">
        <v>3.5</v>
      </c>
      <c r="H1470" s="8" t="s">
        <v>18</v>
      </c>
      <c r="I1470" s="1" t="s">
        <v>1526</v>
      </c>
      <c r="J1470" s="252"/>
      <c r="K1470" s="253"/>
      <c r="L1470" s="50">
        <f t="shared" si="22"/>
        <v>6.6831683168316829</v>
      </c>
    </row>
    <row r="1471" spans="1:12" x14ac:dyDescent="0.2">
      <c r="A1471" s="1" t="s">
        <v>6876</v>
      </c>
      <c r="B1471" s="45" t="s">
        <v>6877</v>
      </c>
      <c r="C1471" s="46">
        <v>40573</v>
      </c>
      <c r="D1471" s="47">
        <v>40577</v>
      </c>
      <c r="E1471" s="48">
        <v>309</v>
      </c>
      <c r="F1471" s="48">
        <v>66</v>
      </c>
      <c r="G1471" s="49">
        <v>4.7</v>
      </c>
      <c r="H1471" s="8" t="s">
        <v>23</v>
      </c>
      <c r="I1471" s="1" t="s">
        <v>1527</v>
      </c>
      <c r="J1471" s="252"/>
      <c r="K1471" s="253"/>
      <c r="L1471" s="50">
        <f t="shared" si="22"/>
        <v>5.0990099009900991</v>
      </c>
    </row>
    <row r="1472" spans="1:12" x14ac:dyDescent="0.2">
      <c r="A1472" s="1" t="s">
        <v>6878</v>
      </c>
      <c r="B1472" s="45" t="s">
        <v>6879</v>
      </c>
      <c r="C1472" s="46">
        <v>40574</v>
      </c>
      <c r="D1472" s="47">
        <v>40577</v>
      </c>
      <c r="E1472" s="48">
        <v>536</v>
      </c>
      <c r="F1472" s="48">
        <v>91</v>
      </c>
      <c r="G1472" s="49">
        <v>5.9</v>
      </c>
      <c r="H1472" s="8" t="s">
        <v>23</v>
      </c>
      <c r="I1472" s="1" t="s">
        <v>1528</v>
      </c>
      <c r="J1472" s="252"/>
      <c r="K1472" s="253"/>
      <c r="L1472" s="50">
        <f t="shared" si="22"/>
        <v>8.8448844884488445</v>
      </c>
    </row>
    <row r="1473" spans="1:12" x14ac:dyDescent="0.2">
      <c r="A1473" s="1" t="s">
        <v>6880</v>
      </c>
      <c r="B1473" s="45" t="s">
        <v>6881</v>
      </c>
      <c r="C1473" s="46">
        <v>40574</v>
      </c>
      <c r="D1473" s="47">
        <v>40578</v>
      </c>
      <c r="E1473" s="48">
        <v>80</v>
      </c>
      <c r="F1473" s="48">
        <v>76</v>
      </c>
      <c r="G1473" s="49">
        <v>1.1000000000000001</v>
      </c>
      <c r="H1473" s="8" t="s">
        <v>23</v>
      </c>
      <c r="I1473" s="1" t="s">
        <v>1529</v>
      </c>
      <c r="J1473" s="252"/>
      <c r="K1473" s="253"/>
      <c r="L1473" s="50">
        <f t="shared" si="22"/>
        <v>1.3201320132013201</v>
      </c>
    </row>
    <row r="1474" spans="1:12" x14ac:dyDescent="0.2">
      <c r="A1474" s="1" t="s">
        <v>6882</v>
      </c>
      <c r="B1474" s="45" t="s">
        <v>6883</v>
      </c>
      <c r="C1474" s="46">
        <v>40576</v>
      </c>
      <c r="D1474" s="47">
        <v>40578</v>
      </c>
      <c r="E1474" s="48">
        <v>22</v>
      </c>
      <c r="F1474" s="48">
        <v>32</v>
      </c>
      <c r="G1474" s="49">
        <v>0.7</v>
      </c>
      <c r="H1474" s="8" t="s">
        <v>23</v>
      </c>
      <c r="I1474" s="1" t="s">
        <v>1530</v>
      </c>
      <c r="J1474" s="252"/>
      <c r="K1474" s="253"/>
      <c r="L1474" s="50">
        <f t="shared" ref="L1474:L1537" si="23">IF(E1474="","",E1474/60.6)</f>
        <v>0.36303630363036304</v>
      </c>
    </row>
    <row r="1475" spans="1:12" x14ac:dyDescent="0.2">
      <c r="A1475" s="1" t="s">
        <v>6884</v>
      </c>
      <c r="B1475" s="45" t="s">
        <v>6885</v>
      </c>
      <c r="C1475" s="46">
        <v>40575</v>
      </c>
      <c r="D1475" s="47">
        <v>40578</v>
      </c>
      <c r="E1475" s="48">
        <v>456</v>
      </c>
      <c r="F1475" s="48">
        <v>75</v>
      </c>
      <c r="G1475" s="49">
        <v>6.1</v>
      </c>
      <c r="H1475" s="8" t="s">
        <v>23</v>
      </c>
      <c r="I1475" s="1" t="s">
        <v>1531</v>
      </c>
      <c r="J1475" s="252"/>
      <c r="K1475" s="253"/>
      <c r="L1475" s="50">
        <f t="shared" si="23"/>
        <v>7.5247524752475243</v>
      </c>
    </row>
    <row r="1476" spans="1:12" x14ac:dyDescent="0.2">
      <c r="A1476" s="1" t="s">
        <v>6886</v>
      </c>
      <c r="B1476" s="45" t="s">
        <v>6887</v>
      </c>
      <c r="C1476" s="46">
        <v>40578</v>
      </c>
      <c r="D1476" s="47">
        <v>40581</v>
      </c>
      <c r="E1476" s="48">
        <v>315</v>
      </c>
      <c r="F1476" s="48">
        <v>110</v>
      </c>
      <c r="G1476" s="49">
        <v>2.9</v>
      </c>
      <c r="H1476" s="8" t="s">
        <v>18</v>
      </c>
      <c r="I1476" s="1" t="s">
        <v>1532</v>
      </c>
      <c r="J1476" s="252"/>
      <c r="K1476" s="253"/>
      <c r="L1476" s="50">
        <f t="shared" si="23"/>
        <v>5.1980198019801982</v>
      </c>
    </row>
    <row r="1477" spans="1:12" x14ac:dyDescent="0.2">
      <c r="A1477" s="1" t="s">
        <v>6888</v>
      </c>
      <c r="B1477" s="45" t="s">
        <v>6889</v>
      </c>
      <c r="C1477" s="46">
        <v>40578</v>
      </c>
      <c r="D1477" s="47">
        <v>40581</v>
      </c>
      <c r="E1477" s="48">
        <v>253</v>
      </c>
      <c r="F1477" s="48">
        <v>67</v>
      </c>
      <c r="G1477" s="49">
        <v>3.8</v>
      </c>
      <c r="H1477" s="8" t="s">
        <v>23</v>
      </c>
      <c r="I1477" s="1" t="s">
        <v>1533</v>
      </c>
      <c r="J1477" s="252"/>
      <c r="K1477" s="253"/>
      <c r="L1477" s="50">
        <f t="shared" si="23"/>
        <v>4.1749174917491745</v>
      </c>
    </row>
    <row r="1478" spans="1:12" x14ac:dyDescent="0.2">
      <c r="A1478" s="1" t="s">
        <v>6890</v>
      </c>
      <c r="B1478" s="45" t="s">
        <v>6891</v>
      </c>
      <c r="C1478" s="46">
        <v>40578</v>
      </c>
      <c r="D1478" s="47">
        <v>40581</v>
      </c>
      <c r="E1478" s="48">
        <v>334</v>
      </c>
      <c r="F1478" s="48">
        <v>84</v>
      </c>
      <c r="G1478" s="49">
        <v>4</v>
      </c>
      <c r="H1478" s="8" t="s">
        <v>23</v>
      </c>
      <c r="I1478" s="1" t="s">
        <v>1534</v>
      </c>
      <c r="J1478" s="252"/>
      <c r="K1478" s="253"/>
      <c r="L1478" s="50">
        <f t="shared" si="23"/>
        <v>5.5115511551155114</v>
      </c>
    </row>
    <row r="1479" spans="1:12" x14ac:dyDescent="0.2">
      <c r="A1479" s="1" t="s">
        <v>6892</v>
      </c>
      <c r="B1479" s="45" t="s">
        <v>6893</v>
      </c>
      <c r="C1479" s="46">
        <v>40578</v>
      </c>
      <c r="D1479" s="47">
        <v>40581</v>
      </c>
      <c r="E1479" s="48">
        <v>174</v>
      </c>
      <c r="F1479" s="48">
        <v>116</v>
      </c>
      <c r="G1479" s="49">
        <v>1.5</v>
      </c>
      <c r="H1479" s="8" t="s">
        <v>23</v>
      </c>
      <c r="I1479" s="1" t="s">
        <v>1535</v>
      </c>
      <c r="J1479" s="252"/>
      <c r="K1479" s="253"/>
      <c r="L1479" s="50">
        <f t="shared" si="23"/>
        <v>2.8712871287128712</v>
      </c>
    </row>
    <row r="1480" spans="1:12" x14ac:dyDescent="0.2">
      <c r="A1480" s="1" t="s">
        <v>6894</v>
      </c>
      <c r="B1480" s="45" t="s">
        <v>6895</v>
      </c>
      <c r="C1480" s="46">
        <v>40578</v>
      </c>
      <c r="D1480" s="47">
        <v>40581</v>
      </c>
      <c r="E1480" s="48">
        <v>159</v>
      </c>
      <c r="F1480" s="48">
        <v>181</v>
      </c>
      <c r="G1480" s="49">
        <v>0.9</v>
      </c>
      <c r="H1480" s="8" t="s">
        <v>23</v>
      </c>
      <c r="I1480" s="1" t="s">
        <v>1536</v>
      </c>
      <c r="J1480" s="252"/>
      <c r="K1480" s="253"/>
      <c r="L1480" s="50">
        <f t="shared" si="23"/>
        <v>2.6237623762376239</v>
      </c>
    </row>
    <row r="1481" spans="1:12" x14ac:dyDescent="0.2">
      <c r="A1481" s="1" t="s">
        <v>6896</v>
      </c>
      <c r="B1481" s="45" t="s">
        <v>6897</v>
      </c>
      <c r="C1481" s="46">
        <v>40578</v>
      </c>
      <c r="D1481" s="47">
        <v>40581</v>
      </c>
      <c r="E1481" s="48">
        <v>209</v>
      </c>
      <c r="F1481" s="48">
        <v>60</v>
      </c>
      <c r="G1481" s="49">
        <v>3.5</v>
      </c>
      <c r="H1481" s="8" t="s">
        <v>1537</v>
      </c>
      <c r="I1481" s="1" t="s">
        <v>1538</v>
      </c>
      <c r="J1481" s="252"/>
      <c r="K1481" s="253"/>
      <c r="L1481" s="50">
        <f t="shared" si="23"/>
        <v>3.4488448844884489</v>
      </c>
    </row>
    <row r="1482" spans="1:12" x14ac:dyDescent="0.2">
      <c r="A1482" s="1" t="s">
        <v>6898</v>
      </c>
      <c r="B1482" s="45" t="s">
        <v>6899</v>
      </c>
      <c r="C1482" s="46">
        <v>40578</v>
      </c>
      <c r="D1482" s="47">
        <v>40581</v>
      </c>
      <c r="E1482" s="48">
        <v>477</v>
      </c>
      <c r="F1482" s="48">
        <v>29</v>
      </c>
      <c r="G1482" s="49">
        <v>16.5</v>
      </c>
      <c r="H1482" s="8" t="s">
        <v>1537</v>
      </c>
      <c r="I1482" s="1" t="s">
        <v>1539</v>
      </c>
      <c r="J1482" s="252"/>
      <c r="K1482" s="253"/>
      <c r="L1482" s="50">
        <f t="shared" si="23"/>
        <v>7.8712871287128712</v>
      </c>
    </row>
    <row r="1483" spans="1:12" x14ac:dyDescent="0.2">
      <c r="A1483" s="1" t="s">
        <v>6900</v>
      </c>
      <c r="B1483" s="45" t="s">
        <v>6901</v>
      </c>
      <c r="C1483" s="46">
        <v>40578</v>
      </c>
      <c r="D1483" s="47">
        <v>40582</v>
      </c>
      <c r="E1483" s="48">
        <v>572</v>
      </c>
      <c r="F1483" s="48">
        <v>36</v>
      </c>
      <c r="G1483" s="49">
        <v>16</v>
      </c>
      <c r="H1483" s="8" t="s">
        <v>23</v>
      </c>
      <c r="I1483" s="1" t="s">
        <v>1540</v>
      </c>
      <c r="J1483" s="252"/>
      <c r="K1483" s="253"/>
      <c r="L1483" s="50">
        <f t="shared" si="23"/>
        <v>9.438943894389439</v>
      </c>
    </row>
    <row r="1484" spans="1:12" x14ac:dyDescent="0.2">
      <c r="A1484" s="1" t="s">
        <v>6902</v>
      </c>
      <c r="B1484" s="45" t="s">
        <v>6903</v>
      </c>
      <c r="C1484" s="46">
        <v>40581</v>
      </c>
      <c r="D1484" s="47">
        <v>40583</v>
      </c>
      <c r="E1484" s="48">
        <v>462</v>
      </c>
      <c r="F1484" s="48">
        <v>105</v>
      </c>
      <c r="G1484" s="49">
        <v>4.4000000000000004</v>
      </c>
      <c r="H1484" s="8" t="s">
        <v>23</v>
      </c>
      <c r="I1484" s="1" t="s">
        <v>1541</v>
      </c>
      <c r="J1484" s="252"/>
      <c r="K1484" s="253"/>
      <c r="L1484" s="50">
        <f t="shared" si="23"/>
        <v>7.6237623762376234</v>
      </c>
    </row>
    <row r="1485" spans="1:12" x14ac:dyDescent="0.2">
      <c r="A1485" s="1" t="s">
        <v>6904</v>
      </c>
      <c r="B1485" s="45" t="s">
        <v>6905</v>
      </c>
      <c r="C1485" s="46">
        <v>40581</v>
      </c>
      <c r="D1485" s="47">
        <v>40583</v>
      </c>
      <c r="E1485" s="48">
        <v>534</v>
      </c>
      <c r="F1485" s="48">
        <v>38</v>
      </c>
      <c r="G1485" s="49">
        <v>13.9</v>
      </c>
      <c r="H1485" s="8" t="s">
        <v>23</v>
      </c>
      <c r="I1485" s="1" t="s">
        <v>1542</v>
      </c>
      <c r="J1485" s="252"/>
      <c r="K1485" s="253"/>
      <c r="L1485" s="50">
        <f t="shared" si="23"/>
        <v>8.8118811881188108</v>
      </c>
    </row>
    <row r="1486" spans="1:12" x14ac:dyDescent="0.2">
      <c r="A1486" s="1" t="s">
        <v>6906</v>
      </c>
      <c r="B1486" s="45" t="s">
        <v>6907</v>
      </c>
      <c r="C1486" s="46">
        <v>40580</v>
      </c>
      <c r="D1486" s="47">
        <v>40583</v>
      </c>
      <c r="E1486" s="48">
        <v>68</v>
      </c>
      <c r="F1486" s="48">
        <v>25</v>
      </c>
      <c r="G1486" s="49">
        <v>2.7</v>
      </c>
      <c r="H1486" s="8" t="s">
        <v>18</v>
      </c>
      <c r="I1486" s="1" t="s">
        <v>1543</v>
      </c>
      <c r="J1486" s="252"/>
      <c r="K1486" s="253"/>
      <c r="L1486" s="50">
        <f t="shared" si="23"/>
        <v>1.1221122112211221</v>
      </c>
    </row>
    <row r="1487" spans="1:12" x14ac:dyDescent="0.2">
      <c r="A1487" s="1" t="s">
        <v>6908</v>
      </c>
      <c r="B1487" s="45" t="s">
        <v>6909</v>
      </c>
      <c r="C1487" s="46">
        <v>40581</v>
      </c>
      <c r="D1487" s="47">
        <v>40583</v>
      </c>
      <c r="E1487" s="48">
        <v>44</v>
      </c>
      <c r="F1487" s="48">
        <v>64</v>
      </c>
      <c r="G1487" s="49">
        <v>0.7</v>
      </c>
      <c r="H1487" s="8" t="s">
        <v>160</v>
      </c>
      <c r="I1487" s="1" t="s">
        <v>1544</v>
      </c>
      <c r="J1487" s="252"/>
      <c r="K1487" s="253"/>
      <c r="L1487" s="50">
        <f t="shared" si="23"/>
        <v>0.72607260726072609</v>
      </c>
    </row>
    <row r="1488" spans="1:12" x14ac:dyDescent="0.2">
      <c r="A1488" s="1" t="s">
        <v>6910</v>
      </c>
      <c r="B1488" s="45" t="s">
        <v>6911</v>
      </c>
      <c r="C1488" s="46">
        <v>40582</v>
      </c>
      <c r="D1488" s="47">
        <v>40583</v>
      </c>
      <c r="E1488" s="48">
        <v>560</v>
      </c>
      <c r="F1488" s="48">
        <v>36</v>
      </c>
      <c r="G1488" s="49">
        <v>15.4</v>
      </c>
      <c r="H1488" s="8" t="s">
        <v>18</v>
      </c>
      <c r="I1488" s="1" t="s">
        <v>1545</v>
      </c>
      <c r="J1488" s="252"/>
      <c r="K1488" s="253"/>
      <c r="L1488" s="50">
        <f t="shared" si="23"/>
        <v>9.2409240924092408</v>
      </c>
    </row>
    <row r="1489" spans="1:12" x14ac:dyDescent="0.2">
      <c r="A1489" s="1" t="s">
        <v>6912</v>
      </c>
      <c r="B1489" s="45" t="s">
        <v>6913</v>
      </c>
      <c r="C1489" s="46">
        <v>40582</v>
      </c>
      <c r="D1489" s="47">
        <v>40584</v>
      </c>
      <c r="E1489" s="48">
        <v>235</v>
      </c>
      <c r="F1489" s="48">
        <v>36</v>
      </c>
      <c r="G1489" s="49">
        <v>6.5</v>
      </c>
      <c r="H1489" s="8" t="s">
        <v>23</v>
      </c>
      <c r="I1489" s="1" t="s">
        <v>1546</v>
      </c>
      <c r="J1489" s="252"/>
      <c r="K1489" s="253"/>
      <c r="L1489" s="50">
        <f t="shared" si="23"/>
        <v>3.8778877887788776</v>
      </c>
    </row>
    <row r="1490" spans="1:12" x14ac:dyDescent="0.2">
      <c r="A1490" s="1" t="s">
        <v>6914</v>
      </c>
      <c r="B1490" s="45" t="s">
        <v>6915</v>
      </c>
      <c r="C1490" s="46">
        <v>40581</v>
      </c>
      <c r="D1490" s="47">
        <v>40584</v>
      </c>
      <c r="E1490" s="48">
        <v>142</v>
      </c>
      <c r="F1490" s="48">
        <v>43</v>
      </c>
      <c r="G1490" s="49">
        <v>3.3</v>
      </c>
      <c r="H1490" s="8" t="s">
        <v>23</v>
      </c>
      <c r="I1490" s="1" t="s">
        <v>1547</v>
      </c>
      <c r="J1490" s="252"/>
      <c r="K1490" s="253"/>
      <c r="L1490" s="50">
        <f t="shared" si="23"/>
        <v>2.3432343234323434</v>
      </c>
    </row>
    <row r="1491" spans="1:12" x14ac:dyDescent="0.2">
      <c r="A1491" s="1" t="s">
        <v>6916</v>
      </c>
      <c r="B1491" s="45" t="s">
        <v>6917</v>
      </c>
      <c r="C1491" s="46">
        <v>40583</v>
      </c>
      <c r="D1491" s="47">
        <v>40584</v>
      </c>
      <c r="E1491" s="48">
        <v>208</v>
      </c>
      <c r="F1491" s="48">
        <v>71</v>
      </c>
      <c r="G1491" s="49">
        <v>2.9</v>
      </c>
      <c r="H1491" s="8" t="s">
        <v>18</v>
      </c>
      <c r="I1491" s="1" t="s">
        <v>1548</v>
      </c>
      <c r="J1491" s="252"/>
      <c r="K1491" s="253"/>
      <c r="L1491" s="50">
        <f t="shared" si="23"/>
        <v>3.4323432343234321</v>
      </c>
    </row>
    <row r="1492" spans="1:12" x14ac:dyDescent="0.2">
      <c r="A1492" s="1" t="s">
        <v>6918</v>
      </c>
      <c r="B1492" s="45" t="s">
        <v>6919</v>
      </c>
      <c r="C1492" s="46">
        <v>40583</v>
      </c>
      <c r="D1492" s="47">
        <v>40585</v>
      </c>
      <c r="E1492" s="48">
        <v>513</v>
      </c>
      <c r="F1492" s="48">
        <v>71</v>
      </c>
      <c r="G1492" s="49">
        <v>7.3</v>
      </c>
      <c r="H1492" s="8" t="s">
        <v>18</v>
      </c>
      <c r="I1492" s="1" t="s">
        <v>1549</v>
      </c>
      <c r="J1492" s="252"/>
      <c r="K1492" s="253"/>
      <c r="L1492" s="50">
        <f t="shared" si="23"/>
        <v>8.4653465346534649</v>
      </c>
    </row>
    <row r="1493" spans="1:12" x14ac:dyDescent="0.2">
      <c r="A1493" s="1" t="s">
        <v>6920</v>
      </c>
      <c r="B1493" s="45" t="s">
        <v>6921</v>
      </c>
      <c r="C1493" s="46">
        <v>40585</v>
      </c>
      <c r="D1493" s="47">
        <v>40588</v>
      </c>
      <c r="E1493" s="48">
        <v>136</v>
      </c>
      <c r="F1493" s="48">
        <v>79</v>
      </c>
      <c r="G1493" s="49">
        <v>1.7</v>
      </c>
      <c r="H1493" s="8" t="s">
        <v>18</v>
      </c>
      <c r="I1493" s="1" t="s">
        <v>1550</v>
      </c>
      <c r="J1493" s="252"/>
      <c r="K1493" s="253"/>
      <c r="L1493" s="50">
        <f t="shared" si="23"/>
        <v>2.2442244224422443</v>
      </c>
    </row>
    <row r="1494" spans="1:12" x14ac:dyDescent="0.2">
      <c r="A1494" s="1" t="s">
        <v>6922</v>
      </c>
      <c r="B1494" s="45" t="s">
        <v>6923</v>
      </c>
      <c r="C1494" s="46">
        <v>40583</v>
      </c>
      <c r="D1494" s="47">
        <v>40588</v>
      </c>
      <c r="E1494" s="48">
        <v>223</v>
      </c>
      <c r="F1494" s="48">
        <v>95</v>
      </c>
      <c r="G1494" s="49">
        <v>2.2999999999999998</v>
      </c>
      <c r="H1494" s="8" t="s">
        <v>18</v>
      </c>
      <c r="I1494" s="1" t="s">
        <v>1551</v>
      </c>
      <c r="J1494" s="252"/>
      <c r="K1494" s="253"/>
      <c r="L1494" s="50">
        <f t="shared" si="23"/>
        <v>3.6798679867986799</v>
      </c>
    </row>
    <row r="1495" spans="1:12" x14ac:dyDescent="0.2">
      <c r="A1495" s="1" t="s">
        <v>6924</v>
      </c>
      <c r="B1495" s="45" t="s">
        <v>6925</v>
      </c>
      <c r="C1495" s="46">
        <v>40585</v>
      </c>
      <c r="D1495" s="47">
        <v>40589</v>
      </c>
      <c r="E1495" s="48">
        <v>819</v>
      </c>
      <c r="F1495" s="48">
        <v>105</v>
      </c>
      <c r="G1495" s="49">
        <v>7.8</v>
      </c>
      <c r="H1495" s="8" t="s">
        <v>1228</v>
      </c>
      <c r="I1495" s="1" t="s">
        <v>1552</v>
      </c>
      <c r="J1495" s="252"/>
      <c r="K1495" s="253"/>
      <c r="L1495" s="50">
        <f t="shared" si="23"/>
        <v>13.514851485148515</v>
      </c>
    </row>
    <row r="1496" spans="1:12" x14ac:dyDescent="0.2">
      <c r="A1496" s="1" t="s">
        <v>6926</v>
      </c>
      <c r="B1496" s="45" t="s">
        <v>6927</v>
      </c>
      <c r="C1496" s="46">
        <v>40586</v>
      </c>
      <c r="D1496" s="47">
        <v>40589</v>
      </c>
      <c r="E1496" s="48">
        <v>674</v>
      </c>
      <c r="F1496" s="48">
        <v>81</v>
      </c>
      <c r="G1496" s="49">
        <v>8.4</v>
      </c>
      <c r="H1496" s="8" t="s">
        <v>23</v>
      </c>
      <c r="I1496" s="1" t="s">
        <v>1553</v>
      </c>
      <c r="J1496" s="252"/>
      <c r="K1496" s="253"/>
      <c r="L1496" s="50">
        <f t="shared" si="23"/>
        <v>11.122112211221122</v>
      </c>
    </row>
    <row r="1497" spans="1:12" x14ac:dyDescent="0.2">
      <c r="A1497" s="1" t="s">
        <v>6928</v>
      </c>
      <c r="B1497" s="45" t="s">
        <v>6929</v>
      </c>
      <c r="C1497" s="46">
        <v>40586</v>
      </c>
      <c r="D1497" s="47">
        <v>40589</v>
      </c>
      <c r="E1497" s="48">
        <v>656</v>
      </c>
      <c r="F1497" s="48">
        <v>55</v>
      </c>
      <c r="G1497" s="49">
        <v>11.8</v>
      </c>
      <c r="H1497" s="8" t="s">
        <v>23</v>
      </c>
      <c r="I1497" s="1" t="s">
        <v>1554</v>
      </c>
      <c r="J1497" s="252"/>
      <c r="K1497" s="253"/>
      <c r="L1497" s="50">
        <f t="shared" si="23"/>
        <v>10.825082508250825</v>
      </c>
    </row>
    <row r="1498" spans="1:12" x14ac:dyDescent="0.2">
      <c r="A1498" s="1" t="s">
        <v>6930</v>
      </c>
      <c r="B1498" s="45" t="s">
        <v>6931</v>
      </c>
      <c r="C1498" s="46">
        <v>40585</v>
      </c>
      <c r="D1498" s="47">
        <v>40589</v>
      </c>
      <c r="E1498" s="48">
        <v>426</v>
      </c>
      <c r="F1498" s="48">
        <v>78</v>
      </c>
      <c r="G1498" s="49">
        <v>5.5</v>
      </c>
      <c r="H1498" s="8" t="s">
        <v>18</v>
      </c>
      <c r="I1498" s="1" t="s">
        <v>1555</v>
      </c>
      <c r="J1498" s="252"/>
      <c r="K1498" s="253"/>
      <c r="L1498" s="50">
        <f t="shared" si="23"/>
        <v>7.0297029702970297</v>
      </c>
    </row>
    <row r="1499" spans="1:12" x14ac:dyDescent="0.2">
      <c r="A1499" s="1" t="s">
        <v>6932</v>
      </c>
      <c r="B1499" s="45" t="s">
        <v>6933</v>
      </c>
      <c r="C1499" s="46">
        <v>40588</v>
      </c>
      <c r="D1499" s="47">
        <v>40590</v>
      </c>
      <c r="E1499" s="48">
        <v>684</v>
      </c>
      <c r="F1499" s="48">
        <v>183</v>
      </c>
      <c r="G1499" s="49">
        <v>3.7</v>
      </c>
      <c r="H1499" s="8" t="s">
        <v>23</v>
      </c>
      <c r="I1499" s="1" t="s">
        <v>1556</v>
      </c>
      <c r="J1499" s="252"/>
      <c r="K1499" s="253"/>
      <c r="L1499" s="50">
        <f t="shared" si="23"/>
        <v>11.287128712871286</v>
      </c>
    </row>
    <row r="1500" spans="1:12" x14ac:dyDescent="0.2">
      <c r="A1500" s="1" t="s">
        <v>6934</v>
      </c>
      <c r="B1500" s="45" t="s">
        <v>6935</v>
      </c>
      <c r="C1500" s="46">
        <v>40589</v>
      </c>
      <c r="D1500" s="47">
        <v>40591</v>
      </c>
      <c r="E1500" s="48">
        <v>266</v>
      </c>
      <c r="F1500" s="48">
        <v>44</v>
      </c>
      <c r="G1500" s="49">
        <v>6</v>
      </c>
      <c r="H1500" s="8" t="s">
        <v>23</v>
      </c>
      <c r="I1500" s="1" t="s">
        <v>1557</v>
      </c>
      <c r="J1500" s="252"/>
      <c r="K1500" s="253"/>
      <c r="L1500" s="50">
        <f t="shared" si="23"/>
        <v>4.3894389438943895</v>
      </c>
    </row>
    <row r="1501" spans="1:12" x14ac:dyDescent="0.2">
      <c r="A1501" s="1" t="s">
        <v>6936</v>
      </c>
      <c r="B1501" s="45" t="s">
        <v>6937</v>
      </c>
      <c r="C1501" s="46">
        <v>40589</v>
      </c>
      <c r="D1501" s="47">
        <v>40591</v>
      </c>
      <c r="E1501" s="48">
        <v>573</v>
      </c>
      <c r="F1501" s="48">
        <v>22</v>
      </c>
      <c r="G1501" s="49">
        <v>26.5</v>
      </c>
      <c r="H1501" s="8" t="s">
        <v>18</v>
      </c>
      <c r="I1501" s="1" t="s">
        <v>1558</v>
      </c>
      <c r="J1501" s="252"/>
      <c r="K1501" s="253"/>
      <c r="L1501" s="50">
        <f t="shared" si="23"/>
        <v>9.4554455445544559</v>
      </c>
    </row>
    <row r="1502" spans="1:12" x14ac:dyDescent="0.2">
      <c r="A1502" s="1" t="s">
        <v>6938</v>
      </c>
      <c r="B1502" s="45" t="s">
        <v>6939</v>
      </c>
      <c r="C1502" s="46">
        <v>40589</v>
      </c>
      <c r="D1502" s="47">
        <v>40591</v>
      </c>
      <c r="E1502" s="48">
        <v>756</v>
      </c>
      <c r="F1502" s="48">
        <v>57</v>
      </c>
      <c r="G1502" s="49">
        <v>13.2</v>
      </c>
      <c r="H1502" s="8" t="s">
        <v>18</v>
      </c>
      <c r="I1502" s="1" t="s">
        <v>1559</v>
      </c>
      <c r="J1502" s="252"/>
      <c r="K1502" s="253"/>
      <c r="L1502" s="50">
        <f t="shared" si="23"/>
        <v>12.475247524752476</v>
      </c>
    </row>
    <row r="1503" spans="1:12" x14ac:dyDescent="0.2">
      <c r="A1503" s="1" t="s">
        <v>6940</v>
      </c>
      <c r="B1503" s="45" t="s">
        <v>6941</v>
      </c>
      <c r="C1503" s="46">
        <v>40589</v>
      </c>
      <c r="D1503" s="47">
        <v>40591</v>
      </c>
      <c r="E1503" s="48">
        <v>500</v>
      </c>
      <c r="F1503" s="48">
        <v>89</v>
      </c>
      <c r="G1503" s="49">
        <v>5.6</v>
      </c>
      <c r="H1503" s="8" t="s">
        <v>18</v>
      </c>
      <c r="I1503" s="1" t="s">
        <v>1560</v>
      </c>
      <c r="J1503" s="252"/>
      <c r="K1503" s="253"/>
      <c r="L1503" s="50">
        <f t="shared" si="23"/>
        <v>8.2508250825082499</v>
      </c>
    </row>
    <row r="1504" spans="1:12" x14ac:dyDescent="0.2">
      <c r="A1504" s="1" t="s">
        <v>6942</v>
      </c>
      <c r="B1504" s="45" t="s">
        <v>6943</v>
      </c>
      <c r="C1504" s="46">
        <v>40224</v>
      </c>
      <c r="D1504" s="47">
        <v>40591</v>
      </c>
      <c r="E1504" s="48">
        <v>225</v>
      </c>
      <c r="F1504" s="48">
        <v>55</v>
      </c>
      <c r="G1504" s="49">
        <v>4.0999999999999996</v>
      </c>
      <c r="H1504" s="8" t="s">
        <v>18</v>
      </c>
      <c r="I1504" s="1" t="s">
        <v>1561</v>
      </c>
      <c r="L1504" s="50">
        <f t="shared" si="23"/>
        <v>3.7128712871287126</v>
      </c>
    </row>
    <row r="1505" spans="1:12" x14ac:dyDescent="0.2">
      <c r="A1505" s="1" t="s">
        <v>6944</v>
      </c>
      <c r="B1505" s="45" t="s">
        <v>6945</v>
      </c>
      <c r="D1505" s="47">
        <v>40591</v>
      </c>
      <c r="E1505" s="48">
        <v>305</v>
      </c>
      <c r="F1505" s="48">
        <v>80</v>
      </c>
      <c r="G1505" s="49">
        <v>3.8</v>
      </c>
      <c r="H1505" s="8" t="s">
        <v>18</v>
      </c>
      <c r="I1505" s="1" t="s">
        <v>1562</v>
      </c>
      <c r="J1505" s="252" t="s">
        <v>1424</v>
      </c>
      <c r="K1505" s="253"/>
      <c r="L1505" s="50">
        <f t="shared" si="23"/>
        <v>5.0330033003300327</v>
      </c>
    </row>
    <row r="1506" spans="1:12" x14ac:dyDescent="0.2">
      <c r="A1506" s="1" t="s">
        <v>6946</v>
      </c>
      <c r="B1506" s="45" t="s">
        <v>6947</v>
      </c>
      <c r="D1506" s="47">
        <v>40591</v>
      </c>
      <c r="E1506" s="48">
        <v>458</v>
      </c>
      <c r="F1506" s="48">
        <v>61</v>
      </c>
      <c r="G1506" s="49">
        <v>7.5</v>
      </c>
      <c r="H1506" s="8" t="s">
        <v>18</v>
      </c>
      <c r="I1506" s="1" t="s">
        <v>1563</v>
      </c>
      <c r="J1506" s="252" t="s">
        <v>1424</v>
      </c>
      <c r="K1506" s="253"/>
      <c r="L1506" s="50">
        <f t="shared" si="23"/>
        <v>7.557755775577558</v>
      </c>
    </row>
    <row r="1507" spans="1:12" x14ac:dyDescent="0.2">
      <c r="A1507" s="1" t="s">
        <v>6948</v>
      </c>
      <c r="B1507" s="45" t="s">
        <v>6949</v>
      </c>
      <c r="C1507" s="46">
        <v>40590</v>
      </c>
      <c r="D1507" s="47">
        <v>40592</v>
      </c>
      <c r="E1507" s="48">
        <v>664</v>
      </c>
      <c r="F1507" s="48">
        <v>57</v>
      </c>
      <c r="G1507" s="49">
        <v>11.6</v>
      </c>
      <c r="H1507" s="8" t="s">
        <v>23</v>
      </c>
      <c r="I1507" s="1" t="s">
        <v>1564</v>
      </c>
      <c r="J1507" s="252"/>
      <c r="K1507" s="253"/>
      <c r="L1507" s="50">
        <f t="shared" si="23"/>
        <v>10.957095709570957</v>
      </c>
    </row>
    <row r="1508" spans="1:12" x14ac:dyDescent="0.2">
      <c r="A1508" s="1" t="s">
        <v>6950</v>
      </c>
      <c r="B1508" s="45" t="s">
        <v>6951</v>
      </c>
      <c r="C1508" s="46">
        <v>40592</v>
      </c>
      <c r="D1508" s="47">
        <v>40595</v>
      </c>
      <c r="E1508" s="48">
        <v>161</v>
      </c>
      <c r="F1508" s="48">
        <v>109</v>
      </c>
      <c r="G1508" s="49">
        <v>1.5</v>
      </c>
      <c r="H1508" s="8" t="s">
        <v>18</v>
      </c>
      <c r="I1508" s="1" t="s">
        <v>1565</v>
      </c>
      <c r="J1508" s="252"/>
      <c r="K1508" s="253"/>
      <c r="L1508" s="50">
        <f t="shared" si="23"/>
        <v>2.6567656765676566</v>
      </c>
    </row>
    <row r="1509" spans="1:12" x14ac:dyDescent="0.2">
      <c r="A1509" s="1" t="s">
        <v>6952</v>
      </c>
      <c r="B1509" s="45" t="s">
        <v>6953</v>
      </c>
      <c r="C1509" s="46" t="s">
        <v>1566</v>
      </c>
      <c r="D1509" s="47">
        <v>40596</v>
      </c>
      <c r="E1509" s="48">
        <v>226</v>
      </c>
      <c r="F1509" s="48">
        <v>35</v>
      </c>
      <c r="G1509" s="49">
        <v>6.4</v>
      </c>
      <c r="H1509" s="8" t="s">
        <v>23</v>
      </c>
      <c r="I1509" s="1" t="s">
        <v>1567</v>
      </c>
      <c r="J1509" s="252" t="s">
        <v>1424</v>
      </c>
      <c r="K1509" s="253"/>
      <c r="L1509" s="50">
        <f t="shared" si="23"/>
        <v>3.7293729372937294</v>
      </c>
    </row>
    <row r="1510" spans="1:12" x14ac:dyDescent="0.2">
      <c r="A1510" s="1" t="s">
        <v>6954</v>
      </c>
      <c r="B1510" s="45" t="s">
        <v>6955</v>
      </c>
      <c r="C1510" s="46">
        <v>40595</v>
      </c>
      <c r="D1510" s="47">
        <v>40597</v>
      </c>
      <c r="E1510" s="48">
        <v>125</v>
      </c>
      <c r="F1510" s="48">
        <v>27</v>
      </c>
      <c r="G1510" s="49">
        <v>4.5999999999999996</v>
      </c>
      <c r="H1510" s="8" t="s">
        <v>184</v>
      </c>
      <c r="I1510" s="1" t="s">
        <v>1568</v>
      </c>
      <c r="J1510" s="252"/>
      <c r="K1510" s="253"/>
      <c r="L1510" s="50">
        <f t="shared" si="23"/>
        <v>2.0627062706270625</v>
      </c>
    </row>
    <row r="1511" spans="1:12" x14ac:dyDescent="0.2">
      <c r="A1511" s="1" t="s">
        <v>6956</v>
      </c>
      <c r="B1511" s="45" t="s">
        <v>6957</v>
      </c>
      <c r="C1511" s="46">
        <v>40596</v>
      </c>
      <c r="D1511" s="47">
        <v>40598</v>
      </c>
      <c r="E1511" s="48">
        <v>486</v>
      </c>
      <c r="F1511" s="48">
        <v>36</v>
      </c>
      <c r="G1511" s="49">
        <v>13.6</v>
      </c>
      <c r="H1511" s="8" t="s">
        <v>18</v>
      </c>
      <c r="I1511" s="1" t="s">
        <v>1569</v>
      </c>
      <c r="J1511" s="252"/>
      <c r="K1511" s="253"/>
      <c r="L1511" s="50">
        <f t="shared" si="23"/>
        <v>8.0198019801980198</v>
      </c>
    </row>
    <row r="1512" spans="1:12" x14ac:dyDescent="0.2">
      <c r="A1512" s="1" t="s">
        <v>6958</v>
      </c>
      <c r="B1512" s="45" t="s">
        <v>6959</v>
      </c>
      <c r="C1512" s="46">
        <v>40595</v>
      </c>
      <c r="D1512" s="47">
        <v>40599</v>
      </c>
      <c r="E1512" s="48">
        <v>104</v>
      </c>
      <c r="F1512" s="48">
        <v>76</v>
      </c>
      <c r="G1512" s="49">
        <v>1.4</v>
      </c>
      <c r="H1512" s="8" t="s">
        <v>18</v>
      </c>
      <c r="I1512" s="1" t="s">
        <v>1570</v>
      </c>
      <c r="J1512" s="252"/>
      <c r="K1512" s="253"/>
      <c r="L1512" s="50">
        <f t="shared" si="23"/>
        <v>1.7161716171617161</v>
      </c>
    </row>
    <row r="1513" spans="1:12" x14ac:dyDescent="0.2">
      <c r="A1513" s="1" t="s">
        <v>6960</v>
      </c>
      <c r="B1513" s="45" t="s">
        <v>6961</v>
      </c>
      <c r="C1513" s="46">
        <v>40594</v>
      </c>
      <c r="D1513" s="47">
        <v>40600</v>
      </c>
      <c r="E1513" s="48">
        <v>213</v>
      </c>
      <c r="F1513" s="48">
        <v>67</v>
      </c>
      <c r="G1513" s="49">
        <v>3.2</v>
      </c>
      <c r="H1513" s="8" t="s">
        <v>18</v>
      </c>
      <c r="I1513" s="1" t="s">
        <v>1571</v>
      </c>
      <c r="J1513" s="252"/>
      <c r="K1513" s="253"/>
      <c r="L1513" s="50">
        <f t="shared" si="23"/>
        <v>3.5148514851485149</v>
      </c>
    </row>
    <row r="1514" spans="1:12" x14ac:dyDescent="0.2">
      <c r="A1514" s="1" t="s">
        <v>6962</v>
      </c>
      <c r="B1514" s="45" t="s">
        <v>6963</v>
      </c>
      <c r="C1514" s="46">
        <v>40596</v>
      </c>
      <c r="D1514" s="47">
        <v>40601</v>
      </c>
      <c r="E1514" s="48">
        <v>478</v>
      </c>
      <c r="F1514" s="48">
        <v>131</v>
      </c>
      <c r="G1514" s="49">
        <v>3.6</v>
      </c>
      <c r="H1514" s="8" t="s">
        <v>23</v>
      </c>
      <c r="I1514" s="1" t="s">
        <v>1572</v>
      </c>
      <c r="J1514" s="252"/>
      <c r="K1514" s="253"/>
      <c r="L1514" s="50">
        <f t="shared" si="23"/>
        <v>7.887788778877888</v>
      </c>
    </row>
    <row r="1515" spans="1:12" x14ac:dyDescent="0.2">
      <c r="A1515" s="1" t="s">
        <v>6964</v>
      </c>
      <c r="B1515" s="45" t="s">
        <v>6965</v>
      </c>
      <c r="C1515" s="46">
        <v>40595</v>
      </c>
      <c r="D1515" s="47">
        <v>40602</v>
      </c>
      <c r="E1515" s="48">
        <v>625</v>
      </c>
      <c r="F1515" s="48">
        <v>21</v>
      </c>
      <c r="G1515" s="49">
        <v>6</v>
      </c>
      <c r="H1515" s="8" t="s">
        <v>23</v>
      </c>
      <c r="I1515" s="1" t="s">
        <v>1573</v>
      </c>
      <c r="J1515" s="252" t="s">
        <v>1574</v>
      </c>
      <c r="K1515" s="253"/>
      <c r="L1515" s="50">
        <f t="shared" si="23"/>
        <v>10.313531353135314</v>
      </c>
    </row>
    <row r="1516" spans="1:12" x14ac:dyDescent="0.2">
      <c r="A1516" s="1" t="s">
        <v>6966</v>
      </c>
      <c r="B1516" s="45" t="s">
        <v>6967</v>
      </c>
      <c r="C1516" s="46">
        <v>40595</v>
      </c>
      <c r="D1516" s="47">
        <v>40603</v>
      </c>
      <c r="E1516" s="48">
        <v>698</v>
      </c>
      <c r="F1516" s="48">
        <v>354</v>
      </c>
      <c r="G1516" s="49">
        <v>32.799999999999997</v>
      </c>
      <c r="H1516" s="8" t="s">
        <v>23</v>
      </c>
      <c r="I1516" s="1" t="s">
        <v>1575</v>
      </c>
      <c r="J1516" s="252" t="s">
        <v>1576</v>
      </c>
      <c r="K1516" s="253"/>
      <c r="L1516" s="50">
        <f t="shared" si="23"/>
        <v>11.518151815181518</v>
      </c>
    </row>
    <row r="1517" spans="1:12" x14ac:dyDescent="0.2">
      <c r="A1517" s="1" t="s">
        <v>6968</v>
      </c>
      <c r="B1517" s="45" t="s">
        <v>6969</v>
      </c>
      <c r="C1517" s="46">
        <v>40596</v>
      </c>
      <c r="D1517" s="47">
        <v>40598</v>
      </c>
      <c r="E1517" s="48">
        <v>272</v>
      </c>
      <c r="F1517" s="48">
        <v>72</v>
      </c>
      <c r="G1517" s="49">
        <v>3.8</v>
      </c>
      <c r="H1517" s="8" t="s">
        <v>23</v>
      </c>
      <c r="I1517" s="1" t="s">
        <v>1577</v>
      </c>
      <c r="J1517" s="252"/>
      <c r="K1517" s="253"/>
      <c r="L1517" s="50">
        <f t="shared" si="23"/>
        <v>4.4884488448844886</v>
      </c>
    </row>
    <row r="1518" spans="1:12" x14ac:dyDescent="0.2">
      <c r="A1518" s="1" t="s">
        <v>6970</v>
      </c>
      <c r="B1518" s="45" t="s">
        <v>6971</v>
      </c>
      <c r="C1518" s="46">
        <v>40596</v>
      </c>
      <c r="D1518" s="47">
        <v>40598</v>
      </c>
      <c r="E1518" s="48">
        <v>95</v>
      </c>
      <c r="F1518" s="48">
        <v>112</v>
      </c>
      <c r="G1518" s="49">
        <v>0.9</v>
      </c>
      <c r="H1518" s="8" t="s">
        <v>18</v>
      </c>
      <c r="I1518" s="1" t="s">
        <v>1578</v>
      </c>
      <c r="J1518" s="252"/>
      <c r="K1518" s="253"/>
      <c r="L1518" s="50">
        <f t="shared" si="23"/>
        <v>1.5676567656765676</v>
      </c>
    </row>
    <row r="1519" spans="1:12" x14ac:dyDescent="0.2">
      <c r="A1519" s="1" t="s">
        <v>6972</v>
      </c>
      <c r="B1519" s="45" t="s">
        <v>6973</v>
      </c>
      <c r="C1519" s="46">
        <v>40597</v>
      </c>
      <c r="D1519" s="47">
        <v>40599</v>
      </c>
      <c r="E1519" s="48">
        <v>221</v>
      </c>
      <c r="F1519" s="48">
        <v>28</v>
      </c>
      <c r="G1519" s="49">
        <v>8</v>
      </c>
      <c r="H1519" s="8" t="s">
        <v>18</v>
      </c>
      <c r="I1519" s="1" t="s">
        <v>1579</v>
      </c>
      <c r="J1519" s="252"/>
      <c r="K1519" s="253"/>
      <c r="L1519" s="50">
        <f t="shared" si="23"/>
        <v>3.6468646864686467</v>
      </c>
    </row>
    <row r="1520" spans="1:12" x14ac:dyDescent="0.2">
      <c r="A1520" s="1" t="s">
        <v>6974</v>
      </c>
      <c r="B1520" s="45" t="s">
        <v>6975</v>
      </c>
      <c r="C1520" s="46">
        <v>40599</v>
      </c>
      <c r="D1520" s="47">
        <v>40602</v>
      </c>
      <c r="E1520" s="48">
        <v>122</v>
      </c>
      <c r="F1520" s="48">
        <v>107</v>
      </c>
      <c r="G1520" s="49">
        <v>1.1000000000000001</v>
      </c>
      <c r="H1520" s="8" t="s">
        <v>18</v>
      </c>
      <c r="I1520" s="1" t="s">
        <v>1580</v>
      </c>
      <c r="J1520" s="252"/>
      <c r="K1520" s="253"/>
      <c r="L1520" s="50">
        <f t="shared" si="23"/>
        <v>2.0132013201320134</v>
      </c>
    </row>
    <row r="1521" spans="1:12" x14ac:dyDescent="0.2">
      <c r="A1521" s="1" t="s">
        <v>6976</v>
      </c>
      <c r="B1521" s="45" t="s">
        <v>6977</v>
      </c>
      <c r="C1521" s="46">
        <v>40601</v>
      </c>
      <c r="D1521" s="47">
        <v>40603</v>
      </c>
      <c r="E1521" s="48">
        <v>960</v>
      </c>
      <c r="F1521" s="48">
        <v>52</v>
      </c>
      <c r="G1521" s="49">
        <v>18.5</v>
      </c>
      <c r="H1521" s="8" t="s">
        <v>18</v>
      </c>
      <c r="I1521" s="1" t="s">
        <v>1581</v>
      </c>
      <c r="J1521" s="252"/>
      <c r="K1521" s="253"/>
      <c r="L1521" s="50">
        <f t="shared" si="23"/>
        <v>15.841584158415841</v>
      </c>
    </row>
    <row r="1522" spans="1:12" x14ac:dyDescent="0.2">
      <c r="A1522" s="1" t="s">
        <v>6978</v>
      </c>
      <c r="B1522" s="45" t="s">
        <v>6979</v>
      </c>
      <c r="C1522" s="46" t="s">
        <v>1566</v>
      </c>
      <c r="D1522" s="47">
        <v>40604</v>
      </c>
      <c r="E1522" s="48">
        <v>607</v>
      </c>
      <c r="F1522" s="48">
        <v>47</v>
      </c>
      <c r="G1522" s="49">
        <v>12.8</v>
      </c>
      <c r="H1522" s="8" t="s">
        <v>18</v>
      </c>
      <c r="I1522" s="1" t="s">
        <v>1582</v>
      </c>
      <c r="J1522" s="252"/>
      <c r="K1522" s="253"/>
      <c r="L1522" s="50">
        <f t="shared" si="23"/>
        <v>10.016501650165017</v>
      </c>
    </row>
    <row r="1523" spans="1:12" x14ac:dyDescent="0.2">
      <c r="A1523" s="1" t="s">
        <v>6980</v>
      </c>
      <c r="B1523" s="45" t="s">
        <v>6981</v>
      </c>
      <c r="C1523" s="46">
        <v>40602</v>
      </c>
      <c r="D1523" s="47">
        <v>40604</v>
      </c>
      <c r="E1523" s="48">
        <v>172</v>
      </c>
      <c r="F1523" s="48">
        <v>49</v>
      </c>
      <c r="G1523" s="49">
        <v>3.5</v>
      </c>
      <c r="H1523" s="8" t="s">
        <v>18</v>
      </c>
      <c r="I1523" s="1" t="s">
        <v>1583</v>
      </c>
      <c r="J1523" s="252"/>
      <c r="K1523" s="253"/>
      <c r="L1523" s="50">
        <f t="shared" si="23"/>
        <v>2.8382838283828384</v>
      </c>
    </row>
    <row r="1524" spans="1:12" x14ac:dyDescent="0.2">
      <c r="A1524" s="1" t="s">
        <v>6982</v>
      </c>
      <c r="B1524" s="45" t="s">
        <v>6983</v>
      </c>
      <c r="C1524" s="46">
        <v>40602</v>
      </c>
      <c r="D1524" s="47">
        <v>40604</v>
      </c>
      <c r="E1524" s="48">
        <v>794</v>
      </c>
      <c r="F1524" s="48">
        <v>134</v>
      </c>
      <c r="G1524" s="49">
        <v>5.9</v>
      </c>
      <c r="H1524" s="8" t="s">
        <v>18</v>
      </c>
      <c r="I1524" s="1" t="s">
        <v>1584</v>
      </c>
      <c r="J1524" s="252"/>
      <c r="K1524" s="253"/>
      <c r="L1524" s="50">
        <f t="shared" si="23"/>
        <v>13.102310231023102</v>
      </c>
    </row>
    <row r="1525" spans="1:12" x14ac:dyDescent="0.2">
      <c r="A1525" s="1" t="s">
        <v>6984</v>
      </c>
      <c r="B1525" s="45" t="s">
        <v>6985</v>
      </c>
      <c r="C1525" s="46">
        <v>40597</v>
      </c>
      <c r="D1525" s="47">
        <v>40605</v>
      </c>
      <c r="E1525" s="48">
        <v>208</v>
      </c>
      <c r="F1525" s="48">
        <v>101</v>
      </c>
      <c r="G1525" s="49">
        <v>2.1</v>
      </c>
      <c r="H1525" s="8" t="s">
        <v>23</v>
      </c>
      <c r="I1525" s="1" t="s">
        <v>1585</v>
      </c>
      <c r="J1525" s="252"/>
      <c r="K1525" s="253"/>
      <c r="L1525" s="50">
        <f t="shared" si="23"/>
        <v>3.4323432343234321</v>
      </c>
    </row>
    <row r="1526" spans="1:12" x14ac:dyDescent="0.2">
      <c r="A1526" s="1" t="s">
        <v>6986</v>
      </c>
      <c r="B1526" s="45" t="s">
        <v>6987</v>
      </c>
      <c r="C1526" s="46">
        <v>40603</v>
      </c>
      <c r="D1526" s="47">
        <v>40605</v>
      </c>
      <c r="E1526" s="48">
        <v>197</v>
      </c>
      <c r="F1526" s="48">
        <v>84</v>
      </c>
      <c r="G1526" s="49">
        <v>2.2999999999999998</v>
      </c>
      <c r="H1526" s="8" t="s">
        <v>18</v>
      </c>
      <c r="I1526" s="1" t="s">
        <v>1586</v>
      </c>
      <c r="J1526" s="252"/>
      <c r="K1526" s="253"/>
      <c r="L1526" s="50">
        <f t="shared" si="23"/>
        <v>3.2508250825082508</v>
      </c>
    </row>
    <row r="1527" spans="1:12" x14ac:dyDescent="0.2">
      <c r="A1527" s="1" t="s">
        <v>6988</v>
      </c>
      <c r="B1527" s="45" t="s">
        <v>6989</v>
      </c>
      <c r="C1527" s="46">
        <v>40604</v>
      </c>
      <c r="D1527" s="47">
        <v>40606</v>
      </c>
      <c r="E1527" s="48">
        <v>272</v>
      </c>
      <c r="F1527" s="48">
        <v>56</v>
      </c>
      <c r="G1527" s="49">
        <v>4.9000000000000004</v>
      </c>
      <c r="H1527" s="8" t="s">
        <v>23</v>
      </c>
      <c r="I1527" s="1" t="s">
        <v>1587</v>
      </c>
      <c r="J1527" s="252"/>
      <c r="K1527" s="253"/>
      <c r="L1527" s="50">
        <f t="shared" si="23"/>
        <v>4.4884488448844886</v>
      </c>
    </row>
    <row r="1528" spans="1:12" x14ac:dyDescent="0.2">
      <c r="A1528" s="1" t="s">
        <v>6990</v>
      </c>
      <c r="B1528" s="45" t="s">
        <v>6991</v>
      </c>
      <c r="C1528" s="46">
        <v>40599</v>
      </c>
      <c r="D1528" s="47">
        <v>40609</v>
      </c>
      <c r="E1528" s="48">
        <v>116</v>
      </c>
      <c r="F1528" s="48">
        <v>55</v>
      </c>
      <c r="G1528" s="49">
        <v>2.1</v>
      </c>
      <c r="H1528" s="8" t="s">
        <v>18</v>
      </c>
      <c r="I1528" s="1" t="s">
        <v>1588</v>
      </c>
      <c r="J1528" s="252"/>
      <c r="K1528" s="253"/>
      <c r="L1528" s="50">
        <f t="shared" si="23"/>
        <v>1.914191419141914</v>
      </c>
    </row>
    <row r="1529" spans="1:12" x14ac:dyDescent="0.2">
      <c r="A1529" s="1" t="s">
        <v>6992</v>
      </c>
      <c r="B1529" s="45" t="s">
        <v>6993</v>
      </c>
      <c r="C1529" s="46">
        <v>40606</v>
      </c>
      <c r="D1529" s="47">
        <v>40609</v>
      </c>
      <c r="E1529" s="48">
        <v>234</v>
      </c>
      <c r="F1529" s="48">
        <v>99</v>
      </c>
      <c r="G1529" s="49">
        <v>2.4</v>
      </c>
      <c r="H1529" s="8" t="s">
        <v>18</v>
      </c>
      <c r="I1529" s="1" t="s">
        <v>1589</v>
      </c>
      <c r="J1529" s="252"/>
      <c r="K1529" s="253"/>
      <c r="L1529" s="50">
        <f t="shared" si="23"/>
        <v>3.8613861386138613</v>
      </c>
    </row>
    <row r="1530" spans="1:12" x14ac:dyDescent="0.2">
      <c r="A1530" s="1" t="s">
        <v>6994</v>
      </c>
      <c r="B1530" s="45" t="s">
        <v>6995</v>
      </c>
      <c r="C1530" s="46">
        <v>40609</v>
      </c>
      <c r="D1530" s="47">
        <v>40611</v>
      </c>
      <c r="E1530" s="48">
        <v>400</v>
      </c>
      <c r="F1530" s="48">
        <v>77</v>
      </c>
      <c r="G1530" s="49">
        <v>5.2</v>
      </c>
      <c r="H1530" s="8" t="s">
        <v>23</v>
      </c>
      <c r="I1530" s="1" t="s">
        <v>1590</v>
      </c>
      <c r="J1530" s="252"/>
      <c r="K1530" s="253"/>
      <c r="L1530" s="50">
        <f t="shared" si="23"/>
        <v>6.6006600660066006</v>
      </c>
    </row>
    <row r="1531" spans="1:12" x14ac:dyDescent="0.2">
      <c r="A1531" s="1" t="s">
        <v>6996</v>
      </c>
      <c r="B1531" s="45" t="s">
        <v>6997</v>
      </c>
      <c r="C1531" s="46">
        <v>40610</v>
      </c>
      <c r="D1531" s="47">
        <v>40611</v>
      </c>
      <c r="E1531" s="48">
        <v>98</v>
      </c>
      <c r="F1531" s="48">
        <v>67</v>
      </c>
      <c r="G1531" s="49">
        <v>1.5</v>
      </c>
      <c r="H1531" s="8" t="s">
        <v>18</v>
      </c>
      <c r="I1531" s="1" t="s">
        <v>1591</v>
      </c>
      <c r="J1531" s="252"/>
      <c r="K1531" s="253"/>
      <c r="L1531" s="50">
        <f t="shared" si="23"/>
        <v>1.6171617161716172</v>
      </c>
    </row>
    <row r="1532" spans="1:12" x14ac:dyDescent="0.2">
      <c r="A1532" s="1" t="s">
        <v>6998</v>
      </c>
      <c r="B1532" s="103" t="s">
        <v>6999</v>
      </c>
      <c r="C1532" s="46">
        <v>40609</v>
      </c>
      <c r="D1532" s="47">
        <v>40612</v>
      </c>
      <c r="E1532" s="48">
        <v>401</v>
      </c>
      <c r="F1532" s="48">
        <v>94</v>
      </c>
      <c r="G1532" s="49">
        <v>4.3</v>
      </c>
      <c r="H1532" s="8" t="s">
        <v>184</v>
      </c>
      <c r="I1532" s="1" t="s">
        <v>1592</v>
      </c>
      <c r="J1532" s="252"/>
      <c r="K1532" s="253"/>
      <c r="L1532" s="50">
        <f t="shared" si="23"/>
        <v>6.6171617161716174</v>
      </c>
    </row>
    <row r="1533" spans="1:12" x14ac:dyDescent="0.2">
      <c r="A1533" s="1" t="s">
        <v>7000</v>
      </c>
      <c r="B1533" s="45" t="s">
        <v>7001</v>
      </c>
      <c r="C1533" s="46">
        <v>40610</v>
      </c>
      <c r="D1533" s="47">
        <v>40613</v>
      </c>
      <c r="E1533" s="48">
        <v>329</v>
      </c>
      <c r="F1533" s="48">
        <v>76</v>
      </c>
      <c r="G1533" s="49">
        <v>4.3</v>
      </c>
      <c r="H1533" s="8" t="s">
        <v>18</v>
      </c>
      <c r="I1533" s="1" t="s">
        <v>1593</v>
      </c>
      <c r="J1533" s="252"/>
      <c r="K1533" s="253"/>
      <c r="L1533" s="50">
        <f t="shared" si="23"/>
        <v>5.4290429042904291</v>
      </c>
    </row>
    <row r="1534" spans="1:12" x14ac:dyDescent="0.2">
      <c r="A1534" s="1" t="s">
        <v>7002</v>
      </c>
      <c r="B1534" s="45" t="s">
        <v>7003</v>
      </c>
      <c r="C1534" s="46">
        <v>32577</v>
      </c>
      <c r="D1534" s="47">
        <v>40613</v>
      </c>
      <c r="E1534" s="48">
        <v>283</v>
      </c>
      <c r="F1534" s="48">
        <v>43</v>
      </c>
      <c r="G1534" s="49">
        <v>6.6</v>
      </c>
      <c r="H1534" s="8" t="s">
        <v>18</v>
      </c>
      <c r="I1534" s="1" t="s">
        <v>1594</v>
      </c>
      <c r="J1534" s="252"/>
      <c r="K1534" s="253"/>
      <c r="L1534" s="50">
        <f t="shared" si="23"/>
        <v>4.66996699669967</v>
      </c>
    </row>
    <row r="1535" spans="1:12" x14ac:dyDescent="0.2">
      <c r="A1535" s="1" t="s">
        <v>7004</v>
      </c>
      <c r="B1535" s="45" t="s">
        <v>7005</v>
      </c>
      <c r="C1535" s="46">
        <v>40612</v>
      </c>
      <c r="D1535" s="47">
        <v>40616</v>
      </c>
      <c r="E1535" s="48">
        <v>229</v>
      </c>
      <c r="F1535" s="48">
        <v>44</v>
      </c>
      <c r="G1535" s="49">
        <v>5.2</v>
      </c>
      <c r="H1535" s="8" t="s">
        <v>23</v>
      </c>
      <c r="I1535" s="1" t="s">
        <v>1595</v>
      </c>
      <c r="J1535" s="252"/>
      <c r="K1535" s="253"/>
      <c r="L1535" s="50">
        <f t="shared" si="23"/>
        <v>3.778877887788779</v>
      </c>
    </row>
    <row r="1536" spans="1:12" x14ac:dyDescent="0.2">
      <c r="A1536" s="1" t="s">
        <v>7006</v>
      </c>
      <c r="B1536" s="45" t="s">
        <v>7007</v>
      </c>
      <c r="C1536" s="46">
        <v>40613</v>
      </c>
      <c r="D1536" s="47">
        <v>40616</v>
      </c>
      <c r="E1536" s="48">
        <v>348</v>
      </c>
      <c r="F1536" s="48">
        <v>81</v>
      </c>
      <c r="G1536" s="49">
        <v>4.3</v>
      </c>
      <c r="H1536" s="8" t="s">
        <v>18</v>
      </c>
      <c r="I1536" s="1" t="s">
        <v>1596</v>
      </c>
      <c r="J1536" s="252"/>
      <c r="K1536" s="253"/>
      <c r="L1536" s="50">
        <f t="shared" si="23"/>
        <v>5.7425742574257423</v>
      </c>
    </row>
    <row r="1537" spans="1:12" x14ac:dyDescent="0.2">
      <c r="A1537" s="1" t="s">
        <v>7008</v>
      </c>
      <c r="B1537" s="45" t="s">
        <v>7009</v>
      </c>
      <c r="C1537" s="46">
        <v>40616</v>
      </c>
      <c r="D1537" s="47">
        <v>40617</v>
      </c>
      <c r="E1537" s="48">
        <v>80</v>
      </c>
      <c r="F1537" s="48">
        <v>115</v>
      </c>
      <c r="G1537" s="49">
        <v>0.7</v>
      </c>
      <c r="H1537" s="8" t="s">
        <v>23</v>
      </c>
      <c r="I1537" s="1" t="s">
        <v>1597</v>
      </c>
      <c r="J1537" s="252" t="s">
        <v>1576</v>
      </c>
      <c r="K1537" s="253"/>
      <c r="L1537" s="50">
        <f t="shared" si="23"/>
        <v>1.3201320132013201</v>
      </c>
    </row>
    <row r="1538" spans="1:12" x14ac:dyDescent="0.2">
      <c r="A1538" s="1" t="s">
        <v>7010</v>
      </c>
      <c r="B1538" s="45" t="s">
        <v>7011</v>
      </c>
      <c r="C1538" s="46" t="s">
        <v>1566</v>
      </c>
      <c r="D1538" s="47">
        <v>40617</v>
      </c>
      <c r="E1538" s="48">
        <v>323</v>
      </c>
      <c r="F1538" s="48">
        <v>56</v>
      </c>
      <c r="G1538" s="49">
        <v>5.8</v>
      </c>
      <c r="H1538" s="8" t="s">
        <v>18</v>
      </c>
      <c r="I1538" s="1" t="s">
        <v>1598</v>
      </c>
      <c r="J1538" s="252"/>
      <c r="K1538" s="253"/>
      <c r="L1538" s="50">
        <f t="shared" ref="L1538:L1601" si="24">IF(E1538="","",E1538/60.6)</f>
        <v>5.33003300330033</v>
      </c>
    </row>
    <row r="1539" spans="1:12" x14ac:dyDescent="0.2">
      <c r="A1539" s="1" t="s">
        <v>7012</v>
      </c>
      <c r="B1539" s="45" t="s">
        <v>7013</v>
      </c>
      <c r="C1539" s="46" t="s">
        <v>1566</v>
      </c>
      <c r="D1539" s="47">
        <v>40617</v>
      </c>
      <c r="E1539" s="48">
        <v>418</v>
      </c>
      <c r="F1539" s="48">
        <v>59</v>
      </c>
      <c r="G1539" s="49">
        <v>7.1</v>
      </c>
      <c r="H1539" s="8" t="s">
        <v>18</v>
      </c>
      <c r="I1539" s="1" t="s">
        <v>1599</v>
      </c>
      <c r="J1539" s="252"/>
      <c r="K1539" s="253"/>
      <c r="L1539" s="50">
        <f t="shared" si="24"/>
        <v>6.8976897689768979</v>
      </c>
    </row>
    <row r="1540" spans="1:12" x14ac:dyDescent="0.2">
      <c r="A1540" s="1" t="s">
        <v>7014</v>
      </c>
      <c r="B1540" s="45" t="s">
        <v>7015</v>
      </c>
      <c r="C1540" s="46">
        <v>40606</v>
      </c>
      <c r="D1540" s="47">
        <v>40617</v>
      </c>
      <c r="E1540" s="48">
        <v>312</v>
      </c>
      <c r="F1540" s="48">
        <v>52</v>
      </c>
      <c r="G1540" s="49">
        <v>6</v>
      </c>
      <c r="H1540" s="8" t="s">
        <v>18</v>
      </c>
      <c r="I1540" s="1" t="s">
        <v>1600</v>
      </c>
      <c r="J1540" s="252"/>
      <c r="K1540" s="253"/>
      <c r="L1540" s="50">
        <f t="shared" si="24"/>
        <v>5.1485148514851486</v>
      </c>
    </row>
    <row r="1541" spans="1:12" x14ac:dyDescent="0.2">
      <c r="A1541" s="1" t="s">
        <v>7016</v>
      </c>
      <c r="B1541" s="45" t="s">
        <v>7017</v>
      </c>
      <c r="C1541" s="46">
        <v>40613</v>
      </c>
      <c r="D1541" s="47">
        <v>40617</v>
      </c>
      <c r="E1541" s="48">
        <v>840</v>
      </c>
      <c r="F1541" s="48">
        <v>28</v>
      </c>
      <c r="G1541" s="49">
        <v>30</v>
      </c>
      <c r="H1541" s="8" t="s">
        <v>1228</v>
      </c>
      <c r="I1541" s="1" t="s">
        <v>1601</v>
      </c>
      <c r="J1541" s="252"/>
      <c r="K1541" s="253"/>
      <c r="L1541" s="50">
        <f t="shared" si="24"/>
        <v>13.861386138613861</v>
      </c>
    </row>
    <row r="1542" spans="1:12" x14ac:dyDescent="0.2">
      <c r="A1542" s="1" t="s">
        <v>7018</v>
      </c>
      <c r="B1542" s="45" t="s">
        <v>7019</v>
      </c>
      <c r="C1542" s="46">
        <v>40617</v>
      </c>
      <c r="D1542" s="47">
        <v>40619</v>
      </c>
      <c r="E1542" s="48">
        <v>24</v>
      </c>
      <c r="F1542" s="48">
        <v>137</v>
      </c>
      <c r="G1542" s="49">
        <v>0.2</v>
      </c>
      <c r="H1542" s="8" t="s">
        <v>18</v>
      </c>
      <c r="I1542" s="1" t="s">
        <v>1602</v>
      </c>
      <c r="J1542" s="252"/>
      <c r="K1542" s="253"/>
      <c r="L1542" s="50">
        <f t="shared" si="24"/>
        <v>0.396039603960396</v>
      </c>
    </row>
    <row r="1543" spans="1:12" x14ac:dyDescent="0.2">
      <c r="A1543" s="1" t="s">
        <v>7020</v>
      </c>
      <c r="B1543" s="45" t="s">
        <v>7021</v>
      </c>
      <c r="C1543" s="46">
        <v>40617</v>
      </c>
      <c r="D1543" s="47">
        <v>40619</v>
      </c>
      <c r="E1543" s="48">
        <v>391</v>
      </c>
      <c r="F1543" s="48">
        <v>42</v>
      </c>
      <c r="G1543" s="49">
        <v>9.3000000000000007</v>
      </c>
      <c r="H1543" s="8" t="s">
        <v>18</v>
      </c>
      <c r="I1543" s="1" t="s">
        <v>1603</v>
      </c>
      <c r="J1543" s="252"/>
      <c r="K1543" s="253"/>
      <c r="L1543" s="50">
        <f t="shared" si="24"/>
        <v>6.452145214521452</v>
      </c>
    </row>
    <row r="1544" spans="1:12" x14ac:dyDescent="0.2">
      <c r="A1544" s="1" t="s">
        <v>7022</v>
      </c>
      <c r="B1544" s="45" t="s">
        <v>7023</v>
      </c>
      <c r="C1544" s="46">
        <v>40617</v>
      </c>
      <c r="D1544" s="47">
        <v>40619</v>
      </c>
      <c r="E1544" s="48">
        <v>564</v>
      </c>
      <c r="F1544" s="48">
        <v>98</v>
      </c>
      <c r="G1544" s="49">
        <v>5.8</v>
      </c>
      <c r="H1544" s="8" t="s">
        <v>18</v>
      </c>
      <c r="I1544" s="1" t="s">
        <v>1604</v>
      </c>
      <c r="J1544" s="252"/>
      <c r="K1544" s="253"/>
      <c r="L1544" s="50">
        <f t="shared" si="24"/>
        <v>9.3069306930693063</v>
      </c>
    </row>
    <row r="1545" spans="1:12" x14ac:dyDescent="0.2">
      <c r="A1545" s="1" t="s">
        <v>7024</v>
      </c>
      <c r="B1545" s="45" t="s">
        <v>7025</v>
      </c>
      <c r="C1545" s="46">
        <v>40617</v>
      </c>
      <c r="D1545" s="47">
        <v>40619</v>
      </c>
      <c r="E1545" s="48">
        <v>142</v>
      </c>
      <c r="F1545" s="48">
        <v>44</v>
      </c>
      <c r="G1545" s="49">
        <v>3.2</v>
      </c>
      <c r="H1545" s="8" t="s">
        <v>18</v>
      </c>
      <c r="I1545" s="1" t="s">
        <v>1605</v>
      </c>
      <c r="J1545" s="252"/>
      <c r="K1545" s="253"/>
      <c r="L1545" s="50">
        <f t="shared" si="24"/>
        <v>2.3432343234323434</v>
      </c>
    </row>
    <row r="1546" spans="1:12" x14ac:dyDescent="0.2">
      <c r="A1546" s="1" t="s">
        <v>7026</v>
      </c>
      <c r="B1546" s="45" t="s">
        <v>7027</v>
      </c>
      <c r="C1546" s="46">
        <v>40617</v>
      </c>
      <c r="D1546" s="47">
        <v>40619</v>
      </c>
      <c r="E1546" s="48">
        <v>524</v>
      </c>
      <c r="F1546" s="48">
        <v>66</v>
      </c>
      <c r="G1546" s="49">
        <v>8</v>
      </c>
      <c r="H1546" s="8" t="s">
        <v>18</v>
      </c>
      <c r="I1546" s="1" t="s">
        <v>1606</v>
      </c>
      <c r="J1546" s="252"/>
      <c r="K1546" s="253"/>
      <c r="L1546" s="50">
        <f t="shared" si="24"/>
        <v>8.6468646864686463</v>
      </c>
    </row>
    <row r="1547" spans="1:12" x14ac:dyDescent="0.2">
      <c r="A1547" s="1" t="s">
        <v>7028</v>
      </c>
      <c r="B1547" s="45" t="s">
        <v>7029</v>
      </c>
      <c r="C1547" s="46">
        <v>40617</v>
      </c>
      <c r="D1547" s="47">
        <v>40619</v>
      </c>
      <c r="E1547" s="48">
        <v>742</v>
      </c>
      <c r="F1547" s="48">
        <v>24</v>
      </c>
      <c r="G1547" s="49">
        <v>30.8</v>
      </c>
      <c r="H1547" s="8" t="s">
        <v>18</v>
      </c>
      <c r="I1547" s="1" t="s">
        <v>1607</v>
      </c>
      <c r="J1547" s="252"/>
      <c r="K1547" s="253"/>
      <c r="L1547" s="50">
        <f t="shared" si="24"/>
        <v>12.244224422442244</v>
      </c>
    </row>
    <row r="1548" spans="1:12" x14ac:dyDescent="0.2">
      <c r="A1548" s="1" t="s">
        <v>7030</v>
      </c>
      <c r="B1548" s="45" t="s">
        <v>7031</v>
      </c>
      <c r="C1548" s="46" t="s">
        <v>1566</v>
      </c>
      <c r="D1548" s="47">
        <v>40619</v>
      </c>
      <c r="E1548" s="48">
        <v>1013</v>
      </c>
      <c r="F1548" s="48">
        <v>30</v>
      </c>
      <c r="G1548" s="49">
        <v>34.200000000000003</v>
      </c>
      <c r="H1548" s="8" t="s">
        <v>18</v>
      </c>
      <c r="I1548" s="1" t="s">
        <v>1608</v>
      </c>
      <c r="J1548" s="252"/>
      <c r="K1548" s="253"/>
      <c r="L1548" s="50">
        <f t="shared" si="24"/>
        <v>16.716171617161717</v>
      </c>
    </row>
    <row r="1549" spans="1:12" x14ac:dyDescent="0.2">
      <c r="A1549" s="1" t="s">
        <v>7032</v>
      </c>
      <c r="B1549" s="45" t="s">
        <v>7033</v>
      </c>
      <c r="C1549" s="46">
        <v>40618</v>
      </c>
      <c r="D1549" s="47">
        <v>40620</v>
      </c>
      <c r="E1549" s="48">
        <v>429</v>
      </c>
      <c r="F1549" s="48">
        <v>27</v>
      </c>
      <c r="G1549" s="49">
        <v>15.9</v>
      </c>
      <c r="H1549" s="8" t="s">
        <v>23</v>
      </c>
      <c r="I1549" s="1" t="s">
        <v>1609</v>
      </c>
      <c r="J1549" s="252"/>
      <c r="K1549" s="253"/>
      <c r="L1549" s="50">
        <f t="shared" si="24"/>
        <v>7.0792079207920793</v>
      </c>
    </row>
    <row r="1550" spans="1:12" x14ac:dyDescent="0.2">
      <c r="A1550" s="1" t="s">
        <v>7034</v>
      </c>
      <c r="B1550" s="45" t="s">
        <v>7035</v>
      </c>
      <c r="C1550" s="46">
        <v>40620</v>
      </c>
      <c r="D1550" s="47">
        <v>40623</v>
      </c>
      <c r="E1550" s="48">
        <v>369</v>
      </c>
      <c r="F1550" s="48">
        <v>75</v>
      </c>
      <c r="G1550" s="49">
        <v>4.9000000000000004</v>
      </c>
      <c r="H1550" s="8" t="s">
        <v>18</v>
      </c>
      <c r="I1550" s="1" t="s">
        <v>1610</v>
      </c>
      <c r="J1550" s="252"/>
      <c r="K1550" s="253"/>
      <c r="L1550" s="50">
        <f t="shared" si="24"/>
        <v>6.0891089108910892</v>
      </c>
    </row>
    <row r="1551" spans="1:12" x14ac:dyDescent="0.2">
      <c r="A1551" s="1" t="s">
        <v>7036</v>
      </c>
      <c r="B1551" s="45" t="s">
        <v>7037</v>
      </c>
      <c r="C1551" s="46">
        <v>40620</v>
      </c>
      <c r="D1551" s="47">
        <v>40623</v>
      </c>
      <c r="E1551" s="48">
        <v>294</v>
      </c>
      <c r="F1551" s="48">
        <v>34</v>
      </c>
      <c r="G1551" s="49">
        <v>8.6999999999999993</v>
      </c>
      <c r="H1551" s="8" t="s">
        <v>1537</v>
      </c>
      <c r="I1551" s="1" t="s">
        <v>1611</v>
      </c>
      <c r="J1551" s="252"/>
      <c r="K1551" s="253"/>
      <c r="L1551" s="50">
        <f t="shared" si="24"/>
        <v>4.8514851485148514</v>
      </c>
    </row>
    <row r="1552" spans="1:12" x14ac:dyDescent="0.2">
      <c r="A1552" s="1" t="s">
        <v>7038</v>
      </c>
      <c r="B1552" s="45" t="s">
        <v>7039</v>
      </c>
      <c r="C1552" s="46">
        <v>40620</v>
      </c>
      <c r="D1552" s="47">
        <v>40623</v>
      </c>
      <c r="E1552" s="48">
        <v>269</v>
      </c>
      <c r="F1552" s="48">
        <v>36</v>
      </c>
      <c r="G1552" s="49">
        <v>7.4</v>
      </c>
      <c r="H1552" s="8" t="s">
        <v>1537</v>
      </c>
      <c r="I1552" s="1" t="s">
        <v>1612</v>
      </c>
      <c r="J1552" s="252"/>
      <c r="K1552" s="253"/>
      <c r="L1552" s="50">
        <f t="shared" si="24"/>
        <v>4.438943894389439</v>
      </c>
    </row>
    <row r="1553" spans="1:12" x14ac:dyDescent="0.2">
      <c r="A1553" s="1" t="s">
        <v>7040</v>
      </c>
      <c r="B1553" s="45" t="s">
        <v>7041</v>
      </c>
      <c r="C1553" s="46">
        <v>40255</v>
      </c>
      <c r="D1553" s="47">
        <v>40625</v>
      </c>
      <c r="E1553" s="48">
        <v>666</v>
      </c>
      <c r="F1553" s="48">
        <v>50</v>
      </c>
      <c r="G1553" s="49">
        <v>13.2</v>
      </c>
      <c r="H1553" s="8" t="s">
        <v>18</v>
      </c>
      <c r="I1553" s="1" t="s">
        <v>1613</v>
      </c>
      <c r="J1553" s="252"/>
      <c r="K1553" s="253"/>
      <c r="L1553" s="50">
        <f t="shared" si="24"/>
        <v>10.990099009900989</v>
      </c>
    </row>
    <row r="1554" spans="1:12" x14ac:dyDescent="0.2">
      <c r="A1554" s="1" t="s">
        <v>7042</v>
      </c>
      <c r="B1554" s="45" t="s">
        <v>7043</v>
      </c>
      <c r="C1554" s="46">
        <v>40624</v>
      </c>
      <c r="D1554" s="47">
        <v>40625</v>
      </c>
      <c r="E1554" s="48">
        <v>382</v>
      </c>
      <c r="F1554" s="48">
        <v>79</v>
      </c>
      <c r="G1554" s="49">
        <v>4.8</v>
      </c>
      <c r="H1554" s="8" t="s">
        <v>18</v>
      </c>
      <c r="I1554" s="1" t="s">
        <v>1614</v>
      </c>
      <c r="J1554" s="252"/>
      <c r="K1554" s="253"/>
      <c r="L1554" s="50">
        <f t="shared" si="24"/>
        <v>6.3036303630363033</v>
      </c>
    </row>
    <row r="1555" spans="1:12" x14ac:dyDescent="0.2">
      <c r="A1555" s="1" t="s">
        <v>7044</v>
      </c>
      <c r="B1555" s="45" t="s">
        <v>7045</v>
      </c>
      <c r="C1555" s="46" t="s">
        <v>1566</v>
      </c>
      <c r="D1555" s="47">
        <v>40625</v>
      </c>
      <c r="E1555" s="48">
        <v>52</v>
      </c>
      <c r="F1555" s="48">
        <v>52</v>
      </c>
      <c r="G1555" s="49">
        <v>1</v>
      </c>
      <c r="H1555" s="8" t="s">
        <v>18</v>
      </c>
      <c r="I1555" s="1" t="s">
        <v>1615</v>
      </c>
      <c r="J1555" s="252"/>
      <c r="K1555" s="253"/>
      <c r="L1555" s="50">
        <f t="shared" si="24"/>
        <v>0.85808580858085803</v>
      </c>
    </row>
    <row r="1556" spans="1:12" x14ac:dyDescent="0.2">
      <c r="A1556" s="1" t="s">
        <v>7046</v>
      </c>
      <c r="B1556" s="45" t="s">
        <v>7047</v>
      </c>
      <c r="C1556" s="46">
        <v>40625</v>
      </c>
      <c r="D1556" s="47">
        <v>40626</v>
      </c>
      <c r="E1556" s="48">
        <v>409</v>
      </c>
      <c r="F1556" s="48">
        <v>127</v>
      </c>
      <c r="G1556" s="49">
        <v>3.2</v>
      </c>
      <c r="H1556" s="8" t="s">
        <v>23</v>
      </c>
      <c r="I1556" s="1" t="s">
        <v>1616</v>
      </c>
      <c r="J1556" s="252"/>
      <c r="K1556" s="253"/>
      <c r="L1556" s="50">
        <f t="shared" si="24"/>
        <v>6.7491749174917492</v>
      </c>
    </row>
    <row r="1557" spans="1:12" x14ac:dyDescent="0.2">
      <c r="A1557" s="1" t="s">
        <v>7048</v>
      </c>
      <c r="B1557" s="45" t="s">
        <v>7049</v>
      </c>
      <c r="C1557" s="46">
        <v>40625</v>
      </c>
      <c r="D1557" s="47">
        <v>40626</v>
      </c>
      <c r="E1557" s="48">
        <v>545</v>
      </c>
      <c r="F1557" s="48">
        <v>21</v>
      </c>
      <c r="G1557" s="49">
        <v>26.3</v>
      </c>
      <c r="H1557" s="8" t="s">
        <v>18</v>
      </c>
      <c r="I1557" s="1" t="s">
        <v>1617</v>
      </c>
      <c r="J1557" s="252"/>
      <c r="K1557" s="253"/>
      <c r="L1557" s="50">
        <f t="shared" si="24"/>
        <v>8.993399339933994</v>
      </c>
    </row>
    <row r="1558" spans="1:12" x14ac:dyDescent="0.2">
      <c r="A1558" s="1" t="s">
        <v>7050</v>
      </c>
      <c r="B1558" s="45" t="s">
        <v>7051</v>
      </c>
      <c r="C1558" s="46">
        <v>40626</v>
      </c>
      <c r="D1558" s="47">
        <v>40630</v>
      </c>
      <c r="E1558" s="48">
        <v>202</v>
      </c>
      <c r="F1558" s="48">
        <v>62</v>
      </c>
      <c r="G1558" s="49">
        <v>3.3</v>
      </c>
      <c r="H1558" s="8" t="s">
        <v>160</v>
      </c>
      <c r="I1558" s="1" t="s">
        <v>1618</v>
      </c>
      <c r="J1558" s="252"/>
      <c r="K1558" s="253"/>
      <c r="L1558" s="50">
        <f t="shared" si="24"/>
        <v>3.333333333333333</v>
      </c>
    </row>
    <row r="1559" spans="1:12" x14ac:dyDescent="0.2">
      <c r="A1559" s="1" t="s">
        <v>7052</v>
      </c>
      <c r="B1559" s="45" t="s">
        <v>7053</v>
      </c>
      <c r="C1559" s="46">
        <v>40624</v>
      </c>
      <c r="D1559" s="47">
        <v>40631</v>
      </c>
      <c r="E1559" s="48">
        <v>456</v>
      </c>
      <c r="F1559" s="48">
        <v>26</v>
      </c>
      <c r="G1559" s="49">
        <v>17.899999999999999</v>
      </c>
      <c r="H1559" s="8" t="s">
        <v>18</v>
      </c>
      <c r="I1559" s="34" t="s">
        <v>1619</v>
      </c>
      <c r="J1559" s="252"/>
      <c r="K1559" s="253"/>
      <c r="L1559" s="50">
        <f t="shared" si="24"/>
        <v>7.5247524752475243</v>
      </c>
    </row>
    <row r="1560" spans="1:12" x14ac:dyDescent="0.2">
      <c r="A1560" s="1" t="s">
        <v>7054</v>
      </c>
      <c r="B1560" s="45" t="s">
        <v>7055</v>
      </c>
      <c r="C1560" s="46">
        <v>40628</v>
      </c>
      <c r="D1560" s="47">
        <v>40631</v>
      </c>
      <c r="E1560" s="48">
        <v>520</v>
      </c>
      <c r="F1560" s="48">
        <v>48</v>
      </c>
      <c r="G1560" s="49">
        <v>10.8</v>
      </c>
      <c r="H1560" s="8" t="s">
        <v>18</v>
      </c>
      <c r="I1560" s="34" t="s">
        <v>1620</v>
      </c>
      <c r="J1560" s="252"/>
      <c r="K1560" s="253"/>
      <c r="L1560" s="50">
        <f t="shared" si="24"/>
        <v>8.5808580858085808</v>
      </c>
    </row>
    <row r="1561" spans="1:12" x14ac:dyDescent="0.2">
      <c r="A1561" s="1" t="s">
        <v>7056</v>
      </c>
      <c r="B1561" s="45" t="s">
        <v>7057</v>
      </c>
      <c r="C1561" s="46">
        <v>40629</v>
      </c>
      <c r="D1561" s="47">
        <v>40631</v>
      </c>
      <c r="E1561" s="48">
        <v>297</v>
      </c>
      <c r="F1561" s="48">
        <v>49</v>
      </c>
      <c r="G1561" s="49">
        <v>6.1</v>
      </c>
      <c r="H1561" s="8" t="s">
        <v>23</v>
      </c>
      <c r="I1561" s="34" t="s">
        <v>1621</v>
      </c>
      <c r="J1561" s="252"/>
      <c r="K1561" s="253"/>
      <c r="L1561" s="50">
        <f t="shared" si="24"/>
        <v>4.9009900990099009</v>
      </c>
    </row>
    <row r="1562" spans="1:12" x14ac:dyDescent="0.2">
      <c r="A1562" s="1" t="s">
        <v>7058</v>
      </c>
      <c r="B1562" s="1" t="s">
        <v>7059</v>
      </c>
      <c r="C1562" s="46">
        <v>40628</v>
      </c>
      <c r="D1562" s="47">
        <v>40631</v>
      </c>
      <c r="E1562" s="48">
        <v>647</v>
      </c>
      <c r="F1562" s="48">
        <v>104</v>
      </c>
      <c r="G1562" s="49">
        <v>6.2</v>
      </c>
      <c r="H1562" s="8" t="s">
        <v>23</v>
      </c>
      <c r="I1562" s="34" t="s">
        <v>1622</v>
      </c>
      <c r="J1562" s="252"/>
      <c r="K1562" s="253"/>
      <c r="L1562" s="50">
        <f t="shared" si="24"/>
        <v>10.676567656765677</v>
      </c>
    </row>
    <row r="1563" spans="1:12" x14ac:dyDescent="0.2">
      <c r="A1563" s="1" t="s">
        <v>7060</v>
      </c>
      <c r="B1563" s="45" t="s">
        <v>7061</v>
      </c>
      <c r="C1563" s="46">
        <v>40627</v>
      </c>
      <c r="D1563" s="47">
        <v>40631</v>
      </c>
      <c r="E1563" s="48">
        <v>198</v>
      </c>
      <c r="F1563" s="48">
        <v>67</v>
      </c>
      <c r="G1563" s="49">
        <v>3</v>
      </c>
      <c r="H1563" s="8" t="s">
        <v>23</v>
      </c>
      <c r="I1563" s="34" t="s">
        <v>1623</v>
      </c>
      <c r="J1563" s="252"/>
      <c r="K1563" s="253"/>
      <c r="L1563" s="50">
        <f t="shared" si="24"/>
        <v>3.2673267326732671</v>
      </c>
    </row>
    <row r="1564" spans="1:12" x14ac:dyDescent="0.2">
      <c r="A1564" s="1" t="s">
        <v>7062</v>
      </c>
      <c r="B1564" s="45" t="s">
        <v>7063</v>
      </c>
      <c r="C1564" s="46">
        <v>40627</v>
      </c>
      <c r="D1564" s="47">
        <v>40631</v>
      </c>
      <c r="E1564" s="48">
        <v>188</v>
      </c>
      <c r="F1564" s="48">
        <v>114</v>
      </c>
      <c r="G1564" s="49">
        <v>1.6</v>
      </c>
      <c r="H1564" s="8" t="s">
        <v>23</v>
      </c>
      <c r="I1564" s="34" t="s">
        <v>1624</v>
      </c>
      <c r="J1564" s="252"/>
      <c r="K1564" s="253"/>
      <c r="L1564" s="50">
        <f t="shared" si="24"/>
        <v>3.1023102310231021</v>
      </c>
    </row>
    <row r="1565" spans="1:12" x14ac:dyDescent="0.2">
      <c r="A1565" s="1" t="s">
        <v>7064</v>
      </c>
      <c r="B1565" s="45" t="s">
        <v>7065</v>
      </c>
      <c r="C1565" s="46">
        <v>40627</v>
      </c>
      <c r="D1565" s="47">
        <v>40631</v>
      </c>
      <c r="E1565" s="48">
        <v>174</v>
      </c>
      <c r="F1565" s="48">
        <v>83</v>
      </c>
      <c r="G1565" s="49">
        <v>2.1</v>
      </c>
      <c r="H1565" s="8" t="s">
        <v>18</v>
      </c>
      <c r="I1565" s="34" t="s">
        <v>1625</v>
      </c>
      <c r="J1565" s="252"/>
      <c r="K1565" s="253"/>
      <c r="L1565" s="50">
        <f t="shared" si="24"/>
        <v>2.8712871287128712</v>
      </c>
    </row>
    <row r="1566" spans="1:12" x14ac:dyDescent="0.2">
      <c r="A1566" s="1" t="s">
        <v>7066</v>
      </c>
      <c r="B1566" s="45" t="s">
        <v>7067</v>
      </c>
      <c r="C1566" s="46">
        <v>40630</v>
      </c>
      <c r="D1566" s="47">
        <v>40631</v>
      </c>
      <c r="E1566" s="48">
        <v>71</v>
      </c>
      <c r="F1566" s="48">
        <v>28</v>
      </c>
      <c r="G1566" s="49">
        <v>2.5</v>
      </c>
      <c r="H1566" s="8" t="s">
        <v>18</v>
      </c>
      <c r="I1566" s="34" t="s">
        <v>1626</v>
      </c>
      <c r="J1566" s="252"/>
      <c r="K1566" s="253"/>
      <c r="L1566" s="50">
        <f t="shared" si="24"/>
        <v>1.1716171617161717</v>
      </c>
    </row>
    <row r="1567" spans="1:12" x14ac:dyDescent="0.2">
      <c r="A1567" s="1" t="s">
        <v>7068</v>
      </c>
      <c r="B1567" s="45" t="s">
        <v>7069</v>
      </c>
      <c r="C1567" s="46">
        <v>40630</v>
      </c>
      <c r="D1567" s="47">
        <v>40632</v>
      </c>
      <c r="E1567" s="48">
        <v>378</v>
      </c>
      <c r="F1567" s="48">
        <v>131</v>
      </c>
      <c r="G1567" s="49">
        <v>2.9</v>
      </c>
      <c r="H1567" s="8" t="s">
        <v>23</v>
      </c>
      <c r="I1567" s="1" t="s">
        <v>1627</v>
      </c>
      <c r="J1567" s="252"/>
      <c r="K1567" s="253"/>
      <c r="L1567" s="50">
        <f t="shared" si="24"/>
        <v>6.2376237623762378</v>
      </c>
    </row>
    <row r="1568" spans="1:12" x14ac:dyDescent="0.2">
      <c r="A1568" s="1" t="s">
        <v>7070</v>
      </c>
      <c r="B1568" s="45" t="s">
        <v>7071</v>
      </c>
      <c r="C1568" s="46">
        <v>40630</v>
      </c>
      <c r="D1568" s="47">
        <v>40632</v>
      </c>
      <c r="E1568" s="48">
        <v>738</v>
      </c>
      <c r="F1568" s="48">
        <v>45</v>
      </c>
      <c r="G1568" s="49">
        <v>16.399999999999999</v>
      </c>
      <c r="H1568" s="8" t="s">
        <v>18</v>
      </c>
      <c r="I1568" s="1" t="s">
        <v>1628</v>
      </c>
      <c r="J1568" s="252"/>
      <c r="K1568" s="253"/>
      <c r="L1568" s="50">
        <f t="shared" si="24"/>
        <v>12.178217821782178</v>
      </c>
    </row>
    <row r="1569" spans="1:12" x14ac:dyDescent="0.2">
      <c r="A1569" s="1" t="s">
        <v>7072</v>
      </c>
      <c r="B1569" s="45" t="s">
        <v>7073</v>
      </c>
      <c r="C1569" s="46">
        <v>40631</v>
      </c>
      <c r="D1569" s="47">
        <v>40632</v>
      </c>
      <c r="E1569" s="48">
        <v>77</v>
      </c>
      <c r="F1569" s="48">
        <v>152</v>
      </c>
      <c r="G1569" s="49">
        <v>0.5</v>
      </c>
      <c r="H1569" s="8" t="s">
        <v>18</v>
      </c>
      <c r="I1569" s="1" t="s">
        <v>1629</v>
      </c>
      <c r="J1569" s="252"/>
      <c r="K1569" s="253"/>
      <c r="L1569" s="50">
        <f t="shared" si="24"/>
        <v>1.2706270627062706</v>
      </c>
    </row>
    <row r="1570" spans="1:12" x14ac:dyDescent="0.2">
      <c r="A1570" s="1" t="s">
        <v>7074</v>
      </c>
      <c r="B1570" s="45" t="s">
        <v>7075</v>
      </c>
      <c r="C1570" s="46" t="s">
        <v>1566</v>
      </c>
      <c r="D1570" s="47">
        <v>40633</v>
      </c>
      <c r="E1570" s="48">
        <v>899</v>
      </c>
      <c r="F1570" s="48">
        <v>169</v>
      </c>
      <c r="G1570" s="49">
        <v>5.3</v>
      </c>
      <c r="H1570" s="8" t="s">
        <v>23</v>
      </c>
      <c r="I1570" s="1" t="s">
        <v>1630</v>
      </c>
      <c r="J1570" s="252"/>
      <c r="K1570" s="253"/>
      <c r="L1570" s="50">
        <f t="shared" si="24"/>
        <v>14.834983498349835</v>
      </c>
    </row>
    <row r="1571" spans="1:12" x14ac:dyDescent="0.2">
      <c r="A1571" s="1" t="s">
        <v>7076</v>
      </c>
      <c r="B1571" s="45" t="s">
        <v>7077</v>
      </c>
      <c r="C1571" s="46">
        <v>40631</v>
      </c>
      <c r="D1571" s="47">
        <v>40633</v>
      </c>
      <c r="E1571" s="48">
        <v>439</v>
      </c>
      <c r="F1571" s="48">
        <v>82</v>
      </c>
      <c r="G1571" s="49">
        <v>5.4</v>
      </c>
      <c r="H1571" s="8" t="s">
        <v>18</v>
      </c>
      <c r="I1571" s="1" t="s">
        <v>1631</v>
      </c>
      <c r="J1571" s="252"/>
      <c r="K1571" s="253"/>
      <c r="L1571" s="50">
        <f t="shared" si="24"/>
        <v>7.2442244224422438</v>
      </c>
    </row>
    <row r="1572" spans="1:12" x14ac:dyDescent="0.2">
      <c r="A1572" s="1" t="s">
        <v>7078</v>
      </c>
      <c r="B1572" s="45" t="s">
        <v>7079</v>
      </c>
      <c r="C1572" s="46">
        <v>40631</v>
      </c>
      <c r="D1572" s="47">
        <v>40633</v>
      </c>
      <c r="E1572" s="48">
        <v>1011</v>
      </c>
      <c r="F1572" s="48">
        <v>27</v>
      </c>
      <c r="G1572" s="49">
        <v>37.799999999999997</v>
      </c>
      <c r="H1572" s="8" t="s">
        <v>18</v>
      </c>
      <c r="I1572" s="1" t="s">
        <v>1632</v>
      </c>
      <c r="J1572" s="252"/>
      <c r="K1572" s="253"/>
      <c r="L1572" s="50">
        <f t="shared" si="24"/>
        <v>16.683168316831683</v>
      </c>
    </row>
    <row r="1573" spans="1:12" x14ac:dyDescent="0.2">
      <c r="A1573" s="1" t="s">
        <v>7080</v>
      </c>
      <c r="B1573" s="45" t="s">
        <v>7081</v>
      </c>
      <c r="C1573" s="46">
        <v>40632</v>
      </c>
      <c r="D1573" s="47">
        <v>40634</v>
      </c>
      <c r="E1573" s="48">
        <v>252</v>
      </c>
      <c r="F1573" s="48">
        <v>42</v>
      </c>
      <c r="G1573" s="49">
        <v>6.1</v>
      </c>
      <c r="H1573" s="8" t="s">
        <v>23</v>
      </c>
      <c r="I1573" s="1" t="s">
        <v>1633</v>
      </c>
      <c r="J1573" s="252"/>
      <c r="K1573" s="253"/>
      <c r="L1573" s="50">
        <f t="shared" si="24"/>
        <v>4.1584158415841586</v>
      </c>
    </row>
    <row r="1574" spans="1:12" x14ac:dyDescent="0.2">
      <c r="A1574" s="1" t="s">
        <v>7082</v>
      </c>
      <c r="B1574" s="45" t="s">
        <v>7083</v>
      </c>
      <c r="C1574" s="46">
        <v>40626</v>
      </c>
      <c r="D1574" s="47">
        <v>40637</v>
      </c>
      <c r="E1574" s="48">
        <v>328</v>
      </c>
      <c r="F1574" s="48">
        <v>103</v>
      </c>
      <c r="G1574" s="49">
        <v>3.2</v>
      </c>
      <c r="H1574" s="8" t="s">
        <v>18</v>
      </c>
      <c r="I1574" s="1" t="s">
        <v>1634</v>
      </c>
      <c r="J1574" s="252"/>
      <c r="K1574" s="253"/>
      <c r="L1574" s="50">
        <f t="shared" si="24"/>
        <v>5.4125412541254123</v>
      </c>
    </row>
    <row r="1575" spans="1:12" x14ac:dyDescent="0.2">
      <c r="A1575" s="1" t="s">
        <v>7084</v>
      </c>
      <c r="B1575" s="45" t="s">
        <v>7085</v>
      </c>
      <c r="C1575" s="46">
        <v>40634</v>
      </c>
      <c r="D1575" s="47">
        <v>40637</v>
      </c>
      <c r="E1575" s="48">
        <v>74</v>
      </c>
      <c r="F1575" s="48">
        <v>141</v>
      </c>
      <c r="G1575" s="49">
        <v>0.5</v>
      </c>
      <c r="H1575" s="8" t="s">
        <v>18</v>
      </c>
      <c r="I1575" s="34" t="s">
        <v>1635</v>
      </c>
      <c r="J1575" s="252"/>
      <c r="K1575" s="253"/>
      <c r="L1575" s="50">
        <f t="shared" si="24"/>
        <v>1.221122112211221</v>
      </c>
    </row>
    <row r="1576" spans="1:12" x14ac:dyDescent="0.2">
      <c r="A1576" s="1" t="s">
        <v>7086</v>
      </c>
      <c r="B1576" s="45" t="s">
        <v>7087</v>
      </c>
      <c r="C1576" s="46">
        <v>40634</v>
      </c>
      <c r="D1576" s="47">
        <v>40637</v>
      </c>
      <c r="E1576" s="48">
        <v>151</v>
      </c>
      <c r="F1576" s="48">
        <v>37</v>
      </c>
      <c r="G1576" s="49">
        <v>4.0999999999999996</v>
      </c>
      <c r="H1576" s="8" t="s">
        <v>18</v>
      </c>
      <c r="I1576" s="34" t="s">
        <v>1636</v>
      </c>
      <c r="J1576" s="252"/>
      <c r="K1576" s="253"/>
      <c r="L1576" s="50">
        <f t="shared" si="24"/>
        <v>2.4917491749174916</v>
      </c>
    </row>
    <row r="1577" spans="1:12" x14ac:dyDescent="0.2">
      <c r="A1577" s="1" t="s">
        <v>7088</v>
      </c>
      <c r="B1577" s="45" t="s">
        <v>7089</v>
      </c>
      <c r="C1577" s="46">
        <v>40637</v>
      </c>
      <c r="D1577" s="47">
        <v>40638</v>
      </c>
      <c r="E1577" s="48">
        <v>116</v>
      </c>
      <c r="F1577" s="48">
        <v>64</v>
      </c>
      <c r="G1577" s="49">
        <v>1.8</v>
      </c>
      <c r="H1577" s="8" t="s">
        <v>18</v>
      </c>
      <c r="I1577" s="1" t="s">
        <v>1637</v>
      </c>
      <c r="J1577" s="252"/>
      <c r="K1577" s="253"/>
      <c r="L1577" s="50">
        <f t="shared" si="24"/>
        <v>1.914191419141914</v>
      </c>
    </row>
    <row r="1578" spans="1:12" x14ac:dyDescent="0.2">
      <c r="A1578" s="1" t="s">
        <v>7090</v>
      </c>
      <c r="B1578" s="45" t="s">
        <v>7091</v>
      </c>
      <c r="C1578" s="46">
        <v>40637</v>
      </c>
      <c r="D1578" s="47">
        <v>40639</v>
      </c>
      <c r="E1578" s="48">
        <v>394</v>
      </c>
      <c r="F1578" s="48">
        <v>83</v>
      </c>
      <c r="G1578" s="49">
        <v>4.8</v>
      </c>
      <c r="H1578" s="8" t="s">
        <v>23</v>
      </c>
      <c r="I1578" s="1" t="s">
        <v>1638</v>
      </c>
      <c r="J1578" s="252"/>
      <c r="K1578" s="253"/>
      <c r="L1578" s="50">
        <f t="shared" si="24"/>
        <v>6.5016501650165015</v>
      </c>
    </row>
    <row r="1579" spans="1:12" x14ac:dyDescent="0.2">
      <c r="A1579" s="1" t="s">
        <v>7092</v>
      </c>
      <c r="B1579" s="45" t="s">
        <v>7093</v>
      </c>
      <c r="C1579" s="46">
        <v>40638</v>
      </c>
      <c r="D1579" s="47">
        <v>40639</v>
      </c>
      <c r="E1579" s="48">
        <v>88</v>
      </c>
      <c r="F1579" s="48">
        <v>59</v>
      </c>
      <c r="G1579" s="49">
        <v>1.5</v>
      </c>
      <c r="H1579" s="8" t="s">
        <v>18</v>
      </c>
      <c r="I1579" s="1" t="s">
        <v>1639</v>
      </c>
      <c r="J1579" s="252"/>
      <c r="K1579" s="253"/>
      <c r="L1579" s="50">
        <f t="shared" si="24"/>
        <v>1.4521452145214522</v>
      </c>
    </row>
    <row r="1580" spans="1:12" x14ac:dyDescent="0.2">
      <c r="A1580" s="1" t="s">
        <v>7094</v>
      </c>
      <c r="B1580" s="45" t="s">
        <v>7095</v>
      </c>
      <c r="C1580" s="46">
        <v>40638</v>
      </c>
      <c r="D1580" s="47">
        <v>40640</v>
      </c>
      <c r="E1580" s="48">
        <v>568</v>
      </c>
      <c r="F1580" s="48">
        <v>56</v>
      </c>
      <c r="G1580" s="49">
        <v>10.199999999999999</v>
      </c>
      <c r="H1580" s="8" t="s">
        <v>18</v>
      </c>
      <c r="I1580" s="1" t="s">
        <v>1640</v>
      </c>
      <c r="J1580" s="252"/>
      <c r="K1580" s="253"/>
      <c r="L1580" s="50">
        <f t="shared" si="24"/>
        <v>9.3729372937293736</v>
      </c>
    </row>
    <row r="1581" spans="1:12" x14ac:dyDescent="0.2">
      <c r="A1581" s="1" t="s">
        <v>7096</v>
      </c>
      <c r="B1581" s="45" t="s">
        <v>7097</v>
      </c>
      <c r="C1581" s="46">
        <v>40635</v>
      </c>
      <c r="D1581" s="47">
        <v>40640</v>
      </c>
      <c r="E1581" s="48">
        <v>682</v>
      </c>
      <c r="F1581" s="48">
        <v>38</v>
      </c>
      <c r="G1581" s="49">
        <v>18</v>
      </c>
      <c r="H1581" s="8" t="s">
        <v>18</v>
      </c>
      <c r="I1581" s="1" t="s">
        <v>1641</v>
      </c>
      <c r="J1581" s="252"/>
      <c r="K1581" s="253"/>
      <c r="L1581" s="50">
        <f t="shared" si="24"/>
        <v>11.254125412541255</v>
      </c>
    </row>
    <row r="1582" spans="1:12" x14ac:dyDescent="0.2">
      <c r="A1582" s="1" t="s">
        <v>7098</v>
      </c>
      <c r="B1582" s="45" t="s">
        <v>7099</v>
      </c>
      <c r="C1582" s="46">
        <v>40638</v>
      </c>
      <c r="D1582" s="47">
        <v>40640</v>
      </c>
      <c r="E1582" s="48">
        <v>155</v>
      </c>
      <c r="F1582" s="48">
        <v>151</v>
      </c>
      <c r="G1582" s="49">
        <v>1</v>
      </c>
      <c r="H1582" s="8" t="s">
        <v>18</v>
      </c>
      <c r="I1582" s="1" t="s">
        <v>1642</v>
      </c>
      <c r="J1582" s="252"/>
      <c r="K1582" s="253"/>
      <c r="L1582" s="50">
        <f t="shared" si="24"/>
        <v>2.5577557755775575</v>
      </c>
    </row>
    <row r="1583" spans="1:12" x14ac:dyDescent="0.2">
      <c r="A1583" s="1" t="s">
        <v>7100</v>
      </c>
      <c r="B1583" s="45" t="s">
        <v>7101</v>
      </c>
      <c r="C1583" s="46">
        <v>40637</v>
      </c>
      <c r="D1583" s="47">
        <v>40640</v>
      </c>
      <c r="E1583" s="48">
        <v>312</v>
      </c>
      <c r="F1583" s="48">
        <v>47</v>
      </c>
      <c r="G1583" s="49">
        <v>6.6</v>
      </c>
      <c r="H1583" s="8" t="s">
        <v>23</v>
      </c>
      <c r="I1583" s="1" t="s">
        <v>1643</v>
      </c>
      <c r="J1583" s="252"/>
      <c r="K1583" s="253"/>
      <c r="L1583" s="50">
        <f t="shared" si="24"/>
        <v>5.1485148514851486</v>
      </c>
    </row>
    <row r="1584" spans="1:12" x14ac:dyDescent="0.2">
      <c r="A1584" s="1" t="s">
        <v>7102</v>
      </c>
      <c r="B1584" s="45" t="s">
        <v>7103</v>
      </c>
      <c r="C1584" s="46">
        <v>40638</v>
      </c>
      <c r="D1584" s="47">
        <v>40641</v>
      </c>
      <c r="E1584" s="48">
        <v>378</v>
      </c>
      <c r="F1584" s="48">
        <v>147</v>
      </c>
      <c r="G1584" s="49">
        <v>2.6</v>
      </c>
      <c r="H1584" s="8" t="s">
        <v>23</v>
      </c>
      <c r="I1584" s="1" t="s">
        <v>1644</v>
      </c>
      <c r="J1584" s="252"/>
      <c r="K1584" s="253"/>
      <c r="L1584" s="50">
        <f t="shared" si="24"/>
        <v>6.2376237623762378</v>
      </c>
    </row>
    <row r="1585" spans="1:12" x14ac:dyDescent="0.2">
      <c r="A1585" s="1" t="s">
        <v>7104</v>
      </c>
      <c r="B1585" s="45" t="s">
        <v>7105</v>
      </c>
      <c r="C1585" s="46" t="s">
        <v>1566</v>
      </c>
      <c r="D1585" s="47">
        <v>40641</v>
      </c>
      <c r="E1585" s="48">
        <v>51</v>
      </c>
      <c r="F1585" s="48">
        <v>48</v>
      </c>
      <c r="G1585" s="49">
        <v>1.1000000000000001</v>
      </c>
      <c r="H1585" s="8" t="s">
        <v>23</v>
      </c>
      <c r="I1585" s="1" t="s">
        <v>1645</v>
      </c>
      <c r="J1585" s="252"/>
      <c r="K1585" s="253"/>
      <c r="L1585" s="50">
        <f t="shared" si="24"/>
        <v>0.84158415841584155</v>
      </c>
    </row>
    <row r="1586" spans="1:12" x14ac:dyDescent="0.2">
      <c r="A1586" s="1" t="s">
        <v>7106</v>
      </c>
      <c r="B1586" s="45" t="s">
        <v>7107</v>
      </c>
      <c r="C1586" s="46">
        <v>40638</v>
      </c>
      <c r="D1586" s="47">
        <v>40641</v>
      </c>
      <c r="E1586" s="48">
        <v>519</v>
      </c>
      <c r="F1586" s="48">
        <v>37</v>
      </c>
      <c r="G1586" s="49">
        <v>14.1</v>
      </c>
      <c r="H1586" s="8" t="s">
        <v>23</v>
      </c>
      <c r="I1586" s="1" t="s">
        <v>1646</v>
      </c>
      <c r="J1586" s="252"/>
      <c r="K1586" s="253"/>
      <c r="L1586" s="50">
        <f t="shared" si="24"/>
        <v>8.564356435643564</v>
      </c>
    </row>
    <row r="1587" spans="1:12" x14ac:dyDescent="0.2">
      <c r="A1587" s="1" t="s">
        <v>7108</v>
      </c>
      <c r="B1587" s="45" t="s">
        <v>7109</v>
      </c>
      <c r="C1587" s="46">
        <v>40641</v>
      </c>
      <c r="D1587" s="47">
        <v>40644</v>
      </c>
      <c r="E1587" s="48">
        <v>335</v>
      </c>
      <c r="F1587" s="48">
        <v>55</v>
      </c>
      <c r="G1587" s="49">
        <v>6.1</v>
      </c>
      <c r="H1587" s="8" t="s">
        <v>23</v>
      </c>
      <c r="I1587" s="1" t="s">
        <v>1647</v>
      </c>
      <c r="J1587" s="252"/>
      <c r="K1587" s="253"/>
      <c r="L1587" s="50">
        <f t="shared" si="24"/>
        <v>5.5280528052805282</v>
      </c>
    </row>
    <row r="1588" spans="1:12" x14ac:dyDescent="0.2">
      <c r="A1588" s="1" t="s">
        <v>7110</v>
      </c>
      <c r="B1588" s="45" t="s">
        <v>7111</v>
      </c>
      <c r="C1588" s="46">
        <v>40642</v>
      </c>
      <c r="D1588" s="47">
        <v>40645</v>
      </c>
      <c r="E1588" s="48">
        <v>160</v>
      </c>
      <c r="F1588" s="48">
        <v>53</v>
      </c>
      <c r="G1588" s="49">
        <v>3</v>
      </c>
      <c r="H1588" s="8" t="s">
        <v>18</v>
      </c>
      <c r="I1588" s="1" t="s">
        <v>1648</v>
      </c>
      <c r="J1588" s="252"/>
      <c r="K1588" s="253"/>
      <c r="L1588" s="50">
        <f t="shared" si="24"/>
        <v>2.6402640264026402</v>
      </c>
    </row>
    <row r="1589" spans="1:12" x14ac:dyDescent="0.2">
      <c r="A1589" s="1" t="s">
        <v>7112</v>
      </c>
      <c r="B1589" s="45" t="s">
        <v>7113</v>
      </c>
      <c r="C1589" s="46">
        <v>40641</v>
      </c>
      <c r="D1589" s="47">
        <v>40645</v>
      </c>
      <c r="E1589" s="48">
        <v>192</v>
      </c>
      <c r="F1589" s="48">
        <v>100</v>
      </c>
      <c r="G1589" s="49">
        <v>1.9</v>
      </c>
      <c r="H1589" s="8" t="s">
        <v>18</v>
      </c>
      <c r="I1589" s="1" t="s">
        <v>1649</v>
      </c>
      <c r="J1589" s="252"/>
      <c r="K1589" s="253"/>
      <c r="L1589" s="50">
        <f t="shared" si="24"/>
        <v>3.168316831683168</v>
      </c>
    </row>
    <row r="1590" spans="1:12" x14ac:dyDescent="0.2">
      <c r="A1590" s="1" t="s">
        <v>7114</v>
      </c>
      <c r="B1590" s="45" t="s">
        <v>7115</v>
      </c>
      <c r="C1590" s="46">
        <v>40644</v>
      </c>
      <c r="D1590" s="47">
        <v>40646</v>
      </c>
      <c r="E1590" s="48">
        <v>443</v>
      </c>
      <c r="F1590" s="48">
        <v>135</v>
      </c>
      <c r="G1590" s="49">
        <v>3.3</v>
      </c>
      <c r="H1590" s="8" t="s">
        <v>23</v>
      </c>
      <c r="I1590" s="1" t="s">
        <v>1650</v>
      </c>
      <c r="J1590" s="252"/>
      <c r="K1590" s="253"/>
      <c r="L1590" s="50">
        <f t="shared" si="24"/>
        <v>7.3102310231023102</v>
      </c>
    </row>
    <row r="1591" spans="1:12" x14ac:dyDescent="0.2">
      <c r="A1591" s="1" t="s">
        <v>7116</v>
      </c>
      <c r="B1591" s="45" t="s">
        <v>7117</v>
      </c>
      <c r="C1591" s="46">
        <v>40631</v>
      </c>
      <c r="D1591" s="47">
        <v>40646</v>
      </c>
      <c r="E1591" s="48">
        <v>61</v>
      </c>
      <c r="F1591" s="48">
        <v>78</v>
      </c>
      <c r="G1591" s="49">
        <v>0.8</v>
      </c>
      <c r="H1591" s="8" t="s">
        <v>23</v>
      </c>
      <c r="I1591" s="1" t="s">
        <v>1651</v>
      </c>
      <c r="J1591" s="252"/>
      <c r="K1591" s="253"/>
      <c r="L1591" s="50">
        <f t="shared" si="24"/>
        <v>1.0066006600660067</v>
      </c>
    </row>
    <row r="1592" spans="1:12" x14ac:dyDescent="0.2">
      <c r="A1592" s="1" t="s">
        <v>7118</v>
      </c>
      <c r="B1592" s="45" t="s">
        <v>7119</v>
      </c>
      <c r="C1592" s="46">
        <v>40645</v>
      </c>
      <c r="D1592" s="47">
        <v>40647</v>
      </c>
      <c r="E1592" s="48">
        <v>578</v>
      </c>
      <c r="F1592" s="48">
        <v>43</v>
      </c>
      <c r="G1592" s="49">
        <v>13.4</v>
      </c>
      <c r="H1592" s="8" t="s">
        <v>18</v>
      </c>
      <c r="I1592" s="1" t="s">
        <v>1652</v>
      </c>
      <c r="J1592" s="252"/>
      <c r="K1592" s="253"/>
      <c r="L1592" s="50">
        <f t="shared" si="24"/>
        <v>9.5379537953795381</v>
      </c>
    </row>
    <row r="1593" spans="1:12" x14ac:dyDescent="0.2">
      <c r="A1593" s="1" t="s">
        <v>7120</v>
      </c>
      <c r="B1593" s="45" t="s">
        <v>7121</v>
      </c>
      <c r="C1593" s="46">
        <v>40645</v>
      </c>
      <c r="D1593" s="47">
        <v>40647</v>
      </c>
      <c r="E1593" s="48">
        <v>231</v>
      </c>
      <c r="F1593" s="48">
        <v>95</v>
      </c>
      <c r="G1593" s="49">
        <v>2.4</v>
      </c>
      <c r="H1593" s="8" t="s">
        <v>18</v>
      </c>
      <c r="I1593" s="1" t="s">
        <v>1653</v>
      </c>
      <c r="J1593" s="252"/>
      <c r="K1593" s="253"/>
      <c r="L1593" s="50">
        <f t="shared" si="24"/>
        <v>3.8118811881188117</v>
      </c>
    </row>
    <row r="1594" spans="1:12" x14ac:dyDescent="0.2">
      <c r="A1594" s="1" t="s">
        <v>7122</v>
      </c>
      <c r="B1594" s="45" t="s">
        <v>7123</v>
      </c>
      <c r="C1594" s="46">
        <v>40645</v>
      </c>
      <c r="D1594" s="47">
        <v>40647</v>
      </c>
      <c r="E1594" s="48">
        <v>771</v>
      </c>
      <c r="F1594" s="48">
        <v>39</v>
      </c>
      <c r="G1594" s="49">
        <v>20</v>
      </c>
      <c r="H1594" s="8" t="s">
        <v>18</v>
      </c>
      <c r="I1594" s="1" t="s">
        <v>1654</v>
      </c>
      <c r="J1594" s="252"/>
      <c r="K1594" s="253"/>
      <c r="L1594" s="50">
        <f t="shared" si="24"/>
        <v>12.722772277227723</v>
      </c>
    </row>
    <row r="1595" spans="1:12" x14ac:dyDescent="0.2">
      <c r="A1595" s="1" t="s">
        <v>7124</v>
      </c>
      <c r="B1595" s="45" t="s">
        <v>7125</v>
      </c>
      <c r="C1595" s="46">
        <v>40645</v>
      </c>
      <c r="D1595" s="47">
        <v>40647</v>
      </c>
      <c r="E1595" s="48">
        <v>556</v>
      </c>
      <c r="F1595" s="48">
        <v>16</v>
      </c>
      <c r="G1595" s="49">
        <v>34.1</v>
      </c>
      <c r="H1595" s="8" t="s">
        <v>18</v>
      </c>
      <c r="I1595" s="1" t="s">
        <v>1655</v>
      </c>
      <c r="J1595" s="252"/>
      <c r="K1595" s="253"/>
      <c r="L1595" s="50">
        <f t="shared" si="24"/>
        <v>9.1749174917491754</v>
      </c>
    </row>
    <row r="1596" spans="1:12" x14ac:dyDescent="0.2">
      <c r="A1596" s="1" t="s">
        <v>7126</v>
      </c>
      <c r="B1596" s="45" t="s">
        <v>7127</v>
      </c>
      <c r="C1596" s="46">
        <v>40645</v>
      </c>
      <c r="D1596" s="47">
        <v>40647</v>
      </c>
      <c r="E1596" s="48">
        <v>206</v>
      </c>
      <c r="F1596" s="48">
        <v>22</v>
      </c>
      <c r="G1596" s="49">
        <v>9.4</v>
      </c>
      <c r="H1596" s="8" t="s">
        <v>18</v>
      </c>
      <c r="I1596" s="1" t="s">
        <v>1656</v>
      </c>
      <c r="J1596" s="252"/>
      <c r="K1596" s="253"/>
      <c r="L1596" s="50">
        <f t="shared" si="24"/>
        <v>3.3993399339933994</v>
      </c>
    </row>
    <row r="1597" spans="1:12" x14ac:dyDescent="0.2">
      <c r="A1597" s="1" t="s">
        <v>7128</v>
      </c>
      <c r="B1597" s="45" t="s">
        <v>7129</v>
      </c>
      <c r="C1597" s="46">
        <v>40645</v>
      </c>
      <c r="D1597" s="47">
        <v>40647</v>
      </c>
      <c r="E1597" s="48">
        <v>722</v>
      </c>
      <c r="F1597" s="48">
        <v>38</v>
      </c>
      <c r="G1597" s="49">
        <v>18.8</v>
      </c>
      <c r="H1597" s="8" t="s">
        <v>18</v>
      </c>
      <c r="I1597" s="1" t="s">
        <v>1657</v>
      </c>
      <c r="J1597" s="252"/>
      <c r="K1597" s="253"/>
      <c r="L1597" s="50">
        <f t="shared" si="24"/>
        <v>11.914191419141915</v>
      </c>
    </row>
    <row r="1598" spans="1:12" x14ac:dyDescent="0.2">
      <c r="A1598" s="1" t="s">
        <v>7130</v>
      </c>
      <c r="B1598" s="45" t="s">
        <v>7131</v>
      </c>
      <c r="C1598" s="46">
        <v>40645</v>
      </c>
      <c r="D1598" s="47">
        <v>40647</v>
      </c>
      <c r="E1598" s="48">
        <v>156</v>
      </c>
      <c r="F1598" s="48">
        <v>104</v>
      </c>
      <c r="G1598" s="49">
        <v>1.5</v>
      </c>
      <c r="H1598" s="8" t="s">
        <v>18</v>
      </c>
      <c r="I1598" s="1" t="s">
        <v>1658</v>
      </c>
      <c r="J1598" s="252"/>
      <c r="K1598" s="253"/>
      <c r="L1598" s="50">
        <f t="shared" si="24"/>
        <v>2.5742574257425743</v>
      </c>
    </row>
    <row r="1599" spans="1:12" x14ac:dyDescent="0.2">
      <c r="A1599" s="1" t="s">
        <v>7132</v>
      </c>
      <c r="B1599" s="45" t="s">
        <v>7133</v>
      </c>
      <c r="C1599" s="46">
        <v>40645</v>
      </c>
      <c r="D1599" s="47">
        <v>40647</v>
      </c>
      <c r="E1599" s="48">
        <v>322</v>
      </c>
      <c r="F1599" s="48">
        <v>27</v>
      </c>
      <c r="G1599" s="49">
        <v>11.9</v>
      </c>
      <c r="H1599" s="8" t="s">
        <v>18</v>
      </c>
      <c r="I1599" s="1" t="s">
        <v>1659</v>
      </c>
      <c r="J1599" s="252"/>
      <c r="K1599" s="253"/>
      <c r="L1599" s="50">
        <f t="shared" si="24"/>
        <v>5.3135313531353132</v>
      </c>
    </row>
    <row r="1600" spans="1:12" x14ac:dyDescent="0.2">
      <c r="A1600" s="1" t="s">
        <v>7134</v>
      </c>
      <c r="B1600" s="45" t="s">
        <v>7135</v>
      </c>
      <c r="C1600" s="46">
        <v>40645</v>
      </c>
      <c r="D1600" s="47">
        <v>40647</v>
      </c>
      <c r="E1600" s="48">
        <v>568</v>
      </c>
      <c r="F1600" s="48">
        <v>103</v>
      </c>
      <c r="G1600" s="49">
        <v>5.5</v>
      </c>
      <c r="H1600" s="8" t="s">
        <v>18</v>
      </c>
      <c r="I1600" s="1" t="s">
        <v>1660</v>
      </c>
      <c r="J1600" s="252"/>
      <c r="K1600" s="253"/>
      <c r="L1600" s="50">
        <f t="shared" si="24"/>
        <v>9.3729372937293736</v>
      </c>
    </row>
    <row r="1601" spans="1:12" x14ac:dyDescent="0.2">
      <c r="A1601" s="1" t="s">
        <v>7136</v>
      </c>
      <c r="B1601" s="45" t="s">
        <v>7137</v>
      </c>
      <c r="C1601" s="46">
        <v>40645</v>
      </c>
      <c r="D1601" s="47">
        <v>40647</v>
      </c>
      <c r="E1601" s="48">
        <v>780</v>
      </c>
      <c r="F1601" s="48">
        <v>100</v>
      </c>
      <c r="G1601" s="49">
        <v>7.8</v>
      </c>
      <c r="H1601" s="8" t="s">
        <v>18</v>
      </c>
      <c r="I1601" s="1" t="s">
        <v>1661</v>
      </c>
      <c r="J1601" s="252"/>
      <c r="K1601" s="253"/>
      <c r="L1601" s="50">
        <f t="shared" si="24"/>
        <v>12.87128712871287</v>
      </c>
    </row>
    <row r="1602" spans="1:12" x14ac:dyDescent="0.2">
      <c r="A1602" s="1" t="s">
        <v>7138</v>
      </c>
      <c r="B1602" s="45" t="s">
        <v>7139</v>
      </c>
      <c r="C1602" s="46">
        <v>40645</v>
      </c>
      <c r="D1602" s="47">
        <v>40647</v>
      </c>
      <c r="E1602" s="48">
        <v>161</v>
      </c>
      <c r="F1602" s="48">
        <v>63</v>
      </c>
      <c r="G1602" s="49">
        <v>2.6</v>
      </c>
      <c r="H1602" s="8" t="s">
        <v>18</v>
      </c>
      <c r="I1602" s="1" t="s">
        <v>1662</v>
      </c>
      <c r="J1602" s="252"/>
      <c r="K1602" s="253"/>
      <c r="L1602" s="50">
        <f t="shared" ref="L1602:L1665" si="25">IF(E1602="","",E1602/60.6)</f>
        <v>2.6567656765676566</v>
      </c>
    </row>
    <row r="1603" spans="1:12" x14ac:dyDescent="0.2">
      <c r="A1603" s="1" t="s">
        <v>7140</v>
      </c>
      <c r="B1603" s="45" t="s">
        <v>7141</v>
      </c>
      <c r="C1603" s="46">
        <v>40646</v>
      </c>
      <c r="D1603" s="47">
        <v>40648</v>
      </c>
      <c r="E1603" s="48">
        <v>337</v>
      </c>
      <c r="F1603" s="48">
        <v>68</v>
      </c>
      <c r="G1603" s="49">
        <v>4.9000000000000004</v>
      </c>
      <c r="H1603" s="8" t="s">
        <v>23</v>
      </c>
      <c r="I1603" s="1" t="s">
        <v>1663</v>
      </c>
      <c r="J1603" s="252" t="s">
        <v>1664</v>
      </c>
      <c r="K1603" s="253"/>
      <c r="L1603" s="50">
        <f t="shared" si="25"/>
        <v>5.561056105610561</v>
      </c>
    </row>
    <row r="1604" spans="1:12" x14ac:dyDescent="0.2">
      <c r="A1604" s="1" t="s">
        <v>7142</v>
      </c>
      <c r="B1604" s="45" t="s">
        <v>7143</v>
      </c>
      <c r="C1604" s="46" t="s">
        <v>1566</v>
      </c>
      <c r="D1604" s="47">
        <v>40648</v>
      </c>
      <c r="E1604" s="48">
        <v>693</v>
      </c>
      <c r="F1604" s="48">
        <v>158</v>
      </c>
      <c r="G1604" s="49">
        <v>4.4000000000000004</v>
      </c>
      <c r="H1604" s="8" t="s">
        <v>18</v>
      </c>
      <c r="I1604" s="1" t="s">
        <v>1665</v>
      </c>
      <c r="J1604" s="252"/>
      <c r="K1604" s="253"/>
      <c r="L1604" s="50">
        <f t="shared" si="25"/>
        <v>11.435643564356436</v>
      </c>
    </row>
    <row r="1605" spans="1:12" x14ac:dyDescent="0.2">
      <c r="A1605" s="1" t="s">
        <v>7144</v>
      </c>
      <c r="B1605" s="45" t="s">
        <v>7145</v>
      </c>
      <c r="C1605" s="46">
        <v>40647</v>
      </c>
      <c r="D1605" s="47">
        <v>40651</v>
      </c>
      <c r="E1605" s="48">
        <v>151</v>
      </c>
      <c r="F1605" s="48">
        <v>45</v>
      </c>
      <c r="G1605" s="49">
        <v>3.4</v>
      </c>
      <c r="H1605" s="8" t="s">
        <v>184</v>
      </c>
      <c r="I1605" s="1" t="s">
        <v>1666</v>
      </c>
      <c r="J1605" s="252"/>
      <c r="K1605" s="253"/>
      <c r="L1605" s="50">
        <f t="shared" si="25"/>
        <v>2.4917491749174916</v>
      </c>
    </row>
    <row r="1606" spans="1:12" x14ac:dyDescent="0.2">
      <c r="A1606" s="1" t="s">
        <v>7146</v>
      </c>
      <c r="B1606" s="45" t="s">
        <v>7147</v>
      </c>
      <c r="C1606" s="46" t="s">
        <v>1566</v>
      </c>
      <c r="D1606" s="47">
        <v>40651</v>
      </c>
      <c r="E1606" s="48">
        <v>370</v>
      </c>
      <c r="F1606" s="48">
        <v>54</v>
      </c>
      <c r="G1606" s="49">
        <v>6.9</v>
      </c>
      <c r="H1606" s="8" t="s">
        <v>23</v>
      </c>
      <c r="I1606" s="1" t="s">
        <v>1667</v>
      </c>
      <c r="J1606" s="252"/>
      <c r="K1606" s="253"/>
      <c r="L1606" s="50">
        <f t="shared" si="25"/>
        <v>6.1056105610561051</v>
      </c>
    </row>
    <row r="1607" spans="1:12" x14ac:dyDescent="0.2">
      <c r="A1607" s="1" t="s">
        <v>7148</v>
      </c>
      <c r="B1607" s="45" t="s">
        <v>7149</v>
      </c>
      <c r="C1607" s="46">
        <v>40649</v>
      </c>
      <c r="D1607" s="47">
        <v>40652</v>
      </c>
      <c r="E1607" s="48">
        <v>157</v>
      </c>
      <c r="F1607" s="48">
        <v>104</v>
      </c>
      <c r="G1607" s="49">
        <v>1.5</v>
      </c>
      <c r="H1607" s="8" t="s">
        <v>18</v>
      </c>
      <c r="I1607" s="1" t="s">
        <v>1668</v>
      </c>
      <c r="J1607" s="252"/>
      <c r="K1607" s="253"/>
      <c r="L1607" s="50">
        <f t="shared" si="25"/>
        <v>2.5907590759075907</v>
      </c>
    </row>
    <row r="1608" spans="1:12" x14ac:dyDescent="0.2">
      <c r="A1608" s="1" t="s">
        <v>7150</v>
      </c>
      <c r="B1608" s="45" t="s">
        <v>7151</v>
      </c>
      <c r="C1608" s="46">
        <v>40649</v>
      </c>
      <c r="D1608" s="47">
        <v>40652</v>
      </c>
      <c r="E1608" s="48">
        <v>1383</v>
      </c>
      <c r="F1608" s="48">
        <v>91</v>
      </c>
      <c r="G1608" s="49">
        <v>15.2</v>
      </c>
      <c r="H1608" s="8" t="s">
        <v>18</v>
      </c>
      <c r="I1608" s="1" t="s">
        <v>1669</v>
      </c>
      <c r="J1608" s="252"/>
      <c r="K1608" s="253"/>
      <c r="L1608" s="50">
        <f t="shared" si="25"/>
        <v>22.82178217821782</v>
      </c>
    </row>
    <row r="1609" spans="1:12" x14ac:dyDescent="0.2">
      <c r="A1609" s="1" t="s">
        <v>7152</v>
      </c>
      <c r="B1609" s="45" t="s">
        <v>7153</v>
      </c>
      <c r="C1609" s="46">
        <v>40637</v>
      </c>
      <c r="D1609" s="47">
        <v>40652</v>
      </c>
      <c r="E1609" s="48">
        <v>105</v>
      </c>
      <c r="F1609" s="48">
        <v>22</v>
      </c>
      <c r="G1609" s="49">
        <v>4.7</v>
      </c>
      <c r="H1609" s="8" t="s">
        <v>18</v>
      </c>
      <c r="I1609" s="1" t="s">
        <v>1670</v>
      </c>
      <c r="J1609" s="252" t="s">
        <v>1671</v>
      </c>
      <c r="K1609" s="253"/>
      <c r="L1609" s="50">
        <f t="shared" si="25"/>
        <v>1.7326732673267327</v>
      </c>
    </row>
    <row r="1610" spans="1:12" x14ac:dyDescent="0.2">
      <c r="A1610" s="1" t="s">
        <v>7154</v>
      </c>
      <c r="B1610" s="45" t="s">
        <v>7155</v>
      </c>
      <c r="C1610" s="46">
        <v>40651</v>
      </c>
      <c r="D1610" s="47">
        <v>40652</v>
      </c>
      <c r="E1610" s="48">
        <v>370</v>
      </c>
      <c r="F1610" s="48">
        <v>110</v>
      </c>
      <c r="G1610" s="49">
        <v>3.4</v>
      </c>
      <c r="H1610" s="8" t="s">
        <v>23</v>
      </c>
      <c r="I1610" s="1" t="s">
        <v>1672</v>
      </c>
      <c r="J1610" s="252" t="s">
        <v>1673</v>
      </c>
      <c r="K1610" s="253"/>
      <c r="L1610" s="50">
        <f t="shared" si="25"/>
        <v>6.1056105610561051</v>
      </c>
    </row>
    <row r="1611" spans="1:12" x14ac:dyDescent="0.2">
      <c r="A1611" s="1" t="s">
        <v>7156</v>
      </c>
      <c r="B1611" s="45" t="s">
        <v>7157</v>
      </c>
      <c r="C1611" s="46">
        <v>40652</v>
      </c>
      <c r="D1611" s="47">
        <v>40653</v>
      </c>
      <c r="E1611" s="48">
        <v>122</v>
      </c>
      <c r="F1611" s="48">
        <v>49</v>
      </c>
      <c r="G1611" s="49">
        <v>2.5</v>
      </c>
      <c r="H1611" s="8" t="s">
        <v>18</v>
      </c>
      <c r="I1611" s="1" t="s">
        <v>1674</v>
      </c>
      <c r="J1611" s="252"/>
      <c r="K1611" s="253"/>
      <c r="L1611" s="50">
        <f t="shared" si="25"/>
        <v>2.0132013201320134</v>
      </c>
    </row>
    <row r="1612" spans="1:12" x14ac:dyDescent="0.2">
      <c r="A1612" s="1" t="s">
        <v>7158</v>
      </c>
      <c r="B1612" s="45" t="s">
        <v>7159</v>
      </c>
      <c r="C1612" s="46">
        <v>40652</v>
      </c>
      <c r="D1612" s="47">
        <v>40654</v>
      </c>
      <c r="E1612" s="48">
        <v>268</v>
      </c>
      <c r="F1612" s="48">
        <v>146</v>
      </c>
      <c r="G1612" s="49">
        <v>1.8</v>
      </c>
      <c r="H1612" s="8" t="s">
        <v>18</v>
      </c>
      <c r="I1612" s="1" t="s">
        <v>1675</v>
      </c>
      <c r="J1612" s="252"/>
      <c r="K1612" s="253"/>
      <c r="L1612" s="50">
        <f t="shared" si="25"/>
        <v>4.4224422442244222</v>
      </c>
    </row>
    <row r="1613" spans="1:12" x14ac:dyDescent="0.2">
      <c r="A1613" s="1" t="s">
        <v>7160</v>
      </c>
      <c r="B1613" s="45" t="s">
        <v>7161</v>
      </c>
      <c r="C1613" s="46">
        <v>40653</v>
      </c>
      <c r="D1613" s="47">
        <v>40654</v>
      </c>
      <c r="E1613" s="48">
        <v>657</v>
      </c>
      <c r="F1613" s="48">
        <v>29</v>
      </c>
      <c r="G1613" s="49">
        <v>22.9</v>
      </c>
      <c r="H1613" s="8" t="s">
        <v>18</v>
      </c>
      <c r="I1613" s="1" t="s">
        <v>1676</v>
      </c>
      <c r="J1613" s="252"/>
      <c r="K1613" s="253"/>
      <c r="L1613" s="50">
        <f t="shared" si="25"/>
        <v>10.841584158415841</v>
      </c>
    </row>
    <row r="1614" spans="1:12" x14ac:dyDescent="0.2">
      <c r="A1614" s="1" t="s">
        <v>7162</v>
      </c>
      <c r="B1614" s="45" t="s">
        <v>7163</v>
      </c>
      <c r="C1614" s="46">
        <v>40652</v>
      </c>
      <c r="D1614" s="47">
        <v>40655</v>
      </c>
      <c r="E1614" s="48">
        <v>311</v>
      </c>
      <c r="F1614" s="48">
        <v>37</v>
      </c>
      <c r="G1614" s="49">
        <v>8.5</v>
      </c>
      <c r="H1614" s="8" t="s">
        <v>18</v>
      </c>
      <c r="I1614" s="1" t="s">
        <v>1677</v>
      </c>
      <c r="J1614" s="252"/>
      <c r="K1614" s="253"/>
      <c r="L1614" s="50">
        <f t="shared" si="25"/>
        <v>5.1320132013201318</v>
      </c>
    </row>
    <row r="1615" spans="1:12" x14ac:dyDescent="0.2">
      <c r="A1615" s="1" t="s">
        <v>7164</v>
      </c>
      <c r="B1615" s="45" t="s">
        <v>7165</v>
      </c>
      <c r="C1615" s="46">
        <v>40654</v>
      </c>
      <c r="D1615" s="47">
        <v>40658</v>
      </c>
      <c r="E1615" s="48">
        <v>407</v>
      </c>
      <c r="F1615" s="48">
        <v>45</v>
      </c>
      <c r="G1615" s="49">
        <v>9.1999999999999993</v>
      </c>
      <c r="H1615" s="8" t="s">
        <v>1537</v>
      </c>
      <c r="I1615" s="1" t="s">
        <v>1678</v>
      </c>
      <c r="J1615" s="252"/>
      <c r="K1615" s="253"/>
      <c r="L1615" s="50">
        <f t="shared" si="25"/>
        <v>6.7161716171617156</v>
      </c>
    </row>
    <row r="1616" spans="1:12" x14ac:dyDescent="0.2">
      <c r="A1616" s="1" t="s">
        <v>7166</v>
      </c>
      <c r="B1616" s="45" t="s">
        <v>7167</v>
      </c>
      <c r="C1616" s="46">
        <v>40654</v>
      </c>
      <c r="D1616" s="47">
        <v>40658</v>
      </c>
      <c r="E1616" s="48">
        <v>354</v>
      </c>
      <c r="F1616" s="48">
        <v>34</v>
      </c>
      <c r="G1616" s="49">
        <v>10.4</v>
      </c>
      <c r="H1616" s="8" t="s">
        <v>1537</v>
      </c>
      <c r="I1616" s="1" t="s">
        <v>1679</v>
      </c>
      <c r="J1616" s="252"/>
      <c r="K1616" s="253"/>
      <c r="L1616" s="50">
        <f t="shared" si="25"/>
        <v>5.8415841584158414</v>
      </c>
    </row>
    <row r="1617" spans="1:12" x14ac:dyDescent="0.2">
      <c r="A1617" s="1" t="s">
        <v>7168</v>
      </c>
      <c r="B1617" s="45" t="s">
        <v>7169</v>
      </c>
      <c r="C1617" s="46">
        <v>40655</v>
      </c>
      <c r="D1617" s="47">
        <v>40659</v>
      </c>
      <c r="E1617" s="48">
        <v>164</v>
      </c>
      <c r="F1617" s="48">
        <v>118</v>
      </c>
      <c r="G1617" s="49">
        <v>1.4</v>
      </c>
      <c r="H1617" s="8" t="s">
        <v>18</v>
      </c>
      <c r="I1617" s="1" t="s">
        <v>1680</v>
      </c>
      <c r="J1617" s="252"/>
      <c r="K1617" s="253"/>
      <c r="L1617" s="50">
        <f t="shared" si="25"/>
        <v>2.7062706270627062</v>
      </c>
    </row>
    <row r="1618" spans="1:12" x14ac:dyDescent="0.2">
      <c r="A1618" s="1" t="s">
        <v>7170</v>
      </c>
      <c r="B1618" s="45" t="s">
        <v>7171</v>
      </c>
      <c r="C1618" s="46">
        <v>40657</v>
      </c>
      <c r="D1618" s="47">
        <v>40659</v>
      </c>
      <c r="E1618" s="48">
        <v>319</v>
      </c>
      <c r="F1618" s="48">
        <v>97</v>
      </c>
      <c r="G1618" s="49">
        <v>3.3</v>
      </c>
      <c r="H1618" s="8" t="s">
        <v>23</v>
      </c>
      <c r="I1618" s="1" t="s">
        <v>1681</v>
      </c>
      <c r="J1618" s="252"/>
      <c r="K1618" s="253"/>
      <c r="L1618" s="50">
        <f t="shared" si="25"/>
        <v>5.2640264026402637</v>
      </c>
    </row>
    <row r="1619" spans="1:12" x14ac:dyDescent="0.2">
      <c r="A1619" s="1" t="s">
        <v>7172</v>
      </c>
      <c r="B1619" s="45" t="s">
        <v>7173</v>
      </c>
      <c r="C1619" s="46">
        <v>40658</v>
      </c>
      <c r="D1619" s="47">
        <v>40660</v>
      </c>
      <c r="E1619" s="48">
        <v>443</v>
      </c>
      <c r="F1619" s="48">
        <v>53</v>
      </c>
      <c r="G1619" s="49">
        <v>8.4</v>
      </c>
      <c r="H1619" s="8" t="s">
        <v>18</v>
      </c>
      <c r="I1619" s="1" t="s">
        <v>1682</v>
      </c>
      <c r="J1619" s="252"/>
      <c r="K1619" s="253"/>
      <c r="L1619" s="50">
        <f t="shared" si="25"/>
        <v>7.3102310231023102</v>
      </c>
    </row>
    <row r="1620" spans="1:12" x14ac:dyDescent="0.2">
      <c r="A1620" s="1" t="s">
        <v>7174</v>
      </c>
      <c r="B1620" s="45" t="s">
        <v>7175</v>
      </c>
      <c r="C1620" s="46">
        <v>40659</v>
      </c>
      <c r="D1620" s="47">
        <v>40660</v>
      </c>
      <c r="E1620" s="48">
        <v>134</v>
      </c>
      <c r="F1620" s="48">
        <v>94</v>
      </c>
      <c r="G1620" s="49">
        <v>1.4</v>
      </c>
      <c r="H1620" s="8" t="s">
        <v>18</v>
      </c>
      <c r="I1620" s="1" t="s">
        <v>1683</v>
      </c>
      <c r="J1620" s="252"/>
      <c r="K1620" s="253"/>
      <c r="L1620" s="50">
        <f t="shared" si="25"/>
        <v>2.2112211221122111</v>
      </c>
    </row>
    <row r="1621" spans="1:12" x14ac:dyDescent="0.2">
      <c r="A1621" s="1" t="s">
        <v>7176</v>
      </c>
      <c r="B1621" s="45" t="s">
        <v>7177</v>
      </c>
      <c r="C1621" s="46">
        <v>40659</v>
      </c>
      <c r="D1621" s="47">
        <v>40661</v>
      </c>
      <c r="E1621" s="48">
        <v>366</v>
      </c>
      <c r="F1621" s="48">
        <v>119</v>
      </c>
      <c r="G1621" s="49">
        <v>3.1</v>
      </c>
      <c r="H1621" s="8" t="s">
        <v>18</v>
      </c>
      <c r="I1621" s="1" t="s">
        <v>1684</v>
      </c>
      <c r="J1621" s="252"/>
      <c r="K1621" s="253"/>
      <c r="L1621" s="50">
        <f t="shared" si="25"/>
        <v>6.0396039603960396</v>
      </c>
    </row>
    <row r="1622" spans="1:12" x14ac:dyDescent="0.2">
      <c r="A1622" s="1" t="s">
        <v>7178</v>
      </c>
      <c r="B1622" s="45" t="s">
        <v>7179</v>
      </c>
      <c r="C1622" s="46" t="s">
        <v>1566</v>
      </c>
      <c r="D1622" s="47">
        <v>40661</v>
      </c>
      <c r="E1622" s="48">
        <v>300</v>
      </c>
      <c r="F1622" s="48">
        <v>89</v>
      </c>
      <c r="G1622" s="49">
        <v>3.4</v>
      </c>
      <c r="H1622" s="8" t="s">
        <v>23</v>
      </c>
      <c r="I1622" s="1" t="s">
        <v>1685</v>
      </c>
      <c r="J1622" s="252" t="s">
        <v>1686</v>
      </c>
      <c r="K1622" s="253"/>
      <c r="L1622" s="50">
        <f t="shared" si="25"/>
        <v>4.9504950495049505</v>
      </c>
    </row>
    <row r="1623" spans="1:12" x14ac:dyDescent="0.2">
      <c r="A1623" s="1" t="s">
        <v>7180</v>
      </c>
      <c r="B1623" s="45" t="s">
        <v>7181</v>
      </c>
      <c r="C1623" s="46">
        <v>40662</v>
      </c>
      <c r="D1623" s="47">
        <v>40665</v>
      </c>
      <c r="E1623" s="48">
        <v>331</v>
      </c>
      <c r="F1623" s="48">
        <v>109</v>
      </c>
      <c r="G1623" s="49">
        <v>3</v>
      </c>
      <c r="H1623" s="8" t="s">
        <v>18</v>
      </c>
      <c r="I1623" s="1" t="s">
        <v>1687</v>
      </c>
      <c r="J1623" s="252"/>
      <c r="K1623" s="253"/>
      <c r="L1623" s="50">
        <f t="shared" si="25"/>
        <v>5.4620462046204619</v>
      </c>
    </row>
    <row r="1624" spans="1:12" x14ac:dyDescent="0.2">
      <c r="A1624" s="1" t="s">
        <v>7182</v>
      </c>
      <c r="B1624" s="45" t="s">
        <v>7183</v>
      </c>
      <c r="C1624" s="46">
        <v>40664</v>
      </c>
      <c r="D1624" s="47">
        <v>40666</v>
      </c>
      <c r="E1624" s="48">
        <v>681</v>
      </c>
      <c r="F1624" s="48">
        <v>105</v>
      </c>
      <c r="G1624" s="49">
        <v>6.5</v>
      </c>
      <c r="H1624" s="8" t="s">
        <v>18</v>
      </c>
      <c r="I1624" s="1" t="s">
        <v>1688</v>
      </c>
      <c r="J1624" s="252"/>
      <c r="K1624" s="253"/>
      <c r="L1624" s="50">
        <f t="shared" si="25"/>
        <v>11.237623762376238</v>
      </c>
    </row>
    <row r="1625" spans="1:12" x14ac:dyDescent="0.2">
      <c r="A1625" s="1" t="s">
        <v>7184</v>
      </c>
      <c r="B1625" s="45" t="s">
        <v>7185</v>
      </c>
      <c r="C1625" s="46">
        <v>40665</v>
      </c>
      <c r="D1625" s="47">
        <v>40667</v>
      </c>
      <c r="E1625" s="48">
        <v>704</v>
      </c>
      <c r="F1625" s="48">
        <v>86</v>
      </c>
      <c r="G1625" s="49">
        <v>8.1999999999999993</v>
      </c>
      <c r="H1625" s="8" t="s">
        <v>18</v>
      </c>
      <c r="I1625" s="1" t="s">
        <v>1689</v>
      </c>
      <c r="J1625" s="252"/>
      <c r="K1625" s="253"/>
      <c r="L1625" s="50">
        <f t="shared" si="25"/>
        <v>11.617161716171617</v>
      </c>
    </row>
    <row r="1626" spans="1:12" x14ac:dyDescent="0.2">
      <c r="A1626" s="1" t="s">
        <v>7186</v>
      </c>
      <c r="B1626" s="45" t="s">
        <v>7187</v>
      </c>
      <c r="C1626" s="46">
        <v>40664</v>
      </c>
      <c r="D1626" s="47">
        <v>40667</v>
      </c>
      <c r="E1626" s="48">
        <v>227</v>
      </c>
      <c r="F1626" s="48">
        <v>33</v>
      </c>
      <c r="G1626" s="49">
        <v>6.9</v>
      </c>
      <c r="H1626" s="8" t="s">
        <v>23</v>
      </c>
      <c r="I1626" s="1" t="s">
        <v>1690</v>
      </c>
      <c r="J1626" s="252"/>
      <c r="K1626" s="253"/>
      <c r="L1626" s="50">
        <f t="shared" si="25"/>
        <v>3.7458745874587458</v>
      </c>
    </row>
    <row r="1627" spans="1:12" x14ac:dyDescent="0.2">
      <c r="A1627" s="1" t="s">
        <v>7188</v>
      </c>
      <c r="B1627" s="45" t="s">
        <v>7189</v>
      </c>
      <c r="C1627" s="46">
        <v>40666</v>
      </c>
      <c r="D1627" s="47">
        <v>40667</v>
      </c>
      <c r="E1627" s="48">
        <v>94</v>
      </c>
      <c r="F1627" s="48">
        <v>53</v>
      </c>
      <c r="G1627" s="49">
        <v>1.8</v>
      </c>
      <c r="H1627" s="8" t="s">
        <v>18</v>
      </c>
      <c r="I1627" s="1" t="s">
        <v>1691</v>
      </c>
      <c r="J1627" s="252"/>
      <c r="K1627" s="253"/>
      <c r="L1627" s="50">
        <f t="shared" si="25"/>
        <v>1.5511551155115511</v>
      </c>
    </row>
    <row r="1628" spans="1:12" x14ac:dyDescent="0.2">
      <c r="A1628" s="1" t="s">
        <v>7190</v>
      </c>
      <c r="B1628" s="45" t="s">
        <v>7191</v>
      </c>
      <c r="C1628" s="46" t="s">
        <v>1566</v>
      </c>
      <c r="D1628" s="47">
        <v>40668</v>
      </c>
      <c r="E1628" s="48">
        <v>937</v>
      </c>
      <c r="F1628" s="48">
        <v>114</v>
      </c>
      <c r="G1628" s="49">
        <v>8.1999999999999993</v>
      </c>
      <c r="H1628" s="8" t="s">
        <v>23</v>
      </c>
      <c r="I1628" s="1" t="s">
        <v>1692</v>
      </c>
      <c r="J1628" s="252"/>
      <c r="K1628" s="253"/>
      <c r="L1628" s="50">
        <f t="shared" si="25"/>
        <v>15.462046204620462</v>
      </c>
    </row>
    <row r="1629" spans="1:12" x14ac:dyDescent="0.2">
      <c r="A1629" s="1" t="s">
        <v>7192</v>
      </c>
      <c r="B1629" s="45" t="s">
        <v>7193</v>
      </c>
      <c r="C1629" s="46">
        <v>40666</v>
      </c>
      <c r="D1629" s="47">
        <v>40668</v>
      </c>
      <c r="E1629" s="48">
        <v>390</v>
      </c>
      <c r="F1629" s="48">
        <v>75</v>
      </c>
      <c r="G1629" s="49">
        <v>5.2</v>
      </c>
      <c r="H1629" s="8" t="s">
        <v>23</v>
      </c>
      <c r="I1629" s="1" t="s">
        <v>1693</v>
      </c>
      <c r="J1629" s="252"/>
      <c r="K1629" s="253"/>
      <c r="L1629" s="50">
        <f t="shared" si="25"/>
        <v>6.4356435643564351</v>
      </c>
    </row>
    <row r="1630" spans="1:12" x14ac:dyDescent="0.2">
      <c r="A1630" s="1" t="s">
        <v>7194</v>
      </c>
      <c r="B1630" s="45" t="s">
        <v>7195</v>
      </c>
      <c r="C1630" s="46">
        <v>40666</v>
      </c>
      <c r="D1630" s="47">
        <v>40668</v>
      </c>
      <c r="E1630" s="48">
        <v>439</v>
      </c>
      <c r="F1630" s="48">
        <v>87</v>
      </c>
      <c r="G1630" s="49">
        <v>5.0999999999999996</v>
      </c>
      <c r="H1630" s="8" t="s">
        <v>23</v>
      </c>
      <c r="I1630" s="1" t="s">
        <v>1694</v>
      </c>
      <c r="J1630" s="252"/>
      <c r="K1630" s="253"/>
      <c r="L1630" s="50">
        <f t="shared" si="25"/>
        <v>7.2442244224422438</v>
      </c>
    </row>
    <row r="1631" spans="1:12" x14ac:dyDescent="0.2">
      <c r="A1631" s="1" t="s">
        <v>7196</v>
      </c>
      <c r="B1631" s="45" t="s">
        <v>7197</v>
      </c>
      <c r="C1631" s="46">
        <v>40667</v>
      </c>
      <c r="D1631" s="47">
        <v>40668</v>
      </c>
      <c r="E1631" s="48">
        <v>473</v>
      </c>
      <c r="F1631" s="48">
        <v>73</v>
      </c>
      <c r="G1631" s="49">
        <v>6.5</v>
      </c>
      <c r="H1631" s="8" t="s">
        <v>18</v>
      </c>
      <c r="I1631" s="1" t="s">
        <v>1695</v>
      </c>
      <c r="J1631" s="252"/>
      <c r="K1631" s="253"/>
      <c r="L1631" s="50">
        <f t="shared" si="25"/>
        <v>7.8052805280528048</v>
      </c>
    </row>
    <row r="1632" spans="1:12" x14ac:dyDescent="0.2">
      <c r="A1632" s="1" t="s">
        <v>7198</v>
      </c>
      <c r="B1632" s="45" t="s">
        <v>7199</v>
      </c>
      <c r="C1632" s="46">
        <v>40668</v>
      </c>
      <c r="D1632" s="47">
        <v>40672</v>
      </c>
      <c r="E1632" s="48">
        <v>972</v>
      </c>
      <c r="F1632" s="48">
        <v>95</v>
      </c>
      <c r="G1632" s="49">
        <v>10.199999999999999</v>
      </c>
      <c r="H1632" s="8" t="s">
        <v>1228</v>
      </c>
      <c r="I1632" s="1" t="s">
        <v>1696</v>
      </c>
      <c r="J1632" s="252"/>
      <c r="K1632" s="253"/>
      <c r="L1632" s="50">
        <f t="shared" si="25"/>
        <v>16.03960396039604</v>
      </c>
    </row>
    <row r="1633" spans="1:12" x14ac:dyDescent="0.2">
      <c r="A1633" s="1" t="s">
        <v>7200</v>
      </c>
      <c r="B1633" s="45" t="s">
        <v>7201</v>
      </c>
      <c r="C1633" s="46">
        <v>40669</v>
      </c>
      <c r="D1633" s="47">
        <v>40672</v>
      </c>
      <c r="E1633" s="48">
        <v>418</v>
      </c>
      <c r="F1633" s="48">
        <v>100</v>
      </c>
      <c r="G1633" s="49">
        <v>4.2</v>
      </c>
      <c r="H1633" s="8" t="s">
        <v>18</v>
      </c>
      <c r="I1633" s="1" t="s">
        <v>1697</v>
      </c>
      <c r="J1633" s="252"/>
      <c r="K1633" s="253"/>
      <c r="L1633" s="50">
        <f t="shared" si="25"/>
        <v>6.8976897689768979</v>
      </c>
    </row>
    <row r="1634" spans="1:12" x14ac:dyDescent="0.2">
      <c r="A1634" s="1" t="s">
        <v>7202</v>
      </c>
      <c r="B1634" s="45" t="s">
        <v>7203</v>
      </c>
      <c r="C1634" s="46">
        <v>40669</v>
      </c>
      <c r="D1634" s="47">
        <v>40674</v>
      </c>
      <c r="E1634" s="48">
        <v>49</v>
      </c>
      <c r="F1634" s="48">
        <v>62</v>
      </c>
      <c r="G1634" s="49">
        <v>0.8</v>
      </c>
      <c r="H1634" s="8" t="s">
        <v>23</v>
      </c>
      <c r="I1634" s="1" t="s">
        <v>1698</v>
      </c>
      <c r="J1634" s="252"/>
      <c r="K1634" s="253"/>
      <c r="L1634" s="50">
        <f t="shared" si="25"/>
        <v>0.8085808580858086</v>
      </c>
    </row>
    <row r="1635" spans="1:12" x14ac:dyDescent="0.2">
      <c r="A1635" s="1" t="s">
        <v>7204</v>
      </c>
      <c r="B1635" s="45" t="s">
        <v>7205</v>
      </c>
      <c r="C1635" s="46">
        <v>40673</v>
      </c>
      <c r="D1635" s="47">
        <v>40674</v>
      </c>
      <c r="E1635" s="48">
        <v>183</v>
      </c>
      <c r="F1635" s="48">
        <v>88</v>
      </c>
      <c r="G1635" s="49">
        <v>2.1</v>
      </c>
      <c r="H1635" s="8" t="s">
        <v>18</v>
      </c>
      <c r="I1635" s="1" t="s">
        <v>1699</v>
      </c>
      <c r="J1635" s="252"/>
      <c r="K1635" s="253"/>
      <c r="L1635" s="50">
        <f t="shared" si="25"/>
        <v>3.0198019801980198</v>
      </c>
    </row>
    <row r="1636" spans="1:12" x14ac:dyDescent="0.2">
      <c r="A1636" s="1" t="s">
        <v>7206</v>
      </c>
      <c r="B1636" s="45" t="s">
        <v>7207</v>
      </c>
      <c r="C1636" s="46">
        <v>40673</v>
      </c>
      <c r="D1636" s="47">
        <v>40674</v>
      </c>
      <c r="E1636" s="48">
        <v>305</v>
      </c>
      <c r="F1636" s="48">
        <v>118</v>
      </c>
      <c r="G1636" s="49">
        <v>2.6</v>
      </c>
      <c r="H1636" s="8" t="s">
        <v>18</v>
      </c>
      <c r="I1636" s="1" t="s">
        <v>1700</v>
      </c>
      <c r="J1636" s="252"/>
      <c r="K1636" s="253"/>
      <c r="L1636" s="50">
        <f t="shared" si="25"/>
        <v>5.0330033003300327</v>
      </c>
    </row>
    <row r="1637" spans="1:12" x14ac:dyDescent="0.2">
      <c r="A1637" s="1" t="s">
        <v>7208</v>
      </c>
      <c r="B1637" s="45" t="s">
        <v>7209</v>
      </c>
      <c r="C1637" s="46">
        <v>40673</v>
      </c>
      <c r="D1637" s="47">
        <v>40675</v>
      </c>
      <c r="E1637" s="48">
        <v>476</v>
      </c>
      <c r="F1637" s="48">
        <v>71</v>
      </c>
      <c r="G1637" s="49">
        <v>6.7</v>
      </c>
      <c r="H1637" s="8" t="s">
        <v>18</v>
      </c>
      <c r="I1637" s="1" t="s">
        <v>1701</v>
      </c>
      <c r="J1637" s="252"/>
      <c r="K1637" s="253"/>
      <c r="L1637" s="50">
        <f t="shared" si="25"/>
        <v>7.8547854785478544</v>
      </c>
    </row>
    <row r="1638" spans="1:12" x14ac:dyDescent="0.2">
      <c r="A1638" s="1" t="s">
        <v>7210</v>
      </c>
      <c r="B1638" s="45" t="s">
        <v>7211</v>
      </c>
      <c r="C1638" s="46">
        <v>40674</v>
      </c>
      <c r="D1638" s="47">
        <v>40676</v>
      </c>
      <c r="E1638" s="48">
        <v>1295</v>
      </c>
      <c r="F1638" s="48">
        <v>42</v>
      </c>
      <c r="G1638" s="49">
        <v>30.6</v>
      </c>
      <c r="H1638" s="8" t="s">
        <v>18</v>
      </c>
      <c r="I1638" s="1" t="s">
        <v>1702</v>
      </c>
      <c r="J1638" s="252"/>
      <c r="K1638" s="253"/>
      <c r="L1638" s="50">
        <f t="shared" si="25"/>
        <v>21.369636963696369</v>
      </c>
    </row>
    <row r="1639" spans="1:12" x14ac:dyDescent="0.2">
      <c r="A1639" s="1" t="s">
        <v>7212</v>
      </c>
      <c r="B1639" s="45" t="s">
        <v>7213</v>
      </c>
      <c r="C1639" s="46">
        <v>40675</v>
      </c>
      <c r="D1639" s="47">
        <v>40679</v>
      </c>
      <c r="E1639" s="48">
        <v>633</v>
      </c>
      <c r="F1639" s="48">
        <v>26</v>
      </c>
      <c r="G1639" s="49">
        <v>24.3</v>
      </c>
      <c r="H1639" s="8" t="s">
        <v>18</v>
      </c>
      <c r="I1639" s="1" t="s">
        <v>1703</v>
      </c>
      <c r="J1639" s="252"/>
      <c r="K1639" s="253"/>
      <c r="L1639" s="50">
        <f t="shared" si="25"/>
        <v>10.445544554455445</v>
      </c>
    </row>
    <row r="1640" spans="1:12" x14ac:dyDescent="0.2">
      <c r="A1640" s="1" t="s">
        <v>7214</v>
      </c>
      <c r="B1640" s="45" t="s">
        <v>7215</v>
      </c>
      <c r="C1640" s="46">
        <v>40675</v>
      </c>
      <c r="D1640" s="47">
        <v>40680</v>
      </c>
      <c r="E1640" s="48">
        <v>282</v>
      </c>
      <c r="F1640" s="48">
        <v>70</v>
      </c>
      <c r="G1640" s="49">
        <v>4</v>
      </c>
      <c r="H1640" s="8" t="s">
        <v>184</v>
      </c>
      <c r="I1640" s="1" t="s">
        <v>1704</v>
      </c>
      <c r="J1640" s="252"/>
      <c r="K1640" s="253"/>
      <c r="L1640" s="50">
        <f t="shared" si="25"/>
        <v>4.6534653465346532</v>
      </c>
    </row>
    <row r="1641" spans="1:12" x14ac:dyDescent="0.2">
      <c r="A1641" s="1" t="s">
        <v>7216</v>
      </c>
      <c r="B1641" s="45" t="s">
        <v>7217</v>
      </c>
      <c r="C1641" s="46">
        <v>40664</v>
      </c>
      <c r="D1641" s="47">
        <v>40680</v>
      </c>
      <c r="E1641" s="48">
        <v>470</v>
      </c>
      <c r="F1641" s="48">
        <v>29</v>
      </c>
      <c r="G1641" s="49">
        <v>16</v>
      </c>
      <c r="H1641" s="8" t="s">
        <v>18</v>
      </c>
      <c r="I1641" s="1" t="s">
        <v>1705</v>
      </c>
      <c r="J1641" s="252"/>
      <c r="K1641" s="253"/>
      <c r="L1641" s="50">
        <f t="shared" si="25"/>
        <v>7.7557755775577553</v>
      </c>
    </row>
    <row r="1642" spans="1:12" x14ac:dyDescent="0.2">
      <c r="A1642" s="1" t="s">
        <v>7218</v>
      </c>
      <c r="B1642" s="45" t="s">
        <v>7219</v>
      </c>
      <c r="C1642" s="46">
        <v>40676</v>
      </c>
      <c r="D1642" s="47">
        <v>40680</v>
      </c>
      <c r="E1642" s="48">
        <v>321</v>
      </c>
      <c r="F1642" s="48">
        <v>162</v>
      </c>
      <c r="G1642" s="49">
        <v>2</v>
      </c>
      <c r="H1642" s="8" t="s">
        <v>18</v>
      </c>
      <c r="I1642" s="1" t="s">
        <v>1706</v>
      </c>
      <c r="J1642" s="252"/>
      <c r="K1642" s="253"/>
      <c r="L1642" s="50">
        <f t="shared" si="25"/>
        <v>5.2970297029702973</v>
      </c>
    </row>
    <row r="1643" spans="1:12" x14ac:dyDescent="0.2">
      <c r="A1643" s="1" t="s">
        <v>7220</v>
      </c>
      <c r="B1643" s="45" t="s">
        <v>7221</v>
      </c>
      <c r="C1643" s="46">
        <v>40311</v>
      </c>
      <c r="D1643" s="47">
        <v>40680</v>
      </c>
      <c r="E1643" s="48">
        <v>189</v>
      </c>
      <c r="F1643" s="48">
        <v>198</v>
      </c>
      <c r="G1643" s="49">
        <v>1</v>
      </c>
      <c r="H1643" s="8" t="s">
        <v>18</v>
      </c>
      <c r="I1643" s="1" t="s">
        <v>1707</v>
      </c>
      <c r="J1643" s="252"/>
      <c r="K1643" s="253"/>
      <c r="L1643" s="50">
        <f t="shared" si="25"/>
        <v>3.1188118811881189</v>
      </c>
    </row>
    <row r="1644" spans="1:12" x14ac:dyDescent="0.2">
      <c r="A1644" s="1" t="s">
        <v>7222</v>
      </c>
      <c r="B1644" s="45" t="s">
        <v>7223</v>
      </c>
      <c r="C1644" s="46">
        <v>40678</v>
      </c>
      <c r="D1644" s="47">
        <v>40681</v>
      </c>
      <c r="E1644" s="48">
        <v>185</v>
      </c>
      <c r="F1644" s="48">
        <v>323</v>
      </c>
      <c r="G1644" s="49">
        <v>0.6</v>
      </c>
      <c r="H1644" s="8" t="s">
        <v>23</v>
      </c>
      <c r="I1644" s="1" t="s">
        <v>1708</v>
      </c>
      <c r="J1644" s="252"/>
      <c r="K1644" s="253"/>
      <c r="L1644" s="50">
        <f t="shared" si="25"/>
        <v>3.0528052805280526</v>
      </c>
    </row>
    <row r="1645" spans="1:12" x14ac:dyDescent="0.2">
      <c r="A1645" s="1" t="s">
        <v>7224</v>
      </c>
      <c r="B1645" s="45" t="s">
        <v>7225</v>
      </c>
      <c r="C1645" s="46">
        <v>40678</v>
      </c>
      <c r="D1645" s="47">
        <v>40681</v>
      </c>
      <c r="E1645" s="48">
        <v>354</v>
      </c>
      <c r="F1645" s="48">
        <v>169</v>
      </c>
      <c r="G1645" s="49">
        <v>2.1</v>
      </c>
      <c r="H1645" s="8" t="s">
        <v>23</v>
      </c>
      <c r="I1645" s="1" t="s">
        <v>1709</v>
      </c>
      <c r="J1645" s="252"/>
      <c r="K1645" s="253"/>
      <c r="L1645" s="50">
        <f t="shared" si="25"/>
        <v>5.8415841584158414</v>
      </c>
    </row>
    <row r="1646" spans="1:12" x14ac:dyDescent="0.2">
      <c r="A1646" s="1" t="s">
        <v>7226</v>
      </c>
      <c r="B1646" s="45" t="s">
        <v>7227</v>
      </c>
      <c r="C1646" s="46">
        <v>40680</v>
      </c>
      <c r="D1646" s="47">
        <v>40682</v>
      </c>
      <c r="E1646" s="48">
        <v>634</v>
      </c>
      <c r="F1646" s="48">
        <v>74</v>
      </c>
      <c r="G1646" s="49">
        <v>8.6</v>
      </c>
      <c r="H1646" s="8" t="s">
        <v>23</v>
      </c>
      <c r="I1646" s="1" t="s">
        <v>1710</v>
      </c>
      <c r="J1646" s="252"/>
      <c r="K1646" s="253"/>
      <c r="L1646" s="50">
        <f t="shared" si="25"/>
        <v>10.462046204620462</v>
      </c>
    </row>
    <row r="1647" spans="1:12" x14ac:dyDescent="0.2">
      <c r="A1647" s="1" t="s">
        <v>7228</v>
      </c>
      <c r="B1647" s="45" t="s">
        <v>7229</v>
      </c>
      <c r="C1647" s="46">
        <v>40680</v>
      </c>
      <c r="D1647" s="47">
        <v>40682</v>
      </c>
      <c r="E1647" s="48">
        <v>584</v>
      </c>
      <c r="F1647" s="48">
        <v>66</v>
      </c>
      <c r="G1647" s="49">
        <v>8.8000000000000007</v>
      </c>
      <c r="H1647" s="8" t="s">
        <v>23</v>
      </c>
      <c r="I1647" s="1" t="s">
        <v>1711</v>
      </c>
      <c r="J1647" s="252"/>
      <c r="K1647" s="253"/>
      <c r="L1647" s="50">
        <f t="shared" si="25"/>
        <v>9.6369636963696372</v>
      </c>
    </row>
    <row r="1648" spans="1:12" x14ac:dyDescent="0.2">
      <c r="A1648" s="1" t="s">
        <v>7230</v>
      </c>
      <c r="B1648" s="45" t="s">
        <v>7231</v>
      </c>
      <c r="C1648" s="46" t="s">
        <v>1566</v>
      </c>
      <c r="D1648" s="47">
        <v>40683</v>
      </c>
      <c r="E1648" s="48">
        <v>763</v>
      </c>
      <c r="F1648" s="48">
        <v>67</v>
      </c>
      <c r="G1648" s="49">
        <v>11.5</v>
      </c>
      <c r="H1648" s="8" t="s">
        <v>23</v>
      </c>
      <c r="I1648" s="1" t="s">
        <v>1712</v>
      </c>
      <c r="J1648" s="252" t="s">
        <v>1424</v>
      </c>
      <c r="K1648" s="253"/>
      <c r="L1648" s="50">
        <f t="shared" si="25"/>
        <v>12.59075907590759</v>
      </c>
    </row>
    <row r="1649" spans="1:12" x14ac:dyDescent="0.2">
      <c r="A1649" s="1" t="s">
        <v>7232</v>
      </c>
      <c r="B1649" s="45" t="s">
        <v>7233</v>
      </c>
      <c r="C1649" s="46">
        <v>40681</v>
      </c>
      <c r="D1649" s="47">
        <v>40683</v>
      </c>
      <c r="E1649" s="48">
        <v>721</v>
      </c>
      <c r="F1649" s="48">
        <v>46</v>
      </c>
      <c r="G1649" s="49">
        <v>15.8</v>
      </c>
      <c r="H1649" s="8" t="s">
        <v>23</v>
      </c>
      <c r="I1649" s="1" t="s">
        <v>1713</v>
      </c>
      <c r="J1649" s="252"/>
      <c r="K1649" s="253"/>
      <c r="L1649" s="50">
        <f t="shared" si="25"/>
        <v>11.897689768976898</v>
      </c>
    </row>
    <row r="1650" spans="1:12" x14ac:dyDescent="0.2">
      <c r="A1650" s="1" t="s">
        <v>7234</v>
      </c>
      <c r="B1650" s="45" t="s">
        <v>7235</v>
      </c>
      <c r="C1650" s="46">
        <v>40680</v>
      </c>
      <c r="D1650" s="47">
        <v>40686</v>
      </c>
      <c r="E1650" s="48">
        <v>56</v>
      </c>
      <c r="F1650" s="48">
        <v>65</v>
      </c>
      <c r="G1650" s="49">
        <v>0.9</v>
      </c>
      <c r="H1650" s="8" t="s">
        <v>18</v>
      </c>
      <c r="I1650" s="1" t="s">
        <v>1714</v>
      </c>
      <c r="J1650" s="252"/>
      <c r="K1650" s="253"/>
      <c r="L1650" s="50">
        <f t="shared" si="25"/>
        <v>0.92409240924092406</v>
      </c>
    </row>
    <row r="1651" spans="1:12" x14ac:dyDescent="0.2">
      <c r="A1651" s="1" t="s">
        <v>7236</v>
      </c>
      <c r="B1651" s="45" t="s">
        <v>7237</v>
      </c>
      <c r="C1651" s="46">
        <v>40680</v>
      </c>
      <c r="D1651" s="47">
        <v>40686</v>
      </c>
      <c r="E1651" s="48">
        <v>526</v>
      </c>
      <c r="F1651" s="48">
        <v>111</v>
      </c>
      <c r="G1651" s="49">
        <v>4.7</v>
      </c>
      <c r="H1651" s="8" t="s">
        <v>18</v>
      </c>
      <c r="I1651" s="1" t="s">
        <v>1715</v>
      </c>
      <c r="J1651" s="252"/>
      <c r="K1651" s="253"/>
      <c r="L1651" s="50">
        <f t="shared" si="25"/>
        <v>8.6798679867986799</v>
      </c>
    </row>
    <row r="1652" spans="1:12" x14ac:dyDescent="0.2">
      <c r="A1652" s="1" t="s">
        <v>7238</v>
      </c>
      <c r="B1652" s="45" t="s">
        <v>7239</v>
      </c>
      <c r="C1652" s="46">
        <v>40680</v>
      </c>
      <c r="D1652" s="47">
        <v>40686</v>
      </c>
      <c r="E1652" s="48">
        <v>236</v>
      </c>
      <c r="F1652" s="48">
        <v>137</v>
      </c>
      <c r="G1652" s="49">
        <v>1.7</v>
      </c>
      <c r="H1652" s="8" t="s">
        <v>18</v>
      </c>
      <c r="I1652" s="1" t="s">
        <v>1716</v>
      </c>
      <c r="J1652" s="252"/>
      <c r="K1652" s="253"/>
      <c r="L1652" s="50">
        <f t="shared" si="25"/>
        <v>3.8943894389438944</v>
      </c>
    </row>
    <row r="1653" spans="1:12" x14ac:dyDescent="0.2">
      <c r="A1653" s="1" t="s">
        <v>7240</v>
      </c>
      <c r="B1653" s="45" t="s">
        <v>7241</v>
      </c>
      <c r="C1653" s="46">
        <v>40680</v>
      </c>
      <c r="D1653" s="47">
        <v>40686</v>
      </c>
      <c r="E1653" s="48">
        <v>1129</v>
      </c>
      <c r="F1653" s="48">
        <v>132</v>
      </c>
      <c r="G1653" s="49">
        <v>8.6</v>
      </c>
      <c r="H1653" s="8" t="s">
        <v>18</v>
      </c>
      <c r="I1653" s="1" t="s">
        <v>1717</v>
      </c>
      <c r="J1653" s="252"/>
      <c r="K1653" s="253"/>
      <c r="L1653" s="50">
        <f t="shared" si="25"/>
        <v>18.630363036303631</v>
      </c>
    </row>
    <row r="1654" spans="1:12" x14ac:dyDescent="0.2">
      <c r="A1654" s="1" t="s">
        <v>7242</v>
      </c>
      <c r="B1654" s="45" t="s">
        <v>7243</v>
      </c>
      <c r="C1654" s="46">
        <v>40680</v>
      </c>
      <c r="D1654" s="47">
        <v>40686</v>
      </c>
      <c r="E1654" s="48">
        <v>1642</v>
      </c>
      <c r="F1654" s="48">
        <v>73</v>
      </c>
      <c r="G1654" s="49">
        <v>22.5</v>
      </c>
      <c r="H1654" s="8" t="s">
        <v>18</v>
      </c>
      <c r="I1654" s="1" t="s">
        <v>1718</v>
      </c>
      <c r="J1654" s="252"/>
      <c r="K1654" s="253"/>
      <c r="L1654" s="50">
        <f t="shared" si="25"/>
        <v>27.095709570957094</v>
      </c>
    </row>
    <row r="1655" spans="1:12" x14ac:dyDescent="0.2">
      <c r="A1655" s="1" t="s">
        <v>7244</v>
      </c>
      <c r="B1655" s="45" t="s">
        <v>7245</v>
      </c>
      <c r="C1655" s="46">
        <v>40680</v>
      </c>
      <c r="D1655" s="47">
        <v>40686</v>
      </c>
      <c r="E1655" s="48">
        <v>221</v>
      </c>
      <c r="F1655" s="48">
        <v>177</v>
      </c>
      <c r="G1655" s="49">
        <v>1.3</v>
      </c>
      <c r="H1655" s="8" t="s">
        <v>18</v>
      </c>
      <c r="I1655" s="1" t="s">
        <v>1719</v>
      </c>
      <c r="J1655" s="252"/>
      <c r="K1655" s="253"/>
      <c r="L1655" s="50">
        <f t="shared" si="25"/>
        <v>3.6468646864686467</v>
      </c>
    </row>
    <row r="1656" spans="1:12" x14ac:dyDescent="0.2">
      <c r="A1656" s="1" t="s">
        <v>7246</v>
      </c>
      <c r="B1656" s="45" t="s">
        <v>7247</v>
      </c>
      <c r="C1656" s="46">
        <v>40683</v>
      </c>
      <c r="D1656" s="47">
        <v>40686</v>
      </c>
      <c r="E1656" s="48">
        <v>35</v>
      </c>
      <c r="F1656" s="48">
        <v>221</v>
      </c>
      <c r="G1656" s="49">
        <v>0.2</v>
      </c>
      <c r="H1656" s="8" t="s">
        <v>18</v>
      </c>
      <c r="I1656" s="1" t="s">
        <v>1720</v>
      </c>
      <c r="J1656" s="252"/>
      <c r="K1656" s="253"/>
      <c r="L1656" s="50">
        <f t="shared" si="25"/>
        <v>0.57755775577557755</v>
      </c>
    </row>
    <row r="1657" spans="1:12" x14ac:dyDescent="0.2">
      <c r="A1657" s="1" t="s">
        <v>7248</v>
      </c>
      <c r="B1657" s="45" t="s">
        <v>7249</v>
      </c>
      <c r="C1657" s="46">
        <v>40681</v>
      </c>
      <c r="D1657" s="47">
        <v>40686</v>
      </c>
      <c r="E1657" s="48">
        <v>345</v>
      </c>
      <c r="F1657" s="48">
        <v>37</v>
      </c>
      <c r="G1657" s="49">
        <v>9.5</v>
      </c>
      <c r="H1657" s="8" t="s">
        <v>18</v>
      </c>
      <c r="I1657" s="1" t="s">
        <v>1721</v>
      </c>
      <c r="J1657" s="252"/>
      <c r="K1657" s="253"/>
      <c r="L1657" s="50">
        <f t="shared" si="25"/>
        <v>5.6930693069306928</v>
      </c>
    </row>
    <row r="1658" spans="1:12" x14ac:dyDescent="0.2">
      <c r="A1658" s="1" t="s">
        <v>7250</v>
      </c>
      <c r="B1658" s="45" t="s">
        <v>7251</v>
      </c>
      <c r="C1658" s="46" t="s">
        <v>1566</v>
      </c>
      <c r="D1658" s="47">
        <v>40688</v>
      </c>
      <c r="E1658" s="48">
        <v>673</v>
      </c>
      <c r="F1658" s="48">
        <v>37</v>
      </c>
      <c r="G1658" s="49">
        <v>18.399999999999999</v>
      </c>
      <c r="H1658" s="8" t="s">
        <v>18</v>
      </c>
      <c r="I1658" s="1" t="s">
        <v>1722</v>
      </c>
      <c r="J1658" s="252"/>
      <c r="K1658" s="253"/>
      <c r="L1658" s="50">
        <f t="shared" si="25"/>
        <v>11.105610561056105</v>
      </c>
    </row>
    <row r="1659" spans="1:12" x14ac:dyDescent="0.2">
      <c r="A1659" s="1" t="s">
        <v>7252</v>
      </c>
      <c r="B1659" s="45" t="s">
        <v>7253</v>
      </c>
      <c r="C1659" s="46">
        <v>40687</v>
      </c>
      <c r="D1659" s="47">
        <v>40688</v>
      </c>
      <c r="E1659" s="48">
        <v>152</v>
      </c>
      <c r="F1659" s="48">
        <v>119</v>
      </c>
      <c r="G1659" s="49">
        <v>1.3</v>
      </c>
      <c r="H1659" s="8" t="s">
        <v>18</v>
      </c>
      <c r="I1659" s="1" t="s">
        <v>1723</v>
      </c>
      <c r="J1659" s="252"/>
      <c r="K1659" s="253"/>
      <c r="L1659" s="50">
        <f t="shared" si="25"/>
        <v>2.5082508250825084</v>
      </c>
    </row>
    <row r="1660" spans="1:12" x14ac:dyDescent="0.2">
      <c r="A1660" s="1" t="s">
        <v>7254</v>
      </c>
      <c r="B1660" s="1" t="s">
        <v>7255</v>
      </c>
      <c r="C1660" s="46">
        <v>40688</v>
      </c>
      <c r="D1660" s="47">
        <v>40689</v>
      </c>
      <c r="E1660" s="48">
        <v>437</v>
      </c>
      <c r="F1660" s="48">
        <v>125</v>
      </c>
      <c r="G1660" s="49">
        <v>3.5</v>
      </c>
      <c r="H1660" s="8" t="s">
        <v>23</v>
      </c>
      <c r="I1660" s="1" t="s">
        <v>1724</v>
      </c>
      <c r="J1660" s="252"/>
      <c r="K1660" s="253"/>
      <c r="L1660" s="50">
        <f t="shared" si="25"/>
        <v>7.2112211221122111</v>
      </c>
    </row>
    <row r="1661" spans="1:12" x14ac:dyDescent="0.2">
      <c r="A1661" s="1" t="s">
        <v>7256</v>
      </c>
      <c r="B1661" s="45" t="s">
        <v>7257</v>
      </c>
      <c r="C1661" s="46">
        <v>40687</v>
      </c>
      <c r="D1661" s="47">
        <v>40689</v>
      </c>
      <c r="E1661" s="48">
        <v>262</v>
      </c>
      <c r="F1661" s="48">
        <v>126</v>
      </c>
      <c r="G1661" s="49">
        <v>2.1</v>
      </c>
      <c r="H1661" s="8" t="s">
        <v>18</v>
      </c>
      <c r="I1661" s="1" t="s">
        <v>1725</v>
      </c>
      <c r="J1661" s="252"/>
      <c r="K1661" s="253"/>
      <c r="L1661" s="50">
        <f t="shared" si="25"/>
        <v>4.3234323432343231</v>
      </c>
    </row>
    <row r="1662" spans="1:12" x14ac:dyDescent="0.2">
      <c r="A1662" s="1" t="s">
        <v>7258</v>
      </c>
      <c r="B1662" s="45" t="s">
        <v>7259</v>
      </c>
      <c r="C1662" s="46">
        <v>40683</v>
      </c>
      <c r="D1662" s="47">
        <v>40689</v>
      </c>
      <c r="E1662" s="48">
        <v>607</v>
      </c>
      <c r="F1662" s="48">
        <v>31</v>
      </c>
      <c r="G1662" s="49">
        <v>19.600000000000001</v>
      </c>
      <c r="H1662" s="8" t="s">
        <v>18</v>
      </c>
      <c r="I1662" s="1" t="s">
        <v>1726</v>
      </c>
      <c r="J1662" s="252"/>
      <c r="K1662" s="253"/>
      <c r="L1662" s="50">
        <f t="shared" si="25"/>
        <v>10.016501650165017</v>
      </c>
    </row>
    <row r="1663" spans="1:12" x14ac:dyDescent="0.2">
      <c r="A1663" s="1" t="s">
        <v>7260</v>
      </c>
      <c r="B1663" s="45" t="s">
        <v>7261</v>
      </c>
      <c r="C1663" s="46" t="s">
        <v>1566</v>
      </c>
      <c r="D1663" s="47">
        <v>40694</v>
      </c>
      <c r="E1663" s="48">
        <v>96</v>
      </c>
      <c r="F1663" s="48">
        <v>60</v>
      </c>
      <c r="G1663" s="49">
        <v>1.6</v>
      </c>
      <c r="H1663" s="8" t="s">
        <v>18</v>
      </c>
      <c r="I1663" s="1" t="s">
        <v>1727</v>
      </c>
      <c r="J1663" s="252"/>
      <c r="K1663" s="253"/>
      <c r="L1663" s="50">
        <f t="shared" si="25"/>
        <v>1.584158415841584</v>
      </c>
    </row>
    <row r="1664" spans="1:12" x14ac:dyDescent="0.2">
      <c r="A1664" s="1" t="s">
        <v>7262</v>
      </c>
      <c r="B1664" s="45" t="s">
        <v>7263</v>
      </c>
      <c r="C1664" s="46">
        <v>40690</v>
      </c>
      <c r="D1664" s="47">
        <v>40694</v>
      </c>
      <c r="E1664" s="48">
        <v>284</v>
      </c>
      <c r="F1664" s="48">
        <v>121</v>
      </c>
      <c r="G1664" s="49">
        <v>2.4</v>
      </c>
      <c r="H1664" s="8" t="s">
        <v>18</v>
      </c>
      <c r="I1664" s="1" t="s">
        <v>1728</v>
      </c>
      <c r="J1664" s="252"/>
      <c r="K1664" s="253"/>
      <c r="L1664" s="50">
        <f t="shared" si="25"/>
        <v>4.6864686468646868</v>
      </c>
    </row>
    <row r="1665" spans="1:12" x14ac:dyDescent="0.2">
      <c r="A1665" s="1" t="s">
        <v>7264</v>
      </c>
      <c r="B1665" s="45" t="s">
        <v>7265</v>
      </c>
      <c r="C1665" s="46">
        <v>40694</v>
      </c>
      <c r="D1665" s="47">
        <v>40695</v>
      </c>
      <c r="E1665" s="48">
        <v>134</v>
      </c>
      <c r="F1665" s="48">
        <v>76</v>
      </c>
      <c r="G1665" s="49">
        <v>1.8</v>
      </c>
      <c r="H1665" s="8" t="s">
        <v>18</v>
      </c>
      <c r="I1665" s="1" t="s">
        <v>1729</v>
      </c>
      <c r="J1665" s="252"/>
      <c r="K1665" s="253"/>
      <c r="L1665" s="50">
        <f t="shared" si="25"/>
        <v>2.2112211221122111</v>
      </c>
    </row>
    <row r="1666" spans="1:12" x14ac:dyDescent="0.2">
      <c r="A1666" s="1" t="s">
        <v>7266</v>
      </c>
      <c r="B1666" s="45" t="s">
        <v>7267</v>
      </c>
      <c r="C1666" s="46">
        <v>40683</v>
      </c>
      <c r="D1666" s="47">
        <v>40695</v>
      </c>
      <c r="E1666" s="48">
        <v>504</v>
      </c>
      <c r="F1666" s="48">
        <v>42</v>
      </c>
      <c r="G1666" s="49">
        <v>12</v>
      </c>
      <c r="H1666" s="8" t="s">
        <v>23</v>
      </c>
      <c r="I1666" s="1" t="s">
        <v>1730</v>
      </c>
      <c r="J1666" s="252"/>
      <c r="K1666" s="253"/>
      <c r="L1666" s="50">
        <f t="shared" ref="L1666:L1729" si="26">IF(E1666="","",E1666/60.6)</f>
        <v>8.3168316831683171</v>
      </c>
    </row>
    <row r="1667" spans="1:12" x14ac:dyDescent="0.2">
      <c r="A1667" s="1" t="s">
        <v>7268</v>
      </c>
      <c r="B1667" s="45" t="s">
        <v>7269</v>
      </c>
      <c r="C1667" s="46" t="s">
        <v>1566</v>
      </c>
      <c r="D1667" s="47">
        <v>40695</v>
      </c>
      <c r="E1667" s="48">
        <v>448</v>
      </c>
      <c r="F1667" s="48">
        <v>64</v>
      </c>
      <c r="G1667" s="49">
        <v>8.3000000000000007</v>
      </c>
      <c r="H1667" s="8" t="s">
        <v>18</v>
      </c>
      <c r="I1667" s="1" t="s">
        <v>1731</v>
      </c>
      <c r="J1667" s="252"/>
      <c r="K1667" s="253"/>
      <c r="L1667" s="50">
        <f t="shared" si="26"/>
        <v>7.3927392739273925</v>
      </c>
    </row>
    <row r="1668" spans="1:12" x14ac:dyDescent="0.2">
      <c r="A1668" s="1" t="s">
        <v>7270</v>
      </c>
      <c r="B1668" s="45" t="s">
        <v>7271</v>
      </c>
      <c r="C1668" s="46">
        <v>40694</v>
      </c>
      <c r="D1668" s="47">
        <v>40695</v>
      </c>
      <c r="E1668" s="48">
        <v>402</v>
      </c>
      <c r="F1668" s="48">
        <v>70</v>
      </c>
      <c r="G1668" s="49">
        <v>5.7</v>
      </c>
      <c r="H1668" s="8" t="s">
        <v>23</v>
      </c>
      <c r="I1668" s="1" t="s">
        <v>1732</v>
      </c>
      <c r="J1668" s="252"/>
      <c r="K1668" s="253"/>
      <c r="L1668" s="50">
        <f t="shared" si="26"/>
        <v>6.6336633663366333</v>
      </c>
    </row>
    <row r="1669" spans="1:12" x14ac:dyDescent="0.2">
      <c r="A1669" s="1" t="s">
        <v>7272</v>
      </c>
      <c r="B1669" s="45" t="s">
        <v>7273</v>
      </c>
      <c r="C1669" s="46">
        <v>40694</v>
      </c>
      <c r="D1669" s="47">
        <v>40696</v>
      </c>
      <c r="E1669" s="48">
        <v>250</v>
      </c>
      <c r="F1669" s="48">
        <v>118</v>
      </c>
      <c r="G1669" s="49">
        <v>2.1</v>
      </c>
      <c r="H1669" s="8" t="s">
        <v>18</v>
      </c>
      <c r="I1669" s="1" t="s">
        <v>1733</v>
      </c>
      <c r="J1669" s="252"/>
      <c r="K1669" s="253"/>
      <c r="L1669" s="50">
        <f t="shared" si="26"/>
        <v>4.1254125412541249</v>
      </c>
    </row>
    <row r="1670" spans="1:12" x14ac:dyDescent="0.2">
      <c r="A1670" s="1" t="s">
        <v>7274</v>
      </c>
      <c r="B1670" s="45" t="s">
        <v>7275</v>
      </c>
      <c r="C1670" s="46">
        <v>40694</v>
      </c>
      <c r="D1670" s="47">
        <v>40696</v>
      </c>
      <c r="E1670" s="48">
        <v>430</v>
      </c>
      <c r="F1670" s="48">
        <v>91</v>
      </c>
      <c r="G1670" s="49">
        <v>4.7</v>
      </c>
      <c r="H1670" s="8" t="s">
        <v>18</v>
      </c>
      <c r="I1670" s="1" t="s">
        <v>1734</v>
      </c>
      <c r="J1670" s="252"/>
      <c r="K1670" s="253"/>
      <c r="L1670" s="50">
        <f t="shared" si="26"/>
        <v>7.0957095709570952</v>
      </c>
    </row>
    <row r="1671" spans="1:12" x14ac:dyDescent="0.2">
      <c r="A1671" s="1" t="s">
        <v>7276</v>
      </c>
      <c r="B1671" s="45" t="s">
        <v>7277</v>
      </c>
      <c r="C1671" s="46">
        <v>40695</v>
      </c>
      <c r="D1671" s="47">
        <v>40697</v>
      </c>
      <c r="E1671" s="48">
        <v>399</v>
      </c>
      <c r="F1671" s="48">
        <v>36</v>
      </c>
      <c r="G1671" s="49">
        <v>11.2</v>
      </c>
      <c r="H1671" s="8" t="s">
        <v>18</v>
      </c>
      <c r="I1671" s="1" t="s">
        <v>1735</v>
      </c>
      <c r="J1671" s="252"/>
      <c r="K1671" s="253"/>
      <c r="L1671" s="50">
        <f t="shared" si="26"/>
        <v>6.5841584158415838</v>
      </c>
    </row>
    <row r="1672" spans="1:12" x14ac:dyDescent="0.2">
      <c r="A1672" s="1" t="s">
        <v>7278</v>
      </c>
      <c r="B1672" s="45" t="s">
        <v>7279</v>
      </c>
      <c r="C1672" s="46">
        <v>40697</v>
      </c>
      <c r="D1672" s="47">
        <v>40700</v>
      </c>
      <c r="E1672" s="48">
        <v>309</v>
      </c>
      <c r="F1672" s="48">
        <v>50</v>
      </c>
      <c r="G1672" s="49">
        <v>6.1</v>
      </c>
      <c r="H1672" s="8" t="s">
        <v>18</v>
      </c>
      <c r="I1672" s="1" t="s">
        <v>1736</v>
      </c>
      <c r="J1672" s="252"/>
      <c r="K1672" s="253"/>
      <c r="L1672" s="50">
        <f t="shared" si="26"/>
        <v>5.0990099009900991</v>
      </c>
    </row>
    <row r="1673" spans="1:12" x14ac:dyDescent="0.2">
      <c r="A1673" s="1" t="s">
        <v>7280</v>
      </c>
      <c r="B1673" s="45" t="s">
        <v>7281</v>
      </c>
      <c r="C1673" s="46">
        <v>40697</v>
      </c>
      <c r="D1673" s="47">
        <v>40700</v>
      </c>
      <c r="E1673" s="48">
        <v>416</v>
      </c>
      <c r="F1673" s="48">
        <v>96</v>
      </c>
      <c r="G1673" s="49">
        <v>4.3</v>
      </c>
      <c r="H1673" s="8" t="s">
        <v>18</v>
      </c>
      <c r="I1673" s="1" t="s">
        <v>1737</v>
      </c>
      <c r="J1673" s="252"/>
      <c r="K1673" s="253"/>
      <c r="L1673" s="50">
        <f t="shared" si="26"/>
        <v>6.8646864686468643</v>
      </c>
    </row>
    <row r="1674" spans="1:12" x14ac:dyDescent="0.2">
      <c r="A1674" s="1" t="s">
        <v>7282</v>
      </c>
      <c r="B1674" s="45" t="s">
        <v>7283</v>
      </c>
      <c r="C1674" s="46">
        <v>40698</v>
      </c>
      <c r="D1674" s="47">
        <v>40701</v>
      </c>
      <c r="E1674" s="48">
        <v>407</v>
      </c>
      <c r="F1674" s="48">
        <v>51</v>
      </c>
      <c r="G1674" s="49">
        <v>7.9</v>
      </c>
      <c r="H1674" s="8" t="s">
        <v>23</v>
      </c>
      <c r="I1674" s="1" t="s">
        <v>1738</v>
      </c>
      <c r="J1674" s="252"/>
      <c r="K1674" s="253"/>
      <c r="L1674" s="50">
        <f t="shared" si="26"/>
        <v>6.7161716171617156</v>
      </c>
    </row>
    <row r="1675" spans="1:12" x14ac:dyDescent="0.2">
      <c r="A1675" s="1" t="s">
        <v>7284</v>
      </c>
      <c r="B1675" s="45" t="s">
        <v>7285</v>
      </c>
      <c r="C1675" s="46">
        <v>40701</v>
      </c>
      <c r="D1675" s="47">
        <v>40702</v>
      </c>
      <c r="E1675" s="48">
        <v>89</v>
      </c>
      <c r="F1675" s="48">
        <v>93</v>
      </c>
      <c r="G1675" s="49">
        <v>1</v>
      </c>
      <c r="H1675" s="8" t="s">
        <v>18</v>
      </c>
      <c r="I1675" s="1" t="s">
        <v>1739</v>
      </c>
      <c r="J1675" s="252"/>
      <c r="K1675" s="253"/>
      <c r="L1675" s="50">
        <f t="shared" si="26"/>
        <v>1.4686468646864685</v>
      </c>
    </row>
    <row r="1676" spans="1:12" x14ac:dyDescent="0.2">
      <c r="A1676" s="1" t="s">
        <v>7286</v>
      </c>
      <c r="B1676" s="45" t="s">
        <v>7287</v>
      </c>
      <c r="C1676" s="46">
        <v>40701</v>
      </c>
      <c r="D1676" s="47">
        <v>40703</v>
      </c>
      <c r="E1676" s="48">
        <v>350</v>
      </c>
      <c r="F1676" s="48">
        <v>123</v>
      </c>
      <c r="G1676" s="49">
        <v>2.8</v>
      </c>
      <c r="H1676" s="8" t="s">
        <v>23</v>
      </c>
      <c r="I1676" s="1" t="s">
        <v>1740</v>
      </c>
      <c r="J1676" s="252"/>
      <c r="K1676" s="253"/>
      <c r="L1676" s="50">
        <f t="shared" si="26"/>
        <v>5.7755775577557751</v>
      </c>
    </row>
    <row r="1677" spans="1:12" x14ac:dyDescent="0.2">
      <c r="A1677" s="1" t="s">
        <v>7288</v>
      </c>
      <c r="B1677" s="45" t="s">
        <v>7289</v>
      </c>
      <c r="C1677" s="46">
        <v>40701</v>
      </c>
      <c r="D1677" s="47">
        <v>40703</v>
      </c>
      <c r="E1677" s="48">
        <v>369</v>
      </c>
      <c r="F1677" s="48">
        <v>55</v>
      </c>
      <c r="G1677" s="49">
        <v>6.7</v>
      </c>
      <c r="H1677" s="8" t="s">
        <v>23</v>
      </c>
      <c r="I1677" s="1" t="s">
        <v>1741</v>
      </c>
      <c r="J1677" s="252"/>
      <c r="K1677" s="253"/>
      <c r="L1677" s="50">
        <f t="shared" si="26"/>
        <v>6.0891089108910892</v>
      </c>
    </row>
    <row r="1678" spans="1:12" x14ac:dyDescent="0.2">
      <c r="A1678" s="1" t="s">
        <v>7290</v>
      </c>
      <c r="B1678" s="45" t="s">
        <v>7291</v>
      </c>
      <c r="C1678" s="46">
        <v>40701</v>
      </c>
      <c r="D1678" s="47">
        <v>40703</v>
      </c>
      <c r="E1678" s="48">
        <v>522</v>
      </c>
      <c r="F1678" s="48">
        <v>64</v>
      </c>
      <c r="G1678" s="49">
        <v>8.1999999999999993</v>
      </c>
      <c r="H1678" s="8" t="s">
        <v>18</v>
      </c>
      <c r="I1678" s="1" t="s">
        <v>1742</v>
      </c>
      <c r="J1678" s="252"/>
      <c r="K1678" s="253"/>
      <c r="L1678" s="50">
        <f t="shared" si="26"/>
        <v>8.6138613861386144</v>
      </c>
    </row>
    <row r="1679" spans="1:12" x14ac:dyDescent="0.2">
      <c r="A1679" s="1" t="s">
        <v>7292</v>
      </c>
      <c r="B1679" s="45" t="s">
        <v>7293</v>
      </c>
      <c r="C1679" s="46">
        <v>40701</v>
      </c>
      <c r="D1679" s="47">
        <v>40703</v>
      </c>
      <c r="E1679" s="48">
        <v>629</v>
      </c>
      <c r="F1679" s="48">
        <v>104</v>
      </c>
      <c r="G1679" s="49">
        <v>6.1</v>
      </c>
      <c r="H1679" s="8" t="s">
        <v>18</v>
      </c>
      <c r="I1679" s="1" t="s">
        <v>1743</v>
      </c>
      <c r="J1679" s="252"/>
      <c r="K1679" s="253"/>
      <c r="L1679" s="50">
        <f t="shared" si="26"/>
        <v>10.37953795379538</v>
      </c>
    </row>
    <row r="1680" spans="1:12" x14ac:dyDescent="0.2">
      <c r="A1680" s="1" t="s">
        <v>7294</v>
      </c>
      <c r="B1680" s="45" t="s">
        <v>7295</v>
      </c>
      <c r="C1680" s="46" t="s">
        <v>1566</v>
      </c>
      <c r="D1680" s="47">
        <v>40704</v>
      </c>
      <c r="E1680" s="48">
        <v>556</v>
      </c>
      <c r="F1680" s="48">
        <v>40</v>
      </c>
      <c r="G1680" s="49">
        <v>14</v>
      </c>
      <c r="H1680" s="8" t="s">
        <v>18</v>
      </c>
      <c r="I1680" s="1" t="s">
        <v>1744</v>
      </c>
      <c r="J1680" s="252"/>
      <c r="K1680" s="253"/>
      <c r="L1680" s="50">
        <f t="shared" si="26"/>
        <v>9.1749174917491754</v>
      </c>
    </row>
    <row r="1681" spans="1:12" x14ac:dyDescent="0.2">
      <c r="A1681" s="1" t="s">
        <v>7296</v>
      </c>
      <c r="B1681" s="45" t="s">
        <v>7297</v>
      </c>
      <c r="C1681" s="46">
        <v>40703</v>
      </c>
      <c r="D1681" s="47">
        <v>40707</v>
      </c>
      <c r="E1681" s="48">
        <v>288</v>
      </c>
      <c r="F1681" s="48">
        <v>34</v>
      </c>
      <c r="G1681" s="49">
        <v>8.5</v>
      </c>
      <c r="H1681" s="8" t="s">
        <v>23</v>
      </c>
      <c r="I1681" s="1" t="s">
        <v>1745</v>
      </c>
      <c r="J1681" s="252"/>
      <c r="K1681" s="253"/>
      <c r="L1681" s="50">
        <f t="shared" si="26"/>
        <v>4.7524752475247523</v>
      </c>
    </row>
    <row r="1682" spans="1:12" x14ac:dyDescent="0.2">
      <c r="A1682" s="1" t="s">
        <v>7298</v>
      </c>
      <c r="B1682" s="45" t="s">
        <v>7299</v>
      </c>
      <c r="C1682" s="46">
        <v>40703</v>
      </c>
      <c r="D1682" s="47">
        <v>40707</v>
      </c>
      <c r="E1682" s="48">
        <v>366</v>
      </c>
      <c r="F1682" s="48">
        <v>24</v>
      </c>
      <c r="G1682" s="49">
        <v>15.1</v>
      </c>
      <c r="H1682" s="8" t="s">
        <v>18</v>
      </c>
      <c r="I1682" s="1" t="s">
        <v>1746</v>
      </c>
      <c r="J1682" s="252"/>
      <c r="K1682" s="253"/>
      <c r="L1682" s="50">
        <f t="shared" si="26"/>
        <v>6.0396039603960396</v>
      </c>
    </row>
    <row r="1683" spans="1:12" x14ac:dyDescent="0.2">
      <c r="A1683" s="1" t="s">
        <v>7300</v>
      </c>
      <c r="B1683" s="45" t="s">
        <v>7301</v>
      </c>
      <c r="C1683" s="46">
        <v>40703</v>
      </c>
      <c r="D1683" s="47">
        <v>40707</v>
      </c>
      <c r="E1683" s="48">
        <v>225</v>
      </c>
      <c r="F1683" s="48">
        <v>113</v>
      </c>
      <c r="G1683" s="49">
        <v>2</v>
      </c>
      <c r="H1683" s="8" t="s">
        <v>18</v>
      </c>
      <c r="I1683" s="1" t="s">
        <v>1747</v>
      </c>
      <c r="J1683" s="252"/>
      <c r="K1683" s="253"/>
      <c r="L1683" s="50">
        <f t="shared" si="26"/>
        <v>3.7128712871287126</v>
      </c>
    </row>
    <row r="1684" spans="1:12" x14ac:dyDescent="0.2">
      <c r="A1684" s="1" t="s">
        <v>7302</v>
      </c>
      <c r="B1684" s="45" t="s">
        <v>7303</v>
      </c>
      <c r="C1684" s="46">
        <v>40705</v>
      </c>
      <c r="D1684" s="47">
        <v>40708</v>
      </c>
      <c r="E1684" s="48">
        <v>298</v>
      </c>
      <c r="F1684" s="48">
        <v>47</v>
      </c>
      <c r="G1684" s="49">
        <v>6.3</v>
      </c>
      <c r="H1684" s="8" t="s">
        <v>23</v>
      </c>
      <c r="I1684" s="1" t="s">
        <v>1748</v>
      </c>
      <c r="J1684" s="252"/>
      <c r="K1684" s="253"/>
      <c r="L1684" s="50">
        <f t="shared" si="26"/>
        <v>4.9174917491749177</v>
      </c>
    </row>
    <row r="1685" spans="1:12" x14ac:dyDescent="0.2">
      <c r="A1685" s="1" t="s">
        <v>7304</v>
      </c>
      <c r="B1685" s="45" t="s">
        <v>7305</v>
      </c>
      <c r="C1685" s="46">
        <v>40708</v>
      </c>
      <c r="D1685" s="47">
        <v>40709</v>
      </c>
      <c r="E1685" s="48">
        <v>66</v>
      </c>
      <c r="F1685" s="48">
        <v>79</v>
      </c>
      <c r="G1685" s="49">
        <v>0.8</v>
      </c>
      <c r="H1685" s="8" t="s">
        <v>18</v>
      </c>
      <c r="I1685" s="1" t="s">
        <v>1749</v>
      </c>
      <c r="J1685" s="252"/>
      <c r="K1685" s="253"/>
      <c r="L1685" s="50">
        <f t="shared" si="26"/>
        <v>1.0891089108910892</v>
      </c>
    </row>
    <row r="1686" spans="1:12" x14ac:dyDescent="0.2">
      <c r="A1686" s="1" t="s">
        <v>7306</v>
      </c>
      <c r="B1686" s="45" t="s">
        <v>7307</v>
      </c>
      <c r="C1686" s="46">
        <v>40708</v>
      </c>
      <c r="D1686" s="47">
        <v>40709</v>
      </c>
      <c r="E1686" s="48">
        <v>127</v>
      </c>
      <c r="F1686" s="48">
        <v>136</v>
      </c>
      <c r="G1686" s="49">
        <v>0.9</v>
      </c>
      <c r="H1686" s="8" t="s">
        <v>18</v>
      </c>
      <c r="I1686" s="1" t="s">
        <v>1750</v>
      </c>
      <c r="J1686" s="252"/>
      <c r="K1686" s="253"/>
      <c r="L1686" s="50">
        <f t="shared" si="26"/>
        <v>2.0957095709570956</v>
      </c>
    </row>
    <row r="1687" spans="1:12" x14ac:dyDescent="0.2">
      <c r="A1687" s="1" t="s">
        <v>7308</v>
      </c>
      <c r="B1687" s="45" t="s">
        <v>7309</v>
      </c>
      <c r="C1687" s="46">
        <v>40707</v>
      </c>
      <c r="D1687" s="47">
        <v>40709</v>
      </c>
      <c r="E1687" s="48">
        <v>572</v>
      </c>
      <c r="F1687" s="48">
        <v>181</v>
      </c>
      <c r="G1687" s="49">
        <v>3.2</v>
      </c>
      <c r="H1687" s="8" t="s">
        <v>23</v>
      </c>
      <c r="I1687" s="1" t="s">
        <v>1751</v>
      </c>
      <c r="J1687" s="252"/>
      <c r="K1687" s="253"/>
      <c r="L1687" s="50">
        <f t="shared" si="26"/>
        <v>9.438943894389439</v>
      </c>
    </row>
    <row r="1688" spans="1:12" x14ac:dyDescent="0.2">
      <c r="A1688" s="1" t="s">
        <v>7310</v>
      </c>
      <c r="B1688" s="45" t="s">
        <v>7311</v>
      </c>
      <c r="C1688" s="46">
        <v>40708</v>
      </c>
      <c r="D1688" s="47">
        <v>40710</v>
      </c>
      <c r="E1688" s="48">
        <v>489</v>
      </c>
      <c r="F1688" s="48">
        <v>90</v>
      </c>
      <c r="G1688" s="49">
        <v>5.4</v>
      </c>
      <c r="H1688" s="8" t="s">
        <v>18</v>
      </c>
      <c r="I1688" s="1" t="s">
        <v>1752</v>
      </c>
      <c r="J1688" s="252"/>
      <c r="K1688" s="253"/>
      <c r="L1688" s="50">
        <f t="shared" si="26"/>
        <v>8.0693069306930685</v>
      </c>
    </row>
    <row r="1689" spans="1:12" x14ac:dyDescent="0.2">
      <c r="A1689" s="1" t="s">
        <v>7312</v>
      </c>
      <c r="B1689" s="45" t="s">
        <v>7313</v>
      </c>
      <c r="C1689" s="46">
        <v>40707</v>
      </c>
      <c r="D1689" s="47">
        <v>40710</v>
      </c>
      <c r="E1689" s="48">
        <v>280</v>
      </c>
      <c r="F1689" s="48">
        <v>97</v>
      </c>
      <c r="G1689" s="49">
        <v>2.9</v>
      </c>
      <c r="H1689" s="8" t="s">
        <v>184</v>
      </c>
      <c r="I1689" s="1" t="s">
        <v>1753</v>
      </c>
      <c r="J1689" s="252"/>
      <c r="K1689" s="253"/>
      <c r="L1689" s="50">
        <f t="shared" si="26"/>
        <v>4.6204620462046204</v>
      </c>
    </row>
    <row r="1690" spans="1:12" x14ac:dyDescent="0.2">
      <c r="A1690" s="1" t="s">
        <v>7314</v>
      </c>
      <c r="B1690" s="45" t="s">
        <v>7315</v>
      </c>
      <c r="C1690" s="46">
        <v>40711</v>
      </c>
      <c r="D1690" s="47">
        <v>40714</v>
      </c>
      <c r="E1690" s="48">
        <v>92</v>
      </c>
      <c r="F1690" s="48">
        <v>60</v>
      </c>
      <c r="G1690" s="49">
        <v>1.5</v>
      </c>
      <c r="H1690" s="8" t="s">
        <v>18</v>
      </c>
      <c r="I1690" s="1" t="s">
        <v>1754</v>
      </c>
      <c r="J1690" s="252"/>
      <c r="K1690" s="253"/>
      <c r="L1690" s="50">
        <f t="shared" si="26"/>
        <v>1.5181518151815181</v>
      </c>
    </row>
    <row r="1691" spans="1:12" x14ac:dyDescent="0.2">
      <c r="A1691" s="1" t="s">
        <v>7316</v>
      </c>
      <c r="B1691" s="45" t="s">
        <v>7317</v>
      </c>
      <c r="C1691" s="46">
        <v>40712</v>
      </c>
      <c r="D1691" s="47">
        <v>40715</v>
      </c>
      <c r="E1691" s="48">
        <v>178</v>
      </c>
      <c r="F1691" s="48">
        <v>85</v>
      </c>
      <c r="G1691" s="49">
        <v>2.1</v>
      </c>
      <c r="H1691" s="8" t="s">
        <v>23</v>
      </c>
      <c r="I1691" s="1" t="s">
        <v>1755</v>
      </c>
      <c r="J1691" s="252"/>
      <c r="K1691" s="253"/>
      <c r="L1691" s="50">
        <f t="shared" si="26"/>
        <v>2.9372937293729371</v>
      </c>
    </row>
    <row r="1692" spans="1:12" x14ac:dyDescent="0.2">
      <c r="A1692" s="1" t="s">
        <v>7318</v>
      </c>
      <c r="B1692" s="45" t="s">
        <v>7319</v>
      </c>
      <c r="C1692" s="46" t="s">
        <v>1566</v>
      </c>
      <c r="D1692" s="47">
        <v>40716</v>
      </c>
      <c r="E1692" s="48">
        <v>312</v>
      </c>
      <c r="F1692" s="48">
        <v>132</v>
      </c>
      <c r="G1692" s="49">
        <v>2.4</v>
      </c>
      <c r="H1692" s="8" t="s">
        <v>18</v>
      </c>
      <c r="I1692" s="1" t="s">
        <v>1756</v>
      </c>
      <c r="J1692" s="252"/>
      <c r="K1692" s="253"/>
      <c r="L1692" s="50">
        <f t="shared" si="26"/>
        <v>5.1485148514851486</v>
      </c>
    </row>
    <row r="1693" spans="1:12" x14ac:dyDescent="0.2">
      <c r="A1693" s="1" t="s">
        <v>7320</v>
      </c>
      <c r="B1693" s="45" t="s">
        <v>7321</v>
      </c>
      <c r="C1693" s="46">
        <v>40715</v>
      </c>
      <c r="D1693" s="47">
        <v>40717</v>
      </c>
      <c r="E1693" s="48">
        <v>340</v>
      </c>
      <c r="F1693" s="48">
        <v>56</v>
      </c>
      <c r="G1693" s="49">
        <v>6.1</v>
      </c>
      <c r="H1693" s="8" t="s">
        <v>23</v>
      </c>
      <c r="I1693" s="1" t="s">
        <v>1757</v>
      </c>
      <c r="J1693" s="252"/>
      <c r="K1693" s="253"/>
      <c r="L1693" s="50">
        <f t="shared" si="26"/>
        <v>5.6105610561056105</v>
      </c>
    </row>
    <row r="1694" spans="1:12" x14ac:dyDescent="0.2">
      <c r="A1694" s="1" t="s">
        <v>7322</v>
      </c>
      <c r="B1694" s="45" t="s">
        <v>7323</v>
      </c>
      <c r="C1694" s="46">
        <v>40716</v>
      </c>
      <c r="D1694" s="47">
        <v>40717</v>
      </c>
      <c r="E1694" s="48">
        <v>432</v>
      </c>
      <c r="F1694" s="48">
        <v>122</v>
      </c>
      <c r="G1694" s="49">
        <v>3.6</v>
      </c>
      <c r="H1694" s="8" t="s">
        <v>23</v>
      </c>
      <c r="I1694" s="1" t="s">
        <v>1758</v>
      </c>
      <c r="J1694" s="252"/>
      <c r="K1694" s="253"/>
      <c r="L1694" s="50">
        <f t="shared" si="26"/>
        <v>7.1287128712871288</v>
      </c>
    </row>
    <row r="1695" spans="1:12" x14ac:dyDescent="0.2">
      <c r="A1695" s="1" t="s">
        <v>7324</v>
      </c>
      <c r="B1695" s="45" t="s">
        <v>7325</v>
      </c>
      <c r="C1695" s="46">
        <v>40715</v>
      </c>
      <c r="D1695" s="47">
        <v>40717</v>
      </c>
      <c r="E1695" s="48">
        <v>145</v>
      </c>
      <c r="F1695" s="48">
        <v>68</v>
      </c>
      <c r="G1695" s="49">
        <v>2.1</v>
      </c>
      <c r="H1695" s="8" t="s">
        <v>18</v>
      </c>
      <c r="I1695" s="1" t="s">
        <v>1759</v>
      </c>
      <c r="J1695" s="252"/>
      <c r="K1695" s="253"/>
      <c r="L1695" s="50">
        <f t="shared" si="26"/>
        <v>2.3927392739273925</v>
      </c>
    </row>
    <row r="1696" spans="1:12" x14ac:dyDescent="0.2">
      <c r="A1696" s="1" t="s">
        <v>7326</v>
      </c>
      <c r="B1696" s="45" t="s">
        <v>7327</v>
      </c>
      <c r="C1696" s="46">
        <v>40715</v>
      </c>
      <c r="D1696" s="47">
        <v>40717</v>
      </c>
      <c r="E1696" s="48">
        <v>287</v>
      </c>
      <c r="F1696" s="48">
        <v>106</v>
      </c>
      <c r="G1696" s="49">
        <v>2.7</v>
      </c>
      <c r="H1696" s="8" t="s">
        <v>18</v>
      </c>
      <c r="I1696" s="1" t="s">
        <v>1760</v>
      </c>
      <c r="J1696" s="252"/>
      <c r="K1696" s="253"/>
      <c r="L1696" s="50">
        <f t="shared" si="26"/>
        <v>4.7359735973597354</v>
      </c>
    </row>
    <row r="1697" spans="1:12" x14ac:dyDescent="0.2">
      <c r="A1697" s="1" t="s">
        <v>7328</v>
      </c>
      <c r="B1697" s="45" t="s">
        <v>7329</v>
      </c>
      <c r="C1697" s="46">
        <v>40715</v>
      </c>
      <c r="D1697" s="47">
        <v>40717</v>
      </c>
      <c r="E1697" s="48">
        <v>706</v>
      </c>
      <c r="F1697" s="48">
        <v>55</v>
      </c>
      <c r="G1697" s="49">
        <v>12.9</v>
      </c>
      <c r="H1697" s="8" t="s">
        <v>18</v>
      </c>
      <c r="I1697" s="1" t="s">
        <v>1761</v>
      </c>
      <c r="J1697" s="252"/>
      <c r="K1697" s="253"/>
      <c r="L1697" s="50">
        <f t="shared" si="26"/>
        <v>11.650165016501649</v>
      </c>
    </row>
    <row r="1698" spans="1:12" x14ac:dyDescent="0.2">
      <c r="A1698" s="1" t="s">
        <v>7330</v>
      </c>
      <c r="B1698" s="45" t="s">
        <v>7331</v>
      </c>
      <c r="C1698" s="46">
        <v>40715</v>
      </c>
      <c r="D1698" s="47">
        <v>40717</v>
      </c>
      <c r="E1698" s="48">
        <v>85</v>
      </c>
      <c r="F1698" s="48">
        <v>101</v>
      </c>
      <c r="G1698" s="49">
        <v>0.8</v>
      </c>
      <c r="H1698" s="8" t="s">
        <v>18</v>
      </c>
      <c r="I1698" s="1" t="s">
        <v>1762</v>
      </c>
      <c r="J1698" s="252"/>
      <c r="K1698" s="253"/>
      <c r="L1698" s="50">
        <f t="shared" si="26"/>
        <v>1.4026402640264026</v>
      </c>
    </row>
    <row r="1699" spans="1:12" x14ac:dyDescent="0.2">
      <c r="A1699" s="1" t="s">
        <v>7332</v>
      </c>
      <c r="B1699" s="45" t="s">
        <v>7333</v>
      </c>
      <c r="C1699" s="46">
        <v>40715</v>
      </c>
      <c r="D1699" s="47">
        <v>40717</v>
      </c>
      <c r="E1699" s="48">
        <v>203</v>
      </c>
      <c r="F1699" s="48">
        <v>198</v>
      </c>
      <c r="G1699" s="49">
        <v>1</v>
      </c>
      <c r="H1699" s="8" t="s">
        <v>18</v>
      </c>
      <c r="I1699" s="1" t="s">
        <v>1763</v>
      </c>
      <c r="J1699" s="252"/>
      <c r="K1699" s="253"/>
      <c r="L1699" s="50">
        <f t="shared" si="26"/>
        <v>3.3498349834983498</v>
      </c>
    </row>
    <row r="1700" spans="1:12" x14ac:dyDescent="0.2">
      <c r="A1700" s="1" t="s">
        <v>7334</v>
      </c>
      <c r="B1700" s="45" t="s">
        <v>7335</v>
      </c>
      <c r="C1700" s="46">
        <v>40715</v>
      </c>
      <c r="D1700" s="47">
        <v>40717</v>
      </c>
      <c r="E1700" s="48">
        <v>657</v>
      </c>
      <c r="F1700" s="48">
        <v>64</v>
      </c>
      <c r="G1700" s="49">
        <v>10.3</v>
      </c>
      <c r="H1700" s="8" t="s">
        <v>18</v>
      </c>
      <c r="I1700" s="1" t="s">
        <v>1764</v>
      </c>
      <c r="J1700" s="252"/>
      <c r="K1700" s="253"/>
      <c r="L1700" s="50">
        <f t="shared" si="26"/>
        <v>10.841584158415841</v>
      </c>
    </row>
    <row r="1701" spans="1:12" x14ac:dyDescent="0.2">
      <c r="A1701" s="1" t="s">
        <v>7336</v>
      </c>
      <c r="B1701" s="45" t="s">
        <v>7337</v>
      </c>
      <c r="C1701" s="46">
        <v>40715</v>
      </c>
      <c r="D1701" s="47">
        <v>40717</v>
      </c>
      <c r="E1701" s="48">
        <v>1359</v>
      </c>
      <c r="F1701" s="48">
        <v>47</v>
      </c>
      <c r="G1701" s="49">
        <v>28.9</v>
      </c>
      <c r="H1701" s="8" t="s">
        <v>18</v>
      </c>
      <c r="I1701" s="1" t="s">
        <v>1765</v>
      </c>
      <c r="J1701" s="252"/>
      <c r="K1701" s="253"/>
      <c r="L1701" s="50">
        <f t="shared" si="26"/>
        <v>22.425742574257423</v>
      </c>
    </row>
    <row r="1702" spans="1:12" x14ac:dyDescent="0.2">
      <c r="A1702" s="1" t="s">
        <v>7338</v>
      </c>
      <c r="B1702" s="45" t="s">
        <v>7339</v>
      </c>
      <c r="C1702" s="46">
        <v>40715</v>
      </c>
      <c r="D1702" s="47">
        <v>40717</v>
      </c>
      <c r="E1702" s="48">
        <v>143</v>
      </c>
      <c r="F1702" s="48">
        <v>64</v>
      </c>
      <c r="G1702" s="49">
        <v>2.2000000000000002</v>
      </c>
      <c r="H1702" s="8" t="s">
        <v>18</v>
      </c>
      <c r="I1702" s="1" t="s">
        <v>1766</v>
      </c>
      <c r="J1702" s="252"/>
      <c r="K1702" s="253"/>
      <c r="L1702" s="50">
        <f t="shared" si="26"/>
        <v>2.3597359735973598</v>
      </c>
    </row>
    <row r="1703" spans="1:12" x14ac:dyDescent="0.2">
      <c r="A1703" s="45" t="s">
        <v>7340</v>
      </c>
      <c r="B1703" s="45" t="s">
        <v>7341</v>
      </c>
      <c r="C1703" s="46">
        <v>40719</v>
      </c>
      <c r="D1703" s="47">
        <v>40722</v>
      </c>
      <c r="E1703" s="48">
        <v>167</v>
      </c>
      <c r="F1703" s="48">
        <v>82</v>
      </c>
      <c r="G1703" s="49">
        <v>2</v>
      </c>
      <c r="H1703" s="8" t="s">
        <v>23</v>
      </c>
      <c r="I1703" s="1" t="s">
        <v>1767</v>
      </c>
      <c r="J1703" s="252"/>
      <c r="K1703" s="253"/>
      <c r="L1703" s="50">
        <f t="shared" si="26"/>
        <v>2.7557755775577557</v>
      </c>
    </row>
    <row r="1704" spans="1:12" x14ac:dyDescent="0.2">
      <c r="A1704" s="45" t="s">
        <v>7342</v>
      </c>
      <c r="B1704" s="45" t="s">
        <v>7343</v>
      </c>
      <c r="C1704" s="46" t="s">
        <v>1566</v>
      </c>
      <c r="D1704" s="47">
        <v>40723</v>
      </c>
      <c r="E1704" s="48">
        <v>508</v>
      </c>
      <c r="F1704" s="48">
        <v>33</v>
      </c>
      <c r="G1704" s="49">
        <v>15.4</v>
      </c>
      <c r="H1704" s="8" t="s">
        <v>18</v>
      </c>
      <c r="I1704" s="1" t="s">
        <v>1768</v>
      </c>
      <c r="J1704" s="252"/>
      <c r="K1704" s="253"/>
      <c r="L1704" s="50">
        <f t="shared" si="26"/>
        <v>8.3828382838283826</v>
      </c>
    </row>
    <row r="1705" spans="1:12" x14ac:dyDescent="0.2">
      <c r="A1705" s="1" t="s">
        <v>7344</v>
      </c>
      <c r="B1705" s="45" t="s">
        <v>7345</v>
      </c>
      <c r="C1705" s="46">
        <v>40721</v>
      </c>
      <c r="D1705" s="47">
        <v>40723</v>
      </c>
      <c r="E1705" s="48">
        <v>77</v>
      </c>
      <c r="F1705" s="48">
        <v>176</v>
      </c>
      <c r="G1705" s="49">
        <v>0.4</v>
      </c>
      <c r="H1705" s="8" t="s">
        <v>18</v>
      </c>
      <c r="I1705" s="1" t="s">
        <v>1769</v>
      </c>
      <c r="J1705" s="252"/>
      <c r="K1705" s="253"/>
      <c r="L1705" s="50">
        <f t="shared" si="26"/>
        <v>1.2706270627062706</v>
      </c>
    </row>
    <row r="1706" spans="1:12" x14ac:dyDescent="0.2">
      <c r="A1706" s="1" t="s">
        <v>7346</v>
      </c>
      <c r="B1706" s="45" t="s">
        <v>7347</v>
      </c>
      <c r="C1706" s="46" t="s">
        <v>1566</v>
      </c>
      <c r="D1706" s="47">
        <v>40723</v>
      </c>
      <c r="E1706" s="48">
        <v>396</v>
      </c>
      <c r="F1706" s="48">
        <v>40</v>
      </c>
      <c r="G1706" s="49">
        <v>9.8000000000000007</v>
      </c>
      <c r="H1706" s="8" t="s">
        <v>23</v>
      </c>
      <c r="I1706" s="1" t="s">
        <v>1770</v>
      </c>
      <c r="J1706" s="252"/>
      <c r="K1706" s="253"/>
      <c r="L1706" s="50">
        <f t="shared" si="26"/>
        <v>6.5346534653465342</v>
      </c>
    </row>
    <row r="1707" spans="1:12" x14ac:dyDescent="0.2">
      <c r="A1707" s="1" t="s">
        <v>7348</v>
      </c>
      <c r="B1707" s="45" t="s">
        <v>7349</v>
      </c>
      <c r="C1707" s="46" t="s">
        <v>1566</v>
      </c>
      <c r="D1707" s="47">
        <v>40723</v>
      </c>
      <c r="E1707" s="48">
        <v>255</v>
      </c>
      <c r="F1707" s="48">
        <v>51</v>
      </c>
      <c r="G1707" s="49">
        <v>5</v>
      </c>
      <c r="H1707" s="8" t="s">
        <v>23</v>
      </c>
      <c r="I1707" s="1" t="s">
        <v>1771</v>
      </c>
      <c r="J1707" s="252"/>
      <c r="K1707" s="253"/>
      <c r="L1707" s="50">
        <f t="shared" si="26"/>
        <v>4.2079207920792081</v>
      </c>
    </row>
    <row r="1708" spans="1:12" x14ac:dyDescent="0.2">
      <c r="A1708" s="1" t="s">
        <v>7350</v>
      </c>
      <c r="B1708" s="45" t="s">
        <v>7351</v>
      </c>
      <c r="C1708" s="46">
        <v>40719</v>
      </c>
      <c r="D1708" s="47">
        <v>40724</v>
      </c>
      <c r="E1708" s="48">
        <v>653</v>
      </c>
      <c r="F1708" s="48">
        <v>40</v>
      </c>
      <c r="G1708" s="49">
        <v>16.2</v>
      </c>
      <c r="H1708" s="8" t="s">
        <v>23</v>
      </c>
      <c r="I1708" s="1" t="s">
        <v>1772</v>
      </c>
      <c r="J1708" s="252"/>
      <c r="K1708" s="253"/>
      <c r="L1708" s="50">
        <f t="shared" si="26"/>
        <v>10.775577557755776</v>
      </c>
    </row>
    <row r="1709" spans="1:12" x14ac:dyDescent="0.2">
      <c r="A1709" s="1" t="s">
        <v>7352</v>
      </c>
      <c r="B1709" s="45" t="s">
        <v>7353</v>
      </c>
      <c r="C1709" s="46">
        <v>40723</v>
      </c>
      <c r="D1709" s="47">
        <v>40724</v>
      </c>
      <c r="E1709" s="48">
        <v>389</v>
      </c>
      <c r="F1709" s="48">
        <v>28</v>
      </c>
      <c r="G1709" s="49">
        <v>13.9</v>
      </c>
      <c r="H1709" s="8" t="s">
        <v>18</v>
      </c>
      <c r="I1709" s="1" t="s">
        <v>1773</v>
      </c>
      <c r="J1709" s="252"/>
      <c r="K1709" s="253"/>
      <c r="L1709" s="50">
        <f t="shared" si="26"/>
        <v>6.4191419141914192</v>
      </c>
    </row>
    <row r="1710" spans="1:12" x14ac:dyDescent="0.2">
      <c r="A1710" s="1" t="s">
        <v>7354</v>
      </c>
      <c r="B1710" s="45" t="s">
        <v>7355</v>
      </c>
      <c r="C1710" s="46">
        <v>40722</v>
      </c>
      <c r="D1710" s="47">
        <v>40724</v>
      </c>
      <c r="E1710" s="48">
        <v>462</v>
      </c>
      <c r="F1710" s="48">
        <v>68</v>
      </c>
      <c r="G1710" s="49">
        <v>6.7</v>
      </c>
      <c r="H1710" s="8" t="s">
        <v>18</v>
      </c>
      <c r="I1710" s="1" t="s">
        <v>1774</v>
      </c>
      <c r="J1710" s="252"/>
      <c r="K1710" s="253"/>
      <c r="L1710" s="50">
        <f t="shared" si="26"/>
        <v>7.6237623762376234</v>
      </c>
    </row>
    <row r="1711" spans="1:12" x14ac:dyDescent="0.2">
      <c r="A1711" s="1" t="s">
        <v>7356</v>
      </c>
      <c r="B1711" s="45" t="s">
        <v>7357</v>
      </c>
      <c r="C1711" s="46">
        <v>40724</v>
      </c>
      <c r="D1711" s="47">
        <v>40729</v>
      </c>
      <c r="E1711" s="48">
        <v>1394</v>
      </c>
      <c r="F1711" s="48">
        <v>40</v>
      </c>
      <c r="G1711" s="49">
        <v>34.799999999999997</v>
      </c>
      <c r="H1711" s="8" t="s">
        <v>18</v>
      </c>
      <c r="I1711" s="1" t="s">
        <v>1775</v>
      </c>
      <c r="J1711" s="252"/>
      <c r="K1711" s="253"/>
      <c r="L1711" s="50">
        <f t="shared" si="26"/>
        <v>23.003300330033003</v>
      </c>
    </row>
    <row r="1712" spans="1:12" x14ac:dyDescent="0.2">
      <c r="A1712" s="1" t="s">
        <v>7358</v>
      </c>
      <c r="B1712" s="45" t="s">
        <v>7359</v>
      </c>
      <c r="C1712" s="46">
        <v>40725</v>
      </c>
      <c r="D1712" s="47">
        <v>40729</v>
      </c>
      <c r="E1712" s="48">
        <v>1412</v>
      </c>
      <c r="F1712" s="48">
        <v>49</v>
      </c>
      <c r="G1712" s="49">
        <v>29.1</v>
      </c>
      <c r="H1712" s="8" t="s">
        <v>18</v>
      </c>
      <c r="I1712" s="1" t="s">
        <v>1776</v>
      </c>
      <c r="J1712" s="252"/>
      <c r="K1712" s="253"/>
      <c r="L1712" s="50">
        <f t="shared" si="26"/>
        <v>23.300330033003299</v>
      </c>
    </row>
    <row r="1713" spans="1:12" x14ac:dyDescent="0.2">
      <c r="A1713" s="1" t="s">
        <v>7360</v>
      </c>
      <c r="B1713" s="45" t="s">
        <v>7361</v>
      </c>
      <c r="C1713" s="46" t="s">
        <v>41</v>
      </c>
      <c r="D1713" s="47">
        <v>40729</v>
      </c>
      <c r="E1713" s="48">
        <v>789</v>
      </c>
      <c r="F1713" s="48">
        <v>150</v>
      </c>
      <c r="G1713" s="49">
        <v>5.3</v>
      </c>
      <c r="H1713" s="8" t="s">
        <v>18</v>
      </c>
      <c r="I1713" s="1" t="s">
        <v>1777</v>
      </c>
      <c r="J1713" s="252"/>
      <c r="K1713" s="253"/>
      <c r="L1713" s="50">
        <f t="shared" si="26"/>
        <v>13.01980198019802</v>
      </c>
    </row>
    <row r="1714" spans="1:12" x14ac:dyDescent="0.2">
      <c r="A1714" s="1" t="s">
        <v>7362</v>
      </c>
      <c r="B1714" s="45" t="s">
        <v>7363</v>
      </c>
      <c r="C1714" s="46">
        <v>40725</v>
      </c>
      <c r="D1714" s="47">
        <v>40729</v>
      </c>
      <c r="E1714" s="48">
        <v>102</v>
      </c>
      <c r="F1714" s="48">
        <v>123</v>
      </c>
      <c r="G1714" s="49">
        <v>0.8</v>
      </c>
      <c r="H1714" s="8" t="s">
        <v>18</v>
      </c>
      <c r="I1714" s="1" t="s">
        <v>1778</v>
      </c>
      <c r="J1714" s="252"/>
      <c r="K1714" s="253"/>
      <c r="L1714" s="50">
        <f t="shared" si="26"/>
        <v>1.6831683168316831</v>
      </c>
    </row>
    <row r="1715" spans="1:12" x14ac:dyDescent="0.2">
      <c r="A1715" s="1" t="s">
        <v>7364</v>
      </c>
      <c r="B1715" s="45" t="s">
        <v>7365</v>
      </c>
      <c r="C1715" s="46">
        <v>40723</v>
      </c>
      <c r="D1715" s="47">
        <v>40729</v>
      </c>
      <c r="E1715" s="48">
        <v>451</v>
      </c>
      <c r="F1715" s="48">
        <v>38</v>
      </c>
      <c r="G1715" s="49">
        <v>12</v>
      </c>
      <c r="H1715" s="8" t="s">
        <v>18</v>
      </c>
      <c r="I1715" s="1" t="s">
        <v>1779</v>
      </c>
      <c r="J1715" s="252"/>
      <c r="K1715" s="253"/>
      <c r="L1715" s="50">
        <f t="shared" si="26"/>
        <v>7.442244224422442</v>
      </c>
    </row>
    <row r="1716" spans="1:12" x14ac:dyDescent="0.2">
      <c r="A1716" s="1" t="s">
        <v>7366</v>
      </c>
      <c r="B1716" s="45" t="s">
        <v>7367</v>
      </c>
      <c r="C1716" s="46">
        <v>40723</v>
      </c>
      <c r="D1716" s="47">
        <v>40729</v>
      </c>
      <c r="E1716" s="48">
        <v>158</v>
      </c>
      <c r="F1716" s="48">
        <v>72</v>
      </c>
      <c r="G1716" s="49">
        <v>2.2000000000000002</v>
      </c>
      <c r="H1716" s="8" t="s">
        <v>18</v>
      </c>
      <c r="I1716" s="1" t="s">
        <v>1780</v>
      </c>
      <c r="J1716" s="252"/>
      <c r="K1716" s="253"/>
      <c r="L1716" s="50">
        <f t="shared" si="26"/>
        <v>2.6072607260726071</v>
      </c>
    </row>
    <row r="1717" spans="1:12" x14ac:dyDescent="0.2">
      <c r="A1717" s="1" t="s">
        <v>7368</v>
      </c>
      <c r="B1717" s="45" t="s">
        <v>7369</v>
      </c>
      <c r="C1717" s="46">
        <v>40723</v>
      </c>
      <c r="D1717" s="47">
        <v>40729</v>
      </c>
      <c r="E1717" s="48">
        <v>1003</v>
      </c>
      <c r="F1717" s="48">
        <v>90</v>
      </c>
      <c r="G1717" s="49">
        <v>11.2</v>
      </c>
      <c r="H1717" s="8" t="s">
        <v>23</v>
      </c>
      <c r="I1717" s="1" t="s">
        <v>1781</v>
      </c>
      <c r="J1717" s="252"/>
      <c r="K1717" s="253"/>
      <c r="L1717" s="50">
        <f t="shared" si="26"/>
        <v>16.551155115511552</v>
      </c>
    </row>
    <row r="1718" spans="1:12" x14ac:dyDescent="0.2">
      <c r="A1718" s="1" t="s">
        <v>7370</v>
      </c>
      <c r="B1718" s="45" t="s">
        <v>7371</v>
      </c>
      <c r="C1718" s="46">
        <v>40729</v>
      </c>
      <c r="D1718" s="47">
        <v>40730</v>
      </c>
      <c r="E1718" s="48">
        <v>127</v>
      </c>
      <c r="F1718" s="48">
        <v>37</v>
      </c>
      <c r="G1718" s="49">
        <v>3.4</v>
      </c>
      <c r="H1718" s="8" t="s">
        <v>18</v>
      </c>
      <c r="I1718" s="1" t="s">
        <v>1782</v>
      </c>
      <c r="J1718" s="252"/>
      <c r="K1718" s="253"/>
      <c r="L1718" s="50">
        <f t="shared" si="26"/>
        <v>2.0957095709570956</v>
      </c>
    </row>
    <row r="1719" spans="1:12" x14ac:dyDescent="0.2">
      <c r="A1719" s="1" t="s">
        <v>7372</v>
      </c>
      <c r="B1719" s="45" t="s">
        <v>7373</v>
      </c>
      <c r="C1719" s="46">
        <v>40729</v>
      </c>
      <c r="D1719" s="47">
        <v>40731</v>
      </c>
      <c r="E1719" s="48">
        <v>185</v>
      </c>
      <c r="F1719" s="48">
        <v>109</v>
      </c>
      <c r="G1719" s="49">
        <v>1.7</v>
      </c>
      <c r="H1719" s="8" t="s">
        <v>18</v>
      </c>
      <c r="I1719" s="1" t="s">
        <v>1783</v>
      </c>
      <c r="J1719" s="252"/>
      <c r="K1719" s="253"/>
      <c r="L1719" s="50">
        <f t="shared" si="26"/>
        <v>3.0528052805280526</v>
      </c>
    </row>
    <row r="1720" spans="1:12" x14ac:dyDescent="0.2">
      <c r="A1720" s="1" t="s">
        <v>7374</v>
      </c>
      <c r="B1720" s="45" t="s">
        <v>7375</v>
      </c>
      <c r="C1720" s="46">
        <v>40730</v>
      </c>
      <c r="D1720" s="47">
        <v>40731</v>
      </c>
      <c r="E1720" s="48">
        <v>737</v>
      </c>
      <c r="F1720" s="48">
        <v>43</v>
      </c>
      <c r="G1720" s="49">
        <v>17.3</v>
      </c>
      <c r="H1720" s="8" t="s">
        <v>18</v>
      </c>
      <c r="I1720" s="1" t="s">
        <v>1784</v>
      </c>
      <c r="J1720" s="252"/>
      <c r="K1720" s="253"/>
      <c r="L1720" s="50">
        <f t="shared" si="26"/>
        <v>12.161716171617162</v>
      </c>
    </row>
    <row r="1721" spans="1:12" x14ac:dyDescent="0.2">
      <c r="A1721" s="1" t="s">
        <v>7376</v>
      </c>
      <c r="B1721" s="45" t="s">
        <v>7377</v>
      </c>
      <c r="C1721" s="46">
        <v>40729</v>
      </c>
      <c r="D1721" s="47">
        <v>40731</v>
      </c>
      <c r="E1721" s="48">
        <v>631</v>
      </c>
      <c r="F1721" s="48">
        <v>86</v>
      </c>
      <c r="G1721" s="49">
        <v>7.4</v>
      </c>
      <c r="H1721" s="8" t="s">
        <v>23</v>
      </c>
      <c r="I1721" s="1" t="s">
        <v>1785</v>
      </c>
      <c r="J1721" s="252"/>
      <c r="K1721" s="253"/>
      <c r="L1721" s="50">
        <f t="shared" si="26"/>
        <v>10.412541254125411</v>
      </c>
    </row>
    <row r="1722" spans="1:12" x14ac:dyDescent="0.2">
      <c r="A1722" s="1" t="s">
        <v>7378</v>
      </c>
      <c r="B1722" s="45" t="s">
        <v>7379</v>
      </c>
      <c r="C1722" s="46">
        <v>40730</v>
      </c>
      <c r="D1722" s="47">
        <v>40731</v>
      </c>
      <c r="E1722" s="48">
        <v>636</v>
      </c>
      <c r="F1722" s="48">
        <v>66</v>
      </c>
      <c r="G1722" s="49">
        <v>9.6</v>
      </c>
      <c r="H1722" s="8" t="s">
        <v>23</v>
      </c>
      <c r="I1722" s="1" t="s">
        <v>1786</v>
      </c>
      <c r="J1722" s="252"/>
      <c r="K1722" s="253"/>
      <c r="L1722" s="50">
        <f t="shared" si="26"/>
        <v>10.495049504950495</v>
      </c>
    </row>
    <row r="1723" spans="1:12" x14ac:dyDescent="0.2">
      <c r="A1723" s="1" t="s">
        <v>7380</v>
      </c>
      <c r="B1723" s="45" t="s">
        <v>7381</v>
      </c>
      <c r="C1723" s="46">
        <v>40730</v>
      </c>
      <c r="D1723" s="47">
        <v>40735</v>
      </c>
      <c r="E1723" s="48">
        <v>471</v>
      </c>
      <c r="F1723" s="48">
        <v>76</v>
      </c>
      <c r="G1723" s="49">
        <v>6.2</v>
      </c>
      <c r="H1723" s="8" t="s">
        <v>18</v>
      </c>
      <c r="I1723" s="1" t="s">
        <v>1787</v>
      </c>
      <c r="J1723" s="252"/>
      <c r="K1723" s="253"/>
      <c r="L1723" s="50">
        <f t="shared" si="26"/>
        <v>7.7722772277227721</v>
      </c>
    </row>
    <row r="1724" spans="1:12" x14ac:dyDescent="0.2">
      <c r="A1724" s="1" t="s">
        <v>7382</v>
      </c>
      <c r="B1724" s="45" t="s">
        <v>7383</v>
      </c>
      <c r="C1724" s="46">
        <v>40732</v>
      </c>
      <c r="D1724" s="47">
        <v>40735</v>
      </c>
      <c r="E1724" s="48">
        <v>187</v>
      </c>
      <c r="F1724" s="48">
        <v>152</v>
      </c>
      <c r="G1724" s="49">
        <v>1.2</v>
      </c>
      <c r="H1724" s="8" t="s">
        <v>18</v>
      </c>
      <c r="I1724" s="1" t="s">
        <v>1788</v>
      </c>
      <c r="J1724" s="252"/>
      <c r="K1724" s="253"/>
      <c r="L1724" s="50">
        <f t="shared" si="26"/>
        <v>3.0858085808580857</v>
      </c>
    </row>
    <row r="1725" spans="1:12" x14ac:dyDescent="0.2">
      <c r="A1725" s="1" t="s">
        <v>7384</v>
      </c>
      <c r="B1725" s="45" t="s">
        <v>7385</v>
      </c>
      <c r="C1725" s="46">
        <v>40733</v>
      </c>
      <c r="D1725" s="47">
        <v>40736</v>
      </c>
      <c r="E1725" s="48">
        <v>167</v>
      </c>
      <c r="F1725" s="48">
        <v>33</v>
      </c>
      <c r="G1725" s="49">
        <v>5</v>
      </c>
      <c r="H1725" s="8" t="s">
        <v>1537</v>
      </c>
      <c r="I1725" s="1" t="s">
        <v>1789</v>
      </c>
      <c r="J1725" s="252"/>
      <c r="K1725" s="253"/>
      <c r="L1725" s="50">
        <f t="shared" si="26"/>
        <v>2.7557755775577557</v>
      </c>
    </row>
    <row r="1726" spans="1:12" x14ac:dyDescent="0.2">
      <c r="A1726" s="1" t="s">
        <v>7386</v>
      </c>
      <c r="B1726" s="45" t="s">
        <v>7387</v>
      </c>
      <c r="C1726" s="46">
        <v>40736</v>
      </c>
      <c r="D1726" s="47">
        <v>40737</v>
      </c>
      <c r="E1726" s="48">
        <v>100</v>
      </c>
      <c r="F1726" s="48">
        <v>84</v>
      </c>
      <c r="G1726" s="49">
        <v>1.2</v>
      </c>
      <c r="H1726" s="8" t="s">
        <v>18</v>
      </c>
      <c r="I1726" s="1" t="s">
        <v>1790</v>
      </c>
      <c r="J1726" s="252"/>
      <c r="K1726" s="253"/>
      <c r="L1726" s="50">
        <f t="shared" si="26"/>
        <v>1.6501650165016502</v>
      </c>
    </row>
    <row r="1727" spans="1:12" x14ac:dyDescent="0.2">
      <c r="A1727" s="1" t="s">
        <v>7388</v>
      </c>
      <c r="B1727" s="45" t="s">
        <v>7389</v>
      </c>
      <c r="C1727" s="46">
        <v>40737</v>
      </c>
      <c r="D1727" s="47">
        <v>40738</v>
      </c>
      <c r="E1727" s="48">
        <v>1187</v>
      </c>
      <c r="F1727" s="48">
        <v>152</v>
      </c>
      <c r="G1727" s="49">
        <v>7.8</v>
      </c>
      <c r="H1727" s="8" t="s">
        <v>1228</v>
      </c>
      <c r="I1727" s="1" t="s">
        <v>1791</v>
      </c>
      <c r="J1727" s="252"/>
      <c r="K1727" s="253"/>
      <c r="L1727" s="50">
        <f t="shared" si="26"/>
        <v>19.587458745874589</v>
      </c>
    </row>
    <row r="1728" spans="1:12" x14ac:dyDescent="0.2">
      <c r="A1728" s="1" t="s">
        <v>7390</v>
      </c>
      <c r="B1728" s="45" t="s">
        <v>7391</v>
      </c>
      <c r="C1728" s="46">
        <v>40736</v>
      </c>
      <c r="D1728" s="47">
        <v>40738</v>
      </c>
      <c r="E1728" s="48">
        <v>347</v>
      </c>
      <c r="F1728" s="48">
        <v>42</v>
      </c>
      <c r="G1728" s="49">
        <v>8.3000000000000007</v>
      </c>
      <c r="H1728" s="8" t="s">
        <v>23</v>
      </c>
      <c r="I1728" s="1" t="s">
        <v>1792</v>
      </c>
      <c r="J1728" s="252"/>
      <c r="K1728" s="253"/>
      <c r="L1728" s="50">
        <f t="shared" si="26"/>
        <v>5.7260726072607255</v>
      </c>
    </row>
    <row r="1729" spans="1:12" x14ac:dyDescent="0.2">
      <c r="A1729" s="1" t="s">
        <v>7392</v>
      </c>
      <c r="B1729" s="45" t="s">
        <v>7393</v>
      </c>
      <c r="C1729" s="46">
        <v>40736</v>
      </c>
      <c r="D1729" s="47">
        <v>40738</v>
      </c>
      <c r="E1729" s="48">
        <v>498</v>
      </c>
      <c r="F1729" s="48">
        <v>67</v>
      </c>
      <c r="G1729" s="49">
        <v>7.5</v>
      </c>
      <c r="H1729" s="8" t="s">
        <v>23</v>
      </c>
      <c r="I1729" s="1" t="s">
        <v>1793</v>
      </c>
      <c r="J1729" s="252"/>
      <c r="K1729" s="253"/>
      <c r="L1729" s="50">
        <f t="shared" si="26"/>
        <v>8.217821782178218</v>
      </c>
    </row>
    <row r="1730" spans="1:12" x14ac:dyDescent="0.2">
      <c r="A1730" s="1" t="s">
        <v>7394</v>
      </c>
      <c r="B1730" s="45" t="s">
        <v>7395</v>
      </c>
      <c r="C1730" s="46">
        <v>40736</v>
      </c>
      <c r="D1730" s="47">
        <v>40738</v>
      </c>
      <c r="E1730" s="48">
        <v>629</v>
      </c>
      <c r="F1730" s="48">
        <v>50</v>
      </c>
      <c r="G1730" s="49">
        <v>12.7</v>
      </c>
      <c r="H1730" s="8" t="s">
        <v>18</v>
      </c>
      <c r="I1730" s="1" t="s">
        <v>1794</v>
      </c>
      <c r="J1730" s="252"/>
      <c r="K1730" s="253"/>
      <c r="L1730" s="50">
        <f t="shared" ref="L1730:L1793" si="27">IF(E1730="","",E1730/60.6)</f>
        <v>10.37953795379538</v>
      </c>
    </row>
    <row r="1731" spans="1:12" x14ac:dyDescent="0.2">
      <c r="A1731" s="1" t="s">
        <v>7396</v>
      </c>
      <c r="B1731" s="45" t="s">
        <v>7397</v>
      </c>
      <c r="C1731" s="46" t="s">
        <v>41</v>
      </c>
      <c r="D1731" s="47">
        <v>40739</v>
      </c>
      <c r="E1731" s="48">
        <v>1233</v>
      </c>
      <c r="F1731" s="48">
        <v>94</v>
      </c>
      <c r="G1731" s="49">
        <v>13.2</v>
      </c>
      <c r="H1731" s="8" t="s">
        <v>23</v>
      </c>
      <c r="I1731" s="1" t="s">
        <v>1795</v>
      </c>
      <c r="J1731" s="252"/>
      <c r="K1731" s="253"/>
      <c r="L1731" s="50">
        <f t="shared" si="27"/>
        <v>20.346534653465348</v>
      </c>
    </row>
    <row r="1732" spans="1:12" x14ac:dyDescent="0.2">
      <c r="A1732" s="1" t="s">
        <v>7398</v>
      </c>
      <c r="B1732" s="45" t="s">
        <v>7399</v>
      </c>
      <c r="C1732" s="46">
        <v>40735</v>
      </c>
      <c r="D1732" s="47">
        <v>40739</v>
      </c>
      <c r="E1732" s="48">
        <v>428</v>
      </c>
      <c r="F1732" s="48">
        <v>62</v>
      </c>
      <c r="G1732" s="49">
        <v>6.9</v>
      </c>
      <c r="H1732" s="8" t="s">
        <v>23</v>
      </c>
      <c r="I1732" s="1" t="s">
        <v>1796</v>
      </c>
      <c r="J1732" s="252"/>
      <c r="K1732" s="253"/>
      <c r="L1732" s="50">
        <f t="shared" si="27"/>
        <v>7.0627062706270625</v>
      </c>
    </row>
    <row r="1733" spans="1:12" x14ac:dyDescent="0.2">
      <c r="A1733" s="1" t="s">
        <v>7400</v>
      </c>
      <c r="B1733" s="45" t="s">
        <v>7401</v>
      </c>
      <c r="C1733" s="46">
        <v>40737</v>
      </c>
      <c r="D1733" s="47">
        <v>40739</v>
      </c>
      <c r="E1733" s="48">
        <v>750</v>
      </c>
      <c r="F1733" s="48">
        <v>98</v>
      </c>
      <c r="G1733" s="49">
        <v>7.7</v>
      </c>
      <c r="H1733" s="8" t="s">
        <v>18</v>
      </c>
      <c r="I1733" s="1" t="s">
        <v>1797</v>
      </c>
      <c r="J1733" s="252"/>
      <c r="K1733" s="253"/>
      <c r="L1733" s="50">
        <f t="shared" si="27"/>
        <v>12.376237623762377</v>
      </c>
    </row>
    <row r="1734" spans="1:12" x14ac:dyDescent="0.2">
      <c r="A1734" s="1" t="s">
        <v>7402</v>
      </c>
      <c r="B1734" s="45" t="s">
        <v>7403</v>
      </c>
      <c r="C1734" s="46">
        <v>40736</v>
      </c>
      <c r="D1734" s="47">
        <v>40739</v>
      </c>
      <c r="E1734" s="48">
        <v>133</v>
      </c>
      <c r="F1734" s="48">
        <v>119</v>
      </c>
      <c r="G1734" s="49">
        <v>1.1000000000000001</v>
      </c>
      <c r="H1734" s="8" t="s">
        <v>18</v>
      </c>
      <c r="I1734" s="1" t="s">
        <v>1798</v>
      </c>
      <c r="J1734" s="252"/>
      <c r="K1734" s="253"/>
      <c r="L1734" s="50">
        <f t="shared" si="27"/>
        <v>2.1947194719471947</v>
      </c>
    </row>
    <row r="1735" spans="1:12" x14ac:dyDescent="0.2">
      <c r="A1735" s="1" t="s">
        <v>7404</v>
      </c>
      <c r="B1735" s="45" t="s">
        <v>7405</v>
      </c>
      <c r="C1735" s="46">
        <v>40733</v>
      </c>
      <c r="D1735" s="47">
        <v>40739</v>
      </c>
      <c r="E1735" s="48">
        <v>285</v>
      </c>
      <c r="F1735" s="48">
        <v>57</v>
      </c>
      <c r="G1735" s="49">
        <v>5</v>
      </c>
      <c r="H1735" s="8" t="s">
        <v>18</v>
      </c>
      <c r="I1735" s="1" t="s">
        <v>1799</v>
      </c>
      <c r="J1735" s="252"/>
      <c r="K1735" s="253"/>
      <c r="L1735" s="50">
        <f t="shared" si="27"/>
        <v>4.7029702970297027</v>
      </c>
    </row>
    <row r="1736" spans="1:12" x14ac:dyDescent="0.2">
      <c r="A1736" s="1" t="s">
        <v>7406</v>
      </c>
      <c r="B1736" s="45" t="s">
        <v>7407</v>
      </c>
      <c r="C1736" s="46">
        <v>40737</v>
      </c>
      <c r="D1736" s="47">
        <v>40739</v>
      </c>
      <c r="E1736" s="48">
        <v>307</v>
      </c>
      <c r="F1736" s="48">
        <v>123</v>
      </c>
      <c r="G1736" s="49">
        <v>2.5</v>
      </c>
      <c r="H1736" s="8" t="s">
        <v>23</v>
      </c>
      <c r="I1736" s="1" t="s">
        <v>1800</v>
      </c>
      <c r="J1736" s="252"/>
      <c r="K1736" s="253"/>
      <c r="L1736" s="50">
        <f t="shared" si="27"/>
        <v>5.0660066006600655</v>
      </c>
    </row>
    <row r="1737" spans="1:12" x14ac:dyDescent="0.2">
      <c r="A1737" s="1" t="s">
        <v>7408</v>
      </c>
      <c r="B1737" s="45" t="s">
        <v>7409</v>
      </c>
      <c r="C1737" s="46">
        <v>40739</v>
      </c>
      <c r="D1737" s="47">
        <v>40742</v>
      </c>
      <c r="E1737" s="48">
        <v>106</v>
      </c>
      <c r="F1737" s="48">
        <v>114</v>
      </c>
      <c r="G1737" s="49">
        <v>0.9</v>
      </c>
      <c r="H1737" s="8" t="s">
        <v>18</v>
      </c>
      <c r="I1737" s="1" t="s">
        <v>1801</v>
      </c>
      <c r="J1737" s="252"/>
      <c r="K1737" s="253"/>
      <c r="L1737" s="50">
        <f t="shared" si="27"/>
        <v>1.749174917491749</v>
      </c>
    </row>
    <row r="1738" spans="1:12" x14ac:dyDescent="0.2">
      <c r="A1738" s="1" t="s">
        <v>7410</v>
      </c>
      <c r="B1738" s="45" t="s">
        <v>7411</v>
      </c>
      <c r="C1738" s="46">
        <v>40732</v>
      </c>
      <c r="D1738" s="47">
        <v>40742</v>
      </c>
      <c r="E1738" s="48">
        <v>172</v>
      </c>
      <c r="F1738" s="48">
        <v>112</v>
      </c>
      <c r="G1738" s="49">
        <v>1.5</v>
      </c>
      <c r="H1738" s="8" t="s">
        <v>23</v>
      </c>
      <c r="I1738" s="1" t="s">
        <v>1802</v>
      </c>
      <c r="J1738" s="252"/>
      <c r="K1738" s="253"/>
      <c r="L1738" s="50">
        <f t="shared" si="27"/>
        <v>2.8382838283828384</v>
      </c>
    </row>
    <row r="1739" spans="1:12" x14ac:dyDescent="0.2">
      <c r="A1739" s="1" t="s">
        <v>7412</v>
      </c>
      <c r="B1739" s="45" t="s">
        <v>7413</v>
      </c>
      <c r="C1739" s="46">
        <v>40737</v>
      </c>
      <c r="D1739" s="47">
        <v>40742</v>
      </c>
      <c r="E1739" s="48">
        <v>518</v>
      </c>
      <c r="F1739" s="48">
        <v>85</v>
      </c>
      <c r="G1739" s="49">
        <v>6.1</v>
      </c>
      <c r="H1739" s="8" t="s">
        <v>18</v>
      </c>
      <c r="I1739" s="1" t="s">
        <v>1803</v>
      </c>
      <c r="J1739" s="252"/>
      <c r="K1739" s="253"/>
      <c r="L1739" s="50">
        <f t="shared" si="27"/>
        <v>8.5478547854785472</v>
      </c>
    </row>
    <row r="1740" spans="1:12" x14ac:dyDescent="0.2">
      <c r="A1740" s="1" t="s">
        <v>7414</v>
      </c>
      <c r="B1740" s="45" t="s">
        <v>7415</v>
      </c>
      <c r="C1740" s="46">
        <v>40743</v>
      </c>
      <c r="D1740" s="47">
        <v>40744</v>
      </c>
      <c r="E1740" s="48">
        <v>153</v>
      </c>
      <c r="F1740" s="48">
        <v>102</v>
      </c>
      <c r="G1740" s="49">
        <v>1.5</v>
      </c>
      <c r="H1740" s="8" t="s">
        <v>18</v>
      </c>
      <c r="I1740" s="1" t="s">
        <v>1804</v>
      </c>
      <c r="J1740" s="252"/>
      <c r="K1740" s="253"/>
      <c r="L1740" s="50">
        <f t="shared" si="27"/>
        <v>2.5247524752475248</v>
      </c>
    </row>
    <row r="1741" spans="1:12" x14ac:dyDescent="0.2">
      <c r="A1741" s="1" t="s">
        <v>7416</v>
      </c>
      <c r="B1741" s="45" t="s">
        <v>7417</v>
      </c>
      <c r="C1741" s="46">
        <v>40743</v>
      </c>
      <c r="D1741" s="47">
        <v>40745</v>
      </c>
      <c r="E1741" s="48">
        <v>345</v>
      </c>
      <c r="F1741" s="48">
        <v>118</v>
      </c>
      <c r="G1741" s="49">
        <v>2.9</v>
      </c>
      <c r="H1741" s="8" t="s">
        <v>23</v>
      </c>
      <c r="I1741" s="1" t="s">
        <v>1805</v>
      </c>
      <c r="J1741" s="252"/>
      <c r="K1741" s="253"/>
      <c r="L1741" s="50">
        <f t="shared" si="27"/>
        <v>5.6930693069306928</v>
      </c>
    </row>
    <row r="1742" spans="1:12" x14ac:dyDescent="0.2">
      <c r="A1742" s="1" t="s">
        <v>7418</v>
      </c>
      <c r="B1742" s="45" t="s">
        <v>7419</v>
      </c>
      <c r="C1742" s="46">
        <v>40739</v>
      </c>
      <c r="D1742" s="47">
        <v>40745</v>
      </c>
      <c r="E1742" s="48">
        <v>135</v>
      </c>
      <c r="F1742" s="48">
        <v>116</v>
      </c>
      <c r="G1742" s="49">
        <v>1.2</v>
      </c>
      <c r="H1742" s="8" t="s">
        <v>18</v>
      </c>
      <c r="I1742" s="1" t="s">
        <v>1806</v>
      </c>
      <c r="J1742" s="252"/>
      <c r="K1742" s="253"/>
      <c r="L1742" s="50">
        <f t="shared" si="27"/>
        <v>2.2277227722772275</v>
      </c>
    </row>
    <row r="1743" spans="1:12" x14ac:dyDescent="0.2">
      <c r="A1743" s="1" t="s">
        <v>7420</v>
      </c>
      <c r="B1743" s="45" t="s">
        <v>7421</v>
      </c>
      <c r="C1743" s="46">
        <v>40743</v>
      </c>
      <c r="D1743" s="47">
        <v>40745</v>
      </c>
      <c r="E1743" s="48">
        <v>523</v>
      </c>
      <c r="F1743" s="48">
        <v>83</v>
      </c>
      <c r="G1743" s="49">
        <v>6.3</v>
      </c>
      <c r="H1743" s="8" t="s">
        <v>18</v>
      </c>
      <c r="I1743" s="1" t="s">
        <v>1807</v>
      </c>
      <c r="J1743" s="252"/>
      <c r="K1743" s="253"/>
      <c r="L1743" s="50">
        <f t="shared" si="27"/>
        <v>8.6303630363036294</v>
      </c>
    </row>
    <row r="1744" spans="1:12" x14ac:dyDescent="0.2">
      <c r="A1744" s="1" t="s">
        <v>7422</v>
      </c>
      <c r="B1744" s="45" t="s">
        <v>7423</v>
      </c>
      <c r="C1744" s="46">
        <v>40743</v>
      </c>
      <c r="D1744" s="47">
        <v>40745</v>
      </c>
      <c r="E1744" s="48">
        <v>72</v>
      </c>
      <c r="F1744" s="48">
        <v>152</v>
      </c>
      <c r="G1744" s="49">
        <v>0.5</v>
      </c>
      <c r="H1744" s="8" t="s">
        <v>18</v>
      </c>
      <c r="I1744" s="1" t="s">
        <v>1808</v>
      </c>
      <c r="J1744" s="252"/>
      <c r="K1744" s="253"/>
      <c r="L1744" s="50">
        <f t="shared" si="27"/>
        <v>1.1881188118811881</v>
      </c>
    </row>
    <row r="1745" spans="1:12" x14ac:dyDescent="0.2">
      <c r="A1745" s="1" t="s">
        <v>7424</v>
      </c>
      <c r="B1745" s="45" t="s">
        <v>7425</v>
      </c>
      <c r="C1745" s="46">
        <v>40743</v>
      </c>
      <c r="D1745" s="47">
        <v>40745</v>
      </c>
      <c r="E1745" s="48">
        <v>192</v>
      </c>
      <c r="F1745" s="48">
        <v>23</v>
      </c>
      <c r="G1745" s="49">
        <v>8.3000000000000007</v>
      </c>
      <c r="H1745" s="8" t="s">
        <v>18</v>
      </c>
      <c r="I1745" s="1" t="s">
        <v>1809</v>
      </c>
      <c r="J1745" s="252"/>
      <c r="K1745" s="253"/>
      <c r="L1745" s="50">
        <f t="shared" si="27"/>
        <v>3.168316831683168</v>
      </c>
    </row>
    <row r="1746" spans="1:12" x14ac:dyDescent="0.2">
      <c r="A1746" s="1" t="s">
        <v>7426</v>
      </c>
      <c r="B1746" s="45" t="s">
        <v>7427</v>
      </c>
      <c r="C1746" s="46">
        <v>40743</v>
      </c>
      <c r="D1746" s="47">
        <v>40745</v>
      </c>
      <c r="E1746" s="48">
        <v>212</v>
      </c>
      <c r="F1746" s="48">
        <v>166</v>
      </c>
      <c r="G1746" s="49">
        <v>1.3</v>
      </c>
      <c r="H1746" s="8" t="s">
        <v>18</v>
      </c>
      <c r="I1746" s="1" t="s">
        <v>1810</v>
      </c>
      <c r="J1746" s="252"/>
      <c r="K1746" s="253"/>
      <c r="L1746" s="50">
        <f t="shared" si="27"/>
        <v>3.4983498349834981</v>
      </c>
    </row>
    <row r="1747" spans="1:12" x14ac:dyDescent="0.2">
      <c r="A1747" s="1" t="s">
        <v>7428</v>
      </c>
      <c r="B1747" s="45" t="s">
        <v>7429</v>
      </c>
      <c r="C1747" s="46">
        <v>40743</v>
      </c>
      <c r="D1747" s="47">
        <v>40745</v>
      </c>
      <c r="E1747" s="48">
        <v>576</v>
      </c>
      <c r="F1747" s="48">
        <v>54</v>
      </c>
      <c r="G1747" s="49">
        <v>10.8</v>
      </c>
      <c r="H1747" s="8" t="s">
        <v>18</v>
      </c>
      <c r="I1747" s="1" t="s">
        <v>1811</v>
      </c>
      <c r="J1747" s="252"/>
      <c r="K1747" s="253"/>
      <c r="L1747" s="50">
        <f t="shared" si="27"/>
        <v>9.5049504950495045</v>
      </c>
    </row>
    <row r="1748" spans="1:12" x14ac:dyDescent="0.2">
      <c r="A1748" s="1" t="s">
        <v>7430</v>
      </c>
      <c r="B1748" s="45" t="s">
        <v>7431</v>
      </c>
      <c r="C1748" s="46">
        <v>40743</v>
      </c>
      <c r="D1748" s="47">
        <v>40745</v>
      </c>
      <c r="E1748" s="48">
        <v>253</v>
      </c>
      <c r="F1748" s="48">
        <v>135</v>
      </c>
      <c r="G1748" s="49">
        <v>1.9</v>
      </c>
      <c r="H1748" s="8" t="s">
        <v>18</v>
      </c>
      <c r="I1748" s="1" t="s">
        <v>1812</v>
      </c>
      <c r="J1748" s="252"/>
      <c r="K1748" s="253"/>
      <c r="L1748" s="50">
        <f t="shared" si="27"/>
        <v>4.1749174917491745</v>
      </c>
    </row>
    <row r="1749" spans="1:12" x14ac:dyDescent="0.2">
      <c r="A1749" s="1" t="s">
        <v>7432</v>
      </c>
      <c r="B1749" s="45" t="s">
        <v>7433</v>
      </c>
      <c r="C1749" s="46">
        <v>40743</v>
      </c>
      <c r="D1749" s="47">
        <v>40745</v>
      </c>
      <c r="E1749" s="48">
        <v>139</v>
      </c>
      <c r="F1749" s="48">
        <v>69</v>
      </c>
      <c r="G1749" s="49">
        <v>2</v>
      </c>
      <c r="H1749" s="8" t="s">
        <v>18</v>
      </c>
      <c r="I1749" s="1" t="s">
        <v>1813</v>
      </c>
      <c r="J1749" s="252"/>
      <c r="K1749" s="253"/>
      <c r="L1749" s="50">
        <f t="shared" si="27"/>
        <v>2.2937293729372938</v>
      </c>
    </row>
    <row r="1750" spans="1:12" x14ac:dyDescent="0.2">
      <c r="A1750" s="1" t="s">
        <v>7434</v>
      </c>
      <c r="B1750" s="45" t="s">
        <v>7435</v>
      </c>
      <c r="C1750" s="46">
        <v>40743</v>
      </c>
      <c r="D1750" s="47">
        <v>40745</v>
      </c>
      <c r="E1750" s="48">
        <v>717</v>
      </c>
      <c r="F1750" s="48">
        <v>37</v>
      </c>
      <c r="G1750" s="49">
        <v>19.5</v>
      </c>
      <c r="H1750" s="8" t="s">
        <v>18</v>
      </c>
      <c r="I1750" s="1" t="s">
        <v>1814</v>
      </c>
      <c r="J1750" s="252"/>
      <c r="K1750" s="253"/>
      <c r="L1750" s="50">
        <f t="shared" si="27"/>
        <v>11.831683168316831</v>
      </c>
    </row>
    <row r="1751" spans="1:12" x14ac:dyDescent="0.2">
      <c r="A1751" s="1" t="s">
        <v>7436</v>
      </c>
      <c r="B1751" s="45" t="s">
        <v>7437</v>
      </c>
      <c r="C1751" s="46">
        <v>40743</v>
      </c>
      <c r="D1751" s="47">
        <v>40745</v>
      </c>
      <c r="E1751" s="48">
        <v>1075</v>
      </c>
      <c r="F1751" s="48">
        <v>24</v>
      </c>
      <c r="G1751" s="49">
        <v>44</v>
      </c>
      <c r="H1751" s="8" t="s">
        <v>18</v>
      </c>
      <c r="I1751" s="1" t="s">
        <v>1815</v>
      </c>
      <c r="J1751" s="252"/>
      <c r="K1751" s="253"/>
      <c r="L1751" s="50">
        <f t="shared" si="27"/>
        <v>17.739273927392738</v>
      </c>
    </row>
    <row r="1752" spans="1:12" x14ac:dyDescent="0.2">
      <c r="A1752" s="1" t="s">
        <v>7438</v>
      </c>
      <c r="B1752" s="45" t="s">
        <v>7439</v>
      </c>
      <c r="C1752" s="46">
        <v>40743</v>
      </c>
      <c r="D1752" s="47">
        <v>40745</v>
      </c>
      <c r="E1752" s="48">
        <v>951</v>
      </c>
      <c r="F1752" s="48">
        <v>23</v>
      </c>
      <c r="G1752" s="49">
        <v>40.9</v>
      </c>
      <c r="H1752" s="8" t="s">
        <v>18</v>
      </c>
      <c r="I1752" s="1" t="s">
        <v>1816</v>
      </c>
      <c r="J1752" s="252"/>
      <c r="K1752" s="253"/>
      <c r="L1752" s="50">
        <f t="shared" si="27"/>
        <v>15.693069306930692</v>
      </c>
    </row>
    <row r="1753" spans="1:12" x14ac:dyDescent="0.2">
      <c r="A1753" s="1" t="s">
        <v>7440</v>
      </c>
      <c r="B1753" s="45" t="s">
        <v>7441</v>
      </c>
      <c r="C1753" s="46">
        <v>40743</v>
      </c>
      <c r="D1753" s="47">
        <v>40745</v>
      </c>
      <c r="E1753" s="48">
        <v>129</v>
      </c>
      <c r="F1753" s="48">
        <v>31</v>
      </c>
      <c r="G1753" s="49">
        <v>4.0999999999999996</v>
      </c>
      <c r="H1753" s="8" t="s">
        <v>18</v>
      </c>
      <c r="I1753" s="1" t="s">
        <v>1817</v>
      </c>
      <c r="J1753" s="252"/>
      <c r="K1753" s="253"/>
      <c r="L1753" s="50">
        <f t="shared" si="27"/>
        <v>2.1287128712871288</v>
      </c>
    </row>
    <row r="1754" spans="1:12" x14ac:dyDescent="0.2">
      <c r="A1754" s="1" t="s">
        <v>7442</v>
      </c>
      <c r="B1754" s="45" t="s">
        <v>7443</v>
      </c>
      <c r="C1754" s="46">
        <v>40743</v>
      </c>
      <c r="D1754" s="47">
        <v>40745</v>
      </c>
      <c r="E1754" s="48">
        <v>1283</v>
      </c>
      <c r="F1754" s="48">
        <v>38</v>
      </c>
      <c r="G1754" s="49">
        <v>33.9</v>
      </c>
      <c r="H1754" s="8" t="s">
        <v>18</v>
      </c>
      <c r="I1754" s="1" t="s">
        <v>1818</v>
      </c>
      <c r="J1754" s="252"/>
      <c r="K1754" s="253"/>
      <c r="L1754" s="50">
        <f t="shared" si="27"/>
        <v>21.171617161716171</v>
      </c>
    </row>
    <row r="1755" spans="1:12" x14ac:dyDescent="0.2">
      <c r="A1755" s="1" t="s">
        <v>7444</v>
      </c>
      <c r="B1755" s="45" t="s">
        <v>7445</v>
      </c>
      <c r="C1755" s="46">
        <v>40743</v>
      </c>
      <c r="D1755" s="47">
        <v>40745</v>
      </c>
      <c r="E1755" s="48">
        <v>1093</v>
      </c>
      <c r="F1755" s="48">
        <v>69</v>
      </c>
      <c r="G1755" s="49">
        <v>15.8</v>
      </c>
      <c r="H1755" s="8" t="s">
        <v>18</v>
      </c>
      <c r="I1755" s="1" t="s">
        <v>1819</v>
      </c>
      <c r="J1755" s="252"/>
      <c r="K1755" s="253"/>
      <c r="L1755" s="50">
        <f t="shared" si="27"/>
        <v>18.036303630363037</v>
      </c>
    </row>
    <row r="1756" spans="1:12" x14ac:dyDescent="0.2">
      <c r="A1756" s="1" t="s">
        <v>7446</v>
      </c>
      <c r="B1756" s="45" t="s">
        <v>7447</v>
      </c>
      <c r="C1756" s="46">
        <v>40743</v>
      </c>
      <c r="D1756" s="47">
        <v>40745</v>
      </c>
      <c r="E1756" s="48">
        <v>631</v>
      </c>
      <c r="F1756" s="48">
        <v>23</v>
      </c>
      <c r="G1756" s="49">
        <v>27.2</v>
      </c>
      <c r="H1756" s="8" t="s">
        <v>18</v>
      </c>
      <c r="I1756" s="1" t="s">
        <v>1820</v>
      </c>
      <c r="J1756" s="252"/>
      <c r="K1756" s="253"/>
      <c r="L1756" s="50">
        <f t="shared" si="27"/>
        <v>10.412541254125411</v>
      </c>
    </row>
    <row r="1757" spans="1:12" x14ac:dyDescent="0.2">
      <c r="A1757" s="1" t="s">
        <v>7448</v>
      </c>
      <c r="B1757" s="45" t="s">
        <v>7449</v>
      </c>
      <c r="C1757" s="46">
        <v>40743</v>
      </c>
      <c r="D1757" s="47">
        <v>40745</v>
      </c>
      <c r="E1757" s="48">
        <v>1085</v>
      </c>
      <c r="F1757" s="48">
        <v>46</v>
      </c>
      <c r="G1757" s="49">
        <v>23.7</v>
      </c>
      <c r="H1757" s="8" t="s">
        <v>18</v>
      </c>
      <c r="I1757" s="1" t="s">
        <v>1821</v>
      </c>
      <c r="J1757" s="252"/>
      <c r="K1757" s="253"/>
      <c r="L1757" s="50">
        <f t="shared" si="27"/>
        <v>17.904290429042902</v>
      </c>
    </row>
    <row r="1758" spans="1:12" x14ac:dyDescent="0.2">
      <c r="A1758" s="1" t="s">
        <v>7450</v>
      </c>
      <c r="B1758" s="45" t="s">
        <v>7451</v>
      </c>
      <c r="C1758" s="46">
        <v>40744</v>
      </c>
      <c r="D1758" s="47">
        <v>40746</v>
      </c>
      <c r="E1758" s="48">
        <v>346</v>
      </c>
      <c r="F1758" s="48">
        <v>56</v>
      </c>
      <c r="G1758" s="49">
        <v>6.2</v>
      </c>
      <c r="H1758" s="8" t="s">
        <v>160</v>
      </c>
      <c r="I1758" s="1" t="s">
        <v>1822</v>
      </c>
      <c r="J1758" s="252"/>
      <c r="K1758" s="253"/>
      <c r="L1758" s="50">
        <f t="shared" si="27"/>
        <v>5.7095709570957096</v>
      </c>
    </row>
    <row r="1759" spans="1:12" x14ac:dyDescent="0.2">
      <c r="A1759" s="1" t="s">
        <v>7452</v>
      </c>
      <c r="B1759" s="45" t="s">
        <v>7453</v>
      </c>
      <c r="C1759" s="46">
        <v>40744</v>
      </c>
      <c r="D1759" s="47">
        <v>40746</v>
      </c>
      <c r="E1759" s="48">
        <v>253</v>
      </c>
      <c r="F1759" s="48">
        <v>162</v>
      </c>
      <c r="G1759" s="49">
        <v>1.6</v>
      </c>
      <c r="H1759" s="8" t="s">
        <v>23</v>
      </c>
      <c r="I1759" s="1" t="s">
        <v>1823</v>
      </c>
      <c r="J1759" s="252"/>
      <c r="K1759" s="253"/>
      <c r="L1759" s="50">
        <f t="shared" si="27"/>
        <v>4.1749174917491745</v>
      </c>
    </row>
    <row r="1760" spans="1:12" x14ac:dyDescent="0.2">
      <c r="A1760" s="1" t="s">
        <v>7454</v>
      </c>
      <c r="B1760" s="45" t="s">
        <v>7455</v>
      </c>
      <c r="C1760" s="46">
        <v>40745</v>
      </c>
      <c r="D1760" s="47">
        <v>40749</v>
      </c>
      <c r="E1760" s="48">
        <v>687</v>
      </c>
      <c r="F1760" s="48">
        <v>37</v>
      </c>
      <c r="G1760" s="49">
        <v>18.399999999999999</v>
      </c>
      <c r="H1760" s="8" t="s">
        <v>18</v>
      </c>
      <c r="I1760" s="1" t="s">
        <v>1824</v>
      </c>
      <c r="J1760" s="252"/>
      <c r="K1760" s="253"/>
      <c r="L1760" s="50">
        <f t="shared" si="27"/>
        <v>11.336633663366337</v>
      </c>
    </row>
    <row r="1761" spans="1:18" x14ac:dyDescent="0.2">
      <c r="A1761" s="1" t="s">
        <v>7456</v>
      </c>
      <c r="B1761" s="45" t="s">
        <v>7457</v>
      </c>
      <c r="C1761" s="46">
        <v>40746</v>
      </c>
      <c r="D1761" s="47">
        <v>40749</v>
      </c>
      <c r="E1761" s="48">
        <v>603</v>
      </c>
      <c r="F1761" s="48">
        <v>135</v>
      </c>
      <c r="G1761" s="49">
        <v>4.5</v>
      </c>
      <c r="H1761" s="8" t="s">
        <v>23</v>
      </c>
      <c r="I1761" s="1" t="s">
        <v>1825</v>
      </c>
      <c r="J1761" s="252"/>
      <c r="K1761" s="253"/>
      <c r="L1761" s="50">
        <f t="shared" si="27"/>
        <v>9.9504950495049496</v>
      </c>
    </row>
    <row r="1762" spans="1:18" x14ac:dyDescent="0.2">
      <c r="A1762" s="1" t="s">
        <v>7458</v>
      </c>
      <c r="B1762" s="45" t="s">
        <v>7459</v>
      </c>
      <c r="C1762" s="46">
        <v>40746</v>
      </c>
      <c r="D1762" s="47">
        <v>40749</v>
      </c>
      <c r="E1762" s="48">
        <v>277</v>
      </c>
      <c r="F1762" s="48">
        <v>111</v>
      </c>
      <c r="G1762" s="49">
        <v>2.5</v>
      </c>
      <c r="H1762" s="8" t="s">
        <v>23</v>
      </c>
      <c r="I1762" s="1" t="s">
        <v>1826</v>
      </c>
      <c r="J1762" s="252"/>
      <c r="K1762" s="253"/>
      <c r="L1762" s="50">
        <f t="shared" si="27"/>
        <v>4.5709570957095709</v>
      </c>
    </row>
    <row r="1763" spans="1:18" x14ac:dyDescent="0.2">
      <c r="A1763" s="1" t="s">
        <v>7460</v>
      </c>
      <c r="B1763" s="45" t="s">
        <v>7461</v>
      </c>
      <c r="C1763" s="46">
        <v>40747</v>
      </c>
      <c r="D1763" s="47">
        <v>40750</v>
      </c>
      <c r="E1763" s="48">
        <v>377</v>
      </c>
      <c r="F1763" s="48">
        <v>63</v>
      </c>
      <c r="G1763" s="49">
        <v>6</v>
      </c>
      <c r="H1763" s="8" t="s">
        <v>18</v>
      </c>
      <c r="I1763" s="1" t="s">
        <v>1827</v>
      </c>
      <c r="J1763" s="252"/>
      <c r="K1763" s="253"/>
      <c r="L1763" s="50">
        <f t="shared" si="27"/>
        <v>6.221122112211221</v>
      </c>
    </row>
    <row r="1764" spans="1:18" x14ac:dyDescent="0.2">
      <c r="A1764" s="1" t="s">
        <v>7462</v>
      </c>
      <c r="B1764" s="45" t="s">
        <v>7463</v>
      </c>
      <c r="C1764" s="46">
        <v>40747</v>
      </c>
      <c r="D1764" s="47">
        <v>40750</v>
      </c>
      <c r="E1764" s="48">
        <v>357</v>
      </c>
      <c r="F1764" s="48">
        <v>84</v>
      </c>
      <c r="G1764" s="49">
        <v>4.3</v>
      </c>
      <c r="H1764" s="8" t="s">
        <v>18</v>
      </c>
      <c r="I1764" s="1" t="s">
        <v>1828</v>
      </c>
      <c r="J1764" s="252"/>
      <c r="K1764" s="253"/>
      <c r="L1764" s="50">
        <f t="shared" si="27"/>
        <v>5.891089108910891</v>
      </c>
    </row>
    <row r="1765" spans="1:18" x14ac:dyDescent="0.2">
      <c r="A1765" s="1" t="s">
        <v>7464</v>
      </c>
      <c r="B1765" s="1" t="s">
        <v>7465</v>
      </c>
      <c r="C1765" s="46">
        <v>40749</v>
      </c>
      <c r="D1765" s="47">
        <v>40750</v>
      </c>
      <c r="E1765" s="48">
        <v>386</v>
      </c>
      <c r="F1765" s="48">
        <v>141</v>
      </c>
      <c r="G1765" s="49">
        <v>2.7</v>
      </c>
      <c r="H1765" s="8" t="s">
        <v>23</v>
      </c>
      <c r="I1765" s="1" t="s">
        <v>1829</v>
      </c>
      <c r="J1765" s="252" t="s">
        <v>1830</v>
      </c>
      <c r="K1765" s="253"/>
      <c r="L1765" s="50">
        <f t="shared" si="27"/>
        <v>6.3696369636963697</v>
      </c>
    </row>
    <row r="1766" spans="1:18" x14ac:dyDescent="0.2">
      <c r="A1766" s="1" t="s">
        <v>7466</v>
      </c>
      <c r="B1766" s="45" t="s">
        <v>7467</v>
      </c>
      <c r="C1766" s="46">
        <v>40749</v>
      </c>
      <c r="D1766" s="47">
        <v>40751</v>
      </c>
      <c r="E1766" s="48">
        <v>238</v>
      </c>
      <c r="F1766" s="48">
        <v>84</v>
      </c>
      <c r="G1766" s="49">
        <v>2.8</v>
      </c>
      <c r="H1766" s="8" t="s">
        <v>18</v>
      </c>
      <c r="I1766" s="1" t="s">
        <v>1831</v>
      </c>
      <c r="J1766" s="252"/>
      <c r="K1766" s="253"/>
      <c r="L1766" s="50">
        <f t="shared" si="27"/>
        <v>3.9273927392739272</v>
      </c>
    </row>
    <row r="1767" spans="1:18" x14ac:dyDescent="0.2">
      <c r="A1767" s="1" t="s">
        <v>7468</v>
      </c>
      <c r="B1767" s="45" t="s">
        <v>7469</v>
      </c>
      <c r="C1767" s="46">
        <v>40750</v>
      </c>
      <c r="D1767" s="47">
        <v>40752</v>
      </c>
      <c r="E1767" s="48">
        <v>453</v>
      </c>
      <c r="F1767" s="48">
        <v>130</v>
      </c>
      <c r="G1767" s="49">
        <v>3.5</v>
      </c>
      <c r="H1767" s="8" t="s">
        <v>18</v>
      </c>
      <c r="I1767" s="1" t="s">
        <v>1832</v>
      </c>
      <c r="J1767" s="252"/>
      <c r="K1767" s="253"/>
      <c r="L1767" s="50">
        <f t="shared" si="27"/>
        <v>7.4752475247524748</v>
      </c>
    </row>
    <row r="1768" spans="1:18" x14ac:dyDescent="0.2">
      <c r="A1768" s="1" t="s">
        <v>7470</v>
      </c>
      <c r="B1768" s="45" t="s">
        <v>7471</v>
      </c>
      <c r="C1768" s="46">
        <v>40751</v>
      </c>
      <c r="D1768" s="47">
        <v>40753</v>
      </c>
      <c r="E1768" s="48">
        <v>309</v>
      </c>
      <c r="F1768" s="48">
        <v>83</v>
      </c>
      <c r="G1768" s="49">
        <v>3.7</v>
      </c>
      <c r="H1768" s="8" t="s">
        <v>23</v>
      </c>
      <c r="I1768" s="1" t="s">
        <v>1833</v>
      </c>
      <c r="J1768" s="252"/>
      <c r="K1768" s="253"/>
      <c r="L1768" s="50">
        <f t="shared" si="27"/>
        <v>5.0990099009900991</v>
      </c>
    </row>
    <row r="1769" spans="1:18" x14ac:dyDescent="0.2">
      <c r="A1769" s="1" t="s">
        <v>7472</v>
      </c>
      <c r="B1769" s="45" t="s">
        <v>7473</v>
      </c>
      <c r="C1769" s="46">
        <v>40753</v>
      </c>
      <c r="D1769" s="47">
        <v>40757</v>
      </c>
      <c r="E1769" s="48">
        <v>364</v>
      </c>
      <c r="F1769" s="48">
        <v>87</v>
      </c>
      <c r="G1769" s="49">
        <v>4.2</v>
      </c>
      <c r="H1769" s="8" t="s">
        <v>18</v>
      </c>
      <c r="I1769" s="1" t="s">
        <v>1834</v>
      </c>
      <c r="J1769" s="252"/>
      <c r="K1769" s="253"/>
      <c r="L1769" s="50">
        <f t="shared" si="27"/>
        <v>6.0066006600660069</v>
      </c>
    </row>
    <row r="1770" spans="1:18" x14ac:dyDescent="0.2">
      <c r="A1770" s="1" t="s">
        <v>7474</v>
      </c>
      <c r="B1770" s="45" t="s">
        <v>7475</v>
      </c>
      <c r="C1770" s="46">
        <v>40755</v>
      </c>
      <c r="D1770" s="47">
        <v>40758</v>
      </c>
      <c r="E1770" s="48">
        <v>600</v>
      </c>
      <c r="F1770" s="48">
        <v>31</v>
      </c>
      <c r="G1770" s="49">
        <v>19.5</v>
      </c>
      <c r="H1770" s="8" t="s">
        <v>18</v>
      </c>
      <c r="I1770" s="1" t="s">
        <v>1835</v>
      </c>
      <c r="J1770" s="252"/>
      <c r="K1770" s="253"/>
      <c r="L1770" s="50">
        <f t="shared" si="27"/>
        <v>9.9009900990099009</v>
      </c>
    </row>
    <row r="1771" spans="1:18" x14ac:dyDescent="0.2">
      <c r="A1771" s="1" t="s">
        <v>7476</v>
      </c>
      <c r="B1771" s="45" t="s">
        <v>7477</v>
      </c>
      <c r="C1771" s="46">
        <v>40756</v>
      </c>
      <c r="D1771" s="47">
        <v>40758</v>
      </c>
      <c r="E1771" s="48">
        <v>133</v>
      </c>
      <c r="F1771" s="48">
        <v>92</v>
      </c>
      <c r="G1771" s="49">
        <v>1.4</v>
      </c>
      <c r="H1771" s="8" t="s">
        <v>18</v>
      </c>
      <c r="I1771" s="1" t="s">
        <v>1836</v>
      </c>
      <c r="J1771" s="252"/>
      <c r="K1771" s="253"/>
      <c r="L1771" s="50">
        <f t="shared" si="27"/>
        <v>2.1947194719471947</v>
      </c>
      <c r="R1771" s="5" t="s">
        <v>1837</v>
      </c>
    </row>
    <row r="1772" spans="1:18" x14ac:dyDescent="0.2">
      <c r="A1772" s="1" t="s">
        <v>7478</v>
      </c>
      <c r="B1772" s="45" t="s">
        <v>7479</v>
      </c>
      <c r="C1772" s="46" t="s">
        <v>1566</v>
      </c>
      <c r="D1772" s="47">
        <v>40758</v>
      </c>
      <c r="E1772" s="48">
        <v>298</v>
      </c>
      <c r="F1772" s="48">
        <v>79</v>
      </c>
      <c r="G1772" s="49">
        <v>3.8</v>
      </c>
      <c r="H1772" s="8" t="s">
        <v>23</v>
      </c>
      <c r="I1772" s="1" t="s">
        <v>1838</v>
      </c>
      <c r="J1772" s="252" t="s">
        <v>1839</v>
      </c>
      <c r="K1772" s="253"/>
      <c r="L1772" s="50">
        <f t="shared" si="27"/>
        <v>4.9174917491749177</v>
      </c>
    </row>
    <row r="1773" spans="1:18" x14ac:dyDescent="0.2">
      <c r="A1773" s="1" t="s">
        <v>7480</v>
      </c>
      <c r="B1773" s="45" t="s">
        <v>7481</v>
      </c>
      <c r="C1773" s="46">
        <v>40757</v>
      </c>
      <c r="D1773" s="47">
        <v>40759</v>
      </c>
      <c r="E1773" s="48">
        <v>223</v>
      </c>
      <c r="F1773" s="48">
        <v>137</v>
      </c>
      <c r="G1773" s="49">
        <v>1.6</v>
      </c>
      <c r="H1773" s="8" t="s">
        <v>18</v>
      </c>
      <c r="I1773" s="1" t="s">
        <v>1840</v>
      </c>
      <c r="J1773" s="252"/>
      <c r="K1773" s="253"/>
      <c r="L1773" s="50">
        <f t="shared" si="27"/>
        <v>3.6798679867986799</v>
      </c>
    </row>
    <row r="1774" spans="1:18" x14ac:dyDescent="0.2">
      <c r="A1774" s="1" t="s">
        <v>7482</v>
      </c>
      <c r="B1774" s="45" t="s">
        <v>7483</v>
      </c>
      <c r="C1774" s="46">
        <v>40757</v>
      </c>
      <c r="D1774" s="47">
        <v>40759</v>
      </c>
      <c r="E1774" s="48">
        <v>585</v>
      </c>
      <c r="F1774" s="48">
        <v>31</v>
      </c>
      <c r="G1774" s="49">
        <v>19.100000000000001</v>
      </c>
      <c r="H1774" s="8" t="s">
        <v>18</v>
      </c>
      <c r="I1774" s="1" t="s">
        <v>1841</v>
      </c>
      <c r="J1774" s="252"/>
      <c r="K1774" s="253"/>
      <c r="L1774" s="50">
        <f t="shared" si="27"/>
        <v>9.653465346534654</v>
      </c>
    </row>
    <row r="1775" spans="1:18" x14ac:dyDescent="0.2">
      <c r="A1775" s="1" t="s">
        <v>7484</v>
      </c>
      <c r="B1775" s="45" t="s">
        <v>7485</v>
      </c>
      <c r="C1775" s="46">
        <v>40759</v>
      </c>
      <c r="D1775" s="47">
        <v>40763</v>
      </c>
      <c r="E1775" s="48">
        <v>200</v>
      </c>
      <c r="F1775" s="48">
        <v>35</v>
      </c>
      <c r="G1775" s="49">
        <v>5.7</v>
      </c>
      <c r="H1775" s="8" t="s">
        <v>1842</v>
      </c>
      <c r="I1775" s="1" t="s">
        <v>1843</v>
      </c>
      <c r="J1775" s="252" t="s">
        <v>1844</v>
      </c>
      <c r="K1775" s="253"/>
      <c r="L1775" s="50">
        <f t="shared" si="27"/>
        <v>3.3003300330033003</v>
      </c>
    </row>
    <row r="1776" spans="1:18" x14ac:dyDescent="0.2">
      <c r="A1776" s="1" t="s">
        <v>7486</v>
      </c>
      <c r="B1776" s="45" t="s">
        <v>7487</v>
      </c>
      <c r="C1776" s="46">
        <v>40762</v>
      </c>
      <c r="D1776" s="47">
        <v>40764</v>
      </c>
      <c r="E1776" s="48">
        <v>206</v>
      </c>
      <c r="F1776" s="48">
        <v>145</v>
      </c>
      <c r="G1776" s="49">
        <v>1.4</v>
      </c>
      <c r="H1776" s="8" t="s">
        <v>23</v>
      </c>
      <c r="I1776" s="1" t="s">
        <v>1845</v>
      </c>
      <c r="J1776" s="252"/>
      <c r="K1776" s="253"/>
      <c r="L1776" s="50">
        <f t="shared" si="27"/>
        <v>3.3993399339933994</v>
      </c>
    </row>
    <row r="1777" spans="1:12" x14ac:dyDescent="0.2">
      <c r="A1777" s="1" t="s">
        <v>7488</v>
      </c>
      <c r="B1777" s="45" t="s">
        <v>7489</v>
      </c>
      <c r="C1777" s="46">
        <v>40760</v>
      </c>
      <c r="D1777" s="47">
        <v>40764</v>
      </c>
      <c r="E1777" s="48">
        <v>195</v>
      </c>
      <c r="F1777" s="48">
        <v>56</v>
      </c>
      <c r="G1777" s="49">
        <v>3.5</v>
      </c>
      <c r="H1777" s="8" t="s">
        <v>18</v>
      </c>
      <c r="I1777" s="1" t="s">
        <v>1846</v>
      </c>
      <c r="J1777" s="252"/>
      <c r="K1777" s="253"/>
      <c r="L1777" s="50">
        <f t="shared" si="27"/>
        <v>3.2178217821782176</v>
      </c>
    </row>
    <row r="1778" spans="1:12" x14ac:dyDescent="0.2">
      <c r="A1778" s="1" t="s">
        <v>7490</v>
      </c>
      <c r="B1778" s="45" t="s">
        <v>7491</v>
      </c>
      <c r="C1778" s="46">
        <v>40763</v>
      </c>
      <c r="D1778" s="47">
        <v>40765</v>
      </c>
      <c r="E1778" s="48">
        <v>153</v>
      </c>
      <c r="F1778" s="48">
        <v>39</v>
      </c>
      <c r="G1778" s="49">
        <v>4</v>
      </c>
      <c r="H1778" s="8" t="s">
        <v>18</v>
      </c>
      <c r="I1778" s="1" t="s">
        <v>1847</v>
      </c>
      <c r="J1778" s="252"/>
      <c r="K1778" s="253"/>
      <c r="L1778" s="50">
        <f t="shared" si="27"/>
        <v>2.5247524752475248</v>
      </c>
    </row>
    <row r="1779" spans="1:12" x14ac:dyDescent="0.2">
      <c r="A1779" s="1" t="s">
        <v>7492</v>
      </c>
      <c r="B1779" s="45" t="s">
        <v>7493</v>
      </c>
      <c r="C1779" s="46">
        <v>40763</v>
      </c>
      <c r="D1779" s="47">
        <v>40765</v>
      </c>
      <c r="E1779" s="48">
        <v>396</v>
      </c>
      <c r="F1779" s="48">
        <v>158</v>
      </c>
      <c r="G1779" s="49">
        <v>2.5</v>
      </c>
      <c r="H1779" s="8" t="s">
        <v>23</v>
      </c>
      <c r="I1779" s="1" t="s">
        <v>1848</v>
      </c>
      <c r="J1779" s="252"/>
      <c r="K1779" s="253"/>
      <c r="L1779" s="50">
        <f t="shared" si="27"/>
        <v>6.5346534653465342</v>
      </c>
    </row>
    <row r="1780" spans="1:12" x14ac:dyDescent="0.2">
      <c r="A1780" s="1" t="s">
        <v>7494</v>
      </c>
      <c r="B1780" s="45" t="s">
        <v>7495</v>
      </c>
      <c r="C1780" s="46">
        <v>40754</v>
      </c>
      <c r="D1780" s="47">
        <v>40766</v>
      </c>
      <c r="E1780" s="48">
        <v>271</v>
      </c>
      <c r="F1780" s="48">
        <v>64</v>
      </c>
      <c r="G1780" s="49">
        <v>4.3</v>
      </c>
      <c r="H1780" s="8" t="s">
        <v>23</v>
      </c>
      <c r="I1780" s="1" t="s">
        <v>1849</v>
      </c>
      <c r="J1780" s="252"/>
      <c r="K1780" s="253"/>
      <c r="L1780" s="50">
        <f t="shared" si="27"/>
        <v>4.4719471947194718</v>
      </c>
    </row>
    <row r="1781" spans="1:12" x14ac:dyDescent="0.2">
      <c r="A1781" s="1" t="s">
        <v>7496</v>
      </c>
      <c r="B1781" s="45" t="s">
        <v>7497</v>
      </c>
      <c r="C1781" s="46">
        <v>40764</v>
      </c>
      <c r="D1781" s="47">
        <v>40766</v>
      </c>
      <c r="E1781" s="48">
        <v>250</v>
      </c>
      <c r="F1781" s="48">
        <v>125</v>
      </c>
      <c r="G1781" s="49">
        <v>2</v>
      </c>
      <c r="H1781" s="8" t="s">
        <v>18</v>
      </c>
      <c r="I1781" s="1" t="s">
        <v>1850</v>
      </c>
      <c r="J1781" s="252" t="s">
        <v>1851</v>
      </c>
      <c r="K1781" s="253"/>
      <c r="L1781" s="50">
        <f t="shared" si="27"/>
        <v>4.1254125412541249</v>
      </c>
    </row>
    <row r="1782" spans="1:12" x14ac:dyDescent="0.2">
      <c r="A1782" s="1" t="s">
        <v>7498</v>
      </c>
      <c r="B1782" s="45" t="s">
        <v>7499</v>
      </c>
      <c r="C1782" s="46">
        <v>40755</v>
      </c>
      <c r="D1782" s="47">
        <v>40767</v>
      </c>
      <c r="E1782" s="48">
        <v>335</v>
      </c>
      <c r="F1782" s="48">
        <v>53</v>
      </c>
      <c r="G1782" s="49">
        <v>6.3</v>
      </c>
      <c r="H1782" s="8" t="s">
        <v>18</v>
      </c>
      <c r="I1782" s="1" t="s">
        <v>1852</v>
      </c>
      <c r="J1782" s="252"/>
      <c r="K1782" s="253"/>
      <c r="L1782" s="50">
        <f t="shared" si="27"/>
        <v>5.5280528052805282</v>
      </c>
    </row>
    <row r="1783" spans="1:12" x14ac:dyDescent="0.2">
      <c r="A1783" s="1" t="s">
        <v>7500</v>
      </c>
      <c r="B1783" s="45" t="s">
        <v>7501</v>
      </c>
      <c r="C1783" s="46">
        <v>40761</v>
      </c>
      <c r="D1783" s="47">
        <v>40770</v>
      </c>
      <c r="E1783" s="48">
        <v>147</v>
      </c>
      <c r="F1783" s="48">
        <v>63</v>
      </c>
      <c r="G1783" s="49">
        <v>2.2999999999999998</v>
      </c>
      <c r="H1783" s="8" t="s">
        <v>18</v>
      </c>
      <c r="I1783" s="1" t="s">
        <v>1853</v>
      </c>
      <c r="J1783" s="252"/>
      <c r="K1783" s="253"/>
      <c r="L1783" s="50">
        <f t="shared" si="27"/>
        <v>2.4257425742574257</v>
      </c>
    </row>
    <row r="1784" spans="1:12" x14ac:dyDescent="0.2">
      <c r="A1784" s="1" t="s">
        <v>7502</v>
      </c>
      <c r="B1784" s="45" t="s">
        <v>7503</v>
      </c>
      <c r="C1784" s="46">
        <v>40764</v>
      </c>
      <c r="D1784" s="47">
        <v>40770</v>
      </c>
      <c r="E1784" s="48">
        <v>144</v>
      </c>
      <c r="F1784" s="48">
        <v>34</v>
      </c>
      <c r="G1784" s="49">
        <v>4.2</v>
      </c>
      <c r="H1784" s="8" t="s">
        <v>23</v>
      </c>
      <c r="I1784" s="1" t="s">
        <v>1854</v>
      </c>
      <c r="J1784" s="252"/>
      <c r="K1784" s="253"/>
      <c r="L1784" s="50">
        <f t="shared" si="27"/>
        <v>2.3762376237623761</v>
      </c>
    </row>
    <row r="1785" spans="1:12" x14ac:dyDescent="0.2">
      <c r="A1785" s="1" t="s">
        <v>7504</v>
      </c>
      <c r="B1785" s="45" t="s">
        <v>7505</v>
      </c>
      <c r="C1785" s="46">
        <v>40766</v>
      </c>
      <c r="D1785" s="47">
        <v>40770</v>
      </c>
      <c r="E1785" s="48">
        <v>138</v>
      </c>
      <c r="F1785" s="48">
        <v>84</v>
      </c>
      <c r="G1785" s="49">
        <v>1.6</v>
      </c>
      <c r="H1785" s="8" t="s">
        <v>184</v>
      </c>
      <c r="I1785" s="1" t="s">
        <v>1855</v>
      </c>
      <c r="J1785" s="252"/>
      <c r="K1785" s="253"/>
      <c r="L1785" s="50">
        <f t="shared" si="27"/>
        <v>2.277227722772277</v>
      </c>
    </row>
    <row r="1786" spans="1:12" x14ac:dyDescent="0.2">
      <c r="A1786" s="1" t="s">
        <v>7506</v>
      </c>
      <c r="B1786" s="45" t="s">
        <v>7507</v>
      </c>
      <c r="C1786" s="46">
        <v>40759</v>
      </c>
      <c r="D1786" s="47">
        <v>40771</v>
      </c>
      <c r="E1786" s="48">
        <v>174</v>
      </c>
      <c r="F1786" s="48">
        <v>129</v>
      </c>
      <c r="G1786" s="49">
        <v>1.3</v>
      </c>
      <c r="H1786" s="8" t="s">
        <v>23</v>
      </c>
      <c r="I1786" s="1" t="s">
        <v>1856</v>
      </c>
      <c r="J1786" s="252"/>
      <c r="K1786" s="253"/>
      <c r="L1786" s="50">
        <f t="shared" si="27"/>
        <v>2.8712871287128712</v>
      </c>
    </row>
    <row r="1787" spans="1:12" x14ac:dyDescent="0.2">
      <c r="A1787" s="1" t="s">
        <v>7508</v>
      </c>
      <c r="B1787" s="45" t="s">
        <v>7509</v>
      </c>
      <c r="C1787" s="46">
        <v>40767</v>
      </c>
      <c r="D1787" s="47">
        <v>40771</v>
      </c>
      <c r="E1787" s="48">
        <v>220</v>
      </c>
      <c r="F1787" s="48">
        <v>137</v>
      </c>
      <c r="G1787" s="49">
        <v>1.6</v>
      </c>
      <c r="H1787" s="8" t="s">
        <v>18</v>
      </c>
      <c r="I1787" s="1" t="s">
        <v>1857</v>
      </c>
      <c r="J1787" s="252"/>
      <c r="K1787" s="253"/>
      <c r="L1787" s="50">
        <f t="shared" si="27"/>
        <v>3.6303630363036303</v>
      </c>
    </row>
    <row r="1788" spans="1:12" x14ac:dyDescent="0.2">
      <c r="A1788" s="1" t="s">
        <v>7510</v>
      </c>
      <c r="B1788" s="45" t="s">
        <v>7511</v>
      </c>
      <c r="C1788" s="46">
        <v>40770</v>
      </c>
      <c r="D1788" s="47">
        <v>40772</v>
      </c>
      <c r="E1788" s="48">
        <v>66</v>
      </c>
      <c r="F1788" s="48">
        <v>140</v>
      </c>
      <c r="G1788" s="49">
        <v>0.5</v>
      </c>
      <c r="H1788" s="8" t="s">
        <v>18</v>
      </c>
      <c r="I1788" s="1" t="s">
        <v>1858</v>
      </c>
      <c r="J1788" s="252"/>
      <c r="K1788" s="253"/>
      <c r="L1788" s="50">
        <f t="shared" si="27"/>
        <v>1.0891089108910892</v>
      </c>
    </row>
    <row r="1789" spans="1:12" x14ac:dyDescent="0.2">
      <c r="A1789" s="1" t="s">
        <v>7512</v>
      </c>
      <c r="B1789" s="45" t="s">
        <v>7513</v>
      </c>
      <c r="C1789" s="46">
        <v>40770</v>
      </c>
      <c r="D1789" s="47">
        <v>40773</v>
      </c>
      <c r="E1789" s="48">
        <v>482</v>
      </c>
      <c r="F1789" s="48">
        <v>146</v>
      </c>
      <c r="G1789" s="49">
        <v>3.3</v>
      </c>
      <c r="H1789" s="8" t="s">
        <v>23</v>
      </c>
      <c r="I1789" s="1" t="s">
        <v>1859</v>
      </c>
      <c r="J1789" s="252" t="s">
        <v>1860</v>
      </c>
      <c r="K1789" s="253"/>
      <c r="L1789" s="50">
        <f t="shared" si="27"/>
        <v>7.9537953795379535</v>
      </c>
    </row>
    <row r="1790" spans="1:12" x14ac:dyDescent="0.2">
      <c r="A1790" s="1" t="s">
        <v>7514</v>
      </c>
      <c r="B1790" s="45" t="s">
        <v>7515</v>
      </c>
      <c r="C1790" s="46">
        <v>40771</v>
      </c>
      <c r="D1790" s="47">
        <v>40773</v>
      </c>
      <c r="E1790" s="48">
        <v>550</v>
      </c>
      <c r="F1790" s="48">
        <v>83</v>
      </c>
      <c r="G1790" s="49">
        <v>6.6</v>
      </c>
      <c r="H1790" s="8" t="s">
        <v>18</v>
      </c>
      <c r="I1790" s="1" t="s">
        <v>1861</v>
      </c>
      <c r="J1790" s="252"/>
      <c r="K1790" s="253"/>
      <c r="L1790" s="50">
        <f t="shared" si="27"/>
        <v>9.0759075907590763</v>
      </c>
    </row>
    <row r="1791" spans="1:12" x14ac:dyDescent="0.2">
      <c r="A1791" s="1" t="s">
        <v>7516</v>
      </c>
      <c r="B1791" s="45" t="s">
        <v>7517</v>
      </c>
      <c r="C1791" s="46">
        <v>40771</v>
      </c>
      <c r="D1791" s="47">
        <v>40773</v>
      </c>
      <c r="E1791" s="48">
        <v>167</v>
      </c>
      <c r="F1791" s="48">
        <v>91</v>
      </c>
      <c r="G1791" s="49">
        <v>1.8</v>
      </c>
      <c r="H1791" s="8" t="s">
        <v>18</v>
      </c>
      <c r="I1791" s="1" t="s">
        <v>1862</v>
      </c>
      <c r="J1791" s="252"/>
      <c r="K1791" s="253"/>
      <c r="L1791" s="50">
        <f t="shared" si="27"/>
        <v>2.7557755775577557</v>
      </c>
    </row>
    <row r="1792" spans="1:12" x14ac:dyDescent="0.2">
      <c r="A1792" s="1" t="s">
        <v>7518</v>
      </c>
      <c r="B1792" s="45" t="s">
        <v>7519</v>
      </c>
      <c r="C1792" s="46">
        <v>40771</v>
      </c>
      <c r="D1792" s="47">
        <v>40773</v>
      </c>
      <c r="E1792" s="48">
        <v>694</v>
      </c>
      <c r="F1792" s="48">
        <v>66</v>
      </c>
      <c r="G1792" s="49">
        <v>10.4</v>
      </c>
      <c r="H1792" s="8" t="s">
        <v>18</v>
      </c>
      <c r="I1792" s="1" t="s">
        <v>1863</v>
      </c>
      <c r="J1792" s="252"/>
      <c r="K1792" s="253"/>
      <c r="L1792" s="50">
        <f t="shared" si="27"/>
        <v>11.452145214521451</v>
      </c>
    </row>
    <row r="1793" spans="1:12" x14ac:dyDescent="0.2">
      <c r="A1793" s="1" t="s">
        <v>7520</v>
      </c>
      <c r="B1793" s="45" t="s">
        <v>7521</v>
      </c>
      <c r="C1793" s="46">
        <v>40771</v>
      </c>
      <c r="D1793" s="47">
        <v>40773</v>
      </c>
      <c r="E1793" s="48">
        <v>1427</v>
      </c>
      <c r="F1793" s="48">
        <v>84</v>
      </c>
      <c r="G1793" s="49">
        <v>16.899999999999999</v>
      </c>
      <c r="H1793" s="8" t="s">
        <v>18</v>
      </c>
      <c r="I1793" s="1" t="s">
        <v>1864</v>
      </c>
      <c r="J1793" s="252"/>
      <c r="K1793" s="253"/>
      <c r="L1793" s="50">
        <f t="shared" si="27"/>
        <v>23.547854785478549</v>
      </c>
    </row>
    <row r="1794" spans="1:12" x14ac:dyDescent="0.2">
      <c r="A1794" s="1" t="s">
        <v>7522</v>
      </c>
      <c r="B1794" s="45" t="s">
        <v>7523</v>
      </c>
      <c r="C1794" s="46">
        <v>40771</v>
      </c>
      <c r="D1794" s="47">
        <v>40773</v>
      </c>
      <c r="E1794" s="48">
        <v>449</v>
      </c>
      <c r="F1794" s="48">
        <v>39</v>
      </c>
      <c r="G1794" s="49" t="s">
        <v>1865</v>
      </c>
      <c r="H1794" s="8" t="s">
        <v>18</v>
      </c>
      <c r="I1794" s="1" t="s">
        <v>1866</v>
      </c>
      <c r="J1794" s="252"/>
      <c r="K1794" s="253"/>
      <c r="L1794" s="50">
        <f t="shared" ref="L1794:L1857" si="28">IF(E1794="","",E1794/60.6)</f>
        <v>7.4092409240924093</v>
      </c>
    </row>
    <row r="1795" spans="1:12" x14ac:dyDescent="0.2">
      <c r="A1795" s="1" t="s">
        <v>7524</v>
      </c>
      <c r="B1795" s="45" t="s">
        <v>7525</v>
      </c>
      <c r="C1795" s="46">
        <v>40771</v>
      </c>
      <c r="D1795" s="47">
        <v>40773</v>
      </c>
      <c r="E1795" s="48">
        <v>793</v>
      </c>
      <c r="F1795" s="48">
        <v>117</v>
      </c>
      <c r="G1795" s="49">
        <v>6.8</v>
      </c>
      <c r="H1795" s="8" t="s">
        <v>18</v>
      </c>
      <c r="I1795" s="1" t="s">
        <v>1867</v>
      </c>
      <c r="J1795" s="252"/>
      <c r="K1795" s="253"/>
      <c r="L1795" s="50">
        <f t="shared" si="28"/>
        <v>13.085808580858085</v>
      </c>
    </row>
    <row r="1796" spans="1:12" x14ac:dyDescent="0.2">
      <c r="A1796" s="1" t="s">
        <v>7526</v>
      </c>
      <c r="B1796" s="45" t="s">
        <v>7527</v>
      </c>
      <c r="C1796" s="46">
        <v>40771</v>
      </c>
      <c r="D1796" s="47">
        <v>40773</v>
      </c>
      <c r="E1796" s="48">
        <v>39</v>
      </c>
      <c r="F1796" s="48">
        <v>29</v>
      </c>
      <c r="G1796" s="49">
        <v>1.4</v>
      </c>
      <c r="H1796" s="8" t="s">
        <v>18</v>
      </c>
      <c r="I1796" s="1" t="s">
        <v>1868</v>
      </c>
      <c r="J1796" s="252"/>
      <c r="K1796" s="253"/>
      <c r="L1796" s="50">
        <f t="shared" si="28"/>
        <v>0.64356435643564358</v>
      </c>
    </row>
    <row r="1797" spans="1:12" x14ac:dyDescent="0.2">
      <c r="A1797" s="1" t="s">
        <v>7528</v>
      </c>
      <c r="B1797" s="45" t="s">
        <v>7529</v>
      </c>
      <c r="C1797" s="46">
        <v>40771</v>
      </c>
      <c r="D1797" s="47">
        <v>40773</v>
      </c>
      <c r="E1797" s="48">
        <v>157</v>
      </c>
      <c r="F1797" s="48">
        <v>49</v>
      </c>
      <c r="G1797" s="49">
        <v>3.2</v>
      </c>
      <c r="H1797" s="8" t="s">
        <v>18</v>
      </c>
      <c r="I1797" s="1" t="s">
        <v>1869</v>
      </c>
      <c r="J1797" s="252"/>
      <c r="K1797" s="253"/>
      <c r="L1797" s="50">
        <f t="shared" si="28"/>
        <v>2.5907590759075907</v>
      </c>
    </row>
    <row r="1798" spans="1:12" x14ac:dyDescent="0.2">
      <c r="A1798" s="1" t="s">
        <v>7530</v>
      </c>
      <c r="B1798" s="45" t="s">
        <v>7531</v>
      </c>
      <c r="C1798" s="46">
        <v>40777</v>
      </c>
      <c r="D1798" s="47">
        <v>40779</v>
      </c>
      <c r="E1798" s="48">
        <v>336</v>
      </c>
      <c r="F1798" s="48">
        <v>154</v>
      </c>
      <c r="G1798" s="49">
        <v>2.2000000000000002</v>
      </c>
      <c r="H1798" s="8" t="s">
        <v>23</v>
      </c>
      <c r="I1798" s="1" t="s">
        <v>1870</v>
      </c>
      <c r="J1798" s="252"/>
      <c r="K1798" s="253"/>
      <c r="L1798" s="50">
        <f t="shared" si="28"/>
        <v>5.5445544554455441</v>
      </c>
    </row>
    <row r="1799" spans="1:12" x14ac:dyDescent="0.2">
      <c r="A1799" s="1" t="s">
        <v>7532</v>
      </c>
      <c r="B1799" s="45" t="s">
        <v>7533</v>
      </c>
      <c r="C1799" s="46">
        <v>40776</v>
      </c>
      <c r="D1799" s="47">
        <v>40779</v>
      </c>
      <c r="E1799" s="48">
        <v>440</v>
      </c>
      <c r="F1799" s="48">
        <v>70</v>
      </c>
      <c r="G1799" s="49">
        <v>6.3</v>
      </c>
      <c r="H1799" s="8" t="s">
        <v>18</v>
      </c>
      <c r="I1799" s="1" t="s">
        <v>1871</v>
      </c>
      <c r="J1799" s="252"/>
      <c r="K1799" s="253"/>
      <c r="L1799" s="50">
        <f t="shared" si="28"/>
        <v>7.2607260726072607</v>
      </c>
    </row>
    <row r="1800" spans="1:12" x14ac:dyDescent="0.2">
      <c r="A1800" s="1" t="s">
        <v>7534</v>
      </c>
      <c r="B1800" s="45" t="s">
        <v>7535</v>
      </c>
      <c r="C1800" s="46">
        <v>40776</v>
      </c>
      <c r="D1800" s="47">
        <v>40779</v>
      </c>
      <c r="E1800" s="48">
        <v>284</v>
      </c>
      <c r="F1800" s="48">
        <v>80</v>
      </c>
      <c r="G1800" s="49">
        <v>3.6</v>
      </c>
      <c r="H1800" s="8" t="s">
        <v>23</v>
      </c>
      <c r="I1800" s="1" t="s">
        <v>1872</v>
      </c>
      <c r="J1800" s="252"/>
      <c r="K1800" s="253"/>
      <c r="L1800" s="50">
        <f t="shared" si="28"/>
        <v>4.6864686468646868</v>
      </c>
    </row>
    <row r="1801" spans="1:12" x14ac:dyDescent="0.2">
      <c r="A1801" s="1" t="s">
        <v>7536</v>
      </c>
      <c r="B1801" s="45" t="s">
        <v>7537</v>
      </c>
      <c r="C1801" s="46">
        <v>40774</v>
      </c>
      <c r="D1801" s="47">
        <v>40779</v>
      </c>
      <c r="E1801" s="48">
        <v>427</v>
      </c>
      <c r="F1801" s="48">
        <v>89</v>
      </c>
      <c r="G1801" s="49">
        <v>4.8</v>
      </c>
      <c r="H1801" s="8" t="s">
        <v>18</v>
      </c>
      <c r="I1801" s="1" t="s">
        <v>1873</v>
      </c>
      <c r="J1801" s="252"/>
      <c r="K1801" s="253"/>
      <c r="L1801" s="50">
        <f t="shared" si="28"/>
        <v>7.0462046204620457</v>
      </c>
    </row>
    <row r="1802" spans="1:12" x14ac:dyDescent="0.2">
      <c r="A1802" s="1" t="s">
        <v>7538</v>
      </c>
      <c r="B1802" s="45" t="s">
        <v>7539</v>
      </c>
      <c r="C1802" s="46">
        <v>40778</v>
      </c>
      <c r="D1802" s="47">
        <v>40780</v>
      </c>
      <c r="E1802" s="48">
        <v>72</v>
      </c>
      <c r="F1802" s="48">
        <v>164</v>
      </c>
      <c r="G1802" s="49">
        <v>0.4</v>
      </c>
      <c r="H1802" s="8" t="s">
        <v>18</v>
      </c>
      <c r="I1802" s="1" t="s">
        <v>1874</v>
      </c>
      <c r="J1802" s="252"/>
      <c r="K1802" s="253"/>
      <c r="L1802" s="50">
        <f t="shared" si="28"/>
        <v>1.1881188118811881</v>
      </c>
    </row>
    <row r="1803" spans="1:12" x14ac:dyDescent="0.2">
      <c r="A1803" s="1" t="s">
        <v>7540</v>
      </c>
      <c r="B1803" s="45" t="s">
        <v>7541</v>
      </c>
      <c r="C1803" s="46">
        <v>40778</v>
      </c>
      <c r="D1803" s="47">
        <v>40780</v>
      </c>
      <c r="E1803" s="48">
        <v>323</v>
      </c>
      <c r="F1803" s="48">
        <v>61</v>
      </c>
      <c r="G1803" s="49">
        <v>5.3</v>
      </c>
      <c r="H1803" s="8" t="s">
        <v>23</v>
      </c>
      <c r="I1803" s="1" t="s">
        <v>1875</v>
      </c>
      <c r="J1803" s="252"/>
      <c r="K1803" s="253"/>
      <c r="L1803" s="50">
        <f t="shared" si="28"/>
        <v>5.33003300330033</v>
      </c>
    </row>
    <row r="1804" spans="1:12" x14ac:dyDescent="0.2">
      <c r="A1804" s="1" t="s">
        <v>7542</v>
      </c>
      <c r="B1804" s="45" t="s">
        <v>7543</v>
      </c>
      <c r="C1804" s="46">
        <v>40778</v>
      </c>
      <c r="D1804" s="47">
        <v>40780</v>
      </c>
      <c r="E1804" s="48">
        <v>241</v>
      </c>
      <c r="F1804" s="48">
        <v>78</v>
      </c>
      <c r="G1804" s="49">
        <v>3.1</v>
      </c>
      <c r="H1804" s="8" t="s">
        <v>23</v>
      </c>
      <c r="I1804" s="1" t="s">
        <v>1876</v>
      </c>
      <c r="J1804" s="252"/>
      <c r="K1804" s="253"/>
      <c r="L1804" s="50">
        <f t="shared" si="28"/>
        <v>3.9768976897689767</v>
      </c>
    </row>
    <row r="1805" spans="1:12" x14ac:dyDescent="0.2">
      <c r="A1805" s="1" t="s">
        <v>7544</v>
      </c>
      <c r="B1805" s="45" t="s">
        <v>7545</v>
      </c>
      <c r="C1805" s="46">
        <v>40777</v>
      </c>
      <c r="D1805" s="47">
        <v>40781</v>
      </c>
      <c r="E1805" s="48">
        <v>365</v>
      </c>
      <c r="F1805" s="48">
        <v>86</v>
      </c>
      <c r="G1805" s="49">
        <v>4.2</v>
      </c>
      <c r="H1805" s="8" t="s">
        <v>23</v>
      </c>
      <c r="I1805" s="1" t="s">
        <v>1877</v>
      </c>
      <c r="J1805" s="252"/>
      <c r="K1805" s="253"/>
      <c r="L1805" s="50">
        <f t="shared" si="28"/>
        <v>6.0231023102310228</v>
      </c>
    </row>
    <row r="1806" spans="1:12" x14ac:dyDescent="0.2">
      <c r="A1806" s="1" t="s">
        <v>7546</v>
      </c>
      <c r="B1806" s="45" t="s">
        <v>7547</v>
      </c>
      <c r="C1806" s="46">
        <v>40778</v>
      </c>
      <c r="D1806" s="47">
        <v>40781</v>
      </c>
      <c r="E1806" s="48">
        <v>336</v>
      </c>
      <c r="F1806" s="48">
        <v>62</v>
      </c>
      <c r="G1806" s="49">
        <v>5.4</v>
      </c>
      <c r="H1806" s="8" t="s">
        <v>18</v>
      </c>
      <c r="I1806" s="1" t="s">
        <v>1878</v>
      </c>
      <c r="J1806" s="252"/>
      <c r="K1806" s="253"/>
      <c r="L1806" s="50">
        <f t="shared" si="28"/>
        <v>5.5445544554455441</v>
      </c>
    </row>
    <row r="1807" spans="1:12" x14ac:dyDescent="0.2">
      <c r="A1807" s="1" t="s">
        <v>7548</v>
      </c>
      <c r="B1807" s="45" t="s">
        <v>7549</v>
      </c>
      <c r="C1807" s="46">
        <v>40775</v>
      </c>
      <c r="D1807" s="47">
        <v>40781</v>
      </c>
      <c r="E1807" s="48">
        <v>144</v>
      </c>
      <c r="F1807" s="48">
        <v>87</v>
      </c>
      <c r="G1807" s="49">
        <v>1.7</v>
      </c>
      <c r="H1807" s="8" t="s">
        <v>23</v>
      </c>
      <c r="I1807" s="1" t="s">
        <v>1879</v>
      </c>
      <c r="J1807" s="252"/>
      <c r="K1807" s="253"/>
      <c r="L1807" s="50">
        <f t="shared" si="28"/>
        <v>2.3762376237623761</v>
      </c>
    </row>
    <row r="1808" spans="1:12" x14ac:dyDescent="0.2">
      <c r="A1808" s="1" t="s">
        <v>7550</v>
      </c>
      <c r="B1808" s="45" t="s">
        <v>7551</v>
      </c>
      <c r="C1808" s="46">
        <v>40778</v>
      </c>
      <c r="D1808" s="47">
        <v>40781</v>
      </c>
      <c r="E1808" s="48">
        <v>79</v>
      </c>
      <c r="F1808" s="48">
        <v>95</v>
      </c>
      <c r="G1808" s="49">
        <v>0.8</v>
      </c>
      <c r="H1808" s="8" t="s">
        <v>23</v>
      </c>
      <c r="I1808" s="1" t="s">
        <v>1880</v>
      </c>
      <c r="J1808" s="252"/>
      <c r="K1808" s="253"/>
      <c r="L1808" s="50">
        <f t="shared" si="28"/>
        <v>1.3036303630363035</v>
      </c>
    </row>
    <row r="1809" spans="1:12" x14ac:dyDescent="0.2">
      <c r="A1809" s="1" t="s">
        <v>7552</v>
      </c>
      <c r="B1809" s="45" t="s">
        <v>7553</v>
      </c>
      <c r="C1809" s="46">
        <v>40780</v>
      </c>
      <c r="D1809" s="47">
        <v>40784</v>
      </c>
      <c r="E1809" s="48">
        <v>87</v>
      </c>
      <c r="F1809" s="48">
        <v>76</v>
      </c>
      <c r="G1809" s="49">
        <v>1.1000000000000001</v>
      </c>
      <c r="H1809" s="8" t="s">
        <v>18</v>
      </c>
      <c r="I1809" s="1" t="s">
        <v>1881</v>
      </c>
      <c r="J1809" s="252"/>
      <c r="K1809" s="253"/>
      <c r="L1809" s="50">
        <f t="shared" si="28"/>
        <v>1.4356435643564356</v>
      </c>
    </row>
    <row r="1810" spans="1:12" x14ac:dyDescent="0.2">
      <c r="A1810" s="1" t="s">
        <v>7554</v>
      </c>
      <c r="B1810" s="45" t="s">
        <v>7555</v>
      </c>
      <c r="C1810" s="46">
        <v>40783</v>
      </c>
      <c r="D1810" s="47">
        <v>40785</v>
      </c>
      <c r="E1810" s="48">
        <v>296</v>
      </c>
      <c r="F1810" s="48">
        <v>72</v>
      </c>
      <c r="G1810" s="49">
        <v>4.0999999999999996</v>
      </c>
      <c r="H1810" s="8" t="s">
        <v>23</v>
      </c>
      <c r="I1810" s="1" t="s">
        <v>1882</v>
      </c>
      <c r="J1810" s="252"/>
      <c r="K1810" s="253"/>
      <c r="L1810" s="50">
        <f t="shared" si="28"/>
        <v>4.8844884488448841</v>
      </c>
    </row>
    <row r="1811" spans="1:12" x14ac:dyDescent="0.2">
      <c r="A1811" s="1" t="s">
        <v>7556</v>
      </c>
      <c r="B1811" s="45" t="s">
        <v>7557</v>
      </c>
      <c r="C1811" s="46">
        <v>40784</v>
      </c>
      <c r="D1811" s="47">
        <v>40786</v>
      </c>
      <c r="E1811" s="48">
        <v>129</v>
      </c>
      <c r="F1811" s="48">
        <v>155</v>
      </c>
      <c r="G1811" s="49">
        <v>0.8</v>
      </c>
      <c r="H1811" s="8" t="s">
        <v>23</v>
      </c>
      <c r="I1811" s="1" t="s">
        <v>1883</v>
      </c>
      <c r="J1811" s="252"/>
      <c r="K1811" s="253"/>
      <c r="L1811" s="50">
        <f t="shared" si="28"/>
        <v>2.1287128712871288</v>
      </c>
    </row>
    <row r="1812" spans="1:12" x14ac:dyDescent="0.2">
      <c r="A1812" s="1" t="s">
        <v>7558</v>
      </c>
      <c r="B1812" s="45" t="s">
        <v>7559</v>
      </c>
      <c r="C1812" s="46">
        <v>40785</v>
      </c>
      <c r="D1812" s="47">
        <v>40786</v>
      </c>
      <c r="E1812" s="48">
        <v>386</v>
      </c>
      <c r="F1812" s="48">
        <v>48</v>
      </c>
      <c r="G1812" s="49">
        <v>8</v>
      </c>
      <c r="H1812" s="8" t="s">
        <v>18</v>
      </c>
      <c r="I1812" s="1" t="s">
        <v>1884</v>
      </c>
      <c r="J1812" s="252"/>
      <c r="K1812" s="253"/>
      <c r="L1812" s="50">
        <f t="shared" si="28"/>
        <v>6.3696369636963697</v>
      </c>
    </row>
    <row r="1813" spans="1:12" x14ac:dyDescent="0.2">
      <c r="A1813" s="1" t="s">
        <v>7560</v>
      </c>
      <c r="B1813" s="45" t="s">
        <v>7561</v>
      </c>
      <c r="C1813" s="46">
        <v>40785</v>
      </c>
      <c r="D1813" s="47">
        <v>40787</v>
      </c>
      <c r="E1813" s="48">
        <v>20</v>
      </c>
      <c r="F1813" s="48">
        <v>214</v>
      </c>
      <c r="G1813" s="49">
        <v>0.1</v>
      </c>
      <c r="H1813" s="8" t="s">
        <v>18</v>
      </c>
      <c r="I1813" s="1" t="s">
        <v>1885</v>
      </c>
      <c r="J1813" s="252"/>
      <c r="K1813" s="253"/>
      <c r="L1813" s="50">
        <f t="shared" si="28"/>
        <v>0.33003300330033003</v>
      </c>
    </row>
    <row r="1814" spans="1:12" x14ac:dyDescent="0.2">
      <c r="A1814" s="1" t="s">
        <v>7562</v>
      </c>
      <c r="B1814" s="45" t="s">
        <v>7563</v>
      </c>
      <c r="C1814" s="46">
        <v>40782</v>
      </c>
      <c r="D1814" s="47">
        <v>40787</v>
      </c>
      <c r="E1814" s="48">
        <v>108</v>
      </c>
      <c r="F1814" s="48">
        <v>142</v>
      </c>
      <c r="G1814" s="49">
        <v>0.8</v>
      </c>
      <c r="H1814" s="8" t="s">
        <v>18</v>
      </c>
      <c r="I1814" s="1" t="s">
        <v>1886</v>
      </c>
      <c r="J1814" s="252"/>
      <c r="K1814" s="253"/>
      <c r="L1814" s="50">
        <f t="shared" si="28"/>
        <v>1.7821782178217822</v>
      </c>
    </row>
    <row r="1815" spans="1:12" x14ac:dyDescent="0.2">
      <c r="A1815" s="1" t="s">
        <v>7564</v>
      </c>
      <c r="B1815" s="45" t="s">
        <v>7565</v>
      </c>
      <c r="C1815" s="46">
        <v>40786</v>
      </c>
      <c r="D1815" s="47">
        <v>40788</v>
      </c>
      <c r="E1815" s="48">
        <v>212</v>
      </c>
      <c r="F1815" s="48">
        <v>28</v>
      </c>
      <c r="G1815" s="49">
        <v>7.6</v>
      </c>
      <c r="H1815" s="8" t="s">
        <v>18</v>
      </c>
      <c r="I1815" s="1" t="s">
        <v>1887</v>
      </c>
      <c r="J1815" s="252"/>
      <c r="K1815" s="253"/>
      <c r="L1815" s="50">
        <f t="shared" si="28"/>
        <v>3.4983498349834981</v>
      </c>
    </row>
    <row r="1816" spans="1:12" x14ac:dyDescent="0.2">
      <c r="A1816" s="1" t="s">
        <v>7566</v>
      </c>
      <c r="B1816" s="45" t="s">
        <v>7567</v>
      </c>
      <c r="C1816" s="46">
        <v>40788</v>
      </c>
      <c r="D1816" s="47">
        <v>40792</v>
      </c>
      <c r="E1816" s="48">
        <v>92</v>
      </c>
      <c r="F1816" s="48">
        <v>247</v>
      </c>
      <c r="G1816" s="49">
        <v>0.4</v>
      </c>
      <c r="H1816" s="8" t="s">
        <v>18</v>
      </c>
      <c r="I1816" s="1" t="s">
        <v>1888</v>
      </c>
      <c r="J1816" s="252"/>
      <c r="K1816" s="253"/>
      <c r="L1816" s="50">
        <f t="shared" si="28"/>
        <v>1.5181518151815181</v>
      </c>
    </row>
    <row r="1817" spans="1:12" x14ac:dyDescent="0.2">
      <c r="A1817" s="1" t="s">
        <v>7568</v>
      </c>
      <c r="B1817" s="45" t="s">
        <v>7569</v>
      </c>
      <c r="C1817" s="46">
        <v>40788</v>
      </c>
      <c r="D1817" s="47">
        <v>40792</v>
      </c>
      <c r="E1817" s="48">
        <v>388</v>
      </c>
      <c r="F1817" s="48">
        <v>101</v>
      </c>
      <c r="G1817" s="49">
        <v>3.8</v>
      </c>
      <c r="H1817" s="8" t="s">
        <v>23</v>
      </c>
      <c r="I1817" s="1" t="s">
        <v>1889</v>
      </c>
      <c r="J1817" s="252"/>
      <c r="K1817" s="253"/>
      <c r="L1817" s="50">
        <f t="shared" si="28"/>
        <v>6.4026402640264024</v>
      </c>
    </row>
    <row r="1818" spans="1:12" x14ac:dyDescent="0.2">
      <c r="A1818" s="1" t="s">
        <v>7570</v>
      </c>
      <c r="B1818" s="45" t="s">
        <v>7571</v>
      </c>
      <c r="C1818" s="46">
        <v>40783</v>
      </c>
      <c r="D1818" s="47">
        <v>40792</v>
      </c>
      <c r="E1818" s="48">
        <v>259</v>
      </c>
      <c r="F1818" s="48">
        <v>27</v>
      </c>
      <c r="G1818" s="49">
        <v>9.5</v>
      </c>
      <c r="H1818" s="8" t="s">
        <v>18</v>
      </c>
      <c r="I1818" s="1" t="s">
        <v>1890</v>
      </c>
      <c r="J1818" s="252"/>
      <c r="K1818" s="253"/>
      <c r="L1818" s="50">
        <f t="shared" si="28"/>
        <v>4.2739273927392736</v>
      </c>
    </row>
    <row r="1819" spans="1:12" x14ac:dyDescent="0.2">
      <c r="A1819" s="1" t="s">
        <v>7572</v>
      </c>
      <c r="B1819" s="45" t="s">
        <v>7573</v>
      </c>
      <c r="C1819" s="46">
        <v>40792</v>
      </c>
      <c r="D1819" s="47">
        <v>40794</v>
      </c>
      <c r="E1819" s="48">
        <v>111</v>
      </c>
      <c r="F1819" s="48">
        <v>33</v>
      </c>
      <c r="G1819" s="49">
        <v>3.4</v>
      </c>
      <c r="H1819" s="8" t="s">
        <v>18</v>
      </c>
      <c r="I1819" s="1" t="s">
        <v>1891</v>
      </c>
      <c r="J1819" s="252"/>
      <c r="K1819" s="253"/>
      <c r="L1819" s="50">
        <f t="shared" si="28"/>
        <v>1.8316831683168315</v>
      </c>
    </row>
    <row r="1820" spans="1:12" x14ac:dyDescent="0.2">
      <c r="A1820" s="1" t="s">
        <v>7574</v>
      </c>
      <c r="B1820" s="45" t="s">
        <v>7575</v>
      </c>
      <c r="C1820" s="46">
        <v>40792</v>
      </c>
      <c r="D1820" s="47">
        <v>40794</v>
      </c>
      <c r="E1820" s="48">
        <v>199</v>
      </c>
      <c r="F1820" s="48">
        <v>141</v>
      </c>
      <c r="G1820" s="49">
        <v>1.4</v>
      </c>
      <c r="H1820" s="8" t="s">
        <v>23</v>
      </c>
      <c r="I1820" s="1" t="s">
        <v>1892</v>
      </c>
      <c r="J1820" s="252"/>
      <c r="K1820" s="253"/>
      <c r="L1820" s="50">
        <f t="shared" si="28"/>
        <v>3.2838283828382839</v>
      </c>
    </row>
    <row r="1821" spans="1:12" x14ac:dyDescent="0.2">
      <c r="A1821" s="1" t="s">
        <v>7576</v>
      </c>
      <c r="B1821" s="45" t="s">
        <v>7577</v>
      </c>
      <c r="C1821" s="46">
        <v>40787</v>
      </c>
      <c r="D1821" s="47">
        <v>40795</v>
      </c>
      <c r="E1821" s="48">
        <v>257</v>
      </c>
      <c r="F1821" s="48">
        <v>60</v>
      </c>
      <c r="G1821" s="49">
        <v>4.3</v>
      </c>
      <c r="H1821" s="8" t="s">
        <v>23</v>
      </c>
      <c r="I1821" s="1" t="s">
        <v>1893</v>
      </c>
      <c r="J1821" s="252"/>
      <c r="K1821" s="253"/>
      <c r="L1821" s="50">
        <f t="shared" si="28"/>
        <v>4.2409240924092408</v>
      </c>
    </row>
    <row r="1822" spans="1:12" x14ac:dyDescent="0.2">
      <c r="A1822" s="1" t="s">
        <v>7578</v>
      </c>
      <c r="B1822" s="45" t="s">
        <v>7579</v>
      </c>
      <c r="C1822" s="46">
        <v>40792</v>
      </c>
      <c r="D1822" s="47">
        <v>40795</v>
      </c>
      <c r="E1822" s="48">
        <v>342</v>
      </c>
      <c r="F1822" s="48">
        <v>99</v>
      </c>
      <c r="G1822" s="49">
        <v>3.4</v>
      </c>
      <c r="H1822" s="8" t="s">
        <v>18</v>
      </c>
      <c r="I1822" s="1" t="s">
        <v>1894</v>
      </c>
      <c r="J1822" s="252"/>
      <c r="K1822" s="253"/>
      <c r="L1822" s="50">
        <f t="shared" si="28"/>
        <v>5.6435643564356432</v>
      </c>
    </row>
    <row r="1823" spans="1:12" x14ac:dyDescent="0.2">
      <c r="A1823" s="1" t="s">
        <v>7580</v>
      </c>
      <c r="B1823" s="45" t="s">
        <v>7581</v>
      </c>
      <c r="C1823" s="46">
        <v>40792</v>
      </c>
      <c r="D1823" s="47">
        <v>40798</v>
      </c>
      <c r="E1823" s="48">
        <v>140</v>
      </c>
      <c r="F1823" s="48">
        <v>128</v>
      </c>
      <c r="G1823" s="49">
        <v>1.1000000000000001</v>
      </c>
      <c r="H1823" s="8" t="s">
        <v>18</v>
      </c>
      <c r="I1823" s="1" t="s">
        <v>1895</v>
      </c>
      <c r="J1823" s="252"/>
      <c r="K1823" s="253"/>
      <c r="L1823" s="50">
        <f t="shared" si="28"/>
        <v>2.3102310231023102</v>
      </c>
    </row>
    <row r="1824" spans="1:12" x14ac:dyDescent="0.2">
      <c r="A1824" s="1" t="s">
        <v>7582</v>
      </c>
      <c r="B1824" s="45" t="s">
        <v>7583</v>
      </c>
      <c r="C1824" s="46">
        <v>40795</v>
      </c>
      <c r="D1824" s="47">
        <v>40798</v>
      </c>
      <c r="E1824" s="48">
        <v>365</v>
      </c>
      <c r="F1824" s="48">
        <v>71</v>
      </c>
      <c r="G1824" s="49">
        <v>5.2</v>
      </c>
      <c r="H1824" s="8" t="s">
        <v>23</v>
      </c>
      <c r="I1824" s="1" t="s">
        <v>1896</v>
      </c>
      <c r="J1824" s="252"/>
      <c r="K1824" s="253"/>
      <c r="L1824" s="50">
        <f t="shared" si="28"/>
        <v>6.0231023102310228</v>
      </c>
    </row>
    <row r="1825" spans="1:12" x14ac:dyDescent="0.2">
      <c r="A1825" s="1" t="s">
        <v>7584</v>
      </c>
      <c r="B1825" s="45" t="s">
        <v>7585</v>
      </c>
      <c r="C1825" s="46">
        <v>40795</v>
      </c>
      <c r="D1825" s="47">
        <v>40799</v>
      </c>
      <c r="E1825" s="48">
        <v>79</v>
      </c>
      <c r="F1825" s="48">
        <v>167</v>
      </c>
      <c r="G1825" s="49">
        <v>0.5</v>
      </c>
      <c r="H1825" s="8" t="s">
        <v>18</v>
      </c>
      <c r="I1825" s="1" t="s">
        <v>1897</v>
      </c>
      <c r="J1825" s="252"/>
      <c r="K1825" s="253"/>
      <c r="L1825" s="50">
        <f t="shared" si="28"/>
        <v>1.3036303630363035</v>
      </c>
    </row>
    <row r="1826" spans="1:12" x14ac:dyDescent="0.2">
      <c r="A1826" s="1" t="s">
        <v>7586</v>
      </c>
      <c r="B1826" s="45" t="s">
        <v>7587</v>
      </c>
      <c r="C1826" s="46">
        <v>40790</v>
      </c>
      <c r="D1826" s="47">
        <v>40800</v>
      </c>
      <c r="E1826" s="48">
        <v>343</v>
      </c>
      <c r="F1826" s="48">
        <v>31</v>
      </c>
      <c r="G1826" s="49">
        <v>11</v>
      </c>
      <c r="H1826" s="8" t="s">
        <v>18</v>
      </c>
      <c r="I1826" s="1" t="s">
        <v>1898</v>
      </c>
      <c r="J1826" s="252"/>
      <c r="K1826" s="253"/>
      <c r="L1826" s="50">
        <f t="shared" si="28"/>
        <v>5.6600660066006601</v>
      </c>
    </row>
    <row r="1827" spans="1:12" x14ac:dyDescent="0.2">
      <c r="A1827" s="1" t="s">
        <v>7588</v>
      </c>
      <c r="B1827" s="45" t="s">
        <v>7589</v>
      </c>
      <c r="C1827" s="46">
        <v>40799</v>
      </c>
      <c r="D1827" s="47">
        <v>40800</v>
      </c>
      <c r="E1827" s="48">
        <v>979</v>
      </c>
      <c r="F1827" s="48">
        <v>35</v>
      </c>
      <c r="G1827" s="49">
        <v>27.7</v>
      </c>
      <c r="H1827" s="8" t="s">
        <v>1228</v>
      </c>
      <c r="I1827" s="1" t="s">
        <v>1899</v>
      </c>
      <c r="J1827" s="252"/>
      <c r="K1827" s="253"/>
      <c r="L1827" s="50">
        <f t="shared" si="28"/>
        <v>16.155115511551156</v>
      </c>
    </row>
    <row r="1828" spans="1:12" x14ac:dyDescent="0.2">
      <c r="A1828" s="1" t="s">
        <v>7590</v>
      </c>
      <c r="B1828" s="45" t="s">
        <v>7591</v>
      </c>
      <c r="C1828" s="46">
        <v>40796</v>
      </c>
      <c r="D1828" s="47">
        <v>40801</v>
      </c>
      <c r="E1828" s="48">
        <v>1304</v>
      </c>
      <c r="F1828" s="48">
        <v>100</v>
      </c>
      <c r="G1828" s="49">
        <v>13.1</v>
      </c>
      <c r="H1828" s="8" t="s">
        <v>23</v>
      </c>
      <c r="I1828" s="1" t="s">
        <v>1900</v>
      </c>
      <c r="J1828" s="252"/>
      <c r="K1828" s="253"/>
      <c r="L1828" s="50">
        <f t="shared" si="28"/>
        <v>21.518151815181518</v>
      </c>
    </row>
    <row r="1829" spans="1:12" x14ac:dyDescent="0.2">
      <c r="A1829" s="1" t="s">
        <v>7592</v>
      </c>
      <c r="B1829" s="45" t="s">
        <v>7593</v>
      </c>
      <c r="C1829" s="46">
        <v>40799</v>
      </c>
      <c r="D1829" s="47">
        <v>40801</v>
      </c>
      <c r="E1829" s="48">
        <v>142</v>
      </c>
      <c r="F1829" s="48">
        <v>143</v>
      </c>
      <c r="G1829" s="49">
        <v>1</v>
      </c>
      <c r="H1829" s="8" t="s">
        <v>18</v>
      </c>
      <c r="I1829" s="1" t="s">
        <v>1901</v>
      </c>
      <c r="J1829" s="252"/>
      <c r="K1829" s="253"/>
      <c r="L1829" s="50">
        <f t="shared" si="28"/>
        <v>2.3432343234323434</v>
      </c>
    </row>
    <row r="1830" spans="1:12" x14ac:dyDescent="0.2">
      <c r="A1830" s="1" t="s">
        <v>7594</v>
      </c>
      <c r="B1830" s="45" t="s">
        <v>7595</v>
      </c>
      <c r="C1830" s="46">
        <v>40801</v>
      </c>
      <c r="D1830" s="47">
        <v>40802</v>
      </c>
      <c r="E1830" s="48">
        <v>116</v>
      </c>
      <c r="F1830" s="48">
        <v>108</v>
      </c>
      <c r="G1830" s="49">
        <v>1.1000000000000001</v>
      </c>
      <c r="H1830" s="8" t="s">
        <v>23</v>
      </c>
      <c r="I1830" s="1" t="s">
        <v>1902</v>
      </c>
      <c r="J1830" s="252"/>
      <c r="K1830" s="253"/>
      <c r="L1830" s="50">
        <f t="shared" si="28"/>
        <v>1.914191419141914</v>
      </c>
    </row>
    <row r="1831" spans="1:12" x14ac:dyDescent="0.2">
      <c r="A1831" s="1" t="s">
        <v>7596</v>
      </c>
      <c r="B1831" s="45" t="s">
        <v>7597</v>
      </c>
      <c r="C1831" s="46">
        <v>40800</v>
      </c>
      <c r="D1831" s="47">
        <v>40802</v>
      </c>
      <c r="E1831" s="48">
        <v>184</v>
      </c>
      <c r="F1831" s="48">
        <v>53</v>
      </c>
      <c r="G1831" s="49">
        <v>3.2</v>
      </c>
      <c r="H1831" s="8" t="s">
        <v>184</v>
      </c>
      <c r="I1831" s="1" t="s">
        <v>1903</v>
      </c>
      <c r="J1831" s="252"/>
      <c r="K1831" s="253"/>
      <c r="L1831" s="50">
        <f t="shared" si="28"/>
        <v>3.0363036303630362</v>
      </c>
    </row>
    <row r="1832" spans="1:12" x14ac:dyDescent="0.2">
      <c r="A1832" s="1" t="s">
        <v>7598</v>
      </c>
      <c r="B1832" s="45" t="s">
        <v>7599</v>
      </c>
      <c r="C1832" s="46">
        <v>40801</v>
      </c>
      <c r="D1832" s="47">
        <v>40805</v>
      </c>
      <c r="E1832" s="48">
        <v>61</v>
      </c>
      <c r="F1832" s="48">
        <v>200</v>
      </c>
      <c r="G1832" s="49">
        <v>0.3</v>
      </c>
      <c r="H1832" s="8" t="s">
        <v>18</v>
      </c>
      <c r="I1832" s="1" t="s">
        <v>1904</v>
      </c>
      <c r="J1832" s="252"/>
      <c r="K1832" s="253"/>
      <c r="L1832" s="50">
        <f t="shared" si="28"/>
        <v>1.0066006600660067</v>
      </c>
    </row>
    <row r="1833" spans="1:12" x14ac:dyDescent="0.2">
      <c r="A1833" s="1" t="s">
        <v>7600</v>
      </c>
      <c r="B1833" s="45" t="s">
        <v>7601</v>
      </c>
      <c r="C1833" s="46">
        <v>40801</v>
      </c>
      <c r="D1833" s="47">
        <v>40805</v>
      </c>
      <c r="E1833" s="48">
        <v>138</v>
      </c>
      <c r="F1833" s="48">
        <v>76</v>
      </c>
      <c r="G1833" s="49">
        <v>1.8</v>
      </c>
      <c r="H1833" s="8" t="s">
        <v>18</v>
      </c>
      <c r="I1833" s="1" t="s">
        <v>1905</v>
      </c>
      <c r="J1833" s="252"/>
      <c r="K1833" s="253"/>
      <c r="L1833" s="50">
        <f t="shared" si="28"/>
        <v>2.277227722772277</v>
      </c>
    </row>
    <row r="1834" spans="1:12" x14ac:dyDescent="0.2">
      <c r="A1834" s="1" t="s">
        <v>7602</v>
      </c>
      <c r="B1834" s="45" t="s">
        <v>7603</v>
      </c>
      <c r="C1834" s="46">
        <v>40802</v>
      </c>
      <c r="D1834" s="47">
        <v>40805</v>
      </c>
      <c r="E1834" s="48">
        <v>335</v>
      </c>
      <c r="F1834" s="48">
        <v>39</v>
      </c>
      <c r="G1834" s="49">
        <v>8.5</v>
      </c>
      <c r="H1834" s="8" t="s">
        <v>23</v>
      </c>
      <c r="I1834" s="1" t="s">
        <v>1906</v>
      </c>
      <c r="J1834" s="252"/>
      <c r="K1834" s="253"/>
      <c r="L1834" s="50">
        <f t="shared" si="28"/>
        <v>5.5280528052805282</v>
      </c>
    </row>
    <row r="1835" spans="1:12" x14ac:dyDescent="0.2">
      <c r="A1835" s="1" t="s">
        <v>7604</v>
      </c>
      <c r="B1835" s="45" t="s">
        <v>7605</v>
      </c>
      <c r="C1835" s="46">
        <v>40798</v>
      </c>
      <c r="D1835" s="47">
        <v>40805</v>
      </c>
      <c r="E1835" s="48">
        <v>165</v>
      </c>
      <c r="F1835" s="48">
        <v>72</v>
      </c>
      <c r="G1835" s="49">
        <v>2.2999999999999998</v>
      </c>
      <c r="H1835" s="8" t="s">
        <v>23</v>
      </c>
      <c r="I1835" s="1" t="s">
        <v>1907</v>
      </c>
      <c r="J1835" s="252"/>
      <c r="K1835" s="253"/>
      <c r="L1835" s="50">
        <f t="shared" si="28"/>
        <v>2.7227722772277225</v>
      </c>
    </row>
    <row r="1836" spans="1:12" x14ac:dyDescent="0.2">
      <c r="A1836" s="1" t="s">
        <v>7606</v>
      </c>
      <c r="B1836" s="45" t="s">
        <v>7607</v>
      </c>
      <c r="C1836" s="46">
        <v>40795</v>
      </c>
      <c r="D1836" s="47">
        <v>40805</v>
      </c>
      <c r="E1836" s="48">
        <v>314</v>
      </c>
      <c r="F1836" s="48">
        <v>76</v>
      </c>
      <c r="G1836" s="49">
        <v>4.0999999999999996</v>
      </c>
      <c r="H1836" s="8" t="s">
        <v>23</v>
      </c>
      <c r="I1836" s="1" t="s">
        <v>1908</v>
      </c>
      <c r="J1836" s="252"/>
      <c r="K1836" s="253"/>
      <c r="L1836" s="50">
        <f t="shared" si="28"/>
        <v>5.1815181518151814</v>
      </c>
    </row>
    <row r="1837" spans="1:12" x14ac:dyDescent="0.2">
      <c r="A1837" s="1" t="s">
        <v>7608</v>
      </c>
      <c r="B1837" s="45" t="s">
        <v>7609</v>
      </c>
      <c r="C1837" s="46">
        <v>40802</v>
      </c>
      <c r="D1837" s="47">
        <v>40805</v>
      </c>
      <c r="E1837" s="48">
        <v>266</v>
      </c>
      <c r="F1837" s="48">
        <v>32</v>
      </c>
      <c r="G1837" s="49">
        <v>8.4</v>
      </c>
      <c r="H1837" s="8" t="s">
        <v>1537</v>
      </c>
      <c r="I1837" s="1" t="s">
        <v>1909</v>
      </c>
      <c r="J1837" s="252"/>
      <c r="K1837" s="253"/>
      <c r="L1837" s="50">
        <f t="shared" si="28"/>
        <v>4.3894389438943895</v>
      </c>
    </row>
    <row r="1838" spans="1:12" x14ac:dyDescent="0.2">
      <c r="A1838" s="1" t="s">
        <v>7610</v>
      </c>
      <c r="B1838" s="45" t="s">
        <v>7611</v>
      </c>
      <c r="C1838" s="46">
        <v>40802</v>
      </c>
      <c r="D1838" s="47">
        <v>40805</v>
      </c>
      <c r="E1838" s="48">
        <v>320</v>
      </c>
      <c r="F1838" s="48">
        <v>33</v>
      </c>
      <c r="G1838" s="49">
        <v>9.6</v>
      </c>
      <c r="H1838" s="8" t="s">
        <v>1537</v>
      </c>
      <c r="I1838" s="1" t="s">
        <v>1910</v>
      </c>
      <c r="J1838" s="252"/>
      <c r="K1838" s="253"/>
      <c r="L1838" s="50">
        <f t="shared" si="28"/>
        <v>5.2805280528052805</v>
      </c>
    </row>
    <row r="1839" spans="1:12" x14ac:dyDescent="0.2">
      <c r="A1839" s="1" t="s">
        <v>7612</v>
      </c>
      <c r="B1839" s="45" t="s">
        <v>7613</v>
      </c>
      <c r="C1839" s="46">
        <v>40806</v>
      </c>
      <c r="D1839" s="47">
        <v>40807</v>
      </c>
      <c r="E1839" s="48">
        <v>95</v>
      </c>
      <c r="F1839" s="48">
        <v>195</v>
      </c>
      <c r="G1839" s="49">
        <v>0.5</v>
      </c>
      <c r="H1839" s="8" t="s">
        <v>23</v>
      </c>
      <c r="I1839" s="1" t="s">
        <v>1911</v>
      </c>
      <c r="J1839" s="252"/>
      <c r="K1839" s="253"/>
      <c r="L1839" s="50">
        <f t="shared" si="28"/>
        <v>1.5676567656765676</v>
      </c>
    </row>
    <row r="1840" spans="1:12" x14ac:dyDescent="0.2">
      <c r="A1840" s="1" t="s">
        <v>7614</v>
      </c>
      <c r="B1840" s="45" t="s">
        <v>7615</v>
      </c>
      <c r="C1840" s="46">
        <v>40805</v>
      </c>
      <c r="D1840" s="47">
        <v>40808</v>
      </c>
      <c r="E1840" s="48">
        <v>310</v>
      </c>
      <c r="F1840" s="48">
        <v>35</v>
      </c>
      <c r="G1840" s="49">
        <v>8.8000000000000007</v>
      </c>
      <c r="H1840" s="8" t="s">
        <v>18</v>
      </c>
      <c r="I1840" s="1" t="s">
        <v>1912</v>
      </c>
      <c r="J1840" s="252"/>
      <c r="K1840" s="253"/>
      <c r="L1840" s="50">
        <f t="shared" si="28"/>
        <v>5.115511551155115</v>
      </c>
    </row>
    <row r="1841" spans="1:12" x14ac:dyDescent="0.2">
      <c r="A1841" s="1" t="s">
        <v>7616</v>
      </c>
      <c r="B1841" s="45" t="s">
        <v>7617</v>
      </c>
      <c r="C1841" s="46">
        <v>40806</v>
      </c>
      <c r="D1841" s="47">
        <v>40809</v>
      </c>
      <c r="E1841" s="48">
        <v>622</v>
      </c>
      <c r="F1841" s="48">
        <v>93</v>
      </c>
      <c r="G1841" s="49">
        <v>6.7</v>
      </c>
      <c r="H1841" s="8" t="s">
        <v>18</v>
      </c>
      <c r="I1841" s="1" t="s">
        <v>1913</v>
      </c>
      <c r="J1841" s="252"/>
      <c r="K1841" s="253"/>
      <c r="L1841" s="50">
        <f t="shared" si="28"/>
        <v>10.264026402640264</v>
      </c>
    </row>
    <row r="1842" spans="1:12" x14ac:dyDescent="0.2">
      <c r="A1842" s="1" t="s">
        <v>7618</v>
      </c>
      <c r="B1842" s="45" t="s">
        <v>7619</v>
      </c>
      <c r="C1842" s="46">
        <v>40806</v>
      </c>
      <c r="D1842" s="47">
        <v>40809</v>
      </c>
      <c r="E1842" s="48">
        <v>193</v>
      </c>
      <c r="F1842" s="48">
        <v>66</v>
      </c>
      <c r="G1842" s="49">
        <v>2.9</v>
      </c>
      <c r="H1842" s="8" t="s">
        <v>18</v>
      </c>
      <c r="I1842" s="1" t="s">
        <v>1914</v>
      </c>
      <c r="J1842" s="252"/>
      <c r="K1842" s="253"/>
      <c r="L1842" s="50">
        <f t="shared" si="28"/>
        <v>3.1848184818481848</v>
      </c>
    </row>
    <row r="1843" spans="1:12" x14ac:dyDescent="0.2">
      <c r="A1843" s="1" t="s">
        <v>7620</v>
      </c>
      <c r="B1843" s="45" t="s">
        <v>7621</v>
      </c>
      <c r="C1843" s="46">
        <v>40806</v>
      </c>
      <c r="D1843" s="47">
        <v>40809</v>
      </c>
      <c r="E1843" s="48">
        <v>756</v>
      </c>
      <c r="F1843" s="48">
        <v>38</v>
      </c>
      <c r="G1843" s="49">
        <v>20.100000000000001</v>
      </c>
      <c r="H1843" s="8" t="s">
        <v>18</v>
      </c>
      <c r="I1843" s="1" t="s">
        <v>1915</v>
      </c>
      <c r="J1843" s="252"/>
      <c r="K1843" s="253"/>
      <c r="L1843" s="50">
        <f t="shared" si="28"/>
        <v>12.475247524752476</v>
      </c>
    </row>
    <row r="1844" spans="1:12" x14ac:dyDescent="0.2">
      <c r="A1844" s="1" t="s">
        <v>7622</v>
      </c>
      <c r="B1844" s="45" t="s">
        <v>7623</v>
      </c>
      <c r="C1844" s="46">
        <v>40806</v>
      </c>
      <c r="D1844" s="47">
        <v>40809</v>
      </c>
      <c r="E1844" s="48">
        <v>138</v>
      </c>
      <c r="F1844" s="48">
        <v>128</v>
      </c>
      <c r="G1844" s="49">
        <v>1.1000000000000001</v>
      </c>
      <c r="H1844" s="8" t="s">
        <v>18</v>
      </c>
      <c r="I1844" s="1" t="s">
        <v>1916</v>
      </c>
      <c r="J1844" s="252"/>
      <c r="K1844" s="253"/>
      <c r="L1844" s="50">
        <f t="shared" si="28"/>
        <v>2.277227722772277</v>
      </c>
    </row>
    <row r="1845" spans="1:12" x14ac:dyDescent="0.2">
      <c r="A1845" s="1" t="s">
        <v>7624</v>
      </c>
      <c r="B1845" s="45" t="s">
        <v>7625</v>
      </c>
      <c r="C1845" s="46">
        <v>40806</v>
      </c>
      <c r="D1845" s="47">
        <v>40809</v>
      </c>
      <c r="E1845" s="48">
        <v>1142</v>
      </c>
      <c r="F1845" s="48">
        <v>37</v>
      </c>
      <c r="G1845" s="49">
        <v>30.8</v>
      </c>
      <c r="H1845" s="8" t="s">
        <v>18</v>
      </c>
      <c r="I1845" s="1" t="s">
        <v>1917</v>
      </c>
      <c r="J1845" s="252"/>
      <c r="K1845" s="253"/>
      <c r="L1845" s="50">
        <f t="shared" si="28"/>
        <v>18.844884488448844</v>
      </c>
    </row>
    <row r="1846" spans="1:12" x14ac:dyDescent="0.2">
      <c r="A1846" s="1" t="s">
        <v>7626</v>
      </c>
      <c r="B1846" s="45" t="s">
        <v>7627</v>
      </c>
      <c r="C1846" s="46">
        <v>40806</v>
      </c>
      <c r="D1846" s="47">
        <v>40809</v>
      </c>
      <c r="E1846" s="48">
        <v>572</v>
      </c>
      <c r="F1846" s="48">
        <v>40</v>
      </c>
      <c r="G1846" s="49">
        <v>14.4</v>
      </c>
      <c r="H1846" s="8" t="s">
        <v>18</v>
      </c>
      <c r="I1846" s="1" t="s">
        <v>1918</v>
      </c>
      <c r="J1846" s="252"/>
      <c r="K1846" s="253"/>
      <c r="L1846" s="50">
        <f t="shared" si="28"/>
        <v>9.438943894389439</v>
      </c>
    </row>
    <row r="1847" spans="1:12" x14ac:dyDescent="0.2">
      <c r="A1847" s="1" t="s">
        <v>7628</v>
      </c>
      <c r="B1847" s="45" t="s">
        <v>7629</v>
      </c>
      <c r="C1847" s="46">
        <v>40806</v>
      </c>
      <c r="D1847" s="47">
        <v>40809</v>
      </c>
      <c r="E1847" s="48">
        <v>881</v>
      </c>
      <c r="F1847" s="48">
        <v>45</v>
      </c>
      <c r="G1847" s="49">
        <v>19.399999999999999</v>
      </c>
      <c r="H1847" s="8" t="s">
        <v>18</v>
      </c>
      <c r="I1847" s="1" t="s">
        <v>1919</v>
      </c>
      <c r="J1847" s="252"/>
      <c r="K1847" s="253"/>
      <c r="L1847" s="50">
        <f t="shared" si="28"/>
        <v>14.537953795379538</v>
      </c>
    </row>
    <row r="1848" spans="1:12" x14ac:dyDescent="0.2">
      <c r="A1848" s="1" t="s">
        <v>7630</v>
      </c>
      <c r="B1848" s="45" t="s">
        <v>7631</v>
      </c>
      <c r="C1848" s="46">
        <v>40806</v>
      </c>
      <c r="D1848" s="47">
        <v>40809</v>
      </c>
      <c r="E1848" s="48">
        <v>122</v>
      </c>
      <c r="F1848" s="48">
        <v>86</v>
      </c>
      <c r="G1848" s="49">
        <v>1.4</v>
      </c>
      <c r="H1848" s="8" t="s">
        <v>18</v>
      </c>
      <c r="I1848" s="1" t="s">
        <v>1920</v>
      </c>
      <c r="J1848" s="252"/>
      <c r="K1848" s="253"/>
      <c r="L1848" s="50">
        <f t="shared" si="28"/>
        <v>2.0132013201320134</v>
      </c>
    </row>
    <row r="1849" spans="1:12" x14ac:dyDescent="0.2">
      <c r="A1849" s="1" t="s">
        <v>7632</v>
      </c>
      <c r="B1849" s="45" t="s">
        <v>7633</v>
      </c>
      <c r="C1849" s="46">
        <v>40806</v>
      </c>
      <c r="D1849" s="47">
        <v>40809</v>
      </c>
      <c r="E1849" s="48">
        <v>293</v>
      </c>
      <c r="F1849" s="48">
        <v>91</v>
      </c>
      <c r="G1849" s="49">
        <v>3.2</v>
      </c>
      <c r="H1849" s="8" t="s">
        <v>18</v>
      </c>
      <c r="I1849" s="1" t="s">
        <v>1921</v>
      </c>
      <c r="J1849" s="252"/>
      <c r="K1849" s="253"/>
      <c r="L1849" s="50">
        <f t="shared" si="28"/>
        <v>4.8349834983498345</v>
      </c>
    </row>
    <row r="1850" spans="1:12" x14ac:dyDescent="0.2">
      <c r="A1850" s="1" t="s">
        <v>7634</v>
      </c>
      <c r="B1850" s="45" t="s">
        <v>7635</v>
      </c>
      <c r="C1850" s="46">
        <v>40806</v>
      </c>
      <c r="D1850" s="47">
        <v>40809</v>
      </c>
      <c r="E1850" s="48">
        <v>465</v>
      </c>
      <c r="F1850" s="48">
        <v>84</v>
      </c>
      <c r="G1850" s="49">
        <v>5.5</v>
      </c>
      <c r="H1850" s="8" t="s">
        <v>18</v>
      </c>
      <c r="I1850" s="1" t="s">
        <v>1922</v>
      </c>
      <c r="J1850" s="252"/>
      <c r="K1850" s="253"/>
      <c r="L1850" s="50">
        <f t="shared" si="28"/>
        <v>7.673267326732673</v>
      </c>
    </row>
    <row r="1851" spans="1:12" x14ac:dyDescent="0.2">
      <c r="A1851" s="1" t="s">
        <v>7636</v>
      </c>
      <c r="B1851" s="45" t="s">
        <v>7637</v>
      </c>
      <c r="C1851" s="46">
        <v>40808</v>
      </c>
      <c r="D1851" s="47">
        <v>40812</v>
      </c>
      <c r="E1851" s="48">
        <v>1388</v>
      </c>
      <c r="F1851" s="48">
        <v>54</v>
      </c>
      <c r="G1851" s="49">
        <v>25.6</v>
      </c>
      <c r="H1851" s="8" t="s">
        <v>18</v>
      </c>
      <c r="I1851" s="1" t="s">
        <v>1923</v>
      </c>
      <c r="J1851" s="252"/>
      <c r="K1851" s="253"/>
      <c r="L1851" s="50">
        <f t="shared" si="28"/>
        <v>22.904290429042902</v>
      </c>
    </row>
    <row r="1852" spans="1:12" x14ac:dyDescent="0.2">
      <c r="A1852" s="1" t="s">
        <v>7638</v>
      </c>
      <c r="B1852" s="45" t="s">
        <v>7639</v>
      </c>
      <c r="C1852" s="46">
        <v>40809</v>
      </c>
      <c r="D1852" s="47">
        <v>40812</v>
      </c>
      <c r="E1852" s="48">
        <v>348</v>
      </c>
      <c r="F1852" s="48">
        <v>59</v>
      </c>
      <c r="G1852" s="49">
        <v>5.9</v>
      </c>
      <c r="H1852" s="8" t="s">
        <v>23</v>
      </c>
      <c r="I1852" s="1" t="s">
        <v>1924</v>
      </c>
      <c r="J1852" s="252"/>
      <c r="K1852" s="253"/>
      <c r="L1852" s="50">
        <f t="shared" si="28"/>
        <v>5.7425742574257423</v>
      </c>
    </row>
    <row r="1853" spans="1:12" x14ac:dyDescent="0.2">
      <c r="A1853" s="1" t="s">
        <v>7640</v>
      </c>
      <c r="B1853" s="45" t="s">
        <v>7641</v>
      </c>
      <c r="C1853" s="46">
        <v>40812</v>
      </c>
      <c r="D1853" s="47">
        <v>40813</v>
      </c>
      <c r="E1853" s="48">
        <v>79</v>
      </c>
      <c r="F1853" s="48">
        <v>175</v>
      </c>
      <c r="G1853" s="49">
        <v>0.5</v>
      </c>
      <c r="H1853" s="8" t="s">
        <v>23</v>
      </c>
      <c r="I1853" s="1" t="s">
        <v>1925</v>
      </c>
      <c r="J1853" s="252"/>
      <c r="K1853" s="253"/>
      <c r="L1853" s="50">
        <f t="shared" si="28"/>
        <v>1.3036303630363035</v>
      </c>
    </row>
    <row r="1854" spans="1:12" x14ac:dyDescent="0.2">
      <c r="A1854" s="1" t="s">
        <v>7642</v>
      </c>
      <c r="B1854" s="45" t="s">
        <v>7643</v>
      </c>
      <c r="C1854" s="46">
        <v>40812</v>
      </c>
      <c r="D1854" s="47">
        <v>40813</v>
      </c>
      <c r="E1854" s="48">
        <v>740</v>
      </c>
      <c r="F1854" s="48">
        <v>50</v>
      </c>
      <c r="G1854" s="49">
        <v>14.7</v>
      </c>
      <c r="H1854" s="8" t="s">
        <v>18</v>
      </c>
      <c r="I1854" s="1" t="s">
        <v>1926</v>
      </c>
      <c r="J1854" s="252"/>
      <c r="K1854" s="253"/>
      <c r="L1854" s="50">
        <f t="shared" si="28"/>
        <v>12.21122112211221</v>
      </c>
    </row>
    <row r="1855" spans="1:12" x14ac:dyDescent="0.2">
      <c r="A1855" s="1" t="s">
        <v>7644</v>
      </c>
      <c r="B1855" s="45" t="s">
        <v>7645</v>
      </c>
      <c r="C1855" s="46">
        <v>40810</v>
      </c>
      <c r="D1855" s="47">
        <v>40813</v>
      </c>
      <c r="E1855" s="48">
        <v>26</v>
      </c>
      <c r="F1855" s="48">
        <v>126</v>
      </c>
      <c r="G1855" s="49">
        <v>0.2</v>
      </c>
      <c r="H1855" s="8" t="s">
        <v>18</v>
      </c>
      <c r="I1855" s="1" t="s">
        <v>1927</v>
      </c>
      <c r="J1855" s="252"/>
      <c r="K1855" s="253"/>
      <c r="L1855" s="50">
        <f t="shared" si="28"/>
        <v>0.42904290429042902</v>
      </c>
    </row>
    <row r="1856" spans="1:12" x14ac:dyDescent="0.2">
      <c r="A1856" s="1" t="s">
        <v>7646</v>
      </c>
      <c r="B1856" s="45" t="s">
        <v>7647</v>
      </c>
      <c r="C1856" s="46">
        <v>40813</v>
      </c>
      <c r="D1856" s="47">
        <v>40814</v>
      </c>
      <c r="E1856" s="48">
        <v>242</v>
      </c>
      <c r="F1856" s="48">
        <v>52</v>
      </c>
      <c r="G1856" s="49">
        <v>4.5999999999999996</v>
      </c>
      <c r="H1856" s="8" t="s">
        <v>18</v>
      </c>
      <c r="I1856" s="1" t="s">
        <v>1928</v>
      </c>
      <c r="J1856" s="252"/>
      <c r="K1856" s="253"/>
      <c r="L1856" s="50">
        <f t="shared" si="28"/>
        <v>3.9933993399339931</v>
      </c>
    </row>
    <row r="1857" spans="1:12" x14ac:dyDescent="0.2">
      <c r="A1857" s="1" t="s">
        <v>7648</v>
      </c>
      <c r="B1857" s="45" t="s">
        <v>7649</v>
      </c>
      <c r="C1857" s="46">
        <v>40813</v>
      </c>
      <c r="D1857" s="47">
        <v>40815</v>
      </c>
      <c r="E1857" s="48">
        <v>174</v>
      </c>
      <c r="F1857" s="48">
        <v>157</v>
      </c>
      <c r="G1857" s="49">
        <v>1.1000000000000001</v>
      </c>
      <c r="H1857" s="8" t="s">
        <v>18</v>
      </c>
      <c r="I1857" s="1" t="s">
        <v>1929</v>
      </c>
      <c r="J1857" s="252"/>
      <c r="K1857" s="253"/>
      <c r="L1857" s="50">
        <f t="shared" si="28"/>
        <v>2.8712871287128712</v>
      </c>
    </row>
    <row r="1858" spans="1:12" x14ac:dyDescent="0.2">
      <c r="A1858" s="1" t="s">
        <v>7650</v>
      </c>
      <c r="B1858" s="45" t="s">
        <v>7651</v>
      </c>
      <c r="C1858" s="46">
        <v>40816</v>
      </c>
      <c r="D1858" s="47">
        <v>40819</v>
      </c>
      <c r="E1858" s="48">
        <v>1183</v>
      </c>
      <c r="F1858" s="48">
        <v>43</v>
      </c>
      <c r="G1858" s="49">
        <v>27.6</v>
      </c>
      <c r="H1858" s="8" t="s">
        <v>18</v>
      </c>
      <c r="I1858" s="1" t="s">
        <v>1930</v>
      </c>
      <c r="J1858" s="252"/>
      <c r="K1858" s="253"/>
      <c r="L1858" s="50">
        <f t="shared" ref="L1858:L1921" si="29">IF(E1858="","",E1858/60.6)</f>
        <v>19.521452145214521</v>
      </c>
    </row>
    <row r="1859" spans="1:12" x14ac:dyDescent="0.2">
      <c r="A1859" s="1" t="s">
        <v>7652</v>
      </c>
      <c r="B1859" s="45" t="s">
        <v>7653</v>
      </c>
      <c r="C1859" s="46">
        <v>40816</v>
      </c>
      <c r="D1859" s="47">
        <v>40819</v>
      </c>
      <c r="E1859" s="48">
        <v>166</v>
      </c>
      <c r="F1859" s="48">
        <v>145</v>
      </c>
      <c r="G1859" s="49">
        <v>1.1000000000000001</v>
      </c>
      <c r="H1859" s="8" t="s">
        <v>18</v>
      </c>
      <c r="I1859" s="1" t="s">
        <v>1931</v>
      </c>
      <c r="J1859" s="252"/>
      <c r="K1859" s="253"/>
      <c r="L1859" s="50">
        <f t="shared" si="29"/>
        <v>2.7392739273927393</v>
      </c>
    </row>
    <row r="1860" spans="1:12" x14ac:dyDescent="0.2">
      <c r="A1860" s="1" t="s">
        <v>7654</v>
      </c>
      <c r="B1860" s="45" t="s">
        <v>7655</v>
      </c>
      <c r="C1860" s="46">
        <v>40816</v>
      </c>
      <c r="D1860" s="47">
        <v>40819</v>
      </c>
      <c r="E1860" s="48">
        <v>422</v>
      </c>
      <c r="F1860" s="48">
        <v>68</v>
      </c>
      <c r="G1860" s="49">
        <v>6.2</v>
      </c>
      <c r="H1860" s="8" t="s">
        <v>23</v>
      </c>
      <c r="I1860" s="1" t="s">
        <v>1932</v>
      </c>
      <c r="J1860" s="252"/>
      <c r="K1860" s="253"/>
      <c r="L1860" s="50">
        <f t="shared" si="29"/>
        <v>6.9636963696369634</v>
      </c>
    </row>
    <row r="1861" spans="1:12" x14ac:dyDescent="0.2">
      <c r="A1861" s="1" t="s">
        <v>7656</v>
      </c>
      <c r="B1861" s="45" t="s">
        <v>7657</v>
      </c>
      <c r="C1861" s="46">
        <v>40819</v>
      </c>
      <c r="D1861" s="47">
        <v>40820</v>
      </c>
      <c r="E1861" s="48">
        <v>249</v>
      </c>
      <c r="F1861" s="48">
        <v>205</v>
      </c>
      <c r="G1861" s="49">
        <v>1.2</v>
      </c>
      <c r="H1861" s="8" t="s">
        <v>23</v>
      </c>
      <c r="I1861" s="1" t="s">
        <v>1933</v>
      </c>
      <c r="J1861" s="252"/>
      <c r="K1861" s="253"/>
      <c r="L1861" s="50">
        <f t="shared" si="29"/>
        <v>4.108910891089109</v>
      </c>
    </row>
    <row r="1862" spans="1:12" x14ac:dyDescent="0.2">
      <c r="A1862" s="1" t="s">
        <v>7658</v>
      </c>
      <c r="B1862" s="45" t="s">
        <v>7659</v>
      </c>
      <c r="C1862" s="46">
        <v>40818</v>
      </c>
      <c r="D1862" s="47">
        <v>40820</v>
      </c>
      <c r="E1862" s="48">
        <v>74</v>
      </c>
      <c r="F1862" s="48">
        <v>169</v>
      </c>
      <c r="G1862" s="49">
        <v>0.4</v>
      </c>
      <c r="H1862" s="8" t="s">
        <v>18</v>
      </c>
      <c r="I1862" s="1" t="s">
        <v>1934</v>
      </c>
      <c r="J1862" s="252"/>
      <c r="K1862" s="253"/>
      <c r="L1862" s="50">
        <f t="shared" si="29"/>
        <v>1.221122112211221</v>
      </c>
    </row>
    <row r="1863" spans="1:12" x14ac:dyDescent="0.2">
      <c r="A1863" s="1" t="s">
        <v>7660</v>
      </c>
      <c r="B1863" s="45" t="s">
        <v>7661</v>
      </c>
      <c r="C1863" s="46">
        <v>40819</v>
      </c>
      <c r="D1863" s="47">
        <v>40821</v>
      </c>
      <c r="E1863" s="48">
        <v>171</v>
      </c>
      <c r="F1863" s="48">
        <v>71</v>
      </c>
      <c r="G1863" s="49">
        <v>2.4</v>
      </c>
      <c r="H1863" s="8" t="s">
        <v>18</v>
      </c>
      <c r="I1863" s="1" t="s">
        <v>1935</v>
      </c>
      <c r="J1863" s="252"/>
      <c r="K1863" s="253"/>
      <c r="L1863" s="50">
        <f t="shared" si="29"/>
        <v>2.8217821782178216</v>
      </c>
    </row>
    <row r="1864" spans="1:12" x14ac:dyDescent="0.2">
      <c r="A1864" s="1" t="s">
        <v>7662</v>
      </c>
      <c r="B1864" s="45" t="s">
        <v>7663</v>
      </c>
      <c r="C1864" s="46">
        <v>40819</v>
      </c>
      <c r="D1864" s="47">
        <v>40821</v>
      </c>
      <c r="E1864" s="48">
        <v>305</v>
      </c>
      <c r="F1864" s="48">
        <v>73</v>
      </c>
      <c r="G1864" s="49">
        <v>4.2</v>
      </c>
      <c r="H1864" s="8" t="s">
        <v>18</v>
      </c>
      <c r="I1864" s="1" t="s">
        <v>1936</v>
      </c>
      <c r="J1864" s="252"/>
      <c r="K1864" s="253"/>
      <c r="L1864" s="50">
        <f t="shared" si="29"/>
        <v>5.0330033003300327</v>
      </c>
    </row>
    <row r="1865" spans="1:12" x14ac:dyDescent="0.2">
      <c r="A1865" s="1" t="s">
        <v>7664</v>
      </c>
      <c r="B1865" s="45" t="s">
        <v>7665</v>
      </c>
      <c r="C1865" s="46">
        <v>40820</v>
      </c>
      <c r="D1865" s="47">
        <v>40822</v>
      </c>
      <c r="E1865" s="48">
        <v>379</v>
      </c>
      <c r="F1865" s="48">
        <v>116</v>
      </c>
      <c r="G1865" s="49">
        <v>3.3</v>
      </c>
      <c r="H1865" s="8" t="s">
        <v>23</v>
      </c>
      <c r="I1865" s="1" t="s">
        <v>1937</v>
      </c>
      <c r="J1865" s="252"/>
      <c r="K1865" s="253"/>
      <c r="L1865" s="50">
        <f t="shared" si="29"/>
        <v>6.2541254125412538</v>
      </c>
    </row>
    <row r="1866" spans="1:12" x14ac:dyDescent="0.2">
      <c r="A1866" s="1" t="s">
        <v>7666</v>
      </c>
      <c r="B1866" s="45" t="s">
        <v>7667</v>
      </c>
      <c r="C1866" s="46">
        <v>40813</v>
      </c>
      <c r="D1866" s="47">
        <v>40822</v>
      </c>
      <c r="E1866" s="48">
        <v>213</v>
      </c>
      <c r="F1866" s="48">
        <v>65</v>
      </c>
      <c r="G1866" s="49">
        <v>3.3</v>
      </c>
      <c r="H1866" s="8" t="s">
        <v>18</v>
      </c>
      <c r="I1866" s="1" t="s">
        <v>1938</v>
      </c>
      <c r="J1866" s="252"/>
      <c r="K1866" s="253"/>
      <c r="L1866" s="50">
        <f t="shared" si="29"/>
        <v>3.5148514851485149</v>
      </c>
    </row>
    <row r="1867" spans="1:12" x14ac:dyDescent="0.2">
      <c r="A1867" s="1" t="s">
        <v>7668</v>
      </c>
      <c r="B1867" s="45" t="s">
        <v>7669</v>
      </c>
      <c r="C1867" s="46">
        <v>40820</v>
      </c>
      <c r="D1867" s="47">
        <v>40822</v>
      </c>
      <c r="E1867" s="48">
        <v>110</v>
      </c>
      <c r="F1867" s="48">
        <v>126</v>
      </c>
      <c r="G1867" s="49">
        <v>0.9</v>
      </c>
      <c r="H1867" s="8" t="s">
        <v>18</v>
      </c>
      <c r="I1867" s="1" t="s">
        <v>1939</v>
      </c>
      <c r="J1867" s="252"/>
      <c r="K1867" s="253"/>
      <c r="L1867" s="50">
        <f t="shared" si="29"/>
        <v>1.8151815181518152</v>
      </c>
    </row>
    <row r="1868" spans="1:12" x14ac:dyDescent="0.2">
      <c r="A1868" s="1" t="s">
        <v>7670</v>
      </c>
      <c r="B1868" s="45" t="s">
        <v>7671</v>
      </c>
      <c r="C1868" s="46">
        <v>40820</v>
      </c>
      <c r="D1868" s="47">
        <v>40822</v>
      </c>
      <c r="E1868" s="48">
        <v>147</v>
      </c>
      <c r="F1868" s="48">
        <v>25</v>
      </c>
      <c r="G1868" s="49">
        <v>5.8</v>
      </c>
      <c r="H1868" s="8" t="s">
        <v>18</v>
      </c>
      <c r="I1868" s="1" t="s">
        <v>1940</v>
      </c>
      <c r="J1868" s="252"/>
      <c r="K1868" s="253"/>
      <c r="L1868" s="50">
        <f t="shared" si="29"/>
        <v>2.4257425742574257</v>
      </c>
    </row>
    <row r="1869" spans="1:12" x14ac:dyDescent="0.2">
      <c r="A1869" s="1" t="s">
        <v>7672</v>
      </c>
      <c r="B1869" s="45" t="s">
        <v>7673</v>
      </c>
      <c r="C1869" s="46">
        <v>40822</v>
      </c>
      <c r="D1869" s="47">
        <v>40823</v>
      </c>
      <c r="E1869" s="48">
        <v>231</v>
      </c>
      <c r="F1869" s="48">
        <v>21</v>
      </c>
      <c r="G1869" s="49">
        <v>11.1</v>
      </c>
      <c r="H1869" s="8" t="s">
        <v>184</v>
      </c>
      <c r="I1869" s="1" t="s">
        <v>1941</v>
      </c>
      <c r="J1869" s="252"/>
      <c r="K1869" s="253"/>
      <c r="L1869" s="50">
        <f t="shared" si="29"/>
        <v>3.8118811881188117</v>
      </c>
    </row>
    <row r="1870" spans="1:12" x14ac:dyDescent="0.2">
      <c r="A1870" s="1" t="s">
        <v>7674</v>
      </c>
      <c r="B1870" s="45" t="s">
        <v>7675</v>
      </c>
      <c r="C1870" s="46">
        <v>40823</v>
      </c>
      <c r="D1870" s="47">
        <v>40827</v>
      </c>
      <c r="E1870" s="48">
        <v>221</v>
      </c>
      <c r="F1870" s="48">
        <v>72</v>
      </c>
      <c r="G1870" s="49">
        <v>3.1</v>
      </c>
      <c r="H1870" s="8" t="s">
        <v>23</v>
      </c>
      <c r="I1870" s="1" t="s">
        <v>1942</v>
      </c>
      <c r="J1870" s="252"/>
      <c r="K1870" s="253"/>
      <c r="L1870" s="50">
        <f t="shared" si="29"/>
        <v>3.6468646864686467</v>
      </c>
    </row>
    <row r="1871" spans="1:12" x14ac:dyDescent="0.2">
      <c r="A1871" s="1" t="s">
        <v>7676</v>
      </c>
      <c r="B1871" s="45" t="s">
        <v>7677</v>
      </c>
      <c r="C1871" s="46">
        <v>40827</v>
      </c>
      <c r="D1871" s="47">
        <v>40828</v>
      </c>
      <c r="E1871" s="48">
        <v>219</v>
      </c>
      <c r="F1871" s="48">
        <v>151</v>
      </c>
      <c r="G1871" s="49">
        <v>1.5</v>
      </c>
      <c r="H1871" s="8" t="s">
        <v>23</v>
      </c>
      <c r="I1871" s="1" t="s">
        <v>1943</v>
      </c>
      <c r="J1871" s="252"/>
      <c r="K1871" s="253"/>
      <c r="L1871" s="50">
        <f t="shared" si="29"/>
        <v>3.613861386138614</v>
      </c>
    </row>
    <row r="1872" spans="1:12" x14ac:dyDescent="0.2">
      <c r="A1872" s="1" t="s">
        <v>7678</v>
      </c>
      <c r="B1872" s="45" t="s">
        <v>7679</v>
      </c>
      <c r="C1872" s="46">
        <v>40823</v>
      </c>
      <c r="D1872" s="47">
        <v>40828</v>
      </c>
      <c r="E1872" s="48">
        <v>151</v>
      </c>
      <c r="F1872" s="48">
        <v>123</v>
      </c>
      <c r="G1872" s="49">
        <v>1.2</v>
      </c>
      <c r="H1872" s="8" t="s">
        <v>18</v>
      </c>
      <c r="I1872" s="1" t="s">
        <v>1944</v>
      </c>
      <c r="J1872" s="252"/>
      <c r="K1872" s="253"/>
      <c r="L1872" s="50">
        <f t="shared" si="29"/>
        <v>2.4917491749174916</v>
      </c>
    </row>
    <row r="1873" spans="1:12" x14ac:dyDescent="0.2">
      <c r="A1873" s="1" t="s">
        <v>7680</v>
      </c>
      <c r="B1873" s="45" t="s">
        <v>7681</v>
      </c>
      <c r="C1873" s="46">
        <v>40826</v>
      </c>
      <c r="D1873" s="47">
        <v>40829</v>
      </c>
      <c r="E1873" s="48">
        <v>101</v>
      </c>
      <c r="F1873" s="48">
        <v>52</v>
      </c>
      <c r="G1873" s="49">
        <v>1.9</v>
      </c>
      <c r="H1873" s="8" t="s">
        <v>23</v>
      </c>
      <c r="I1873" s="1" t="s">
        <v>1945</v>
      </c>
      <c r="J1873" s="252"/>
      <c r="K1873" s="253"/>
      <c r="L1873" s="50">
        <f t="shared" si="29"/>
        <v>1.6666666666666665</v>
      </c>
    </row>
    <row r="1874" spans="1:12" x14ac:dyDescent="0.2">
      <c r="A1874" s="1" t="s">
        <v>7682</v>
      </c>
      <c r="B1874" s="45" t="s">
        <v>7683</v>
      </c>
      <c r="C1874" s="46">
        <v>40823</v>
      </c>
      <c r="D1874" s="47">
        <v>40829</v>
      </c>
      <c r="E1874" s="48">
        <v>201</v>
      </c>
      <c r="F1874" s="48">
        <v>75</v>
      </c>
      <c r="G1874" s="49">
        <v>2.7</v>
      </c>
      <c r="H1874" s="8" t="s">
        <v>23</v>
      </c>
      <c r="I1874" s="1" t="s">
        <v>1946</v>
      </c>
      <c r="J1874" s="252"/>
      <c r="K1874" s="253"/>
      <c r="L1874" s="50">
        <f t="shared" si="29"/>
        <v>3.3168316831683167</v>
      </c>
    </row>
    <row r="1875" spans="1:12" x14ac:dyDescent="0.2">
      <c r="A1875" s="1" t="s">
        <v>7684</v>
      </c>
      <c r="B1875" s="45" t="s">
        <v>7685</v>
      </c>
      <c r="C1875" s="46">
        <v>40827</v>
      </c>
      <c r="D1875" s="47">
        <v>40829</v>
      </c>
      <c r="E1875" s="48">
        <v>230</v>
      </c>
      <c r="F1875" s="48">
        <v>75</v>
      </c>
      <c r="G1875" s="49">
        <v>3.1</v>
      </c>
      <c r="H1875" s="8" t="s">
        <v>18</v>
      </c>
      <c r="I1875" s="1" t="s">
        <v>1947</v>
      </c>
      <c r="J1875" s="252"/>
      <c r="K1875" s="253"/>
      <c r="L1875" s="50">
        <f t="shared" si="29"/>
        <v>3.7953795379537953</v>
      </c>
    </row>
    <row r="1876" spans="1:12" x14ac:dyDescent="0.2">
      <c r="A1876" s="1" t="s">
        <v>7686</v>
      </c>
      <c r="B1876" s="45" t="s">
        <v>7687</v>
      </c>
      <c r="C1876" s="46">
        <v>40827</v>
      </c>
      <c r="D1876" s="47">
        <v>40829</v>
      </c>
      <c r="E1876" s="48">
        <v>228</v>
      </c>
      <c r="F1876" s="48">
        <v>173</v>
      </c>
      <c r="G1876" s="49">
        <v>1.3</v>
      </c>
      <c r="H1876" s="8" t="s">
        <v>18</v>
      </c>
      <c r="I1876" s="1" t="s">
        <v>1948</v>
      </c>
      <c r="J1876" s="252"/>
      <c r="K1876" s="253"/>
      <c r="L1876" s="50">
        <f t="shared" si="29"/>
        <v>3.7623762376237622</v>
      </c>
    </row>
    <row r="1877" spans="1:12" x14ac:dyDescent="0.2">
      <c r="A1877" s="1" t="s">
        <v>7688</v>
      </c>
      <c r="B1877" s="45" t="s">
        <v>7689</v>
      </c>
      <c r="C1877" s="46">
        <v>40828</v>
      </c>
      <c r="D1877" s="47">
        <v>40829</v>
      </c>
      <c r="E1877" s="48">
        <v>423</v>
      </c>
      <c r="F1877" s="48">
        <v>73</v>
      </c>
      <c r="G1877" s="49">
        <v>5.8</v>
      </c>
      <c r="H1877" s="8" t="s">
        <v>23</v>
      </c>
      <c r="I1877" s="1" t="s">
        <v>1949</v>
      </c>
      <c r="J1877" s="252"/>
      <c r="K1877" s="253"/>
      <c r="L1877" s="50">
        <f t="shared" si="29"/>
        <v>6.9801980198019802</v>
      </c>
    </row>
    <row r="1878" spans="1:12" x14ac:dyDescent="0.2">
      <c r="A1878" s="1" t="s">
        <v>7690</v>
      </c>
      <c r="B1878" s="45" t="s">
        <v>7691</v>
      </c>
      <c r="C1878" s="46">
        <v>40828</v>
      </c>
      <c r="D1878" s="47">
        <v>40829</v>
      </c>
      <c r="E1878" s="48">
        <v>476</v>
      </c>
      <c r="F1878" s="48">
        <v>128</v>
      </c>
      <c r="G1878" s="49">
        <v>3.7</v>
      </c>
      <c r="H1878" s="8" t="s">
        <v>23</v>
      </c>
      <c r="I1878" s="1" t="s">
        <v>1950</v>
      </c>
      <c r="J1878" s="252"/>
      <c r="K1878" s="253"/>
      <c r="L1878" s="50">
        <f t="shared" si="29"/>
        <v>7.8547854785478544</v>
      </c>
    </row>
    <row r="1879" spans="1:12" x14ac:dyDescent="0.2">
      <c r="A1879" s="1" t="s">
        <v>7692</v>
      </c>
      <c r="B1879" s="45" t="s">
        <v>7693</v>
      </c>
      <c r="D1879" s="47">
        <v>40830</v>
      </c>
      <c r="E1879" s="48">
        <v>282</v>
      </c>
      <c r="F1879" s="48">
        <v>82</v>
      </c>
      <c r="G1879" s="49">
        <v>3.4</v>
      </c>
      <c r="H1879" s="8" t="s">
        <v>23</v>
      </c>
      <c r="I1879" s="1" t="s">
        <v>1951</v>
      </c>
      <c r="J1879" s="252"/>
      <c r="K1879" s="253"/>
      <c r="L1879" s="50">
        <f t="shared" si="29"/>
        <v>4.6534653465346532</v>
      </c>
    </row>
    <row r="1880" spans="1:12" x14ac:dyDescent="0.2">
      <c r="A1880" s="1" t="s">
        <v>7694</v>
      </c>
      <c r="B1880" s="45" t="s">
        <v>7695</v>
      </c>
      <c r="D1880" s="47">
        <v>40830</v>
      </c>
      <c r="E1880" s="48">
        <v>233</v>
      </c>
      <c r="F1880" s="48">
        <v>63</v>
      </c>
      <c r="G1880" s="49">
        <v>3.7</v>
      </c>
      <c r="H1880" s="8" t="s">
        <v>23</v>
      </c>
      <c r="I1880" s="1" t="s">
        <v>1952</v>
      </c>
      <c r="J1880" s="252"/>
      <c r="K1880" s="253"/>
      <c r="L1880" s="50">
        <f t="shared" si="29"/>
        <v>3.8448844884488449</v>
      </c>
    </row>
    <row r="1881" spans="1:12" x14ac:dyDescent="0.2">
      <c r="A1881" s="1" t="s">
        <v>7696</v>
      </c>
      <c r="B1881" s="45" t="s">
        <v>7697</v>
      </c>
      <c r="C1881" s="46">
        <v>40830</v>
      </c>
      <c r="D1881" s="47">
        <v>40833</v>
      </c>
      <c r="E1881" s="48">
        <v>67</v>
      </c>
      <c r="F1881" s="48">
        <v>110</v>
      </c>
      <c r="G1881" s="49">
        <v>0.6</v>
      </c>
      <c r="H1881" s="8" t="s">
        <v>23</v>
      </c>
      <c r="I1881" s="1" t="s">
        <v>1953</v>
      </c>
      <c r="J1881" s="252"/>
      <c r="K1881" s="253"/>
      <c r="L1881" s="50">
        <f t="shared" si="29"/>
        <v>1.1056105610561056</v>
      </c>
    </row>
    <row r="1882" spans="1:12" x14ac:dyDescent="0.2">
      <c r="A1882" s="1" t="s">
        <v>7698</v>
      </c>
      <c r="B1882" s="45" t="s">
        <v>7699</v>
      </c>
      <c r="C1882" s="46">
        <v>40833</v>
      </c>
      <c r="D1882" s="47">
        <v>40834</v>
      </c>
      <c r="E1882" s="48">
        <v>107</v>
      </c>
      <c r="F1882" s="48">
        <v>80</v>
      </c>
      <c r="G1882" s="49">
        <v>1.3</v>
      </c>
      <c r="H1882" s="8" t="s">
        <v>18</v>
      </c>
      <c r="I1882" s="1" t="s">
        <v>1954</v>
      </c>
      <c r="J1882" s="252"/>
      <c r="K1882" s="253"/>
      <c r="L1882" s="50">
        <f t="shared" si="29"/>
        <v>1.7656765676567656</v>
      </c>
    </row>
    <row r="1883" spans="1:12" x14ac:dyDescent="0.2">
      <c r="A1883" s="1" t="s">
        <v>7700</v>
      </c>
      <c r="B1883" s="45" t="s">
        <v>7701</v>
      </c>
      <c r="C1883" s="46">
        <v>40834</v>
      </c>
      <c r="D1883" s="47">
        <v>40835</v>
      </c>
      <c r="E1883" s="48">
        <v>245</v>
      </c>
      <c r="F1883" s="48">
        <v>141</v>
      </c>
      <c r="G1883" s="49">
        <v>1.7</v>
      </c>
      <c r="H1883" s="8" t="s">
        <v>23</v>
      </c>
      <c r="I1883" s="1" t="s">
        <v>1955</v>
      </c>
      <c r="J1883" s="252"/>
      <c r="K1883" s="253"/>
      <c r="L1883" s="50">
        <f t="shared" si="29"/>
        <v>4.0429042904290426</v>
      </c>
    </row>
    <row r="1884" spans="1:12" x14ac:dyDescent="0.2">
      <c r="A1884" s="1" t="s">
        <v>7702</v>
      </c>
      <c r="B1884" s="45" t="s">
        <v>7703</v>
      </c>
      <c r="C1884" s="46">
        <v>40830</v>
      </c>
      <c r="D1884" s="47">
        <v>40835</v>
      </c>
      <c r="E1884" s="48">
        <v>206</v>
      </c>
      <c r="F1884" s="48">
        <v>123</v>
      </c>
      <c r="G1884" s="49">
        <v>1.7</v>
      </c>
      <c r="H1884" s="8" t="s">
        <v>18</v>
      </c>
      <c r="I1884" s="1" t="s">
        <v>1956</v>
      </c>
      <c r="J1884" s="252"/>
      <c r="K1884" s="253"/>
      <c r="L1884" s="50">
        <f t="shared" si="29"/>
        <v>3.3993399339933994</v>
      </c>
    </row>
    <row r="1885" spans="1:12" x14ac:dyDescent="0.2">
      <c r="A1885" s="1" t="s">
        <v>7704</v>
      </c>
      <c r="B1885" s="45" t="s">
        <v>7705</v>
      </c>
      <c r="C1885" s="46">
        <v>40834</v>
      </c>
      <c r="D1885" s="47">
        <v>40836</v>
      </c>
      <c r="E1885" s="48">
        <v>72</v>
      </c>
      <c r="F1885" s="48">
        <v>92</v>
      </c>
      <c r="G1885" s="49">
        <v>0.8</v>
      </c>
      <c r="H1885" s="8" t="s">
        <v>18</v>
      </c>
      <c r="I1885" s="1" t="s">
        <v>1957</v>
      </c>
      <c r="J1885" s="252"/>
      <c r="K1885" s="253"/>
      <c r="L1885" s="50">
        <f t="shared" si="29"/>
        <v>1.1881188118811881</v>
      </c>
    </row>
    <row r="1886" spans="1:12" x14ac:dyDescent="0.2">
      <c r="A1886" s="1" t="s">
        <v>7706</v>
      </c>
      <c r="B1886" s="45" t="s">
        <v>7707</v>
      </c>
      <c r="C1886" s="46">
        <v>40834</v>
      </c>
      <c r="D1886" s="47">
        <v>40836</v>
      </c>
      <c r="E1886" s="48">
        <v>300</v>
      </c>
      <c r="F1886" s="48">
        <v>110</v>
      </c>
      <c r="G1886" s="49">
        <v>2.7</v>
      </c>
      <c r="H1886" s="8" t="s">
        <v>18</v>
      </c>
      <c r="I1886" s="1" t="s">
        <v>1958</v>
      </c>
      <c r="J1886" s="252"/>
      <c r="K1886" s="253"/>
      <c r="L1886" s="50">
        <f t="shared" si="29"/>
        <v>4.9504950495049505</v>
      </c>
    </row>
    <row r="1887" spans="1:12" x14ac:dyDescent="0.2">
      <c r="A1887" s="1" t="s">
        <v>7708</v>
      </c>
      <c r="B1887" s="45" t="s">
        <v>7709</v>
      </c>
      <c r="C1887" s="46">
        <v>40834</v>
      </c>
      <c r="D1887" s="47">
        <v>40836</v>
      </c>
      <c r="E1887" s="48">
        <v>525</v>
      </c>
      <c r="F1887" s="48">
        <v>52</v>
      </c>
      <c r="G1887" s="49">
        <v>10</v>
      </c>
      <c r="H1887" s="8" t="s">
        <v>18</v>
      </c>
      <c r="I1887" s="1" t="s">
        <v>1959</v>
      </c>
      <c r="J1887" s="252"/>
      <c r="K1887" s="253"/>
      <c r="L1887" s="50">
        <f t="shared" si="29"/>
        <v>8.6633663366336631</v>
      </c>
    </row>
    <row r="1888" spans="1:12" x14ac:dyDescent="0.2">
      <c r="A1888" s="1" t="s">
        <v>7710</v>
      </c>
      <c r="B1888" s="45" t="s">
        <v>7711</v>
      </c>
      <c r="C1888" s="46">
        <v>40834</v>
      </c>
      <c r="D1888" s="47">
        <v>40836</v>
      </c>
      <c r="E1888" s="48">
        <v>1201</v>
      </c>
      <c r="F1888" s="48">
        <v>104</v>
      </c>
      <c r="G1888" s="49">
        <v>11.6</v>
      </c>
      <c r="H1888" s="8" t="s">
        <v>18</v>
      </c>
      <c r="I1888" s="1" t="s">
        <v>1960</v>
      </c>
      <c r="J1888" s="252"/>
      <c r="K1888" s="253"/>
      <c r="L1888" s="50">
        <f t="shared" si="29"/>
        <v>19.818481848184817</v>
      </c>
    </row>
    <row r="1889" spans="1:12" x14ac:dyDescent="0.2">
      <c r="A1889" s="1" t="s">
        <v>7712</v>
      </c>
      <c r="B1889" s="45" t="s">
        <v>7713</v>
      </c>
      <c r="C1889" s="46">
        <v>40834</v>
      </c>
      <c r="D1889" s="47">
        <v>40836</v>
      </c>
      <c r="E1889" s="48">
        <v>393</v>
      </c>
      <c r="F1889" s="48">
        <v>81</v>
      </c>
      <c r="G1889" s="49">
        <v>4.8</v>
      </c>
      <c r="H1889" s="8" t="s">
        <v>18</v>
      </c>
      <c r="I1889" s="1" t="s">
        <v>1961</v>
      </c>
      <c r="J1889" s="252"/>
      <c r="K1889" s="253"/>
      <c r="L1889" s="50">
        <f t="shared" si="29"/>
        <v>6.4851485148514847</v>
      </c>
    </row>
    <row r="1890" spans="1:12" x14ac:dyDescent="0.2">
      <c r="A1890" s="1" t="s">
        <v>7714</v>
      </c>
      <c r="B1890" s="45" t="s">
        <v>7715</v>
      </c>
      <c r="C1890" s="46">
        <v>40834</v>
      </c>
      <c r="D1890" s="47">
        <v>40836</v>
      </c>
      <c r="E1890" s="48">
        <v>92</v>
      </c>
      <c r="F1890" s="48">
        <v>33</v>
      </c>
      <c r="G1890" s="49">
        <v>2.8</v>
      </c>
      <c r="H1890" s="8" t="s">
        <v>18</v>
      </c>
      <c r="I1890" s="1" t="s">
        <v>1962</v>
      </c>
      <c r="J1890" s="252"/>
      <c r="K1890" s="253"/>
      <c r="L1890" s="50">
        <f t="shared" si="29"/>
        <v>1.5181518151815181</v>
      </c>
    </row>
    <row r="1891" spans="1:12" x14ac:dyDescent="0.2">
      <c r="A1891" s="1" t="s">
        <v>7716</v>
      </c>
      <c r="B1891" s="45" t="s">
        <v>7717</v>
      </c>
      <c r="C1891" s="46">
        <v>40829</v>
      </c>
      <c r="D1891" s="47">
        <v>40836</v>
      </c>
      <c r="E1891" s="48">
        <v>593</v>
      </c>
      <c r="F1891" s="48">
        <v>78</v>
      </c>
      <c r="G1891" s="49">
        <v>7.6</v>
      </c>
      <c r="H1891" s="8" t="s">
        <v>23</v>
      </c>
      <c r="I1891" s="1" t="s">
        <v>1963</v>
      </c>
      <c r="J1891" s="252"/>
      <c r="K1891" s="253"/>
      <c r="L1891" s="50">
        <f t="shared" si="29"/>
        <v>9.785478547854785</v>
      </c>
    </row>
    <row r="1892" spans="1:12" x14ac:dyDescent="0.2">
      <c r="A1892" s="1" t="s">
        <v>7718</v>
      </c>
      <c r="B1892" s="45" t="s">
        <v>7719</v>
      </c>
      <c r="C1892" s="46">
        <v>40836</v>
      </c>
      <c r="D1892" s="47">
        <v>40840</v>
      </c>
      <c r="E1892" s="48">
        <v>143</v>
      </c>
      <c r="F1892" s="48">
        <v>30</v>
      </c>
      <c r="G1892" s="49">
        <v>4.7</v>
      </c>
      <c r="H1892" s="8" t="s">
        <v>1537</v>
      </c>
      <c r="I1892" s="1" t="s">
        <v>1964</v>
      </c>
      <c r="J1892" s="252"/>
      <c r="K1892" s="253"/>
      <c r="L1892" s="50">
        <f t="shared" si="29"/>
        <v>2.3597359735973598</v>
      </c>
    </row>
    <row r="1893" spans="1:12" x14ac:dyDescent="0.2">
      <c r="A1893" s="1" t="s">
        <v>7720</v>
      </c>
      <c r="B1893" s="45" t="s">
        <v>7721</v>
      </c>
      <c r="C1893" s="46">
        <v>40836</v>
      </c>
      <c r="D1893" s="47">
        <v>40840</v>
      </c>
      <c r="E1893" s="48">
        <v>285</v>
      </c>
      <c r="F1893" s="48">
        <v>30</v>
      </c>
      <c r="G1893" s="49">
        <v>9.6</v>
      </c>
      <c r="H1893" s="8" t="s">
        <v>1537</v>
      </c>
      <c r="I1893" s="1" t="s">
        <v>1965</v>
      </c>
      <c r="J1893" s="252"/>
      <c r="K1893" s="253"/>
      <c r="L1893" s="50">
        <f t="shared" si="29"/>
        <v>4.7029702970297027</v>
      </c>
    </row>
    <row r="1894" spans="1:12" x14ac:dyDescent="0.2">
      <c r="A1894" s="1" t="s">
        <v>7722</v>
      </c>
      <c r="B1894" s="45" t="s">
        <v>7723</v>
      </c>
      <c r="C1894" s="46" t="s">
        <v>1566</v>
      </c>
      <c r="D1894" s="47">
        <v>40840</v>
      </c>
      <c r="E1894" s="48">
        <v>672</v>
      </c>
      <c r="F1894" s="48">
        <v>164</v>
      </c>
      <c r="G1894" s="49">
        <v>4.0999999999999996</v>
      </c>
      <c r="H1894" s="8" t="s">
        <v>18</v>
      </c>
      <c r="I1894" s="1" t="s">
        <v>1966</v>
      </c>
      <c r="J1894" s="252"/>
      <c r="K1894" s="253"/>
      <c r="L1894" s="50">
        <f t="shared" si="29"/>
        <v>11.089108910891088</v>
      </c>
    </row>
    <row r="1895" spans="1:12" x14ac:dyDescent="0.2">
      <c r="A1895" s="1" t="s">
        <v>7724</v>
      </c>
      <c r="B1895" s="45" t="s">
        <v>7725</v>
      </c>
      <c r="C1895" s="46" t="s">
        <v>1566</v>
      </c>
      <c r="D1895" s="47">
        <v>40840</v>
      </c>
      <c r="E1895" s="48">
        <v>292</v>
      </c>
      <c r="F1895" s="48">
        <v>90</v>
      </c>
      <c r="G1895" s="49">
        <v>3.2</v>
      </c>
      <c r="H1895" s="8" t="s">
        <v>18</v>
      </c>
      <c r="I1895" s="1" t="s">
        <v>1967</v>
      </c>
      <c r="J1895" s="252"/>
      <c r="K1895" s="253"/>
      <c r="L1895" s="50">
        <f t="shared" si="29"/>
        <v>4.8184818481848186</v>
      </c>
    </row>
    <row r="1896" spans="1:12" x14ac:dyDescent="0.2">
      <c r="A1896" s="1" t="s">
        <v>7726</v>
      </c>
      <c r="B1896" s="45" t="s">
        <v>7727</v>
      </c>
      <c r="C1896" s="46">
        <v>40837</v>
      </c>
      <c r="D1896" s="47">
        <v>40840</v>
      </c>
      <c r="E1896" s="48">
        <v>51</v>
      </c>
      <c r="F1896" s="48">
        <v>103</v>
      </c>
      <c r="G1896" s="49">
        <v>0.5</v>
      </c>
      <c r="H1896" s="8" t="s">
        <v>23</v>
      </c>
      <c r="I1896" s="1" t="s">
        <v>1968</v>
      </c>
      <c r="J1896" s="252"/>
      <c r="K1896" s="253"/>
      <c r="L1896" s="50">
        <f t="shared" si="29"/>
        <v>0.84158415841584155</v>
      </c>
    </row>
    <row r="1897" spans="1:12" x14ac:dyDescent="0.2">
      <c r="A1897" s="1" t="s">
        <v>7728</v>
      </c>
      <c r="B1897" s="45" t="s">
        <v>7729</v>
      </c>
      <c r="C1897" s="46">
        <v>40840</v>
      </c>
      <c r="D1897" s="47">
        <v>40842</v>
      </c>
      <c r="E1897" s="48">
        <v>1262</v>
      </c>
      <c r="F1897" s="48">
        <v>36</v>
      </c>
      <c r="G1897" s="49">
        <v>34.6</v>
      </c>
      <c r="H1897" s="8" t="s">
        <v>18</v>
      </c>
      <c r="I1897" s="1" t="s">
        <v>1970</v>
      </c>
      <c r="J1897" s="252"/>
      <c r="K1897" s="253"/>
      <c r="L1897" s="50">
        <f t="shared" si="29"/>
        <v>20.825082508250823</v>
      </c>
    </row>
    <row r="1898" spans="1:12" x14ac:dyDescent="0.2">
      <c r="A1898" s="1" t="s">
        <v>7730</v>
      </c>
      <c r="B1898" s="45" t="s">
        <v>7731</v>
      </c>
      <c r="C1898" s="46">
        <v>40841</v>
      </c>
      <c r="D1898" s="47">
        <v>40842</v>
      </c>
      <c r="E1898" s="48">
        <v>312</v>
      </c>
      <c r="F1898" s="48">
        <v>170</v>
      </c>
      <c r="G1898" s="49">
        <v>1.8</v>
      </c>
      <c r="H1898" s="8" t="s">
        <v>23</v>
      </c>
      <c r="I1898" s="1" t="s">
        <v>1971</v>
      </c>
      <c r="J1898" s="252"/>
      <c r="K1898" s="253"/>
      <c r="L1898" s="50">
        <f t="shared" si="29"/>
        <v>5.1485148514851486</v>
      </c>
    </row>
    <row r="1899" spans="1:12" x14ac:dyDescent="0.2">
      <c r="A1899" s="1" t="s">
        <v>7732</v>
      </c>
      <c r="B1899" s="45" t="s">
        <v>7733</v>
      </c>
      <c r="C1899" s="46">
        <v>40839</v>
      </c>
      <c r="D1899" s="47">
        <v>40843</v>
      </c>
      <c r="E1899" s="48">
        <v>532</v>
      </c>
      <c r="F1899" s="48">
        <v>61</v>
      </c>
      <c r="G1899" s="49">
        <v>8.6999999999999993</v>
      </c>
      <c r="H1899" s="8" t="s">
        <v>18</v>
      </c>
      <c r="I1899" s="1" t="s">
        <v>1972</v>
      </c>
      <c r="J1899" s="252"/>
      <c r="K1899" s="253"/>
      <c r="L1899" s="50">
        <f t="shared" si="29"/>
        <v>8.778877887788779</v>
      </c>
    </row>
    <row r="1900" spans="1:12" x14ac:dyDescent="0.2">
      <c r="A1900" s="1" t="s">
        <v>7734</v>
      </c>
      <c r="B1900" s="45" t="s">
        <v>7735</v>
      </c>
      <c r="C1900" s="46">
        <v>40842</v>
      </c>
      <c r="D1900" s="47">
        <v>40843</v>
      </c>
      <c r="E1900" s="48">
        <v>790</v>
      </c>
      <c r="F1900" s="48">
        <v>63</v>
      </c>
      <c r="G1900" s="49">
        <v>12.5</v>
      </c>
      <c r="H1900" s="8" t="s">
        <v>1973</v>
      </c>
      <c r="I1900" s="1" t="s">
        <v>1974</v>
      </c>
      <c r="J1900" s="252" t="s">
        <v>1975</v>
      </c>
      <c r="K1900" s="253"/>
      <c r="L1900" s="50">
        <f t="shared" si="29"/>
        <v>13.036303630363037</v>
      </c>
    </row>
    <row r="1901" spans="1:12" x14ac:dyDescent="0.2">
      <c r="A1901" s="1" t="s">
        <v>7736</v>
      </c>
      <c r="B1901" s="45" t="s">
        <v>7737</v>
      </c>
      <c r="C1901" s="46">
        <v>40837</v>
      </c>
      <c r="D1901" s="47">
        <v>40843</v>
      </c>
      <c r="E1901" s="48">
        <v>223</v>
      </c>
      <c r="F1901" s="48">
        <v>128</v>
      </c>
      <c r="G1901" s="49">
        <v>1.7</v>
      </c>
      <c r="H1901" s="8" t="s">
        <v>23</v>
      </c>
      <c r="I1901" s="1" t="s">
        <v>1976</v>
      </c>
      <c r="J1901" s="252"/>
      <c r="K1901" s="253"/>
      <c r="L1901" s="50">
        <f t="shared" si="29"/>
        <v>3.6798679867986799</v>
      </c>
    </row>
    <row r="1902" spans="1:12" x14ac:dyDescent="0.2">
      <c r="A1902" s="1" t="s">
        <v>7738</v>
      </c>
      <c r="B1902" s="45" t="s">
        <v>7739</v>
      </c>
      <c r="C1902" s="46">
        <v>40840</v>
      </c>
      <c r="D1902" s="47">
        <v>40843</v>
      </c>
      <c r="E1902" s="48">
        <v>90</v>
      </c>
      <c r="F1902" s="48">
        <v>69</v>
      </c>
      <c r="G1902" s="49">
        <v>1.3</v>
      </c>
      <c r="H1902" s="8" t="s">
        <v>23</v>
      </c>
      <c r="I1902" s="1" t="s">
        <v>1977</v>
      </c>
      <c r="J1902" s="252"/>
      <c r="K1902" s="253"/>
      <c r="L1902" s="50">
        <f t="shared" si="29"/>
        <v>1.4851485148514851</v>
      </c>
    </row>
    <row r="1903" spans="1:12" x14ac:dyDescent="0.2">
      <c r="A1903" s="1" t="s">
        <v>7740</v>
      </c>
      <c r="B1903" s="45" t="s">
        <v>7741</v>
      </c>
      <c r="C1903" s="46">
        <v>40841</v>
      </c>
      <c r="D1903" s="47">
        <v>40843</v>
      </c>
      <c r="E1903" s="48">
        <v>212</v>
      </c>
      <c r="F1903" s="48">
        <v>145</v>
      </c>
      <c r="G1903" s="49">
        <v>1.5</v>
      </c>
      <c r="H1903" s="8" t="s">
        <v>18</v>
      </c>
      <c r="I1903" s="1" t="s">
        <v>1978</v>
      </c>
      <c r="J1903" s="252"/>
      <c r="K1903" s="253"/>
      <c r="L1903" s="50">
        <f t="shared" si="29"/>
        <v>3.4983498349834981</v>
      </c>
    </row>
    <row r="1904" spans="1:12" x14ac:dyDescent="0.2">
      <c r="A1904" s="1" t="s">
        <v>7742</v>
      </c>
      <c r="B1904" s="45" t="s">
        <v>7743</v>
      </c>
      <c r="C1904" s="46">
        <v>40843</v>
      </c>
      <c r="D1904" s="47">
        <v>40847</v>
      </c>
      <c r="E1904" s="48">
        <v>1023</v>
      </c>
      <c r="F1904" s="48">
        <v>60</v>
      </c>
      <c r="G1904" s="49">
        <v>17</v>
      </c>
      <c r="H1904" s="8" t="s">
        <v>23</v>
      </c>
      <c r="I1904" s="1" t="s">
        <v>1979</v>
      </c>
      <c r="J1904" s="252"/>
      <c r="K1904" s="253"/>
      <c r="L1904" s="50">
        <f t="shared" si="29"/>
        <v>16.881188118811881</v>
      </c>
    </row>
    <row r="1905" spans="1:12" x14ac:dyDescent="0.2">
      <c r="A1905" s="1" t="s">
        <v>7744</v>
      </c>
      <c r="B1905" s="45" t="s">
        <v>7745</v>
      </c>
      <c r="C1905" s="46">
        <v>40843</v>
      </c>
      <c r="D1905" s="47">
        <v>40847</v>
      </c>
      <c r="E1905" s="48">
        <v>228</v>
      </c>
      <c r="F1905" s="48">
        <v>63</v>
      </c>
      <c r="G1905" s="49">
        <v>3.6</v>
      </c>
      <c r="H1905" s="8" t="s">
        <v>18</v>
      </c>
      <c r="I1905" s="1" t="s">
        <v>1980</v>
      </c>
      <c r="J1905" s="252"/>
      <c r="K1905" s="253"/>
      <c r="L1905" s="50">
        <f t="shared" si="29"/>
        <v>3.7623762376237622</v>
      </c>
    </row>
    <row r="1906" spans="1:12" x14ac:dyDescent="0.2">
      <c r="A1906" s="1" t="s">
        <v>7746</v>
      </c>
      <c r="B1906" s="45" t="s">
        <v>7747</v>
      </c>
      <c r="C1906" s="46">
        <v>40841</v>
      </c>
      <c r="D1906" s="47">
        <v>40847</v>
      </c>
      <c r="E1906" s="48">
        <v>820</v>
      </c>
      <c r="F1906" s="48">
        <v>80</v>
      </c>
      <c r="G1906" s="49">
        <v>10.199999999999999</v>
      </c>
      <c r="H1906" s="8" t="s">
        <v>18</v>
      </c>
      <c r="I1906" s="1" t="s">
        <v>1981</v>
      </c>
      <c r="J1906" s="252" t="s">
        <v>1982</v>
      </c>
      <c r="K1906" s="253"/>
      <c r="L1906" s="50">
        <f t="shared" si="29"/>
        <v>13.53135313531353</v>
      </c>
    </row>
    <row r="1907" spans="1:12" x14ac:dyDescent="0.2">
      <c r="A1907" s="1" t="s">
        <v>7748</v>
      </c>
      <c r="B1907" s="45" t="s">
        <v>7749</v>
      </c>
      <c r="C1907" s="46">
        <v>40843</v>
      </c>
      <c r="D1907" s="47">
        <v>40847</v>
      </c>
      <c r="E1907" s="48">
        <v>550</v>
      </c>
      <c r="F1907" s="48">
        <v>68</v>
      </c>
      <c r="G1907" s="49">
        <v>8.1</v>
      </c>
      <c r="H1907" s="8" t="s">
        <v>18</v>
      </c>
      <c r="I1907" s="1" t="s">
        <v>1983</v>
      </c>
      <c r="J1907" s="252" t="s">
        <v>1982</v>
      </c>
      <c r="K1907" s="253"/>
      <c r="L1907" s="50">
        <f t="shared" si="29"/>
        <v>9.0759075907590763</v>
      </c>
    </row>
    <row r="1908" spans="1:12" x14ac:dyDescent="0.2">
      <c r="A1908" s="1" t="s">
        <v>7750</v>
      </c>
      <c r="B1908" s="45" t="s">
        <v>7751</v>
      </c>
      <c r="C1908" s="46">
        <v>40844</v>
      </c>
      <c r="D1908" s="47">
        <v>40847</v>
      </c>
      <c r="E1908" s="48">
        <v>249</v>
      </c>
      <c r="F1908" s="48">
        <v>56</v>
      </c>
      <c r="G1908" s="49">
        <v>4.4000000000000004</v>
      </c>
      <c r="H1908" s="8" t="s">
        <v>23</v>
      </c>
      <c r="I1908" s="1" t="s">
        <v>1984</v>
      </c>
      <c r="J1908" s="252"/>
      <c r="K1908" s="253"/>
      <c r="L1908" s="50">
        <f t="shared" si="29"/>
        <v>4.108910891089109</v>
      </c>
    </row>
    <row r="1909" spans="1:12" x14ac:dyDescent="0.2">
      <c r="A1909" s="1" t="s">
        <v>7752</v>
      </c>
      <c r="B1909" s="45" t="s">
        <v>7753</v>
      </c>
      <c r="C1909" s="46">
        <v>40845</v>
      </c>
      <c r="D1909" s="47">
        <v>40848</v>
      </c>
      <c r="E1909" s="48">
        <v>428</v>
      </c>
      <c r="F1909" s="48">
        <v>62</v>
      </c>
      <c r="G1909" s="49">
        <v>6.9</v>
      </c>
      <c r="H1909" s="8" t="s">
        <v>18</v>
      </c>
      <c r="I1909" s="1" t="s">
        <v>1985</v>
      </c>
      <c r="J1909" s="252"/>
      <c r="K1909" s="253"/>
      <c r="L1909" s="50">
        <f t="shared" si="29"/>
        <v>7.0627062706270625</v>
      </c>
    </row>
    <row r="1910" spans="1:12" x14ac:dyDescent="0.2">
      <c r="A1910" s="1" t="s">
        <v>7754</v>
      </c>
      <c r="B1910" s="45" t="s">
        <v>7755</v>
      </c>
      <c r="C1910" s="46">
        <v>40844</v>
      </c>
      <c r="D1910" s="47">
        <v>40848</v>
      </c>
      <c r="E1910" s="48">
        <v>243</v>
      </c>
      <c r="F1910" s="48">
        <v>118</v>
      </c>
      <c r="G1910" s="49">
        <v>2.1</v>
      </c>
      <c r="H1910" s="8" t="s">
        <v>18</v>
      </c>
      <c r="I1910" s="1" t="s">
        <v>1986</v>
      </c>
      <c r="J1910" s="252"/>
      <c r="K1910" s="253"/>
      <c r="L1910" s="50">
        <f t="shared" si="29"/>
        <v>4.0099009900990099</v>
      </c>
    </row>
    <row r="1911" spans="1:12" x14ac:dyDescent="0.2">
      <c r="A1911" s="1" t="s">
        <v>7756</v>
      </c>
      <c r="B1911" s="45" t="s">
        <v>7757</v>
      </c>
      <c r="C1911" s="46">
        <v>40847</v>
      </c>
      <c r="D1911" s="47">
        <v>40848</v>
      </c>
      <c r="E1911" s="48">
        <v>270</v>
      </c>
      <c r="F1911" s="48">
        <v>129</v>
      </c>
      <c r="G1911" s="49">
        <v>2.1</v>
      </c>
      <c r="H1911" s="8" t="s">
        <v>23</v>
      </c>
      <c r="I1911" s="1" t="s">
        <v>1987</v>
      </c>
      <c r="J1911" s="252"/>
      <c r="K1911" s="253"/>
      <c r="L1911" s="50">
        <f t="shared" si="29"/>
        <v>4.455445544554455</v>
      </c>
    </row>
    <row r="1912" spans="1:12" x14ac:dyDescent="0.2">
      <c r="A1912" s="1" t="s">
        <v>7758</v>
      </c>
      <c r="B1912" s="45" t="s">
        <v>7759</v>
      </c>
      <c r="C1912" s="46">
        <v>40849</v>
      </c>
      <c r="D1912" s="47">
        <v>40851</v>
      </c>
      <c r="E1912" s="48">
        <v>214</v>
      </c>
      <c r="F1912" s="48">
        <v>90</v>
      </c>
      <c r="G1912" s="49">
        <v>2.4</v>
      </c>
      <c r="H1912" s="8" t="s">
        <v>18</v>
      </c>
      <c r="I1912" s="1" t="s">
        <v>1988</v>
      </c>
      <c r="J1912" s="252"/>
      <c r="K1912" s="253"/>
      <c r="L1912" s="50">
        <f t="shared" si="29"/>
        <v>3.5313531353135312</v>
      </c>
    </row>
    <row r="1913" spans="1:12" x14ac:dyDescent="0.2">
      <c r="A1913" s="1" t="s">
        <v>7760</v>
      </c>
      <c r="B1913" s="45" t="s">
        <v>7761</v>
      </c>
      <c r="C1913" s="46">
        <v>40849</v>
      </c>
      <c r="D1913" s="47">
        <v>40851</v>
      </c>
      <c r="E1913" s="48">
        <v>200</v>
      </c>
      <c r="F1913" s="48">
        <v>79</v>
      </c>
      <c r="G1913" s="49">
        <v>2.5</v>
      </c>
      <c r="H1913" s="8" t="s">
        <v>18</v>
      </c>
      <c r="I1913" s="1" t="s">
        <v>1989</v>
      </c>
      <c r="J1913" s="252"/>
      <c r="K1913" s="253"/>
      <c r="L1913" s="50">
        <f t="shared" si="29"/>
        <v>3.3003300330033003</v>
      </c>
    </row>
    <row r="1914" spans="1:12" x14ac:dyDescent="0.2">
      <c r="A1914" s="1" t="s">
        <v>7762</v>
      </c>
      <c r="B1914" s="45" t="s">
        <v>7763</v>
      </c>
      <c r="C1914" s="46">
        <v>40851</v>
      </c>
      <c r="D1914" s="47">
        <v>40854</v>
      </c>
      <c r="E1914" s="48">
        <v>221</v>
      </c>
      <c r="F1914" s="48">
        <v>25</v>
      </c>
      <c r="G1914" s="49">
        <v>8.6999999999999993</v>
      </c>
      <c r="H1914" s="8" t="s">
        <v>184</v>
      </c>
      <c r="I1914" s="1" t="s">
        <v>1990</v>
      </c>
      <c r="J1914" s="252"/>
      <c r="K1914" s="253"/>
      <c r="L1914" s="50">
        <f t="shared" si="29"/>
        <v>3.6468646864686467</v>
      </c>
    </row>
    <row r="1915" spans="1:12" x14ac:dyDescent="0.2">
      <c r="A1915" s="1" t="s">
        <v>7764</v>
      </c>
      <c r="B1915" s="45" t="s">
        <v>7765</v>
      </c>
      <c r="C1915" s="46">
        <v>40851</v>
      </c>
      <c r="D1915" s="47">
        <v>40854</v>
      </c>
      <c r="E1915" s="48">
        <v>399</v>
      </c>
      <c r="F1915" s="48">
        <v>206</v>
      </c>
      <c r="G1915" s="49">
        <v>1.9</v>
      </c>
      <c r="H1915" s="8" t="s">
        <v>23</v>
      </c>
      <c r="I1915" s="1" t="s">
        <v>1991</v>
      </c>
      <c r="J1915" s="252"/>
      <c r="K1915" s="253"/>
      <c r="L1915" s="50">
        <f t="shared" si="29"/>
        <v>6.5841584158415838</v>
      </c>
    </row>
    <row r="1916" spans="1:12" x14ac:dyDescent="0.2">
      <c r="A1916" s="1" t="s">
        <v>7766</v>
      </c>
      <c r="B1916" s="45" t="s">
        <v>7767</v>
      </c>
      <c r="C1916" s="46">
        <v>40850</v>
      </c>
      <c r="D1916" s="47">
        <v>40854</v>
      </c>
      <c r="E1916" s="48">
        <v>176</v>
      </c>
      <c r="F1916" s="48">
        <v>47</v>
      </c>
      <c r="G1916" s="49">
        <v>3.7</v>
      </c>
      <c r="H1916" s="8" t="s">
        <v>18</v>
      </c>
      <c r="I1916" s="1" t="s">
        <v>1992</v>
      </c>
      <c r="J1916" s="252"/>
      <c r="K1916" s="253"/>
      <c r="L1916" s="50">
        <f t="shared" si="29"/>
        <v>2.9042904290429044</v>
      </c>
    </row>
    <row r="1917" spans="1:12" x14ac:dyDescent="0.2">
      <c r="A1917" s="1" t="s">
        <v>7768</v>
      </c>
      <c r="B1917" s="45" t="s">
        <v>7769</v>
      </c>
      <c r="C1917" s="46">
        <v>40849</v>
      </c>
      <c r="D1917" s="47">
        <v>40854</v>
      </c>
      <c r="E1917" s="48">
        <v>175</v>
      </c>
      <c r="F1917" s="48">
        <v>98</v>
      </c>
      <c r="G1917" s="49">
        <v>1.8</v>
      </c>
      <c r="H1917" s="8" t="s">
        <v>18</v>
      </c>
      <c r="I1917" s="1" t="s">
        <v>1993</v>
      </c>
      <c r="J1917" s="252"/>
      <c r="K1917" s="253"/>
      <c r="L1917" s="50">
        <f t="shared" si="29"/>
        <v>2.8877887788778875</v>
      </c>
    </row>
    <row r="1918" spans="1:12" x14ac:dyDescent="0.2">
      <c r="A1918" s="1" t="s">
        <v>7770</v>
      </c>
      <c r="B1918" s="45" t="s">
        <v>7771</v>
      </c>
      <c r="C1918" s="46">
        <v>40850</v>
      </c>
      <c r="D1918" s="47">
        <v>40854</v>
      </c>
      <c r="E1918" s="48">
        <v>125</v>
      </c>
      <c r="F1918" s="48">
        <v>45</v>
      </c>
      <c r="G1918" s="49">
        <v>2.8</v>
      </c>
      <c r="H1918" s="8" t="s">
        <v>18</v>
      </c>
      <c r="I1918" s="1" t="s">
        <v>1994</v>
      </c>
      <c r="J1918" s="252"/>
      <c r="K1918" s="253"/>
      <c r="L1918" s="50">
        <f t="shared" si="29"/>
        <v>2.0627062706270625</v>
      </c>
    </row>
    <row r="1919" spans="1:12" x14ac:dyDescent="0.2">
      <c r="A1919" s="1" t="s">
        <v>7772</v>
      </c>
      <c r="B1919" s="45" t="s">
        <v>7773</v>
      </c>
      <c r="C1919" s="46">
        <v>40854</v>
      </c>
      <c r="D1919" s="47">
        <v>40855</v>
      </c>
      <c r="E1919" s="48">
        <v>285</v>
      </c>
      <c r="F1919" s="48">
        <v>268</v>
      </c>
      <c r="G1919" s="49">
        <v>1.1000000000000001</v>
      </c>
      <c r="H1919" s="8" t="s">
        <v>23</v>
      </c>
      <c r="I1919" s="1" t="s">
        <v>1995</v>
      </c>
      <c r="J1919" s="252"/>
      <c r="K1919" s="253"/>
      <c r="L1919" s="50">
        <f t="shared" si="29"/>
        <v>4.7029702970297027</v>
      </c>
    </row>
    <row r="1920" spans="1:12" x14ac:dyDescent="0.2">
      <c r="A1920" s="1" t="s">
        <v>7774</v>
      </c>
      <c r="B1920" s="45" t="s">
        <v>7775</v>
      </c>
      <c r="C1920" s="46">
        <v>40852</v>
      </c>
      <c r="D1920" s="47">
        <v>40855</v>
      </c>
      <c r="E1920" s="48">
        <v>438</v>
      </c>
      <c r="F1920" s="48">
        <v>135</v>
      </c>
      <c r="G1920" s="49">
        <v>3.2</v>
      </c>
      <c r="H1920" s="8" t="s">
        <v>18</v>
      </c>
      <c r="I1920" s="1" t="s">
        <v>1996</v>
      </c>
      <c r="J1920" s="252"/>
      <c r="K1920" s="253"/>
      <c r="L1920" s="50">
        <f t="shared" si="29"/>
        <v>7.2277227722772279</v>
      </c>
    </row>
    <row r="1921" spans="1:12" x14ac:dyDescent="0.2">
      <c r="A1921" s="1" t="s">
        <v>7776</v>
      </c>
      <c r="B1921" s="45" t="s">
        <v>7777</v>
      </c>
      <c r="C1921" s="46">
        <v>40852</v>
      </c>
      <c r="D1921" s="47">
        <v>40855</v>
      </c>
      <c r="E1921" s="48">
        <v>154</v>
      </c>
      <c r="F1921" s="48">
        <v>89</v>
      </c>
      <c r="G1921" s="49">
        <v>1.7</v>
      </c>
      <c r="H1921" s="8" t="s">
        <v>18</v>
      </c>
      <c r="I1921" s="1" t="s">
        <v>1997</v>
      </c>
      <c r="J1921" s="252"/>
      <c r="K1921" s="253"/>
      <c r="L1921" s="50">
        <f t="shared" si="29"/>
        <v>2.5412541254125411</v>
      </c>
    </row>
    <row r="1922" spans="1:12" x14ac:dyDescent="0.2">
      <c r="A1922" s="1" t="s">
        <v>7778</v>
      </c>
      <c r="B1922" s="45" t="s">
        <v>7779</v>
      </c>
      <c r="C1922" s="46">
        <v>40854</v>
      </c>
      <c r="D1922" s="47">
        <v>40856</v>
      </c>
      <c r="E1922" s="48">
        <v>138</v>
      </c>
      <c r="F1922" s="48">
        <v>78</v>
      </c>
      <c r="G1922" s="49">
        <v>1.8</v>
      </c>
      <c r="H1922" s="8" t="s">
        <v>18</v>
      </c>
      <c r="I1922" s="1" t="s">
        <v>1998</v>
      </c>
      <c r="J1922" s="252"/>
      <c r="K1922" s="253"/>
      <c r="L1922" s="50">
        <f t="shared" ref="L1922:L1976" si="30">IF(E1922="","",E1922/60.6)</f>
        <v>2.277227722772277</v>
      </c>
    </row>
    <row r="1923" spans="1:12" x14ac:dyDescent="0.2">
      <c r="A1923" s="51" t="s">
        <v>7780</v>
      </c>
      <c r="B1923" s="104" t="s">
        <v>7781</v>
      </c>
      <c r="C1923" s="105">
        <v>40851</v>
      </c>
      <c r="D1923" s="106">
        <v>40857</v>
      </c>
      <c r="E1923" s="107">
        <v>281</v>
      </c>
      <c r="F1923" s="107">
        <v>132</v>
      </c>
      <c r="G1923" s="108">
        <v>2.1</v>
      </c>
      <c r="H1923" s="109" t="s">
        <v>23</v>
      </c>
      <c r="I1923" s="1" t="s">
        <v>1999</v>
      </c>
      <c r="J1923" s="270" t="s">
        <v>1982</v>
      </c>
      <c r="K1923" s="271"/>
      <c r="L1923" s="50">
        <f t="shared" si="30"/>
        <v>4.6369636963696372</v>
      </c>
    </row>
    <row r="1924" spans="1:12" x14ac:dyDescent="0.2">
      <c r="A1924" s="1" t="s">
        <v>7782</v>
      </c>
      <c r="B1924" s="45" t="s">
        <v>7783</v>
      </c>
      <c r="C1924" s="46">
        <v>40851</v>
      </c>
      <c r="D1924" s="47">
        <v>40857</v>
      </c>
      <c r="E1924" s="48">
        <v>131</v>
      </c>
      <c r="F1924" s="48">
        <v>175</v>
      </c>
      <c r="G1924" s="49">
        <v>0.7</v>
      </c>
      <c r="H1924" s="8" t="s">
        <v>23</v>
      </c>
      <c r="I1924" s="1" t="s">
        <v>2000</v>
      </c>
      <c r="J1924" s="252"/>
      <c r="K1924" s="253"/>
      <c r="L1924" s="50">
        <f t="shared" si="30"/>
        <v>2.1617161716171616</v>
      </c>
    </row>
    <row r="1925" spans="1:12" x14ac:dyDescent="0.2">
      <c r="A1925" s="1" t="s">
        <v>7784</v>
      </c>
      <c r="B1925" s="45" t="s">
        <v>7785</v>
      </c>
      <c r="C1925" s="46">
        <v>40854</v>
      </c>
      <c r="D1925" s="47">
        <v>40857</v>
      </c>
      <c r="E1925" s="48">
        <v>254</v>
      </c>
      <c r="F1925" s="48">
        <v>34</v>
      </c>
      <c r="G1925" s="49">
        <v>7.4</v>
      </c>
      <c r="H1925" s="8" t="s">
        <v>23</v>
      </c>
      <c r="I1925" s="1" t="s">
        <v>2001</v>
      </c>
      <c r="J1925" s="252"/>
      <c r="K1925" s="253"/>
      <c r="L1925" s="50">
        <f t="shared" si="30"/>
        <v>4.1914191419141913</v>
      </c>
    </row>
    <row r="1926" spans="1:12" x14ac:dyDescent="0.2">
      <c r="A1926" s="1" t="s">
        <v>7786</v>
      </c>
      <c r="B1926" s="45" t="s">
        <v>7787</v>
      </c>
      <c r="C1926" s="46">
        <v>40854</v>
      </c>
      <c r="D1926" s="47">
        <v>40857</v>
      </c>
      <c r="E1926" s="48">
        <v>610</v>
      </c>
      <c r="F1926" s="48">
        <v>91</v>
      </c>
      <c r="G1926" s="49">
        <v>6.7</v>
      </c>
      <c r="H1926" s="8" t="s">
        <v>18</v>
      </c>
      <c r="I1926" s="1" t="s">
        <v>2002</v>
      </c>
      <c r="J1926" s="252"/>
      <c r="K1926" s="253"/>
      <c r="L1926" s="50">
        <f t="shared" si="30"/>
        <v>10.066006600660065</v>
      </c>
    </row>
    <row r="1927" spans="1:12" x14ac:dyDescent="0.2">
      <c r="A1927" s="1" t="s">
        <v>7788</v>
      </c>
      <c r="B1927" s="45" t="s">
        <v>7789</v>
      </c>
      <c r="C1927" s="46">
        <v>40855</v>
      </c>
      <c r="D1927" s="47">
        <v>40861</v>
      </c>
      <c r="E1927" s="48">
        <v>171</v>
      </c>
      <c r="F1927" s="48">
        <v>42</v>
      </c>
      <c r="G1927" s="49">
        <v>4.0999999999999996</v>
      </c>
      <c r="H1927" s="8" t="s">
        <v>18</v>
      </c>
      <c r="I1927" s="1" t="s">
        <v>2003</v>
      </c>
      <c r="J1927" s="252"/>
      <c r="K1927" s="253"/>
      <c r="L1927" s="50">
        <f t="shared" si="30"/>
        <v>2.8217821782178216</v>
      </c>
    </row>
    <row r="1928" spans="1:12" x14ac:dyDescent="0.2">
      <c r="A1928" s="1" t="s">
        <v>7790</v>
      </c>
      <c r="B1928" s="45" t="s">
        <v>7791</v>
      </c>
      <c r="C1928" s="46">
        <v>40858</v>
      </c>
      <c r="D1928" s="47">
        <v>40861</v>
      </c>
      <c r="E1928" s="48">
        <v>428</v>
      </c>
      <c r="F1928" s="48">
        <v>149</v>
      </c>
      <c r="G1928" s="49">
        <v>2.9</v>
      </c>
      <c r="H1928" s="8" t="s">
        <v>23</v>
      </c>
      <c r="I1928" s="1" t="s">
        <v>2004</v>
      </c>
      <c r="J1928" s="252"/>
      <c r="K1928" s="253"/>
      <c r="L1928" s="50">
        <f t="shared" si="30"/>
        <v>7.0627062706270625</v>
      </c>
    </row>
    <row r="1929" spans="1:12" x14ac:dyDescent="0.2">
      <c r="A1929" s="1" t="s">
        <v>7792</v>
      </c>
      <c r="B1929" s="45" t="s">
        <v>7793</v>
      </c>
      <c r="C1929" s="46">
        <v>40857</v>
      </c>
      <c r="D1929" s="47">
        <v>40862</v>
      </c>
      <c r="E1929" s="48">
        <v>260</v>
      </c>
      <c r="F1929" s="48">
        <v>104</v>
      </c>
      <c r="G1929" s="49">
        <v>2.5</v>
      </c>
      <c r="H1929" s="8" t="s">
        <v>18</v>
      </c>
      <c r="I1929" s="1" t="s">
        <v>2005</v>
      </c>
      <c r="J1929" s="252"/>
      <c r="K1929" s="253"/>
      <c r="L1929" s="50">
        <f t="shared" si="30"/>
        <v>4.2904290429042904</v>
      </c>
    </row>
    <row r="1930" spans="1:12" x14ac:dyDescent="0.2">
      <c r="A1930" s="1" t="s">
        <v>7794</v>
      </c>
      <c r="B1930" s="45" t="s">
        <v>7795</v>
      </c>
      <c r="C1930" s="46">
        <v>40856</v>
      </c>
      <c r="D1930" s="47">
        <v>40862</v>
      </c>
      <c r="E1930" s="48">
        <v>148</v>
      </c>
      <c r="F1930" s="48">
        <v>24</v>
      </c>
      <c r="G1930" s="49">
        <v>6.1</v>
      </c>
      <c r="H1930" s="8" t="s">
        <v>18</v>
      </c>
      <c r="I1930" s="1" t="s">
        <v>2006</v>
      </c>
      <c r="J1930" s="274" t="s">
        <v>2007</v>
      </c>
      <c r="K1930" s="275"/>
      <c r="L1930" s="50">
        <f t="shared" si="30"/>
        <v>2.442244224422442</v>
      </c>
    </row>
    <row r="1931" spans="1:12" x14ac:dyDescent="0.2">
      <c r="A1931" s="1" t="s">
        <v>7796</v>
      </c>
      <c r="B1931" s="45" t="s">
        <v>7797</v>
      </c>
      <c r="C1931" s="46">
        <v>40861</v>
      </c>
      <c r="D1931" s="47">
        <v>40862</v>
      </c>
      <c r="E1931" s="48">
        <v>193</v>
      </c>
      <c r="F1931" s="48">
        <v>190</v>
      </c>
      <c r="G1931" s="49">
        <v>1</v>
      </c>
      <c r="H1931" s="8" t="s">
        <v>23</v>
      </c>
      <c r="I1931" s="1" t="s">
        <v>2008</v>
      </c>
      <c r="J1931" s="252"/>
      <c r="K1931" s="253"/>
      <c r="L1931" s="50">
        <f t="shared" si="30"/>
        <v>3.1848184818481848</v>
      </c>
    </row>
    <row r="1932" spans="1:12" x14ac:dyDescent="0.2">
      <c r="A1932" s="1" t="s">
        <v>7798</v>
      </c>
      <c r="B1932" s="45" t="s">
        <v>7799</v>
      </c>
      <c r="C1932" s="46">
        <v>40861</v>
      </c>
      <c r="D1932" s="47">
        <v>40863</v>
      </c>
      <c r="E1932" s="48">
        <v>433</v>
      </c>
      <c r="F1932" s="48">
        <v>62</v>
      </c>
      <c r="G1932" s="49">
        <v>6.9</v>
      </c>
      <c r="H1932" s="8" t="s">
        <v>18</v>
      </c>
      <c r="I1932" s="1" t="s">
        <v>2009</v>
      </c>
      <c r="J1932" s="252"/>
      <c r="K1932" s="253"/>
      <c r="L1932" s="50">
        <f t="shared" si="30"/>
        <v>7.1452145214521448</v>
      </c>
    </row>
    <row r="1933" spans="1:12" x14ac:dyDescent="0.2">
      <c r="A1933" s="1" t="s">
        <v>7800</v>
      </c>
      <c r="B1933" s="45" t="s">
        <v>7801</v>
      </c>
      <c r="C1933" s="46">
        <v>40861</v>
      </c>
      <c r="D1933" s="47">
        <v>40863</v>
      </c>
      <c r="E1933" s="48">
        <v>529</v>
      </c>
      <c r="F1933" s="48">
        <v>56</v>
      </c>
      <c r="G1933" s="49">
        <v>9.5</v>
      </c>
      <c r="H1933" s="8" t="s">
        <v>23</v>
      </c>
      <c r="I1933" s="1" t="s">
        <v>2010</v>
      </c>
      <c r="J1933" s="252" t="s">
        <v>2011</v>
      </c>
      <c r="K1933" s="253"/>
      <c r="L1933" s="50">
        <f t="shared" si="30"/>
        <v>8.7293729372937285</v>
      </c>
    </row>
    <row r="1934" spans="1:12" x14ac:dyDescent="0.2">
      <c r="A1934" s="1" t="s">
        <v>7802</v>
      </c>
      <c r="B1934" s="45" t="s">
        <v>7803</v>
      </c>
      <c r="C1934" s="46">
        <v>40861</v>
      </c>
      <c r="D1934" s="47">
        <v>40863</v>
      </c>
      <c r="E1934" s="48">
        <v>665</v>
      </c>
      <c r="F1934" s="48">
        <v>29</v>
      </c>
      <c r="G1934" s="49">
        <v>22.6</v>
      </c>
      <c r="H1934" s="8" t="s">
        <v>23</v>
      </c>
      <c r="I1934" s="1" t="s">
        <v>2012</v>
      </c>
      <c r="J1934" s="252" t="s">
        <v>2013</v>
      </c>
      <c r="K1934" s="253"/>
      <c r="L1934" s="50">
        <f t="shared" si="30"/>
        <v>10.973597359735974</v>
      </c>
    </row>
    <row r="1935" spans="1:12" x14ac:dyDescent="0.2">
      <c r="A1935" s="1" t="s">
        <v>7804</v>
      </c>
      <c r="B1935" s="45" t="s">
        <v>7805</v>
      </c>
      <c r="C1935" s="46">
        <v>40862</v>
      </c>
      <c r="D1935" s="47">
        <v>40864</v>
      </c>
      <c r="E1935" s="48">
        <v>146</v>
      </c>
      <c r="F1935" s="48">
        <v>57</v>
      </c>
      <c r="G1935" s="49">
        <v>2.6</v>
      </c>
      <c r="H1935" s="8" t="s">
        <v>18</v>
      </c>
      <c r="I1935" s="1" t="s">
        <v>2014</v>
      </c>
      <c r="J1935" s="252"/>
      <c r="K1935" s="253"/>
      <c r="L1935" s="50">
        <f t="shared" si="30"/>
        <v>2.4092409240924093</v>
      </c>
    </row>
    <row r="1936" spans="1:12" x14ac:dyDescent="0.2">
      <c r="A1936" s="1" t="s">
        <v>7806</v>
      </c>
      <c r="B1936" s="45" t="s">
        <v>7807</v>
      </c>
      <c r="C1936" s="46">
        <v>40862</v>
      </c>
      <c r="D1936" s="47">
        <v>40864</v>
      </c>
      <c r="E1936" s="48">
        <v>876</v>
      </c>
      <c r="F1936" s="48">
        <v>37</v>
      </c>
      <c r="G1936" s="49">
        <v>24</v>
      </c>
      <c r="H1936" s="8" t="s">
        <v>18</v>
      </c>
      <c r="I1936" s="1" t="s">
        <v>2015</v>
      </c>
      <c r="J1936" s="252"/>
      <c r="K1936" s="253"/>
      <c r="L1936" s="50">
        <f t="shared" si="30"/>
        <v>14.455445544554456</v>
      </c>
    </row>
    <row r="1937" spans="1:12" x14ac:dyDescent="0.2">
      <c r="A1937" s="1" t="s">
        <v>7808</v>
      </c>
      <c r="B1937" s="45" t="s">
        <v>7809</v>
      </c>
      <c r="C1937" s="46">
        <v>40862</v>
      </c>
      <c r="D1937" s="47">
        <v>40864</v>
      </c>
      <c r="E1937" s="48">
        <v>1481</v>
      </c>
      <c r="F1937" s="48">
        <v>39</v>
      </c>
      <c r="G1937" s="49">
        <v>38.299999999999997</v>
      </c>
      <c r="H1937" s="8" t="s">
        <v>18</v>
      </c>
      <c r="I1937" s="1" t="s">
        <v>2016</v>
      </c>
      <c r="J1937" s="252"/>
      <c r="K1937" s="253"/>
      <c r="L1937" s="50">
        <f t="shared" si="30"/>
        <v>24.438943894389439</v>
      </c>
    </row>
    <row r="1938" spans="1:12" x14ac:dyDescent="0.2">
      <c r="A1938" s="1" t="s">
        <v>7810</v>
      </c>
      <c r="B1938" s="45" t="s">
        <v>7811</v>
      </c>
      <c r="C1938" s="46">
        <v>40862</v>
      </c>
      <c r="D1938" s="47">
        <v>40864</v>
      </c>
      <c r="E1938" s="48">
        <v>29</v>
      </c>
      <c r="F1938" s="48">
        <v>118</v>
      </c>
      <c r="G1938" s="49">
        <v>0.2</v>
      </c>
      <c r="H1938" s="8" t="s">
        <v>18</v>
      </c>
      <c r="I1938" s="1" t="s">
        <v>2017</v>
      </c>
      <c r="J1938" s="252"/>
      <c r="K1938" s="253"/>
      <c r="L1938" s="50">
        <f t="shared" si="30"/>
        <v>0.47854785478547851</v>
      </c>
    </row>
    <row r="1939" spans="1:12" x14ac:dyDescent="0.2">
      <c r="A1939" s="1" t="s">
        <v>7812</v>
      </c>
      <c r="B1939" s="45" t="s">
        <v>7813</v>
      </c>
      <c r="C1939" s="46">
        <v>40862</v>
      </c>
      <c r="D1939" s="47">
        <v>40864</v>
      </c>
      <c r="E1939" s="48">
        <v>572</v>
      </c>
      <c r="F1939" s="48">
        <v>29</v>
      </c>
      <c r="G1939" s="49">
        <v>19.899999999999999</v>
      </c>
      <c r="H1939" s="8" t="s">
        <v>18</v>
      </c>
      <c r="I1939" s="1" t="s">
        <v>2018</v>
      </c>
      <c r="J1939" s="252"/>
      <c r="K1939" s="253"/>
      <c r="L1939" s="50">
        <f t="shared" si="30"/>
        <v>9.438943894389439</v>
      </c>
    </row>
    <row r="1940" spans="1:12" x14ac:dyDescent="0.2">
      <c r="A1940" s="1" t="s">
        <v>7814</v>
      </c>
      <c r="B1940" s="45" t="s">
        <v>7815</v>
      </c>
      <c r="C1940" s="46">
        <v>40862</v>
      </c>
      <c r="D1940" s="47">
        <v>40864</v>
      </c>
      <c r="E1940" s="48">
        <v>367</v>
      </c>
      <c r="F1940" s="48">
        <v>105</v>
      </c>
      <c r="G1940" s="49">
        <v>3.5</v>
      </c>
      <c r="H1940" s="8" t="s">
        <v>18</v>
      </c>
      <c r="I1940" s="1" t="s">
        <v>2019</v>
      </c>
      <c r="J1940" s="252"/>
      <c r="K1940" s="253"/>
      <c r="L1940" s="50">
        <f t="shared" si="30"/>
        <v>6.0561056105610556</v>
      </c>
    </row>
    <row r="1941" spans="1:12" x14ac:dyDescent="0.2">
      <c r="A1941" s="1" t="s">
        <v>7816</v>
      </c>
      <c r="B1941" s="45" t="s">
        <v>7817</v>
      </c>
      <c r="C1941" s="46">
        <v>40862</v>
      </c>
      <c r="D1941" s="47">
        <v>40864</v>
      </c>
      <c r="E1941" s="48">
        <v>738</v>
      </c>
      <c r="F1941" s="48">
        <v>36</v>
      </c>
      <c r="G1941" s="49">
        <v>20.5</v>
      </c>
      <c r="H1941" s="8" t="s">
        <v>18</v>
      </c>
      <c r="I1941" s="1" t="s">
        <v>2020</v>
      </c>
      <c r="J1941" s="252"/>
      <c r="K1941" s="253"/>
      <c r="L1941" s="50">
        <f t="shared" si="30"/>
        <v>12.178217821782178</v>
      </c>
    </row>
    <row r="1942" spans="1:12" x14ac:dyDescent="0.2">
      <c r="A1942" s="1" t="s">
        <v>7818</v>
      </c>
      <c r="B1942" s="45" t="s">
        <v>7819</v>
      </c>
      <c r="C1942" s="46">
        <v>40862</v>
      </c>
      <c r="D1942" s="47">
        <v>40864</v>
      </c>
      <c r="E1942" s="48">
        <v>547</v>
      </c>
      <c r="F1942" s="48">
        <v>90</v>
      </c>
      <c r="G1942" s="49">
        <v>6.1</v>
      </c>
      <c r="H1942" s="8" t="s">
        <v>18</v>
      </c>
      <c r="I1942" s="1" t="s">
        <v>2021</v>
      </c>
      <c r="J1942" s="252"/>
      <c r="K1942" s="253"/>
      <c r="L1942" s="50">
        <f t="shared" si="30"/>
        <v>9.0264026402640258</v>
      </c>
    </row>
    <row r="1943" spans="1:12" x14ac:dyDescent="0.2">
      <c r="A1943" s="1" t="s">
        <v>7820</v>
      </c>
      <c r="B1943" s="45" t="s">
        <v>7821</v>
      </c>
      <c r="C1943" s="46">
        <v>40862</v>
      </c>
      <c r="D1943" s="47">
        <v>40864</v>
      </c>
      <c r="E1943" s="48">
        <v>389</v>
      </c>
      <c r="F1943" s="48">
        <v>101</v>
      </c>
      <c r="G1943" s="49">
        <v>3.9</v>
      </c>
      <c r="H1943" s="8" t="s">
        <v>18</v>
      </c>
      <c r="I1943" s="1" t="s">
        <v>2022</v>
      </c>
      <c r="J1943" s="252"/>
      <c r="K1943" s="253"/>
      <c r="L1943" s="50">
        <f t="shared" si="30"/>
        <v>6.4191419141914192</v>
      </c>
    </row>
    <row r="1944" spans="1:12" x14ac:dyDescent="0.2">
      <c r="A1944" s="1" t="s">
        <v>7822</v>
      </c>
      <c r="B1944" s="45" t="s">
        <v>7823</v>
      </c>
      <c r="C1944" s="46">
        <v>40865</v>
      </c>
      <c r="D1944" s="47">
        <v>40868</v>
      </c>
      <c r="E1944" s="48">
        <v>393</v>
      </c>
      <c r="F1944" s="48">
        <v>103</v>
      </c>
      <c r="G1944" s="49">
        <v>3.8</v>
      </c>
      <c r="H1944" s="8" t="s">
        <v>23</v>
      </c>
      <c r="I1944" s="1" t="s">
        <v>2023</v>
      </c>
      <c r="J1944" s="252"/>
      <c r="K1944" s="253"/>
      <c r="L1944" s="50">
        <f t="shared" si="30"/>
        <v>6.4851485148514847</v>
      </c>
    </row>
    <row r="1945" spans="1:12" x14ac:dyDescent="0.2">
      <c r="A1945" s="1" t="s">
        <v>7824</v>
      </c>
      <c r="B1945" s="45" t="s">
        <v>7825</v>
      </c>
      <c r="C1945" s="46">
        <v>40868</v>
      </c>
      <c r="D1945" s="47">
        <v>40869</v>
      </c>
      <c r="E1945" s="48">
        <v>398</v>
      </c>
      <c r="F1945" s="48">
        <v>165</v>
      </c>
      <c r="G1945" s="49">
        <v>2.4</v>
      </c>
      <c r="H1945" s="8" t="s">
        <v>23</v>
      </c>
      <c r="I1945" s="1" t="s">
        <v>2024</v>
      </c>
      <c r="J1945" s="252"/>
      <c r="K1945" s="253"/>
      <c r="L1945" s="50">
        <f t="shared" si="30"/>
        <v>6.5676567656765679</v>
      </c>
    </row>
    <row r="1946" spans="1:12" x14ac:dyDescent="0.2">
      <c r="A1946" s="1" t="s">
        <v>7826</v>
      </c>
      <c r="B1946" s="45" t="s">
        <v>7827</v>
      </c>
      <c r="C1946" s="46">
        <v>40865</v>
      </c>
      <c r="D1946" s="47">
        <v>40869</v>
      </c>
      <c r="E1946" s="48">
        <v>274</v>
      </c>
      <c r="F1946" s="48">
        <v>127</v>
      </c>
      <c r="G1946" s="49">
        <v>2.2000000000000002</v>
      </c>
      <c r="H1946" s="8" t="s">
        <v>18</v>
      </c>
      <c r="I1946" s="1" t="s">
        <v>2025</v>
      </c>
      <c r="J1946" s="252"/>
      <c r="K1946" s="253"/>
      <c r="L1946" s="50">
        <f t="shared" si="30"/>
        <v>4.5214521452145213</v>
      </c>
    </row>
    <row r="1947" spans="1:12" x14ac:dyDescent="0.2">
      <c r="A1947" s="1" t="s">
        <v>7828</v>
      </c>
      <c r="B1947" s="45" t="s">
        <v>7829</v>
      </c>
      <c r="C1947" s="46">
        <v>40868</v>
      </c>
      <c r="D1947" s="47">
        <v>40870</v>
      </c>
      <c r="E1947" s="48">
        <v>320</v>
      </c>
      <c r="F1947" s="48">
        <v>53</v>
      </c>
      <c r="G1947" s="49">
        <v>6</v>
      </c>
      <c r="H1947" s="8" t="s">
        <v>23</v>
      </c>
      <c r="I1947" s="1" t="s">
        <v>2026</v>
      </c>
      <c r="J1947" s="252" t="s">
        <v>2027</v>
      </c>
      <c r="K1947" s="253"/>
      <c r="L1947" s="50">
        <f t="shared" si="30"/>
        <v>5.2805280528052805</v>
      </c>
    </row>
    <row r="1948" spans="1:12" x14ac:dyDescent="0.2">
      <c r="A1948" s="1" t="s">
        <v>7830</v>
      </c>
      <c r="B1948" s="45" t="s">
        <v>7831</v>
      </c>
      <c r="C1948" s="46">
        <v>40869</v>
      </c>
      <c r="D1948" s="47">
        <v>40870</v>
      </c>
      <c r="E1948" s="48">
        <v>169</v>
      </c>
      <c r="F1948" s="48">
        <v>57</v>
      </c>
      <c r="G1948" s="49">
        <v>3</v>
      </c>
      <c r="H1948" s="8" t="s">
        <v>18</v>
      </c>
      <c r="I1948" s="1" t="s">
        <v>2028</v>
      </c>
      <c r="J1948" s="252"/>
      <c r="K1948" s="253"/>
      <c r="L1948" s="50">
        <f t="shared" si="30"/>
        <v>2.7887788778877889</v>
      </c>
    </row>
    <row r="1949" spans="1:12" x14ac:dyDescent="0.2">
      <c r="A1949" s="1" t="s">
        <v>7832</v>
      </c>
      <c r="B1949" s="45" t="s">
        <v>7833</v>
      </c>
      <c r="C1949" s="46">
        <v>40864</v>
      </c>
      <c r="D1949" s="47">
        <v>40870</v>
      </c>
      <c r="E1949" s="48">
        <v>54</v>
      </c>
      <c r="F1949" s="48">
        <v>62</v>
      </c>
      <c r="G1949" s="49">
        <v>0.9</v>
      </c>
      <c r="H1949" s="8" t="s">
        <v>18</v>
      </c>
      <c r="I1949" s="1" t="s">
        <v>2029</v>
      </c>
      <c r="J1949" s="252"/>
      <c r="K1949" s="253"/>
      <c r="L1949" s="50">
        <f t="shared" si="30"/>
        <v>0.8910891089108911</v>
      </c>
    </row>
    <row r="1950" spans="1:12" x14ac:dyDescent="0.2">
      <c r="A1950" s="1" t="s">
        <v>7834</v>
      </c>
      <c r="B1950" s="45" t="s">
        <v>7835</v>
      </c>
      <c r="C1950" s="46">
        <v>40860</v>
      </c>
      <c r="D1950" s="47">
        <v>40875</v>
      </c>
      <c r="E1950" s="48">
        <v>39</v>
      </c>
      <c r="F1950" s="48">
        <v>113</v>
      </c>
      <c r="G1950" s="49">
        <v>0.3</v>
      </c>
      <c r="H1950" s="8" t="s">
        <v>18</v>
      </c>
      <c r="I1950" s="1" t="s">
        <v>2030</v>
      </c>
      <c r="J1950" s="252"/>
      <c r="K1950" s="253"/>
      <c r="L1950" s="50">
        <f t="shared" si="30"/>
        <v>0.64356435643564358</v>
      </c>
    </row>
    <row r="1951" spans="1:12" x14ac:dyDescent="0.2">
      <c r="A1951" s="1" t="s">
        <v>7836</v>
      </c>
      <c r="B1951" s="45" t="s">
        <v>7837</v>
      </c>
      <c r="C1951" s="46">
        <v>40861</v>
      </c>
      <c r="D1951" s="47">
        <v>40875</v>
      </c>
      <c r="E1951" s="48">
        <v>220</v>
      </c>
      <c r="F1951" s="48">
        <v>80</v>
      </c>
      <c r="G1951" s="49">
        <v>2.8</v>
      </c>
      <c r="H1951" s="8" t="s">
        <v>18</v>
      </c>
      <c r="I1951" s="1" t="s">
        <v>2031</v>
      </c>
      <c r="J1951" s="252"/>
      <c r="K1951" s="253"/>
      <c r="L1951" s="50">
        <f t="shared" si="30"/>
        <v>3.6303630363036303</v>
      </c>
    </row>
    <row r="1952" spans="1:12" x14ac:dyDescent="0.2">
      <c r="A1952" s="1" t="s">
        <v>7838</v>
      </c>
      <c r="B1952" s="45" t="s">
        <v>7839</v>
      </c>
      <c r="C1952" s="46">
        <v>40869</v>
      </c>
      <c r="D1952" s="47">
        <v>40875</v>
      </c>
      <c r="E1952" s="48">
        <v>660</v>
      </c>
      <c r="F1952" s="48">
        <v>113</v>
      </c>
      <c r="G1952" s="49">
        <v>5.8</v>
      </c>
      <c r="H1952" s="8" t="s">
        <v>23</v>
      </c>
      <c r="I1952" s="1" t="s">
        <v>2032</v>
      </c>
      <c r="J1952" s="252"/>
      <c r="K1952" s="253"/>
      <c r="L1952" s="50">
        <f t="shared" si="30"/>
        <v>10.89108910891089</v>
      </c>
    </row>
    <row r="1953" spans="1:12" x14ac:dyDescent="0.2">
      <c r="A1953" s="1" t="s">
        <v>7840</v>
      </c>
      <c r="B1953" s="45" t="s">
        <v>7841</v>
      </c>
      <c r="C1953" s="46">
        <v>40870</v>
      </c>
      <c r="D1953" s="47">
        <v>40875</v>
      </c>
      <c r="E1953" s="48">
        <v>667</v>
      </c>
      <c r="F1953" s="48">
        <v>83</v>
      </c>
      <c r="G1953" s="49">
        <v>8.1</v>
      </c>
      <c r="H1953" s="8" t="s">
        <v>18</v>
      </c>
      <c r="I1953" s="1" t="s">
        <v>2033</v>
      </c>
      <c r="J1953" s="252"/>
      <c r="K1953" s="253"/>
      <c r="L1953" s="50">
        <f t="shared" si="30"/>
        <v>11.006600660066006</v>
      </c>
    </row>
    <row r="1954" spans="1:12" x14ac:dyDescent="0.2">
      <c r="A1954" s="1" t="s">
        <v>7842</v>
      </c>
      <c r="B1954" s="45" t="s">
        <v>7843</v>
      </c>
      <c r="C1954" s="46">
        <v>40872</v>
      </c>
      <c r="D1954" s="47">
        <v>40875</v>
      </c>
      <c r="E1954" s="48">
        <v>80</v>
      </c>
      <c r="F1954" s="48">
        <v>35</v>
      </c>
      <c r="G1954" s="49">
        <v>2.2999999999999998</v>
      </c>
      <c r="H1954" s="8" t="s">
        <v>18</v>
      </c>
      <c r="I1954" s="1" t="s">
        <v>2034</v>
      </c>
      <c r="J1954" s="252"/>
      <c r="K1954" s="253"/>
      <c r="L1954" s="50">
        <f t="shared" si="30"/>
        <v>1.3201320132013201</v>
      </c>
    </row>
    <row r="1955" spans="1:12" x14ac:dyDescent="0.2">
      <c r="A1955" s="1" t="s">
        <v>7844</v>
      </c>
      <c r="B1955" s="45" t="s">
        <v>7845</v>
      </c>
      <c r="C1955" s="46">
        <v>40871</v>
      </c>
      <c r="D1955" s="47">
        <v>40875</v>
      </c>
      <c r="E1955" s="48">
        <v>13</v>
      </c>
      <c r="F1955" s="48">
        <v>87</v>
      </c>
      <c r="G1955" s="49">
        <v>0.2</v>
      </c>
      <c r="H1955" s="8" t="s">
        <v>18</v>
      </c>
      <c r="I1955" s="1" t="s">
        <v>2035</v>
      </c>
      <c r="J1955" s="252"/>
      <c r="K1955" s="253"/>
      <c r="L1955" s="50">
        <f t="shared" si="30"/>
        <v>0.21452145214521451</v>
      </c>
    </row>
    <row r="1956" spans="1:12" x14ac:dyDescent="0.2">
      <c r="A1956" s="1" t="s">
        <v>7846</v>
      </c>
      <c r="B1956" s="45" t="s">
        <v>7847</v>
      </c>
      <c r="C1956" s="46">
        <v>40872</v>
      </c>
      <c r="D1956" s="47">
        <v>40875</v>
      </c>
      <c r="E1956" s="48">
        <v>309</v>
      </c>
      <c r="F1956" s="48">
        <v>118</v>
      </c>
      <c r="G1956" s="49">
        <v>2.6</v>
      </c>
      <c r="H1956" s="8" t="s">
        <v>23</v>
      </c>
      <c r="I1956" s="1" t="s">
        <v>2036</v>
      </c>
      <c r="J1956" s="252"/>
      <c r="K1956" s="253"/>
      <c r="L1956" s="50">
        <f t="shared" si="30"/>
        <v>5.0990099009900991</v>
      </c>
    </row>
    <row r="1957" spans="1:12" x14ac:dyDescent="0.2">
      <c r="A1957" s="1" t="s">
        <v>7848</v>
      </c>
      <c r="B1957" s="45" t="s">
        <v>7849</v>
      </c>
      <c r="C1957" s="46">
        <v>40875</v>
      </c>
      <c r="D1957" s="47">
        <v>40876</v>
      </c>
      <c r="E1957" s="48">
        <v>209</v>
      </c>
      <c r="F1957" s="48">
        <v>184</v>
      </c>
      <c r="G1957" s="49">
        <v>1.1000000000000001</v>
      </c>
      <c r="H1957" s="8" t="s">
        <v>23</v>
      </c>
      <c r="I1957" s="1" t="s">
        <v>2037</v>
      </c>
      <c r="J1957" s="252"/>
      <c r="K1957" s="253"/>
      <c r="L1957" s="50">
        <f t="shared" si="30"/>
        <v>3.4488448844884489</v>
      </c>
    </row>
    <row r="1958" spans="1:12" x14ac:dyDescent="0.2">
      <c r="A1958" s="1" t="s">
        <v>7850</v>
      </c>
      <c r="B1958" s="45" t="s">
        <v>7851</v>
      </c>
      <c r="C1958" s="46">
        <v>40874</v>
      </c>
      <c r="D1958" s="47">
        <v>40876</v>
      </c>
      <c r="E1958" s="48">
        <v>156</v>
      </c>
      <c r="F1958" s="48">
        <v>115</v>
      </c>
      <c r="G1958" s="49">
        <v>1.3</v>
      </c>
      <c r="H1958" s="8" t="s">
        <v>18</v>
      </c>
      <c r="I1958" s="1" t="s">
        <v>2038</v>
      </c>
      <c r="J1958" s="252"/>
      <c r="K1958" s="253"/>
      <c r="L1958" s="50">
        <f t="shared" si="30"/>
        <v>2.5742574257425743</v>
      </c>
    </row>
    <row r="1959" spans="1:12" x14ac:dyDescent="0.2">
      <c r="A1959" s="1" t="s">
        <v>7852</v>
      </c>
      <c r="B1959" s="45" t="s">
        <v>7853</v>
      </c>
      <c r="C1959" s="46">
        <v>40869</v>
      </c>
      <c r="D1959" s="47">
        <v>40876</v>
      </c>
      <c r="E1959" s="48">
        <v>371</v>
      </c>
      <c r="F1959" s="48">
        <v>112</v>
      </c>
      <c r="G1959" s="49">
        <v>3.3</v>
      </c>
      <c r="H1959" s="8" t="s">
        <v>18</v>
      </c>
      <c r="I1959" s="1" t="s">
        <v>2039</v>
      </c>
      <c r="J1959" s="252"/>
      <c r="K1959" s="253"/>
      <c r="L1959" s="50">
        <f t="shared" si="30"/>
        <v>6.1221122112211219</v>
      </c>
    </row>
    <row r="1960" spans="1:12" x14ac:dyDescent="0.2">
      <c r="A1960" s="1" t="s">
        <v>7854</v>
      </c>
      <c r="B1960" s="45" t="s">
        <v>7855</v>
      </c>
      <c r="C1960" s="46">
        <v>40876</v>
      </c>
      <c r="D1960" s="47">
        <v>40877</v>
      </c>
      <c r="E1960" s="48">
        <v>115</v>
      </c>
      <c r="F1960" s="48">
        <v>93</v>
      </c>
      <c r="G1960" s="49">
        <v>1.2</v>
      </c>
      <c r="H1960" s="8" t="s">
        <v>18</v>
      </c>
      <c r="I1960" s="1" t="s">
        <v>2040</v>
      </c>
      <c r="J1960" s="252"/>
      <c r="K1960" s="253"/>
      <c r="L1960" s="50">
        <f t="shared" si="30"/>
        <v>1.8976897689768977</v>
      </c>
    </row>
    <row r="1961" spans="1:12" x14ac:dyDescent="0.2">
      <c r="A1961" s="1" t="s">
        <v>7856</v>
      </c>
      <c r="B1961" s="45" t="s">
        <v>7857</v>
      </c>
      <c r="C1961" s="46">
        <v>40874</v>
      </c>
      <c r="D1961" s="47">
        <v>40877</v>
      </c>
      <c r="E1961" s="48">
        <v>517</v>
      </c>
      <c r="F1961" s="48">
        <v>128</v>
      </c>
      <c r="G1961" s="49">
        <v>4</v>
      </c>
      <c r="H1961" s="8" t="s">
        <v>18</v>
      </c>
      <c r="I1961" s="1" t="s">
        <v>2041</v>
      </c>
      <c r="J1961" s="252"/>
      <c r="K1961" s="253"/>
      <c r="L1961" s="50">
        <f t="shared" si="30"/>
        <v>8.5313531353135303</v>
      </c>
    </row>
    <row r="1962" spans="1:12" x14ac:dyDescent="0.2">
      <c r="A1962" s="1" t="s">
        <v>7858</v>
      </c>
      <c r="B1962" s="45" t="s">
        <v>7859</v>
      </c>
      <c r="C1962" s="46">
        <v>40872</v>
      </c>
      <c r="D1962" s="47">
        <v>40877</v>
      </c>
      <c r="E1962" s="48">
        <v>480</v>
      </c>
      <c r="F1962" s="48">
        <v>42</v>
      </c>
      <c r="G1962" s="49">
        <v>11.4</v>
      </c>
      <c r="H1962" s="8" t="s">
        <v>18</v>
      </c>
      <c r="I1962" s="1" t="s">
        <v>2042</v>
      </c>
      <c r="J1962" s="252"/>
      <c r="K1962" s="253"/>
      <c r="L1962" s="50">
        <f t="shared" si="30"/>
        <v>7.9207920792079207</v>
      </c>
    </row>
    <row r="1963" spans="1:12" x14ac:dyDescent="0.2">
      <c r="A1963" s="1" t="s">
        <v>7860</v>
      </c>
      <c r="B1963" s="45" t="s">
        <v>7861</v>
      </c>
      <c r="C1963" s="46">
        <v>40874</v>
      </c>
      <c r="D1963" s="47">
        <v>40877</v>
      </c>
      <c r="E1963" s="48">
        <v>65</v>
      </c>
      <c r="F1963" s="48">
        <v>91</v>
      </c>
      <c r="G1963" s="49">
        <v>0.7</v>
      </c>
      <c r="H1963" s="8" t="s">
        <v>23</v>
      </c>
      <c r="I1963" s="1" t="s">
        <v>2043</v>
      </c>
      <c r="J1963" s="252"/>
      <c r="K1963" s="253"/>
      <c r="L1963" s="50">
        <f t="shared" si="30"/>
        <v>1.0726072607260726</v>
      </c>
    </row>
    <row r="1964" spans="1:12" x14ac:dyDescent="0.2">
      <c r="A1964" s="1" t="s">
        <v>7862</v>
      </c>
      <c r="B1964" s="45" t="s">
        <v>7863</v>
      </c>
      <c r="C1964" s="46">
        <v>40874</v>
      </c>
      <c r="D1964" s="47">
        <v>40877</v>
      </c>
      <c r="E1964" s="48">
        <v>409</v>
      </c>
      <c r="F1964" s="48">
        <v>59</v>
      </c>
      <c r="G1964" s="49">
        <v>7</v>
      </c>
      <c r="H1964" s="8" t="s">
        <v>23</v>
      </c>
      <c r="I1964" s="1" t="s">
        <v>2044</v>
      </c>
      <c r="J1964" s="252"/>
      <c r="K1964" s="253"/>
      <c r="L1964" s="50">
        <f t="shared" si="30"/>
        <v>6.7491749174917492</v>
      </c>
    </row>
    <row r="1965" spans="1:12" x14ac:dyDescent="0.2">
      <c r="A1965" s="1" t="s">
        <v>7864</v>
      </c>
      <c r="B1965" s="45" t="s">
        <v>7865</v>
      </c>
      <c r="C1965" s="46">
        <v>40873</v>
      </c>
      <c r="D1965" s="47">
        <v>40878</v>
      </c>
      <c r="E1965" s="48">
        <v>92</v>
      </c>
      <c r="F1965" s="48">
        <v>67</v>
      </c>
      <c r="G1965" s="49">
        <v>1.4</v>
      </c>
      <c r="H1965" s="8" t="s">
        <v>18</v>
      </c>
      <c r="I1965" s="1" t="s">
        <v>2045</v>
      </c>
      <c r="J1965" s="252"/>
      <c r="K1965" s="253"/>
      <c r="L1965" s="50">
        <f t="shared" si="30"/>
        <v>1.5181518151815181</v>
      </c>
    </row>
    <row r="1966" spans="1:12" x14ac:dyDescent="0.2">
      <c r="A1966" s="1" t="s">
        <v>7866</v>
      </c>
      <c r="B1966" s="45" t="s">
        <v>7867</v>
      </c>
      <c r="C1966" s="46">
        <v>40876</v>
      </c>
      <c r="D1966" s="47">
        <v>40878</v>
      </c>
      <c r="E1966" s="48">
        <v>61</v>
      </c>
      <c r="F1966" s="48">
        <v>213</v>
      </c>
      <c r="G1966" s="49">
        <v>0.3</v>
      </c>
      <c r="H1966" s="8" t="s">
        <v>18</v>
      </c>
      <c r="I1966" s="1" t="s">
        <v>2046</v>
      </c>
      <c r="J1966" s="252"/>
      <c r="K1966" s="253"/>
      <c r="L1966" s="50">
        <f t="shared" si="30"/>
        <v>1.0066006600660067</v>
      </c>
    </row>
    <row r="1967" spans="1:12" x14ac:dyDescent="0.2">
      <c r="A1967" s="1" t="s">
        <v>7868</v>
      </c>
      <c r="B1967" s="45" t="s">
        <v>7869</v>
      </c>
      <c r="C1967" s="46">
        <v>40876</v>
      </c>
      <c r="D1967" s="47">
        <v>40878</v>
      </c>
      <c r="E1967" s="48">
        <v>362</v>
      </c>
      <c r="F1967" s="48">
        <v>121</v>
      </c>
      <c r="G1967" s="49">
        <v>3</v>
      </c>
      <c r="H1967" s="8" t="s">
        <v>18</v>
      </c>
      <c r="I1967" s="1" t="s">
        <v>2047</v>
      </c>
      <c r="J1967" s="252"/>
      <c r="K1967" s="253"/>
      <c r="L1967" s="50">
        <f t="shared" si="30"/>
        <v>5.9735973597359733</v>
      </c>
    </row>
    <row r="1968" spans="1:12" x14ac:dyDescent="0.2">
      <c r="A1968" s="1" t="s">
        <v>7870</v>
      </c>
      <c r="B1968" s="45" t="s">
        <v>7871</v>
      </c>
      <c r="C1968" s="46">
        <v>40875</v>
      </c>
      <c r="D1968" s="47">
        <v>40882</v>
      </c>
      <c r="E1968" s="48">
        <v>58</v>
      </c>
      <c r="F1968" s="48">
        <v>81</v>
      </c>
      <c r="G1968" s="49">
        <v>0.7</v>
      </c>
      <c r="H1968" s="8" t="s">
        <v>23</v>
      </c>
      <c r="I1968" s="1" t="s">
        <v>2048</v>
      </c>
      <c r="J1968" s="252" t="s">
        <v>2049</v>
      </c>
      <c r="K1968" s="253"/>
      <c r="L1968" s="50">
        <f t="shared" si="30"/>
        <v>0.95709570957095702</v>
      </c>
    </row>
    <row r="1969" spans="1:12" x14ac:dyDescent="0.2">
      <c r="A1969" s="1" t="s">
        <v>7872</v>
      </c>
      <c r="B1969" s="45" t="s">
        <v>7873</v>
      </c>
      <c r="C1969" s="46">
        <v>40879</v>
      </c>
      <c r="D1969" s="47">
        <v>40882</v>
      </c>
      <c r="E1969" s="48">
        <v>40</v>
      </c>
      <c r="F1969" s="48">
        <v>59</v>
      </c>
      <c r="G1969" s="49">
        <v>0.7</v>
      </c>
      <c r="H1969" s="8" t="s">
        <v>23</v>
      </c>
      <c r="I1969" s="1" t="s">
        <v>2050</v>
      </c>
      <c r="J1969" s="252" t="s">
        <v>2049</v>
      </c>
      <c r="K1969" s="253"/>
      <c r="L1969" s="50">
        <f t="shared" si="30"/>
        <v>0.66006600660066006</v>
      </c>
    </row>
    <row r="1970" spans="1:12" x14ac:dyDescent="0.2">
      <c r="A1970" s="1" t="s">
        <v>7874</v>
      </c>
      <c r="B1970" s="45" t="s">
        <v>7875</v>
      </c>
      <c r="C1970" s="46">
        <v>40879</v>
      </c>
      <c r="D1970" s="47">
        <v>40882</v>
      </c>
      <c r="E1970" s="48">
        <v>42</v>
      </c>
      <c r="F1970" s="48">
        <v>54</v>
      </c>
      <c r="G1970" s="49">
        <v>0.8</v>
      </c>
      <c r="H1970" s="8" t="s">
        <v>23</v>
      </c>
      <c r="I1970" s="1" t="s">
        <v>2051</v>
      </c>
      <c r="J1970" s="252" t="s">
        <v>2049</v>
      </c>
      <c r="K1970" s="253"/>
      <c r="L1970" s="50">
        <f t="shared" si="30"/>
        <v>0.69306930693069302</v>
      </c>
    </row>
    <row r="1971" spans="1:12" x14ac:dyDescent="0.2">
      <c r="A1971" s="1" t="s">
        <v>7876</v>
      </c>
      <c r="B1971" s="45" t="s">
        <v>7877</v>
      </c>
      <c r="C1971" s="46">
        <v>40878</v>
      </c>
      <c r="D1971" s="47">
        <v>40882</v>
      </c>
      <c r="E1971" s="48">
        <v>58</v>
      </c>
      <c r="F1971" s="48">
        <v>73</v>
      </c>
      <c r="G1971" s="49">
        <v>0.8</v>
      </c>
      <c r="H1971" s="8" t="s">
        <v>18</v>
      </c>
      <c r="I1971" s="1" t="s">
        <v>2052</v>
      </c>
      <c r="J1971" s="252" t="s">
        <v>2049</v>
      </c>
      <c r="K1971" s="253"/>
      <c r="L1971" s="50">
        <f t="shared" si="30"/>
        <v>0.95709570957095702</v>
      </c>
    </row>
    <row r="1972" spans="1:12" x14ac:dyDescent="0.2">
      <c r="A1972" s="1" t="s">
        <v>7878</v>
      </c>
      <c r="B1972" s="45" t="s">
        <v>7879</v>
      </c>
      <c r="C1972" s="46">
        <v>40875</v>
      </c>
      <c r="D1972" s="47">
        <v>40882</v>
      </c>
      <c r="E1972" s="48">
        <v>251</v>
      </c>
      <c r="F1972" s="48">
        <v>66</v>
      </c>
      <c r="G1972" s="49">
        <v>3.8</v>
      </c>
      <c r="H1972" s="8" t="s">
        <v>23</v>
      </c>
      <c r="I1972" s="1" t="s">
        <v>2048</v>
      </c>
      <c r="J1972" s="252"/>
      <c r="K1972" s="253"/>
      <c r="L1972" s="50">
        <f t="shared" si="30"/>
        <v>4.1419141914191417</v>
      </c>
    </row>
    <row r="1973" spans="1:12" x14ac:dyDescent="0.2">
      <c r="A1973" s="1" t="s">
        <v>7880</v>
      </c>
      <c r="B1973" s="45" t="s">
        <v>7881</v>
      </c>
      <c r="C1973" s="46">
        <v>40879</v>
      </c>
      <c r="D1973" s="47">
        <v>40882</v>
      </c>
      <c r="E1973" s="48">
        <v>287</v>
      </c>
      <c r="F1973" s="48">
        <v>1234</v>
      </c>
      <c r="G1973" s="49">
        <v>0.2</v>
      </c>
      <c r="H1973" s="8" t="s">
        <v>23</v>
      </c>
      <c r="I1973" s="1" t="s">
        <v>2050</v>
      </c>
      <c r="J1973" s="252"/>
      <c r="K1973" s="253"/>
      <c r="L1973" s="50">
        <f t="shared" si="30"/>
        <v>4.7359735973597354</v>
      </c>
    </row>
    <row r="1974" spans="1:12" x14ac:dyDescent="0.2">
      <c r="A1974" s="1" t="s">
        <v>7882</v>
      </c>
      <c r="B1974" s="45" t="s">
        <v>7883</v>
      </c>
      <c r="C1974" s="46">
        <v>40879</v>
      </c>
      <c r="D1974" s="47">
        <v>40882</v>
      </c>
      <c r="E1974" s="48">
        <v>847</v>
      </c>
      <c r="F1974" s="48">
        <v>58</v>
      </c>
      <c r="G1974" s="49">
        <v>14.5</v>
      </c>
      <c r="H1974" s="8" t="s">
        <v>23</v>
      </c>
      <c r="I1974" s="1" t="s">
        <v>2051</v>
      </c>
      <c r="J1974" s="252"/>
      <c r="K1974" s="253"/>
      <c r="L1974" s="50">
        <f t="shared" si="30"/>
        <v>13.976897689768977</v>
      </c>
    </row>
    <row r="1975" spans="1:12" x14ac:dyDescent="0.2">
      <c r="A1975" s="1" t="s">
        <v>7884</v>
      </c>
      <c r="B1975" s="45" t="s">
        <v>7885</v>
      </c>
      <c r="C1975" s="46">
        <v>40878</v>
      </c>
      <c r="D1975" s="47">
        <v>40882</v>
      </c>
      <c r="E1975" s="48">
        <v>192</v>
      </c>
      <c r="F1975" s="48">
        <v>46</v>
      </c>
      <c r="G1975" s="49">
        <v>4.2</v>
      </c>
      <c r="H1975" s="8" t="s">
        <v>18</v>
      </c>
      <c r="I1975" s="1" t="s">
        <v>2052</v>
      </c>
      <c r="J1975" s="252"/>
      <c r="K1975" s="253"/>
      <c r="L1975" s="50">
        <f t="shared" si="30"/>
        <v>3.168316831683168</v>
      </c>
    </row>
    <row r="1976" spans="1:12" x14ac:dyDescent="0.2">
      <c r="A1976" s="1" t="s">
        <v>7886</v>
      </c>
      <c r="B1976" s="45" t="s">
        <v>7887</v>
      </c>
      <c r="C1976" s="46">
        <v>40875</v>
      </c>
      <c r="D1976" s="47">
        <v>40882</v>
      </c>
      <c r="E1976" s="48">
        <v>272</v>
      </c>
      <c r="F1976" s="48">
        <v>64</v>
      </c>
      <c r="G1976" s="49">
        <v>4.3</v>
      </c>
      <c r="H1976" s="8" t="s">
        <v>23</v>
      </c>
      <c r="I1976" s="1" t="s">
        <v>2048</v>
      </c>
      <c r="J1976" s="252" t="s">
        <v>2053</v>
      </c>
      <c r="K1976" s="253"/>
      <c r="L1976" s="50">
        <f t="shared" si="30"/>
        <v>4.4884488448844886</v>
      </c>
    </row>
    <row r="1977" spans="1:12" x14ac:dyDescent="0.2">
      <c r="A1977" s="1" t="s">
        <v>7888</v>
      </c>
      <c r="B1977" s="45" t="s">
        <v>7889</v>
      </c>
      <c r="C1977" s="46">
        <v>40878</v>
      </c>
      <c r="D1977" s="47">
        <v>40882</v>
      </c>
      <c r="E1977" s="48">
        <v>217</v>
      </c>
      <c r="F1977" s="48">
        <v>47</v>
      </c>
      <c r="G1977" s="49">
        <v>4.5999999999999996</v>
      </c>
      <c r="H1977" s="8" t="s">
        <v>18</v>
      </c>
      <c r="I1977" s="1" t="s">
        <v>2052</v>
      </c>
      <c r="J1977" s="252" t="s">
        <v>2053</v>
      </c>
      <c r="K1977" s="253"/>
      <c r="L1977" s="50" t="e">
        <f>IF(#REF!="","",#REF!/60.6)</f>
        <v>#REF!</v>
      </c>
    </row>
    <row r="1978" spans="1:12" x14ac:dyDescent="0.2">
      <c r="A1978" s="1" t="s">
        <v>7890</v>
      </c>
      <c r="B1978" s="45" t="s">
        <v>7891</v>
      </c>
      <c r="C1978" s="46">
        <v>40882</v>
      </c>
      <c r="D1978" s="47">
        <v>40884</v>
      </c>
      <c r="E1978" s="48">
        <v>304</v>
      </c>
      <c r="F1978" s="48">
        <v>201</v>
      </c>
      <c r="G1978" s="49">
        <v>1.5</v>
      </c>
      <c r="H1978" s="8" t="s">
        <v>23</v>
      </c>
      <c r="I1978" s="1" t="s">
        <v>2054</v>
      </c>
      <c r="J1978" s="252"/>
      <c r="K1978" s="253"/>
      <c r="L1978" s="50">
        <f t="shared" ref="L1978:L2041" si="31">IF(E1978="","",E1978/60.6)</f>
        <v>5.0165016501650168</v>
      </c>
    </row>
    <row r="1979" spans="1:12" x14ac:dyDescent="0.2">
      <c r="A1979" s="1" t="s">
        <v>7892</v>
      </c>
      <c r="B1979" s="45" t="s">
        <v>7893</v>
      </c>
      <c r="C1979" s="46">
        <v>40878</v>
      </c>
      <c r="D1979" s="47">
        <v>40884</v>
      </c>
      <c r="E1979" s="48">
        <v>158</v>
      </c>
      <c r="F1979" s="48">
        <v>26</v>
      </c>
      <c r="G1979" s="49">
        <v>6</v>
      </c>
      <c r="H1979" s="8" t="s">
        <v>18</v>
      </c>
      <c r="I1979" s="1" t="s">
        <v>2055</v>
      </c>
      <c r="J1979" s="252"/>
      <c r="K1979" s="253"/>
      <c r="L1979" s="50">
        <f t="shared" si="31"/>
        <v>2.6072607260726071</v>
      </c>
    </row>
    <row r="1980" spans="1:12" x14ac:dyDescent="0.2">
      <c r="A1980" s="1" t="s">
        <v>7894</v>
      </c>
      <c r="B1980" s="45" t="s">
        <v>7895</v>
      </c>
      <c r="C1980" s="46">
        <v>40879</v>
      </c>
      <c r="D1980" s="47">
        <v>40884</v>
      </c>
      <c r="E1980" s="48">
        <v>282</v>
      </c>
      <c r="F1980" s="48">
        <v>32</v>
      </c>
      <c r="G1980" s="49">
        <v>8.9</v>
      </c>
      <c r="H1980" s="8" t="s">
        <v>18</v>
      </c>
      <c r="I1980" s="1" t="s">
        <v>2056</v>
      </c>
      <c r="J1980" s="252"/>
      <c r="K1980" s="253"/>
      <c r="L1980" s="50">
        <f t="shared" si="31"/>
        <v>4.6534653465346532</v>
      </c>
    </row>
    <row r="1981" spans="1:12" x14ac:dyDescent="0.2">
      <c r="A1981" s="1" t="s">
        <v>7896</v>
      </c>
      <c r="B1981" s="45" t="s">
        <v>7897</v>
      </c>
      <c r="C1981" s="46">
        <v>40882</v>
      </c>
      <c r="D1981" s="47">
        <v>40884</v>
      </c>
      <c r="E1981" s="48">
        <v>463</v>
      </c>
      <c r="F1981" s="48">
        <v>137</v>
      </c>
      <c r="G1981" s="49">
        <v>3.4</v>
      </c>
      <c r="H1981" s="8" t="s">
        <v>23</v>
      </c>
      <c r="I1981" s="1" t="s">
        <v>2057</v>
      </c>
      <c r="J1981" s="252"/>
      <c r="K1981" s="253"/>
      <c r="L1981" s="50">
        <f t="shared" si="31"/>
        <v>7.6402640264026402</v>
      </c>
    </row>
    <row r="1982" spans="1:12" x14ac:dyDescent="0.2">
      <c r="A1982" s="1" t="s">
        <v>7898</v>
      </c>
      <c r="B1982" s="45" t="s">
        <v>7899</v>
      </c>
      <c r="C1982" s="46">
        <v>40879</v>
      </c>
      <c r="D1982" s="47">
        <v>40885</v>
      </c>
      <c r="E1982" s="48">
        <v>354</v>
      </c>
      <c r="F1982" s="48">
        <v>146</v>
      </c>
      <c r="G1982" s="49">
        <v>2.4</v>
      </c>
      <c r="H1982" s="8" t="s">
        <v>18</v>
      </c>
      <c r="I1982" s="1" t="s">
        <v>2058</v>
      </c>
      <c r="J1982" s="252"/>
      <c r="K1982" s="253"/>
      <c r="L1982" s="50">
        <f t="shared" si="31"/>
        <v>5.8415841584158414</v>
      </c>
    </row>
    <row r="1983" spans="1:12" x14ac:dyDescent="0.2">
      <c r="A1983" s="1" t="s">
        <v>7900</v>
      </c>
      <c r="B1983" s="45" t="s">
        <v>7901</v>
      </c>
      <c r="C1983" s="46">
        <v>40883</v>
      </c>
      <c r="D1983" s="47">
        <v>40885</v>
      </c>
      <c r="E1983" s="48">
        <v>30</v>
      </c>
      <c r="F1983" s="48">
        <v>99</v>
      </c>
      <c r="G1983" s="49">
        <v>0.3</v>
      </c>
      <c r="H1983" s="8" t="s">
        <v>18</v>
      </c>
      <c r="I1983" s="1" t="s">
        <v>2059</v>
      </c>
      <c r="J1983" s="252"/>
      <c r="K1983" s="253"/>
      <c r="L1983" s="50">
        <f t="shared" si="31"/>
        <v>0.49504950495049505</v>
      </c>
    </row>
    <row r="1984" spans="1:12" x14ac:dyDescent="0.2">
      <c r="A1984" s="1" t="s">
        <v>7902</v>
      </c>
      <c r="B1984" s="45" t="s">
        <v>7903</v>
      </c>
      <c r="C1984" s="46">
        <v>40883</v>
      </c>
      <c r="D1984" s="47">
        <v>40885</v>
      </c>
      <c r="E1984" s="48">
        <v>31</v>
      </c>
      <c r="F1984" s="48">
        <v>110</v>
      </c>
      <c r="G1984" s="49">
        <v>0.3</v>
      </c>
      <c r="H1984" s="8" t="s">
        <v>18</v>
      </c>
      <c r="I1984" s="1" t="s">
        <v>2059</v>
      </c>
      <c r="J1984" s="252" t="s">
        <v>2060</v>
      </c>
      <c r="K1984" s="253"/>
      <c r="L1984" s="50">
        <f t="shared" si="31"/>
        <v>0.51155115511551152</v>
      </c>
    </row>
    <row r="1985" spans="1:12" x14ac:dyDescent="0.2">
      <c r="A1985" s="1" t="s">
        <v>7904</v>
      </c>
      <c r="B1985" s="45" t="s">
        <v>7905</v>
      </c>
      <c r="C1985" s="46">
        <v>40884</v>
      </c>
      <c r="D1985" s="47">
        <v>40886</v>
      </c>
      <c r="E1985" s="48">
        <v>295</v>
      </c>
      <c r="F1985" s="48">
        <v>79</v>
      </c>
      <c r="G1985" s="49">
        <v>3.7</v>
      </c>
      <c r="H1985" s="8" t="s">
        <v>18</v>
      </c>
      <c r="I1985" s="1" t="s">
        <v>2061</v>
      </c>
      <c r="J1985" s="252"/>
      <c r="K1985" s="253"/>
      <c r="L1985" s="50">
        <f t="shared" si="31"/>
        <v>4.8679867986798682</v>
      </c>
    </row>
    <row r="1986" spans="1:12" x14ac:dyDescent="0.2">
      <c r="A1986" s="1" t="s">
        <v>7906</v>
      </c>
      <c r="B1986" s="45" t="s">
        <v>7907</v>
      </c>
      <c r="C1986" s="46">
        <v>40886</v>
      </c>
      <c r="D1986" s="47">
        <v>40889</v>
      </c>
      <c r="E1986" s="48">
        <v>284</v>
      </c>
      <c r="F1986" s="48">
        <v>98</v>
      </c>
      <c r="G1986" s="49">
        <v>2.9</v>
      </c>
      <c r="H1986" s="8" t="s">
        <v>18</v>
      </c>
      <c r="I1986" s="1" t="s">
        <v>2062</v>
      </c>
      <c r="J1986" s="252"/>
      <c r="K1986" s="253"/>
      <c r="L1986" s="50">
        <f t="shared" si="31"/>
        <v>4.6864686468646868</v>
      </c>
    </row>
    <row r="1987" spans="1:12" x14ac:dyDescent="0.2">
      <c r="A1987" s="1" t="s">
        <v>7908</v>
      </c>
      <c r="B1987" s="45" t="s">
        <v>7909</v>
      </c>
      <c r="C1987" s="46">
        <v>40883</v>
      </c>
      <c r="D1987" s="47">
        <v>40889</v>
      </c>
      <c r="E1987" s="48">
        <v>193</v>
      </c>
      <c r="F1987" s="48">
        <v>59</v>
      </c>
      <c r="G1987" s="49">
        <v>3.3</v>
      </c>
      <c r="H1987" s="8" t="s">
        <v>18</v>
      </c>
      <c r="I1987" s="1" t="s">
        <v>2063</v>
      </c>
      <c r="J1987" s="252"/>
      <c r="K1987" s="253"/>
      <c r="L1987" s="50">
        <f t="shared" si="31"/>
        <v>3.1848184818481848</v>
      </c>
    </row>
    <row r="1988" spans="1:12" x14ac:dyDescent="0.2">
      <c r="A1988" s="1" t="s">
        <v>7910</v>
      </c>
      <c r="B1988" s="45" t="s">
        <v>7911</v>
      </c>
      <c r="C1988" s="46">
        <v>40884</v>
      </c>
      <c r="D1988" s="47">
        <v>40889</v>
      </c>
      <c r="E1988" s="48">
        <v>518</v>
      </c>
      <c r="F1988" s="48">
        <v>62</v>
      </c>
      <c r="G1988" s="49">
        <v>8.4</v>
      </c>
      <c r="H1988" s="8" t="s">
        <v>18</v>
      </c>
      <c r="I1988" s="1" t="s">
        <v>2064</v>
      </c>
      <c r="J1988" s="252"/>
      <c r="K1988" s="253"/>
      <c r="L1988" s="50">
        <f t="shared" si="31"/>
        <v>8.5478547854785472</v>
      </c>
    </row>
    <row r="1989" spans="1:12" x14ac:dyDescent="0.2">
      <c r="A1989" s="1" t="s">
        <v>7912</v>
      </c>
      <c r="B1989" s="45" t="s">
        <v>7913</v>
      </c>
      <c r="C1989" s="46">
        <v>40855</v>
      </c>
      <c r="D1989" s="47">
        <v>40889</v>
      </c>
      <c r="E1989" s="48">
        <v>50</v>
      </c>
      <c r="F1989" s="48">
        <v>73</v>
      </c>
      <c r="G1989" s="49">
        <v>0.7</v>
      </c>
      <c r="H1989" s="8" t="s">
        <v>18</v>
      </c>
      <c r="I1989" s="1" t="s">
        <v>2065</v>
      </c>
      <c r="J1989" s="252" t="s">
        <v>2066</v>
      </c>
      <c r="K1989" s="253"/>
      <c r="L1989" s="50">
        <f t="shared" si="31"/>
        <v>0.82508250825082508</v>
      </c>
    </row>
    <row r="1990" spans="1:12" x14ac:dyDescent="0.2">
      <c r="A1990" s="1" t="s">
        <v>7914</v>
      </c>
      <c r="B1990" s="45" t="s">
        <v>7915</v>
      </c>
      <c r="C1990" s="46">
        <v>40886</v>
      </c>
      <c r="D1990" s="47">
        <v>40890</v>
      </c>
      <c r="E1990" s="48">
        <v>287</v>
      </c>
      <c r="F1990" s="48">
        <v>90</v>
      </c>
      <c r="G1990" s="49">
        <v>3.2</v>
      </c>
      <c r="H1990" s="8" t="s">
        <v>23</v>
      </c>
      <c r="I1990" s="1" t="s">
        <v>2067</v>
      </c>
      <c r="J1990" s="252"/>
      <c r="K1990" s="253"/>
      <c r="L1990" s="50">
        <f t="shared" si="31"/>
        <v>4.7359735973597354</v>
      </c>
    </row>
    <row r="1991" spans="1:12" x14ac:dyDescent="0.2">
      <c r="A1991" s="1" t="s">
        <v>7916</v>
      </c>
      <c r="B1991" s="45" t="s">
        <v>7917</v>
      </c>
      <c r="C1991" s="46">
        <v>40886</v>
      </c>
      <c r="D1991" s="47">
        <v>40890</v>
      </c>
      <c r="E1991" s="48">
        <v>428</v>
      </c>
      <c r="F1991" s="48">
        <v>205</v>
      </c>
      <c r="G1991" s="49">
        <v>2.1</v>
      </c>
      <c r="H1991" s="8" t="s">
        <v>18</v>
      </c>
      <c r="I1991" s="1" t="s">
        <v>2068</v>
      </c>
      <c r="J1991" s="252"/>
      <c r="K1991" s="253"/>
      <c r="L1991" s="50">
        <f t="shared" si="31"/>
        <v>7.0627062706270625</v>
      </c>
    </row>
    <row r="1992" spans="1:12" x14ac:dyDescent="0.2">
      <c r="A1992" s="1" t="s">
        <v>7918</v>
      </c>
      <c r="B1992" s="45" t="s">
        <v>7919</v>
      </c>
      <c r="C1992" s="46">
        <v>40889</v>
      </c>
      <c r="D1992" s="47">
        <v>40890</v>
      </c>
      <c r="E1992" s="48">
        <v>589</v>
      </c>
      <c r="F1992" s="48">
        <v>53</v>
      </c>
      <c r="G1992" s="49">
        <v>11.2</v>
      </c>
      <c r="H1992" s="8" t="s">
        <v>18</v>
      </c>
      <c r="I1992" s="1" t="s">
        <v>2069</v>
      </c>
      <c r="J1992" s="252"/>
      <c r="K1992" s="253"/>
      <c r="L1992" s="50">
        <f t="shared" si="31"/>
        <v>9.7194719471947195</v>
      </c>
    </row>
    <row r="1993" spans="1:12" x14ac:dyDescent="0.2">
      <c r="A1993" s="1" t="s">
        <v>7920</v>
      </c>
      <c r="B1993" s="45" t="s">
        <v>7921</v>
      </c>
      <c r="C1993" s="46">
        <v>40890</v>
      </c>
      <c r="D1993" s="47">
        <v>40891</v>
      </c>
      <c r="E1993" s="48">
        <v>168</v>
      </c>
      <c r="F1993" s="48">
        <v>44</v>
      </c>
      <c r="G1993" s="49">
        <v>3.8</v>
      </c>
      <c r="H1993" s="8" t="s">
        <v>18</v>
      </c>
      <c r="I1993" s="1" t="s">
        <v>2070</v>
      </c>
      <c r="J1993" s="252"/>
      <c r="K1993" s="253"/>
      <c r="L1993" s="50">
        <f t="shared" si="31"/>
        <v>2.7722772277227721</v>
      </c>
    </row>
    <row r="1994" spans="1:12" x14ac:dyDescent="0.2">
      <c r="A1994" s="1" t="s">
        <v>7922</v>
      </c>
      <c r="B1994" s="45" t="s">
        <v>7923</v>
      </c>
      <c r="C1994" s="46">
        <v>40886</v>
      </c>
      <c r="D1994" s="47">
        <v>40891</v>
      </c>
      <c r="E1994" s="48">
        <v>276</v>
      </c>
      <c r="F1994" s="48">
        <v>110</v>
      </c>
      <c r="G1994" s="49">
        <v>2.5</v>
      </c>
      <c r="H1994" s="8" t="s">
        <v>23</v>
      </c>
      <c r="I1994" s="1" t="s">
        <v>2071</v>
      </c>
      <c r="J1994" s="252"/>
      <c r="K1994" s="253"/>
      <c r="L1994" s="50">
        <f t="shared" si="31"/>
        <v>4.5544554455445541</v>
      </c>
    </row>
    <row r="1995" spans="1:12" x14ac:dyDescent="0.2">
      <c r="A1995" s="1" t="s">
        <v>7924</v>
      </c>
      <c r="B1995" s="45" t="s">
        <v>7925</v>
      </c>
      <c r="C1995" s="46">
        <v>40887</v>
      </c>
      <c r="D1995" s="47">
        <v>40891</v>
      </c>
      <c r="E1995" s="48">
        <v>217</v>
      </c>
      <c r="F1995" s="48">
        <v>52</v>
      </c>
      <c r="G1995" s="49">
        <v>4.2</v>
      </c>
      <c r="H1995" s="8" t="s">
        <v>18</v>
      </c>
      <c r="I1995" s="1" t="s">
        <v>2072</v>
      </c>
      <c r="J1995" s="252"/>
      <c r="K1995" s="253"/>
      <c r="L1995" s="50">
        <f t="shared" si="31"/>
        <v>3.5808580858085808</v>
      </c>
    </row>
    <row r="1996" spans="1:12" x14ac:dyDescent="0.2">
      <c r="A1996" s="1" t="s">
        <v>7926</v>
      </c>
      <c r="B1996" s="45" t="s">
        <v>7927</v>
      </c>
      <c r="C1996" s="46">
        <v>40889</v>
      </c>
      <c r="D1996" s="47">
        <v>40892</v>
      </c>
      <c r="E1996" s="48">
        <v>179</v>
      </c>
      <c r="F1996" s="48">
        <v>54</v>
      </c>
      <c r="G1996" s="49">
        <v>3.3</v>
      </c>
      <c r="H1996" s="8" t="s">
        <v>18</v>
      </c>
      <c r="I1996" s="1" t="s">
        <v>2073</v>
      </c>
      <c r="J1996" s="252" t="s">
        <v>2074</v>
      </c>
      <c r="K1996" s="253"/>
      <c r="L1996" s="50">
        <f t="shared" si="31"/>
        <v>2.9537953795379539</v>
      </c>
    </row>
    <row r="1997" spans="1:12" x14ac:dyDescent="0.2">
      <c r="A1997" s="1" t="s">
        <v>7928</v>
      </c>
      <c r="B1997" s="45" t="s">
        <v>7929</v>
      </c>
      <c r="C1997" s="46">
        <v>40890</v>
      </c>
      <c r="D1997" s="47">
        <v>40892</v>
      </c>
      <c r="E1997" s="48">
        <v>194</v>
      </c>
      <c r="F1997" s="48">
        <v>78</v>
      </c>
      <c r="G1997" s="49" t="s">
        <v>2075</v>
      </c>
      <c r="H1997" s="8" t="s">
        <v>18</v>
      </c>
      <c r="I1997" s="1" t="s">
        <v>2076</v>
      </c>
      <c r="J1997" s="252"/>
      <c r="K1997" s="253"/>
      <c r="L1997" s="50">
        <f t="shared" si="31"/>
        <v>3.2013201320132012</v>
      </c>
    </row>
    <row r="1998" spans="1:12" x14ac:dyDescent="0.2">
      <c r="A1998" s="1" t="s">
        <v>7930</v>
      </c>
      <c r="B1998" s="45" t="s">
        <v>7931</v>
      </c>
      <c r="C1998" s="46">
        <v>40890</v>
      </c>
      <c r="D1998" s="47">
        <v>40892</v>
      </c>
      <c r="E1998" s="48">
        <v>247</v>
      </c>
      <c r="F1998" s="48">
        <v>68</v>
      </c>
      <c r="G1998" s="49">
        <v>3.6</v>
      </c>
      <c r="H1998" s="8" t="s">
        <v>18</v>
      </c>
      <c r="I1998" s="1" t="s">
        <v>2077</v>
      </c>
      <c r="J1998" s="252"/>
      <c r="K1998" s="253"/>
      <c r="L1998" s="50">
        <f t="shared" si="31"/>
        <v>4.0759075907590754</v>
      </c>
    </row>
    <row r="1999" spans="1:12" x14ac:dyDescent="0.2">
      <c r="A1999" s="1" t="s">
        <v>7932</v>
      </c>
      <c r="B1999" s="45" t="s">
        <v>7933</v>
      </c>
      <c r="C1999" s="46">
        <v>40891</v>
      </c>
      <c r="D1999" s="47">
        <v>40892</v>
      </c>
      <c r="E1999" s="48">
        <v>307</v>
      </c>
      <c r="F1999" s="48">
        <v>23</v>
      </c>
      <c r="G1999" s="49">
        <v>13.1</v>
      </c>
      <c r="H1999" s="8" t="s">
        <v>23</v>
      </c>
      <c r="I1999" s="1" t="s">
        <v>2078</v>
      </c>
      <c r="J1999" s="252" t="s">
        <v>2079</v>
      </c>
      <c r="K1999" s="253"/>
      <c r="L1999" s="50">
        <f t="shared" si="31"/>
        <v>5.0660066006600655</v>
      </c>
    </row>
    <row r="2000" spans="1:12" x14ac:dyDescent="0.2">
      <c r="A2000" s="1" t="s">
        <v>7934</v>
      </c>
      <c r="B2000" s="45" t="s">
        <v>7935</v>
      </c>
      <c r="C2000" s="46">
        <v>40892</v>
      </c>
      <c r="D2000" s="47">
        <v>40893</v>
      </c>
      <c r="E2000" s="48">
        <v>958</v>
      </c>
      <c r="F2000" s="48">
        <v>59</v>
      </c>
      <c r="G2000" s="49">
        <v>16.2</v>
      </c>
      <c r="H2000" s="8" t="s">
        <v>23</v>
      </c>
      <c r="I2000" s="1" t="s">
        <v>2080</v>
      </c>
      <c r="J2000" s="252"/>
      <c r="K2000" s="253"/>
      <c r="L2000" s="50">
        <f t="shared" si="31"/>
        <v>15.808580858085808</v>
      </c>
    </row>
    <row r="2001" spans="1:12" x14ac:dyDescent="0.2">
      <c r="A2001" s="1" t="s">
        <v>7936</v>
      </c>
      <c r="B2001" s="45" t="s">
        <v>7937</v>
      </c>
      <c r="C2001" s="46">
        <v>40890</v>
      </c>
      <c r="D2001" s="47">
        <v>40896</v>
      </c>
      <c r="E2001" s="48">
        <v>406</v>
      </c>
      <c r="F2001" s="48">
        <v>46</v>
      </c>
      <c r="G2001" s="49">
        <v>8.8000000000000007</v>
      </c>
      <c r="H2001" s="8" t="s">
        <v>1537</v>
      </c>
      <c r="I2001" s="1" t="s">
        <v>2081</v>
      </c>
      <c r="J2001" s="252"/>
      <c r="K2001" s="253"/>
      <c r="L2001" s="50">
        <f t="shared" si="31"/>
        <v>6.6996699669966997</v>
      </c>
    </row>
    <row r="2002" spans="1:12" x14ac:dyDescent="0.2">
      <c r="A2002" s="1" t="s">
        <v>7938</v>
      </c>
      <c r="B2002" s="1" t="s">
        <v>7939</v>
      </c>
      <c r="C2002" s="46">
        <v>40890</v>
      </c>
      <c r="D2002" s="47">
        <v>40896</v>
      </c>
      <c r="E2002" s="48">
        <v>662</v>
      </c>
      <c r="F2002" s="48">
        <v>53</v>
      </c>
      <c r="G2002" s="49">
        <v>12.6</v>
      </c>
      <c r="H2002" s="8" t="s">
        <v>1537</v>
      </c>
      <c r="I2002" s="1" t="s">
        <v>2082</v>
      </c>
      <c r="J2002" s="252" t="s">
        <v>2083</v>
      </c>
      <c r="K2002" s="253"/>
      <c r="L2002" s="50">
        <f t="shared" si="31"/>
        <v>10.924092409240924</v>
      </c>
    </row>
    <row r="2003" spans="1:12" x14ac:dyDescent="0.2">
      <c r="A2003" s="1" t="s">
        <v>7940</v>
      </c>
      <c r="B2003" s="45" t="s">
        <v>7941</v>
      </c>
      <c r="C2003" s="46">
        <v>40890</v>
      </c>
      <c r="D2003" s="47">
        <v>40896</v>
      </c>
      <c r="E2003" s="48">
        <v>488</v>
      </c>
      <c r="F2003" s="48">
        <v>32</v>
      </c>
      <c r="G2003" s="49">
        <v>15.5</v>
      </c>
      <c r="H2003" s="8" t="s">
        <v>1537</v>
      </c>
      <c r="I2003" s="1" t="s">
        <v>2084</v>
      </c>
      <c r="J2003" s="252"/>
      <c r="K2003" s="253"/>
      <c r="L2003" s="50">
        <f t="shared" si="31"/>
        <v>8.0528052805280534</v>
      </c>
    </row>
    <row r="2004" spans="1:12" x14ac:dyDescent="0.2">
      <c r="A2004" s="1" t="s">
        <v>7942</v>
      </c>
      <c r="B2004" s="45" t="s">
        <v>7943</v>
      </c>
      <c r="C2004" s="46">
        <v>40892</v>
      </c>
      <c r="D2004" s="47">
        <v>40896</v>
      </c>
      <c r="E2004" s="48">
        <v>267</v>
      </c>
      <c r="F2004" s="48">
        <v>32</v>
      </c>
      <c r="G2004" s="49">
        <v>8.4</v>
      </c>
      <c r="H2004" s="8" t="s">
        <v>184</v>
      </c>
      <c r="I2004" s="1" t="s">
        <v>2085</v>
      </c>
      <c r="J2004" s="252"/>
      <c r="K2004" s="253"/>
      <c r="L2004" s="50">
        <f t="shared" si="31"/>
        <v>4.4059405940594054</v>
      </c>
    </row>
    <row r="2005" spans="1:12" x14ac:dyDescent="0.2">
      <c r="A2005" s="1" t="s">
        <v>7944</v>
      </c>
      <c r="B2005" s="45" t="s">
        <v>7945</v>
      </c>
      <c r="C2005" s="46">
        <v>40893</v>
      </c>
      <c r="D2005" s="47">
        <v>40896</v>
      </c>
      <c r="E2005" s="48">
        <v>815</v>
      </c>
      <c r="F2005" s="48">
        <v>33</v>
      </c>
      <c r="G2005" s="49">
        <v>24.5</v>
      </c>
      <c r="H2005" s="8" t="s">
        <v>1228</v>
      </c>
      <c r="I2005" s="1" t="s">
        <v>2086</v>
      </c>
      <c r="J2005" s="252"/>
      <c r="K2005" s="253"/>
      <c r="L2005" s="50">
        <f t="shared" si="31"/>
        <v>13.448844884488448</v>
      </c>
    </row>
    <row r="2006" spans="1:12" x14ac:dyDescent="0.2">
      <c r="A2006" s="1" t="s">
        <v>7946</v>
      </c>
      <c r="B2006" s="45" t="s">
        <v>7947</v>
      </c>
      <c r="C2006" s="46">
        <v>40893</v>
      </c>
      <c r="D2006" s="47">
        <v>40897</v>
      </c>
      <c r="E2006" s="48">
        <v>146</v>
      </c>
      <c r="F2006" s="48">
        <v>148</v>
      </c>
      <c r="G2006" s="49">
        <v>1</v>
      </c>
      <c r="H2006" s="8" t="s">
        <v>18</v>
      </c>
      <c r="I2006" s="1" t="s">
        <v>2087</v>
      </c>
      <c r="J2006" s="252"/>
      <c r="K2006" s="253"/>
      <c r="L2006" s="50">
        <f t="shared" si="31"/>
        <v>2.4092409240924093</v>
      </c>
    </row>
    <row r="2007" spans="1:12" x14ac:dyDescent="0.2">
      <c r="A2007" s="1" t="s">
        <v>7948</v>
      </c>
      <c r="B2007" s="45" t="s">
        <v>7949</v>
      </c>
      <c r="C2007" s="46">
        <v>40895</v>
      </c>
      <c r="D2007" s="47">
        <v>40897</v>
      </c>
      <c r="E2007" s="48">
        <v>398</v>
      </c>
      <c r="F2007" s="48">
        <v>85</v>
      </c>
      <c r="G2007" s="49">
        <v>4.7</v>
      </c>
      <c r="H2007" s="8" t="s">
        <v>23</v>
      </c>
      <c r="I2007" s="1" t="s">
        <v>2088</v>
      </c>
      <c r="J2007" s="252"/>
      <c r="K2007" s="253"/>
      <c r="L2007" s="50">
        <f t="shared" si="31"/>
        <v>6.5676567656765679</v>
      </c>
    </row>
    <row r="2008" spans="1:12" x14ac:dyDescent="0.2">
      <c r="A2008" s="1" t="s">
        <v>7950</v>
      </c>
      <c r="B2008" s="45" t="s">
        <v>7951</v>
      </c>
      <c r="C2008" s="46">
        <v>40893</v>
      </c>
      <c r="D2008" s="47">
        <v>40897</v>
      </c>
      <c r="E2008" s="48">
        <v>331</v>
      </c>
      <c r="F2008" s="48">
        <v>76</v>
      </c>
      <c r="G2008" s="49">
        <v>4.4000000000000004</v>
      </c>
      <c r="H2008" s="8" t="s">
        <v>23</v>
      </c>
      <c r="I2008" s="1" t="s">
        <v>2089</v>
      </c>
      <c r="J2008" s="252"/>
      <c r="K2008" s="253"/>
      <c r="L2008" s="50">
        <f t="shared" si="31"/>
        <v>5.4620462046204619</v>
      </c>
    </row>
    <row r="2009" spans="1:12" x14ac:dyDescent="0.2">
      <c r="A2009" s="1" t="s">
        <v>7952</v>
      </c>
      <c r="B2009" s="45" t="s">
        <v>7953</v>
      </c>
      <c r="C2009" s="46">
        <v>40867</v>
      </c>
      <c r="D2009" s="47">
        <v>40899</v>
      </c>
      <c r="E2009" s="48">
        <v>75</v>
      </c>
      <c r="F2009" s="48">
        <v>60</v>
      </c>
      <c r="G2009" s="49">
        <v>1.3</v>
      </c>
      <c r="H2009" s="8" t="s">
        <v>18</v>
      </c>
      <c r="I2009" s="1" t="s">
        <v>2090</v>
      </c>
      <c r="J2009" s="252"/>
      <c r="K2009" s="253"/>
      <c r="L2009" s="50">
        <f t="shared" si="31"/>
        <v>1.2376237623762376</v>
      </c>
    </row>
    <row r="2010" spans="1:12" x14ac:dyDescent="0.2">
      <c r="A2010" s="1" t="s">
        <v>7954</v>
      </c>
      <c r="B2010" s="45" t="s">
        <v>7955</v>
      </c>
      <c r="C2010" s="46">
        <v>40867</v>
      </c>
      <c r="D2010" s="47">
        <v>40899</v>
      </c>
      <c r="E2010" s="48">
        <v>239</v>
      </c>
      <c r="F2010" s="48">
        <v>39</v>
      </c>
      <c r="G2010" s="49">
        <v>6.2</v>
      </c>
      <c r="H2010" s="8" t="s">
        <v>18</v>
      </c>
      <c r="I2010" s="1" t="s">
        <v>2091</v>
      </c>
      <c r="J2010" s="252"/>
      <c r="K2010" s="253"/>
      <c r="L2010" s="50">
        <f t="shared" si="31"/>
        <v>3.943894389438944</v>
      </c>
    </row>
    <row r="2011" spans="1:12" x14ac:dyDescent="0.2">
      <c r="A2011" s="1" t="s">
        <v>7956</v>
      </c>
      <c r="B2011" s="45" t="s">
        <v>7957</v>
      </c>
      <c r="C2011" s="46">
        <v>40867</v>
      </c>
      <c r="D2011" s="47">
        <v>40899</v>
      </c>
      <c r="E2011" s="48">
        <v>9</v>
      </c>
      <c r="F2011" s="48">
        <v>66</v>
      </c>
      <c r="G2011" s="49">
        <v>0.1</v>
      </c>
      <c r="H2011" s="8" t="s">
        <v>18</v>
      </c>
      <c r="I2011" s="1" t="s">
        <v>2092</v>
      </c>
      <c r="J2011" s="252"/>
      <c r="K2011" s="253"/>
      <c r="L2011" s="50">
        <f t="shared" si="31"/>
        <v>0.14851485148514851</v>
      </c>
    </row>
    <row r="2012" spans="1:12" x14ac:dyDescent="0.2">
      <c r="A2012" s="1" t="s">
        <v>7958</v>
      </c>
      <c r="B2012" s="45" t="s">
        <v>7959</v>
      </c>
      <c r="C2012" s="46">
        <v>40867</v>
      </c>
      <c r="D2012" s="47">
        <v>40899</v>
      </c>
      <c r="E2012" s="48">
        <v>144</v>
      </c>
      <c r="F2012" s="48">
        <v>86</v>
      </c>
      <c r="G2012" s="49">
        <v>1.7</v>
      </c>
      <c r="H2012" s="8" t="s">
        <v>18</v>
      </c>
      <c r="I2012" s="1" t="s">
        <v>2093</v>
      </c>
      <c r="J2012" s="252"/>
      <c r="K2012" s="253"/>
      <c r="L2012" s="50">
        <f t="shared" si="31"/>
        <v>2.3762376237623761</v>
      </c>
    </row>
    <row r="2013" spans="1:12" x14ac:dyDescent="0.2">
      <c r="A2013" s="1" t="s">
        <v>7960</v>
      </c>
      <c r="B2013" s="45" t="s">
        <v>7961</v>
      </c>
      <c r="C2013" s="46">
        <v>40867</v>
      </c>
      <c r="D2013" s="47">
        <v>40899</v>
      </c>
      <c r="E2013" s="48">
        <v>202</v>
      </c>
      <c r="F2013" s="48">
        <v>92</v>
      </c>
      <c r="G2013" s="49">
        <v>2.2000000000000002</v>
      </c>
      <c r="H2013" s="8" t="s">
        <v>18</v>
      </c>
      <c r="I2013" s="1" t="s">
        <v>2094</v>
      </c>
      <c r="J2013" s="252"/>
      <c r="K2013" s="253"/>
      <c r="L2013" s="50">
        <f t="shared" si="31"/>
        <v>3.333333333333333</v>
      </c>
    </row>
    <row r="2014" spans="1:12" x14ac:dyDescent="0.2">
      <c r="A2014" s="1" t="s">
        <v>7962</v>
      </c>
      <c r="B2014" s="45" t="s">
        <v>7963</v>
      </c>
      <c r="C2014" s="46">
        <v>40895</v>
      </c>
      <c r="D2014" s="47">
        <v>40899</v>
      </c>
      <c r="E2014" s="48">
        <v>428</v>
      </c>
      <c r="F2014" s="48">
        <v>103</v>
      </c>
      <c r="G2014" s="49">
        <v>4.2</v>
      </c>
      <c r="H2014" s="8" t="s">
        <v>18</v>
      </c>
      <c r="I2014" s="1" t="s">
        <v>2095</v>
      </c>
      <c r="J2014" s="252"/>
      <c r="K2014" s="253"/>
      <c r="L2014" s="50">
        <f t="shared" si="31"/>
        <v>7.0627062706270625</v>
      </c>
    </row>
    <row r="2015" spans="1:12" x14ac:dyDescent="0.2">
      <c r="A2015" s="1" t="s">
        <v>7964</v>
      </c>
      <c r="B2015" s="45" t="s">
        <v>7965</v>
      </c>
      <c r="C2015" s="46">
        <v>41264</v>
      </c>
      <c r="D2015" s="47">
        <v>40899</v>
      </c>
      <c r="E2015" s="48">
        <v>439</v>
      </c>
      <c r="F2015" s="48">
        <v>156</v>
      </c>
      <c r="G2015" s="49">
        <v>2.8</v>
      </c>
      <c r="H2015" s="8" t="s">
        <v>23</v>
      </c>
      <c r="I2015" s="1" t="s">
        <v>2096</v>
      </c>
      <c r="J2015" s="252"/>
      <c r="K2015" s="253"/>
      <c r="L2015" s="50">
        <f t="shared" si="31"/>
        <v>7.2442244224422438</v>
      </c>
    </row>
    <row r="2016" spans="1:12" x14ac:dyDescent="0.2">
      <c r="A2016" s="1" t="s">
        <v>7966</v>
      </c>
      <c r="B2016" s="45" t="s">
        <v>7967</v>
      </c>
      <c r="C2016" s="46">
        <v>40867</v>
      </c>
      <c r="D2016" s="47">
        <v>40899</v>
      </c>
      <c r="E2016" s="48">
        <v>12</v>
      </c>
      <c r="F2016" s="48">
        <v>78</v>
      </c>
      <c r="G2016" s="49">
        <v>0.2</v>
      </c>
      <c r="H2016" s="8" t="s">
        <v>18</v>
      </c>
      <c r="I2016" s="1" t="s">
        <v>2092</v>
      </c>
      <c r="J2016" s="252"/>
      <c r="K2016" s="253"/>
      <c r="L2016" s="50">
        <f t="shared" si="31"/>
        <v>0.198019801980198</v>
      </c>
    </row>
    <row r="2017" spans="1:12" x14ac:dyDescent="0.2">
      <c r="A2017" s="1" t="s">
        <v>7968</v>
      </c>
      <c r="B2017" s="45" t="s">
        <v>7969</v>
      </c>
      <c r="C2017" s="46">
        <v>40862</v>
      </c>
      <c r="D2017" s="47">
        <v>40900</v>
      </c>
      <c r="E2017" s="48">
        <v>77</v>
      </c>
      <c r="F2017" s="48">
        <v>69</v>
      </c>
      <c r="G2017" s="49">
        <v>1.1000000000000001</v>
      </c>
      <c r="H2017" s="8" t="s">
        <v>18</v>
      </c>
      <c r="I2017" s="1" t="s">
        <v>2097</v>
      </c>
      <c r="J2017" s="252"/>
      <c r="K2017" s="253"/>
      <c r="L2017" s="50">
        <f t="shared" si="31"/>
        <v>1.2706270627062706</v>
      </c>
    </row>
    <row r="2018" spans="1:12" x14ac:dyDescent="0.2">
      <c r="A2018" s="1" t="s">
        <v>7970</v>
      </c>
      <c r="B2018" s="45" t="s">
        <v>7971</v>
      </c>
      <c r="C2018" s="46">
        <v>40894</v>
      </c>
      <c r="D2018" s="47">
        <v>40900</v>
      </c>
      <c r="E2018" s="48">
        <v>39</v>
      </c>
      <c r="F2018" s="48">
        <v>110</v>
      </c>
      <c r="G2018" s="49">
        <v>0.4</v>
      </c>
      <c r="H2018" s="8" t="s">
        <v>18</v>
      </c>
      <c r="I2018" s="1" t="s">
        <v>2098</v>
      </c>
      <c r="J2018" s="252"/>
      <c r="K2018" s="253"/>
      <c r="L2018" s="50">
        <f t="shared" si="31"/>
        <v>0.64356435643564358</v>
      </c>
    </row>
    <row r="2019" spans="1:12" x14ac:dyDescent="0.2">
      <c r="A2019" s="1" t="s">
        <v>7972</v>
      </c>
      <c r="B2019" s="45" t="s">
        <v>7973</v>
      </c>
      <c r="C2019" s="46">
        <v>40896</v>
      </c>
      <c r="D2019" s="47">
        <v>40900</v>
      </c>
      <c r="E2019" s="48">
        <v>12</v>
      </c>
      <c r="F2019" s="48">
        <v>75</v>
      </c>
      <c r="G2019" s="49">
        <v>0.2</v>
      </c>
      <c r="H2019" s="8" t="s">
        <v>18</v>
      </c>
      <c r="I2019" s="1" t="s">
        <v>2099</v>
      </c>
      <c r="J2019" s="252"/>
      <c r="K2019" s="253"/>
      <c r="L2019" s="50">
        <f t="shared" si="31"/>
        <v>0.198019801980198</v>
      </c>
    </row>
    <row r="2020" spans="1:12" x14ac:dyDescent="0.2">
      <c r="A2020" s="1" t="s">
        <v>7974</v>
      </c>
      <c r="B2020" s="45" t="s">
        <v>7975</v>
      </c>
      <c r="C2020" s="46">
        <v>40899</v>
      </c>
      <c r="D2020" s="47">
        <v>40905</v>
      </c>
      <c r="E2020" s="48">
        <v>435</v>
      </c>
      <c r="F2020" s="48">
        <v>34</v>
      </c>
      <c r="G2020" s="49">
        <v>12.8</v>
      </c>
      <c r="H2020" s="8" t="s">
        <v>1537</v>
      </c>
      <c r="I2020" s="1" t="s">
        <v>2100</v>
      </c>
      <c r="J2020" s="252"/>
      <c r="K2020" s="253"/>
      <c r="L2020" s="50">
        <f t="shared" si="31"/>
        <v>7.1782178217821784</v>
      </c>
    </row>
    <row r="2021" spans="1:12" x14ac:dyDescent="0.2">
      <c r="A2021" s="1" t="s">
        <v>7976</v>
      </c>
      <c r="B2021" s="45" t="s">
        <v>7977</v>
      </c>
      <c r="C2021" s="46">
        <v>40899</v>
      </c>
      <c r="D2021" s="47">
        <v>40905</v>
      </c>
      <c r="E2021" s="48">
        <v>423</v>
      </c>
      <c r="F2021" s="48">
        <v>47</v>
      </c>
      <c r="G2021" s="49">
        <v>9</v>
      </c>
      <c r="H2021" s="8" t="s">
        <v>1537</v>
      </c>
      <c r="I2021" s="1" t="s">
        <v>2101</v>
      </c>
      <c r="J2021" s="252"/>
      <c r="K2021" s="253"/>
      <c r="L2021" s="50">
        <f t="shared" si="31"/>
        <v>6.9801980198019802</v>
      </c>
    </row>
    <row r="2022" spans="1:12" x14ac:dyDescent="0.2">
      <c r="A2022" s="1" t="s">
        <v>7978</v>
      </c>
      <c r="B2022" s="45" t="s">
        <v>7979</v>
      </c>
      <c r="C2022" s="46">
        <v>40903</v>
      </c>
      <c r="D2022" s="47">
        <v>40905</v>
      </c>
      <c r="E2022" s="48">
        <v>155</v>
      </c>
      <c r="F2022" s="48">
        <v>56</v>
      </c>
      <c r="G2022" s="49">
        <v>2.8</v>
      </c>
      <c r="H2022" s="8" t="s">
        <v>18</v>
      </c>
      <c r="I2022" s="1" t="s">
        <v>2102</v>
      </c>
      <c r="J2022" s="252"/>
      <c r="K2022" s="253"/>
      <c r="L2022" s="50">
        <f t="shared" si="31"/>
        <v>2.5577557755775575</v>
      </c>
    </row>
    <row r="2023" spans="1:12" x14ac:dyDescent="0.2">
      <c r="A2023" s="1" t="s">
        <v>7980</v>
      </c>
      <c r="B2023" s="45" t="s">
        <v>7981</v>
      </c>
      <c r="C2023" s="46">
        <v>40904</v>
      </c>
      <c r="D2023" s="47">
        <v>40905</v>
      </c>
      <c r="E2023" s="48">
        <v>185</v>
      </c>
      <c r="F2023" s="48">
        <v>145</v>
      </c>
      <c r="G2023" s="49">
        <v>1.3</v>
      </c>
      <c r="H2023" s="8" t="s">
        <v>23</v>
      </c>
      <c r="I2023" s="1" t="s">
        <v>2103</v>
      </c>
      <c r="J2023" s="252"/>
      <c r="K2023" s="253"/>
      <c r="L2023" s="50">
        <f t="shared" si="31"/>
        <v>3.0528052805280526</v>
      </c>
    </row>
    <row r="2024" spans="1:12" x14ac:dyDescent="0.2">
      <c r="A2024" s="1" t="s">
        <v>7982</v>
      </c>
      <c r="B2024" s="45" t="s">
        <v>7983</v>
      </c>
      <c r="C2024" s="46">
        <v>40900</v>
      </c>
      <c r="D2024" s="47">
        <v>40905</v>
      </c>
      <c r="E2024" s="48">
        <v>319</v>
      </c>
      <c r="F2024" s="48">
        <v>99</v>
      </c>
      <c r="G2024" s="49">
        <v>3.2</v>
      </c>
      <c r="H2024" s="8" t="s">
        <v>23</v>
      </c>
      <c r="I2024" s="1" t="s">
        <v>2104</v>
      </c>
      <c r="J2024" s="252"/>
      <c r="K2024" s="253"/>
      <c r="L2024" s="50">
        <f t="shared" si="31"/>
        <v>5.2640264026402637</v>
      </c>
    </row>
    <row r="2025" spans="1:12" x14ac:dyDescent="0.2">
      <c r="A2025" s="1" t="s">
        <v>7984</v>
      </c>
      <c r="B2025" s="45" t="s">
        <v>7985</v>
      </c>
      <c r="C2025" s="46">
        <v>40900</v>
      </c>
      <c r="D2025" s="47">
        <v>40906</v>
      </c>
      <c r="E2025" s="48">
        <v>542</v>
      </c>
      <c r="F2025" s="48">
        <v>54</v>
      </c>
      <c r="G2025" s="49">
        <v>10.1</v>
      </c>
      <c r="H2025" s="8" t="s">
        <v>18</v>
      </c>
      <c r="I2025" s="1" t="s">
        <v>2105</v>
      </c>
      <c r="J2025" s="252"/>
      <c r="K2025" s="253"/>
      <c r="L2025" s="50">
        <f t="shared" si="31"/>
        <v>8.9438943894389435</v>
      </c>
    </row>
    <row r="2026" spans="1:12" x14ac:dyDescent="0.2">
      <c r="A2026" s="1" t="s">
        <v>7986</v>
      </c>
      <c r="B2026" s="45" t="s">
        <v>7987</v>
      </c>
      <c r="C2026" s="46">
        <v>40904</v>
      </c>
      <c r="D2026" s="47">
        <v>40906</v>
      </c>
      <c r="E2026" s="48">
        <v>307</v>
      </c>
      <c r="F2026" s="48">
        <v>110</v>
      </c>
      <c r="G2026" s="49">
        <v>2.8</v>
      </c>
      <c r="H2026" s="8" t="s">
        <v>18</v>
      </c>
      <c r="I2026" s="1" t="s">
        <v>2106</v>
      </c>
      <c r="J2026" s="252"/>
      <c r="K2026" s="253"/>
      <c r="L2026" s="50">
        <f t="shared" si="31"/>
        <v>5.0660066006600655</v>
      </c>
    </row>
    <row r="2027" spans="1:12" x14ac:dyDescent="0.2">
      <c r="A2027" s="1" t="s">
        <v>7988</v>
      </c>
      <c r="B2027" s="45" t="s">
        <v>7989</v>
      </c>
      <c r="C2027" s="46">
        <v>40899</v>
      </c>
      <c r="D2027" s="47">
        <v>40906</v>
      </c>
      <c r="E2027" s="48">
        <v>259</v>
      </c>
      <c r="F2027" s="48">
        <v>36</v>
      </c>
      <c r="G2027" s="49">
        <v>7.1</v>
      </c>
      <c r="H2027" s="8" t="s">
        <v>18</v>
      </c>
      <c r="I2027" s="1" t="s">
        <v>2107</v>
      </c>
      <c r="J2027" s="252"/>
      <c r="K2027" s="253"/>
      <c r="L2027" s="50">
        <f t="shared" si="31"/>
        <v>4.2739273927392736</v>
      </c>
    </row>
    <row r="2028" spans="1:12" x14ac:dyDescent="0.2">
      <c r="A2028" s="1" t="s">
        <v>7990</v>
      </c>
      <c r="B2028" s="45" t="s">
        <v>7991</v>
      </c>
      <c r="C2028" s="46">
        <v>40901</v>
      </c>
      <c r="D2028" s="47">
        <v>40906</v>
      </c>
      <c r="E2028" s="48">
        <v>330</v>
      </c>
      <c r="F2028" s="48">
        <v>107</v>
      </c>
      <c r="G2028" s="49">
        <v>3.1</v>
      </c>
      <c r="H2028" s="8" t="s">
        <v>18</v>
      </c>
      <c r="I2028" s="1" t="s">
        <v>2108</v>
      </c>
      <c r="J2028" s="252"/>
      <c r="K2028" s="253"/>
      <c r="L2028" s="50">
        <f t="shared" si="31"/>
        <v>5.4455445544554451</v>
      </c>
    </row>
    <row r="2029" spans="1:12" x14ac:dyDescent="0.2">
      <c r="A2029" s="1" t="s">
        <v>7992</v>
      </c>
      <c r="B2029" s="45" t="s">
        <v>7993</v>
      </c>
      <c r="C2029" s="46">
        <v>40902</v>
      </c>
      <c r="D2029" s="47">
        <v>40906</v>
      </c>
      <c r="E2029" s="48">
        <v>322</v>
      </c>
      <c r="F2029" s="48">
        <v>90</v>
      </c>
      <c r="G2029" s="49">
        <v>3.6</v>
      </c>
      <c r="H2029" s="8" t="s">
        <v>18</v>
      </c>
      <c r="I2029" s="1" t="s">
        <v>2109</v>
      </c>
      <c r="J2029" s="252"/>
      <c r="K2029" s="253"/>
      <c r="L2029" s="50">
        <f t="shared" si="31"/>
        <v>5.3135313531353132</v>
      </c>
    </row>
    <row r="2030" spans="1:12" x14ac:dyDescent="0.2">
      <c r="A2030" s="1" t="s">
        <v>7994</v>
      </c>
      <c r="B2030" s="45" t="s">
        <v>7995</v>
      </c>
      <c r="C2030" s="46">
        <v>40903</v>
      </c>
      <c r="D2030" s="47">
        <v>40906</v>
      </c>
      <c r="E2030" s="48">
        <v>272</v>
      </c>
      <c r="F2030" s="48">
        <v>44</v>
      </c>
      <c r="G2030" s="49">
        <v>6.2</v>
      </c>
      <c r="H2030" s="8" t="s">
        <v>18</v>
      </c>
      <c r="I2030" s="1" t="s">
        <v>2110</v>
      </c>
      <c r="J2030" s="252"/>
      <c r="K2030" s="253"/>
      <c r="L2030" s="50">
        <f t="shared" si="31"/>
        <v>4.4884488448844886</v>
      </c>
    </row>
    <row r="2031" spans="1:12" x14ac:dyDescent="0.2">
      <c r="A2031" s="1" t="s">
        <v>7996</v>
      </c>
      <c r="B2031" s="45" t="s">
        <v>7997</v>
      </c>
      <c r="C2031" s="46">
        <v>40901</v>
      </c>
      <c r="D2031" s="47">
        <v>40907</v>
      </c>
      <c r="E2031" s="48">
        <v>296</v>
      </c>
      <c r="F2031" s="48">
        <v>32</v>
      </c>
      <c r="G2031" s="49">
        <v>9.4</v>
      </c>
      <c r="H2031" s="8" t="s">
        <v>18</v>
      </c>
      <c r="I2031" s="1" t="s">
        <v>2111</v>
      </c>
      <c r="J2031" s="252"/>
      <c r="K2031" s="253"/>
      <c r="L2031" s="50">
        <f t="shared" si="31"/>
        <v>4.8844884488448841</v>
      </c>
    </row>
    <row r="2032" spans="1:12" x14ac:dyDescent="0.2">
      <c r="A2032" s="1" t="s">
        <v>7998</v>
      </c>
      <c r="B2032" s="45" t="s">
        <v>7999</v>
      </c>
      <c r="C2032" s="46" t="s">
        <v>1566</v>
      </c>
      <c r="D2032" s="47">
        <v>40911</v>
      </c>
      <c r="E2032" s="48">
        <v>86</v>
      </c>
      <c r="F2032" s="48">
        <v>70</v>
      </c>
      <c r="G2032" s="49">
        <v>1.2</v>
      </c>
      <c r="H2032" s="8" t="s">
        <v>18</v>
      </c>
      <c r="I2032" s="1" t="s">
        <v>2112</v>
      </c>
      <c r="J2032" s="252" t="s">
        <v>2113</v>
      </c>
      <c r="K2032" s="253"/>
      <c r="L2032" s="50">
        <f t="shared" si="31"/>
        <v>1.4191419141914192</v>
      </c>
    </row>
    <row r="2033" spans="1:12" x14ac:dyDescent="0.2">
      <c r="A2033" s="1" t="s">
        <v>8000</v>
      </c>
      <c r="B2033" s="45" t="s">
        <v>8001</v>
      </c>
      <c r="C2033" s="46">
        <v>40910</v>
      </c>
      <c r="D2033" s="47">
        <v>40911</v>
      </c>
      <c r="E2033" s="48">
        <v>247</v>
      </c>
      <c r="F2033" s="48">
        <v>206</v>
      </c>
      <c r="G2033" s="49">
        <v>1.2</v>
      </c>
      <c r="H2033" s="8" t="s">
        <v>23</v>
      </c>
      <c r="I2033" s="1" t="s">
        <v>2114</v>
      </c>
      <c r="J2033" s="252"/>
      <c r="K2033" s="253"/>
      <c r="L2033" s="50">
        <f t="shared" si="31"/>
        <v>4.0759075907590754</v>
      </c>
    </row>
    <row r="2034" spans="1:12" x14ac:dyDescent="0.2">
      <c r="A2034" s="1" t="s">
        <v>8002</v>
      </c>
      <c r="B2034" s="45" t="s">
        <v>8003</v>
      </c>
      <c r="C2034" s="46">
        <v>40907</v>
      </c>
      <c r="D2034" s="47">
        <v>40911</v>
      </c>
      <c r="E2034" s="48">
        <v>563</v>
      </c>
      <c r="F2034" s="48">
        <v>117</v>
      </c>
      <c r="G2034" s="49">
        <v>4.8</v>
      </c>
      <c r="H2034" s="8" t="s">
        <v>23</v>
      </c>
      <c r="I2034" s="1" t="s">
        <v>2115</v>
      </c>
      <c r="J2034" s="252"/>
      <c r="K2034" s="253"/>
      <c r="L2034" s="50">
        <f t="shared" si="31"/>
        <v>9.2904290429042895</v>
      </c>
    </row>
    <row r="2035" spans="1:12" x14ac:dyDescent="0.2">
      <c r="A2035" s="1" t="s">
        <v>8004</v>
      </c>
      <c r="B2035" s="45" t="s">
        <v>8005</v>
      </c>
      <c r="C2035" s="46">
        <v>40899</v>
      </c>
      <c r="D2035" s="47">
        <v>40912</v>
      </c>
      <c r="E2035" s="48">
        <v>23</v>
      </c>
      <c r="F2035" s="48">
        <v>115</v>
      </c>
      <c r="G2035" s="49">
        <v>0.2</v>
      </c>
      <c r="H2035" s="8" t="s">
        <v>18</v>
      </c>
      <c r="I2035" s="1" t="s">
        <v>2116</v>
      </c>
      <c r="J2035" s="252"/>
      <c r="K2035" s="253"/>
      <c r="L2035" s="50">
        <f t="shared" si="31"/>
        <v>0.37953795379537952</v>
      </c>
    </row>
    <row r="2036" spans="1:12" x14ac:dyDescent="0.2">
      <c r="A2036" s="1" t="s">
        <v>8006</v>
      </c>
      <c r="B2036" s="45" t="s">
        <v>8007</v>
      </c>
      <c r="C2036" s="46">
        <v>40911</v>
      </c>
      <c r="D2036" s="47">
        <v>40912</v>
      </c>
      <c r="E2036" s="48">
        <v>131</v>
      </c>
      <c r="F2036" s="48">
        <v>158</v>
      </c>
      <c r="G2036" s="49">
        <v>0.8</v>
      </c>
      <c r="H2036" s="8" t="s">
        <v>18</v>
      </c>
      <c r="I2036" s="1" t="s">
        <v>2117</v>
      </c>
      <c r="J2036" s="252"/>
      <c r="K2036" s="253"/>
      <c r="L2036" s="50">
        <f t="shared" si="31"/>
        <v>2.1617161716171616</v>
      </c>
    </row>
    <row r="2037" spans="1:12" x14ac:dyDescent="0.2">
      <c r="A2037" s="1" t="s">
        <v>8008</v>
      </c>
      <c r="B2037" s="45" t="s">
        <v>8009</v>
      </c>
      <c r="C2037" s="46">
        <v>40907</v>
      </c>
      <c r="D2037" s="47">
        <v>40912</v>
      </c>
      <c r="E2037" s="48">
        <v>189</v>
      </c>
      <c r="F2037" s="48">
        <v>130</v>
      </c>
      <c r="G2037" s="49">
        <v>1.5</v>
      </c>
      <c r="H2037" s="8" t="s">
        <v>18</v>
      </c>
      <c r="I2037" s="1" t="s">
        <v>2118</v>
      </c>
      <c r="J2037" s="252"/>
      <c r="K2037" s="253"/>
      <c r="L2037" s="50">
        <f t="shared" si="31"/>
        <v>3.1188118811881189</v>
      </c>
    </row>
    <row r="2038" spans="1:12" x14ac:dyDescent="0.2">
      <c r="A2038" s="1" t="s">
        <v>8010</v>
      </c>
      <c r="B2038" s="45" t="s">
        <v>8011</v>
      </c>
      <c r="C2038" s="46">
        <v>40907</v>
      </c>
      <c r="D2038" s="47">
        <v>40912</v>
      </c>
      <c r="E2038" s="48">
        <v>269</v>
      </c>
      <c r="F2038" s="48">
        <v>118</v>
      </c>
      <c r="G2038" s="49">
        <v>2.2999999999999998</v>
      </c>
      <c r="H2038" s="8" t="s">
        <v>23</v>
      </c>
      <c r="I2038" s="1" t="s">
        <v>2119</v>
      </c>
      <c r="J2038" s="252"/>
      <c r="K2038" s="253"/>
      <c r="L2038" s="50">
        <f t="shared" si="31"/>
        <v>4.438943894389439</v>
      </c>
    </row>
    <row r="2039" spans="1:12" x14ac:dyDescent="0.2">
      <c r="A2039" s="1" t="s">
        <v>8012</v>
      </c>
      <c r="B2039" s="45" t="s">
        <v>8013</v>
      </c>
      <c r="C2039" s="46">
        <v>40911</v>
      </c>
      <c r="D2039" s="47">
        <v>40913</v>
      </c>
      <c r="E2039" s="48">
        <v>175</v>
      </c>
      <c r="F2039" s="48">
        <v>83</v>
      </c>
      <c r="G2039" s="49">
        <v>2.1</v>
      </c>
      <c r="H2039" s="8" t="s">
        <v>18</v>
      </c>
      <c r="I2039" s="1" t="s">
        <v>2120</v>
      </c>
      <c r="J2039" s="252"/>
      <c r="K2039" s="253"/>
      <c r="L2039" s="50">
        <f t="shared" si="31"/>
        <v>2.8877887788778875</v>
      </c>
    </row>
    <row r="2040" spans="1:12" x14ac:dyDescent="0.2">
      <c r="A2040" s="1" t="s">
        <v>8014</v>
      </c>
      <c r="B2040" s="45" t="s">
        <v>8015</v>
      </c>
      <c r="C2040" s="46">
        <v>40969</v>
      </c>
      <c r="D2040" s="47">
        <v>40913</v>
      </c>
      <c r="E2040" s="48">
        <v>414</v>
      </c>
      <c r="F2040" s="48">
        <v>117</v>
      </c>
      <c r="G2040" s="49">
        <v>3.5</v>
      </c>
      <c r="H2040" s="8" t="s">
        <v>18</v>
      </c>
      <c r="I2040" s="1" t="s">
        <v>2121</v>
      </c>
      <c r="J2040" s="252" t="s">
        <v>2122</v>
      </c>
      <c r="K2040" s="253"/>
      <c r="L2040" s="50">
        <f t="shared" si="31"/>
        <v>6.8316831683168315</v>
      </c>
    </row>
    <row r="2041" spans="1:12" x14ac:dyDescent="0.2">
      <c r="A2041" s="1" t="s">
        <v>8016</v>
      </c>
      <c r="B2041" s="45" t="s">
        <v>8017</v>
      </c>
      <c r="C2041" s="46">
        <v>40913</v>
      </c>
      <c r="D2041" s="47">
        <v>40914</v>
      </c>
      <c r="E2041" s="48">
        <v>218</v>
      </c>
      <c r="F2041" s="48">
        <v>147</v>
      </c>
      <c r="G2041" s="49">
        <v>1.5</v>
      </c>
      <c r="H2041" s="8" t="s">
        <v>23</v>
      </c>
      <c r="I2041" s="1" t="s">
        <v>2123</v>
      </c>
      <c r="J2041" s="252"/>
      <c r="K2041" s="253"/>
      <c r="L2041" s="50">
        <f t="shared" si="31"/>
        <v>3.5973597359735972</v>
      </c>
    </row>
    <row r="2042" spans="1:12" x14ac:dyDescent="0.2">
      <c r="A2042" s="1" t="s">
        <v>8018</v>
      </c>
      <c r="B2042" s="45" t="s">
        <v>8019</v>
      </c>
      <c r="C2042" s="46">
        <v>40913</v>
      </c>
      <c r="D2042" s="47">
        <v>40917</v>
      </c>
      <c r="E2042" s="48">
        <v>274</v>
      </c>
      <c r="F2042" s="48">
        <v>104</v>
      </c>
      <c r="G2042" s="49">
        <v>2.6</v>
      </c>
      <c r="H2042" s="8" t="s">
        <v>23</v>
      </c>
      <c r="I2042" s="1" t="s">
        <v>2124</v>
      </c>
      <c r="J2042" s="252"/>
      <c r="K2042" s="253"/>
      <c r="L2042" s="50">
        <f t="shared" ref="L2042:L2105" si="32">IF(E2042="","",E2042/60.6)</f>
        <v>4.5214521452145213</v>
      </c>
    </row>
    <row r="2043" spans="1:12" x14ac:dyDescent="0.2">
      <c r="A2043" s="1" t="s">
        <v>8020</v>
      </c>
      <c r="B2043" s="45" t="s">
        <v>8021</v>
      </c>
      <c r="C2043" s="46">
        <v>40917</v>
      </c>
      <c r="D2043" s="47">
        <v>40918</v>
      </c>
      <c r="E2043" s="48">
        <v>420</v>
      </c>
      <c r="F2043" s="48">
        <v>82</v>
      </c>
      <c r="G2043" s="49">
        <v>5.0999999999999996</v>
      </c>
      <c r="H2043" s="8" t="s">
        <v>23</v>
      </c>
      <c r="I2043" s="1" t="s">
        <v>2125</v>
      </c>
      <c r="J2043" s="252"/>
      <c r="K2043" s="253"/>
      <c r="L2043" s="50">
        <f t="shared" si="32"/>
        <v>6.9306930693069306</v>
      </c>
    </row>
    <row r="2044" spans="1:12" x14ac:dyDescent="0.2">
      <c r="A2044" s="1" t="s">
        <v>8022</v>
      </c>
      <c r="B2044" s="45" t="s">
        <v>8023</v>
      </c>
      <c r="C2044" s="46">
        <v>40916</v>
      </c>
      <c r="D2044" s="47">
        <v>40918</v>
      </c>
      <c r="E2044" s="48">
        <v>419</v>
      </c>
      <c r="F2044" s="48">
        <v>92</v>
      </c>
      <c r="G2044" s="49">
        <v>4.5</v>
      </c>
      <c r="H2044" s="8" t="s">
        <v>23</v>
      </c>
      <c r="I2044" s="1" t="s">
        <v>2126</v>
      </c>
      <c r="J2044" s="252" t="s">
        <v>2127</v>
      </c>
      <c r="K2044" s="253"/>
      <c r="L2044" s="50">
        <f t="shared" si="32"/>
        <v>6.9141914191419138</v>
      </c>
    </row>
    <row r="2045" spans="1:12" x14ac:dyDescent="0.2">
      <c r="A2045" s="1" t="s">
        <v>8024</v>
      </c>
      <c r="B2045" s="45" t="s">
        <v>8025</v>
      </c>
      <c r="C2045" s="46">
        <v>40916</v>
      </c>
      <c r="D2045" s="47">
        <v>40918</v>
      </c>
      <c r="E2045" s="48">
        <v>119</v>
      </c>
      <c r="F2045" s="48">
        <v>32</v>
      </c>
      <c r="G2045" s="49">
        <v>3.8</v>
      </c>
      <c r="H2045" s="8" t="s">
        <v>18</v>
      </c>
      <c r="I2045" s="1" t="s">
        <v>2128</v>
      </c>
      <c r="J2045" s="252"/>
      <c r="K2045" s="253"/>
      <c r="L2045" s="50">
        <f t="shared" si="32"/>
        <v>1.9636963696369636</v>
      </c>
    </row>
    <row r="2046" spans="1:12" x14ac:dyDescent="0.2">
      <c r="A2046" s="1" t="s">
        <v>8026</v>
      </c>
      <c r="B2046" s="45" t="s">
        <v>8027</v>
      </c>
      <c r="C2046" s="46">
        <v>40918</v>
      </c>
      <c r="D2046" s="47">
        <v>40919</v>
      </c>
      <c r="E2046" s="48">
        <v>542</v>
      </c>
      <c r="F2046" s="48">
        <v>187</v>
      </c>
      <c r="G2046" s="49">
        <v>2.9</v>
      </c>
      <c r="H2046" s="8" t="s">
        <v>23</v>
      </c>
      <c r="I2046" s="1" t="s">
        <v>2129</v>
      </c>
      <c r="J2046" s="252"/>
      <c r="K2046" s="253"/>
      <c r="L2046" s="50">
        <f t="shared" si="32"/>
        <v>8.9438943894389435</v>
      </c>
    </row>
    <row r="2047" spans="1:12" x14ac:dyDescent="0.2">
      <c r="A2047" s="1" t="s">
        <v>8028</v>
      </c>
      <c r="B2047" s="45" t="s">
        <v>8029</v>
      </c>
      <c r="C2047" s="46">
        <v>40914</v>
      </c>
      <c r="D2047" s="47">
        <v>40919</v>
      </c>
      <c r="E2047" s="48">
        <v>190</v>
      </c>
      <c r="F2047" s="48">
        <v>120</v>
      </c>
      <c r="G2047" s="49">
        <v>1.6</v>
      </c>
      <c r="H2047" s="8" t="s">
        <v>18</v>
      </c>
      <c r="I2047" s="1" t="s">
        <v>2130</v>
      </c>
      <c r="J2047" s="252"/>
      <c r="K2047" s="253"/>
      <c r="L2047" s="50">
        <f t="shared" si="32"/>
        <v>3.1353135313531353</v>
      </c>
    </row>
    <row r="2048" spans="1:12" x14ac:dyDescent="0.2">
      <c r="A2048" s="1" t="s">
        <v>8030</v>
      </c>
      <c r="B2048" s="45" t="s">
        <v>8031</v>
      </c>
      <c r="C2048" s="46">
        <v>40910</v>
      </c>
      <c r="D2048" s="47">
        <v>40919</v>
      </c>
      <c r="E2048" s="48">
        <v>417</v>
      </c>
      <c r="F2048" s="48">
        <v>33</v>
      </c>
      <c r="G2048" s="49">
        <v>12.5</v>
      </c>
      <c r="H2048" s="8" t="s">
        <v>18</v>
      </c>
      <c r="I2048" s="1" t="s">
        <v>2131</v>
      </c>
      <c r="J2048" s="252"/>
      <c r="K2048" s="253"/>
      <c r="L2048" s="50">
        <f t="shared" si="32"/>
        <v>6.8811881188118811</v>
      </c>
    </row>
    <row r="2049" spans="1:12" x14ac:dyDescent="0.2">
      <c r="A2049" s="1" t="s">
        <v>8032</v>
      </c>
      <c r="B2049" s="45" t="s">
        <v>8033</v>
      </c>
      <c r="C2049" s="46">
        <v>40915</v>
      </c>
      <c r="D2049" s="47">
        <v>40919</v>
      </c>
      <c r="E2049" s="48">
        <v>669</v>
      </c>
      <c r="F2049" s="48">
        <v>40</v>
      </c>
      <c r="G2049" s="49">
        <v>16.8</v>
      </c>
      <c r="H2049" s="8" t="s">
        <v>18</v>
      </c>
      <c r="I2049" s="1" t="s">
        <v>2132</v>
      </c>
      <c r="J2049" s="252"/>
      <c r="K2049" s="253"/>
      <c r="L2049" s="50">
        <f t="shared" si="32"/>
        <v>11.03960396039604</v>
      </c>
    </row>
    <row r="2050" spans="1:12" x14ac:dyDescent="0.2">
      <c r="A2050" s="1" t="s">
        <v>8034</v>
      </c>
      <c r="B2050" s="45" t="s">
        <v>8035</v>
      </c>
      <c r="C2050" s="46">
        <v>40908</v>
      </c>
      <c r="D2050" s="47">
        <v>40919</v>
      </c>
      <c r="E2050" s="48">
        <v>45</v>
      </c>
      <c r="F2050" s="48">
        <v>93</v>
      </c>
      <c r="G2050" s="49">
        <v>0.5</v>
      </c>
      <c r="H2050" s="8" t="s">
        <v>18</v>
      </c>
      <c r="I2050" s="1" t="s">
        <v>2133</v>
      </c>
      <c r="J2050" s="252" t="s">
        <v>2127</v>
      </c>
      <c r="K2050" s="253"/>
      <c r="L2050" s="50">
        <f t="shared" si="32"/>
        <v>0.74257425742574257</v>
      </c>
    </row>
    <row r="2051" spans="1:12" x14ac:dyDescent="0.2">
      <c r="A2051" s="1" t="s">
        <v>8036</v>
      </c>
      <c r="B2051" s="45" t="s">
        <v>8037</v>
      </c>
      <c r="C2051" s="46">
        <v>40910</v>
      </c>
      <c r="D2051" s="47">
        <v>40919</v>
      </c>
      <c r="H2051" s="8" t="s">
        <v>18</v>
      </c>
      <c r="I2051" s="1" t="s">
        <v>2134</v>
      </c>
      <c r="J2051" s="252" t="s">
        <v>2135</v>
      </c>
      <c r="K2051" s="253"/>
      <c r="L2051" s="50" t="str">
        <f t="shared" si="32"/>
        <v/>
      </c>
    </row>
    <row r="2052" spans="1:12" x14ac:dyDescent="0.2">
      <c r="A2052" s="1" t="s">
        <v>8038</v>
      </c>
      <c r="B2052" s="45" t="s">
        <v>8039</v>
      </c>
      <c r="C2052" s="46">
        <v>40913</v>
      </c>
      <c r="D2052" s="47">
        <v>40919</v>
      </c>
      <c r="E2052" s="48">
        <v>46</v>
      </c>
      <c r="F2052" s="48">
        <v>97</v>
      </c>
      <c r="G2052" s="49">
        <v>0.5</v>
      </c>
      <c r="H2052" s="8" t="s">
        <v>18</v>
      </c>
      <c r="I2052" s="1" t="s">
        <v>2136</v>
      </c>
      <c r="J2052" s="252" t="s">
        <v>2127</v>
      </c>
      <c r="K2052" s="253"/>
      <c r="L2052" s="50">
        <f t="shared" si="32"/>
        <v>0.75907590759075905</v>
      </c>
    </row>
    <row r="2053" spans="1:12" x14ac:dyDescent="0.2">
      <c r="A2053" s="1" t="s">
        <v>8040</v>
      </c>
      <c r="B2053" s="45" t="s">
        <v>8041</v>
      </c>
      <c r="C2053" s="46" t="s">
        <v>1566</v>
      </c>
      <c r="D2053" s="47">
        <v>40919</v>
      </c>
      <c r="E2053" s="48">
        <v>406</v>
      </c>
      <c r="F2053" s="48">
        <v>56</v>
      </c>
      <c r="G2053" s="49">
        <v>7.3</v>
      </c>
      <c r="H2053" s="8" t="s">
        <v>18</v>
      </c>
      <c r="I2053" s="1" t="s">
        <v>2137</v>
      </c>
      <c r="J2053" s="252" t="s">
        <v>2138</v>
      </c>
      <c r="K2053" s="253"/>
      <c r="L2053" s="50">
        <f t="shared" si="32"/>
        <v>6.6996699669966997</v>
      </c>
    </row>
    <row r="2054" spans="1:12" x14ac:dyDescent="0.2">
      <c r="A2054" s="1" t="s">
        <v>8042</v>
      </c>
      <c r="B2054" s="45" t="s">
        <v>8043</v>
      </c>
      <c r="C2054" s="46">
        <v>40919</v>
      </c>
      <c r="D2054" s="47">
        <v>40920</v>
      </c>
      <c r="E2054" s="48">
        <v>571</v>
      </c>
      <c r="F2054" s="48">
        <v>193</v>
      </c>
      <c r="G2054" s="49">
        <v>3</v>
      </c>
      <c r="H2054" s="8" t="s">
        <v>23</v>
      </c>
      <c r="I2054" s="1" t="s">
        <v>2139</v>
      </c>
      <c r="J2054" s="252"/>
      <c r="K2054" s="253"/>
      <c r="L2054" s="50">
        <f t="shared" si="32"/>
        <v>9.4224422442244222</v>
      </c>
    </row>
    <row r="2055" spans="1:12" x14ac:dyDescent="0.2">
      <c r="A2055" s="1" t="s">
        <v>8044</v>
      </c>
      <c r="B2055" s="45" t="s">
        <v>8045</v>
      </c>
      <c r="C2055" s="46">
        <v>40910</v>
      </c>
      <c r="D2055" s="47">
        <v>40920</v>
      </c>
      <c r="E2055" s="48">
        <v>150</v>
      </c>
      <c r="F2055" s="48">
        <v>134</v>
      </c>
      <c r="G2055" s="49">
        <v>1.1000000000000001</v>
      </c>
      <c r="H2055" s="8" t="s">
        <v>23</v>
      </c>
      <c r="I2055" s="1" t="s">
        <v>2140</v>
      </c>
      <c r="J2055" s="252"/>
      <c r="K2055" s="253"/>
      <c r="L2055" s="50">
        <f t="shared" si="32"/>
        <v>2.4752475247524752</v>
      </c>
    </row>
    <row r="2056" spans="1:12" x14ac:dyDescent="0.2">
      <c r="A2056" s="1" t="s">
        <v>8046</v>
      </c>
      <c r="B2056" s="45" t="s">
        <v>8047</v>
      </c>
      <c r="C2056" s="46">
        <v>40918</v>
      </c>
      <c r="D2056" s="47">
        <v>40920</v>
      </c>
      <c r="E2056" s="48">
        <v>472</v>
      </c>
      <c r="F2056" s="48">
        <v>96</v>
      </c>
      <c r="G2056" s="49">
        <v>4.9000000000000004</v>
      </c>
      <c r="H2056" s="8" t="s">
        <v>23</v>
      </c>
      <c r="I2056" s="1" t="s">
        <v>2141</v>
      </c>
      <c r="J2056" s="252"/>
      <c r="K2056" s="253"/>
      <c r="L2056" s="50">
        <f t="shared" si="32"/>
        <v>7.7887788778877889</v>
      </c>
    </row>
    <row r="2057" spans="1:12" x14ac:dyDescent="0.2">
      <c r="A2057" s="1" t="s">
        <v>8048</v>
      </c>
      <c r="B2057" s="45" t="s">
        <v>8049</v>
      </c>
      <c r="C2057" s="46">
        <v>40918</v>
      </c>
      <c r="D2057" s="47">
        <v>40920</v>
      </c>
      <c r="E2057" s="48">
        <v>420</v>
      </c>
      <c r="F2057" s="48">
        <v>39</v>
      </c>
      <c r="G2057" s="49">
        <v>10.7</v>
      </c>
      <c r="H2057" s="8" t="s">
        <v>23</v>
      </c>
      <c r="I2057" s="1" t="s">
        <v>2142</v>
      </c>
      <c r="J2057" s="252"/>
      <c r="K2057" s="253"/>
      <c r="L2057" s="50">
        <f t="shared" si="32"/>
        <v>6.9306930693069306</v>
      </c>
    </row>
    <row r="2058" spans="1:12" x14ac:dyDescent="0.2">
      <c r="A2058" s="1" t="s">
        <v>8050</v>
      </c>
      <c r="B2058" s="45" t="s">
        <v>8051</v>
      </c>
      <c r="C2058" s="46">
        <v>40918</v>
      </c>
      <c r="D2058" s="47">
        <v>40920</v>
      </c>
      <c r="E2058" s="48">
        <v>154</v>
      </c>
      <c r="F2058" s="48">
        <v>80</v>
      </c>
      <c r="G2058" s="49">
        <v>1.9</v>
      </c>
      <c r="H2058" s="8" t="s">
        <v>18</v>
      </c>
      <c r="I2058" s="1" t="s">
        <v>2143</v>
      </c>
      <c r="J2058" s="252"/>
      <c r="K2058" s="253"/>
      <c r="L2058" s="50">
        <f t="shared" si="32"/>
        <v>2.5412541254125411</v>
      </c>
    </row>
    <row r="2059" spans="1:12" x14ac:dyDescent="0.2">
      <c r="A2059" s="1" t="s">
        <v>8052</v>
      </c>
      <c r="B2059" s="45" t="s">
        <v>8053</v>
      </c>
      <c r="C2059" s="46">
        <v>40919</v>
      </c>
      <c r="D2059" s="47">
        <v>40920</v>
      </c>
      <c r="E2059" s="48">
        <v>525</v>
      </c>
      <c r="F2059" s="48">
        <v>44</v>
      </c>
      <c r="G2059" s="49">
        <v>12</v>
      </c>
      <c r="H2059" s="8" t="s">
        <v>23</v>
      </c>
      <c r="I2059" s="1" t="s">
        <v>2144</v>
      </c>
      <c r="J2059" s="252"/>
      <c r="K2059" s="253"/>
      <c r="L2059" s="50">
        <f t="shared" si="32"/>
        <v>8.6633663366336631</v>
      </c>
    </row>
    <row r="2060" spans="1:12" x14ac:dyDescent="0.2">
      <c r="A2060" s="1" t="s">
        <v>8054</v>
      </c>
      <c r="B2060" s="45" t="s">
        <v>8055</v>
      </c>
      <c r="C2060" s="46">
        <v>40911</v>
      </c>
      <c r="D2060" s="47">
        <v>40921</v>
      </c>
      <c r="E2060" s="48">
        <v>39</v>
      </c>
      <c r="F2060" s="48">
        <v>93</v>
      </c>
      <c r="G2060" s="49">
        <v>0.4</v>
      </c>
      <c r="H2060" s="8" t="s">
        <v>18</v>
      </c>
      <c r="I2060" s="1" t="s">
        <v>2145</v>
      </c>
      <c r="J2060" s="252" t="s">
        <v>2127</v>
      </c>
      <c r="K2060" s="253"/>
      <c r="L2060" s="50">
        <f t="shared" si="32"/>
        <v>0.64356435643564358</v>
      </c>
    </row>
    <row r="2061" spans="1:12" x14ac:dyDescent="0.2">
      <c r="A2061" s="1" t="s">
        <v>8056</v>
      </c>
      <c r="B2061" s="45" t="s">
        <v>8057</v>
      </c>
      <c r="C2061" s="46">
        <v>40920</v>
      </c>
      <c r="D2061" s="47">
        <v>40921</v>
      </c>
      <c r="E2061" s="48">
        <v>524</v>
      </c>
      <c r="F2061" s="48">
        <v>171</v>
      </c>
      <c r="G2061" s="49">
        <v>3.1</v>
      </c>
      <c r="H2061" s="8" t="s">
        <v>23</v>
      </c>
      <c r="I2061" s="1" t="s">
        <v>2146</v>
      </c>
      <c r="J2061" s="252"/>
      <c r="K2061" s="253"/>
      <c r="L2061" s="50">
        <f t="shared" si="32"/>
        <v>8.6468646864686463</v>
      </c>
    </row>
    <row r="2062" spans="1:12" x14ac:dyDescent="0.2">
      <c r="A2062" s="1" t="s">
        <v>8058</v>
      </c>
      <c r="B2062" s="45" t="s">
        <v>8059</v>
      </c>
      <c r="C2062" s="46">
        <v>40924</v>
      </c>
      <c r="D2062" s="47">
        <v>40925</v>
      </c>
      <c r="E2062" s="48">
        <v>83</v>
      </c>
      <c r="F2062" s="48">
        <v>127</v>
      </c>
      <c r="G2062" s="49">
        <v>0.7</v>
      </c>
      <c r="H2062" s="8" t="s">
        <v>23</v>
      </c>
      <c r="I2062" s="1" t="s">
        <v>2147</v>
      </c>
      <c r="J2062" s="252"/>
      <c r="K2062" s="253"/>
      <c r="L2062" s="50">
        <f t="shared" si="32"/>
        <v>1.3696369636963697</v>
      </c>
    </row>
    <row r="2063" spans="1:12" x14ac:dyDescent="0.2">
      <c r="A2063" s="1" t="s">
        <v>8060</v>
      </c>
      <c r="B2063" s="45" t="s">
        <v>8061</v>
      </c>
      <c r="C2063" s="46">
        <v>40918</v>
      </c>
      <c r="D2063" s="47">
        <v>40925</v>
      </c>
      <c r="E2063" s="48">
        <v>199</v>
      </c>
      <c r="F2063" s="48">
        <v>125</v>
      </c>
      <c r="G2063" s="49">
        <v>1.6</v>
      </c>
      <c r="H2063" s="8" t="s">
        <v>18</v>
      </c>
      <c r="I2063" s="1" t="s">
        <v>2148</v>
      </c>
      <c r="J2063" s="252"/>
      <c r="K2063" s="253"/>
      <c r="L2063" s="50">
        <f t="shared" si="32"/>
        <v>3.2838283828382839</v>
      </c>
    </row>
    <row r="2064" spans="1:12" x14ac:dyDescent="0.2">
      <c r="A2064" s="1" t="s">
        <v>8062</v>
      </c>
      <c r="B2064" s="45" t="s">
        <v>8063</v>
      </c>
      <c r="C2064" s="46">
        <v>40921</v>
      </c>
      <c r="D2064" s="47">
        <v>40925</v>
      </c>
      <c r="E2064" s="48">
        <v>154</v>
      </c>
      <c r="F2064" s="48">
        <v>179</v>
      </c>
      <c r="G2064" s="49">
        <v>0.9</v>
      </c>
      <c r="H2064" s="8" t="s">
        <v>18</v>
      </c>
      <c r="I2064" s="1" t="s">
        <v>2149</v>
      </c>
      <c r="J2064" s="252"/>
      <c r="K2064" s="253"/>
      <c r="L2064" s="50">
        <f t="shared" si="32"/>
        <v>2.5412541254125411</v>
      </c>
    </row>
    <row r="2065" spans="1:12" x14ac:dyDescent="0.2">
      <c r="A2065" s="1" t="s">
        <v>8064</v>
      </c>
      <c r="B2065" s="45" t="s">
        <v>8065</v>
      </c>
      <c r="C2065" s="46">
        <v>40924</v>
      </c>
      <c r="D2065" s="47">
        <v>40926</v>
      </c>
      <c r="E2065" s="48">
        <v>333</v>
      </c>
      <c r="F2065" s="48">
        <v>92</v>
      </c>
      <c r="G2065" s="49">
        <v>3.6</v>
      </c>
      <c r="H2065" s="8" t="s">
        <v>23</v>
      </c>
      <c r="I2065" s="1" t="s">
        <v>2150</v>
      </c>
      <c r="J2065" s="252"/>
      <c r="K2065" s="253"/>
      <c r="L2065" s="50">
        <f t="shared" si="32"/>
        <v>5.4950495049504946</v>
      </c>
    </row>
    <row r="2066" spans="1:12" x14ac:dyDescent="0.2">
      <c r="A2066" s="1" t="s">
        <v>8066</v>
      </c>
      <c r="B2066" s="45" t="s">
        <v>8067</v>
      </c>
      <c r="C2066" s="46">
        <v>40926</v>
      </c>
      <c r="D2066" s="47">
        <v>40927</v>
      </c>
      <c r="E2066" s="48">
        <v>16</v>
      </c>
      <c r="F2066" s="48">
        <v>149</v>
      </c>
      <c r="G2066" s="49">
        <v>0.1</v>
      </c>
      <c r="H2066" s="8" t="s">
        <v>23</v>
      </c>
      <c r="I2066" s="1" t="s">
        <v>2151</v>
      </c>
      <c r="J2066" s="252"/>
      <c r="K2066" s="253"/>
      <c r="L2066" s="50">
        <f t="shared" si="32"/>
        <v>0.264026402640264</v>
      </c>
    </row>
    <row r="2067" spans="1:12" x14ac:dyDescent="0.2">
      <c r="A2067" s="1" t="s">
        <v>8068</v>
      </c>
      <c r="B2067" s="45" t="s">
        <v>8069</v>
      </c>
      <c r="C2067" s="46">
        <v>40925</v>
      </c>
      <c r="D2067" s="47">
        <v>40927</v>
      </c>
      <c r="E2067" s="48">
        <v>358</v>
      </c>
      <c r="F2067" s="48">
        <v>73</v>
      </c>
      <c r="G2067" s="49">
        <v>4.9000000000000004</v>
      </c>
      <c r="H2067" s="8" t="s">
        <v>18</v>
      </c>
      <c r="I2067" s="1" t="s">
        <v>2152</v>
      </c>
      <c r="J2067" s="252"/>
      <c r="K2067" s="253"/>
      <c r="L2067" s="50">
        <f t="shared" si="32"/>
        <v>5.9075907590759078</v>
      </c>
    </row>
    <row r="2068" spans="1:12" x14ac:dyDescent="0.2">
      <c r="A2068" s="1" t="s">
        <v>8070</v>
      </c>
      <c r="B2068" s="45" t="s">
        <v>8071</v>
      </c>
      <c r="C2068" s="46">
        <v>40925</v>
      </c>
      <c r="D2068" s="47">
        <v>40927</v>
      </c>
      <c r="E2068" s="48">
        <v>89</v>
      </c>
      <c r="F2068" s="48">
        <v>70</v>
      </c>
      <c r="G2068" s="49">
        <v>1.3</v>
      </c>
      <c r="H2068" s="8" t="s">
        <v>18</v>
      </c>
      <c r="I2068" s="1" t="s">
        <v>2153</v>
      </c>
      <c r="J2068" s="252"/>
      <c r="K2068" s="253"/>
      <c r="L2068" s="50">
        <f t="shared" si="32"/>
        <v>1.4686468646864685</v>
      </c>
    </row>
    <row r="2069" spans="1:12" x14ac:dyDescent="0.2">
      <c r="A2069" s="1" t="s">
        <v>8072</v>
      </c>
      <c r="B2069" s="45" t="s">
        <v>8073</v>
      </c>
      <c r="C2069" s="46">
        <v>40925</v>
      </c>
      <c r="D2069" s="47">
        <v>40927</v>
      </c>
      <c r="E2069" s="48">
        <v>1480</v>
      </c>
      <c r="F2069" s="48">
        <v>105</v>
      </c>
      <c r="G2069" s="49">
        <v>14.1</v>
      </c>
      <c r="H2069" s="8" t="s">
        <v>18</v>
      </c>
      <c r="I2069" s="1" t="s">
        <v>2154</v>
      </c>
      <c r="J2069" s="252"/>
      <c r="K2069" s="253"/>
      <c r="L2069" s="50">
        <f t="shared" si="32"/>
        <v>24.42244224422442</v>
      </c>
    </row>
    <row r="2070" spans="1:12" x14ac:dyDescent="0.2">
      <c r="A2070" s="1" t="s">
        <v>8074</v>
      </c>
      <c r="B2070" s="45" t="s">
        <v>8075</v>
      </c>
      <c r="C2070" s="46">
        <v>40925</v>
      </c>
      <c r="D2070" s="47">
        <v>40927</v>
      </c>
      <c r="E2070" s="48">
        <v>288</v>
      </c>
      <c r="F2070" s="48">
        <v>113</v>
      </c>
      <c r="G2070" s="49">
        <v>2.6</v>
      </c>
      <c r="H2070" s="8" t="s">
        <v>18</v>
      </c>
      <c r="I2070" s="1" t="s">
        <v>2155</v>
      </c>
      <c r="J2070" s="252"/>
      <c r="K2070" s="253"/>
      <c r="L2070" s="50">
        <f t="shared" si="32"/>
        <v>4.7524752475247523</v>
      </c>
    </row>
    <row r="2071" spans="1:12" x14ac:dyDescent="0.2">
      <c r="A2071" s="1" t="s">
        <v>8076</v>
      </c>
      <c r="B2071" s="45" t="s">
        <v>8077</v>
      </c>
      <c r="C2071" s="46">
        <v>40925</v>
      </c>
      <c r="D2071" s="47">
        <v>40927</v>
      </c>
      <c r="E2071" s="48">
        <v>1789</v>
      </c>
      <c r="F2071" s="48">
        <v>66</v>
      </c>
      <c r="G2071" s="49">
        <v>27.1</v>
      </c>
      <c r="H2071" s="8" t="s">
        <v>18</v>
      </c>
      <c r="I2071" s="1" t="s">
        <v>2156</v>
      </c>
      <c r="J2071" s="252"/>
      <c r="K2071" s="253"/>
      <c r="L2071" s="50">
        <f t="shared" si="32"/>
        <v>29.521452145214521</v>
      </c>
    </row>
    <row r="2072" spans="1:12" x14ac:dyDescent="0.2">
      <c r="A2072" s="1" t="s">
        <v>8078</v>
      </c>
      <c r="B2072" s="45" t="s">
        <v>8079</v>
      </c>
      <c r="C2072" s="46">
        <v>40925</v>
      </c>
      <c r="D2072" s="47">
        <v>40927</v>
      </c>
      <c r="E2072" s="48">
        <v>1817</v>
      </c>
      <c r="F2072" s="48">
        <v>76</v>
      </c>
      <c r="G2072" s="49">
        <v>23.9</v>
      </c>
      <c r="H2072" s="8" t="s">
        <v>18</v>
      </c>
      <c r="I2072" s="1" t="s">
        <v>2157</v>
      </c>
      <c r="J2072" s="252"/>
      <c r="K2072" s="253"/>
      <c r="L2072" s="50">
        <f t="shared" si="32"/>
        <v>29.983498349834981</v>
      </c>
    </row>
    <row r="2073" spans="1:12" x14ac:dyDescent="0.2">
      <c r="A2073" s="1" t="s">
        <v>8080</v>
      </c>
      <c r="B2073" s="45" t="s">
        <v>8081</v>
      </c>
      <c r="C2073" s="46">
        <v>40925</v>
      </c>
      <c r="D2073" s="47">
        <v>40927</v>
      </c>
      <c r="E2073" s="48">
        <v>673</v>
      </c>
      <c r="F2073" s="48">
        <v>102</v>
      </c>
      <c r="G2073" s="49">
        <v>6.6</v>
      </c>
      <c r="H2073" s="8" t="s">
        <v>18</v>
      </c>
      <c r="I2073" s="1" t="s">
        <v>2158</v>
      </c>
      <c r="J2073" s="252"/>
      <c r="K2073" s="253"/>
      <c r="L2073" s="50">
        <f t="shared" si="32"/>
        <v>11.105610561056105</v>
      </c>
    </row>
    <row r="2074" spans="1:12" x14ac:dyDescent="0.2">
      <c r="A2074" s="1" t="s">
        <v>8082</v>
      </c>
      <c r="B2074" s="45" t="s">
        <v>8083</v>
      </c>
      <c r="C2074" s="46">
        <v>40926</v>
      </c>
      <c r="D2074" s="47">
        <v>40927</v>
      </c>
      <c r="E2074" s="48">
        <v>409</v>
      </c>
      <c r="F2074" s="48">
        <v>49</v>
      </c>
      <c r="G2074" s="49">
        <v>8.3000000000000007</v>
      </c>
      <c r="H2074" s="8" t="s">
        <v>32</v>
      </c>
      <c r="I2074" s="1" t="s">
        <v>2159</v>
      </c>
      <c r="J2074" s="252"/>
      <c r="K2074" s="253"/>
      <c r="L2074" s="50">
        <f t="shared" si="32"/>
        <v>6.7491749174917492</v>
      </c>
    </row>
    <row r="2075" spans="1:12" x14ac:dyDescent="0.2">
      <c r="A2075" s="1" t="s">
        <v>8084</v>
      </c>
      <c r="B2075" s="45" t="s">
        <v>8085</v>
      </c>
      <c r="C2075" s="46">
        <v>40921</v>
      </c>
      <c r="D2075" s="47">
        <v>40927</v>
      </c>
      <c r="E2075" s="48">
        <v>276</v>
      </c>
      <c r="F2075" s="48">
        <v>29</v>
      </c>
      <c r="G2075" s="49">
        <v>9.6</v>
      </c>
      <c r="H2075" s="8" t="s">
        <v>160</v>
      </c>
      <c r="I2075" s="1" t="s">
        <v>2160</v>
      </c>
      <c r="J2075" s="252"/>
      <c r="K2075" s="253"/>
      <c r="L2075" s="50">
        <f t="shared" si="32"/>
        <v>4.5544554455445541</v>
      </c>
    </row>
    <row r="2076" spans="1:12" x14ac:dyDescent="0.2">
      <c r="A2076" s="1" t="s">
        <v>8086</v>
      </c>
      <c r="B2076" s="45" t="s">
        <v>8087</v>
      </c>
      <c r="C2076" s="46">
        <v>40924</v>
      </c>
      <c r="D2076" s="47">
        <v>40927</v>
      </c>
      <c r="E2076" s="48">
        <v>1243</v>
      </c>
      <c r="F2076" s="48">
        <v>126</v>
      </c>
      <c r="G2076" s="49">
        <v>9.9</v>
      </c>
      <c r="H2076" s="8" t="s">
        <v>18</v>
      </c>
      <c r="I2076" s="8" t="s">
        <v>2161</v>
      </c>
      <c r="J2076" s="79"/>
      <c r="K2076" s="80"/>
      <c r="L2076" s="50">
        <f t="shared" si="32"/>
        <v>20.511551155115512</v>
      </c>
    </row>
    <row r="2077" spans="1:12" x14ac:dyDescent="0.2">
      <c r="A2077" s="1" t="s">
        <v>8088</v>
      </c>
      <c r="B2077" s="45" t="s">
        <v>8089</v>
      </c>
      <c r="C2077" s="46">
        <v>40922</v>
      </c>
      <c r="D2077" s="47">
        <v>40928</v>
      </c>
      <c r="E2077" s="48">
        <v>631</v>
      </c>
      <c r="F2077" s="48">
        <v>31</v>
      </c>
      <c r="G2077" s="49">
        <v>20.399999999999999</v>
      </c>
      <c r="H2077" s="8" t="s">
        <v>18</v>
      </c>
      <c r="I2077" s="1" t="s">
        <v>2162</v>
      </c>
      <c r="J2077" s="252"/>
      <c r="K2077" s="253"/>
      <c r="L2077" s="50">
        <f t="shared" si="32"/>
        <v>10.412541254125411</v>
      </c>
    </row>
    <row r="2078" spans="1:12" x14ac:dyDescent="0.2">
      <c r="A2078" s="1" t="s">
        <v>8090</v>
      </c>
      <c r="B2078" s="45" t="s">
        <v>8091</v>
      </c>
      <c r="C2078" s="46" t="s">
        <v>1566</v>
      </c>
      <c r="D2078" s="47">
        <v>40928</v>
      </c>
      <c r="E2078" s="48">
        <v>418</v>
      </c>
      <c r="F2078" s="48">
        <v>64</v>
      </c>
      <c r="G2078" s="49">
        <v>6.5</v>
      </c>
      <c r="H2078" s="8" t="s">
        <v>23</v>
      </c>
      <c r="I2078" s="1" t="s">
        <v>2163</v>
      </c>
      <c r="J2078" s="252"/>
      <c r="K2078" s="253"/>
      <c r="L2078" s="50">
        <f t="shared" si="32"/>
        <v>6.8976897689768979</v>
      </c>
    </row>
    <row r="2079" spans="1:12" x14ac:dyDescent="0.2">
      <c r="A2079" s="1" t="s">
        <v>8092</v>
      </c>
      <c r="B2079" s="45" t="s">
        <v>8093</v>
      </c>
      <c r="C2079" s="46">
        <v>40923</v>
      </c>
      <c r="D2079" s="47">
        <v>40928</v>
      </c>
      <c r="E2079" s="48">
        <v>220</v>
      </c>
      <c r="F2079" s="48">
        <v>104</v>
      </c>
      <c r="G2079" s="49">
        <v>2.1</v>
      </c>
      <c r="H2079" s="8" t="s">
        <v>23</v>
      </c>
      <c r="I2079" s="1" t="s">
        <v>2164</v>
      </c>
      <c r="J2079" s="252"/>
      <c r="K2079" s="253"/>
      <c r="L2079" s="50">
        <f t="shared" si="32"/>
        <v>3.6303630363036303</v>
      </c>
    </row>
    <row r="2080" spans="1:12" x14ac:dyDescent="0.2">
      <c r="A2080" s="1" t="s">
        <v>8094</v>
      </c>
      <c r="B2080" s="45" t="s">
        <v>8095</v>
      </c>
      <c r="C2080" s="46">
        <v>40923</v>
      </c>
      <c r="D2080" s="47">
        <v>40928</v>
      </c>
      <c r="E2080" s="48">
        <v>496</v>
      </c>
      <c r="F2080" s="48">
        <v>116</v>
      </c>
      <c r="G2080" s="49">
        <v>4.3</v>
      </c>
      <c r="H2080" s="8" t="s">
        <v>23</v>
      </c>
      <c r="I2080" s="1" t="s">
        <v>2165</v>
      </c>
      <c r="J2080" s="252"/>
      <c r="K2080" s="253"/>
      <c r="L2080" s="50">
        <f t="shared" si="32"/>
        <v>8.1848184818481844</v>
      </c>
    </row>
    <row r="2081" spans="1:12" x14ac:dyDescent="0.2">
      <c r="A2081" s="1" t="s">
        <v>8096</v>
      </c>
      <c r="B2081" s="45" t="s">
        <v>8097</v>
      </c>
      <c r="C2081" s="46">
        <v>40928</v>
      </c>
      <c r="D2081" s="47">
        <v>40931</v>
      </c>
      <c r="E2081" s="48">
        <v>273</v>
      </c>
      <c r="F2081" s="48">
        <v>23</v>
      </c>
      <c r="G2081" s="49">
        <v>11.8</v>
      </c>
      <c r="H2081" s="8" t="s">
        <v>1537</v>
      </c>
      <c r="I2081" s="1" t="s">
        <v>2166</v>
      </c>
      <c r="J2081" s="252"/>
      <c r="K2081" s="253"/>
      <c r="L2081" s="50">
        <f t="shared" si="32"/>
        <v>4.5049504950495045</v>
      </c>
    </row>
    <row r="2082" spans="1:12" x14ac:dyDescent="0.2">
      <c r="A2082" s="1" t="s">
        <v>8098</v>
      </c>
      <c r="B2082" s="45" t="s">
        <v>8099</v>
      </c>
      <c r="C2082" s="46">
        <v>40928</v>
      </c>
      <c r="D2082" s="47">
        <v>40931</v>
      </c>
      <c r="E2082" s="48">
        <v>726</v>
      </c>
      <c r="F2082" s="48">
        <v>27</v>
      </c>
      <c r="G2082" s="49">
        <v>27</v>
      </c>
      <c r="H2082" s="8" t="s">
        <v>1537</v>
      </c>
      <c r="I2082" s="1" t="s">
        <v>2167</v>
      </c>
      <c r="J2082" s="252"/>
      <c r="K2082" s="253"/>
      <c r="L2082" s="50">
        <f t="shared" si="32"/>
        <v>11.98019801980198</v>
      </c>
    </row>
    <row r="2083" spans="1:12" x14ac:dyDescent="0.2">
      <c r="A2083" s="1" t="s">
        <v>8100</v>
      </c>
      <c r="B2083" s="45" t="s">
        <v>8101</v>
      </c>
      <c r="C2083" s="46">
        <v>40928</v>
      </c>
      <c r="D2083" s="47">
        <v>40931</v>
      </c>
      <c r="E2083" s="48">
        <v>876</v>
      </c>
      <c r="F2083" s="48">
        <v>57</v>
      </c>
      <c r="G2083" s="49">
        <v>15.2</v>
      </c>
      <c r="H2083" s="8" t="s">
        <v>18</v>
      </c>
      <c r="I2083" s="1" t="s">
        <v>2168</v>
      </c>
      <c r="J2083" s="252" t="s">
        <v>2169</v>
      </c>
      <c r="K2083" s="253"/>
      <c r="L2083" s="50">
        <f t="shared" si="32"/>
        <v>14.455445544554456</v>
      </c>
    </row>
    <row r="2084" spans="1:12" x14ac:dyDescent="0.2">
      <c r="A2084" s="1" t="s">
        <v>8102</v>
      </c>
      <c r="B2084" s="45" t="s">
        <v>8103</v>
      </c>
      <c r="C2084" s="46">
        <v>40931</v>
      </c>
      <c r="D2084" s="47">
        <v>40932</v>
      </c>
      <c r="E2084" s="48">
        <v>96</v>
      </c>
      <c r="F2084" s="48">
        <v>144</v>
      </c>
      <c r="G2084" s="49">
        <v>0.7</v>
      </c>
      <c r="H2084" s="8" t="s">
        <v>23</v>
      </c>
      <c r="I2084" s="1" t="s">
        <v>2170</v>
      </c>
      <c r="J2084" s="252"/>
      <c r="K2084" s="253"/>
      <c r="L2084" s="50">
        <f t="shared" si="32"/>
        <v>1.584158415841584</v>
      </c>
    </row>
    <row r="2085" spans="1:12" x14ac:dyDescent="0.2">
      <c r="A2085" s="1" t="s">
        <v>8104</v>
      </c>
      <c r="B2085" s="45" t="s">
        <v>8105</v>
      </c>
      <c r="C2085" s="46">
        <v>40928</v>
      </c>
      <c r="D2085" s="47">
        <v>40932</v>
      </c>
      <c r="E2085" s="48">
        <v>284</v>
      </c>
      <c r="F2085" s="48">
        <v>125</v>
      </c>
      <c r="G2085" s="49">
        <v>2.2999999999999998</v>
      </c>
      <c r="H2085" s="8" t="s">
        <v>18</v>
      </c>
      <c r="I2085" s="1" t="s">
        <v>2171</v>
      </c>
      <c r="J2085" s="252"/>
      <c r="K2085" s="253"/>
      <c r="L2085" s="50">
        <f t="shared" si="32"/>
        <v>4.6864686468646868</v>
      </c>
    </row>
    <row r="2086" spans="1:12" x14ac:dyDescent="0.2">
      <c r="A2086" s="1" t="s">
        <v>8106</v>
      </c>
      <c r="B2086" s="45" t="s">
        <v>8107</v>
      </c>
      <c r="C2086" s="46" t="s">
        <v>1566</v>
      </c>
      <c r="D2086" s="47">
        <v>40933</v>
      </c>
      <c r="E2086" s="48">
        <v>525</v>
      </c>
      <c r="F2086" s="48">
        <v>126</v>
      </c>
      <c r="G2086" s="49">
        <v>4.2</v>
      </c>
      <c r="H2086" s="8" t="s">
        <v>18</v>
      </c>
      <c r="I2086" s="1" t="s">
        <v>2172</v>
      </c>
      <c r="J2086" s="252"/>
      <c r="K2086" s="253"/>
      <c r="L2086" s="50">
        <f t="shared" si="32"/>
        <v>8.6633663366336631</v>
      </c>
    </row>
    <row r="2087" spans="1:12" x14ac:dyDescent="0.2">
      <c r="A2087" s="1" t="s">
        <v>8108</v>
      </c>
      <c r="B2087" s="45" t="s">
        <v>8109</v>
      </c>
      <c r="C2087" s="46" t="s">
        <v>1566</v>
      </c>
      <c r="D2087" s="47">
        <v>40933</v>
      </c>
      <c r="E2087" s="48">
        <v>652</v>
      </c>
      <c r="F2087" s="48">
        <v>49</v>
      </c>
      <c r="G2087" s="49">
        <v>13.3</v>
      </c>
      <c r="H2087" s="8" t="s">
        <v>18</v>
      </c>
      <c r="I2087" s="1" t="s">
        <v>2173</v>
      </c>
      <c r="J2087" s="252"/>
      <c r="K2087" s="253"/>
      <c r="L2087" s="50">
        <f t="shared" si="32"/>
        <v>10.759075907590759</v>
      </c>
    </row>
    <row r="2088" spans="1:12" x14ac:dyDescent="0.2">
      <c r="A2088" s="1" t="s">
        <v>8110</v>
      </c>
      <c r="B2088" s="45" t="s">
        <v>8111</v>
      </c>
      <c r="C2088" s="46">
        <v>40931</v>
      </c>
      <c r="D2088" s="47">
        <v>40933</v>
      </c>
      <c r="E2088" s="48">
        <v>164</v>
      </c>
      <c r="F2088" s="48">
        <v>145</v>
      </c>
      <c r="G2088" s="49">
        <v>1.1000000000000001</v>
      </c>
      <c r="H2088" s="8" t="s">
        <v>18</v>
      </c>
      <c r="I2088" s="1" t="s">
        <v>2174</v>
      </c>
      <c r="J2088" s="252"/>
      <c r="K2088" s="253"/>
      <c r="L2088" s="50">
        <f t="shared" si="32"/>
        <v>2.7062706270627062</v>
      </c>
    </row>
    <row r="2089" spans="1:12" x14ac:dyDescent="0.2">
      <c r="A2089" s="1" t="s">
        <v>8112</v>
      </c>
      <c r="B2089" s="45" t="s">
        <v>8113</v>
      </c>
      <c r="C2089" s="46">
        <v>40932</v>
      </c>
      <c r="D2089" s="47">
        <v>40933</v>
      </c>
      <c r="E2089" s="48">
        <v>141</v>
      </c>
      <c r="F2089" s="48">
        <v>151</v>
      </c>
      <c r="G2089" s="49">
        <v>0.9</v>
      </c>
      <c r="H2089" s="8" t="s">
        <v>18</v>
      </c>
      <c r="I2089" s="1" t="s">
        <v>2175</v>
      </c>
      <c r="J2089" s="252"/>
      <c r="K2089" s="253"/>
      <c r="L2089" s="50">
        <f t="shared" si="32"/>
        <v>2.3267326732673266</v>
      </c>
    </row>
    <row r="2090" spans="1:12" x14ac:dyDescent="0.2">
      <c r="A2090" s="1" t="s">
        <v>8114</v>
      </c>
      <c r="B2090" s="45" t="s">
        <v>8115</v>
      </c>
      <c r="C2090" s="46">
        <v>40932</v>
      </c>
      <c r="D2090" s="47">
        <v>40934</v>
      </c>
      <c r="E2090" s="48">
        <v>82</v>
      </c>
      <c r="F2090" s="48">
        <v>179</v>
      </c>
      <c r="G2090" s="49">
        <v>0.5</v>
      </c>
      <c r="H2090" s="8" t="s">
        <v>18</v>
      </c>
      <c r="I2090" s="1" t="s">
        <v>2176</v>
      </c>
      <c r="J2090" s="252"/>
      <c r="K2090" s="253"/>
      <c r="L2090" s="50">
        <f t="shared" si="32"/>
        <v>1.3531353135313531</v>
      </c>
    </row>
    <row r="2091" spans="1:12" x14ac:dyDescent="0.2">
      <c r="A2091" s="1" t="s">
        <v>8116</v>
      </c>
      <c r="B2091" s="45" t="s">
        <v>8117</v>
      </c>
      <c r="C2091" s="46">
        <v>40934</v>
      </c>
      <c r="D2091" s="47">
        <v>40935</v>
      </c>
      <c r="E2091" s="48">
        <v>147</v>
      </c>
      <c r="F2091" s="48">
        <v>129</v>
      </c>
      <c r="G2091" s="49">
        <v>1.1000000000000001</v>
      </c>
      <c r="H2091" s="8" t="s">
        <v>23</v>
      </c>
      <c r="I2091" s="1" t="s">
        <v>2177</v>
      </c>
      <c r="J2091" s="252"/>
      <c r="K2091" s="253"/>
      <c r="L2091" s="50">
        <f t="shared" si="32"/>
        <v>2.4257425742574257</v>
      </c>
    </row>
    <row r="2092" spans="1:12" x14ac:dyDescent="0.2">
      <c r="A2092" s="1" t="s">
        <v>8118</v>
      </c>
      <c r="B2092" s="45" t="s">
        <v>8119</v>
      </c>
      <c r="C2092" s="46">
        <v>40934</v>
      </c>
      <c r="D2092" s="47">
        <v>40935</v>
      </c>
      <c r="E2092" s="48">
        <v>353</v>
      </c>
      <c r="F2092" s="48">
        <v>86</v>
      </c>
      <c r="G2092" s="49">
        <v>4.0999999999999996</v>
      </c>
      <c r="H2092" s="8" t="s">
        <v>18</v>
      </c>
      <c r="I2092" s="1" t="s">
        <v>2178</v>
      </c>
      <c r="J2092" s="252"/>
      <c r="K2092" s="253"/>
      <c r="L2092" s="50">
        <f t="shared" si="32"/>
        <v>5.8250825082508246</v>
      </c>
    </row>
    <row r="2093" spans="1:12" x14ac:dyDescent="0.2">
      <c r="A2093" s="1" t="s">
        <v>8120</v>
      </c>
      <c r="B2093" s="45" t="s">
        <v>8121</v>
      </c>
      <c r="C2093" s="46">
        <v>40930</v>
      </c>
      <c r="D2093" s="47">
        <v>40935</v>
      </c>
      <c r="E2093" s="48">
        <v>440</v>
      </c>
      <c r="F2093" s="48">
        <v>38</v>
      </c>
      <c r="G2093" s="49">
        <v>11.7</v>
      </c>
      <c r="H2093" s="8" t="s">
        <v>18</v>
      </c>
      <c r="I2093" s="1" t="s">
        <v>2179</v>
      </c>
      <c r="J2093" s="252"/>
      <c r="K2093" s="253"/>
      <c r="L2093" s="50">
        <f t="shared" si="32"/>
        <v>7.2607260726072607</v>
      </c>
    </row>
    <row r="2094" spans="1:12" x14ac:dyDescent="0.2">
      <c r="A2094" s="1" t="s">
        <v>8122</v>
      </c>
      <c r="B2094" s="45" t="s">
        <v>8123</v>
      </c>
      <c r="C2094" s="46">
        <v>40935</v>
      </c>
      <c r="D2094" s="47">
        <v>40938</v>
      </c>
      <c r="E2094" s="48">
        <v>14</v>
      </c>
      <c r="F2094" s="48">
        <v>100</v>
      </c>
      <c r="G2094" s="49">
        <v>0.1</v>
      </c>
      <c r="H2094" s="8" t="s">
        <v>18</v>
      </c>
      <c r="I2094" s="1" t="s">
        <v>2180</v>
      </c>
      <c r="J2094" s="252" t="s">
        <v>2181</v>
      </c>
      <c r="K2094" s="253"/>
      <c r="L2094" s="50">
        <f t="shared" si="32"/>
        <v>0.23102310231023102</v>
      </c>
    </row>
    <row r="2095" spans="1:12" x14ac:dyDescent="0.2">
      <c r="A2095" s="1" t="s">
        <v>8124</v>
      </c>
      <c r="B2095" s="45" t="s">
        <v>8125</v>
      </c>
      <c r="C2095" s="46">
        <v>40934</v>
      </c>
      <c r="D2095" s="47">
        <v>40938</v>
      </c>
      <c r="E2095" s="48">
        <v>393</v>
      </c>
      <c r="F2095" s="48">
        <v>28</v>
      </c>
      <c r="G2095" s="49">
        <v>14.2</v>
      </c>
      <c r="H2095" s="8" t="s">
        <v>23</v>
      </c>
      <c r="I2095" s="1" t="s">
        <v>2182</v>
      </c>
      <c r="J2095" s="252"/>
      <c r="K2095" s="253"/>
      <c r="L2095" s="50">
        <f t="shared" si="32"/>
        <v>6.4851485148514847</v>
      </c>
    </row>
    <row r="2096" spans="1:12" x14ac:dyDescent="0.2">
      <c r="A2096" s="1" t="s">
        <v>8126</v>
      </c>
      <c r="B2096" s="45" t="s">
        <v>8127</v>
      </c>
      <c r="C2096" s="46">
        <v>40932</v>
      </c>
      <c r="D2096" s="47">
        <v>40939</v>
      </c>
      <c r="E2096" s="48">
        <v>600</v>
      </c>
      <c r="F2096" s="48">
        <v>62</v>
      </c>
      <c r="G2096" s="49">
        <v>9.6999999999999993</v>
      </c>
      <c r="H2096" s="8" t="s">
        <v>23</v>
      </c>
      <c r="I2096" s="1" t="s">
        <v>2183</v>
      </c>
      <c r="J2096" s="252"/>
      <c r="K2096" s="253"/>
      <c r="L2096" s="50">
        <f t="shared" si="32"/>
        <v>9.9009900990099009</v>
      </c>
    </row>
    <row r="2097" spans="1:12" x14ac:dyDescent="0.2">
      <c r="A2097" s="1" t="s">
        <v>8128</v>
      </c>
      <c r="B2097" s="45" t="s">
        <v>8129</v>
      </c>
      <c r="C2097" s="46">
        <v>40938</v>
      </c>
      <c r="D2097" s="47">
        <v>40939</v>
      </c>
      <c r="E2097" s="48">
        <v>364</v>
      </c>
      <c r="F2097" s="48">
        <v>117</v>
      </c>
      <c r="G2097" s="49">
        <v>3.1</v>
      </c>
      <c r="H2097" s="8" t="s">
        <v>23</v>
      </c>
      <c r="I2097" s="1" t="s">
        <v>2184</v>
      </c>
      <c r="J2097" s="252"/>
      <c r="K2097" s="253"/>
      <c r="L2097" s="50">
        <f t="shared" si="32"/>
        <v>6.0066006600660069</v>
      </c>
    </row>
    <row r="2098" spans="1:12" x14ac:dyDescent="0.2">
      <c r="A2098" s="1" t="s">
        <v>8130</v>
      </c>
      <c r="B2098" s="45" t="s">
        <v>8131</v>
      </c>
      <c r="C2098" s="46">
        <v>40935</v>
      </c>
      <c r="D2098" s="47">
        <v>40939</v>
      </c>
      <c r="E2098" s="48">
        <v>786</v>
      </c>
      <c r="F2098" s="48">
        <v>81</v>
      </c>
      <c r="G2098" s="49">
        <v>9.6999999999999993</v>
      </c>
      <c r="H2098" s="8" t="s">
        <v>18</v>
      </c>
      <c r="I2098" s="1" t="s">
        <v>2185</v>
      </c>
      <c r="J2098" s="252" t="s">
        <v>2186</v>
      </c>
      <c r="K2098" s="253"/>
      <c r="L2098" s="50">
        <f t="shared" si="32"/>
        <v>12.970297029702969</v>
      </c>
    </row>
    <row r="2099" spans="1:12" x14ac:dyDescent="0.2">
      <c r="A2099" s="1" t="s">
        <v>8132</v>
      </c>
      <c r="B2099" s="45" t="s">
        <v>8133</v>
      </c>
      <c r="C2099" s="46">
        <v>40935</v>
      </c>
      <c r="D2099" s="47">
        <v>40939</v>
      </c>
      <c r="E2099" s="48">
        <v>55</v>
      </c>
      <c r="F2099" s="48">
        <v>140</v>
      </c>
      <c r="G2099" s="49">
        <v>0.4</v>
      </c>
      <c r="H2099" s="8" t="s">
        <v>18</v>
      </c>
      <c r="I2099" s="1" t="s">
        <v>2187</v>
      </c>
      <c r="J2099" s="252"/>
      <c r="K2099" s="253"/>
      <c r="L2099" s="50">
        <f t="shared" si="32"/>
        <v>0.90759075907590758</v>
      </c>
    </row>
    <row r="2100" spans="1:12" x14ac:dyDescent="0.2">
      <c r="A2100" s="1" t="s">
        <v>8134</v>
      </c>
      <c r="B2100" s="45" t="s">
        <v>8135</v>
      </c>
      <c r="C2100" s="46">
        <v>40936</v>
      </c>
      <c r="D2100" s="47">
        <v>40939</v>
      </c>
      <c r="E2100" s="48">
        <v>238</v>
      </c>
      <c r="F2100" s="48">
        <v>74</v>
      </c>
      <c r="G2100" s="49">
        <v>3.2</v>
      </c>
      <c r="H2100" s="8" t="s">
        <v>18</v>
      </c>
      <c r="I2100" s="1" t="s">
        <v>2188</v>
      </c>
      <c r="J2100" s="252"/>
      <c r="K2100" s="253"/>
      <c r="L2100" s="50">
        <f t="shared" si="32"/>
        <v>3.9273927392739272</v>
      </c>
    </row>
    <row r="2101" spans="1:12" x14ac:dyDescent="0.2">
      <c r="A2101" s="1" t="s">
        <v>8136</v>
      </c>
      <c r="B2101" s="45" t="s">
        <v>8137</v>
      </c>
      <c r="C2101" s="46">
        <v>40938</v>
      </c>
      <c r="D2101" s="47">
        <v>40940</v>
      </c>
      <c r="E2101" s="48">
        <v>1173</v>
      </c>
      <c r="F2101" s="48">
        <v>73</v>
      </c>
      <c r="G2101" s="49">
        <v>16</v>
      </c>
      <c r="H2101" s="8" t="s">
        <v>18</v>
      </c>
      <c r="I2101" s="1" t="s">
        <v>2189</v>
      </c>
      <c r="J2101" s="252"/>
      <c r="K2101" s="253"/>
      <c r="L2101" s="50">
        <f t="shared" si="32"/>
        <v>19.356435643564357</v>
      </c>
    </row>
    <row r="2102" spans="1:12" x14ac:dyDescent="0.2">
      <c r="A2102" s="1" t="s">
        <v>8138</v>
      </c>
      <c r="B2102" s="45" t="s">
        <v>8139</v>
      </c>
      <c r="C2102" s="46">
        <v>40938</v>
      </c>
      <c r="D2102" s="47">
        <v>40940</v>
      </c>
      <c r="E2102" s="48">
        <v>314</v>
      </c>
      <c r="F2102" s="48">
        <v>55</v>
      </c>
      <c r="G2102" s="49">
        <v>5.7</v>
      </c>
      <c r="H2102" s="8" t="s">
        <v>18</v>
      </c>
      <c r="I2102" s="1" t="s">
        <v>2190</v>
      </c>
      <c r="J2102" s="252" t="s">
        <v>2191</v>
      </c>
      <c r="K2102" s="253"/>
      <c r="L2102" s="50">
        <f t="shared" si="32"/>
        <v>5.1815181518151814</v>
      </c>
    </row>
    <row r="2103" spans="1:12" x14ac:dyDescent="0.2">
      <c r="A2103" s="1" t="s">
        <v>8140</v>
      </c>
      <c r="B2103" s="45" t="s">
        <v>8141</v>
      </c>
      <c r="C2103" s="46">
        <v>40939</v>
      </c>
      <c r="D2103" s="47">
        <v>40940</v>
      </c>
      <c r="E2103" s="48">
        <v>485</v>
      </c>
      <c r="F2103" s="48">
        <v>56</v>
      </c>
      <c r="G2103" s="49">
        <v>8.6</v>
      </c>
      <c r="H2103" s="8" t="s">
        <v>18</v>
      </c>
      <c r="I2103" s="1" t="s">
        <v>2192</v>
      </c>
      <c r="J2103" s="252"/>
      <c r="K2103" s="253"/>
      <c r="L2103" s="50">
        <f t="shared" si="32"/>
        <v>8.003300330033003</v>
      </c>
    </row>
    <row r="2104" spans="1:12" x14ac:dyDescent="0.2">
      <c r="A2104" s="1" t="s">
        <v>8142</v>
      </c>
      <c r="B2104" s="45" t="s">
        <v>8143</v>
      </c>
      <c r="C2104" s="46">
        <v>40938</v>
      </c>
      <c r="D2104" s="47">
        <v>40941</v>
      </c>
      <c r="E2104" s="48">
        <v>275</v>
      </c>
      <c r="F2104" s="48">
        <v>61</v>
      </c>
      <c r="G2104" s="49">
        <v>4.5</v>
      </c>
      <c r="H2104" s="8" t="s">
        <v>1159</v>
      </c>
      <c r="I2104" s="1" t="s">
        <v>2193</v>
      </c>
      <c r="J2104" s="252"/>
      <c r="K2104" s="253"/>
      <c r="L2104" s="50">
        <f t="shared" si="32"/>
        <v>4.5379537953795381</v>
      </c>
    </row>
    <row r="2105" spans="1:12" x14ac:dyDescent="0.2">
      <c r="A2105" s="1" t="s">
        <v>8144</v>
      </c>
      <c r="B2105" s="45" t="s">
        <v>8145</v>
      </c>
      <c r="C2105" s="46">
        <v>40939</v>
      </c>
      <c r="D2105" s="47">
        <v>40941</v>
      </c>
      <c r="E2105" s="48">
        <v>113</v>
      </c>
      <c r="F2105" s="48">
        <v>106</v>
      </c>
      <c r="G2105" s="49">
        <v>1.1000000000000001</v>
      </c>
      <c r="H2105" s="8" t="s">
        <v>18</v>
      </c>
      <c r="I2105" s="1" t="s">
        <v>2194</v>
      </c>
      <c r="J2105" s="252"/>
      <c r="K2105" s="253"/>
      <c r="L2105" s="50">
        <f t="shared" si="32"/>
        <v>1.8646864686468647</v>
      </c>
    </row>
    <row r="2106" spans="1:12" x14ac:dyDescent="0.2">
      <c r="A2106" s="1" t="s">
        <v>8146</v>
      </c>
      <c r="B2106" s="45" t="s">
        <v>8147</v>
      </c>
      <c r="C2106" s="46">
        <v>40941</v>
      </c>
      <c r="D2106" s="47">
        <v>40942</v>
      </c>
      <c r="E2106" s="48">
        <v>244</v>
      </c>
      <c r="F2106" s="48">
        <v>148</v>
      </c>
      <c r="G2106" s="49">
        <v>1.6</v>
      </c>
      <c r="H2106" s="8" t="s">
        <v>23</v>
      </c>
      <c r="I2106" s="1" t="s">
        <v>2195</v>
      </c>
      <c r="J2106" s="252"/>
      <c r="K2106" s="253"/>
      <c r="L2106" s="50">
        <f t="shared" ref="L2106:L2169" si="33">IF(E2106="","",E2106/60.6)</f>
        <v>4.0264026402640267</v>
      </c>
    </row>
    <row r="2107" spans="1:12" x14ac:dyDescent="0.2">
      <c r="A2107" s="1" t="s">
        <v>8148</v>
      </c>
      <c r="B2107" s="45" t="s">
        <v>8149</v>
      </c>
      <c r="C2107" s="46">
        <v>40941</v>
      </c>
      <c r="D2107" s="47">
        <v>40945</v>
      </c>
      <c r="E2107" s="48">
        <v>385</v>
      </c>
      <c r="F2107" s="48">
        <v>64</v>
      </c>
      <c r="G2107" s="49">
        <v>6.1</v>
      </c>
      <c r="H2107" s="8" t="s">
        <v>18</v>
      </c>
      <c r="I2107" s="1" t="s">
        <v>2196</v>
      </c>
      <c r="J2107" s="252"/>
      <c r="K2107" s="253"/>
      <c r="L2107" s="50">
        <f t="shared" si="33"/>
        <v>6.3531353135313529</v>
      </c>
    </row>
    <row r="2108" spans="1:12" x14ac:dyDescent="0.2">
      <c r="A2108" s="1" t="s">
        <v>8150</v>
      </c>
      <c r="B2108" s="45" t="s">
        <v>8151</v>
      </c>
      <c r="C2108" s="46">
        <v>40941</v>
      </c>
      <c r="D2108" s="47">
        <v>40945</v>
      </c>
      <c r="E2108" s="48">
        <v>439</v>
      </c>
      <c r="F2108" s="48">
        <v>115</v>
      </c>
      <c r="G2108" s="49">
        <v>3.8</v>
      </c>
      <c r="H2108" s="8" t="s">
        <v>23</v>
      </c>
      <c r="I2108" s="1" t="s">
        <v>2197</v>
      </c>
      <c r="J2108" s="252"/>
      <c r="K2108" s="253"/>
      <c r="L2108" s="50">
        <f t="shared" si="33"/>
        <v>7.2442244224422438</v>
      </c>
    </row>
    <row r="2109" spans="1:12" x14ac:dyDescent="0.2">
      <c r="A2109" s="1" t="s">
        <v>8152</v>
      </c>
      <c r="B2109" s="45" t="s">
        <v>8153</v>
      </c>
      <c r="C2109" s="46">
        <v>40942</v>
      </c>
      <c r="D2109" s="47">
        <v>40945</v>
      </c>
      <c r="E2109" s="48">
        <v>242</v>
      </c>
      <c r="F2109" s="48">
        <v>73</v>
      </c>
      <c r="G2109" s="49">
        <v>3.3</v>
      </c>
      <c r="H2109" s="8" t="s">
        <v>18</v>
      </c>
      <c r="I2109" s="1" t="s">
        <v>2198</v>
      </c>
      <c r="J2109" s="252"/>
      <c r="K2109" s="253"/>
      <c r="L2109" s="50">
        <f t="shared" si="33"/>
        <v>3.9933993399339931</v>
      </c>
    </row>
    <row r="2110" spans="1:12" x14ac:dyDescent="0.2">
      <c r="A2110" s="1" t="s">
        <v>8154</v>
      </c>
      <c r="B2110" s="45" t="s">
        <v>8155</v>
      </c>
      <c r="C2110" s="46">
        <v>40937</v>
      </c>
      <c r="D2110" s="47">
        <v>40945</v>
      </c>
      <c r="E2110" s="48">
        <v>438</v>
      </c>
      <c r="F2110" s="48">
        <v>32</v>
      </c>
      <c r="G2110" s="49">
        <v>13.8</v>
      </c>
      <c r="H2110" s="8" t="s">
        <v>18</v>
      </c>
      <c r="I2110" s="1" t="s">
        <v>2199</v>
      </c>
      <c r="J2110" s="252"/>
      <c r="K2110" s="253"/>
      <c r="L2110" s="50">
        <f t="shared" si="33"/>
        <v>7.2277227722772279</v>
      </c>
    </row>
    <row r="2111" spans="1:12" x14ac:dyDescent="0.2">
      <c r="A2111" s="1" t="s">
        <v>8156</v>
      </c>
      <c r="B2111" s="45" t="s">
        <v>8157</v>
      </c>
      <c r="C2111" s="46">
        <v>40942</v>
      </c>
      <c r="D2111" s="47">
        <v>40945</v>
      </c>
      <c r="E2111" s="48">
        <v>88</v>
      </c>
      <c r="F2111" s="48">
        <v>105</v>
      </c>
      <c r="G2111" s="49">
        <v>0.8</v>
      </c>
      <c r="H2111" s="8" t="s">
        <v>23</v>
      </c>
      <c r="I2111" s="1" t="s">
        <v>2200</v>
      </c>
      <c r="J2111" s="252"/>
      <c r="K2111" s="253"/>
      <c r="L2111" s="50">
        <f t="shared" si="33"/>
        <v>1.4521452145214522</v>
      </c>
    </row>
    <row r="2112" spans="1:12" x14ac:dyDescent="0.2">
      <c r="A2112" s="1" t="s">
        <v>8158</v>
      </c>
      <c r="B2112" s="45" t="s">
        <v>8159</v>
      </c>
      <c r="C2112" s="46">
        <v>40942</v>
      </c>
      <c r="D2112" s="47">
        <v>40945</v>
      </c>
      <c r="E2112" s="48">
        <v>310</v>
      </c>
      <c r="F2112" s="48">
        <v>57</v>
      </c>
      <c r="G2112" s="49">
        <v>5.5</v>
      </c>
      <c r="H2112" s="8" t="s">
        <v>23</v>
      </c>
      <c r="I2112" s="1" t="s">
        <v>2201</v>
      </c>
      <c r="J2112" s="252"/>
      <c r="K2112" s="253"/>
      <c r="L2112" s="50">
        <f t="shared" si="33"/>
        <v>5.115511551155115</v>
      </c>
    </row>
    <row r="2113" spans="1:12" x14ac:dyDescent="0.2">
      <c r="A2113" s="1" t="s">
        <v>8160</v>
      </c>
      <c r="B2113" s="45" t="s">
        <v>8161</v>
      </c>
      <c r="C2113" s="46">
        <v>40942</v>
      </c>
      <c r="D2113" s="47">
        <v>40946</v>
      </c>
      <c r="E2113" s="48">
        <v>110</v>
      </c>
      <c r="F2113" s="48">
        <v>182</v>
      </c>
      <c r="G2113" s="49">
        <v>0.6</v>
      </c>
      <c r="H2113" s="8" t="s">
        <v>18</v>
      </c>
      <c r="I2113" s="1" t="s">
        <v>2202</v>
      </c>
      <c r="J2113" s="252"/>
      <c r="K2113" s="253"/>
      <c r="L2113" s="50">
        <f t="shared" si="33"/>
        <v>1.8151815181518152</v>
      </c>
    </row>
    <row r="2114" spans="1:12" x14ac:dyDescent="0.2">
      <c r="A2114" s="1" t="s">
        <v>8162</v>
      </c>
      <c r="B2114" s="45" t="s">
        <v>8163</v>
      </c>
      <c r="C2114" s="46">
        <v>40942</v>
      </c>
      <c r="D2114" s="47">
        <v>40946</v>
      </c>
      <c r="E2114" s="48">
        <v>774</v>
      </c>
      <c r="F2114" s="48">
        <v>105</v>
      </c>
      <c r="G2114" s="49">
        <v>7.4</v>
      </c>
      <c r="H2114" s="8" t="s">
        <v>18</v>
      </c>
      <c r="I2114" s="1" t="s">
        <v>2203</v>
      </c>
      <c r="J2114" s="252"/>
      <c r="K2114" s="253"/>
      <c r="L2114" s="50">
        <f t="shared" si="33"/>
        <v>12.772277227722771</v>
      </c>
    </row>
    <row r="2115" spans="1:12" x14ac:dyDescent="0.2">
      <c r="A2115" s="1" t="s">
        <v>8164</v>
      </c>
      <c r="B2115" s="45" t="s">
        <v>8165</v>
      </c>
      <c r="C2115" s="46">
        <v>40945</v>
      </c>
      <c r="D2115" s="47">
        <v>40946</v>
      </c>
      <c r="E2115" s="48">
        <v>994</v>
      </c>
      <c r="F2115" s="48">
        <v>39</v>
      </c>
      <c r="G2115" s="49">
        <v>25.7</v>
      </c>
      <c r="H2115" s="8" t="s">
        <v>23</v>
      </c>
      <c r="I2115" s="1" t="s">
        <v>2204</v>
      </c>
      <c r="J2115" s="252"/>
      <c r="K2115" s="253"/>
      <c r="L2115" s="50">
        <f t="shared" si="33"/>
        <v>16.402640264026402</v>
      </c>
    </row>
    <row r="2116" spans="1:12" x14ac:dyDescent="0.2">
      <c r="A2116" s="1" t="s">
        <v>8166</v>
      </c>
      <c r="B2116" s="45" t="s">
        <v>8167</v>
      </c>
      <c r="C2116" s="46">
        <v>40945</v>
      </c>
      <c r="D2116" s="47">
        <v>40946</v>
      </c>
      <c r="E2116" s="48">
        <v>171</v>
      </c>
      <c r="F2116" s="48">
        <v>130</v>
      </c>
      <c r="G2116" s="49">
        <v>1.3</v>
      </c>
      <c r="H2116" s="8" t="s">
        <v>23</v>
      </c>
      <c r="I2116" s="1" t="s">
        <v>2205</v>
      </c>
      <c r="J2116" s="252"/>
      <c r="K2116" s="253"/>
      <c r="L2116" s="50">
        <f t="shared" si="33"/>
        <v>2.8217821782178216</v>
      </c>
    </row>
    <row r="2117" spans="1:12" x14ac:dyDescent="0.2">
      <c r="A2117" s="1" t="s">
        <v>8168</v>
      </c>
      <c r="B2117" s="45" t="s">
        <v>8169</v>
      </c>
      <c r="C2117" s="46">
        <v>40945</v>
      </c>
      <c r="D2117" s="47">
        <v>40947</v>
      </c>
      <c r="E2117" s="48">
        <v>77</v>
      </c>
      <c r="F2117" s="48">
        <v>43</v>
      </c>
      <c r="G2117" s="49">
        <v>1.8</v>
      </c>
      <c r="H2117" s="8" t="s">
        <v>18</v>
      </c>
      <c r="I2117" s="1" t="s">
        <v>2206</v>
      </c>
      <c r="J2117" s="252"/>
      <c r="K2117" s="253"/>
      <c r="L2117" s="50">
        <f t="shared" si="33"/>
        <v>1.2706270627062706</v>
      </c>
    </row>
    <row r="2118" spans="1:12" x14ac:dyDescent="0.2">
      <c r="A2118" s="1" t="s">
        <v>8170</v>
      </c>
      <c r="B2118" s="45" t="s">
        <v>8171</v>
      </c>
      <c r="C2118" s="46">
        <v>40946</v>
      </c>
      <c r="D2118" s="47">
        <v>40948</v>
      </c>
      <c r="E2118" s="48">
        <v>168</v>
      </c>
      <c r="F2118" s="48">
        <v>126</v>
      </c>
      <c r="G2118" s="49">
        <v>1.3</v>
      </c>
      <c r="H2118" s="8" t="s">
        <v>18</v>
      </c>
      <c r="I2118" s="1" t="s">
        <v>2207</v>
      </c>
      <c r="J2118" s="252"/>
      <c r="K2118" s="253"/>
      <c r="L2118" s="50">
        <f t="shared" si="33"/>
        <v>2.7722772277227721</v>
      </c>
    </row>
    <row r="2119" spans="1:12" x14ac:dyDescent="0.2">
      <c r="A2119" s="1" t="s">
        <v>8172</v>
      </c>
      <c r="B2119" s="45" t="s">
        <v>8173</v>
      </c>
      <c r="C2119" s="46">
        <v>40946</v>
      </c>
      <c r="D2119" s="47">
        <v>40948</v>
      </c>
      <c r="E2119" s="48">
        <v>438</v>
      </c>
      <c r="F2119" s="48">
        <v>28</v>
      </c>
      <c r="G2119" s="49">
        <v>15.9</v>
      </c>
      <c r="H2119" s="8" t="s">
        <v>18</v>
      </c>
      <c r="I2119" s="1" t="s">
        <v>2208</v>
      </c>
      <c r="J2119" s="252"/>
      <c r="K2119" s="253"/>
      <c r="L2119" s="50">
        <f t="shared" si="33"/>
        <v>7.2277227722772279</v>
      </c>
    </row>
    <row r="2120" spans="1:12" x14ac:dyDescent="0.2">
      <c r="A2120" s="1" t="s">
        <v>8174</v>
      </c>
      <c r="B2120" s="45" t="s">
        <v>8175</v>
      </c>
      <c r="C2120" s="46">
        <v>40943</v>
      </c>
      <c r="D2120" s="47">
        <v>40948</v>
      </c>
      <c r="E2120" s="48">
        <v>492</v>
      </c>
      <c r="F2120" s="48">
        <v>66</v>
      </c>
      <c r="G2120" s="49">
        <v>7.4</v>
      </c>
      <c r="H2120" s="8" t="s">
        <v>18</v>
      </c>
      <c r="I2120" s="1" t="s">
        <v>2209</v>
      </c>
      <c r="J2120" s="252"/>
      <c r="K2120" s="253"/>
      <c r="L2120" s="50">
        <f t="shared" si="33"/>
        <v>8.1188118811881189</v>
      </c>
    </row>
    <row r="2121" spans="1:12" x14ac:dyDescent="0.2">
      <c r="A2121" s="1" t="s">
        <v>8176</v>
      </c>
      <c r="B2121" s="45" t="s">
        <v>8177</v>
      </c>
      <c r="C2121" s="46">
        <v>40946</v>
      </c>
      <c r="D2121" s="47">
        <v>40948</v>
      </c>
      <c r="E2121" s="48">
        <v>441</v>
      </c>
      <c r="F2121" s="48">
        <v>91</v>
      </c>
      <c r="G2121" s="49">
        <v>4.8</v>
      </c>
      <c r="H2121" s="8" t="s">
        <v>23</v>
      </c>
      <c r="I2121" s="1" t="s">
        <v>2210</v>
      </c>
      <c r="J2121" s="252"/>
      <c r="K2121" s="253"/>
      <c r="L2121" s="50">
        <f t="shared" si="33"/>
        <v>7.2772277227722775</v>
      </c>
    </row>
    <row r="2122" spans="1:12" x14ac:dyDescent="0.2">
      <c r="A2122" s="1" t="s">
        <v>8178</v>
      </c>
      <c r="B2122" s="45" t="s">
        <v>8179</v>
      </c>
      <c r="C2122" s="46">
        <v>40946</v>
      </c>
      <c r="D2122" s="47">
        <v>40948</v>
      </c>
      <c r="E2122" s="48">
        <v>690</v>
      </c>
      <c r="F2122" s="48">
        <v>156</v>
      </c>
      <c r="G2122" s="49">
        <v>4.4000000000000004</v>
      </c>
      <c r="H2122" s="8" t="s">
        <v>23</v>
      </c>
      <c r="I2122" s="1" t="s">
        <v>2211</v>
      </c>
      <c r="J2122" s="252"/>
      <c r="K2122" s="253"/>
      <c r="L2122" s="50">
        <f t="shared" si="33"/>
        <v>11.386138613861386</v>
      </c>
    </row>
    <row r="2123" spans="1:12" x14ac:dyDescent="0.2">
      <c r="A2123" s="1" t="s">
        <v>8180</v>
      </c>
      <c r="B2123" s="45" t="s">
        <v>8181</v>
      </c>
      <c r="C2123" s="46">
        <v>40945</v>
      </c>
      <c r="D2123" s="47">
        <v>40949</v>
      </c>
      <c r="E2123" s="48">
        <v>488</v>
      </c>
      <c r="F2123" s="48">
        <v>60</v>
      </c>
      <c r="G2123" s="49">
        <v>8.1</v>
      </c>
      <c r="H2123" s="8" t="s">
        <v>18</v>
      </c>
      <c r="I2123" s="1" t="s">
        <v>2212</v>
      </c>
      <c r="J2123" s="252"/>
      <c r="K2123" s="253"/>
      <c r="L2123" s="50">
        <f t="shared" si="33"/>
        <v>8.0528052805280534</v>
      </c>
    </row>
    <row r="2124" spans="1:12" x14ac:dyDescent="0.2">
      <c r="A2124" s="1" t="s">
        <v>8182</v>
      </c>
      <c r="B2124" s="45" t="s">
        <v>8183</v>
      </c>
      <c r="C2124" s="46">
        <v>40946</v>
      </c>
      <c r="D2124" s="47">
        <v>40949</v>
      </c>
      <c r="E2124" s="48">
        <v>449</v>
      </c>
      <c r="F2124" s="48">
        <v>49</v>
      </c>
      <c r="G2124" s="49">
        <v>9.1</v>
      </c>
      <c r="H2124" s="8" t="s">
        <v>18</v>
      </c>
      <c r="I2124" s="1" t="s">
        <v>2213</v>
      </c>
      <c r="J2124" s="252"/>
      <c r="K2124" s="253"/>
      <c r="L2124" s="50">
        <f t="shared" si="33"/>
        <v>7.4092409240924093</v>
      </c>
    </row>
    <row r="2125" spans="1:12" x14ac:dyDescent="0.2">
      <c r="A2125" s="1" t="s">
        <v>8184</v>
      </c>
      <c r="B2125" s="45" t="s">
        <v>8185</v>
      </c>
      <c r="C2125" s="46">
        <v>40948</v>
      </c>
      <c r="D2125" s="47">
        <v>40949</v>
      </c>
      <c r="E2125" s="48">
        <v>195</v>
      </c>
      <c r="F2125" s="48">
        <v>92</v>
      </c>
      <c r="G2125" s="49">
        <v>2.1</v>
      </c>
      <c r="H2125" s="8" t="s">
        <v>23</v>
      </c>
      <c r="I2125" s="1" t="s">
        <v>2214</v>
      </c>
      <c r="J2125" s="252"/>
      <c r="K2125" s="253"/>
      <c r="L2125" s="50">
        <f t="shared" si="33"/>
        <v>3.2178217821782176</v>
      </c>
    </row>
    <row r="2126" spans="1:12" x14ac:dyDescent="0.2">
      <c r="A2126" s="1" t="s">
        <v>8186</v>
      </c>
      <c r="B2126" s="45" t="s">
        <v>8187</v>
      </c>
      <c r="C2126" s="46">
        <v>40946</v>
      </c>
      <c r="D2126" s="47">
        <v>40949</v>
      </c>
      <c r="E2126" s="48">
        <v>144</v>
      </c>
      <c r="F2126" s="48">
        <v>50</v>
      </c>
      <c r="G2126" s="49">
        <v>2.9</v>
      </c>
      <c r="H2126" s="8" t="s">
        <v>23</v>
      </c>
      <c r="I2126" s="1" t="s">
        <v>2215</v>
      </c>
      <c r="J2126" s="252"/>
      <c r="K2126" s="253"/>
      <c r="L2126" s="50">
        <f t="shared" si="33"/>
        <v>2.3762376237623761</v>
      </c>
    </row>
    <row r="2127" spans="1:12" x14ac:dyDescent="0.2">
      <c r="A2127" s="1" t="s">
        <v>8188</v>
      </c>
      <c r="B2127" s="45" t="s">
        <v>8189</v>
      </c>
      <c r="C2127" s="46">
        <v>40948</v>
      </c>
      <c r="D2127" s="47">
        <v>40952</v>
      </c>
      <c r="E2127" s="48">
        <v>338</v>
      </c>
      <c r="F2127" s="48">
        <v>71</v>
      </c>
      <c r="G2127" s="49">
        <v>4.8</v>
      </c>
      <c r="H2127" s="8" t="s">
        <v>18</v>
      </c>
      <c r="I2127" s="1" t="s">
        <v>2216</v>
      </c>
      <c r="J2127" s="252"/>
      <c r="K2127" s="253"/>
      <c r="L2127" s="50">
        <f t="shared" si="33"/>
        <v>5.5775577557755778</v>
      </c>
    </row>
    <row r="2128" spans="1:12" x14ac:dyDescent="0.2">
      <c r="A2128" s="1" t="s">
        <v>8190</v>
      </c>
      <c r="B2128" s="45" t="s">
        <v>8191</v>
      </c>
      <c r="C2128" s="46" t="s">
        <v>2217</v>
      </c>
      <c r="D2128" s="47">
        <v>40952</v>
      </c>
      <c r="E2128" s="48">
        <v>20</v>
      </c>
      <c r="F2128" s="48">
        <v>111</v>
      </c>
      <c r="G2128" s="49">
        <v>0.2</v>
      </c>
      <c r="H2128" s="8" t="s">
        <v>18</v>
      </c>
      <c r="I2128" s="1" t="s">
        <v>2218</v>
      </c>
      <c r="J2128" s="252"/>
      <c r="K2128" s="253"/>
      <c r="L2128" s="50">
        <f t="shared" si="33"/>
        <v>0.33003300330033003</v>
      </c>
    </row>
    <row r="2129" spans="1:12" x14ac:dyDescent="0.2">
      <c r="A2129" s="1" t="s">
        <v>8192</v>
      </c>
      <c r="B2129" s="45" t="s">
        <v>8193</v>
      </c>
      <c r="C2129" s="46" t="s">
        <v>2217</v>
      </c>
      <c r="D2129" s="47">
        <v>40952</v>
      </c>
      <c r="E2129" s="48">
        <v>67</v>
      </c>
      <c r="F2129" s="48">
        <v>83</v>
      </c>
      <c r="G2129" s="49">
        <v>0.8</v>
      </c>
      <c r="H2129" s="8" t="s">
        <v>18</v>
      </c>
      <c r="I2129" s="1" t="s">
        <v>2219</v>
      </c>
      <c r="J2129" s="252"/>
      <c r="K2129" s="253"/>
      <c r="L2129" s="50">
        <f t="shared" si="33"/>
        <v>1.1056105610561056</v>
      </c>
    </row>
    <row r="2130" spans="1:12" x14ac:dyDescent="0.2">
      <c r="A2130" s="1" t="s">
        <v>8194</v>
      </c>
      <c r="B2130" s="45" t="s">
        <v>8195</v>
      </c>
      <c r="C2130" s="46">
        <v>40947</v>
      </c>
      <c r="D2130" s="47">
        <v>40952</v>
      </c>
      <c r="E2130" s="48">
        <v>411</v>
      </c>
      <c r="F2130" s="48">
        <v>27</v>
      </c>
      <c r="G2130" s="49">
        <v>15.1</v>
      </c>
      <c r="H2130" s="8" t="s">
        <v>18</v>
      </c>
      <c r="I2130" s="1" t="s">
        <v>2220</v>
      </c>
      <c r="J2130" s="252"/>
      <c r="K2130" s="253"/>
      <c r="L2130" s="50">
        <f t="shared" si="33"/>
        <v>6.782178217821782</v>
      </c>
    </row>
    <row r="2131" spans="1:12" x14ac:dyDescent="0.2">
      <c r="A2131" s="1" t="s">
        <v>8196</v>
      </c>
      <c r="B2131" s="45" t="s">
        <v>8197</v>
      </c>
      <c r="C2131" s="46">
        <v>40948</v>
      </c>
      <c r="D2131" s="47">
        <v>40952</v>
      </c>
      <c r="E2131" s="48">
        <v>315</v>
      </c>
      <c r="F2131" s="48">
        <v>40</v>
      </c>
      <c r="G2131" s="49">
        <v>7.9</v>
      </c>
      <c r="H2131" s="8" t="s">
        <v>23</v>
      </c>
      <c r="I2131" s="1" t="s">
        <v>2221</v>
      </c>
      <c r="J2131" s="252"/>
      <c r="K2131" s="253"/>
      <c r="L2131" s="50">
        <f t="shared" si="33"/>
        <v>5.1980198019801982</v>
      </c>
    </row>
    <row r="2132" spans="1:12" x14ac:dyDescent="0.2">
      <c r="A2132" s="1" t="s">
        <v>8198</v>
      </c>
      <c r="B2132" s="45" t="s">
        <v>8199</v>
      </c>
      <c r="C2132" s="46">
        <v>40949</v>
      </c>
      <c r="D2132" s="47">
        <v>40953</v>
      </c>
      <c r="E2132" s="48">
        <v>368</v>
      </c>
      <c r="F2132" s="48">
        <v>24</v>
      </c>
      <c r="G2132" s="49">
        <v>15.2</v>
      </c>
      <c r="H2132" s="8" t="s">
        <v>1537</v>
      </c>
      <c r="I2132" s="1" t="s">
        <v>2222</v>
      </c>
      <c r="J2132" s="252"/>
      <c r="K2132" s="253"/>
      <c r="L2132" s="50">
        <f t="shared" si="33"/>
        <v>6.0726072607260724</v>
      </c>
    </row>
    <row r="2133" spans="1:12" x14ac:dyDescent="0.2">
      <c r="A2133" s="1" t="s">
        <v>8200</v>
      </c>
      <c r="B2133" s="45" t="s">
        <v>8201</v>
      </c>
      <c r="C2133" s="46">
        <v>40949</v>
      </c>
      <c r="D2133" s="47">
        <v>40953</v>
      </c>
      <c r="E2133" s="48">
        <v>164</v>
      </c>
      <c r="F2133" s="48">
        <v>168</v>
      </c>
      <c r="G2133" s="49">
        <v>1</v>
      </c>
      <c r="H2133" s="8" t="s">
        <v>18</v>
      </c>
      <c r="I2133" s="1" t="s">
        <v>2223</v>
      </c>
      <c r="J2133" s="252"/>
      <c r="K2133" s="253"/>
      <c r="L2133" s="50">
        <f t="shared" si="33"/>
        <v>2.7062706270627062</v>
      </c>
    </row>
    <row r="2134" spans="1:12" x14ac:dyDescent="0.2">
      <c r="A2134" s="1" t="s">
        <v>8202</v>
      </c>
      <c r="B2134" s="45" t="s">
        <v>8203</v>
      </c>
      <c r="C2134" s="46">
        <v>40951</v>
      </c>
      <c r="D2134" s="47">
        <v>40954</v>
      </c>
      <c r="E2134" s="48">
        <v>340</v>
      </c>
      <c r="F2134" s="48">
        <v>60</v>
      </c>
      <c r="G2134" s="49">
        <v>5.6</v>
      </c>
      <c r="H2134" s="8" t="s">
        <v>18</v>
      </c>
      <c r="I2134" s="1" t="s">
        <v>2224</v>
      </c>
      <c r="J2134" s="252"/>
      <c r="K2134" s="253"/>
      <c r="L2134" s="50">
        <f t="shared" si="33"/>
        <v>5.6105610561056105</v>
      </c>
    </row>
    <row r="2135" spans="1:12" x14ac:dyDescent="0.2">
      <c r="A2135" s="1" t="s">
        <v>8204</v>
      </c>
      <c r="B2135" s="45" t="s">
        <v>8205</v>
      </c>
      <c r="C2135" s="46">
        <v>40952</v>
      </c>
      <c r="D2135" s="47">
        <v>40954</v>
      </c>
      <c r="E2135" s="48">
        <v>308</v>
      </c>
      <c r="F2135" s="48">
        <v>43</v>
      </c>
      <c r="G2135" s="49">
        <v>7.2</v>
      </c>
      <c r="H2135" s="8" t="s">
        <v>18</v>
      </c>
      <c r="I2135" s="1" t="s">
        <v>2225</v>
      </c>
      <c r="J2135" s="252"/>
      <c r="K2135" s="253"/>
      <c r="L2135" s="50">
        <f t="shared" si="33"/>
        <v>5.0825082508250823</v>
      </c>
    </row>
    <row r="2136" spans="1:12" x14ac:dyDescent="0.2">
      <c r="A2136" s="1" t="s">
        <v>8206</v>
      </c>
      <c r="B2136" s="45" t="s">
        <v>8207</v>
      </c>
      <c r="C2136" s="46">
        <v>40953</v>
      </c>
      <c r="D2136" s="47">
        <v>40954</v>
      </c>
      <c r="E2136" s="48">
        <v>115</v>
      </c>
      <c r="F2136" s="48">
        <v>55</v>
      </c>
      <c r="G2136" s="49">
        <v>2.1</v>
      </c>
      <c r="H2136" s="8" t="s">
        <v>18</v>
      </c>
      <c r="I2136" s="1" t="s">
        <v>2226</v>
      </c>
      <c r="J2136" s="252"/>
      <c r="K2136" s="253"/>
      <c r="L2136" s="50">
        <f t="shared" si="33"/>
        <v>1.8976897689768977</v>
      </c>
    </row>
    <row r="2137" spans="1:12" x14ac:dyDescent="0.2">
      <c r="A2137" s="1" t="s">
        <v>8208</v>
      </c>
      <c r="B2137" s="45" t="s">
        <v>8209</v>
      </c>
      <c r="C2137" s="46">
        <v>40952</v>
      </c>
      <c r="D2137" s="47">
        <v>40954</v>
      </c>
      <c r="E2137" s="48">
        <v>216</v>
      </c>
      <c r="F2137" s="48">
        <v>115</v>
      </c>
      <c r="G2137" s="49">
        <v>1.9</v>
      </c>
      <c r="H2137" s="8" t="s">
        <v>23</v>
      </c>
      <c r="I2137" s="1" t="s">
        <v>2227</v>
      </c>
      <c r="J2137" s="252"/>
      <c r="K2137" s="253"/>
      <c r="L2137" s="50">
        <f t="shared" si="33"/>
        <v>3.5643564356435644</v>
      </c>
    </row>
    <row r="2138" spans="1:12" x14ac:dyDescent="0.2">
      <c r="A2138" s="1" t="s">
        <v>8210</v>
      </c>
      <c r="B2138" s="45" t="s">
        <v>8211</v>
      </c>
      <c r="C2138" s="46">
        <v>40953</v>
      </c>
      <c r="D2138" s="47">
        <v>40955</v>
      </c>
      <c r="E2138" s="48">
        <v>271</v>
      </c>
      <c r="F2138" s="48">
        <v>61</v>
      </c>
      <c r="G2138" s="49">
        <v>4.5</v>
      </c>
      <c r="H2138" s="8" t="s">
        <v>18</v>
      </c>
      <c r="I2138" s="1" t="s">
        <v>2228</v>
      </c>
      <c r="J2138" s="252"/>
      <c r="K2138" s="253"/>
      <c r="L2138" s="50">
        <f t="shared" si="33"/>
        <v>4.4719471947194718</v>
      </c>
    </row>
    <row r="2139" spans="1:12" x14ac:dyDescent="0.2">
      <c r="A2139" s="1" t="s">
        <v>8212</v>
      </c>
      <c r="B2139" s="45" t="s">
        <v>8213</v>
      </c>
      <c r="C2139" s="46">
        <v>40955</v>
      </c>
      <c r="D2139" s="47">
        <v>40956</v>
      </c>
      <c r="E2139" s="48">
        <v>208</v>
      </c>
      <c r="F2139" s="48">
        <v>24</v>
      </c>
      <c r="G2139" s="49">
        <v>8.6999999999999993</v>
      </c>
      <c r="H2139" s="8" t="s">
        <v>160</v>
      </c>
      <c r="I2139" s="1" t="s">
        <v>2229</v>
      </c>
      <c r="J2139" s="252"/>
      <c r="K2139" s="253"/>
      <c r="L2139" s="50">
        <f t="shared" si="33"/>
        <v>3.4323432343234321</v>
      </c>
    </row>
    <row r="2140" spans="1:12" x14ac:dyDescent="0.2">
      <c r="A2140" s="1" t="s">
        <v>8214</v>
      </c>
      <c r="B2140" s="45" t="s">
        <v>8215</v>
      </c>
      <c r="C2140" s="46">
        <v>40955</v>
      </c>
      <c r="D2140" s="47">
        <v>40956</v>
      </c>
      <c r="E2140" s="48">
        <v>225</v>
      </c>
      <c r="F2140" s="48">
        <v>85</v>
      </c>
      <c r="G2140" s="49">
        <v>2.7</v>
      </c>
      <c r="H2140" s="8" t="s">
        <v>23</v>
      </c>
      <c r="I2140" s="1" t="s">
        <v>2230</v>
      </c>
      <c r="J2140" s="252"/>
      <c r="K2140" s="253"/>
      <c r="L2140" s="50">
        <f t="shared" si="33"/>
        <v>3.7128712871287126</v>
      </c>
    </row>
    <row r="2141" spans="1:12" x14ac:dyDescent="0.2">
      <c r="A2141" s="1" t="s">
        <v>8216</v>
      </c>
      <c r="B2141" s="45" t="s">
        <v>8217</v>
      </c>
      <c r="C2141" s="46">
        <v>40954</v>
      </c>
      <c r="D2141" s="47">
        <v>40956</v>
      </c>
      <c r="E2141" s="48">
        <v>798</v>
      </c>
      <c r="F2141" s="48">
        <v>38</v>
      </c>
      <c r="G2141" s="49">
        <v>21.1</v>
      </c>
      <c r="H2141" s="8" t="s">
        <v>18</v>
      </c>
      <c r="I2141" s="1" t="s">
        <v>2231</v>
      </c>
      <c r="J2141" s="252"/>
      <c r="K2141" s="253"/>
      <c r="L2141" s="50">
        <f t="shared" si="33"/>
        <v>13.168316831683168</v>
      </c>
    </row>
    <row r="2142" spans="1:12" x14ac:dyDescent="0.2">
      <c r="A2142" s="1" t="s">
        <v>8218</v>
      </c>
      <c r="B2142" s="45" t="s">
        <v>8219</v>
      </c>
      <c r="C2142" s="46">
        <v>40955</v>
      </c>
      <c r="D2142" s="47">
        <v>40959</v>
      </c>
      <c r="E2142" s="48">
        <v>242</v>
      </c>
      <c r="F2142" s="48">
        <v>53</v>
      </c>
      <c r="G2142" s="49">
        <v>4.5999999999999996</v>
      </c>
      <c r="H2142" s="8" t="s">
        <v>18</v>
      </c>
      <c r="I2142" s="1" t="s">
        <v>2232</v>
      </c>
      <c r="J2142" s="252"/>
      <c r="K2142" s="253"/>
      <c r="L2142" s="50">
        <f t="shared" si="33"/>
        <v>3.9933993399339931</v>
      </c>
    </row>
    <row r="2143" spans="1:12" x14ac:dyDescent="0.2">
      <c r="A2143" s="1" t="s">
        <v>8220</v>
      </c>
      <c r="B2143" s="45" t="s">
        <v>8221</v>
      </c>
      <c r="C2143" s="46">
        <v>40953</v>
      </c>
      <c r="D2143" s="47">
        <v>40959</v>
      </c>
      <c r="E2143" s="48">
        <v>198</v>
      </c>
      <c r="F2143" s="48">
        <v>104</v>
      </c>
      <c r="G2143" s="49">
        <v>1.9</v>
      </c>
      <c r="H2143" s="8" t="s">
        <v>18</v>
      </c>
      <c r="I2143" s="1" t="s">
        <v>2233</v>
      </c>
      <c r="J2143" s="252" t="s">
        <v>2186</v>
      </c>
      <c r="K2143" s="253"/>
      <c r="L2143" s="50">
        <f t="shared" si="33"/>
        <v>3.2673267326732671</v>
      </c>
    </row>
    <row r="2144" spans="1:12" x14ac:dyDescent="0.2">
      <c r="A2144" s="1" t="s">
        <v>8222</v>
      </c>
      <c r="B2144" s="45" t="s">
        <v>8223</v>
      </c>
      <c r="C2144" s="46">
        <v>40959</v>
      </c>
      <c r="D2144" s="47">
        <v>40960</v>
      </c>
      <c r="E2144" s="48">
        <v>186</v>
      </c>
      <c r="F2144" s="48">
        <v>137</v>
      </c>
      <c r="G2144" s="49">
        <v>1.3</v>
      </c>
      <c r="H2144" s="8" t="s">
        <v>23</v>
      </c>
      <c r="I2144" s="1" t="s">
        <v>2234</v>
      </c>
      <c r="J2144" s="252"/>
      <c r="K2144" s="253"/>
      <c r="L2144" s="50">
        <f t="shared" si="33"/>
        <v>3.0693069306930694</v>
      </c>
    </row>
    <row r="2145" spans="1:12" x14ac:dyDescent="0.2">
      <c r="A2145" s="1" t="s">
        <v>8224</v>
      </c>
      <c r="B2145" s="45" t="s">
        <v>8225</v>
      </c>
      <c r="C2145" s="46">
        <v>40955</v>
      </c>
      <c r="D2145" s="47">
        <v>40960</v>
      </c>
      <c r="E2145" s="48">
        <v>427</v>
      </c>
      <c r="F2145" s="48">
        <v>143</v>
      </c>
      <c r="G2145" s="49">
        <v>3</v>
      </c>
      <c r="H2145" s="8" t="s">
        <v>23</v>
      </c>
      <c r="I2145" s="1" t="s">
        <v>2235</v>
      </c>
      <c r="J2145" s="252"/>
      <c r="K2145" s="253"/>
      <c r="L2145" s="50">
        <f t="shared" si="33"/>
        <v>7.0462046204620457</v>
      </c>
    </row>
    <row r="2146" spans="1:12" x14ac:dyDescent="0.2">
      <c r="A2146" s="1" t="s">
        <v>8226</v>
      </c>
      <c r="B2146" s="45" t="s">
        <v>8227</v>
      </c>
      <c r="C2146" s="46">
        <v>40956</v>
      </c>
      <c r="D2146" s="47">
        <v>40960</v>
      </c>
      <c r="E2146" s="48">
        <v>1215</v>
      </c>
      <c r="F2146" s="48">
        <v>126</v>
      </c>
      <c r="G2146" s="49">
        <v>9.6999999999999993</v>
      </c>
      <c r="H2146" s="8" t="s">
        <v>1159</v>
      </c>
      <c r="I2146" s="1" t="s">
        <v>2236</v>
      </c>
      <c r="J2146" s="252"/>
      <c r="K2146" s="253"/>
      <c r="L2146" s="50">
        <f t="shared" si="33"/>
        <v>20.049504950495049</v>
      </c>
    </row>
    <row r="2147" spans="1:12" x14ac:dyDescent="0.2">
      <c r="A2147" s="1" t="s">
        <v>8228</v>
      </c>
      <c r="B2147" s="45" t="s">
        <v>8229</v>
      </c>
      <c r="C2147" s="46">
        <v>40957</v>
      </c>
      <c r="D2147" s="47">
        <v>40961</v>
      </c>
      <c r="E2147" s="48">
        <v>308</v>
      </c>
      <c r="F2147" s="48">
        <v>56</v>
      </c>
      <c r="G2147" s="49">
        <v>5.5</v>
      </c>
      <c r="H2147" s="8" t="s">
        <v>18</v>
      </c>
      <c r="I2147" s="1" t="s">
        <v>2237</v>
      </c>
      <c r="J2147" s="252"/>
      <c r="K2147" s="253"/>
      <c r="L2147" s="50">
        <f t="shared" si="33"/>
        <v>5.0825082508250823</v>
      </c>
    </row>
    <row r="2148" spans="1:12" x14ac:dyDescent="0.2">
      <c r="A2148" s="1" t="s">
        <v>8230</v>
      </c>
      <c r="B2148" s="45" t="s">
        <v>8231</v>
      </c>
      <c r="C2148" s="46">
        <v>40960</v>
      </c>
      <c r="D2148" s="47">
        <v>40961</v>
      </c>
      <c r="E2148" s="48">
        <v>245</v>
      </c>
      <c r="F2148" s="48">
        <v>44</v>
      </c>
      <c r="G2148" s="49">
        <v>5.6</v>
      </c>
      <c r="H2148" s="8" t="s">
        <v>18</v>
      </c>
      <c r="I2148" s="1" t="s">
        <v>2238</v>
      </c>
      <c r="J2148" s="252"/>
      <c r="K2148" s="253"/>
      <c r="L2148" s="50">
        <f t="shared" si="33"/>
        <v>4.0429042904290426</v>
      </c>
    </row>
    <row r="2149" spans="1:12" x14ac:dyDescent="0.2">
      <c r="A2149" s="1" t="s">
        <v>8232</v>
      </c>
      <c r="B2149" s="45" t="s">
        <v>8233</v>
      </c>
      <c r="C2149" s="46">
        <v>40956</v>
      </c>
      <c r="D2149" s="47">
        <v>40961</v>
      </c>
      <c r="E2149" s="48">
        <v>365</v>
      </c>
      <c r="F2149" s="48">
        <v>68</v>
      </c>
      <c r="G2149" s="49">
        <v>5.4</v>
      </c>
      <c r="H2149" s="8" t="s">
        <v>18</v>
      </c>
      <c r="I2149" s="1" t="s">
        <v>2239</v>
      </c>
      <c r="J2149" s="252"/>
      <c r="K2149" s="253"/>
      <c r="L2149" s="50">
        <f t="shared" si="33"/>
        <v>6.0231023102310228</v>
      </c>
    </row>
    <row r="2150" spans="1:12" x14ac:dyDescent="0.2">
      <c r="A2150" s="1" t="s">
        <v>8234</v>
      </c>
      <c r="B2150" s="45" t="s">
        <v>8235</v>
      </c>
      <c r="C2150" s="46">
        <v>40956</v>
      </c>
      <c r="D2150" s="47">
        <v>40962</v>
      </c>
      <c r="E2150" s="48">
        <v>7</v>
      </c>
      <c r="F2150" s="48">
        <v>101</v>
      </c>
      <c r="G2150" s="49">
        <v>0.1</v>
      </c>
      <c r="H2150" s="8" t="s">
        <v>18</v>
      </c>
      <c r="I2150" s="1" t="s">
        <v>2240</v>
      </c>
      <c r="J2150" s="252"/>
      <c r="K2150" s="253"/>
      <c r="L2150" s="50">
        <f t="shared" si="33"/>
        <v>0.11551155115511551</v>
      </c>
    </row>
    <row r="2151" spans="1:12" x14ac:dyDescent="0.2">
      <c r="A2151" s="1" t="s">
        <v>8236</v>
      </c>
      <c r="B2151" s="45" t="s">
        <v>8237</v>
      </c>
      <c r="C2151" s="46">
        <v>40960</v>
      </c>
      <c r="D2151" s="47">
        <v>40962</v>
      </c>
      <c r="E2151" s="48">
        <v>244</v>
      </c>
      <c r="F2151" s="48">
        <v>58</v>
      </c>
      <c r="G2151" s="49">
        <v>4.2</v>
      </c>
      <c r="H2151" s="8" t="s">
        <v>18</v>
      </c>
      <c r="I2151" s="1" t="s">
        <v>2241</v>
      </c>
      <c r="J2151" s="252"/>
      <c r="K2151" s="253"/>
      <c r="L2151" s="50">
        <f t="shared" si="33"/>
        <v>4.0264026402640267</v>
      </c>
    </row>
    <row r="2152" spans="1:12" x14ac:dyDescent="0.2">
      <c r="A2152" s="1" t="s">
        <v>8238</v>
      </c>
      <c r="B2152" s="45" t="s">
        <v>8239</v>
      </c>
      <c r="C2152" s="46">
        <v>40960</v>
      </c>
      <c r="D2152" s="47">
        <v>40962</v>
      </c>
      <c r="E2152" s="48">
        <v>655</v>
      </c>
      <c r="F2152" s="48">
        <v>58</v>
      </c>
      <c r="G2152" s="49">
        <v>11.2</v>
      </c>
      <c r="H2152" s="8" t="s">
        <v>18</v>
      </c>
      <c r="I2152" s="1" t="s">
        <v>2242</v>
      </c>
      <c r="J2152" s="252"/>
      <c r="K2152" s="253"/>
      <c r="L2152" s="50">
        <f t="shared" si="33"/>
        <v>10.808580858085808</v>
      </c>
    </row>
    <row r="2153" spans="1:12" x14ac:dyDescent="0.2">
      <c r="A2153" s="1" t="s">
        <v>8240</v>
      </c>
      <c r="B2153" s="45" t="s">
        <v>8241</v>
      </c>
      <c r="C2153" s="46">
        <v>40960</v>
      </c>
      <c r="D2153" s="47">
        <v>40962</v>
      </c>
      <c r="E2153" s="48">
        <v>1007</v>
      </c>
      <c r="F2153" s="48">
        <v>30</v>
      </c>
      <c r="G2153" s="49">
        <v>33.4</v>
      </c>
      <c r="H2153" s="8" t="s">
        <v>18</v>
      </c>
      <c r="I2153" s="1" t="s">
        <v>2243</v>
      </c>
      <c r="J2153" s="252"/>
      <c r="K2153" s="253"/>
      <c r="L2153" s="50">
        <f t="shared" si="33"/>
        <v>16.617161716171616</v>
      </c>
    </row>
    <row r="2154" spans="1:12" x14ac:dyDescent="0.2">
      <c r="A2154" s="1" t="s">
        <v>8242</v>
      </c>
      <c r="B2154" s="45" t="s">
        <v>8243</v>
      </c>
      <c r="C2154" s="46">
        <v>40960</v>
      </c>
      <c r="D2154" s="47">
        <v>40962</v>
      </c>
      <c r="E2154" s="48">
        <v>906</v>
      </c>
      <c r="F2154" s="48">
        <v>15</v>
      </c>
      <c r="G2154" s="49">
        <v>62.3</v>
      </c>
      <c r="H2154" s="8" t="s">
        <v>18</v>
      </c>
      <c r="I2154" s="1" t="s">
        <v>2244</v>
      </c>
      <c r="J2154" s="252"/>
      <c r="K2154" s="253"/>
      <c r="L2154" s="50">
        <f t="shared" si="33"/>
        <v>14.95049504950495</v>
      </c>
    </row>
    <row r="2155" spans="1:12" x14ac:dyDescent="0.2">
      <c r="A2155" s="1" t="s">
        <v>8244</v>
      </c>
      <c r="B2155" s="45" t="s">
        <v>8245</v>
      </c>
      <c r="C2155" s="46">
        <v>40960</v>
      </c>
      <c r="D2155" s="47">
        <v>40962</v>
      </c>
      <c r="E2155" s="48">
        <v>75</v>
      </c>
      <c r="F2155" s="48">
        <v>61</v>
      </c>
      <c r="G2155" s="49">
        <v>1.2</v>
      </c>
      <c r="H2155" s="8" t="s">
        <v>18</v>
      </c>
      <c r="I2155" s="1" t="s">
        <v>2245</v>
      </c>
      <c r="J2155" s="252"/>
      <c r="K2155" s="253"/>
      <c r="L2155" s="50">
        <f t="shared" si="33"/>
        <v>1.2376237623762376</v>
      </c>
    </row>
    <row r="2156" spans="1:12" x14ac:dyDescent="0.2">
      <c r="A2156" s="1" t="s">
        <v>8246</v>
      </c>
      <c r="B2156" s="45" t="s">
        <v>8247</v>
      </c>
      <c r="C2156" s="46">
        <v>40960</v>
      </c>
      <c r="D2156" s="47">
        <v>40962</v>
      </c>
      <c r="E2156" s="48">
        <v>301</v>
      </c>
      <c r="F2156" s="48">
        <v>51</v>
      </c>
      <c r="G2156" s="49">
        <v>5.9</v>
      </c>
      <c r="H2156" s="8" t="s">
        <v>18</v>
      </c>
      <c r="I2156" s="1" t="s">
        <v>2246</v>
      </c>
      <c r="J2156" s="252"/>
      <c r="K2156" s="253"/>
      <c r="L2156" s="50">
        <f t="shared" si="33"/>
        <v>4.9669966996699673</v>
      </c>
    </row>
    <row r="2157" spans="1:12" x14ac:dyDescent="0.2">
      <c r="A2157" s="1" t="s">
        <v>8248</v>
      </c>
      <c r="B2157" s="45" t="s">
        <v>8249</v>
      </c>
      <c r="C2157" s="46">
        <v>40960</v>
      </c>
      <c r="D2157" s="47">
        <v>40962</v>
      </c>
      <c r="E2157" s="48">
        <v>169</v>
      </c>
      <c r="F2157" s="48">
        <v>124</v>
      </c>
      <c r="G2157" s="49">
        <v>1.4</v>
      </c>
      <c r="H2157" s="8" t="s">
        <v>18</v>
      </c>
      <c r="I2157" s="1" t="s">
        <v>2247</v>
      </c>
      <c r="J2157" s="252"/>
      <c r="K2157" s="253"/>
      <c r="L2157" s="50">
        <f t="shared" si="33"/>
        <v>2.7887788778877889</v>
      </c>
    </row>
    <row r="2158" spans="1:12" x14ac:dyDescent="0.2">
      <c r="A2158" s="1" t="s">
        <v>8250</v>
      </c>
      <c r="B2158" s="45" t="s">
        <v>8251</v>
      </c>
      <c r="C2158" s="46">
        <v>40960</v>
      </c>
      <c r="D2158" s="47">
        <v>40962</v>
      </c>
      <c r="E2158" s="48">
        <v>204</v>
      </c>
      <c r="F2158" s="48">
        <v>71</v>
      </c>
      <c r="G2158" s="49">
        <v>2.9</v>
      </c>
      <c r="H2158" s="8" t="s">
        <v>18</v>
      </c>
      <c r="I2158" s="1" t="s">
        <v>2248</v>
      </c>
      <c r="J2158" s="252"/>
      <c r="K2158" s="253"/>
      <c r="L2158" s="50">
        <f t="shared" si="33"/>
        <v>3.3663366336633662</v>
      </c>
    </row>
    <row r="2159" spans="1:12" x14ac:dyDescent="0.2">
      <c r="A2159" s="1" t="s">
        <v>8252</v>
      </c>
      <c r="B2159" s="45" t="s">
        <v>8253</v>
      </c>
      <c r="C2159" s="46">
        <v>40962</v>
      </c>
      <c r="D2159" s="47">
        <v>40963</v>
      </c>
      <c r="E2159" s="48">
        <v>350</v>
      </c>
      <c r="F2159" s="48">
        <v>84</v>
      </c>
      <c r="G2159" s="49">
        <v>4.2</v>
      </c>
      <c r="H2159" s="8" t="s">
        <v>2249</v>
      </c>
      <c r="I2159" s="1" t="s">
        <v>2250</v>
      </c>
      <c r="J2159" s="252"/>
      <c r="K2159" s="253"/>
      <c r="L2159" s="50">
        <f t="shared" si="33"/>
        <v>5.7755775577557751</v>
      </c>
    </row>
    <row r="2160" spans="1:12" x14ac:dyDescent="0.2">
      <c r="A2160" s="1" t="s">
        <v>8254</v>
      </c>
      <c r="B2160" s="45" t="s">
        <v>8255</v>
      </c>
      <c r="C2160" s="46">
        <v>40960</v>
      </c>
      <c r="D2160" s="47">
        <v>40963</v>
      </c>
      <c r="E2160" s="48">
        <v>547</v>
      </c>
      <c r="F2160" s="48">
        <v>24</v>
      </c>
      <c r="G2160" s="49">
        <v>22.9</v>
      </c>
      <c r="H2160" s="8" t="s">
        <v>18</v>
      </c>
      <c r="I2160" s="1" t="s">
        <v>2251</v>
      </c>
      <c r="J2160" s="252" t="s">
        <v>2252</v>
      </c>
      <c r="K2160" s="253"/>
      <c r="L2160" s="50">
        <f t="shared" si="33"/>
        <v>9.0264026402640258</v>
      </c>
    </row>
    <row r="2161" spans="1:12" x14ac:dyDescent="0.2">
      <c r="A2161" s="1" t="s">
        <v>8256</v>
      </c>
      <c r="B2161" s="45" t="s">
        <v>8257</v>
      </c>
      <c r="C2161" s="46">
        <v>40963</v>
      </c>
      <c r="D2161" s="47">
        <v>40966</v>
      </c>
      <c r="E2161" s="48">
        <v>382</v>
      </c>
      <c r="F2161" s="48">
        <v>53</v>
      </c>
      <c r="G2161" s="49">
        <v>7.3</v>
      </c>
      <c r="H2161" s="8" t="s">
        <v>1159</v>
      </c>
      <c r="I2161" s="1" t="s">
        <v>2253</v>
      </c>
      <c r="J2161" s="252"/>
      <c r="K2161" s="253"/>
      <c r="L2161" s="50">
        <f t="shared" si="33"/>
        <v>6.3036303630363033</v>
      </c>
    </row>
    <row r="2162" spans="1:12" x14ac:dyDescent="0.2">
      <c r="A2162" s="1" t="s">
        <v>8258</v>
      </c>
      <c r="B2162" s="45" t="s">
        <v>8259</v>
      </c>
      <c r="C2162" s="46">
        <v>40962</v>
      </c>
      <c r="D2162" s="47">
        <v>40966</v>
      </c>
      <c r="E2162" s="48">
        <v>1203</v>
      </c>
      <c r="F2162" s="48">
        <v>58</v>
      </c>
      <c r="G2162" s="49">
        <v>20.8</v>
      </c>
      <c r="H2162" s="8" t="s">
        <v>23</v>
      </c>
      <c r="I2162" s="1" t="s">
        <v>2254</v>
      </c>
      <c r="J2162" s="252"/>
      <c r="K2162" s="253"/>
      <c r="L2162" s="50">
        <f t="shared" si="33"/>
        <v>19.85148514851485</v>
      </c>
    </row>
    <row r="2163" spans="1:12" x14ac:dyDescent="0.2">
      <c r="A2163" s="1" t="s">
        <v>8260</v>
      </c>
      <c r="B2163" s="45" t="s">
        <v>8261</v>
      </c>
      <c r="C2163" s="46">
        <v>40962</v>
      </c>
      <c r="D2163" s="47">
        <v>40966</v>
      </c>
      <c r="E2163" s="48">
        <v>466</v>
      </c>
      <c r="F2163" s="48">
        <v>94</v>
      </c>
      <c r="G2163" s="49">
        <v>4.9000000000000004</v>
      </c>
      <c r="H2163" s="8" t="s">
        <v>23</v>
      </c>
      <c r="I2163" s="1" t="s">
        <v>2255</v>
      </c>
      <c r="J2163" s="252"/>
      <c r="K2163" s="253"/>
      <c r="L2163" s="50">
        <f t="shared" si="33"/>
        <v>7.6897689768976898</v>
      </c>
    </row>
    <row r="2164" spans="1:12" x14ac:dyDescent="0.2">
      <c r="A2164" s="1" t="s">
        <v>8262</v>
      </c>
      <c r="B2164" s="45" t="s">
        <v>8263</v>
      </c>
      <c r="C2164" s="46">
        <v>40962</v>
      </c>
      <c r="D2164" s="47">
        <v>40966</v>
      </c>
      <c r="E2164" s="48">
        <v>178</v>
      </c>
      <c r="F2164" s="48">
        <v>30</v>
      </c>
      <c r="G2164" s="49">
        <v>6</v>
      </c>
      <c r="H2164" s="8" t="s">
        <v>23</v>
      </c>
      <c r="I2164" s="1" t="s">
        <v>2256</v>
      </c>
      <c r="J2164" s="252"/>
      <c r="K2164" s="253"/>
      <c r="L2164" s="50">
        <f t="shared" si="33"/>
        <v>2.9372937293729371</v>
      </c>
    </row>
    <row r="2165" spans="1:12" x14ac:dyDescent="0.2">
      <c r="A2165" s="1" t="s">
        <v>8264</v>
      </c>
      <c r="B2165" s="45" t="s">
        <v>8265</v>
      </c>
      <c r="C2165" s="46">
        <v>40963</v>
      </c>
      <c r="D2165" s="47">
        <v>40966</v>
      </c>
      <c r="E2165" s="48">
        <v>263</v>
      </c>
      <c r="F2165" s="48">
        <v>56</v>
      </c>
      <c r="G2165" s="49">
        <v>4.7</v>
      </c>
      <c r="H2165" s="8" t="s">
        <v>18</v>
      </c>
      <c r="I2165" s="1" t="s">
        <v>2257</v>
      </c>
      <c r="J2165" s="252"/>
      <c r="K2165" s="253"/>
      <c r="L2165" s="50">
        <f t="shared" si="33"/>
        <v>4.3399339933993399</v>
      </c>
    </row>
    <row r="2166" spans="1:12" x14ac:dyDescent="0.2">
      <c r="A2166" s="1" t="s">
        <v>8266</v>
      </c>
      <c r="B2166" s="45" t="s">
        <v>8267</v>
      </c>
      <c r="C2166" s="46">
        <v>40966</v>
      </c>
      <c r="D2166" s="47">
        <v>40967</v>
      </c>
      <c r="E2166" s="48">
        <v>162</v>
      </c>
      <c r="F2166" s="48">
        <v>98</v>
      </c>
      <c r="G2166" s="49">
        <v>1.7</v>
      </c>
      <c r="H2166" s="8" t="s">
        <v>23</v>
      </c>
      <c r="I2166" s="1" t="s">
        <v>2258</v>
      </c>
      <c r="J2166" s="252"/>
      <c r="K2166" s="253"/>
      <c r="L2166" s="50">
        <f t="shared" si="33"/>
        <v>2.6732673267326734</v>
      </c>
    </row>
    <row r="2167" spans="1:12" x14ac:dyDescent="0.2">
      <c r="A2167" s="1" t="s">
        <v>8268</v>
      </c>
      <c r="B2167" s="45" t="s">
        <v>8269</v>
      </c>
      <c r="C2167" s="46">
        <v>40962</v>
      </c>
      <c r="D2167" s="47">
        <v>40967</v>
      </c>
      <c r="E2167" s="48">
        <v>322</v>
      </c>
      <c r="F2167" s="48">
        <v>71</v>
      </c>
      <c r="G2167" s="49">
        <v>4.5</v>
      </c>
      <c r="H2167" s="8" t="s">
        <v>18</v>
      </c>
      <c r="I2167" s="1" t="s">
        <v>2259</v>
      </c>
      <c r="J2167" s="252" t="s">
        <v>2260</v>
      </c>
      <c r="K2167" s="253"/>
      <c r="L2167" s="50">
        <f t="shared" si="33"/>
        <v>5.3135313531353132</v>
      </c>
    </row>
    <row r="2168" spans="1:12" x14ac:dyDescent="0.2">
      <c r="A2168" s="1" t="s">
        <v>8270</v>
      </c>
      <c r="B2168" s="45" t="s">
        <v>8271</v>
      </c>
      <c r="C2168" s="46">
        <v>40965</v>
      </c>
      <c r="D2168" s="47">
        <v>40967</v>
      </c>
      <c r="E2168" s="48">
        <v>7</v>
      </c>
      <c r="F2168" s="48">
        <v>145</v>
      </c>
      <c r="G2168" s="49">
        <v>0</v>
      </c>
      <c r="H2168" s="8" t="s">
        <v>18</v>
      </c>
      <c r="I2168" s="1" t="s">
        <v>2261</v>
      </c>
      <c r="J2168" s="252"/>
      <c r="K2168" s="253"/>
      <c r="L2168" s="50">
        <f t="shared" si="33"/>
        <v>0.11551155115511551</v>
      </c>
    </row>
    <row r="2169" spans="1:12" x14ac:dyDescent="0.2">
      <c r="A2169" s="1" t="s">
        <v>8272</v>
      </c>
      <c r="B2169" s="45" t="s">
        <v>8273</v>
      </c>
      <c r="C2169" s="46">
        <v>40967</v>
      </c>
      <c r="D2169" s="47">
        <v>40968</v>
      </c>
      <c r="E2169" s="48">
        <v>165</v>
      </c>
      <c r="F2169" s="48">
        <v>50</v>
      </c>
      <c r="G2169" s="49">
        <v>3.3</v>
      </c>
      <c r="H2169" s="8" t="s">
        <v>18</v>
      </c>
      <c r="I2169" s="1" t="s">
        <v>2262</v>
      </c>
      <c r="J2169" s="252"/>
      <c r="K2169" s="253"/>
      <c r="L2169" s="50">
        <f t="shared" si="33"/>
        <v>2.7227722772277225</v>
      </c>
    </row>
    <row r="2170" spans="1:12" x14ac:dyDescent="0.2">
      <c r="A2170" s="1" t="s">
        <v>8274</v>
      </c>
      <c r="B2170" s="45" t="s">
        <v>8275</v>
      </c>
      <c r="C2170" s="46">
        <v>40966</v>
      </c>
      <c r="D2170" s="47">
        <v>40968</v>
      </c>
      <c r="E2170" s="48">
        <v>286</v>
      </c>
      <c r="F2170" s="48">
        <v>51</v>
      </c>
      <c r="G2170" s="49">
        <v>5.6</v>
      </c>
      <c r="H2170" s="8" t="s">
        <v>18</v>
      </c>
      <c r="I2170" s="1" t="s">
        <v>2263</v>
      </c>
      <c r="J2170" s="252" t="s">
        <v>2260</v>
      </c>
      <c r="K2170" s="253"/>
      <c r="L2170" s="50">
        <f t="shared" ref="L2170:L2233" si="34">IF(E2170="","",E2170/60.6)</f>
        <v>4.7194719471947195</v>
      </c>
    </row>
    <row r="2171" spans="1:12" x14ac:dyDescent="0.2">
      <c r="A2171" s="1" t="s">
        <v>8276</v>
      </c>
      <c r="B2171" s="45" t="s">
        <v>8277</v>
      </c>
      <c r="C2171" s="46">
        <v>40967</v>
      </c>
      <c r="D2171" s="47">
        <v>40969</v>
      </c>
      <c r="E2171" s="48">
        <v>104</v>
      </c>
      <c r="F2171" s="48">
        <v>106</v>
      </c>
      <c r="G2171" s="49">
        <v>1</v>
      </c>
      <c r="H2171" s="8" t="s">
        <v>18</v>
      </c>
      <c r="I2171" s="1" t="s">
        <v>2264</v>
      </c>
      <c r="J2171" s="252"/>
      <c r="K2171" s="253"/>
      <c r="L2171" s="50">
        <f t="shared" si="34"/>
        <v>1.7161716171617161</v>
      </c>
    </row>
    <row r="2172" spans="1:12" x14ac:dyDescent="0.2">
      <c r="A2172" s="1" t="s">
        <v>8278</v>
      </c>
      <c r="B2172" s="45" t="s">
        <v>8279</v>
      </c>
      <c r="C2172" s="46" t="s">
        <v>2217</v>
      </c>
      <c r="D2172" s="47">
        <v>40969</v>
      </c>
      <c r="E2172" s="48">
        <v>79</v>
      </c>
      <c r="F2172" s="48">
        <v>62</v>
      </c>
      <c r="G2172" s="49">
        <v>1.3</v>
      </c>
      <c r="H2172" s="8" t="s">
        <v>18</v>
      </c>
      <c r="I2172" s="1" t="s">
        <v>2265</v>
      </c>
      <c r="J2172" s="252" t="s">
        <v>2266</v>
      </c>
      <c r="K2172" s="253"/>
      <c r="L2172" s="50">
        <f t="shared" si="34"/>
        <v>1.3036303630363035</v>
      </c>
    </row>
    <row r="2173" spans="1:12" x14ac:dyDescent="0.2">
      <c r="A2173" s="1" t="s">
        <v>8280</v>
      </c>
      <c r="B2173" s="45" t="s">
        <v>8281</v>
      </c>
      <c r="C2173" s="46">
        <v>40968</v>
      </c>
      <c r="D2173" s="47">
        <v>40973</v>
      </c>
      <c r="E2173" s="48">
        <v>351</v>
      </c>
      <c r="F2173" s="48">
        <v>29</v>
      </c>
      <c r="G2173" s="49">
        <v>12.2</v>
      </c>
      <c r="H2173" s="8" t="s">
        <v>18</v>
      </c>
      <c r="I2173" s="1" t="s">
        <v>2267</v>
      </c>
      <c r="J2173" s="252"/>
      <c r="K2173" s="253"/>
      <c r="L2173" s="50">
        <f t="shared" si="34"/>
        <v>5.7920792079207919</v>
      </c>
    </row>
    <row r="2174" spans="1:12" x14ac:dyDescent="0.2">
      <c r="A2174" s="1" t="s">
        <v>8282</v>
      </c>
      <c r="B2174" s="45" t="s">
        <v>8283</v>
      </c>
      <c r="C2174" s="46">
        <v>40969</v>
      </c>
      <c r="D2174" s="47">
        <v>40973</v>
      </c>
      <c r="E2174" s="48">
        <v>267</v>
      </c>
      <c r="F2174" s="48">
        <v>97</v>
      </c>
      <c r="G2174" s="49">
        <v>2.7</v>
      </c>
      <c r="H2174" s="8" t="s">
        <v>23</v>
      </c>
      <c r="I2174" s="1" t="s">
        <v>2268</v>
      </c>
      <c r="J2174" s="252"/>
      <c r="K2174" s="253"/>
      <c r="L2174" s="50">
        <f t="shared" si="34"/>
        <v>4.4059405940594054</v>
      </c>
    </row>
    <row r="2175" spans="1:12" x14ac:dyDescent="0.2">
      <c r="A2175" s="1" t="s">
        <v>8284</v>
      </c>
      <c r="B2175" s="45" t="s">
        <v>8285</v>
      </c>
      <c r="C2175" s="46">
        <v>40969</v>
      </c>
      <c r="D2175" s="47">
        <v>40973</v>
      </c>
      <c r="E2175" s="48">
        <v>333</v>
      </c>
      <c r="F2175" s="48">
        <v>59</v>
      </c>
      <c r="G2175" s="49">
        <v>5.7</v>
      </c>
      <c r="H2175" s="8" t="s">
        <v>18</v>
      </c>
      <c r="I2175" s="1" t="s">
        <v>2269</v>
      </c>
      <c r="J2175" s="252"/>
      <c r="K2175" s="253"/>
      <c r="L2175" s="50">
        <f t="shared" si="34"/>
        <v>5.4950495049504946</v>
      </c>
    </row>
    <row r="2176" spans="1:12" x14ac:dyDescent="0.2">
      <c r="A2176" s="1" t="s">
        <v>8286</v>
      </c>
      <c r="B2176" s="45" t="s">
        <v>8287</v>
      </c>
      <c r="C2176" s="46">
        <v>40967</v>
      </c>
      <c r="D2176" s="47">
        <v>40973</v>
      </c>
      <c r="E2176" s="48">
        <v>601</v>
      </c>
      <c r="F2176" s="48">
        <v>43</v>
      </c>
      <c r="G2176" s="49">
        <v>14.1</v>
      </c>
      <c r="H2176" s="8" t="s">
        <v>18</v>
      </c>
      <c r="I2176" s="1" t="s">
        <v>2270</v>
      </c>
      <c r="J2176" s="252"/>
      <c r="K2176" s="253"/>
      <c r="L2176" s="50">
        <f t="shared" si="34"/>
        <v>9.9174917491749177</v>
      </c>
    </row>
    <row r="2177" spans="1:12" x14ac:dyDescent="0.2">
      <c r="A2177" s="1" t="s">
        <v>8288</v>
      </c>
      <c r="B2177" s="45" t="s">
        <v>8289</v>
      </c>
      <c r="C2177" s="46">
        <v>40970</v>
      </c>
      <c r="D2177" s="47">
        <v>40973</v>
      </c>
      <c r="E2177" s="48">
        <v>213</v>
      </c>
      <c r="F2177" s="48">
        <v>69</v>
      </c>
      <c r="G2177" s="49">
        <v>3.1</v>
      </c>
      <c r="H2177" s="8" t="s">
        <v>1159</v>
      </c>
      <c r="I2177" s="1" t="s">
        <v>2271</v>
      </c>
      <c r="J2177" s="252"/>
      <c r="K2177" s="253"/>
      <c r="L2177" s="50">
        <f t="shared" si="34"/>
        <v>3.5148514851485149</v>
      </c>
    </row>
    <row r="2178" spans="1:12" x14ac:dyDescent="0.2">
      <c r="A2178" s="1" t="s">
        <v>8290</v>
      </c>
      <c r="B2178" s="45" t="s">
        <v>8291</v>
      </c>
      <c r="C2178" s="46">
        <v>40970</v>
      </c>
      <c r="D2178" s="47">
        <v>40974</v>
      </c>
      <c r="E2178" s="48">
        <v>149</v>
      </c>
      <c r="F2178" s="48">
        <v>113</v>
      </c>
      <c r="G2178" s="49">
        <v>1.3</v>
      </c>
      <c r="H2178" s="8" t="s">
        <v>18</v>
      </c>
      <c r="I2178" s="1" t="s">
        <v>2272</v>
      </c>
      <c r="J2178" s="252"/>
      <c r="K2178" s="253"/>
      <c r="L2178" s="50">
        <f t="shared" si="34"/>
        <v>2.4587458745874589</v>
      </c>
    </row>
    <row r="2179" spans="1:12" x14ac:dyDescent="0.2">
      <c r="A2179" s="1" t="s">
        <v>8292</v>
      </c>
      <c r="B2179" s="45" t="s">
        <v>8293</v>
      </c>
      <c r="C2179" s="46">
        <v>40974</v>
      </c>
      <c r="D2179" s="47">
        <v>40975</v>
      </c>
      <c r="E2179" s="48">
        <v>176</v>
      </c>
      <c r="F2179" s="48">
        <v>29</v>
      </c>
      <c r="G2179" s="49">
        <v>6.1</v>
      </c>
      <c r="H2179" s="8" t="s">
        <v>18</v>
      </c>
      <c r="I2179" s="1" t="s">
        <v>2273</v>
      </c>
      <c r="J2179" s="252"/>
      <c r="K2179" s="253"/>
      <c r="L2179" s="50">
        <f t="shared" si="34"/>
        <v>2.9042904290429044</v>
      </c>
    </row>
    <row r="2180" spans="1:12" x14ac:dyDescent="0.2">
      <c r="A2180" s="1" t="s">
        <v>8294</v>
      </c>
      <c r="B2180" s="45" t="s">
        <v>8295</v>
      </c>
      <c r="C2180" s="46">
        <v>40973</v>
      </c>
      <c r="D2180" s="47">
        <v>40975</v>
      </c>
      <c r="E2180" s="48">
        <v>114</v>
      </c>
      <c r="F2180" s="48">
        <v>97</v>
      </c>
      <c r="G2180" s="49">
        <v>1.2</v>
      </c>
      <c r="H2180" s="8" t="s">
        <v>23</v>
      </c>
      <c r="I2180" s="1" t="s">
        <v>2274</v>
      </c>
      <c r="J2180" s="252"/>
      <c r="K2180" s="253"/>
      <c r="L2180" s="50">
        <f t="shared" si="34"/>
        <v>1.8811881188118811</v>
      </c>
    </row>
    <row r="2181" spans="1:12" x14ac:dyDescent="0.2">
      <c r="A2181" s="1" t="s">
        <v>8296</v>
      </c>
      <c r="B2181" s="45" t="s">
        <v>8297</v>
      </c>
      <c r="C2181" s="46">
        <v>40974</v>
      </c>
      <c r="D2181" s="47">
        <v>40976</v>
      </c>
      <c r="E2181" s="48">
        <v>145</v>
      </c>
      <c r="F2181" s="48">
        <v>127</v>
      </c>
      <c r="G2181" s="49">
        <v>1.1000000000000001</v>
      </c>
      <c r="H2181" s="8" t="s">
        <v>18</v>
      </c>
      <c r="I2181" s="1" t="s">
        <v>2275</v>
      </c>
      <c r="J2181" s="252"/>
      <c r="K2181" s="253"/>
      <c r="L2181" s="50">
        <f t="shared" si="34"/>
        <v>2.3927392739273925</v>
      </c>
    </row>
    <row r="2182" spans="1:12" x14ac:dyDescent="0.2">
      <c r="A2182" s="1" t="s">
        <v>8298</v>
      </c>
      <c r="B2182" s="45" t="s">
        <v>8299</v>
      </c>
      <c r="C2182" s="46">
        <v>40973</v>
      </c>
      <c r="D2182" s="47">
        <v>40976</v>
      </c>
      <c r="E2182" s="48">
        <v>355</v>
      </c>
      <c r="F2182" s="48">
        <v>62</v>
      </c>
      <c r="G2182" s="49">
        <v>5.7</v>
      </c>
      <c r="H2182" s="8" t="s">
        <v>18</v>
      </c>
      <c r="I2182" s="1" t="s">
        <v>2276</v>
      </c>
      <c r="J2182" s="252"/>
      <c r="K2182" s="253"/>
      <c r="L2182" s="50">
        <f t="shared" si="34"/>
        <v>5.8580858085808583</v>
      </c>
    </row>
    <row r="2183" spans="1:12" x14ac:dyDescent="0.2">
      <c r="A2183" s="1" t="s">
        <v>8300</v>
      </c>
      <c r="B2183" s="45" t="s">
        <v>8301</v>
      </c>
      <c r="C2183" s="46">
        <v>40974</v>
      </c>
      <c r="D2183" s="47">
        <v>40977</v>
      </c>
      <c r="E2183" s="48">
        <v>436</v>
      </c>
      <c r="F2183" s="48">
        <v>30</v>
      </c>
      <c r="G2183" s="49">
        <v>14.4</v>
      </c>
      <c r="H2183" s="8" t="s">
        <v>18</v>
      </c>
      <c r="I2183" s="1" t="s">
        <v>2277</v>
      </c>
      <c r="J2183" s="252"/>
      <c r="K2183" s="253"/>
      <c r="L2183" s="50">
        <f t="shared" si="34"/>
        <v>7.1947194719471943</v>
      </c>
    </row>
    <row r="2184" spans="1:12" x14ac:dyDescent="0.2">
      <c r="A2184" s="1" t="s">
        <v>8302</v>
      </c>
      <c r="B2184" s="45" t="s">
        <v>8303</v>
      </c>
      <c r="C2184" s="46">
        <v>40977</v>
      </c>
      <c r="D2184" s="47">
        <v>40980</v>
      </c>
      <c r="E2184" s="48">
        <v>255</v>
      </c>
      <c r="F2184" s="48">
        <v>62</v>
      </c>
      <c r="G2184" s="49">
        <v>4.0999999999999996</v>
      </c>
      <c r="H2184" s="8" t="s">
        <v>1159</v>
      </c>
      <c r="I2184" s="1" t="s">
        <v>2278</v>
      </c>
      <c r="J2184" s="252"/>
      <c r="K2184" s="253"/>
      <c r="L2184" s="50">
        <f t="shared" si="34"/>
        <v>4.2079207920792081</v>
      </c>
    </row>
    <row r="2185" spans="1:12" x14ac:dyDescent="0.2">
      <c r="A2185" s="1" t="s">
        <v>8304</v>
      </c>
      <c r="B2185" s="45" t="s">
        <v>8305</v>
      </c>
      <c r="C2185" s="46">
        <v>40976</v>
      </c>
      <c r="D2185" s="47">
        <v>40980</v>
      </c>
      <c r="E2185" s="48">
        <v>260</v>
      </c>
      <c r="F2185" s="48">
        <v>337</v>
      </c>
      <c r="G2185" s="49">
        <v>0.8</v>
      </c>
      <c r="H2185" s="8" t="s">
        <v>23</v>
      </c>
      <c r="I2185" s="1" t="s">
        <v>2279</v>
      </c>
      <c r="J2185" s="252"/>
      <c r="K2185" s="253"/>
      <c r="L2185" s="50">
        <f t="shared" si="34"/>
        <v>4.2904290429042904</v>
      </c>
    </row>
    <row r="2186" spans="1:12" x14ac:dyDescent="0.2">
      <c r="A2186" s="1" t="s">
        <v>8306</v>
      </c>
      <c r="B2186" s="45" t="s">
        <v>8307</v>
      </c>
      <c r="C2186" s="46">
        <v>40977</v>
      </c>
      <c r="D2186" s="47">
        <v>40980</v>
      </c>
      <c r="E2186" s="48">
        <v>241</v>
      </c>
      <c r="F2186" s="48">
        <v>76</v>
      </c>
      <c r="G2186" s="49">
        <v>3.2</v>
      </c>
      <c r="H2186" s="8" t="s">
        <v>18</v>
      </c>
      <c r="I2186" s="1" t="s">
        <v>2280</v>
      </c>
      <c r="J2186" s="252"/>
      <c r="K2186" s="253"/>
      <c r="L2186" s="50">
        <f t="shared" si="34"/>
        <v>3.9768976897689767</v>
      </c>
    </row>
    <row r="2187" spans="1:12" x14ac:dyDescent="0.2">
      <c r="A2187" s="1" t="s">
        <v>8308</v>
      </c>
      <c r="B2187" s="45" t="s">
        <v>8309</v>
      </c>
      <c r="C2187" s="46">
        <v>40976</v>
      </c>
      <c r="D2187" s="47">
        <v>40981</v>
      </c>
      <c r="E2187" s="48">
        <v>316</v>
      </c>
      <c r="F2187" s="48">
        <v>45</v>
      </c>
      <c r="G2187" s="49">
        <v>7</v>
      </c>
      <c r="H2187" s="8" t="s">
        <v>18</v>
      </c>
      <c r="I2187" s="1" t="s">
        <v>2281</v>
      </c>
      <c r="J2187" s="252"/>
      <c r="K2187" s="253"/>
      <c r="L2187" s="50">
        <f t="shared" si="34"/>
        <v>5.2145214521452141</v>
      </c>
    </row>
    <row r="2188" spans="1:12" x14ac:dyDescent="0.2">
      <c r="A2188" s="1" t="s">
        <v>8310</v>
      </c>
      <c r="B2188" s="45" t="s">
        <v>8311</v>
      </c>
      <c r="C2188" s="46" t="s">
        <v>2217</v>
      </c>
      <c r="D2188" s="47">
        <v>40981</v>
      </c>
      <c r="E2188" s="48">
        <v>69</v>
      </c>
      <c r="F2188" s="48">
        <v>68</v>
      </c>
      <c r="G2188" s="49">
        <v>1</v>
      </c>
      <c r="H2188" s="8" t="s">
        <v>18</v>
      </c>
      <c r="I2188" s="1" t="s">
        <v>2282</v>
      </c>
      <c r="J2188" s="252"/>
      <c r="K2188" s="253"/>
      <c r="L2188" s="50">
        <f t="shared" si="34"/>
        <v>1.1386138613861385</v>
      </c>
    </row>
    <row r="2189" spans="1:12" x14ac:dyDescent="0.2">
      <c r="A2189" s="1" t="s">
        <v>8312</v>
      </c>
      <c r="B2189" s="45" t="s">
        <v>8313</v>
      </c>
      <c r="C2189" s="46">
        <v>40980</v>
      </c>
      <c r="D2189" s="47">
        <v>40982</v>
      </c>
      <c r="E2189" s="48">
        <v>62</v>
      </c>
      <c r="F2189" s="48">
        <v>114</v>
      </c>
      <c r="G2189" s="49">
        <v>0.5</v>
      </c>
      <c r="H2189" s="8" t="s">
        <v>18</v>
      </c>
      <c r="I2189" s="1" t="s">
        <v>2283</v>
      </c>
      <c r="J2189" s="252"/>
      <c r="K2189" s="253"/>
      <c r="L2189" s="50">
        <f t="shared" si="34"/>
        <v>1.023102310231023</v>
      </c>
    </row>
    <row r="2190" spans="1:12" x14ac:dyDescent="0.2">
      <c r="A2190" s="1" t="s">
        <v>8314</v>
      </c>
      <c r="B2190" s="45" t="s">
        <v>8315</v>
      </c>
      <c r="C2190" s="46">
        <v>40980</v>
      </c>
      <c r="D2190" s="47">
        <v>40982</v>
      </c>
      <c r="E2190" s="48">
        <v>314</v>
      </c>
      <c r="F2190" s="48">
        <v>66</v>
      </c>
      <c r="G2190" s="49">
        <v>4.8</v>
      </c>
      <c r="H2190" s="8" t="s">
        <v>18</v>
      </c>
      <c r="I2190" s="1" t="s">
        <v>2284</v>
      </c>
      <c r="J2190" s="252"/>
      <c r="K2190" s="253"/>
      <c r="L2190" s="50">
        <f t="shared" si="34"/>
        <v>5.1815181518151814</v>
      </c>
    </row>
    <row r="2191" spans="1:12" x14ac:dyDescent="0.2">
      <c r="A2191" s="1" t="s">
        <v>8316</v>
      </c>
      <c r="B2191" s="45" t="s">
        <v>8317</v>
      </c>
      <c r="C2191" s="46">
        <v>40980</v>
      </c>
      <c r="D2191" s="47">
        <v>40982</v>
      </c>
      <c r="E2191" s="48">
        <v>176</v>
      </c>
      <c r="F2191" s="48">
        <v>114</v>
      </c>
      <c r="G2191" s="49">
        <v>1.6</v>
      </c>
      <c r="H2191" s="8" t="s">
        <v>23</v>
      </c>
      <c r="I2191" s="1" t="s">
        <v>2285</v>
      </c>
      <c r="J2191" s="252"/>
      <c r="K2191" s="253"/>
      <c r="L2191" s="50">
        <f t="shared" si="34"/>
        <v>2.9042904290429044</v>
      </c>
    </row>
    <row r="2192" spans="1:12" x14ac:dyDescent="0.2">
      <c r="A2192" s="1" t="s">
        <v>8318</v>
      </c>
      <c r="B2192" s="45" t="s">
        <v>8319</v>
      </c>
      <c r="C2192" s="46">
        <v>40981</v>
      </c>
      <c r="D2192" s="47">
        <v>40983</v>
      </c>
      <c r="E2192" s="48">
        <v>46</v>
      </c>
      <c r="F2192" s="48">
        <v>148</v>
      </c>
      <c r="G2192" s="49">
        <v>0.3</v>
      </c>
      <c r="H2192" s="8" t="s">
        <v>18</v>
      </c>
      <c r="I2192" s="1" t="s">
        <v>2286</v>
      </c>
      <c r="J2192" s="252"/>
      <c r="K2192" s="253"/>
      <c r="L2192" s="50">
        <f t="shared" si="34"/>
        <v>0.75907590759075905</v>
      </c>
    </row>
    <row r="2193" spans="1:12" x14ac:dyDescent="0.2">
      <c r="A2193" s="1" t="s">
        <v>8320</v>
      </c>
      <c r="B2193" s="45" t="s">
        <v>8321</v>
      </c>
      <c r="C2193" s="46">
        <v>40981</v>
      </c>
      <c r="D2193" s="47">
        <v>40983</v>
      </c>
      <c r="E2193" s="48">
        <v>248</v>
      </c>
      <c r="F2193" s="48">
        <v>50</v>
      </c>
      <c r="G2193" s="49">
        <v>5</v>
      </c>
      <c r="H2193" s="8" t="s">
        <v>18</v>
      </c>
      <c r="I2193" s="1" t="s">
        <v>2287</v>
      </c>
      <c r="J2193" s="252"/>
      <c r="K2193" s="253"/>
      <c r="L2193" s="50">
        <f t="shared" si="34"/>
        <v>4.0924092409240922</v>
      </c>
    </row>
    <row r="2194" spans="1:12" x14ac:dyDescent="0.2">
      <c r="A2194" s="1" t="s">
        <v>8322</v>
      </c>
      <c r="B2194" s="45" t="s">
        <v>8323</v>
      </c>
      <c r="C2194" s="46">
        <v>40981</v>
      </c>
      <c r="D2194" s="47">
        <v>40984</v>
      </c>
      <c r="E2194" s="48">
        <v>163</v>
      </c>
      <c r="F2194" s="48">
        <v>76</v>
      </c>
      <c r="G2194" s="49">
        <v>2.1</v>
      </c>
      <c r="H2194" s="8" t="s">
        <v>18</v>
      </c>
      <c r="I2194" s="1" t="s">
        <v>2288</v>
      </c>
      <c r="J2194" s="252"/>
      <c r="K2194" s="253"/>
      <c r="L2194" s="50">
        <f t="shared" si="34"/>
        <v>2.6897689768976898</v>
      </c>
    </row>
    <row r="2195" spans="1:12" x14ac:dyDescent="0.2">
      <c r="A2195" s="1" t="s">
        <v>8324</v>
      </c>
      <c r="B2195" s="45" t="s">
        <v>8325</v>
      </c>
      <c r="C2195" s="46">
        <v>40979</v>
      </c>
      <c r="D2195" s="47">
        <v>40987</v>
      </c>
      <c r="E2195" s="48">
        <v>532</v>
      </c>
      <c r="F2195" s="48">
        <v>54</v>
      </c>
      <c r="G2195" s="49">
        <v>9.8000000000000007</v>
      </c>
      <c r="H2195" s="8" t="s">
        <v>1159</v>
      </c>
      <c r="I2195" s="1" t="s">
        <v>2289</v>
      </c>
      <c r="J2195" s="252"/>
      <c r="K2195" s="253"/>
      <c r="L2195" s="50">
        <f t="shared" si="34"/>
        <v>8.778877887788779</v>
      </c>
    </row>
    <row r="2196" spans="1:12" x14ac:dyDescent="0.2">
      <c r="A2196" s="1" t="s">
        <v>8326</v>
      </c>
      <c r="B2196" s="45" t="s">
        <v>8327</v>
      </c>
      <c r="C2196" s="46">
        <v>40983</v>
      </c>
      <c r="D2196" s="47">
        <v>40987</v>
      </c>
      <c r="E2196" s="48">
        <v>273</v>
      </c>
      <c r="F2196" s="48">
        <v>48</v>
      </c>
      <c r="G2196" s="49">
        <v>5.7</v>
      </c>
      <c r="H2196" s="8" t="s">
        <v>23</v>
      </c>
      <c r="I2196" s="1" t="s">
        <v>2290</v>
      </c>
      <c r="J2196" s="252"/>
      <c r="K2196" s="253"/>
      <c r="L2196" s="50">
        <f t="shared" si="34"/>
        <v>4.5049504950495045</v>
      </c>
    </row>
    <row r="2197" spans="1:12" x14ac:dyDescent="0.2">
      <c r="A2197" s="1" t="s">
        <v>8328</v>
      </c>
      <c r="B2197" s="45" t="s">
        <v>8329</v>
      </c>
      <c r="C2197" s="46">
        <v>40984</v>
      </c>
      <c r="D2197" s="47">
        <v>40987</v>
      </c>
      <c r="E2197" s="48">
        <v>190</v>
      </c>
      <c r="F2197" s="48">
        <v>108</v>
      </c>
      <c r="G2197" s="49">
        <v>1.8</v>
      </c>
      <c r="H2197" s="8" t="s">
        <v>18</v>
      </c>
      <c r="I2197" s="1" t="s">
        <v>2291</v>
      </c>
      <c r="J2197" s="252"/>
      <c r="K2197" s="253"/>
      <c r="L2197" s="50">
        <f t="shared" si="34"/>
        <v>3.1353135313531353</v>
      </c>
    </row>
    <row r="2198" spans="1:12" x14ac:dyDescent="0.2">
      <c r="A2198" s="1" t="s">
        <v>8330</v>
      </c>
      <c r="B2198" s="45" t="s">
        <v>8331</v>
      </c>
      <c r="C2198" s="46">
        <v>40983</v>
      </c>
      <c r="D2198" s="47">
        <v>40988</v>
      </c>
      <c r="E2198" s="48">
        <v>255</v>
      </c>
      <c r="F2198" s="48">
        <v>56</v>
      </c>
      <c r="G2198" s="49">
        <v>4.5999999999999996</v>
      </c>
      <c r="H2198" s="8" t="s">
        <v>18</v>
      </c>
      <c r="I2198" s="1" t="s">
        <v>2292</v>
      </c>
      <c r="J2198" s="252"/>
      <c r="K2198" s="253"/>
      <c r="L2198" s="50">
        <f t="shared" si="34"/>
        <v>4.2079207920792081</v>
      </c>
    </row>
    <row r="2199" spans="1:12" x14ac:dyDescent="0.2">
      <c r="A2199" s="1" t="s">
        <v>8332</v>
      </c>
      <c r="B2199" s="45" t="s">
        <v>8333</v>
      </c>
      <c r="C2199" s="46">
        <v>40987</v>
      </c>
      <c r="D2199" s="47">
        <v>40989</v>
      </c>
      <c r="E2199" s="48">
        <v>104</v>
      </c>
      <c r="F2199" s="48">
        <v>124</v>
      </c>
      <c r="G2199" s="49">
        <v>0.8</v>
      </c>
      <c r="H2199" s="8" t="s">
        <v>18</v>
      </c>
      <c r="I2199" s="1" t="s">
        <v>2293</v>
      </c>
      <c r="J2199" s="252"/>
      <c r="K2199" s="253"/>
      <c r="L2199" s="50">
        <f t="shared" si="34"/>
        <v>1.7161716171617161</v>
      </c>
    </row>
    <row r="2200" spans="1:12" x14ac:dyDescent="0.2">
      <c r="A2200" s="1" t="s">
        <v>8334</v>
      </c>
      <c r="B2200" s="45" t="s">
        <v>8335</v>
      </c>
      <c r="C2200" s="46">
        <v>40988</v>
      </c>
      <c r="D2200" s="47">
        <v>40989</v>
      </c>
      <c r="E2200" s="48">
        <v>314</v>
      </c>
      <c r="F2200" s="48">
        <v>29</v>
      </c>
      <c r="G2200" s="49">
        <v>10.7</v>
      </c>
      <c r="H2200" s="8" t="s">
        <v>1537</v>
      </c>
      <c r="I2200" s="1" t="s">
        <v>2294</v>
      </c>
      <c r="J2200" s="252"/>
      <c r="K2200" s="253"/>
      <c r="L2200" s="50">
        <f t="shared" si="34"/>
        <v>5.1815181518151814</v>
      </c>
    </row>
    <row r="2201" spans="1:12" x14ac:dyDescent="0.2">
      <c r="A2201" s="1" t="s">
        <v>8336</v>
      </c>
      <c r="B2201" s="45" t="s">
        <v>8337</v>
      </c>
      <c r="C2201" s="46">
        <v>40988</v>
      </c>
      <c r="D2201" s="47">
        <v>40989</v>
      </c>
      <c r="E2201" s="48">
        <v>354</v>
      </c>
      <c r="F2201" s="48">
        <v>26</v>
      </c>
      <c r="G2201" s="49">
        <v>13.5</v>
      </c>
      <c r="H2201" s="8" t="s">
        <v>1537</v>
      </c>
      <c r="I2201" s="1" t="s">
        <v>2295</v>
      </c>
      <c r="J2201" s="252"/>
      <c r="K2201" s="253"/>
      <c r="L2201" s="50">
        <f t="shared" si="34"/>
        <v>5.8415841584158414</v>
      </c>
    </row>
    <row r="2202" spans="1:12" x14ac:dyDescent="0.2">
      <c r="A2202" s="1" t="s">
        <v>8338</v>
      </c>
      <c r="B2202" s="45" t="s">
        <v>8339</v>
      </c>
      <c r="C2202" s="46">
        <v>40988</v>
      </c>
      <c r="D2202" s="47">
        <v>40989</v>
      </c>
      <c r="E2202" s="48">
        <v>199</v>
      </c>
      <c r="F2202" s="48">
        <v>30</v>
      </c>
      <c r="G2202" s="49">
        <v>6.5</v>
      </c>
      <c r="H2202" s="8" t="s">
        <v>160</v>
      </c>
      <c r="I2202" s="1" t="s">
        <v>2296</v>
      </c>
      <c r="J2202" s="252"/>
      <c r="K2202" s="253"/>
      <c r="L2202" s="50">
        <f t="shared" si="34"/>
        <v>3.2838283828382839</v>
      </c>
    </row>
    <row r="2203" spans="1:12" x14ac:dyDescent="0.2">
      <c r="A2203" s="1" t="s">
        <v>8340</v>
      </c>
      <c r="B2203" s="45" t="s">
        <v>8341</v>
      </c>
      <c r="C2203" s="46">
        <v>40988</v>
      </c>
      <c r="D2203" s="47">
        <v>40990</v>
      </c>
      <c r="E2203" s="48">
        <v>221</v>
      </c>
      <c r="F2203" s="48">
        <v>44</v>
      </c>
      <c r="G2203" s="49">
        <v>5</v>
      </c>
      <c r="H2203" s="8" t="s">
        <v>18</v>
      </c>
      <c r="I2203" s="1" t="s">
        <v>2297</v>
      </c>
      <c r="J2203" s="252"/>
      <c r="K2203" s="253"/>
      <c r="L2203" s="50">
        <f t="shared" si="34"/>
        <v>3.6468646864686467</v>
      </c>
    </row>
    <row r="2204" spans="1:12" x14ac:dyDescent="0.2">
      <c r="A2204" s="1" t="s">
        <v>8342</v>
      </c>
      <c r="B2204" s="45" t="s">
        <v>8343</v>
      </c>
      <c r="C2204" s="46">
        <v>40988</v>
      </c>
      <c r="D2204" s="47">
        <v>40990</v>
      </c>
      <c r="E2204" s="48">
        <v>293</v>
      </c>
      <c r="F2204" s="48">
        <v>24</v>
      </c>
      <c r="G2204" s="49">
        <v>12.3</v>
      </c>
      <c r="H2204" s="8" t="s">
        <v>18</v>
      </c>
      <c r="I2204" s="1" t="s">
        <v>2298</v>
      </c>
      <c r="J2204" s="252"/>
      <c r="K2204" s="253"/>
      <c r="L2204" s="50">
        <f t="shared" si="34"/>
        <v>4.8349834983498345</v>
      </c>
    </row>
    <row r="2205" spans="1:12" x14ac:dyDescent="0.2">
      <c r="A2205" s="1" t="s">
        <v>8344</v>
      </c>
      <c r="B2205" s="45" t="s">
        <v>8345</v>
      </c>
      <c r="C2205" s="46">
        <v>40988</v>
      </c>
      <c r="D2205" s="47">
        <v>40990</v>
      </c>
      <c r="E2205" s="48">
        <v>35</v>
      </c>
      <c r="F2205" s="48">
        <v>53</v>
      </c>
      <c r="G2205" s="49">
        <v>0.7</v>
      </c>
      <c r="H2205" s="8" t="s">
        <v>18</v>
      </c>
      <c r="I2205" s="1" t="s">
        <v>2299</v>
      </c>
      <c r="J2205" s="252"/>
      <c r="K2205" s="253"/>
      <c r="L2205" s="50">
        <f t="shared" si="34"/>
        <v>0.57755775577557755</v>
      </c>
    </row>
    <row r="2206" spans="1:12" x14ac:dyDescent="0.2">
      <c r="A2206" s="1" t="s">
        <v>8346</v>
      </c>
      <c r="B2206" s="45" t="s">
        <v>8347</v>
      </c>
      <c r="C2206" s="46">
        <v>40988</v>
      </c>
      <c r="D2206" s="47">
        <v>40990</v>
      </c>
      <c r="E2206" s="48">
        <v>504</v>
      </c>
      <c r="F2206" s="48">
        <v>182</v>
      </c>
      <c r="G2206" s="49">
        <v>2.8</v>
      </c>
      <c r="H2206" s="8" t="s">
        <v>18</v>
      </c>
      <c r="I2206" s="1" t="s">
        <v>2300</v>
      </c>
      <c r="J2206" s="252"/>
      <c r="K2206" s="253"/>
      <c r="L2206" s="50">
        <f t="shared" si="34"/>
        <v>8.3168316831683171</v>
      </c>
    </row>
    <row r="2207" spans="1:12" x14ac:dyDescent="0.2">
      <c r="A2207" s="1" t="s">
        <v>8348</v>
      </c>
      <c r="B2207" s="45" t="s">
        <v>8349</v>
      </c>
      <c r="C2207" s="46">
        <v>40988</v>
      </c>
      <c r="D2207" s="47">
        <v>40990</v>
      </c>
      <c r="E2207" s="48">
        <v>282</v>
      </c>
      <c r="F2207" s="48">
        <v>60</v>
      </c>
      <c r="G2207" s="49">
        <v>4.7</v>
      </c>
      <c r="H2207" s="8" t="s">
        <v>18</v>
      </c>
      <c r="I2207" s="1" t="s">
        <v>2301</v>
      </c>
      <c r="J2207" s="252"/>
      <c r="K2207" s="253"/>
      <c r="L2207" s="50">
        <f t="shared" si="34"/>
        <v>4.6534653465346532</v>
      </c>
    </row>
    <row r="2208" spans="1:12" x14ac:dyDescent="0.2">
      <c r="A2208" s="1" t="s">
        <v>8350</v>
      </c>
      <c r="B2208" s="45" t="s">
        <v>8351</v>
      </c>
      <c r="C2208" s="46">
        <v>40988</v>
      </c>
      <c r="D2208" s="47">
        <v>40990</v>
      </c>
      <c r="E2208" s="48">
        <v>166</v>
      </c>
      <c r="F2208" s="48">
        <v>74</v>
      </c>
      <c r="G2208" s="49">
        <v>2.2000000000000002</v>
      </c>
      <c r="H2208" s="8" t="s">
        <v>18</v>
      </c>
      <c r="I2208" s="1" t="s">
        <v>2302</v>
      </c>
      <c r="J2208" s="252"/>
      <c r="K2208" s="253"/>
      <c r="L2208" s="50">
        <f t="shared" si="34"/>
        <v>2.7392739273927393</v>
      </c>
    </row>
    <row r="2209" spans="1:12" x14ac:dyDescent="0.2">
      <c r="A2209" s="1" t="s">
        <v>8352</v>
      </c>
      <c r="B2209" s="45" t="s">
        <v>8353</v>
      </c>
      <c r="C2209" s="46">
        <v>40988</v>
      </c>
      <c r="D2209" s="47">
        <v>40990</v>
      </c>
      <c r="E2209" s="48">
        <v>630</v>
      </c>
      <c r="F2209" s="48">
        <v>62</v>
      </c>
      <c r="G2209" s="49">
        <v>10.199999999999999</v>
      </c>
      <c r="H2209" s="8" t="s">
        <v>18</v>
      </c>
      <c r="I2209" s="1" t="s">
        <v>2303</v>
      </c>
      <c r="J2209" s="252"/>
      <c r="K2209" s="253"/>
      <c r="L2209" s="50">
        <f t="shared" si="34"/>
        <v>10.396039603960396</v>
      </c>
    </row>
    <row r="2210" spans="1:12" x14ac:dyDescent="0.2">
      <c r="A2210" s="1" t="s">
        <v>8354</v>
      </c>
      <c r="B2210" s="45" t="s">
        <v>8355</v>
      </c>
      <c r="C2210" s="46">
        <v>40988</v>
      </c>
      <c r="D2210" s="47">
        <v>40990</v>
      </c>
      <c r="E2210" s="48">
        <v>304</v>
      </c>
      <c r="F2210" s="48">
        <v>69</v>
      </c>
      <c r="G2210" s="49">
        <v>4.4000000000000004</v>
      </c>
      <c r="H2210" s="8" t="s">
        <v>18</v>
      </c>
      <c r="I2210" s="1" t="s">
        <v>2304</v>
      </c>
      <c r="J2210" s="252"/>
      <c r="K2210" s="253"/>
      <c r="L2210" s="50">
        <f t="shared" si="34"/>
        <v>5.0165016501650168</v>
      </c>
    </row>
    <row r="2211" spans="1:12" x14ac:dyDescent="0.2">
      <c r="A2211" s="1" t="s">
        <v>8356</v>
      </c>
      <c r="B2211" s="45" t="s">
        <v>8357</v>
      </c>
      <c r="C2211" s="46">
        <v>40988</v>
      </c>
      <c r="D2211" s="47">
        <v>40990</v>
      </c>
      <c r="E2211" s="48">
        <v>287</v>
      </c>
      <c r="F2211" s="48">
        <v>96</v>
      </c>
      <c r="G2211" s="49">
        <v>3</v>
      </c>
      <c r="H2211" s="8" t="s">
        <v>18</v>
      </c>
      <c r="I2211" s="1" t="s">
        <v>2305</v>
      </c>
      <c r="J2211" s="252"/>
      <c r="K2211" s="253"/>
      <c r="L2211" s="50">
        <f t="shared" si="34"/>
        <v>4.7359735973597354</v>
      </c>
    </row>
    <row r="2212" spans="1:12" x14ac:dyDescent="0.2">
      <c r="A2212" s="1" t="s">
        <v>8358</v>
      </c>
      <c r="B2212" s="45" t="s">
        <v>8359</v>
      </c>
      <c r="C2212" s="46">
        <v>40988</v>
      </c>
      <c r="D2212" s="47">
        <v>40990</v>
      </c>
      <c r="E2212" s="48">
        <v>359</v>
      </c>
      <c r="F2212" s="48">
        <v>76</v>
      </c>
      <c r="G2212" s="49">
        <v>4.7</v>
      </c>
      <c r="H2212" s="8" t="s">
        <v>18</v>
      </c>
      <c r="I2212" s="1" t="s">
        <v>2306</v>
      </c>
      <c r="J2212" s="252"/>
      <c r="K2212" s="253"/>
      <c r="L2212" s="50">
        <f t="shared" si="34"/>
        <v>5.9240924092409237</v>
      </c>
    </row>
    <row r="2213" spans="1:12" x14ac:dyDescent="0.2">
      <c r="A2213" s="1" t="s">
        <v>8360</v>
      </c>
      <c r="B2213" s="45" t="s">
        <v>8361</v>
      </c>
      <c r="C2213" s="46">
        <v>40988</v>
      </c>
      <c r="D2213" s="47">
        <v>40990</v>
      </c>
      <c r="E2213" s="48">
        <v>237</v>
      </c>
      <c r="F2213" s="48">
        <v>74</v>
      </c>
      <c r="G2213" s="49">
        <v>3.2</v>
      </c>
      <c r="H2213" s="8" t="s">
        <v>23</v>
      </c>
      <c r="I2213" s="1" t="s">
        <v>2307</v>
      </c>
      <c r="J2213" s="252"/>
      <c r="K2213" s="253"/>
      <c r="L2213" s="50">
        <f t="shared" si="34"/>
        <v>3.9108910891089108</v>
      </c>
    </row>
    <row r="2214" spans="1:12" x14ac:dyDescent="0.2">
      <c r="A2214" s="1" t="s">
        <v>8362</v>
      </c>
      <c r="B2214" s="45" t="s">
        <v>8363</v>
      </c>
      <c r="C2214" s="46">
        <v>40988</v>
      </c>
      <c r="D2214" s="47">
        <v>40990</v>
      </c>
      <c r="E2214" s="48">
        <v>193</v>
      </c>
      <c r="F2214" s="48">
        <v>51</v>
      </c>
      <c r="G2214" s="49">
        <v>3.8</v>
      </c>
      <c r="H2214" s="8" t="s">
        <v>1210</v>
      </c>
      <c r="I2214" s="1" t="s">
        <v>2308</v>
      </c>
      <c r="J2214" s="252"/>
      <c r="K2214" s="253"/>
      <c r="L2214" s="50">
        <f t="shared" si="34"/>
        <v>3.1848184818481848</v>
      </c>
    </row>
    <row r="2215" spans="1:12" x14ac:dyDescent="0.2">
      <c r="A2215" s="1" t="s">
        <v>8364</v>
      </c>
      <c r="B2215" s="45" t="s">
        <v>8365</v>
      </c>
      <c r="C2215" s="46">
        <v>40988</v>
      </c>
      <c r="D2215" s="47">
        <v>40990</v>
      </c>
      <c r="E2215" s="48">
        <v>93</v>
      </c>
      <c r="F2215" s="48">
        <v>79</v>
      </c>
      <c r="G2215" s="49">
        <v>1.2</v>
      </c>
      <c r="H2215" s="8" t="s">
        <v>1210</v>
      </c>
      <c r="I2215" s="1" t="s">
        <v>2309</v>
      </c>
      <c r="J2215" s="252"/>
      <c r="K2215" s="253"/>
      <c r="L2215" s="50">
        <f t="shared" si="34"/>
        <v>1.5346534653465347</v>
      </c>
    </row>
    <row r="2216" spans="1:12" x14ac:dyDescent="0.2">
      <c r="A2216" s="1" t="s">
        <v>8366</v>
      </c>
      <c r="B2216" s="45" t="s">
        <v>8367</v>
      </c>
      <c r="C2216" s="46">
        <v>40989</v>
      </c>
      <c r="D2216" s="47">
        <v>40990</v>
      </c>
      <c r="E2216" s="48">
        <v>433</v>
      </c>
      <c r="F2216" s="48">
        <v>29</v>
      </c>
      <c r="G2216" s="49">
        <v>14.8</v>
      </c>
      <c r="H2216" s="8" t="s">
        <v>1210</v>
      </c>
      <c r="I2216" s="1" t="s">
        <v>2310</v>
      </c>
      <c r="J2216" s="252"/>
      <c r="K2216" s="253"/>
      <c r="L2216" s="50">
        <f t="shared" si="34"/>
        <v>7.1452145214521448</v>
      </c>
    </row>
    <row r="2217" spans="1:12" x14ac:dyDescent="0.2">
      <c r="A2217" s="1" t="s">
        <v>8368</v>
      </c>
      <c r="B2217" s="45" t="s">
        <v>8369</v>
      </c>
      <c r="C2217" s="46" t="s">
        <v>2217</v>
      </c>
      <c r="D2217" s="47">
        <v>40994</v>
      </c>
      <c r="E2217" s="48">
        <v>171</v>
      </c>
      <c r="F2217" s="48">
        <v>67</v>
      </c>
      <c r="G2217" s="49">
        <v>2.5</v>
      </c>
      <c r="H2217" s="8" t="s">
        <v>18</v>
      </c>
      <c r="I2217" s="1" t="s">
        <v>2311</v>
      </c>
      <c r="J2217" s="252"/>
      <c r="K2217" s="253"/>
      <c r="L2217" s="50">
        <f t="shared" si="34"/>
        <v>2.8217821782178216</v>
      </c>
    </row>
    <row r="2218" spans="1:12" x14ac:dyDescent="0.2">
      <c r="A2218" s="1" t="s">
        <v>8370</v>
      </c>
      <c r="B2218" s="45" t="s">
        <v>8371</v>
      </c>
      <c r="C2218" s="46">
        <v>40955</v>
      </c>
      <c r="D2218" s="47">
        <v>40994</v>
      </c>
      <c r="E2218" s="48">
        <v>10</v>
      </c>
      <c r="F2218" s="48">
        <v>74</v>
      </c>
      <c r="G2218" s="49">
        <v>0.1</v>
      </c>
      <c r="H2218" s="8" t="s">
        <v>18</v>
      </c>
      <c r="I2218" s="1" t="s">
        <v>2312</v>
      </c>
      <c r="J2218" s="252"/>
      <c r="K2218" s="253"/>
      <c r="L2218" s="50">
        <f t="shared" si="34"/>
        <v>0.16501650165016502</v>
      </c>
    </row>
    <row r="2219" spans="1:12" x14ac:dyDescent="0.2">
      <c r="A2219" s="1" t="s">
        <v>8372</v>
      </c>
      <c r="B2219" s="45" t="s">
        <v>8373</v>
      </c>
      <c r="C2219" s="46">
        <v>40990</v>
      </c>
      <c r="D2219" s="47">
        <v>40994</v>
      </c>
      <c r="E2219" s="48">
        <v>64</v>
      </c>
      <c r="F2219" s="48">
        <v>44</v>
      </c>
      <c r="G2219" s="49">
        <v>1.5</v>
      </c>
      <c r="H2219" s="8" t="s">
        <v>18</v>
      </c>
      <c r="I2219" s="1" t="s">
        <v>2313</v>
      </c>
      <c r="J2219" s="252"/>
      <c r="K2219" s="253"/>
      <c r="L2219" s="50">
        <f t="shared" si="34"/>
        <v>1.056105610561056</v>
      </c>
    </row>
    <row r="2220" spans="1:12" x14ac:dyDescent="0.2">
      <c r="A2220" s="1" t="s">
        <v>8374</v>
      </c>
      <c r="B2220" s="45" t="s">
        <v>8375</v>
      </c>
      <c r="C2220" s="46">
        <v>40990</v>
      </c>
      <c r="D2220" s="47">
        <v>40994</v>
      </c>
      <c r="E2220" s="48">
        <v>273</v>
      </c>
      <c r="F2220" s="48">
        <v>72</v>
      </c>
      <c r="G2220" s="49">
        <v>3.8</v>
      </c>
      <c r="H2220" s="8" t="s">
        <v>23</v>
      </c>
      <c r="I2220" s="1" t="s">
        <v>2314</v>
      </c>
      <c r="J2220" s="252"/>
      <c r="K2220" s="253"/>
      <c r="L2220" s="50">
        <f t="shared" si="34"/>
        <v>4.5049504950495045</v>
      </c>
    </row>
    <row r="2221" spans="1:12" x14ac:dyDescent="0.2">
      <c r="A2221" s="1" t="s">
        <v>8376</v>
      </c>
      <c r="B2221" s="45" t="s">
        <v>8377</v>
      </c>
      <c r="C2221" s="46">
        <v>40991</v>
      </c>
      <c r="D2221" s="47">
        <v>40994</v>
      </c>
      <c r="E2221" s="48">
        <v>324</v>
      </c>
      <c r="F2221" s="48">
        <v>57</v>
      </c>
      <c r="G2221" s="49">
        <v>5.6</v>
      </c>
      <c r="H2221" s="8" t="s">
        <v>1159</v>
      </c>
      <c r="I2221" s="1" t="s">
        <v>2315</v>
      </c>
      <c r="J2221" s="252"/>
      <c r="K2221" s="253"/>
      <c r="L2221" s="50">
        <f t="shared" si="34"/>
        <v>5.3465346534653468</v>
      </c>
    </row>
    <row r="2222" spans="1:12" x14ac:dyDescent="0.2">
      <c r="A2222" s="1" t="s">
        <v>8378</v>
      </c>
      <c r="B2222" s="45" t="s">
        <v>8379</v>
      </c>
      <c r="C2222" s="46">
        <v>40990</v>
      </c>
      <c r="D2222" s="47">
        <v>40995</v>
      </c>
      <c r="E2222" s="48">
        <v>307</v>
      </c>
      <c r="F2222" s="48">
        <v>56</v>
      </c>
      <c r="G2222" s="49">
        <v>5.5</v>
      </c>
      <c r="H2222" s="8" t="s">
        <v>18</v>
      </c>
      <c r="I2222" s="1" t="s">
        <v>2316</v>
      </c>
      <c r="J2222" s="252"/>
      <c r="K2222" s="253"/>
      <c r="L2222" s="50">
        <f t="shared" si="34"/>
        <v>5.0660066006600655</v>
      </c>
    </row>
    <row r="2223" spans="1:12" x14ac:dyDescent="0.2">
      <c r="A2223" s="1" t="s">
        <v>8380</v>
      </c>
      <c r="B2223" s="45" t="s">
        <v>8381</v>
      </c>
      <c r="C2223" s="46">
        <v>40990</v>
      </c>
      <c r="D2223" s="47">
        <v>40995</v>
      </c>
      <c r="E2223" s="48">
        <v>1131</v>
      </c>
      <c r="F2223" s="48">
        <v>65</v>
      </c>
      <c r="G2223" s="49">
        <v>17.3</v>
      </c>
      <c r="H2223" s="8" t="s">
        <v>23</v>
      </c>
      <c r="I2223" s="1" t="s">
        <v>2317</v>
      </c>
      <c r="J2223" s="252"/>
      <c r="K2223" s="253"/>
      <c r="L2223" s="50">
        <f t="shared" si="34"/>
        <v>18.663366336633661</v>
      </c>
    </row>
    <row r="2224" spans="1:12" x14ac:dyDescent="0.2">
      <c r="A2224" s="1" t="s">
        <v>8382</v>
      </c>
      <c r="B2224" s="45" t="s">
        <v>8383</v>
      </c>
      <c r="C2224" s="46">
        <v>40992</v>
      </c>
      <c r="D2224" s="47">
        <v>40995</v>
      </c>
      <c r="E2224" s="48">
        <v>283</v>
      </c>
      <c r="F2224" s="48">
        <v>102</v>
      </c>
      <c r="G2224" s="49">
        <v>2.8</v>
      </c>
      <c r="H2224" s="8" t="s">
        <v>18</v>
      </c>
      <c r="I2224" s="1" t="s">
        <v>2318</v>
      </c>
      <c r="J2224" s="252"/>
      <c r="K2224" s="253"/>
      <c r="L2224" s="50">
        <f t="shared" si="34"/>
        <v>4.66996699669967</v>
      </c>
    </row>
    <row r="2225" spans="1:12" x14ac:dyDescent="0.2">
      <c r="A2225" s="1" t="s">
        <v>8384</v>
      </c>
      <c r="B2225" s="45" t="s">
        <v>8385</v>
      </c>
      <c r="C2225" s="46">
        <v>40995</v>
      </c>
      <c r="D2225" s="47">
        <v>40996</v>
      </c>
      <c r="E2225" s="48">
        <v>245</v>
      </c>
      <c r="F2225" s="48">
        <v>126</v>
      </c>
      <c r="G2225" s="49">
        <v>1.9</v>
      </c>
      <c r="H2225" s="8" t="s">
        <v>18</v>
      </c>
      <c r="I2225" s="1" t="s">
        <v>2319</v>
      </c>
      <c r="J2225" s="252"/>
      <c r="K2225" s="253"/>
      <c r="L2225" s="50">
        <f t="shared" si="34"/>
        <v>4.0429042904290426</v>
      </c>
    </row>
    <row r="2226" spans="1:12" x14ac:dyDescent="0.2">
      <c r="A2226" s="1" t="s">
        <v>8386</v>
      </c>
      <c r="B2226" s="45" t="s">
        <v>8387</v>
      </c>
      <c r="C2226" s="46">
        <v>40995</v>
      </c>
      <c r="D2226" s="47">
        <v>40996</v>
      </c>
      <c r="E2226" s="48">
        <v>78</v>
      </c>
      <c r="F2226" s="48">
        <v>70</v>
      </c>
      <c r="G2226" s="49">
        <v>1.1000000000000001</v>
      </c>
      <c r="H2226" s="8" t="s">
        <v>18</v>
      </c>
      <c r="I2226" s="1" t="s">
        <v>2320</v>
      </c>
      <c r="J2226" s="252"/>
      <c r="K2226" s="253"/>
      <c r="L2226" s="50">
        <f t="shared" si="34"/>
        <v>1.2871287128712872</v>
      </c>
    </row>
    <row r="2227" spans="1:12" x14ac:dyDescent="0.2">
      <c r="A2227" s="1" t="s">
        <v>8388</v>
      </c>
      <c r="B2227" s="45" t="s">
        <v>8389</v>
      </c>
      <c r="C2227" s="46">
        <v>40994</v>
      </c>
      <c r="D2227" s="47">
        <v>40998</v>
      </c>
      <c r="E2227" s="48">
        <v>300</v>
      </c>
      <c r="F2227" s="48">
        <v>51</v>
      </c>
      <c r="G2227" s="49">
        <v>5.8</v>
      </c>
      <c r="H2227" s="8" t="s">
        <v>18</v>
      </c>
      <c r="I2227" s="1" t="s">
        <v>2321</v>
      </c>
      <c r="J2227" s="252"/>
      <c r="K2227" s="253"/>
      <c r="L2227" s="50">
        <f t="shared" si="34"/>
        <v>4.9504950495049505</v>
      </c>
    </row>
    <row r="2228" spans="1:12" x14ac:dyDescent="0.2">
      <c r="A2228" s="1" t="s">
        <v>8390</v>
      </c>
      <c r="B2228" s="45" t="s">
        <v>8391</v>
      </c>
      <c r="C2228" s="46">
        <v>40997</v>
      </c>
      <c r="D2228" s="47">
        <v>40998</v>
      </c>
      <c r="E2228" s="48">
        <v>52</v>
      </c>
      <c r="F2228" s="48">
        <v>91</v>
      </c>
      <c r="G2228" s="49">
        <v>6</v>
      </c>
      <c r="H2228" s="8" t="s">
        <v>23</v>
      </c>
      <c r="I2228" s="1" t="s">
        <v>2322</v>
      </c>
      <c r="J2228" s="252"/>
      <c r="K2228" s="253"/>
      <c r="L2228" s="50">
        <f t="shared" si="34"/>
        <v>0.85808580858085803</v>
      </c>
    </row>
    <row r="2229" spans="1:12" x14ac:dyDescent="0.2">
      <c r="A2229" s="1" t="s">
        <v>8392</v>
      </c>
      <c r="B2229" s="45" t="s">
        <v>8393</v>
      </c>
      <c r="C2229" s="46">
        <v>40995</v>
      </c>
      <c r="D2229" s="47">
        <v>40998</v>
      </c>
      <c r="E2229" s="48">
        <v>75</v>
      </c>
      <c r="F2229" s="48">
        <v>105</v>
      </c>
      <c r="G2229" s="49">
        <v>0.7</v>
      </c>
      <c r="H2229" s="8" t="s">
        <v>23</v>
      </c>
      <c r="I2229" s="1" t="s">
        <v>2323</v>
      </c>
      <c r="J2229" s="252"/>
      <c r="K2229" s="253"/>
      <c r="L2229" s="50">
        <f t="shared" si="34"/>
        <v>1.2376237623762376</v>
      </c>
    </row>
    <row r="2230" spans="1:12" x14ac:dyDescent="0.2">
      <c r="A2230" s="1" t="s">
        <v>8394</v>
      </c>
      <c r="B2230" s="45" t="s">
        <v>8395</v>
      </c>
      <c r="C2230" s="46">
        <v>40995</v>
      </c>
      <c r="D2230" s="47">
        <v>41001</v>
      </c>
      <c r="E2230" s="48">
        <v>157</v>
      </c>
      <c r="F2230" s="48">
        <v>101</v>
      </c>
      <c r="G2230" s="49">
        <v>1.6</v>
      </c>
      <c r="H2230" s="8" t="s">
        <v>18</v>
      </c>
      <c r="I2230" s="1" t="s">
        <v>2324</v>
      </c>
      <c r="J2230" s="252"/>
      <c r="K2230" s="253"/>
      <c r="L2230" s="50">
        <f t="shared" si="34"/>
        <v>2.5907590759075907</v>
      </c>
    </row>
    <row r="2231" spans="1:12" x14ac:dyDescent="0.2">
      <c r="A2231" s="1" t="s">
        <v>8396</v>
      </c>
      <c r="B2231" s="45" t="s">
        <v>8397</v>
      </c>
      <c r="C2231" s="46">
        <v>40997</v>
      </c>
      <c r="D2231" s="47">
        <v>41001</v>
      </c>
      <c r="E2231" s="48">
        <v>442</v>
      </c>
      <c r="F2231" s="48">
        <v>58</v>
      </c>
      <c r="G2231" s="49">
        <v>7.6</v>
      </c>
      <c r="H2231" s="8" t="s">
        <v>18</v>
      </c>
      <c r="I2231" s="1" t="s">
        <v>2325</v>
      </c>
      <c r="J2231" s="252"/>
      <c r="K2231" s="253"/>
      <c r="L2231" s="50">
        <f t="shared" si="34"/>
        <v>7.2937293729372934</v>
      </c>
    </row>
    <row r="2232" spans="1:12" x14ac:dyDescent="0.2">
      <c r="A2232" s="1" t="s">
        <v>8398</v>
      </c>
      <c r="B2232" s="45" t="s">
        <v>8399</v>
      </c>
      <c r="C2232" s="46">
        <v>40998</v>
      </c>
      <c r="D2232" s="47">
        <v>41001</v>
      </c>
      <c r="E2232" s="48">
        <v>15</v>
      </c>
      <c r="F2232" s="48">
        <v>71</v>
      </c>
      <c r="G2232" s="49">
        <v>0.2</v>
      </c>
      <c r="H2232" s="8" t="s">
        <v>18</v>
      </c>
      <c r="I2232" s="1" t="s">
        <v>2326</v>
      </c>
      <c r="J2232" s="252"/>
      <c r="K2232" s="253"/>
      <c r="L2232" s="50">
        <f t="shared" si="34"/>
        <v>0.24752475247524752</v>
      </c>
    </row>
    <row r="2233" spans="1:12" x14ac:dyDescent="0.2">
      <c r="A2233" s="1" t="s">
        <v>8400</v>
      </c>
      <c r="B2233" s="45" t="s">
        <v>8401</v>
      </c>
      <c r="C2233" s="46">
        <v>40995</v>
      </c>
      <c r="D2233" s="47">
        <v>41001</v>
      </c>
      <c r="E2233" s="48">
        <v>162</v>
      </c>
      <c r="F2233" s="48">
        <v>33</v>
      </c>
      <c r="G2233" s="49">
        <v>4.9000000000000004</v>
      </c>
      <c r="H2233" s="8" t="s">
        <v>18</v>
      </c>
      <c r="I2233" s="1" t="s">
        <v>2327</v>
      </c>
      <c r="J2233" s="252"/>
      <c r="K2233" s="253"/>
      <c r="L2233" s="50">
        <f t="shared" si="34"/>
        <v>2.6732673267326734</v>
      </c>
    </row>
    <row r="2234" spans="1:12" x14ac:dyDescent="0.2">
      <c r="A2234" s="1" t="s">
        <v>8402</v>
      </c>
      <c r="B2234" s="45" t="s">
        <v>8403</v>
      </c>
      <c r="C2234" s="46">
        <v>40998</v>
      </c>
      <c r="D2234" s="47">
        <v>41001</v>
      </c>
      <c r="E2234" s="48">
        <v>278</v>
      </c>
      <c r="F2234" s="48">
        <v>66</v>
      </c>
      <c r="G2234" s="49">
        <v>4.2</v>
      </c>
      <c r="H2234" s="8" t="s">
        <v>32</v>
      </c>
      <c r="I2234" s="1" t="s">
        <v>2328</v>
      </c>
      <c r="J2234" s="252"/>
      <c r="K2234" s="253"/>
      <c r="L2234" s="50">
        <f t="shared" ref="L2234:L2297" si="35">IF(E2234="","",E2234/60.6)</f>
        <v>4.5874587458745877</v>
      </c>
    </row>
    <row r="2235" spans="1:12" x14ac:dyDescent="0.2">
      <c r="A2235" s="1" t="s">
        <v>8404</v>
      </c>
      <c r="B2235" s="45" t="s">
        <v>8405</v>
      </c>
      <c r="C2235" s="46">
        <v>40997</v>
      </c>
      <c r="D2235" s="47">
        <v>41001</v>
      </c>
      <c r="E2235" s="48">
        <v>185</v>
      </c>
      <c r="F2235" s="48">
        <v>25</v>
      </c>
      <c r="G2235" s="49">
        <v>7.5</v>
      </c>
      <c r="H2235" s="8" t="s">
        <v>23</v>
      </c>
      <c r="I2235" s="1" t="s">
        <v>2329</v>
      </c>
      <c r="J2235" s="252"/>
      <c r="K2235" s="253"/>
      <c r="L2235" s="50">
        <f t="shared" si="35"/>
        <v>3.0528052805280526</v>
      </c>
    </row>
    <row r="2236" spans="1:12" x14ac:dyDescent="0.2">
      <c r="A2236" s="1" t="s">
        <v>8406</v>
      </c>
      <c r="B2236" s="45" t="s">
        <v>8407</v>
      </c>
      <c r="C2236" s="46">
        <v>40970</v>
      </c>
      <c r="D2236" s="47">
        <v>41001</v>
      </c>
      <c r="E2236" s="48">
        <v>320</v>
      </c>
      <c r="F2236" s="48">
        <v>72</v>
      </c>
      <c r="G2236" s="49">
        <v>4.4000000000000004</v>
      </c>
      <c r="H2236" s="8" t="s">
        <v>23</v>
      </c>
      <c r="I2236" s="1" t="s">
        <v>2330</v>
      </c>
      <c r="J2236" s="252"/>
      <c r="K2236" s="253"/>
      <c r="L2236" s="50">
        <f t="shared" si="35"/>
        <v>5.2805280528052805</v>
      </c>
    </row>
    <row r="2237" spans="1:12" x14ac:dyDescent="0.2">
      <c r="A2237" s="1" t="s">
        <v>8408</v>
      </c>
      <c r="B2237" s="45" t="s">
        <v>8409</v>
      </c>
      <c r="C2237" s="46">
        <v>41000</v>
      </c>
      <c r="D2237" s="47">
        <v>41002</v>
      </c>
      <c r="E2237" s="48">
        <v>265</v>
      </c>
      <c r="F2237" s="48">
        <v>80</v>
      </c>
      <c r="G2237" s="49">
        <v>3.3</v>
      </c>
      <c r="H2237" s="8" t="s">
        <v>23</v>
      </c>
      <c r="I2237" s="1" t="s">
        <v>2331</v>
      </c>
      <c r="J2237" s="252"/>
      <c r="K2237" s="253"/>
      <c r="L2237" s="50">
        <f t="shared" si="35"/>
        <v>4.3729372937293727</v>
      </c>
    </row>
    <row r="2238" spans="1:12" x14ac:dyDescent="0.2">
      <c r="A2238" s="1" t="s">
        <v>8410</v>
      </c>
      <c r="B2238" s="45" t="s">
        <v>8411</v>
      </c>
      <c r="C2238" s="46">
        <v>41001</v>
      </c>
      <c r="D2238" s="47">
        <v>41004</v>
      </c>
      <c r="E2238" s="48">
        <v>362</v>
      </c>
      <c r="F2238" s="48">
        <v>48</v>
      </c>
      <c r="G2238" s="49">
        <v>7.5</v>
      </c>
      <c r="H2238" s="8" t="s">
        <v>18</v>
      </c>
      <c r="I2238" s="1" t="s">
        <v>2332</v>
      </c>
      <c r="J2238" s="252"/>
      <c r="K2238" s="253"/>
      <c r="L2238" s="50">
        <f t="shared" si="35"/>
        <v>5.9735973597359733</v>
      </c>
    </row>
    <row r="2239" spans="1:12" x14ac:dyDescent="0.2">
      <c r="A2239" s="1" t="s">
        <v>8412</v>
      </c>
      <c r="B2239" s="1" t="s">
        <v>8413</v>
      </c>
      <c r="C2239" s="46">
        <v>41002</v>
      </c>
      <c r="D2239" s="47">
        <v>41004</v>
      </c>
      <c r="E2239" s="48">
        <v>494</v>
      </c>
      <c r="F2239" s="48">
        <v>51</v>
      </c>
      <c r="G2239" s="49">
        <v>9.6999999999999993</v>
      </c>
      <c r="H2239" s="8" t="s">
        <v>18</v>
      </c>
      <c r="I2239" s="1" t="s">
        <v>2333</v>
      </c>
      <c r="J2239" s="252"/>
      <c r="K2239" s="253"/>
      <c r="L2239" s="50">
        <f t="shared" si="35"/>
        <v>8.1518151815181508</v>
      </c>
    </row>
    <row r="2240" spans="1:12" x14ac:dyDescent="0.2">
      <c r="A2240" s="1" t="s">
        <v>8414</v>
      </c>
      <c r="B2240" s="45" t="s">
        <v>8415</v>
      </c>
      <c r="C2240" s="46">
        <v>41002</v>
      </c>
      <c r="D2240" s="47">
        <v>41004</v>
      </c>
      <c r="E2240" s="48">
        <v>140</v>
      </c>
      <c r="F2240" s="48">
        <v>38</v>
      </c>
      <c r="G2240" s="49">
        <v>3.7</v>
      </c>
      <c r="H2240" s="8" t="s">
        <v>18</v>
      </c>
      <c r="I2240" s="1" t="s">
        <v>2334</v>
      </c>
      <c r="J2240" s="252"/>
      <c r="K2240" s="253"/>
      <c r="L2240" s="50">
        <f t="shared" si="35"/>
        <v>2.3102310231023102</v>
      </c>
    </row>
    <row r="2241" spans="1:12" x14ac:dyDescent="0.2">
      <c r="A2241" s="1" t="s">
        <v>8416</v>
      </c>
      <c r="B2241" s="45" t="s">
        <v>8417</v>
      </c>
      <c r="C2241" s="46">
        <v>41002</v>
      </c>
      <c r="D2241" s="47">
        <v>41004</v>
      </c>
      <c r="E2241" s="48">
        <v>21</v>
      </c>
      <c r="F2241" s="48">
        <v>76</v>
      </c>
      <c r="G2241" s="49">
        <v>0.3</v>
      </c>
      <c r="H2241" s="8" t="s">
        <v>18</v>
      </c>
      <c r="I2241" s="1" t="s">
        <v>2335</v>
      </c>
      <c r="J2241" s="252"/>
      <c r="K2241" s="253"/>
      <c r="L2241" s="50">
        <f t="shared" si="35"/>
        <v>0.34653465346534651</v>
      </c>
    </row>
    <row r="2242" spans="1:12" x14ac:dyDescent="0.2">
      <c r="A2242" s="1" t="s">
        <v>8418</v>
      </c>
      <c r="B2242" s="45" t="s">
        <v>8419</v>
      </c>
      <c r="C2242" s="46" t="s">
        <v>2217</v>
      </c>
      <c r="D2242" s="47">
        <v>41008</v>
      </c>
      <c r="E2242" s="48">
        <v>303</v>
      </c>
      <c r="F2242" s="48">
        <v>80</v>
      </c>
      <c r="G2242" s="49">
        <v>3.8</v>
      </c>
      <c r="H2242" s="8" t="s">
        <v>23</v>
      </c>
      <c r="I2242" s="1" t="s">
        <v>2336</v>
      </c>
      <c r="J2242" s="252"/>
      <c r="K2242" s="253"/>
      <c r="L2242" s="50">
        <f t="shared" si="35"/>
        <v>5</v>
      </c>
    </row>
    <row r="2243" spans="1:12" x14ac:dyDescent="0.2">
      <c r="A2243" s="1" t="s">
        <v>8420</v>
      </c>
      <c r="B2243" s="45" t="s">
        <v>8421</v>
      </c>
      <c r="C2243" s="46">
        <v>41004</v>
      </c>
      <c r="D2243" s="47">
        <v>41008</v>
      </c>
      <c r="E2243" s="48">
        <v>62</v>
      </c>
      <c r="F2243" s="48">
        <v>27</v>
      </c>
      <c r="G2243" s="49">
        <v>2.2999999999999998</v>
      </c>
      <c r="H2243" s="8" t="s">
        <v>18</v>
      </c>
      <c r="I2243" s="1" t="s">
        <v>2337</v>
      </c>
      <c r="J2243" s="252"/>
      <c r="K2243" s="253"/>
      <c r="L2243" s="50">
        <f t="shared" si="35"/>
        <v>1.023102310231023</v>
      </c>
    </row>
    <row r="2244" spans="1:12" x14ac:dyDescent="0.2">
      <c r="A2244" s="1" t="s">
        <v>8422</v>
      </c>
      <c r="B2244" s="45" t="s">
        <v>8423</v>
      </c>
      <c r="C2244" s="46">
        <v>41004</v>
      </c>
      <c r="D2244" s="47">
        <v>41008</v>
      </c>
      <c r="E2244" s="48">
        <v>447</v>
      </c>
      <c r="F2244" s="48">
        <v>70</v>
      </c>
      <c r="G2244" s="49">
        <v>6.3</v>
      </c>
      <c r="H2244" s="8" t="s">
        <v>32</v>
      </c>
      <c r="I2244" s="1" t="s">
        <v>2338</v>
      </c>
      <c r="J2244" s="252"/>
      <c r="K2244" s="253"/>
      <c r="L2244" s="50">
        <f t="shared" si="35"/>
        <v>7.3762376237623757</v>
      </c>
    </row>
    <row r="2245" spans="1:12" x14ac:dyDescent="0.2">
      <c r="A2245" s="1" t="s">
        <v>8424</v>
      </c>
      <c r="B2245" s="45" t="s">
        <v>8425</v>
      </c>
      <c r="C2245" s="46">
        <v>41005</v>
      </c>
      <c r="D2245" s="47">
        <v>41008</v>
      </c>
      <c r="E2245" s="48">
        <v>48</v>
      </c>
      <c r="F2245" s="48">
        <v>57</v>
      </c>
      <c r="G2245" s="49">
        <v>0.8</v>
      </c>
      <c r="H2245" s="8" t="s">
        <v>18</v>
      </c>
      <c r="I2245" s="1" t="s">
        <v>2339</v>
      </c>
      <c r="J2245" s="252"/>
      <c r="K2245" s="253"/>
      <c r="L2245" s="50">
        <f t="shared" si="35"/>
        <v>0.79207920792079201</v>
      </c>
    </row>
    <row r="2246" spans="1:12" x14ac:dyDescent="0.2">
      <c r="A2246" s="1" t="s">
        <v>8426</v>
      </c>
      <c r="B2246" s="45" t="s">
        <v>8427</v>
      </c>
      <c r="C2246" s="46">
        <v>41005</v>
      </c>
      <c r="D2246" s="47">
        <v>41009</v>
      </c>
      <c r="E2246" s="48">
        <v>154</v>
      </c>
      <c r="F2246" s="48">
        <v>43</v>
      </c>
      <c r="G2246" s="49">
        <v>3.6</v>
      </c>
      <c r="H2246" s="8" t="s">
        <v>18</v>
      </c>
      <c r="I2246" s="1" t="s">
        <v>2340</v>
      </c>
      <c r="J2246" s="252"/>
      <c r="K2246" s="253"/>
      <c r="L2246" s="50">
        <f t="shared" si="35"/>
        <v>2.5412541254125411</v>
      </c>
    </row>
    <row r="2247" spans="1:12" x14ac:dyDescent="0.2">
      <c r="A2247" s="1" t="s">
        <v>8428</v>
      </c>
      <c r="B2247" s="45" t="s">
        <v>8429</v>
      </c>
      <c r="C2247" s="46">
        <v>41003</v>
      </c>
      <c r="D2247" s="47">
        <v>41009</v>
      </c>
      <c r="E2247" s="48">
        <v>332</v>
      </c>
      <c r="F2247" s="48">
        <v>48</v>
      </c>
      <c r="G2247" s="49">
        <v>6.9</v>
      </c>
      <c r="H2247" s="8" t="s">
        <v>18</v>
      </c>
      <c r="I2247" s="1" t="s">
        <v>2341</v>
      </c>
      <c r="J2247" s="252"/>
      <c r="K2247" s="253"/>
      <c r="L2247" s="50">
        <f t="shared" si="35"/>
        <v>5.4785478547854787</v>
      </c>
    </row>
    <row r="2248" spans="1:12" x14ac:dyDescent="0.2">
      <c r="A2248" s="1" t="s">
        <v>8430</v>
      </c>
      <c r="B2248" s="45" t="s">
        <v>8431</v>
      </c>
      <c r="C2248" s="46">
        <v>41009</v>
      </c>
      <c r="D2248" s="47">
        <v>41010</v>
      </c>
      <c r="E2248" s="48">
        <v>447</v>
      </c>
      <c r="F2248" s="48">
        <v>113</v>
      </c>
      <c r="G2248" s="49">
        <v>4</v>
      </c>
      <c r="H2248" s="8" t="s">
        <v>2342</v>
      </c>
      <c r="I2248" s="1" t="s">
        <v>2343</v>
      </c>
      <c r="J2248" s="252"/>
      <c r="K2248" s="253"/>
      <c r="L2248" s="50">
        <f t="shared" si="35"/>
        <v>7.3762376237623757</v>
      </c>
    </row>
    <row r="2249" spans="1:12" x14ac:dyDescent="0.2">
      <c r="A2249" s="1" t="s">
        <v>8432</v>
      </c>
      <c r="B2249" s="45" t="s">
        <v>8433</v>
      </c>
      <c r="C2249" s="46">
        <v>41009</v>
      </c>
      <c r="D2249" s="47">
        <v>41010</v>
      </c>
      <c r="E2249" s="48">
        <v>488</v>
      </c>
      <c r="F2249" s="48">
        <v>30</v>
      </c>
      <c r="G2249" s="49">
        <v>16.100000000000001</v>
      </c>
      <c r="H2249" s="8" t="s">
        <v>18</v>
      </c>
      <c r="I2249" s="1" t="s">
        <v>2344</v>
      </c>
      <c r="J2249" s="252"/>
      <c r="K2249" s="253"/>
      <c r="L2249" s="50">
        <f t="shared" si="35"/>
        <v>8.0528052805280534</v>
      </c>
    </row>
    <row r="2250" spans="1:12" x14ac:dyDescent="0.2">
      <c r="A2250" s="1" t="s">
        <v>8434</v>
      </c>
      <c r="B2250" s="45" t="s">
        <v>8435</v>
      </c>
      <c r="C2250" s="46">
        <v>41008</v>
      </c>
      <c r="D2250" s="47">
        <v>41011</v>
      </c>
      <c r="E2250" s="48">
        <v>261</v>
      </c>
      <c r="F2250" s="48">
        <v>72</v>
      </c>
      <c r="G2250" s="49">
        <v>3.6</v>
      </c>
      <c r="H2250" s="8" t="s">
        <v>18</v>
      </c>
      <c r="I2250" s="1">
        <v>120501</v>
      </c>
      <c r="J2250" s="252" t="s">
        <v>2345</v>
      </c>
      <c r="K2250" s="253"/>
      <c r="L2250" s="50">
        <f t="shared" si="35"/>
        <v>4.3069306930693072</v>
      </c>
    </row>
    <row r="2251" spans="1:12" x14ac:dyDescent="0.2">
      <c r="A2251" s="1" t="s">
        <v>8436</v>
      </c>
      <c r="B2251" s="45" t="s">
        <v>8437</v>
      </c>
      <c r="C2251" s="46">
        <v>41010</v>
      </c>
      <c r="D2251" s="47">
        <v>41011</v>
      </c>
      <c r="E2251" s="48">
        <v>110</v>
      </c>
      <c r="F2251" s="48">
        <v>112</v>
      </c>
      <c r="G2251" s="49">
        <v>1</v>
      </c>
      <c r="H2251" s="8" t="s">
        <v>23</v>
      </c>
      <c r="I2251" s="1">
        <v>120502</v>
      </c>
      <c r="J2251" s="252" t="s">
        <v>2345</v>
      </c>
      <c r="K2251" s="253"/>
      <c r="L2251" s="50">
        <f t="shared" si="35"/>
        <v>1.8151815181518152</v>
      </c>
    </row>
    <row r="2252" spans="1:12" x14ac:dyDescent="0.2">
      <c r="A2252" s="1" t="s">
        <v>8438</v>
      </c>
      <c r="B2252" s="45" t="s">
        <v>8439</v>
      </c>
      <c r="C2252" s="46">
        <v>41010</v>
      </c>
      <c r="D2252" s="47">
        <v>41012</v>
      </c>
      <c r="E2252" s="48">
        <v>190</v>
      </c>
      <c r="F2252" s="48">
        <v>53</v>
      </c>
      <c r="G2252" s="49">
        <v>3.6</v>
      </c>
      <c r="H2252" s="8" t="s">
        <v>18</v>
      </c>
      <c r="I2252" s="1" t="s">
        <v>2346</v>
      </c>
      <c r="J2252" s="252"/>
      <c r="K2252" s="253"/>
      <c r="L2252" s="50">
        <f t="shared" si="35"/>
        <v>3.1353135313531353</v>
      </c>
    </row>
    <row r="2253" spans="1:12" x14ac:dyDescent="0.2">
      <c r="A2253" s="1" t="s">
        <v>8440</v>
      </c>
      <c r="B2253" s="45" t="s">
        <v>8441</v>
      </c>
      <c r="C2253" s="46">
        <v>41012</v>
      </c>
      <c r="D2253" s="47">
        <v>41015</v>
      </c>
      <c r="E2253" s="48">
        <v>107</v>
      </c>
      <c r="F2253" s="48">
        <v>29</v>
      </c>
      <c r="G2253" s="49">
        <v>3.7</v>
      </c>
      <c r="H2253" s="8" t="s">
        <v>160</v>
      </c>
      <c r="I2253" s="1" t="s">
        <v>2347</v>
      </c>
      <c r="J2253" s="252"/>
      <c r="K2253" s="253"/>
      <c r="L2253" s="50">
        <f t="shared" si="35"/>
        <v>1.7656765676567656</v>
      </c>
    </row>
    <row r="2254" spans="1:12" x14ac:dyDescent="0.2">
      <c r="A2254" s="1" t="s">
        <v>8442</v>
      </c>
      <c r="B2254" s="45" t="s">
        <v>8443</v>
      </c>
      <c r="C2254" s="46">
        <v>41011</v>
      </c>
      <c r="D2254" s="47">
        <v>41015</v>
      </c>
      <c r="E2254" s="48">
        <v>276</v>
      </c>
      <c r="F2254" s="48">
        <v>42</v>
      </c>
      <c r="G2254" s="49">
        <v>6.5</v>
      </c>
      <c r="H2254" s="8" t="s">
        <v>18</v>
      </c>
      <c r="I2254" s="1" t="s">
        <v>2348</v>
      </c>
      <c r="J2254" s="252"/>
      <c r="K2254" s="253"/>
      <c r="L2254" s="50">
        <f t="shared" si="35"/>
        <v>4.5544554455445541</v>
      </c>
    </row>
    <row r="2255" spans="1:12" x14ac:dyDescent="0.2">
      <c r="A2255" s="1" t="s">
        <v>8444</v>
      </c>
      <c r="B2255" s="45" t="s">
        <v>8445</v>
      </c>
      <c r="C2255" s="46">
        <v>41012</v>
      </c>
      <c r="D2255" s="47">
        <v>41015</v>
      </c>
      <c r="E2255" s="48">
        <v>601</v>
      </c>
      <c r="F2255" s="48">
        <v>77</v>
      </c>
      <c r="G2255" s="49">
        <v>7.8</v>
      </c>
      <c r="H2255" s="8" t="s">
        <v>18</v>
      </c>
      <c r="I2255" s="1" t="s">
        <v>2349</v>
      </c>
      <c r="J2255" s="252"/>
      <c r="K2255" s="253"/>
      <c r="L2255" s="50">
        <f t="shared" si="35"/>
        <v>9.9174917491749177</v>
      </c>
    </row>
    <row r="2256" spans="1:12" x14ac:dyDescent="0.2">
      <c r="A2256" s="1" t="s">
        <v>8446</v>
      </c>
      <c r="B2256" s="45" t="s">
        <v>8447</v>
      </c>
      <c r="C2256" s="46">
        <v>41011</v>
      </c>
      <c r="D2256" s="47">
        <v>41015</v>
      </c>
      <c r="E2256" s="48">
        <v>393</v>
      </c>
      <c r="F2256" s="48">
        <v>84</v>
      </c>
      <c r="G2256" s="49">
        <v>4.7</v>
      </c>
      <c r="H2256" s="8" t="s">
        <v>23</v>
      </c>
      <c r="I2256" s="1" t="s">
        <v>2350</v>
      </c>
      <c r="J2256" s="252"/>
      <c r="K2256" s="253"/>
      <c r="L2256" s="50">
        <f t="shared" si="35"/>
        <v>6.4851485148514847</v>
      </c>
    </row>
    <row r="2257" spans="1:12" x14ac:dyDescent="0.2">
      <c r="A2257" s="1" t="s">
        <v>8448</v>
      </c>
      <c r="B2257" s="45" t="s">
        <v>8449</v>
      </c>
      <c r="C2257" s="46">
        <v>41014</v>
      </c>
      <c r="D2257" s="47">
        <v>41016</v>
      </c>
      <c r="E2257" s="48">
        <v>212</v>
      </c>
      <c r="F2257" s="48">
        <v>42</v>
      </c>
      <c r="G2257" s="49">
        <v>5</v>
      </c>
      <c r="H2257" s="8" t="s">
        <v>2351</v>
      </c>
      <c r="I2257" s="1" t="s">
        <v>2352</v>
      </c>
      <c r="J2257" s="252"/>
      <c r="K2257" s="253"/>
      <c r="L2257" s="50">
        <f t="shared" si="35"/>
        <v>3.4983498349834981</v>
      </c>
    </row>
    <row r="2258" spans="1:12" x14ac:dyDescent="0.2">
      <c r="A2258" s="1" t="s">
        <v>8450</v>
      </c>
      <c r="B2258" s="45" t="s">
        <v>8451</v>
      </c>
      <c r="C2258" s="46">
        <v>41012</v>
      </c>
      <c r="D2258" s="47">
        <v>41016</v>
      </c>
      <c r="E2258" s="48">
        <v>103</v>
      </c>
      <c r="F2258" s="48">
        <v>122</v>
      </c>
      <c r="G2258" s="49">
        <v>0.8</v>
      </c>
      <c r="H2258" s="8" t="s">
        <v>18</v>
      </c>
      <c r="I2258" s="1" t="s">
        <v>2353</v>
      </c>
      <c r="J2258" s="252"/>
      <c r="K2258" s="253"/>
      <c r="L2258" s="50">
        <f t="shared" si="35"/>
        <v>1.6996699669966997</v>
      </c>
    </row>
    <row r="2259" spans="1:12" x14ac:dyDescent="0.2">
      <c r="A2259" s="1" t="s">
        <v>8452</v>
      </c>
      <c r="B2259" s="45" t="s">
        <v>8453</v>
      </c>
      <c r="C2259" s="46" t="s">
        <v>2217</v>
      </c>
      <c r="D2259" s="47">
        <v>41016</v>
      </c>
      <c r="E2259" s="48">
        <v>139</v>
      </c>
      <c r="F2259" s="48">
        <v>44</v>
      </c>
      <c r="G2259" s="49">
        <v>3.1</v>
      </c>
      <c r="H2259" s="8" t="s">
        <v>18</v>
      </c>
      <c r="I2259" s="1" t="s">
        <v>2354</v>
      </c>
      <c r="J2259" s="252"/>
      <c r="K2259" s="253"/>
      <c r="L2259" s="50">
        <f t="shared" si="35"/>
        <v>2.2937293729372938</v>
      </c>
    </row>
    <row r="2260" spans="1:12" x14ac:dyDescent="0.2">
      <c r="A2260" s="1" t="s">
        <v>8454</v>
      </c>
      <c r="B2260" s="45" t="s">
        <v>8455</v>
      </c>
      <c r="C2260" s="46">
        <v>41016</v>
      </c>
      <c r="D2260" s="47">
        <v>41017</v>
      </c>
      <c r="E2260" s="48">
        <v>100</v>
      </c>
      <c r="F2260" s="48">
        <v>114</v>
      </c>
      <c r="G2260" s="49">
        <v>0.9</v>
      </c>
      <c r="H2260" s="8" t="s">
        <v>23</v>
      </c>
      <c r="I2260" s="1" t="s">
        <v>2355</v>
      </c>
      <c r="J2260" s="252"/>
      <c r="K2260" s="253"/>
      <c r="L2260" s="50">
        <f t="shared" si="35"/>
        <v>1.6501650165016502</v>
      </c>
    </row>
    <row r="2261" spans="1:12" x14ac:dyDescent="0.2">
      <c r="A2261" s="1" t="s">
        <v>8456</v>
      </c>
      <c r="B2261" s="45" t="s">
        <v>8457</v>
      </c>
      <c r="C2261" s="46">
        <v>41009</v>
      </c>
      <c r="D2261" s="47">
        <v>41017</v>
      </c>
      <c r="E2261" s="48">
        <v>232</v>
      </c>
      <c r="F2261" s="48">
        <v>20</v>
      </c>
      <c r="G2261" s="49">
        <v>11.3</v>
      </c>
      <c r="H2261" s="8" t="s">
        <v>18</v>
      </c>
      <c r="I2261" s="1" t="s">
        <v>2356</v>
      </c>
      <c r="J2261" s="252"/>
      <c r="K2261" s="253"/>
      <c r="L2261" s="50">
        <f t="shared" si="35"/>
        <v>3.8283828382838281</v>
      </c>
    </row>
    <row r="2262" spans="1:12" x14ac:dyDescent="0.2">
      <c r="A2262" s="1" t="s">
        <v>8458</v>
      </c>
      <c r="B2262" s="45" t="s">
        <v>8459</v>
      </c>
      <c r="C2262" s="46">
        <v>41016</v>
      </c>
      <c r="D2262" s="47">
        <v>41018</v>
      </c>
      <c r="E2262" s="48">
        <v>257</v>
      </c>
      <c r="F2262" s="48">
        <v>52</v>
      </c>
      <c r="G2262" s="49">
        <v>5</v>
      </c>
      <c r="H2262" s="8" t="s">
        <v>18</v>
      </c>
      <c r="I2262" s="1" t="s">
        <v>2357</v>
      </c>
      <c r="J2262" s="252"/>
      <c r="K2262" s="253"/>
      <c r="L2262" s="50">
        <f t="shared" si="35"/>
        <v>4.2409240924092408</v>
      </c>
    </row>
    <row r="2263" spans="1:12" x14ac:dyDescent="0.2">
      <c r="A2263" s="1" t="s">
        <v>8460</v>
      </c>
      <c r="B2263" s="45" t="s">
        <v>8461</v>
      </c>
      <c r="C2263" s="46">
        <v>41016</v>
      </c>
      <c r="D2263" s="47">
        <v>41019</v>
      </c>
      <c r="E2263" s="48">
        <v>97</v>
      </c>
      <c r="F2263" s="48">
        <v>113</v>
      </c>
      <c r="G2263" s="49">
        <v>0.9</v>
      </c>
      <c r="H2263" s="8" t="s">
        <v>18</v>
      </c>
      <c r="I2263" s="1" t="s">
        <v>2358</v>
      </c>
      <c r="J2263" s="252"/>
      <c r="K2263" s="253"/>
      <c r="L2263" s="50">
        <f t="shared" si="35"/>
        <v>1.6006600660066006</v>
      </c>
    </row>
    <row r="2264" spans="1:12" x14ac:dyDescent="0.2">
      <c r="A2264" s="1" t="s">
        <v>8462</v>
      </c>
      <c r="B2264" s="45" t="s">
        <v>8463</v>
      </c>
      <c r="C2264" s="46">
        <v>41018</v>
      </c>
      <c r="D2264" s="47">
        <v>41022</v>
      </c>
      <c r="E2264" s="48">
        <v>252</v>
      </c>
      <c r="F2264" s="48">
        <v>40</v>
      </c>
      <c r="G2264" s="49">
        <v>6.3</v>
      </c>
      <c r="H2264" s="8" t="s">
        <v>23</v>
      </c>
      <c r="I2264" s="1" t="s">
        <v>2359</v>
      </c>
      <c r="J2264" s="252"/>
      <c r="K2264" s="253"/>
      <c r="L2264" s="50">
        <f t="shared" si="35"/>
        <v>4.1584158415841586</v>
      </c>
    </row>
    <row r="2265" spans="1:12" x14ac:dyDescent="0.2">
      <c r="A2265" s="1" t="s">
        <v>8464</v>
      </c>
      <c r="B2265" s="45" t="s">
        <v>8465</v>
      </c>
      <c r="C2265" s="46">
        <v>41016</v>
      </c>
      <c r="D2265" s="47">
        <v>41022</v>
      </c>
      <c r="E2265" s="48">
        <v>424</v>
      </c>
      <c r="F2265" s="48">
        <v>46</v>
      </c>
      <c r="G2265" s="49">
        <v>9.1999999999999993</v>
      </c>
      <c r="H2265" s="8" t="s">
        <v>18</v>
      </c>
      <c r="I2265" s="1" t="s">
        <v>2360</v>
      </c>
      <c r="J2265" s="252"/>
      <c r="K2265" s="253"/>
      <c r="L2265" s="50">
        <f t="shared" si="35"/>
        <v>6.9966996699669961</v>
      </c>
    </row>
    <row r="2266" spans="1:12" x14ac:dyDescent="0.2">
      <c r="A2266" s="1" t="s">
        <v>8466</v>
      </c>
      <c r="B2266" s="45" t="s">
        <v>8467</v>
      </c>
      <c r="C2266" s="46">
        <v>41017</v>
      </c>
      <c r="D2266" s="47">
        <v>41022</v>
      </c>
      <c r="E2266" s="48">
        <v>351</v>
      </c>
      <c r="F2266" s="48">
        <v>158</v>
      </c>
      <c r="G2266" s="49">
        <v>2.2000000000000002</v>
      </c>
      <c r="H2266" s="8" t="s">
        <v>18</v>
      </c>
      <c r="I2266" s="1" t="s">
        <v>2361</v>
      </c>
      <c r="J2266" s="252"/>
      <c r="K2266" s="253"/>
      <c r="L2266" s="50">
        <f t="shared" si="35"/>
        <v>5.7920792079207919</v>
      </c>
    </row>
    <row r="2267" spans="1:12" x14ac:dyDescent="0.2">
      <c r="A2267" s="1" t="s">
        <v>8468</v>
      </c>
      <c r="B2267" s="45" t="s">
        <v>8469</v>
      </c>
      <c r="C2267" s="46">
        <v>41018</v>
      </c>
      <c r="D2267" s="47">
        <v>41023</v>
      </c>
      <c r="E2267" s="48">
        <v>253</v>
      </c>
      <c r="F2267" s="48">
        <v>51</v>
      </c>
      <c r="G2267" s="49">
        <v>5</v>
      </c>
      <c r="H2267" s="8" t="s">
        <v>18</v>
      </c>
      <c r="I2267" s="1" t="s">
        <v>2362</v>
      </c>
      <c r="J2267" s="252"/>
      <c r="K2267" s="253"/>
      <c r="L2267" s="50">
        <f t="shared" si="35"/>
        <v>4.1749174917491745</v>
      </c>
    </row>
    <row r="2268" spans="1:12" x14ac:dyDescent="0.2">
      <c r="A2268" s="1" t="s">
        <v>8470</v>
      </c>
      <c r="B2268" s="45" t="s">
        <v>8471</v>
      </c>
      <c r="C2268" s="46">
        <v>41022</v>
      </c>
      <c r="D2268" s="47">
        <v>41024</v>
      </c>
      <c r="E2268" s="48">
        <v>71</v>
      </c>
      <c r="F2268" s="48">
        <v>93</v>
      </c>
      <c r="G2268" s="49">
        <v>0.8</v>
      </c>
      <c r="H2268" s="8" t="s">
        <v>18</v>
      </c>
      <c r="I2268" s="1" t="s">
        <v>2363</v>
      </c>
      <c r="J2268" s="252"/>
      <c r="K2268" s="253"/>
      <c r="L2268" s="50">
        <f t="shared" si="35"/>
        <v>1.1716171617161717</v>
      </c>
    </row>
    <row r="2269" spans="1:12" x14ac:dyDescent="0.2">
      <c r="A2269" s="1" t="s">
        <v>8472</v>
      </c>
      <c r="B2269" s="45" t="s">
        <v>8473</v>
      </c>
      <c r="C2269" s="46">
        <v>41022</v>
      </c>
      <c r="D2269" s="47">
        <v>41024</v>
      </c>
      <c r="E2269" s="48">
        <v>275</v>
      </c>
      <c r="F2269" s="48">
        <v>46</v>
      </c>
      <c r="G2269" s="49">
        <v>6</v>
      </c>
      <c r="H2269" s="8" t="s">
        <v>18</v>
      </c>
      <c r="I2269" s="1" t="s">
        <v>2364</v>
      </c>
      <c r="J2269" s="252"/>
      <c r="K2269" s="253"/>
      <c r="L2269" s="50">
        <f t="shared" si="35"/>
        <v>4.5379537953795381</v>
      </c>
    </row>
    <row r="2270" spans="1:12" x14ac:dyDescent="0.2">
      <c r="A2270" s="1" t="s">
        <v>8474</v>
      </c>
      <c r="B2270" s="45" t="s">
        <v>8475</v>
      </c>
      <c r="C2270" s="46">
        <v>41015</v>
      </c>
      <c r="D2270" s="47">
        <v>41024</v>
      </c>
      <c r="E2270" s="48">
        <v>881</v>
      </c>
      <c r="F2270" s="48">
        <v>28</v>
      </c>
      <c r="G2270" s="49">
        <v>30.9</v>
      </c>
      <c r="H2270" s="8" t="s">
        <v>23</v>
      </c>
      <c r="I2270" s="1" t="s">
        <v>2365</v>
      </c>
      <c r="J2270" s="252"/>
      <c r="K2270" s="253"/>
      <c r="L2270" s="50">
        <f t="shared" si="35"/>
        <v>14.537953795379538</v>
      </c>
    </row>
    <row r="2271" spans="1:12" x14ac:dyDescent="0.2">
      <c r="A2271" s="1" t="s">
        <v>8476</v>
      </c>
      <c r="B2271" s="45" t="s">
        <v>8477</v>
      </c>
      <c r="C2271" s="46">
        <v>41023</v>
      </c>
      <c r="D2271" s="47">
        <v>41025</v>
      </c>
      <c r="E2271" s="48">
        <v>30</v>
      </c>
      <c r="F2271" s="48">
        <v>105</v>
      </c>
      <c r="G2271" s="49">
        <v>0.3</v>
      </c>
      <c r="H2271" s="8" t="s">
        <v>23</v>
      </c>
      <c r="I2271" s="1" t="s">
        <v>2366</v>
      </c>
      <c r="J2271" s="252"/>
      <c r="K2271" s="253"/>
      <c r="L2271" s="50">
        <f t="shared" si="35"/>
        <v>0.49504950495049505</v>
      </c>
    </row>
    <row r="2272" spans="1:12" x14ac:dyDescent="0.2">
      <c r="A2272" s="1" t="s">
        <v>8478</v>
      </c>
      <c r="B2272" s="45" t="s">
        <v>8479</v>
      </c>
      <c r="C2272" s="46">
        <v>41019</v>
      </c>
      <c r="D2272" s="47">
        <v>41026</v>
      </c>
      <c r="E2272" s="48">
        <v>127</v>
      </c>
      <c r="F2272" s="48">
        <v>90</v>
      </c>
      <c r="G2272" s="49">
        <v>1.4</v>
      </c>
      <c r="H2272" s="8" t="s">
        <v>18</v>
      </c>
      <c r="I2272" s="1" t="s">
        <v>2367</v>
      </c>
      <c r="J2272" s="252"/>
      <c r="K2272" s="253"/>
      <c r="L2272" s="50">
        <f t="shared" si="35"/>
        <v>2.0957095709570956</v>
      </c>
    </row>
    <row r="2273" spans="1:12" x14ac:dyDescent="0.2">
      <c r="A2273" s="1" t="s">
        <v>8480</v>
      </c>
      <c r="B2273" s="45" t="s">
        <v>8481</v>
      </c>
      <c r="C2273" s="46">
        <v>41011</v>
      </c>
      <c r="D2273" s="47">
        <v>41026</v>
      </c>
      <c r="E2273" s="48">
        <v>190</v>
      </c>
      <c r="F2273" s="48">
        <v>27</v>
      </c>
      <c r="G2273" s="49">
        <v>7.1</v>
      </c>
      <c r="H2273" s="8" t="s">
        <v>18</v>
      </c>
      <c r="I2273" s="1" t="s">
        <v>2368</v>
      </c>
      <c r="J2273" s="252"/>
      <c r="K2273" s="253"/>
      <c r="L2273" s="50">
        <f t="shared" si="35"/>
        <v>3.1353135313531353</v>
      </c>
    </row>
    <row r="2274" spans="1:12" x14ac:dyDescent="0.2">
      <c r="A2274" s="1" t="s">
        <v>8482</v>
      </c>
      <c r="B2274" s="45" t="s">
        <v>8483</v>
      </c>
      <c r="C2274" s="46">
        <v>41023</v>
      </c>
      <c r="D2274" s="47">
        <v>41026</v>
      </c>
      <c r="E2274" s="48">
        <v>681</v>
      </c>
      <c r="F2274" s="48">
        <v>40</v>
      </c>
      <c r="G2274" s="49">
        <v>16.899999999999999</v>
      </c>
      <c r="H2274" s="8" t="s">
        <v>18</v>
      </c>
      <c r="I2274" s="1" t="s">
        <v>2369</v>
      </c>
      <c r="J2274" s="252"/>
      <c r="K2274" s="253"/>
      <c r="L2274" s="50">
        <f t="shared" si="35"/>
        <v>11.237623762376238</v>
      </c>
    </row>
    <row r="2275" spans="1:12" x14ac:dyDescent="0.2">
      <c r="A2275" s="1" t="s">
        <v>8484</v>
      </c>
      <c r="B2275" s="45" t="s">
        <v>8485</v>
      </c>
      <c r="C2275" s="46">
        <v>41023</v>
      </c>
      <c r="D2275" s="47">
        <v>41026</v>
      </c>
      <c r="E2275" s="48">
        <v>143</v>
      </c>
      <c r="F2275" s="48">
        <v>102</v>
      </c>
      <c r="G2275" s="49">
        <v>1.4</v>
      </c>
      <c r="H2275" s="8" t="s">
        <v>18</v>
      </c>
      <c r="I2275" s="1" t="s">
        <v>2370</v>
      </c>
      <c r="J2275" s="252"/>
      <c r="K2275" s="253"/>
      <c r="L2275" s="50">
        <f t="shared" si="35"/>
        <v>2.3597359735973598</v>
      </c>
    </row>
    <row r="2276" spans="1:12" x14ac:dyDescent="0.2">
      <c r="A2276" s="1" t="s">
        <v>8486</v>
      </c>
      <c r="B2276" s="45" t="s">
        <v>8487</v>
      </c>
      <c r="C2276" s="46">
        <v>41023</v>
      </c>
      <c r="D2276" s="47">
        <v>41026</v>
      </c>
      <c r="E2276" s="48">
        <v>230</v>
      </c>
      <c r="F2276" s="48">
        <v>43</v>
      </c>
      <c r="G2276" s="49">
        <v>5.4</v>
      </c>
      <c r="H2276" s="8" t="s">
        <v>18</v>
      </c>
      <c r="I2276" s="1" t="s">
        <v>2371</v>
      </c>
      <c r="J2276" s="252"/>
      <c r="K2276" s="253"/>
      <c r="L2276" s="50">
        <f t="shared" si="35"/>
        <v>3.7953795379537953</v>
      </c>
    </row>
    <row r="2277" spans="1:12" x14ac:dyDescent="0.2">
      <c r="A2277" s="1" t="s">
        <v>8488</v>
      </c>
      <c r="B2277" s="45" t="s">
        <v>8489</v>
      </c>
      <c r="C2277" s="46">
        <v>41023</v>
      </c>
      <c r="D2277" s="47">
        <v>41026</v>
      </c>
      <c r="E2277" s="48">
        <v>253</v>
      </c>
      <c r="F2277" s="48">
        <v>43</v>
      </c>
      <c r="G2277" s="49">
        <v>5.8</v>
      </c>
      <c r="H2277" s="8" t="s">
        <v>18</v>
      </c>
      <c r="I2277" s="1" t="s">
        <v>2372</v>
      </c>
      <c r="J2277" s="252"/>
      <c r="K2277" s="253"/>
      <c r="L2277" s="50">
        <f t="shared" si="35"/>
        <v>4.1749174917491745</v>
      </c>
    </row>
    <row r="2278" spans="1:12" x14ac:dyDescent="0.2">
      <c r="A2278" s="1" t="s">
        <v>8490</v>
      </c>
      <c r="B2278" s="45" t="s">
        <v>8491</v>
      </c>
      <c r="C2278" s="46">
        <v>41023</v>
      </c>
      <c r="D2278" s="47">
        <v>41026</v>
      </c>
      <c r="E2278" s="48">
        <v>1098</v>
      </c>
      <c r="F2278" s="48">
        <v>63</v>
      </c>
      <c r="G2278" s="49">
        <v>17.3</v>
      </c>
      <c r="H2278" s="8" t="s">
        <v>18</v>
      </c>
      <c r="I2278" s="1" t="s">
        <v>2373</v>
      </c>
      <c r="J2278" s="252"/>
      <c r="K2278" s="253"/>
      <c r="L2278" s="50">
        <f t="shared" si="35"/>
        <v>18.118811881188119</v>
      </c>
    </row>
    <row r="2279" spans="1:12" x14ac:dyDescent="0.2">
      <c r="A2279" s="1" t="s">
        <v>8492</v>
      </c>
      <c r="B2279" s="45" t="s">
        <v>8493</v>
      </c>
      <c r="C2279" s="46">
        <v>41023</v>
      </c>
      <c r="D2279" s="47">
        <v>41026</v>
      </c>
      <c r="E2279" s="48">
        <v>935</v>
      </c>
      <c r="F2279" s="48">
        <v>54</v>
      </c>
      <c r="G2279" s="49">
        <v>17.3</v>
      </c>
      <c r="H2279" s="8" t="s">
        <v>18</v>
      </c>
      <c r="I2279" s="1" t="s">
        <v>2374</v>
      </c>
      <c r="J2279" s="252"/>
      <c r="K2279" s="253"/>
      <c r="L2279" s="50">
        <f t="shared" si="35"/>
        <v>15.429042904290428</v>
      </c>
    </row>
    <row r="2280" spans="1:12" x14ac:dyDescent="0.2">
      <c r="A2280" s="1" t="s">
        <v>8494</v>
      </c>
      <c r="B2280" s="45" t="s">
        <v>8495</v>
      </c>
      <c r="C2280" s="46">
        <v>41023</v>
      </c>
      <c r="D2280" s="47">
        <v>41026</v>
      </c>
      <c r="E2280" s="48">
        <v>461</v>
      </c>
      <c r="F2280" s="48">
        <v>71</v>
      </c>
      <c r="G2280" s="49">
        <v>6.5</v>
      </c>
      <c r="H2280" s="8" t="s">
        <v>18</v>
      </c>
      <c r="I2280" s="1" t="s">
        <v>2375</v>
      </c>
      <c r="J2280" s="252"/>
      <c r="K2280" s="253"/>
      <c r="L2280" s="50">
        <f t="shared" si="35"/>
        <v>7.6072607260726075</v>
      </c>
    </row>
    <row r="2281" spans="1:12" x14ac:dyDescent="0.2">
      <c r="A2281" s="1" t="s">
        <v>8496</v>
      </c>
      <c r="B2281" s="45" t="s">
        <v>8497</v>
      </c>
      <c r="C2281" s="46">
        <v>41024</v>
      </c>
      <c r="D2281" s="47">
        <v>41029</v>
      </c>
      <c r="E2281" s="48">
        <v>844</v>
      </c>
      <c r="F2281" s="48">
        <v>35</v>
      </c>
      <c r="G2281" s="49">
        <v>24.2</v>
      </c>
      <c r="H2281" s="8" t="s">
        <v>18</v>
      </c>
      <c r="I2281" s="1" t="s">
        <v>2376</v>
      </c>
      <c r="J2281" s="252"/>
      <c r="K2281" s="253"/>
      <c r="L2281" s="50">
        <f t="shared" si="35"/>
        <v>13.927392739273927</v>
      </c>
    </row>
    <row r="2282" spans="1:12" x14ac:dyDescent="0.2">
      <c r="A2282" s="1" t="s">
        <v>8498</v>
      </c>
      <c r="B2282" s="45" t="s">
        <v>8499</v>
      </c>
      <c r="C2282" s="46">
        <v>41025</v>
      </c>
      <c r="D2282" s="47">
        <v>41029</v>
      </c>
      <c r="E2282" s="48">
        <v>386</v>
      </c>
      <c r="F2282" s="48">
        <v>61</v>
      </c>
      <c r="G2282" s="49">
        <v>6.4</v>
      </c>
      <c r="H2282" s="8" t="s">
        <v>18</v>
      </c>
      <c r="I2282" s="1" t="s">
        <v>2377</v>
      </c>
      <c r="J2282" s="252"/>
      <c r="K2282" s="253"/>
      <c r="L2282" s="50">
        <f t="shared" si="35"/>
        <v>6.3696369636963697</v>
      </c>
    </row>
    <row r="2283" spans="1:12" x14ac:dyDescent="0.2">
      <c r="A2283" s="1" t="s">
        <v>8500</v>
      </c>
      <c r="B2283" s="45" t="s">
        <v>8501</v>
      </c>
      <c r="C2283" s="46">
        <v>41023</v>
      </c>
      <c r="D2283" s="47">
        <v>41029</v>
      </c>
      <c r="E2283" s="48">
        <v>170</v>
      </c>
      <c r="F2283" s="48">
        <v>60</v>
      </c>
      <c r="G2283" s="49">
        <v>2.8</v>
      </c>
      <c r="H2283" s="8" t="s">
        <v>18</v>
      </c>
      <c r="I2283" s="1" t="s">
        <v>2378</v>
      </c>
      <c r="J2283" s="252"/>
      <c r="K2283" s="253"/>
      <c r="L2283" s="50">
        <f t="shared" si="35"/>
        <v>2.8052805280528053</v>
      </c>
    </row>
    <row r="2284" spans="1:12" x14ac:dyDescent="0.2">
      <c r="A2284" s="1" t="s">
        <v>8502</v>
      </c>
      <c r="B2284" s="45" t="s">
        <v>8503</v>
      </c>
      <c r="C2284" s="46">
        <v>41026</v>
      </c>
      <c r="D2284" s="47">
        <v>41029</v>
      </c>
      <c r="E2284" s="48">
        <v>478</v>
      </c>
      <c r="F2284" s="48">
        <v>152</v>
      </c>
      <c r="G2284" s="49">
        <v>3.1</v>
      </c>
      <c r="H2284" s="8" t="s">
        <v>18</v>
      </c>
      <c r="I2284" s="1" t="s">
        <v>2379</v>
      </c>
      <c r="J2284" s="252"/>
      <c r="K2284" s="253"/>
      <c r="L2284" s="50">
        <f t="shared" si="35"/>
        <v>7.887788778877888</v>
      </c>
    </row>
    <row r="2285" spans="1:12" x14ac:dyDescent="0.2">
      <c r="A2285" s="1" t="s">
        <v>8504</v>
      </c>
      <c r="B2285" s="45" t="s">
        <v>8505</v>
      </c>
      <c r="C2285" s="46" t="s">
        <v>2217</v>
      </c>
      <c r="D2285" s="47">
        <v>41030</v>
      </c>
      <c r="E2285" s="48">
        <v>459</v>
      </c>
      <c r="F2285" s="48">
        <v>28</v>
      </c>
      <c r="G2285" s="49">
        <v>16.3</v>
      </c>
      <c r="H2285" s="8" t="s">
        <v>18</v>
      </c>
      <c r="I2285" s="1" t="s">
        <v>2380</v>
      </c>
      <c r="J2285" s="252"/>
      <c r="K2285" s="253"/>
      <c r="L2285" s="50">
        <f t="shared" si="35"/>
        <v>7.5742574257425739</v>
      </c>
    </row>
    <row r="2286" spans="1:12" x14ac:dyDescent="0.2">
      <c r="A2286" s="1" t="s">
        <v>8506</v>
      </c>
      <c r="B2286" s="45" t="s">
        <v>8507</v>
      </c>
      <c r="C2286" s="46">
        <v>41026</v>
      </c>
      <c r="D2286" s="47">
        <v>41030</v>
      </c>
      <c r="E2286" s="48">
        <v>69</v>
      </c>
      <c r="F2286" s="48">
        <v>90</v>
      </c>
      <c r="G2286" s="49">
        <v>0.8</v>
      </c>
      <c r="H2286" s="8" t="s">
        <v>18</v>
      </c>
      <c r="I2286" s="1" t="s">
        <v>2381</v>
      </c>
      <c r="J2286" s="252"/>
      <c r="K2286" s="253"/>
      <c r="L2286" s="50">
        <f t="shared" si="35"/>
        <v>1.1386138613861385</v>
      </c>
    </row>
    <row r="2287" spans="1:12" x14ac:dyDescent="0.2">
      <c r="A2287" s="1" t="s">
        <v>8508</v>
      </c>
      <c r="B2287" s="45" t="s">
        <v>8509</v>
      </c>
      <c r="C2287" s="46">
        <v>41029</v>
      </c>
      <c r="D2287" s="47">
        <v>41030</v>
      </c>
      <c r="E2287" s="48">
        <v>60</v>
      </c>
      <c r="F2287" s="48">
        <v>97</v>
      </c>
      <c r="G2287" s="49">
        <v>0.6</v>
      </c>
      <c r="H2287" s="8" t="s">
        <v>23</v>
      </c>
      <c r="I2287" s="1" t="s">
        <v>2382</v>
      </c>
      <c r="J2287" s="252"/>
      <c r="K2287" s="253"/>
      <c r="L2287" s="50">
        <f t="shared" si="35"/>
        <v>0.99009900990099009</v>
      </c>
    </row>
    <row r="2288" spans="1:12" x14ac:dyDescent="0.2">
      <c r="A2288" s="1" t="s">
        <v>8510</v>
      </c>
      <c r="B2288" s="45" t="s">
        <v>8511</v>
      </c>
      <c r="C2288" s="46">
        <v>41026</v>
      </c>
      <c r="D2288" s="47">
        <v>41030</v>
      </c>
      <c r="E2288" s="48">
        <v>341</v>
      </c>
      <c r="F2288" s="48">
        <v>82</v>
      </c>
      <c r="G2288" s="49">
        <v>4.2</v>
      </c>
      <c r="H2288" s="8" t="s">
        <v>23</v>
      </c>
      <c r="I2288" s="1" t="s">
        <v>2383</v>
      </c>
      <c r="J2288" s="252"/>
      <c r="K2288" s="253"/>
      <c r="L2288" s="50">
        <f t="shared" si="35"/>
        <v>5.6270627062706273</v>
      </c>
    </row>
    <row r="2289" spans="1:12" x14ac:dyDescent="0.2">
      <c r="A2289" s="1" t="s">
        <v>8512</v>
      </c>
      <c r="B2289" s="45" t="s">
        <v>8513</v>
      </c>
      <c r="C2289" s="46" t="s">
        <v>2217</v>
      </c>
      <c r="D2289" s="47">
        <v>41031</v>
      </c>
      <c r="E2289" s="48">
        <v>892</v>
      </c>
      <c r="F2289" s="48">
        <v>60</v>
      </c>
      <c r="G2289" s="49">
        <v>14.8</v>
      </c>
      <c r="H2289" s="8" t="s">
        <v>23</v>
      </c>
      <c r="I2289" s="1" t="s">
        <v>2384</v>
      </c>
      <c r="J2289" s="252"/>
      <c r="K2289" s="253"/>
      <c r="L2289" s="50">
        <f t="shared" si="35"/>
        <v>14.71947194719472</v>
      </c>
    </row>
    <row r="2290" spans="1:12" x14ac:dyDescent="0.2">
      <c r="A2290" s="1" t="s">
        <v>8514</v>
      </c>
      <c r="B2290" s="45" t="s">
        <v>8515</v>
      </c>
      <c r="C2290" s="46">
        <v>41029</v>
      </c>
      <c r="D2290" s="47">
        <v>41031</v>
      </c>
      <c r="E2290" s="48">
        <v>335</v>
      </c>
      <c r="F2290" s="48">
        <v>78</v>
      </c>
      <c r="G2290" s="49">
        <v>4.3</v>
      </c>
      <c r="H2290" s="8" t="s">
        <v>18</v>
      </c>
      <c r="I2290" s="1" t="s">
        <v>2385</v>
      </c>
      <c r="J2290" s="252"/>
      <c r="K2290" s="253"/>
      <c r="L2290" s="50">
        <f t="shared" si="35"/>
        <v>5.5280528052805282</v>
      </c>
    </row>
    <row r="2291" spans="1:12" x14ac:dyDescent="0.2">
      <c r="A2291" s="1" t="s">
        <v>8516</v>
      </c>
      <c r="B2291" s="45" t="s">
        <v>8517</v>
      </c>
      <c r="C2291" s="46">
        <v>41029</v>
      </c>
      <c r="D2291" s="47">
        <v>41032</v>
      </c>
      <c r="E2291" s="48">
        <v>451</v>
      </c>
      <c r="F2291" s="48">
        <v>60</v>
      </c>
      <c r="G2291" s="49">
        <v>7.6</v>
      </c>
      <c r="H2291" s="8" t="s">
        <v>2351</v>
      </c>
      <c r="I2291" s="1" t="s">
        <v>2386</v>
      </c>
      <c r="J2291" s="252"/>
      <c r="K2291" s="253"/>
      <c r="L2291" s="50">
        <f t="shared" si="35"/>
        <v>7.442244224422442</v>
      </c>
    </row>
    <row r="2292" spans="1:12" x14ac:dyDescent="0.2">
      <c r="A2292" s="1" t="s">
        <v>8518</v>
      </c>
      <c r="B2292" s="45" t="s">
        <v>8519</v>
      </c>
      <c r="C2292" s="46">
        <v>41032</v>
      </c>
      <c r="D2292" s="47">
        <v>41033</v>
      </c>
      <c r="E2292" s="48">
        <v>95</v>
      </c>
      <c r="F2292" s="48">
        <v>98</v>
      </c>
      <c r="G2292" s="49">
        <v>1</v>
      </c>
      <c r="H2292" s="8" t="s">
        <v>23</v>
      </c>
      <c r="I2292" s="1" t="s">
        <v>2387</v>
      </c>
      <c r="J2292" s="252"/>
      <c r="K2292" s="253"/>
      <c r="L2292" s="50">
        <f t="shared" si="35"/>
        <v>1.5676567656765676</v>
      </c>
    </row>
    <row r="2293" spans="1:12" x14ac:dyDescent="0.2">
      <c r="A2293" s="1" t="s">
        <v>8520</v>
      </c>
      <c r="B2293" s="45" t="s">
        <v>8521</v>
      </c>
      <c r="C2293" s="46">
        <v>41030</v>
      </c>
      <c r="D2293" s="47">
        <v>41033</v>
      </c>
      <c r="E2293" s="48">
        <v>78</v>
      </c>
      <c r="F2293" s="48">
        <v>33</v>
      </c>
      <c r="G2293" s="49">
        <v>2.4</v>
      </c>
      <c r="H2293" s="8" t="s">
        <v>18</v>
      </c>
      <c r="I2293" s="1" t="s">
        <v>2388</v>
      </c>
      <c r="J2293" s="252"/>
      <c r="K2293" s="253"/>
      <c r="L2293" s="50">
        <f t="shared" si="35"/>
        <v>1.2871287128712872</v>
      </c>
    </row>
    <row r="2294" spans="1:12" x14ac:dyDescent="0.2">
      <c r="A2294" s="1" t="s">
        <v>8522</v>
      </c>
      <c r="B2294" s="45" t="s">
        <v>8523</v>
      </c>
      <c r="C2294" s="46">
        <v>41023</v>
      </c>
      <c r="D2294" s="47">
        <v>41033</v>
      </c>
      <c r="E2294" s="48">
        <v>526</v>
      </c>
      <c r="F2294" s="48">
        <v>33</v>
      </c>
      <c r="G2294" s="49">
        <v>16.100000000000001</v>
      </c>
      <c r="H2294" s="8" t="s">
        <v>1210</v>
      </c>
      <c r="I2294" s="1" t="s">
        <v>2389</v>
      </c>
      <c r="J2294" s="252"/>
      <c r="K2294" s="253"/>
      <c r="L2294" s="50">
        <f t="shared" si="35"/>
        <v>8.6798679867986799</v>
      </c>
    </row>
    <row r="2295" spans="1:12" x14ac:dyDescent="0.2">
      <c r="A2295" s="1" t="s">
        <v>8524</v>
      </c>
      <c r="B2295" s="45" t="s">
        <v>8525</v>
      </c>
      <c r="C2295" s="46">
        <v>41031</v>
      </c>
      <c r="D2295" s="47">
        <v>41033</v>
      </c>
      <c r="E2295" s="48">
        <v>157</v>
      </c>
      <c r="F2295" s="48">
        <v>68</v>
      </c>
      <c r="G2295" s="49">
        <v>2.2999999999999998</v>
      </c>
      <c r="H2295" s="8" t="s">
        <v>18</v>
      </c>
      <c r="I2295" s="1" t="s">
        <v>2390</v>
      </c>
      <c r="J2295" s="252"/>
      <c r="K2295" s="253"/>
      <c r="L2295" s="50">
        <f t="shared" si="35"/>
        <v>2.5907590759075907</v>
      </c>
    </row>
    <row r="2296" spans="1:12" x14ac:dyDescent="0.2">
      <c r="A2296" s="1" t="s">
        <v>8526</v>
      </c>
      <c r="B2296" s="45" t="s">
        <v>8527</v>
      </c>
      <c r="C2296" s="46">
        <v>41033</v>
      </c>
      <c r="D2296" s="47">
        <v>41036</v>
      </c>
      <c r="E2296" s="48">
        <v>347</v>
      </c>
      <c r="F2296" s="48">
        <v>56</v>
      </c>
      <c r="G2296" s="49">
        <v>6.2</v>
      </c>
      <c r="H2296" s="8" t="s">
        <v>23</v>
      </c>
      <c r="I2296" s="1" t="s">
        <v>2391</v>
      </c>
      <c r="J2296" s="252"/>
      <c r="K2296" s="253"/>
      <c r="L2296" s="50">
        <f t="shared" si="35"/>
        <v>5.7260726072607255</v>
      </c>
    </row>
    <row r="2297" spans="1:12" x14ac:dyDescent="0.2">
      <c r="A2297" s="1" t="s">
        <v>8528</v>
      </c>
      <c r="B2297" s="45" t="s">
        <v>8529</v>
      </c>
      <c r="C2297" s="46">
        <v>41032</v>
      </c>
      <c r="D2297" s="47">
        <v>41036</v>
      </c>
      <c r="E2297" s="48">
        <v>191</v>
      </c>
      <c r="F2297" s="48">
        <v>56</v>
      </c>
      <c r="G2297" s="49">
        <v>3.4</v>
      </c>
      <c r="H2297" s="8" t="s">
        <v>18</v>
      </c>
      <c r="I2297" s="1" t="s">
        <v>2392</v>
      </c>
      <c r="J2297" s="252"/>
      <c r="K2297" s="253"/>
      <c r="L2297" s="50">
        <f t="shared" si="35"/>
        <v>3.1518151815181517</v>
      </c>
    </row>
    <row r="2298" spans="1:12" x14ac:dyDescent="0.2">
      <c r="A2298" s="1" t="s">
        <v>8530</v>
      </c>
      <c r="B2298" s="45" t="s">
        <v>8531</v>
      </c>
      <c r="C2298" s="46">
        <v>41026</v>
      </c>
      <c r="D2298" s="47">
        <v>41036</v>
      </c>
      <c r="E2298" s="48">
        <v>137</v>
      </c>
      <c r="F2298" s="48">
        <v>82</v>
      </c>
      <c r="G2298" s="49">
        <v>1.7</v>
      </c>
      <c r="H2298" s="8" t="s">
        <v>18</v>
      </c>
      <c r="I2298" s="1" t="s">
        <v>2393</v>
      </c>
      <c r="J2298" s="252"/>
      <c r="K2298" s="253"/>
      <c r="L2298" s="50">
        <f t="shared" ref="L2298:L2361" si="36">IF(E2298="","",E2298/60.6)</f>
        <v>2.2607260726072607</v>
      </c>
    </row>
    <row r="2299" spans="1:12" x14ac:dyDescent="0.2">
      <c r="A2299" s="1" t="s">
        <v>8532</v>
      </c>
      <c r="B2299" s="45" t="s">
        <v>8533</v>
      </c>
      <c r="C2299" s="46">
        <v>41031</v>
      </c>
      <c r="D2299" s="47">
        <v>41036</v>
      </c>
      <c r="E2299" s="48">
        <v>138</v>
      </c>
      <c r="F2299" s="48">
        <v>83</v>
      </c>
      <c r="G2299" s="49">
        <v>1.7</v>
      </c>
      <c r="H2299" s="8" t="s">
        <v>18</v>
      </c>
      <c r="I2299" s="1" t="s">
        <v>2394</v>
      </c>
      <c r="J2299" s="252"/>
      <c r="K2299" s="253"/>
      <c r="L2299" s="50">
        <f t="shared" si="36"/>
        <v>2.277227722772277</v>
      </c>
    </row>
    <row r="2300" spans="1:12" x14ac:dyDescent="0.2">
      <c r="A2300" s="1" t="s">
        <v>8534</v>
      </c>
      <c r="B2300" s="45" t="s">
        <v>8535</v>
      </c>
      <c r="C2300" s="46">
        <v>41031</v>
      </c>
      <c r="D2300" s="47">
        <v>41036</v>
      </c>
      <c r="E2300" s="48">
        <v>250</v>
      </c>
      <c r="F2300" s="48">
        <v>121</v>
      </c>
      <c r="G2300" s="49">
        <v>2.1</v>
      </c>
      <c r="H2300" s="8" t="s">
        <v>18</v>
      </c>
      <c r="I2300" s="1" t="s">
        <v>2395</v>
      </c>
      <c r="J2300" s="252"/>
      <c r="K2300" s="253"/>
      <c r="L2300" s="50">
        <f t="shared" si="36"/>
        <v>4.1254125412541249</v>
      </c>
    </row>
    <row r="2301" spans="1:12" x14ac:dyDescent="0.2">
      <c r="A2301" s="1" t="s">
        <v>8536</v>
      </c>
      <c r="B2301" s="45" t="s">
        <v>8537</v>
      </c>
      <c r="C2301" s="46">
        <v>41035</v>
      </c>
      <c r="D2301" s="47">
        <v>41037</v>
      </c>
      <c r="E2301" s="48">
        <v>777</v>
      </c>
      <c r="F2301" s="48">
        <v>67</v>
      </c>
      <c r="G2301" s="49">
        <v>11.6</v>
      </c>
      <c r="H2301" s="8" t="s">
        <v>23</v>
      </c>
      <c r="I2301" s="1" t="s">
        <v>2396</v>
      </c>
      <c r="J2301" s="252"/>
      <c r="K2301" s="253"/>
      <c r="L2301" s="50">
        <f t="shared" si="36"/>
        <v>12.821782178217822</v>
      </c>
    </row>
    <row r="2302" spans="1:12" x14ac:dyDescent="0.2">
      <c r="A2302" s="1" t="s">
        <v>8538</v>
      </c>
      <c r="B2302" s="45" t="s">
        <v>8539</v>
      </c>
      <c r="C2302" s="46">
        <v>41035</v>
      </c>
      <c r="D2302" s="47">
        <v>41037</v>
      </c>
      <c r="E2302" s="48">
        <v>132</v>
      </c>
      <c r="F2302" s="48">
        <v>74</v>
      </c>
      <c r="G2302" s="49">
        <v>1.8</v>
      </c>
      <c r="H2302" s="8" t="s">
        <v>18</v>
      </c>
      <c r="I2302" s="1" t="s">
        <v>2397</v>
      </c>
      <c r="J2302" s="252"/>
      <c r="K2302" s="253"/>
      <c r="L2302" s="50">
        <f t="shared" si="36"/>
        <v>2.1782178217821784</v>
      </c>
    </row>
    <row r="2303" spans="1:12" x14ac:dyDescent="0.2">
      <c r="A2303" s="1" t="s">
        <v>8540</v>
      </c>
      <c r="B2303" s="45" t="s">
        <v>8541</v>
      </c>
      <c r="C2303" s="46">
        <v>41036</v>
      </c>
      <c r="D2303" s="47">
        <v>41038</v>
      </c>
      <c r="E2303" s="48">
        <v>480</v>
      </c>
      <c r="F2303" s="48">
        <v>111</v>
      </c>
      <c r="G2303" s="49">
        <v>4.3</v>
      </c>
      <c r="H2303" s="8" t="s">
        <v>23</v>
      </c>
      <c r="I2303" s="1" t="s">
        <v>2398</v>
      </c>
      <c r="J2303" s="252"/>
      <c r="K2303" s="253"/>
      <c r="L2303" s="50">
        <f t="shared" si="36"/>
        <v>7.9207920792079207</v>
      </c>
    </row>
    <row r="2304" spans="1:12" x14ac:dyDescent="0.2">
      <c r="A2304" s="1" t="s">
        <v>8542</v>
      </c>
      <c r="B2304" s="45" t="s">
        <v>8543</v>
      </c>
      <c r="C2304" s="46">
        <v>41038</v>
      </c>
      <c r="D2304" s="47">
        <v>41039</v>
      </c>
      <c r="E2304" s="48">
        <v>190</v>
      </c>
      <c r="F2304" s="48">
        <v>96</v>
      </c>
      <c r="G2304" s="49">
        <v>2</v>
      </c>
      <c r="H2304" s="8" t="s">
        <v>2342</v>
      </c>
      <c r="I2304" s="1" t="s">
        <v>2399</v>
      </c>
      <c r="J2304" s="252"/>
      <c r="K2304" s="253"/>
      <c r="L2304" s="50">
        <f t="shared" si="36"/>
        <v>3.1353135313531353</v>
      </c>
    </row>
    <row r="2305" spans="1:12" x14ac:dyDescent="0.2">
      <c r="A2305" s="1" t="s">
        <v>8544</v>
      </c>
      <c r="B2305" s="45" t="s">
        <v>8545</v>
      </c>
      <c r="C2305" s="46">
        <v>41036</v>
      </c>
      <c r="D2305" s="47">
        <v>41040</v>
      </c>
      <c r="E2305" s="48">
        <v>211</v>
      </c>
      <c r="F2305" s="48">
        <v>64</v>
      </c>
      <c r="G2305" s="49">
        <v>3.3</v>
      </c>
      <c r="H2305" s="8" t="s">
        <v>18</v>
      </c>
      <c r="I2305" s="1" t="s">
        <v>2400</v>
      </c>
      <c r="J2305" s="252"/>
      <c r="K2305" s="253"/>
      <c r="L2305" s="50">
        <f t="shared" si="36"/>
        <v>3.4818481848184817</v>
      </c>
    </row>
    <row r="2306" spans="1:12" x14ac:dyDescent="0.2">
      <c r="A2306" s="1" t="s">
        <v>8546</v>
      </c>
      <c r="B2306" s="45" t="s">
        <v>8547</v>
      </c>
      <c r="C2306" s="46">
        <v>41037</v>
      </c>
      <c r="D2306" s="47">
        <v>41040</v>
      </c>
      <c r="E2306" s="48">
        <v>81</v>
      </c>
      <c r="F2306" s="48">
        <v>76</v>
      </c>
      <c r="G2306" s="49">
        <v>1.1000000000000001</v>
      </c>
      <c r="H2306" s="8" t="s">
        <v>23</v>
      </c>
      <c r="I2306" s="1" t="s">
        <v>2401</v>
      </c>
      <c r="J2306" s="252"/>
      <c r="K2306" s="253"/>
      <c r="L2306" s="50">
        <f t="shared" si="36"/>
        <v>1.3366336633663367</v>
      </c>
    </row>
    <row r="2307" spans="1:12" x14ac:dyDescent="0.2">
      <c r="A2307" s="1" t="s">
        <v>8548</v>
      </c>
      <c r="B2307" s="45" t="s">
        <v>8549</v>
      </c>
      <c r="C2307" s="46" t="s">
        <v>2217</v>
      </c>
      <c r="D2307" s="47">
        <v>41043</v>
      </c>
      <c r="E2307" s="48">
        <v>64</v>
      </c>
      <c r="F2307" s="48">
        <v>55</v>
      </c>
      <c r="G2307" s="49">
        <v>1.2</v>
      </c>
      <c r="H2307" s="8" t="s">
        <v>18</v>
      </c>
      <c r="I2307" s="1" t="s">
        <v>2402</v>
      </c>
      <c r="J2307" s="252"/>
      <c r="K2307" s="253"/>
      <c r="L2307" s="50">
        <f t="shared" si="36"/>
        <v>1.056105610561056</v>
      </c>
    </row>
    <row r="2308" spans="1:12" x14ac:dyDescent="0.2">
      <c r="A2308" s="1" t="s">
        <v>8550</v>
      </c>
      <c r="B2308" s="45" t="s">
        <v>8551</v>
      </c>
      <c r="C2308" s="46">
        <v>41037</v>
      </c>
      <c r="D2308" s="47">
        <v>41043</v>
      </c>
      <c r="E2308" s="48">
        <v>233</v>
      </c>
      <c r="F2308" s="48">
        <v>42</v>
      </c>
      <c r="G2308" s="49">
        <v>5.6</v>
      </c>
      <c r="H2308" s="8" t="s">
        <v>18</v>
      </c>
      <c r="I2308" s="1" t="s">
        <v>2403</v>
      </c>
      <c r="J2308" s="252"/>
      <c r="K2308" s="253"/>
      <c r="L2308" s="50">
        <f t="shared" si="36"/>
        <v>3.8448844884488449</v>
      </c>
    </row>
    <row r="2309" spans="1:12" x14ac:dyDescent="0.2">
      <c r="A2309" s="1" t="s">
        <v>8552</v>
      </c>
      <c r="B2309" s="45" t="s">
        <v>8553</v>
      </c>
      <c r="C2309" s="46">
        <v>41040</v>
      </c>
      <c r="D2309" s="47">
        <v>41043</v>
      </c>
      <c r="E2309" s="48">
        <v>321</v>
      </c>
      <c r="F2309" s="48">
        <v>95</v>
      </c>
      <c r="G2309" s="49">
        <v>3.4</v>
      </c>
      <c r="H2309" s="8" t="s">
        <v>1210</v>
      </c>
      <c r="I2309" s="1" t="s">
        <v>2404</v>
      </c>
      <c r="J2309" s="252"/>
      <c r="K2309" s="253"/>
      <c r="L2309" s="50">
        <f t="shared" si="36"/>
        <v>5.2970297029702973</v>
      </c>
    </row>
    <row r="2310" spans="1:12" x14ac:dyDescent="0.2">
      <c r="A2310" s="1" t="s">
        <v>8554</v>
      </c>
      <c r="B2310" s="45" t="s">
        <v>8555</v>
      </c>
      <c r="C2310" s="46">
        <v>41040</v>
      </c>
      <c r="D2310" s="47">
        <v>41043</v>
      </c>
      <c r="E2310" s="48">
        <v>26</v>
      </c>
      <c r="F2310" s="48">
        <v>141</v>
      </c>
      <c r="G2310" s="49">
        <v>0.2</v>
      </c>
      <c r="H2310" s="8" t="s">
        <v>18</v>
      </c>
      <c r="I2310" s="1" t="s">
        <v>2405</v>
      </c>
      <c r="J2310" s="252"/>
      <c r="K2310" s="253"/>
      <c r="L2310" s="50">
        <f t="shared" si="36"/>
        <v>0.42904290429042902</v>
      </c>
    </row>
    <row r="2311" spans="1:12" x14ac:dyDescent="0.2">
      <c r="A2311" s="1" t="s">
        <v>8556</v>
      </c>
      <c r="B2311" s="1" t="s">
        <v>8557</v>
      </c>
      <c r="C2311" s="46">
        <v>41037</v>
      </c>
      <c r="D2311" s="47">
        <v>41043</v>
      </c>
      <c r="E2311" s="48">
        <v>425</v>
      </c>
      <c r="F2311" s="48">
        <v>81</v>
      </c>
      <c r="G2311" s="49">
        <v>5.3</v>
      </c>
      <c r="H2311" s="8" t="s">
        <v>1210</v>
      </c>
      <c r="I2311" s="1" t="s">
        <v>2406</v>
      </c>
      <c r="J2311" s="252"/>
      <c r="K2311" s="253"/>
      <c r="L2311" s="50">
        <f t="shared" si="36"/>
        <v>7.0132013201320129</v>
      </c>
    </row>
    <row r="2312" spans="1:12" x14ac:dyDescent="0.2">
      <c r="A2312" s="1" t="s">
        <v>8558</v>
      </c>
      <c r="B2312" s="1" t="s">
        <v>8559</v>
      </c>
      <c r="C2312" s="46">
        <v>41040</v>
      </c>
      <c r="D2312" s="47" t="s">
        <v>2407</v>
      </c>
      <c r="E2312" s="48">
        <v>89</v>
      </c>
      <c r="F2312" s="48">
        <v>28</v>
      </c>
      <c r="G2312" s="49">
        <v>3.2</v>
      </c>
      <c r="H2312" s="8" t="s">
        <v>160</v>
      </c>
      <c r="I2312" s="1" t="s">
        <v>2408</v>
      </c>
      <c r="J2312" s="252"/>
      <c r="K2312" s="278"/>
      <c r="L2312" s="50">
        <f t="shared" si="36"/>
        <v>1.4686468646864685</v>
      </c>
    </row>
    <row r="2313" spans="1:12" x14ac:dyDescent="0.2">
      <c r="A2313" s="1" t="s">
        <v>8560</v>
      </c>
      <c r="B2313" s="45" t="s">
        <v>8561</v>
      </c>
      <c r="C2313" s="46">
        <v>41039</v>
      </c>
      <c r="D2313" s="47">
        <v>41044</v>
      </c>
      <c r="E2313" s="48">
        <v>198</v>
      </c>
      <c r="F2313" s="48">
        <v>47</v>
      </c>
      <c r="G2313" s="49">
        <v>4.3</v>
      </c>
      <c r="H2313" s="8" t="s">
        <v>18</v>
      </c>
      <c r="I2313" s="1" t="s">
        <v>2409</v>
      </c>
      <c r="L2313" s="50">
        <f t="shared" si="36"/>
        <v>3.2673267326732671</v>
      </c>
    </row>
    <row r="2314" spans="1:12" x14ac:dyDescent="0.2">
      <c r="A2314" s="1" t="s">
        <v>8562</v>
      </c>
      <c r="B2314" s="45" t="s">
        <v>8563</v>
      </c>
      <c r="C2314" s="46">
        <v>41044</v>
      </c>
      <c r="D2314" s="47">
        <v>41045</v>
      </c>
      <c r="E2314" s="48">
        <v>134</v>
      </c>
      <c r="F2314" s="48">
        <v>57</v>
      </c>
      <c r="G2314" s="49">
        <v>2.2999999999999998</v>
      </c>
      <c r="H2314" s="8" t="s">
        <v>18</v>
      </c>
      <c r="I2314" s="1" t="s">
        <v>2410</v>
      </c>
      <c r="L2314" s="50">
        <f t="shared" si="36"/>
        <v>2.2112211221122111</v>
      </c>
    </row>
    <row r="2315" spans="1:12" x14ac:dyDescent="0.2">
      <c r="A2315" s="1" t="s">
        <v>8564</v>
      </c>
      <c r="B2315" s="45" t="s">
        <v>8565</v>
      </c>
      <c r="C2315" s="46">
        <v>41043</v>
      </c>
      <c r="D2315" s="47">
        <v>41045</v>
      </c>
      <c r="E2315" s="48">
        <v>297</v>
      </c>
      <c r="F2315" s="48">
        <v>89</v>
      </c>
      <c r="G2315" s="49">
        <v>3.3</v>
      </c>
      <c r="H2315" s="8" t="s">
        <v>1159</v>
      </c>
      <c r="I2315" s="1" t="s">
        <v>2411</v>
      </c>
      <c r="L2315" s="50">
        <f t="shared" si="36"/>
        <v>4.9009900990099009</v>
      </c>
    </row>
    <row r="2316" spans="1:12" x14ac:dyDescent="0.2">
      <c r="A2316" s="1" t="s">
        <v>8566</v>
      </c>
      <c r="B2316" s="45" t="s">
        <v>8567</v>
      </c>
      <c r="C2316" s="46" t="s">
        <v>2217</v>
      </c>
      <c r="D2316" s="47">
        <v>41046</v>
      </c>
      <c r="E2316" s="48">
        <v>1074</v>
      </c>
      <c r="F2316" s="48">
        <v>47</v>
      </c>
      <c r="G2316" s="49">
        <v>23</v>
      </c>
      <c r="H2316" s="8" t="s">
        <v>1210</v>
      </c>
      <c r="I2316" s="1" t="s">
        <v>2412</v>
      </c>
      <c r="L2316" s="50">
        <f t="shared" si="36"/>
        <v>17.722772277227723</v>
      </c>
    </row>
    <row r="2317" spans="1:12" x14ac:dyDescent="0.2">
      <c r="A2317" s="1" t="s">
        <v>8568</v>
      </c>
      <c r="B2317" s="45" t="s">
        <v>8569</v>
      </c>
      <c r="C2317" s="46">
        <v>41044</v>
      </c>
      <c r="D2317" s="47">
        <v>41046</v>
      </c>
      <c r="E2317" s="48">
        <v>387</v>
      </c>
      <c r="F2317" s="48">
        <v>128</v>
      </c>
      <c r="G2317" s="49">
        <v>3</v>
      </c>
      <c r="H2317" s="8" t="s">
        <v>18</v>
      </c>
      <c r="I2317" s="1" t="s">
        <v>2413</v>
      </c>
      <c r="L2317" s="50">
        <f t="shared" si="36"/>
        <v>6.3861386138613856</v>
      </c>
    </row>
    <row r="2318" spans="1:12" x14ac:dyDescent="0.2">
      <c r="A2318" s="1" t="s">
        <v>8570</v>
      </c>
      <c r="B2318" s="45" t="s">
        <v>8571</v>
      </c>
      <c r="C2318" s="46">
        <v>41044</v>
      </c>
      <c r="D2318" s="47">
        <v>41046</v>
      </c>
      <c r="E2318" s="48">
        <v>1160</v>
      </c>
      <c r="F2318" s="48">
        <v>49</v>
      </c>
      <c r="G2318" s="49">
        <v>23.5</v>
      </c>
      <c r="H2318" s="8" t="s">
        <v>18</v>
      </c>
      <c r="I2318" s="1" t="s">
        <v>2414</v>
      </c>
      <c r="L2318" s="50">
        <f t="shared" si="36"/>
        <v>19.14191419141914</v>
      </c>
    </row>
    <row r="2319" spans="1:12" x14ac:dyDescent="0.2">
      <c r="A2319" s="1" t="s">
        <v>8572</v>
      </c>
      <c r="B2319" s="45" t="s">
        <v>8573</v>
      </c>
      <c r="C2319" s="46">
        <v>41044</v>
      </c>
      <c r="D2319" s="47">
        <v>41047</v>
      </c>
      <c r="E2319" s="48">
        <v>413</v>
      </c>
      <c r="F2319" s="48">
        <v>157</v>
      </c>
      <c r="G2319" s="49">
        <v>2.6</v>
      </c>
      <c r="H2319" s="8" t="s">
        <v>18</v>
      </c>
      <c r="I2319" s="1" t="s">
        <v>2415</v>
      </c>
      <c r="L2319" s="50">
        <f t="shared" si="36"/>
        <v>6.8151815181518147</v>
      </c>
    </row>
    <row r="2320" spans="1:12" x14ac:dyDescent="0.2">
      <c r="A2320" s="1" t="s">
        <v>8574</v>
      </c>
      <c r="B2320" s="45" t="s">
        <v>8575</v>
      </c>
      <c r="C2320" s="46">
        <v>41044</v>
      </c>
      <c r="D2320" s="47">
        <v>41048</v>
      </c>
      <c r="E2320" s="48">
        <v>201</v>
      </c>
      <c r="F2320" s="48">
        <v>52</v>
      </c>
      <c r="G2320" s="49">
        <v>3.8</v>
      </c>
      <c r="H2320" s="8" t="s">
        <v>18</v>
      </c>
      <c r="I2320" s="1" t="s">
        <v>2416</v>
      </c>
      <c r="L2320" s="50">
        <f t="shared" si="36"/>
        <v>3.3168316831683167</v>
      </c>
    </row>
    <row r="2321" spans="1:12" x14ac:dyDescent="0.2">
      <c r="A2321" s="1" t="s">
        <v>8576</v>
      </c>
      <c r="B2321" s="45" t="s">
        <v>8577</v>
      </c>
      <c r="C2321" s="46">
        <v>41044</v>
      </c>
      <c r="D2321" s="47">
        <v>41049</v>
      </c>
      <c r="E2321" s="48">
        <v>238</v>
      </c>
      <c r="F2321" s="48">
        <v>22</v>
      </c>
      <c r="G2321" s="49">
        <v>11.1</v>
      </c>
      <c r="H2321" s="8" t="s">
        <v>18</v>
      </c>
      <c r="I2321" s="1" t="s">
        <v>2417</v>
      </c>
      <c r="L2321" s="50">
        <f t="shared" si="36"/>
        <v>3.9273927392739272</v>
      </c>
    </row>
    <row r="2322" spans="1:12" x14ac:dyDescent="0.2">
      <c r="A2322" s="1" t="s">
        <v>8578</v>
      </c>
      <c r="B2322" s="45" t="s">
        <v>8579</v>
      </c>
      <c r="C2322" s="46">
        <v>41044</v>
      </c>
      <c r="D2322" s="47">
        <v>41050</v>
      </c>
      <c r="E2322" s="48">
        <v>5</v>
      </c>
      <c r="F2322" s="48">
        <v>142</v>
      </c>
      <c r="G2322" s="49">
        <v>0</v>
      </c>
      <c r="H2322" s="8" t="s">
        <v>18</v>
      </c>
      <c r="I2322" s="1" t="s">
        <v>2418</v>
      </c>
      <c r="L2322" s="50">
        <f t="shared" si="36"/>
        <v>8.2508250825082508E-2</v>
      </c>
    </row>
    <row r="2323" spans="1:12" x14ac:dyDescent="0.2">
      <c r="A2323" s="1" t="s">
        <v>8580</v>
      </c>
      <c r="B2323" s="45" t="s">
        <v>8581</v>
      </c>
      <c r="C2323" s="46">
        <v>41044</v>
      </c>
      <c r="D2323" s="47">
        <v>41051</v>
      </c>
      <c r="E2323" s="48">
        <v>883</v>
      </c>
      <c r="F2323" s="48">
        <v>52</v>
      </c>
      <c r="G2323" s="49">
        <v>17</v>
      </c>
      <c r="H2323" s="8" t="s">
        <v>18</v>
      </c>
      <c r="I2323" s="1" t="s">
        <v>2419</v>
      </c>
      <c r="L2323" s="50">
        <f t="shared" si="36"/>
        <v>14.57095709570957</v>
      </c>
    </row>
    <row r="2324" spans="1:12" x14ac:dyDescent="0.2">
      <c r="A2324" s="1" t="s">
        <v>8582</v>
      </c>
      <c r="B2324" s="45" t="s">
        <v>8583</v>
      </c>
      <c r="C2324" s="46">
        <v>41044</v>
      </c>
      <c r="D2324" s="47">
        <v>41052</v>
      </c>
      <c r="E2324" s="48">
        <v>948</v>
      </c>
      <c r="F2324" s="48">
        <v>16</v>
      </c>
      <c r="G2324" s="49">
        <v>59.7</v>
      </c>
      <c r="H2324" s="8" t="s">
        <v>18</v>
      </c>
      <c r="I2324" s="1" t="s">
        <v>2420</v>
      </c>
      <c r="L2324" s="50">
        <f t="shared" si="36"/>
        <v>15.643564356435643</v>
      </c>
    </row>
    <row r="2325" spans="1:12" x14ac:dyDescent="0.2">
      <c r="A2325" s="1" t="s">
        <v>8584</v>
      </c>
      <c r="B2325" s="45" t="s">
        <v>8585</v>
      </c>
      <c r="C2325" s="46">
        <v>41046</v>
      </c>
      <c r="D2325" s="47">
        <v>41047</v>
      </c>
      <c r="E2325" s="48">
        <v>149</v>
      </c>
      <c r="F2325" s="48">
        <v>123</v>
      </c>
      <c r="G2325" s="49">
        <v>1.2</v>
      </c>
      <c r="H2325" s="8" t="s">
        <v>1210</v>
      </c>
      <c r="I2325" s="1" t="s">
        <v>2421</v>
      </c>
      <c r="L2325" s="50">
        <f t="shared" si="36"/>
        <v>2.4587458745874589</v>
      </c>
    </row>
    <row r="2326" spans="1:12" x14ac:dyDescent="0.2">
      <c r="A2326" s="1" t="s">
        <v>8586</v>
      </c>
      <c r="B2326" s="45" t="s">
        <v>8587</v>
      </c>
      <c r="C2326" s="46">
        <v>41044</v>
      </c>
      <c r="D2326" s="47">
        <v>41047</v>
      </c>
      <c r="E2326" s="48">
        <v>693</v>
      </c>
      <c r="F2326" s="48">
        <v>37</v>
      </c>
      <c r="G2326" s="49">
        <v>18.600000000000001</v>
      </c>
      <c r="H2326" s="8" t="s">
        <v>18</v>
      </c>
      <c r="I2326" s="1" t="s">
        <v>2422</v>
      </c>
      <c r="L2326" s="50">
        <f t="shared" si="36"/>
        <v>11.435643564356436</v>
      </c>
    </row>
    <row r="2327" spans="1:12" x14ac:dyDescent="0.2">
      <c r="A2327" s="1" t="s">
        <v>8588</v>
      </c>
      <c r="B2327" s="45" t="s">
        <v>8589</v>
      </c>
      <c r="C2327" s="46">
        <v>41047</v>
      </c>
      <c r="D2327" s="47">
        <v>41050</v>
      </c>
      <c r="E2327" s="48">
        <v>55</v>
      </c>
      <c r="F2327" s="48">
        <v>147</v>
      </c>
      <c r="G2327" s="49">
        <v>0.4</v>
      </c>
      <c r="H2327" s="8" t="s">
        <v>18</v>
      </c>
      <c r="I2327" s="1" t="s">
        <v>2423</v>
      </c>
      <c r="L2327" s="50">
        <f t="shared" si="36"/>
        <v>0.90759075907590758</v>
      </c>
    </row>
    <row r="2328" spans="1:12" x14ac:dyDescent="0.2">
      <c r="A2328" s="1" t="s">
        <v>8590</v>
      </c>
      <c r="B2328" s="45" t="s">
        <v>8591</v>
      </c>
      <c r="C2328" s="46">
        <v>41050</v>
      </c>
      <c r="D2328" s="47">
        <v>41052</v>
      </c>
      <c r="E2328" s="48">
        <v>249</v>
      </c>
      <c r="F2328" s="48">
        <v>40</v>
      </c>
      <c r="G2328" s="49">
        <v>6.2</v>
      </c>
      <c r="H2328" s="8" t="s">
        <v>18</v>
      </c>
      <c r="I2328" s="1" t="s">
        <v>2424</v>
      </c>
      <c r="L2328" s="50">
        <f t="shared" si="36"/>
        <v>4.108910891089109</v>
      </c>
    </row>
    <row r="2329" spans="1:12" x14ac:dyDescent="0.2">
      <c r="A2329" s="1" t="s">
        <v>8592</v>
      </c>
      <c r="B2329" s="45" t="s">
        <v>8593</v>
      </c>
      <c r="C2329" s="46">
        <v>41046</v>
      </c>
      <c r="D2329" s="47">
        <v>41052</v>
      </c>
      <c r="E2329" s="48">
        <v>239</v>
      </c>
      <c r="F2329" s="48">
        <v>54</v>
      </c>
      <c r="G2329" s="49">
        <v>4.5</v>
      </c>
      <c r="H2329" s="8" t="s">
        <v>18</v>
      </c>
      <c r="I2329" s="1" t="s">
        <v>2425</v>
      </c>
      <c r="L2329" s="50">
        <f t="shared" si="36"/>
        <v>3.943894389438944</v>
      </c>
    </row>
    <row r="2330" spans="1:12" x14ac:dyDescent="0.2">
      <c r="A2330" s="1" t="s">
        <v>8594</v>
      </c>
      <c r="B2330" s="45" t="s">
        <v>8595</v>
      </c>
      <c r="C2330" s="46">
        <v>41050</v>
      </c>
      <c r="D2330" s="47">
        <v>41052</v>
      </c>
      <c r="E2330" s="48">
        <v>139</v>
      </c>
      <c r="F2330" s="48">
        <v>111</v>
      </c>
      <c r="G2330" s="49">
        <v>1.3</v>
      </c>
      <c r="H2330" s="8" t="s">
        <v>23</v>
      </c>
      <c r="I2330" s="1" t="s">
        <v>2426</v>
      </c>
      <c r="L2330" s="50">
        <f t="shared" si="36"/>
        <v>2.2937293729372938</v>
      </c>
    </row>
    <row r="2331" spans="1:12" x14ac:dyDescent="0.2">
      <c r="A2331" s="1" t="s">
        <v>8596</v>
      </c>
      <c r="B2331" s="45" t="s">
        <v>8597</v>
      </c>
      <c r="C2331" s="46">
        <v>41050</v>
      </c>
      <c r="D2331" s="47">
        <v>41052</v>
      </c>
      <c r="E2331" s="48">
        <v>257</v>
      </c>
      <c r="F2331" s="48">
        <v>51</v>
      </c>
      <c r="G2331" s="49">
        <v>5</v>
      </c>
      <c r="H2331" s="8" t="s">
        <v>2427</v>
      </c>
      <c r="I2331" s="1" t="s">
        <v>2428</v>
      </c>
      <c r="L2331" s="50">
        <f t="shared" si="36"/>
        <v>4.2409240924092408</v>
      </c>
    </row>
    <row r="2332" spans="1:12" x14ac:dyDescent="0.2">
      <c r="A2332" s="1" t="s">
        <v>8598</v>
      </c>
      <c r="B2332" s="45" t="s">
        <v>8599</v>
      </c>
      <c r="C2332" s="46">
        <v>41042</v>
      </c>
      <c r="D2332" s="47">
        <v>41053</v>
      </c>
      <c r="E2332" s="48">
        <v>773</v>
      </c>
      <c r="F2332" s="48">
        <v>56</v>
      </c>
      <c r="G2332" s="49">
        <v>13.7</v>
      </c>
      <c r="H2332" s="8" t="s">
        <v>23</v>
      </c>
      <c r="I2332" s="1" t="s">
        <v>2429</v>
      </c>
      <c r="L2332" s="50">
        <f t="shared" si="36"/>
        <v>12.755775577557756</v>
      </c>
    </row>
    <row r="2333" spans="1:12" x14ac:dyDescent="0.2">
      <c r="A2333" s="1" t="s">
        <v>8600</v>
      </c>
      <c r="B2333" s="45" t="s">
        <v>8601</v>
      </c>
      <c r="C2333" s="46">
        <v>41050</v>
      </c>
      <c r="D2333" s="47">
        <v>41053</v>
      </c>
      <c r="E2333" s="48">
        <v>784</v>
      </c>
      <c r="F2333" s="48">
        <v>43</v>
      </c>
      <c r="G2333" s="49">
        <v>18.399999999999999</v>
      </c>
      <c r="H2333" s="8" t="s">
        <v>23</v>
      </c>
      <c r="I2333" s="1" t="s">
        <v>2430</v>
      </c>
      <c r="L2333" s="50">
        <f t="shared" si="36"/>
        <v>12.937293729372938</v>
      </c>
    </row>
    <row r="2334" spans="1:12" x14ac:dyDescent="0.2">
      <c r="A2334" s="1" t="s">
        <v>8602</v>
      </c>
      <c r="B2334" s="45" t="s">
        <v>8603</v>
      </c>
      <c r="C2334" s="46">
        <v>41052</v>
      </c>
      <c r="D2334" s="47">
        <v>41053</v>
      </c>
      <c r="E2334" s="48">
        <v>329</v>
      </c>
      <c r="F2334" s="48">
        <v>46</v>
      </c>
      <c r="G2334" s="49">
        <v>7.1</v>
      </c>
      <c r="H2334" s="8" t="s">
        <v>23</v>
      </c>
      <c r="I2334" s="1" t="s">
        <v>2431</v>
      </c>
      <c r="L2334" s="50">
        <f t="shared" si="36"/>
        <v>5.4290429042904291</v>
      </c>
    </row>
    <row r="2335" spans="1:12" x14ac:dyDescent="0.2">
      <c r="A2335" s="1" t="s">
        <v>8604</v>
      </c>
      <c r="B2335" s="45" t="s">
        <v>8605</v>
      </c>
      <c r="C2335" s="46">
        <v>41051</v>
      </c>
      <c r="D2335" s="47">
        <v>41053</v>
      </c>
      <c r="E2335" s="48">
        <v>777</v>
      </c>
      <c r="F2335" s="48">
        <v>59</v>
      </c>
      <c r="G2335" s="49">
        <v>13.2</v>
      </c>
      <c r="H2335" s="8" t="s">
        <v>18</v>
      </c>
      <c r="I2335" s="1" t="s">
        <v>2432</v>
      </c>
      <c r="L2335" s="50">
        <f t="shared" si="36"/>
        <v>12.821782178217822</v>
      </c>
    </row>
    <row r="2336" spans="1:12" x14ac:dyDescent="0.2">
      <c r="A2336" s="1" t="s">
        <v>8606</v>
      </c>
      <c r="B2336" s="45" t="s">
        <v>8607</v>
      </c>
      <c r="C2336" s="46">
        <v>41051</v>
      </c>
      <c r="D2336" s="47">
        <v>41054</v>
      </c>
      <c r="E2336" s="48">
        <v>89</v>
      </c>
      <c r="F2336" s="48">
        <v>161</v>
      </c>
      <c r="G2336" s="49">
        <v>0.5</v>
      </c>
      <c r="H2336" s="8" t="s">
        <v>18</v>
      </c>
      <c r="I2336" s="1" t="s">
        <v>2433</v>
      </c>
      <c r="L2336" s="50">
        <f t="shared" si="36"/>
        <v>1.4686468646864685</v>
      </c>
    </row>
    <row r="2337" spans="1:12" x14ac:dyDescent="0.2">
      <c r="A2337" s="1" t="s">
        <v>8608</v>
      </c>
      <c r="B2337" s="45" t="s">
        <v>8609</v>
      </c>
      <c r="C2337" s="46">
        <v>41053</v>
      </c>
      <c r="D2337" s="47">
        <v>41058</v>
      </c>
      <c r="E2337" s="48">
        <v>111</v>
      </c>
      <c r="F2337" s="48">
        <v>44</v>
      </c>
      <c r="G2337" s="49">
        <v>2.5</v>
      </c>
      <c r="H2337" s="8" t="s">
        <v>23</v>
      </c>
      <c r="I2337" s="1" t="s">
        <v>2434</v>
      </c>
      <c r="L2337" s="50">
        <f t="shared" si="36"/>
        <v>1.8316831683168315</v>
      </c>
    </row>
    <row r="2338" spans="1:12" x14ac:dyDescent="0.2">
      <c r="A2338" s="1" t="s">
        <v>8610</v>
      </c>
      <c r="B2338" s="45" t="s">
        <v>8611</v>
      </c>
      <c r="C2338" s="46">
        <v>41053</v>
      </c>
      <c r="D2338" s="47">
        <v>41059</v>
      </c>
      <c r="E2338" s="48">
        <v>228</v>
      </c>
      <c r="F2338" s="48">
        <v>47</v>
      </c>
      <c r="G2338" s="49">
        <v>4.8</v>
      </c>
      <c r="H2338" s="8" t="s">
        <v>18</v>
      </c>
      <c r="I2338" s="1" t="s">
        <v>2435</v>
      </c>
      <c r="L2338" s="50">
        <f t="shared" si="36"/>
        <v>3.7623762376237622</v>
      </c>
    </row>
    <row r="2339" spans="1:12" x14ac:dyDescent="0.2">
      <c r="A2339" s="1" t="s">
        <v>8612</v>
      </c>
      <c r="B2339" s="45" t="s">
        <v>8613</v>
      </c>
      <c r="C2339" s="46">
        <v>41057</v>
      </c>
      <c r="D2339" s="47">
        <v>41059</v>
      </c>
      <c r="E2339" s="48">
        <v>248</v>
      </c>
      <c r="F2339" s="48">
        <v>47</v>
      </c>
      <c r="G2339" s="49">
        <v>5.3</v>
      </c>
      <c r="H2339" s="8" t="s">
        <v>18</v>
      </c>
      <c r="I2339" s="1" t="s">
        <v>2436</v>
      </c>
      <c r="L2339" s="50">
        <f t="shared" si="36"/>
        <v>4.0924092409240922</v>
      </c>
    </row>
    <row r="2340" spans="1:12" x14ac:dyDescent="0.2">
      <c r="A2340" s="1" t="s">
        <v>8614</v>
      </c>
      <c r="B2340" s="45" t="s">
        <v>8615</v>
      </c>
      <c r="C2340" s="46">
        <v>41055</v>
      </c>
      <c r="D2340" s="47">
        <v>41059</v>
      </c>
      <c r="E2340" s="48">
        <v>261</v>
      </c>
      <c r="F2340" s="48">
        <v>43</v>
      </c>
      <c r="G2340" s="49">
        <v>6.1</v>
      </c>
      <c r="H2340" s="8" t="s">
        <v>18</v>
      </c>
      <c r="I2340" s="1" t="s">
        <v>2437</v>
      </c>
      <c r="L2340" s="50">
        <f t="shared" si="36"/>
        <v>4.3069306930693072</v>
      </c>
    </row>
    <row r="2341" spans="1:12" x14ac:dyDescent="0.2">
      <c r="A2341" s="1" t="s">
        <v>8616</v>
      </c>
      <c r="B2341" s="45" t="s">
        <v>8617</v>
      </c>
      <c r="C2341" s="46">
        <v>41057</v>
      </c>
      <c r="D2341" s="47">
        <v>41059</v>
      </c>
      <c r="E2341" s="48">
        <v>48</v>
      </c>
      <c r="F2341" s="48">
        <v>35</v>
      </c>
      <c r="G2341" s="49">
        <v>1.4</v>
      </c>
      <c r="H2341" s="8" t="s">
        <v>18</v>
      </c>
      <c r="I2341" s="1" t="s">
        <v>2438</v>
      </c>
      <c r="L2341" s="50">
        <f t="shared" si="36"/>
        <v>0.79207920792079201</v>
      </c>
    </row>
    <row r="2342" spans="1:12" x14ac:dyDescent="0.2">
      <c r="A2342" s="1" t="s">
        <v>8618</v>
      </c>
      <c r="B2342" s="45" t="s">
        <v>8619</v>
      </c>
      <c r="C2342" s="46">
        <v>41057</v>
      </c>
      <c r="D2342" s="47">
        <v>41059</v>
      </c>
      <c r="E2342" s="48">
        <v>91</v>
      </c>
      <c r="F2342" s="48">
        <v>72</v>
      </c>
      <c r="G2342" s="49">
        <v>1.3</v>
      </c>
      <c r="H2342" s="8" t="s">
        <v>2439</v>
      </c>
      <c r="I2342" s="1" t="s">
        <v>2440</v>
      </c>
      <c r="L2342" s="50">
        <f t="shared" si="36"/>
        <v>1.5016501650165017</v>
      </c>
    </row>
    <row r="2343" spans="1:12" x14ac:dyDescent="0.2">
      <c r="A2343" s="1" t="s">
        <v>8620</v>
      </c>
      <c r="B2343" s="45" t="s">
        <v>8621</v>
      </c>
      <c r="C2343" s="46">
        <v>41057</v>
      </c>
      <c r="D2343" s="47">
        <v>41059</v>
      </c>
      <c r="E2343" s="48">
        <v>326</v>
      </c>
      <c r="F2343" s="48">
        <v>100</v>
      </c>
      <c r="G2343" s="49">
        <v>3.3</v>
      </c>
      <c r="H2343" s="8" t="s">
        <v>1210</v>
      </c>
      <c r="I2343" s="1" t="s">
        <v>2441</v>
      </c>
      <c r="L2343" s="50">
        <f t="shared" si="36"/>
        <v>5.3795379537953796</v>
      </c>
    </row>
    <row r="2344" spans="1:12" x14ac:dyDescent="0.2">
      <c r="A2344" s="1" t="s">
        <v>8622</v>
      </c>
      <c r="B2344" s="45" t="s">
        <v>8623</v>
      </c>
      <c r="C2344" s="46">
        <v>41057</v>
      </c>
      <c r="D2344" s="47">
        <v>41059</v>
      </c>
      <c r="E2344" s="48">
        <v>204</v>
      </c>
      <c r="F2344" s="48">
        <v>63</v>
      </c>
      <c r="G2344" s="49">
        <v>3.2</v>
      </c>
      <c r="H2344" s="8" t="s">
        <v>1210</v>
      </c>
      <c r="I2344" s="1" t="s">
        <v>2442</v>
      </c>
      <c r="L2344" s="50">
        <f t="shared" si="36"/>
        <v>3.3663366336633662</v>
      </c>
    </row>
    <row r="2345" spans="1:12" x14ac:dyDescent="0.2">
      <c r="A2345" s="1" t="s">
        <v>8624</v>
      </c>
      <c r="B2345" s="45" t="s">
        <v>8625</v>
      </c>
      <c r="C2345" s="46">
        <v>41058</v>
      </c>
      <c r="D2345" s="47">
        <v>41060</v>
      </c>
      <c r="E2345" s="48">
        <v>359</v>
      </c>
      <c r="F2345" s="48">
        <v>80</v>
      </c>
      <c r="G2345" s="49">
        <v>4.5</v>
      </c>
      <c r="H2345" s="8" t="s">
        <v>18</v>
      </c>
      <c r="I2345" s="1" t="s">
        <v>2443</v>
      </c>
      <c r="L2345" s="50">
        <f t="shared" si="36"/>
        <v>5.9240924092409237</v>
      </c>
    </row>
    <row r="2346" spans="1:12" x14ac:dyDescent="0.2">
      <c r="A2346" s="1" t="s">
        <v>8626</v>
      </c>
      <c r="B2346" s="45" t="s">
        <v>8627</v>
      </c>
      <c r="C2346" s="46">
        <v>41058</v>
      </c>
      <c r="D2346" s="47">
        <v>41060</v>
      </c>
      <c r="E2346" s="48">
        <v>119</v>
      </c>
      <c r="F2346" s="48">
        <v>92</v>
      </c>
      <c r="G2346" s="49">
        <v>1.3</v>
      </c>
      <c r="H2346" s="8" t="s">
        <v>23</v>
      </c>
      <c r="I2346" s="1" t="s">
        <v>2444</v>
      </c>
      <c r="L2346" s="50">
        <f t="shared" si="36"/>
        <v>1.9636963696369636</v>
      </c>
    </row>
    <row r="2347" spans="1:12" x14ac:dyDescent="0.2">
      <c r="A2347" s="1" t="s">
        <v>8628</v>
      </c>
      <c r="B2347" s="45" t="s">
        <v>8629</v>
      </c>
      <c r="C2347" s="46">
        <v>41058</v>
      </c>
      <c r="D2347" s="47">
        <v>41060</v>
      </c>
      <c r="E2347" s="48">
        <v>956</v>
      </c>
      <c r="F2347" s="48">
        <v>50</v>
      </c>
      <c r="G2347" s="49">
        <v>19.100000000000001</v>
      </c>
      <c r="H2347" s="8" t="s">
        <v>18</v>
      </c>
      <c r="I2347" s="1" t="s">
        <v>2445</v>
      </c>
      <c r="L2347" s="50">
        <f t="shared" si="36"/>
        <v>15.775577557755776</v>
      </c>
    </row>
    <row r="2348" spans="1:12" x14ac:dyDescent="0.2">
      <c r="A2348" s="1" t="s">
        <v>8630</v>
      </c>
      <c r="B2348" s="45" t="s">
        <v>8631</v>
      </c>
      <c r="C2348" s="46">
        <v>41059</v>
      </c>
      <c r="D2348" s="47">
        <v>41060</v>
      </c>
      <c r="E2348" s="48">
        <v>216</v>
      </c>
      <c r="F2348" s="48">
        <v>81</v>
      </c>
      <c r="G2348" s="49">
        <v>2.7</v>
      </c>
      <c r="H2348" s="8" t="s">
        <v>18</v>
      </c>
      <c r="I2348" s="1" t="s">
        <v>2446</v>
      </c>
      <c r="L2348" s="50">
        <f t="shared" si="36"/>
        <v>3.5643564356435644</v>
      </c>
    </row>
    <row r="2349" spans="1:12" x14ac:dyDescent="0.2">
      <c r="A2349" s="1" t="s">
        <v>8632</v>
      </c>
      <c r="B2349" s="45" t="s">
        <v>8633</v>
      </c>
      <c r="C2349" s="46">
        <v>41052</v>
      </c>
      <c r="D2349" s="47">
        <v>41060</v>
      </c>
      <c r="E2349" s="48">
        <v>499</v>
      </c>
      <c r="F2349" s="48">
        <v>41</v>
      </c>
      <c r="G2349" s="49">
        <v>12.2</v>
      </c>
      <c r="H2349" s="8" t="s">
        <v>18</v>
      </c>
      <c r="I2349" s="1" t="s">
        <v>2447</v>
      </c>
      <c r="L2349" s="50">
        <f t="shared" si="36"/>
        <v>8.2343234323432348</v>
      </c>
    </row>
    <row r="2350" spans="1:12" x14ac:dyDescent="0.2">
      <c r="A2350" s="1" t="s">
        <v>8634</v>
      </c>
      <c r="B2350" s="45" t="s">
        <v>8635</v>
      </c>
      <c r="C2350" s="46">
        <v>41060</v>
      </c>
      <c r="D2350" s="47">
        <v>41064</v>
      </c>
      <c r="E2350" s="48">
        <v>214</v>
      </c>
      <c r="F2350" s="48">
        <v>65</v>
      </c>
      <c r="G2350" s="49">
        <v>3.3</v>
      </c>
      <c r="H2350" s="8" t="s">
        <v>160</v>
      </c>
      <c r="I2350" s="1" t="s">
        <v>2448</v>
      </c>
      <c r="J2350" s="52" t="s">
        <v>2449</v>
      </c>
      <c r="L2350" s="50">
        <f t="shared" si="36"/>
        <v>3.5313531353135312</v>
      </c>
    </row>
    <row r="2351" spans="1:12" x14ac:dyDescent="0.2">
      <c r="A2351" s="1" t="s">
        <v>8636</v>
      </c>
      <c r="B2351" s="45" t="s">
        <v>8637</v>
      </c>
      <c r="C2351" s="46">
        <v>41064</v>
      </c>
      <c r="D2351" s="47">
        <v>41065</v>
      </c>
      <c r="E2351" s="48">
        <v>57</v>
      </c>
      <c r="F2351" s="48">
        <v>79</v>
      </c>
      <c r="G2351" s="49">
        <v>0.7</v>
      </c>
      <c r="H2351" s="8" t="s">
        <v>2427</v>
      </c>
      <c r="I2351" s="1" t="s">
        <v>2450</v>
      </c>
      <c r="L2351" s="50">
        <f t="shared" si="36"/>
        <v>0.94059405940594054</v>
      </c>
    </row>
    <row r="2352" spans="1:12" x14ac:dyDescent="0.2">
      <c r="A2352" s="1" t="s">
        <v>8638</v>
      </c>
      <c r="B2352" s="45" t="s">
        <v>8639</v>
      </c>
      <c r="C2352" s="46">
        <v>41064</v>
      </c>
      <c r="D2352" s="47">
        <v>41066</v>
      </c>
      <c r="E2352" s="48">
        <v>396</v>
      </c>
      <c r="F2352" s="48">
        <v>56</v>
      </c>
      <c r="G2352" s="49">
        <v>7.1</v>
      </c>
      <c r="H2352" s="8" t="s">
        <v>18</v>
      </c>
      <c r="I2352" s="1" t="s">
        <v>2451</v>
      </c>
      <c r="L2352" s="50">
        <f t="shared" si="36"/>
        <v>6.5346534653465342</v>
      </c>
    </row>
    <row r="2353" spans="1:12" x14ac:dyDescent="0.2">
      <c r="A2353" s="1" t="s">
        <v>8640</v>
      </c>
      <c r="B2353" s="45" t="s">
        <v>8641</v>
      </c>
      <c r="C2353" s="46">
        <v>41060</v>
      </c>
      <c r="D2353" s="47">
        <v>41066</v>
      </c>
      <c r="E2353" s="48">
        <v>273</v>
      </c>
      <c r="F2353" s="48">
        <v>29</v>
      </c>
      <c r="G2353" s="49">
        <v>9.3000000000000007</v>
      </c>
      <c r="H2353" s="8" t="s">
        <v>18</v>
      </c>
      <c r="I2353" s="1" t="s">
        <v>2452</v>
      </c>
      <c r="L2353" s="50">
        <f t="shared" si="36"/>
        <v>4.5049504950495045</v>
      </c>
    </row>
    <row r="2354" spans="1:12" x14ac:dyDescent="0.2">
      <c r="A2354" s="1" t="s">
        <v>8642</v>
      </c>
      <c r="B2354" s="45" t="s">
        <v>8643</v>
      </c>
      <c r="C2354" s="46">
        <v>41065</v>
      </c>
      <c r="D2354" s="47">
        <v>41066</v>
      </c>
      <c r="E2354" s="48">
        <v>73</v>
      </c>
      <c r="F2354" s="48">
        <v>32</v>
      </c>
      <c r="G2354" s="49">
        <v>2.2999999999999998</v>
      </c>
      <c r="H2354" s="8" t="s">
        <v>18</v>
      </c>
      <c r="I2354" s="1" t="s">
        <v>2453</v>
      </c>
      <c r="L2354" s="50">
        <f t="shared" si="36"/>
        <v>1.2046204620462047</v>
      </c>
    </row>
    <row r="2355" spans="1:12" x14ac:dyDescent="0.2">
      <c r="A2355" s="1" t="s">
        <v>8644</v>
      </c>
      <c r="B2355" s="45" t="s">
        <v>8645</v>
      </c>
      <c r="C2355" s="46">
        <v>41063</v>
      </c>
      <c r="D2355" s="47">
        <v>41066</v>
      </c>
      <c r="E2355" s="48">
        <v>181</v>
      </c>
      <c r="F2355" s="48">
        <v>61</v>
      </c>
      <c r="G2355" s="49">
        <v>3</v>
      </c>
      <c r="H2355" s="8" t="s">
        <v>23</v>
      </c>
      <c r="I2355" s="1" t="s">
        <v>2454</v>
      </c>
      <c r="L2355" s="50">
        <f t="shared" si="36"/>
        <v>2.9867986798679866</v>
      </c>
    </row>
    <row r="2356" spans="1:12" x14ac:dyDescent="0.2">
      <c r="A2356" s="1" t="s">
        <v>8646</v>
      </c>
      <c r="B2356" s="45" t="s">
        <v>8647</v>
      </c>
      <c r="C2356" s="46">
        <v>41063</v>
      </c>
      <c r="D2356" s="47">
        <v>41066</v>
      </c>
      <c r="E2356" s="48">
        <v>282</v>
      </c>
      <c r="F2356" s="48">
        <v>164</v>
      </c>
      <c r="G2356" s="49">
        <v>1.7</v>
      </c>
      <c r="H2356" s="8" t="s">
        <v>23</v>
      </c>
      <c r="I2356" s="1" t="s">
        <v>2455</v>
      </c>
      <c r="L2356" s="50">
        <f t="shared" si="36"/>
        <v>4.6534653465346532</v>
      </c>
    </row>
    <row r="2357" spans="1:12" x14ac:dyDescent="0.2">
      <c r="A2357" s="1" t="s">
        <v>8648</v>
      </c>
      <c r="B2357" s="45" t="s">
        <v>8649</v>
      </c>
      <c r="C2357" s="46" t="s">
        <v>2217</v>
      </c>
      <c r="D2357" s="47">
        <v>41066</v>
      </c>
      <c r="E2357" s="48">
        <v>302</v>
      </c>
      <c r="F2357" s="48">
        <v>56</v>
      </c>
      <c r="G2357" s="49">
        <v>5.4</v>
      </c>
      <c r="H2357" s="8" t="s">
        <v>23</v>
      </c>
      <c r="I2357" s="1" t="s">
        <v>2456</v>
      </c>
      <c r="L2357" s="50">
        <f t="shared" si="36"/>
        <v>4.9834983498349832</v>
      </c>
    </row>
    <row r="2358" spans="1:12" x14ac:dyDescent="0.2">
      <c r="A2358" s="1" t="s">
        <v>8650</v>
      </c>
      <c r="B2358" s="45" t="s">
        <v>8651</v>
      </c>
      <c r="C2358" s="46">
        <v>41066</v>
      </c>
      <c r="D2358" s="47">
        <v>41067</v>
      </c>
      <c r="E2358" s="48">
        <v>128</v>
      </c>
      <c r="F2358" s="48">
        <v>138</v>
      </c>
      <c r="G2358" s="49">
        <v>0.9</v>
      </c>
      <c r="H2358" s="8" t="s">
        <v>23</v>
      </c>
      <c r="I2358" s="1" t="s">
        <v>2457</v>
      </c>
      <c r="L2358" s="50">
        <f t="shared" si="36"/>
        <v>2.112211221122112</v>
      </c>
    </row>
    <row r="2359" spans="1:12" x14ac:dyDescent="0.2">
      <c r="A2359" s="1" t="s">
        <v>8652</v>
      </c>
      <c r="B2359" s="45" t="s">
        <v>8653</v>
      </c>
      <c r="C2359" s="46">
        <v>41065</v>
      </c>
      <c r="D2359" s="47">
        <v>41067</v>
      </c>
      <c r="E2359" s="48">
        <v>1107</v>
      </c>
      <c r="F2359" s="48">
        <v>29</v>
      </c>
      <c r="G2359" s="49">
        <v>38.200000000000003</v>
      </c>
      <c r="H2359" s="8" t="s">
        <v>18</v>
      </c>
      <c r="I2359" s="1" t="s">
        <v>2458</v>
      </c>
      <c r="L2359" s="50">
        <f t="shared" si="36"/>
        <v>18.267326732673268</v>
      </c>
    </row>
    <row r="2360" spans="1:12" x14ac:dyDescent="0.2">
      <c r="A2360" s="1" t="s">
        <v>8654</v>
      </c>
      <c r="B2360" s="45" t="s">
        <v>8655</v>
      </c>
      <c r="C2360" s="46">
        <v>41061</v>
      </c>
      <c r="D2360" s="47">
        <v>41067</v>
      </c>
      <c r="E2360" s="48">
        <v>412</v>
      </c>
      <c r="F2360" s="48">
        <v>73</v>
      </c>
      <c r="G2360" s="49">
        <v>5.7</v>
      </c>
      <c r="H2360" s="8" t="s">
        <v>18</v>
      </c>
      <c r="I2360" s="1" t="s">
        <v>2459</v>
      </c>
      <c r="L2360" s="50">
        <f t="shared" si="36"/>
        <v>6.7986798679867988</v>
      </c>
    </row>
    <row r="2361" spans="1:12" x14ac:dyDescent="0.2">
      <c r="A2361" s="1" t="s">
        <v>8656</v>
      </c>
      <c r="B2361" s="45" t="s">
        <v>8657</v>
      </c>
      <c r="C2361" s="46">
        <v>41067</v>
      </c>
      <c r="D2361" s="47">
        <v>41071</v>
      </c>
      <c r="E2361" s="48">
        <v>1422</v>
      </c>
      <c r="F2361" s="48">
        <v>46</v>
      </c>
      <c r="G2361" s="49">
        <v>31</v>
      </c>
      <c r="H2361" s="8" t="s">
        <v>23</v>
      </c>
      <c r="I2361" s="1" t="s">
        <v>2460</v>
      </c>
      <c r="L2361" s="50">
        <f t="shared" si="36"/>
        <v>23.465346534653463</v>
      </c>
    </row>
    <row r="2362" spans="1:12" x14ac:dyDescent="0.2">
      <c r="A2362" s="1" t="s">
        <v>8658</v>
      </c>
      <c r="B2362" s="45" t="s">
        <v>8659</v>
      </c>
      <c r="C2362" s="46">
        <v>41069</v>
      </c>
      <c r="D2362" s="47">
        <v>41072</v>
      </c>
      <c r="E2362" s="48">
        <v>186</v>
      </c>
      <c r="F2362" s="48">
        <v>116</v>
      </c>
      <c r="G2362" s="49">
        <v>1.6</v>
      </c>
      <c r="H2362" s="8" t="s">
        <v>18</v>
      </c>
      <c r="I2362" s="1" t="s">
        <v>2461</v>
      </c>
      <c r="L2362" s="50">
        <f t="shared" ref="L2362:L2425" si="37">IF(E2362="","",E2362/60.6)</f>
        <v>3.0693069306930694</v>
      </c>
    </row>
    <row r="2363" spans="1:12" x14ac:dyDescent="0.2">
      <c r="A2363" s="1" t="s">
        <v>8660</v>
      </c>
      <c r="B2363" s="45" t="s">
        <v>8661</v>
      </c>
      <c r="C2363" s="46">
        <v>41070</v>
      </c>
      <c r="D2363" s="47">
        <v>41072</v>
      </c>
      <c r="E2363" s="48">
        <v>241</v>
      </c>
      <c r="F2363" s="48">
        <v>59</v>
      </c>
      <c r="G2363" s="49">
        <v>4.1399999999999997</v>
      </c>
      <c r="H2363" s="8" t="s">
        <v>23</v>
      </c>
      <c r="I2363" s="1" t="s">
        <v>2462</v>
      </c>
      <c r="L2363" s="50">
        <f t="shared" si="37"/>
        <v>3.9768976897689767</v>
      </c>
    </row>
    <row r="2364" spans="1:12" x14ac:dyDescent="0.2">
      <c r="A2364" s="1" t="s">
        <v>8662</v>
      </c>
      <c r="B2364" s="45" t="s">
        <v>8663</v>
      </c>
      <c r="C2364" s="46">
        <v>41071</v>
      </c>
      <c r="D2364" s="47">
        <v>41072</v>
      </c>
      <c r="E2364" s="48">
        <v>449</v>
      </c>
      <c r="F2364" s="48">
        <v>23</v>
      </c>
      <c r="G2364" s="49">
        <v>19.8</v>
      </c>
      <c r="H2364" s="8" t="s">
        <v>2463</v>
      </c>
      <c r="I2364" s="1" t="s">
        <v>2464</v>
      </c>
      <c r="K2364" s="1" t="s">
        <v>2465</v>
      </c>
      <c r="L2364" s="50">
        <f t="shared" si="37"/>
        <v>7.4092409240924093</v>
      </c>
    </row>
    <row r="2365" spans="1:12" x14ac:dyDescent="0.2">
      <c r="A2365" s="1" t="s">
        <v>8664</v>
      </c>
      <c r="B2365" s="45" t="s">
        <v>8665</v>
      </c>
      <c r="C2365" s="46">
        <v>41071</v>
      </c>
      <c r="D2365" s="47">
        <v>41072</v>
      </c>
      <c r="E2365" s="48">
        <v>136</v>
      </c>
      <c r="F2365" s="48">
        <v>78</v>
      </c>
      <c r="G2365" s="49">
        <v>1.7</v>
      </c>
      <c r="H2365" s="8" t="s">
        <v>2427</v>
      </c>
      <c r="I2365" s="1" t="s">
        <v>2466</v>
      </c>
      <c r="L2365" s="50">
        <f t="shared" si="37"/>
        <v>2.2442244224422443</v>
      </c>
    </row>
    <row r="2366" spans="1:12" x14ac:dyDescent="0.2">
      <c r="A2366" s="1" t="s">
        <v>8666</v>
      </c>
      <c r="B2366" s="45" t="s">
        <v>8667</v>
      </c>
      <c r="C2366" s="46">
        <v>41070</v>
      </c>
      <c r="D2366" s="47">
        <v>41073</v>
      </c>
      <c r="E2366" s="48">
        <v>212</v>
      </c>
      <c r="F2366" s="48">
        <v>78</v>
      </c>
      <c r="G2366" s="49">
        <v>2.7</v>
      </c>
      <c r="H2366" s="8" t="s">
        <v>1210</v>
      </c>
      <c r="I2366" s="1" t="s">
        <v>2467</v>
      </c>
      <c r="L2366" s="50">
        <f t="shared" si="37"/>
        <v>3.4983498349834981</v>
      </c>
    </row>
    <row r="2367" spans="1:12" x14ac:dyDescent="0.2">
      <c r="A2367" s="1" t="s">
        <v>8668</v>
      </c>
      <c r="B2367" s="45" t="s">
        <v>8669</v>
      </c>
      <c r="C2367" s="46">
        <v>41072</v>
      </c>
      <c r="D2367" s="47">
        <v>41073</v>
      </c>
      <c r="E2367" s="48">
        <v>601</v>
      </c>
      <c r="F2367" s="48">
        <v>55</v>
      </c>
      <c r="G2367" s="49">
        <v>10.9</v>
      </c>
      <c r="H2367" s="8" t="s">
        <v>18</v>
      </c>
      <c r="I2367" s="1" t="s">
        <v>2468</v>
      </c>
      <c r="L2367" s="50">
        <f t="shared" si="37"/>
        <v>9.9174917491749177</v>
      </c>
    </row>
    <row r="2368" spans="1:12" x14ac:dyDescent="0.2">
      <c r="A2368" s="1" t="s">
        <v>8670</v>
      </c>
      <c r="B2368" s="45" t="s">
        <v>8671</v>
      </c>
      <c r="C2368" s="46">
        <v>41071</v>
      </c>
      <c r="D2368" s="47">
        <v>41073</v>
      </c>
      <c r="E2368" s="48">
        <v>607</v>
      </c>
      <c r="F2368" s="48">
        <v>40</v>
      </c>
      <c r="G2368" s="49">
        <v>15.2</v>
      </c>
      <c r="H2368" s="8" t="s">
        <v>18</v>
      </c>
      <c r="I2368" s="1" t="s">
        <v>2469</v>
      </c>
      <c r="L2368" s="50">
        <f t="shared" si="37"/>
        <v>10.016501650165017</v>
      </c>
    </row>
    <row r="2369" spans="1:12" x14ac:dyDescent="0.2">
      <c r="A2369" s="1" t="s">
        <v>8672</v>
      </c>
      <c r="B2369" s="45" t="s">
        <v>8673</v>
      </c>
      <c r="C2369" s="46">
        <v>41069</v>
      </c>
      <c r="D2369" s="47">
        <v>41073</v>
      </c>
      <c r="E2369" s="48">
        <v>74</v>
      </c>
      <c r="F2369" s="48">
        <v>103</v>
      </c>
      <c r="G2369" s="49">
        <v>0.7</v>
      </c>
      <c r="H2369" s="8" t="s">
        <v>18</v>
      </c>
      <c r="I2369" s="1" t="s">
        <v>2470</v>
      </c>
      <c r="L2369" s="50">
        <f t="shared" si="37"/>
        <v>1.221122112211221</v>
      </c>
    </row>
    <row r="2370" spans="1:12" x14ac:dyDescent="0.2">
      <c r="A2370" s="1" t="s">
        <v>8674</v>
      </c>
      <c r="B2370" s="45" t="s">
        <v>8675</v>
      </c>
      <c r="C2370" s="46">
        <v>41071</v>
      </c>
      <c r="D2370" s="47">
        <v>41075</v>
      </c>
      <c r="E2370" s="48">
        <v>232</v>
      </c>
      <c r="F2370" s="48">
        <v>65</v>
      </c>
      <c r="G2370" s="49">
        <v>3.6</v>
      </c>
      <c r="H2370" s="8" t="s">
        <v>18</v>
      </c>
      <c r="I2370" s="1" t="s">
        <v>2471</v>
      </c>
      <c r="L2370" s="50">
        <f t="shared" si="37"/>
        <v>3.8283828382838281</v>
      </c>
    </row>
    <row r="2371" spans="1:12" x14ac:dyDescent="0.2">
      <c r="A2371" s="1" t="s">
        <v>8676</v>
      </c>
      <c r="B2371" s="45" t="s">
        <v>8677</v>
      </c>
      <c r="C2371" s="46">
        <v>41073</v>
      </c>
      <c r="D2371" s="47">
        <v>41075</v>
      </c>
      <c r="E2371" s="48">
        <v>150</v>
      </c>
      <c r="F2371" s="48">
        <v>137</v>
      </c>
      <c r="G2371" s="49">
        <v>1.1000000000000001</v>
      </c>
      <c r="H2371" s="8" t="s">
        <v>18</v>
      </c>
      <c r="I2371" s="1" t="s">
        <v>2472</v>
      </c>
      <c r="L2371" s="50">
        <f t="shared" si="37"/>
        <v>2.4752475247524752</v>
      </c>
    </row>
    <row r="2372" spans="1:12" x14ac:dyDescent="0.2">
      <c r="A2372" s="1" t="s">
        <v>8678</v>
      </c>
      <c r="B2372" s="45" t="s">
        <v>8679</v>
      </c>
      <c r="C2372" s="46">
        <v>41072</v>
      </c>
      <c r="D2372" s="47">
        <v>41075</v>
      </c>
      <c r="E2372" s="48">
        <v>87</v>
      </c>
      <c r="F2372" s="48">
        <v>27</v>
      </c>
      <c r="G2372" s="49">
        <v>3.3</v>
      </c>
      <c r="H2372" s="8" t="s">
        <v>18</v>
      </c>
      <c r="I2372" s="1" t="s">
        <v>2473</v>
      </c>
      <c r="L2372" s="50">
        <f t="shared" si="37"/>
        <v>1.4356435643564356</v>
      </c>
    </row>
    <row r="2373" spans="1:12" x14ac:dyDescent="0.2">
      <c r="A2373" s="1" t="s">
        <v>8680</v>
      </c>
      <c r="B2373" s="45" t="s">
        <v>8681</v>
      </c>
      <c r="C2373" s="46">
        <v>41075</v>
      </c>
      <c r="D2373" s="47">
        <v>41078</v>
      </c>
      <c r="E2373" s="48">
        <v>580</v>
      </c>
      <c r="F2373" s="48">
        <v>100</v>
      </c>
      <c r="G2373" s="49">
        <v>5.8</v>
      </c>
      <c r="H2373" s="8" t="s">
        <v>1210</v>
      </c>
      <c r="I2373" s="1" t="s">
        <v>2474</v>
      </c>
      <c r="L2373" s="50">
        <f t="shared" si="37"/>
        <v>9.57095709570957</v>
      </c>
    </row>
    <row r="2374" spans="1:12" x14ac:dyDescent="0.2">
      <c r="A2374" s="1" t="s">
        <v>8682</v>
      </c>
      <c r="B2374" s="45" t="s">
        <v>8683</v>
      </c>
      <c r="C2374" s="46">
        <v>41075</v>
      </c>
      <c r="D2374" s="47">
        <v>41078</v>
      </c>
      <c r="E2374" s="48">
        <v>355</v>
      </c>
      <c r="F2374" s="48">
        <v>56</v>
      </c>
      <c r="G2374" s="49">
        <v>6.4</v>
      </c>
      <c r="H2374" s="8" t="s">
        <v>1210</v>
      </c>
      <c r="I2374" s="1" t="s">
        <v>2475</v>
      </c>
      <c r="L2374" s="50">
        <f t="shared" si="37"/>
        <v>5.8580858085808583</v>
      </c>
    </row>
    <row r="2375" spans="1:12" x14ac:dyDescent="0.2">
      <c r="A2375" s="1" t="s">
        <v>8684</v>
      </c>
      <c r="B2375" s="45" t="s">
        <v>8685</v>
      </c>
      <c r="C2375" s="46" t="s">
        <v>2217</v>
      </c>
      <c r="D2375" s="47">
        <v>41078</v>
      </c>
      <c r="E2375" s="48">
        <v>247</v>
      </c>
      <c r="F2375" s="48">
        <v>39</v>
      </c>
      <c r="G2375" s="49">
        <v>6.3</v>
      </c>
      <c r="H2375" s="8" t="s">
        <v>1210</v>
      </c>
      <c r="I2375" s="1" t="s">
        <v>2476</v>
      </c>
      <c r="L2375" s="50">
        <f t="shared" si="37"/>
        <v>4.0759075907590754</v>
      </c>
    </row>
    <row r="2376" spans="1:12" x14ac:dyDescent="0.2">
      <c r="A2376" s="1" t="s">
        <v>8686</v>
      </c>
      <c r="B2376" s="45" t="s">
        <v>8687</v>
      </c>
      <c r="C2376" s="46">
        <v>37057</v>
      </c>
      <c r="D2376" s="47">
        <v>41078</v>
      </c>
      <c r="E2376" s="48">
        <v>346</v>
      </c>
      <c r="F2376" s="48">
        <v>98</v>
      </c>
      <c r="G2376" s="49">
        <v>3.5</v>
      </c>
      <c r="H2376" s="8" t="s">
        <v>18</v>
      </c>
      <c r="I2376" s="1" t="s">
        <v>2477</v>
      </c>
      <c r="L2376" s="50">
        <f t="shared" si="37"/>
        <v>5.7095709570957096</v>
      </c>
    </row>
    <row r="2377" spans="1:12" x14ac:dyDescent="0.2">
      <c r="A2377" s="1" t="s">
        <v>8688</v>
      </c>
      <c r="B2377" s="45" t="s">
        <v>8689</v>
      </c>
      <c r="C2377" s="46">
        <v>41074</v>
      </c>
      <c r="D2377" s="47">
        <v>41078</v>
      </c>
      <c r="E2377" s="48">
        <v>221</v>
      </c>
      <c r="F2377" s="48">
        <v>87</v>
      </c>
      <c r="G2377" s="49">
        <v>2.5</v>
      </c>
      <c r="H2377" s="8" t="s">
        <v>18</v>
      </c>
      <c r="I2377" s="1" t="s">
        <v>2478</v>
      </c>
      <c r="L2377" s="50">
        <f t="shared" si="37"/>
        <v>3.6468646864686467</v>
      </c>
    </row>
    <row r="2378" spans="1:12" x14ac:dyDescent="0.2">
      <c r="A2378" s="1" t="s">
        <v>8690</v>
      </c>
      <c r="B2378" s="45" t="s">
        <v>8691</v>
      </c>
      <c r="C2378" s="46">
        <v>41075</v>
      </c>
      <c r="D2378" s="47">
        <v>41078</v>
      </c>
      <c r="E2378" s="48">
        <v>362</v>
      </c>
      <c r="F2378" s="48">
        <v>20</v>
      </c>
      <c r="G2378" s="49">
        <v>18.3</v>
      </c>
      <c r="H2378" s="8" t="s">
        <v>18</v>
      </c>
      <c r="I2378" s="1" t="s">
        <v>2479</v>
      </c>
      <c r="L2378" s="50">
        <f t="shared" si="37"/>
        <v>5.9735973597359733</v>
      </c>
    </row>
    <row r="2379" spans="1:12" x14ac:dyDescent="0.2">
      <c r="A2379" s="1" t="s">
        <v>8692</v>
      </c>
      <c r="B2379" s="45" t="s">
        <v>8693</v>
      </c>
      <c r="C2379" s="46">
        <v>41067</v>
      </c>
      <c r="D2379" s="47">
        <v>41078</v>
      </c>
      <c r="E2379" s="48">
        <v>184</v>
      </c>
      <c r="F2379" s="48">
        <v>52</v>
      </c>
      <c r="G2379" s="49">
        <v>3.5</v>
      </c>
      <c r="H2379" s="8" t="s">
        <v>18</v>
      </c>
      <c r="I2379" s="1" t="s">
        <v>2480</v>
      </c>
      <c r="L2379" s="50">
        <f t="shared" si="37"/>
        <v>3.0363036303630362</v>
      </c>
    </row>
    <row r="2380" spans="1:12" x14ac:dyDescent="0.2">
      <c r="A2380" s="1" t="s">
        <v>8694</v>
      </c>
      <c r="B2380" s="45" t="s">
        <v>8695</v>
      </c>
      <c r="C2380" s="46">
        <v>41078</v>
      </c>
      <c r="D2380" s="47">
        <v>41079</v>
      </c>
      <c r="E2380" s="48">
        <v>171</v>
      </c>
      <c r="F2380" s="48">
        <v>58</v>
      </c>
      <c r="G2380" s="49">
        <v>2.9</v>
      </c>
      <c r="H2380" s="8" t="s">
        <v>2427</v>
      </c>
      <c r="I2380" s="1" t="s">
        <v>2481</v>
      </c>
      <c r="L2380" s="50">
        <f t="shared" si="37"/>
        <v>2.8217821782178216</v>
      </c>
    </row>
    <row r="2381" spans="1:12" x14ac:dyDescent="0.2">
      <c r="A2381" s="1" t="s">
        <v>8696</v>
      </c>
      <c r="B2381" s="45" t="s">
        <v>8697</v>
      </c>
      <c r="C2381" s="46">
        <v>41077</v>
      </c>
      <c r="D2381" s="47">
        <v>41079</v>
      </c>
      <c r="E2381" s="48">
        <v>101</v>
      </c>
      <c r="F2381" s="48">
        <v>94</v>
      </c>
      <c r="G2381" s="49">
        <v>1.1000000000000001</v>
      </c>
      <c r="H2381" s="8" t="s">
        <v>1210</v>
      </c>
      <c r="I2381" s="1" t="s">
        <v>2482</v>
      </c>
      <c r="L2381" s="50">
        <f t="shared" si="37"/>
        <v>1.6666666666666665</v>
      </c>
    </row>
    <row r="2382" spans="1:12" x14ac:dyDescent="0.2">
      <c r="A2382" s="1" t="s">
        <v>8698</v>
      </c>
      <c r="B2382" s="45" t="s">
        <v>8699</v>
      </c>
      <c r="C2382" s="46">
        <v>41077</v>
      </c>
      <c r="D2382" s="47">
        <v>41079</v>
      </c>
      <c r="E2382" s="48">
        <v>410</v>
      </c>
      <c r="F2382" s="48">
        <v>63</v>
      </c>
      <c r="G2382" s="49">
        <v>6.5</v>
      </c>
      <c r="H2382" s="8" t="s">
        <v>1210</v>
      </c>
      <c r="I2382" s="1" t="s">
        <v>2483</v>
      </c>
      <c r="L2382" s="50">
        <f t="shared" si="37"/>
        <v>6.7656765676567652</v>
      </c>
    </row>
    <row r="2383" spans="1:12" x14ac:dyDescent="0.2">
      <c r="A2383" s="1" t="s">
        <v>8700</v>
      </c>
      <c r="B2383" s="45" t="s">
        <v>8701</v>
      </c>
      <c r="C2383" s="46" t="s">
        <v>2217</v>
      </c>
      <c r="D2383" s="47">
        <v>41079</v>
      </c>
      <c r="E2383" s="48">
        <v>685</v>
      </c>
      <c r="F2383" s="48">
        <v>37</v>
      </c>
      <c r="G2383" s="49">
        <v>18.3</v>
      </c>
      <c r="H2383" s="8" t="s">
        <v>1210</v>
      </c>
      <c r="I2383" s="1" t="s">
        <v>2484</v>
      </c>
      <c r="L2383" s="50">
        <f t="shared" si="37"/>
        <v>11.303630363036303</v>
      </c>
    </row>
    <row r="2384" spans="1:12" x14ac:dyDescent="0.2">
      <c r="A2384" s="1" t="s">
        <v>8702</v>
      </c>
      <c r="B2384" s="45" t="s">
        <v>8703</v>
      </c>
      <c r="C2384" s="46" t="s">
        <v>2217</v>
      </c>
      <c r="D2384" s="47">
        <v>41079</v>
      </c>
      <c r="E2384" s="48">
        <v>384</v>
      </c>
      <c r="F2384" s="48">
        <v>59</v>
      </c>
      <c r="G2384" s="49">
        <v>6.5</v>
      </c>
      <c r="H2384" s="8" t="s">
        <v>1210</v>
      </c>
      <c r="I2384" s="1" t="s">
        <v>2485</v>
      </c>
      <c r="L2384" s="50">
        <f t="shared" si="37"/>
        <v>6.336633663366336</v>
      </c>
    </row>
    <row r="2385" spans="1:12" x14ac:dyDescent="0.2">
      <c r="A2385" s="1" t="s">
        <v>8704</v>
      </c>
      <c r="B2385" s="45" t="s">
        <v>8705</v>
      </c>
      <c r="C2385" s="46">
        <v>41078</v>
      </c>
      <c r="D2385" s="47">
        <v>41080</v>
      </c>
      <c r="E2385" s="48">
        <v>342</v>
      </c>
      <c r="F2385" s="48">
        <v>101</v>
      </c>
      <c r="G2385" s="49">
        <v>3.4</v>
      </c>
      <c r="H2385" s="8" t="s">
        <v>1210</v>
      </c>
      <c r="I2385" s="1" t="s">
        <v>2486</v>
      </c>
      <c r="L2385" s="50">
        <f t="shared" si="37"/>
        <v>5.6435643564356432</v>
      </c>
    </row>
    <row r="2386" spans="1:12" x14ac:dyDescent="0.2">
      <c r="A2386" s="1" t="s">
        <v>8706</v>
      </c>
      <c r="B2386" s="45" t="s">
        <v>8707</v>
      </c>
      <c r="C2386" s="46">
        <v>41078</v>
      </c>
      <c r="D2386" s="47">
        <v>41080</v>
      </c>
      <c r="E2386" s="48">
        <v>378</v>
      </c>
      <c r="F2386" s="48">
        <v>25</v>
      </c>
      <c r="G2386" s="49">
        <v>15.1</v>
      </c>
      <c r="H2386" s="8" t="s">
        <v>2487</v>
      </c>
      <c r="I2386" s="1" t="s">
        <v>2488</v>
      </c>
      <c r="L2386" s="50">
        <f t="shared" si="37"/>
        <v>6.2376237623762378</v>
      </c>
    </row>
    <row r="2387" spans="1:12" x14ac:dyDescent="0.2">
      <c r="A2387" s="1" t="s">
        <v>8708</v>
      </c>
      <c r="B2387" s="45" t="s">
        <v>8709</v>
      </c>
      <c r="C2387" s="46">
        <v>41078</v>
      </c>
      <c r="D2387" s="47">
        <v>41080</v>
      </c>
      <c r="E2387" s="48">
        <v>474</v>
      </c>
      <c r="F2387" s="48">
        <v>42</v>
      </c>
      <c r="G2387" s="49">
        <v>11.2</v>
      </c>
      <c r="H2387" s="8" t="s">
        <v>18</v>
      </c>
      <c r="I2387" s="1" t="s">
        <v>2489</v>
      </c>
      <c r="L2387" s="50">
        <f t="shared" si="37"/>
        <v>7.8217821782178216</v>
      </c>
    </row>
    <row r="2388" spans="1:12" x14ac:dyDescent="0.2">
      <c r="A2388" s="1" t="s">
        <v>8710</v>
      </c>
      <c r="B2388" s="45" t="s">
        <v>8711</v>
      </c>
      <c r="C2388" s="46">
        <v>41080</v>
      </c>
      <c r="D2388" s="47">
        <v>41082</v>
      </c>
      <c r="E2388" s="48">
        <v>1003</v>
      </c>
      <c r="F2388" s="48">
        <v>29</v>
      </c>
      <c r="G2388" s="49">
        <v>34.6</v>
      </c>
      <c r="H2388" s="8" t="s">
        <v>18</v>
      </c>
      <c r="I2388" s="1" t="s">
        <v>2490</v>
      </c>
      <c r="L2388" s="50">
        <f t="shared" si="37"/>
        <v>16.551155115511552</v>
      </c>
    </row>
    <row r="2389" spans="1:12" x14ac:dyDescent="0.2">
      <c r="A2389" s="1" t="s">
        <v>8712</v>
      </c>
      <c r="B2389" s="45" t="s">
        <v>8713</v>
      </c>
      <c r="C2389" s="46">
        <v>41079</v>
      </c>
      <c r="D2389" s="47">
        <v>41082</v>
      </c>
      <c r="E2389" s="48">
        <v>225</v>
      </c>
      <c r="F2389" s="48">
        <v>84</v>
      </c>
      <c r="G2389" s="49">
        <v>2.7</v>
      </c>
      <c r="H2389" s="8" t="s">
        <v>18</v>
      </c>
      <c r="I2389" s="1" t="s">
        <v>2491</v>
      </c>
      <c r="L2389" s="50">
        <f t="shared" si="37"/>
        <v>3.7128712871287126</v>
      </c>
    </row>
    <row r="2390" spans="1:12" x14ac:dyDescent="0.2">
      <c r="A2390" s="1" t="s">
        <v>8714</v>
      </c>
      <c r="B2390" s="45" t="s">
        <v>8715</v>
      </c>
      <c r="C2390" s="46">
        <v>41079</v>
      </c>
      <c r="D2390" s="47">
        <v>41082</v>
      </c>
      <c r="E2390" s="48">
        <v>100</v>
      </c>
      <c r="F2390" s="48">
        <v>97</v>
      </c>
      <c r="G2390" s="49">
        <v>1</v>
      </c>
      <c r="H2390" s="8" t="s">
        <v>18</v>
      </c>
      <c r="I2390" s="1" t="s">
        <v>2492</v>
      </c>
      <c r="L2390" s="50">
        <f t="shared" si="37"/>
        <v>1.6501650165016502</v>
      </c>
    </row>
    <row r="2391" spans="1:12" x14ac:dyDescent="0.2">
      <c r="A2391" s="1" t="s">
        <v>8716</v>
      </c>
      <c r="B2391" s="45" t="s">
        <v>8717</v>
      </c>
      <c r="C2391" s="46">
        <v>41079</v>
      </c>
      <c r="D2391" s="47">
        <v>41082</v>
      </c>
      <c r="E2391" s="48">
        <v>113</v>
      </c>
      <c r="F2391" s="48">
        <v>41</v>
      </c>
      <c r="G2391" s="49">
        <v>2.8</v>
      </c>
      <c r="H2391" s="8" t="s">
        <v>18</v>
      </c>
      <c r="I2391" s="1" t="s">
        <v>2493</v>
      </c>
      <c r="L2391" s="50">
        <f t="shared" si="37"/>
        <v>1.8646864686468647</v>
      </c>
    </row>
    <row r="2392" spans="1:12" x14ac:dyDescent="0.2">
      <c r="A2392" s="1" t="s">
        <v>8718</v>
      </c>
      <c r="B2392" s="45" t="s">
        <v>8719</v>
      </c>
      <c r="C2392" s="46">
        <v>41079</v>
      </c>
      <c r="D2392" s="47">
        <v>41082</v>
      </c>
      <c r="E2392" s="48">
        <v>734</v>
      </c>
      <c r="F2392" s="48">
        <v>58</v>
      </c>
      <c r="G2392" s="49">
        <v>12.6</v>
      </c>
      <c r="H2392" s="8" t="s">
        <v>18</v>
      </c>
      <c r="I2392" s="1" t="s">
        <v>2494</v>
      </c>
      <c r="L2392" s="50">
        <f t="shared" si="37"/>
        <v>12.112211221122111</v>
      </c>
    </row>
    <row r="2393" spans="1:12" x14ac:dyDescent="0.2">
      <c r="A2393" s="1" t="s">
        <v>8720</v>
      </c>
      <c r="B2393" s="45" t="s">
        <v>8721</v>
      </c>
      <c r="C2393" s="46">
        <v>41079</v>
      </c>
      <c r="D2393" s="47">
        <v>41082</v>
      </c>
      <c r="E2393" s="48">
        <v>229</v>
      </c>
      <c r="F2393" s="48">
        <v>73</v>
      </c>
      <c r="G2393" s="49">
        <v>3.1</v>
      </c>
      <c r="H2393" s="8" t="s">
        <v>18</v>
      </c>
      <c r="I2393" s="1" t="s">
        <v>2495</v>
      </c>
      <c r="L2393" s="50">
        <f t="shared" si="37"/>
        <v>3.778877887788779</v>
      </c>
    </row>
    <row r="2394" spans="1:12" x14ac:dyDescent="0.2">
      <c r="A2394" s="1" t="s">
        <v>8722</v>
      </c>
      <c r="B2394" s="45" t="s">
        <v>8723</v>
      </c>
      <c r="C2394" s="46">
        <v>41079</v>
      </c>
      <c r="D2394" s="47">
        <v>41082</v>
      </c>
      <c r="E2394" s="48">
        <v>188</v>
      </c>
      <c r="F2394" s="48">
        <v>46</v>
      </c>
      <c r="G2394" s="49">
        <v>4</v>
      </c>
      <c r="H2394" s="8" t="s">
        <v>18</v>
      </c>
      <c r="I2394" s="1" t="s">
        <v>2496</v>
      </c>
      <c r="L2394" s="50">
        <f t="shared" si="37"/>
        <v>3.1023102310231021</v>
      </c>
    </row>
    <row r="2395" spans="1:12" x14ac:dyDescent="0.2">
      <c r="A2395" s="1" t="s">
        <v>8724</v>
      </c>
      <c r="B2395" s="45" t="s">
        <v>8725</v>
      </c>
      <c r="C2395" s="46">
        <v>41081</v>
      </c>
      <c r="D2395" s="47">
        <v>41082</v>
      </c>
      <c r="E2395" s="48">
        <v>37</v>
      </c>
      <c r="F2395" s="48">
        <v>91</v>
      </c>
      <c r="G2395" s="49">
        <v>0.4</v>
      </c>
      <c r="H2395" s="8" t="s">
        <v>1210</v>
      </c>
      <c r="I2395" s="1" t="s">
        <v>2497</v>
      </c>
      <c r="L2395" s="50">
        <f t="shared" si="37"/>
        <v>0.61056105610561051</v>
      </c>
    </row>
    <row r="2396" spans="1:12" x14ac:dyDescent="0.2">
      <c r="A2396" s="1" t="s">
        <v>8726</v>
      </c>
      <c r="B2396" s="45" t="s">
        <v>8727</v>
      </c>
      <c r="C2396" s="46">
        <v>41074</v>
      </c>
      <c r="D2396" s="47">
        <v>41085</v>
      </c>
      <c r="E2396" s="48">
        <v>471</v>
      </c>
      <c r="F2396" s="48">
        <v>37</v>
      </c>
      <c r="G2396" s="49">
        <v>12.9</v>
      </c>
      <c r="H2396" s="8" t="s">
        <v>18</v>
      </c>
      <c r="I2396" s="1" t="s">
        <v>2498</v>
      </c>
      <c r="L2396" s="50">
        <f t="shared" si="37"/>
        <v>7.7722772277227721</v>
      </c>
    </row>
    <row r="2397" spans="1:12" x14ac:dyDescent="0.2">
      <c r="A2397" s="1" t="s">
        <v>8728</v>
      </c>
      <c r="B2397" s="45" t="s">
        <v>8729</v>
      </c>
      <c r="C2397" s="46">
        <v>41082</v>
      </c>
      <c r="D2397" s="47">
        <v>41085</v>
      </c>
      <c r="E2397" s="48">
        <v>561</v>
      </c>
      <c r="F2397" s="48">
        <v>25</v>
      </c>
      <c r="G2397" s="49">
        <v>22.2</v>
      </c>
      <c r="H2397" s="8" t="s">
        <v>18</v>
      </c>
      <c r="I2397" s="1" t="s">
        <v>2499</v>
      </c>
      <c r="L2397" s="50">
        <f t="shared" si="37"/>
        <v>9.2574257425742577</v>
      </c>
    </row>
    <row r="2398" spans="1:12" x14ac:dyDescent="0.2">
      <c r="A2398" s="1" t="s">
        <v>8730</v>
      </c>
      <c r="B2398" s="45" t="s">
        <v>8731</v>
      </c>
      <c r="C2398" s="46" t="s">
        <v>2217</v>
      </c>
      <c r="D2398" s="47">
        <v>41085</v>
      </c>
      <c r="E2398" s="48">
        <v>1323</v>
      </c>
      <c r="F2398" s="48">
        <v>54</v>
      </c>
      <c r="G2398" s="49">
        <v>24.4</v>
      </c>
      <c r="H2398" s="8" t="s">
        <v>1210</v>
      </c>
      <c r="I2398" s="1" t="s">
        <v>2500</v>
      </c>
      <c r="L2398" s="50">
        <f t="shared" si="37"/>
        <v>21.831683168316832</v>
      </c>
    </row>
    <row r="2399" spans="1:12" x14ac:dyDescent="0.2">
      <c r="A2399" s="1" t="s">
        <v>8732</v>
      </c>
      <c r="B2399" s="45" t="s">
        <v>8733</v>
      </c>
      <c r="C2399" s="46">
        <v>41082</v>
      </c>
      <c r="D2399" s="47">
        <v>41085</v>
      </c>
      <c r="E2399" s="48">
        <v>154</v>
      </c>
      <c r="F2399" s="48">
        <v>118</v>
      </c>
      <c r="G2399" s="49">
        <v>1.3</v>
      </c>
      <c r="H2399" s="8" t="s">
        <v>1210</v>
      </c>
      <c r="I2399" s="1" t="s">
        <v>2501</v>
      </c>
      <c r="L2399" s="50">
        <f t="shared" si="37"/>
        <v>2.5412541254125411</v>
      </c>
    </row>
    <row r="2400" spans="1:12" x14ac:dyDescent="0.2">
      <c r="A2400" s="1" t="s">
        <v>8734</v>
      </c>
      <c r="B2400" s="45" t="s">
        <v>8735</v>
      </c>
      <c r="C2400" s="46">
        <v>41084</v>
      </c>
      <c r="D2400" s="47">
        <v>41085</v>
      </c>
      <c r="E2400" s="48">
        <v>49</v>
      </c>
      <c r="F2400" s="48">
        <v>106</v>
      </c>
      <c r="G2400" s="49">
        <v>0.5</v>
      </c>
      <c r="H2400" s="8" t="s">
        <v>1210</v>
      </c>
      <c r="I2400" s="1" t="s">
        <v>2502</v>
      </c>
      <c r="L2400" s="50">
        <f t="shared" si="37"/>
        <v>0.8085808580858086</v>
      </c>
    </row>
    <row r="2401" spans="1:12" x14ac:dyDescent="0.2">
      <c r="A2401" s="1" t="s">
        <v>8736</v>
      </c>
      <c r="B2401" s="45" t="s">
        <v>8737</v>
      </c>
      <c r="C2401" s="46">
        <v>41085</v>
      </c>
      <c r="D2401" s="47">
        <v>41086</v>
      </c>
      <c r="E2401" s="48">
        <v>480</v>
      </c>
      <c r="F2401" s="48">
        <v>18</v>
      </c>
      <c r="G2401" s="49">
        <v>26.3</v>
      </c>
      <c r="H2401" s="8" t="s">
        <v>2463</v>
      </c>
      <c r="I2401" s="1" t="s">
        <v>2503</v>
      </c>
      <c r="L2401" s="50">
        <f t="shared" si="37"/>
        <v>7.9207920792079207</v>
      </c>
    </row>
    <row r="2402" spans="1:12" x14ac:dyDescent="0.2">
      <c r="A2402" s="1" t="s">
        <v>8738</v>
      </c>
      <c r="B2402" s="45" t="s">
        <v>8739</v>
      </c>
      <c r="C2402" s="46">
        <v>41081</v>
      </c>
      <c r="D2402" s="47">
        <v>41086</v>
      </c>
      <c r="E2402" s="48">
        <v>277</v>
      </c>
      <c r="F2402" s="48">
        <v>55</v>
      </c>
      <c r="G2402" s="49">
        <v>5.0999999999999996</v>
      </c>
      <c r="H2402" s="8" t="s">
        <v>18</v>
      </c>
      <c r="I2402" s="1" t="s">
        <v>2504</v>
      </c>
      <c r="L2402" s="50">
        <f t="shared" si="37"/>
        <v>4.5709570957095709</v>
      </c>
    </row>
    <row r="2403" spans="1:12" x14ac:dyDescent="0.2">
      <c r="A2403" s="1" t="s">
        <v>8740</v>
      </c>
      <c r="B2403" s="45" t="s">
        <v>8741</v>
      </c>
      <c r="C2403" s="46">
        <v>41085</v>
      </c>
      <c r="D2403" s="47">
        <v>41086</v>
      </c>
      <c r="E2403" s="48">
        <v>817</v>
      </c>
      <c r="F2403" s="48">
        <v>89</v>
      </c>
      <c r="G2403" s="49">
        <v>9.1999999999999993</v>
      </c>
      <c r="H2403" s="8" t="s">
        <v>18</v>
      </c>
      <c r="I2403" s="1" t="s">
        <v>2505</v>
      </c>
      <c r="L2403" s="50">
        <f t="shared" si="37"/>
        <v>13.481848184818482</v>
      </c>
    </row>
    <row r="2404" spans="1:12" x14ac:dyDescent="0.2">
      <c r="A2404" s="1" t="s">
        <v>8742</v>
      </c>
      <c r="B2404" s="45" t="s">
        <v>8743</v>
      </c>
      <c r="C2404" s="46">
        <v>41084</v>
      </c>
      <c r="D2404" s="47">
        <v>41086</v>
      </c>
      <c r="E2404" s="48">
        <v>259</v>
      </c>
      <c r="F2404" s="48">
        <v>70</v>
      </c>
      <c r="G2404" s="49">
        <v>3.7</v>
      </c>
      <c r="H2404" s="8" t="s">
        <v>1210</v>
      </c>
      <c r="I2404" s="1" t="s">
        <v>2506</v>
      </c>
      <c r="L2404" s="50">
        <f t="shared" si="37"/>
        <v>4.2739273927392736</v>
      </c>
    </row>
    <row r="2405" spans="1:12" x14ac:dyDescent="0.2">
      <c r="A2405" s="1" t="s">
        <v>8744</v>
      </c>
      <c r="B2405" s="45" t="s">
        <v>8745</v>
      </c>
      <c r="C2405" s="46">
        <v>41085</v>
      </c>
      <c r="D2405" s="47">
        <v>41086</v>
      </c>
      <c r="E2405" s="48">
        <v>206</v>
      </c>
      <c r="F2405" s="48">
        <v>74</v>
      </c>
      <c r="G2405" s="49">
        <v>2.8</v>
      </c>
      <c r="H2405" s="8" t="s">
        <v>1210</v>
      </c>
      <c r="I2405" s="1" t="s">
        <v>2507</v>
      </c>
      <c r="K2405" s="8" t="s">
        <v>2427</v>
      </c>
      <c r="L2405" s="50">
        <f t="shared" si="37"/>
        <v>3.3993399339933994</v>
      </c>
    </row>
    <row r="2406" spans="1:12" x14ac:dyDescent="0.2">
      <c r="A2406" s="1" t="s">
        <v>8746</v>
      </c>
      <c r="B2406" s="45" t="s">
        <v>8747</v>
      </c>
      <c r="C2406" s="46">
        <v>41085</v>
      </c>
      <c r="D2406" s="47">
        <v>41086</v>
      </c>
      <c r="E2406" s="48">
        <v>501</v>
      </c>
      <c r="F2406" s="48">
        <v>57</v>
      </c>
      <c r="G2406" s="49">
        <v>8.6999999999999993</v>
      </c>
      <c r="H2406" s="8" t="s">
        <v>1210</v>
      </c>
      <c r="I2406" s="1" t="s">
        <v>2508</v>
      </c>
      <c r="L2406" s="50">
        <f t="shared" si="37"/>
        <v>8.2673267326732667</v>
      </c>
    </row>
    <row r="2407" spans="1:12" x14ac:dyDescent="0.2">
      <c r="A2407" s="1" t="s">
        <v>8748</v>
      </c>
      <c r="B2407" s="45" t="s">
        <v>8749</v>
      </c>
      <c r="C2407" s="46">
        <v>41084</v>
      </c>
      <c r="D2407" s="47">
        <v>41086</v>
      </c>
      <c r="E2407" s="48">
        <v>191</v>
      </c>
      <c r="F2407" s="48">
        <v>55</v>
      </c>
      <c r="G2407" s="49">
        <v>3.5</v>
      </c>
      <c r="H2407" s="8" t="s">
        <v>1210</v>
      </c>
      <c r="I2407" s="1" t="s">
        <v>2509</v>
      </c>
      <c r="L2407" s="50">
        <f t="shared" si="37"/>
        <v>3.1518151815181517</v>
      </c>
    </row>
    <row r="2408" spans="1:12" x14ac:dyDescent="0.2">
      <c r="A2408" s="1" t="s">
        <v>8750</v>
      </c>
      <c r="B2408" s="45" t="s">
        <v>8751</v>
      </c>
      <c r="C2408" s="46">
        <v>41083</v>
      </c>
      <c r="D2408" s="47">
        <v>41087</v>
      </c>
      <c r="E2408" s="48">
        <v>142</v>
      </c>
      <c r="F2408" s="48">
        <v>96</v>
      </c>
      <c r="G2408" s="49">
        <v>1.5</v>
      </c>
      <c r="H2408" s="8" t="s">
        <v>18</v>
      </c>
      <c r="I2408" s="1" t="s">
        <v>2510</v>
      </c>
      <c r="L2408" s="50">
        <f t="shared" si="37"/>
        <v>2.3432343234323434</v>
      </c>
    </row>
    <row r="2409" spans="1:12" x14ac:dyDescent="0.2">
      <c r="A2409" s="1" t="s">
        <v>8752</v>
      </c>
      <c r="B2409" s="45" t="s">
        <v>8753</v>
      </c>
      <c r="C2409" s="46" t="s">
        <v>1566</v>
      </c>
      <c r="D2409" s="47">
        <v>41087</v>
      </c>
      <c r="E2409" s="48">
        <v>269</v>
      </c>
      <c r="F2409" s="48">
        <v>81</v>
      </c>
      <c r="G2409" s="49">
        <v>3.3</v>
      </c>
      <c r="H2409" s="8" t="s">
        <v>1210</v>
      </c>
      <c r="I2409" s="1" t="s">
        <v>2511</v>
      </c>
      <c r="L2409" s="50">
        <f t="shared" si="37"/>
        <v>4.438943894389439</v>
      </c>
    </row>
    <row r="2410" spans="1:12" x14ac:dyDescent="0.2">
      <c r="A2410" s="1" t="s">
        <v>8754</v>
      </c>
      <c r="B2410" s="45" t="s">
        <v>8755</v>
      </c>
      <c r="C2410" s="46">
        <v>41086</v>
      </c>
      <c r="D2410" s="47">
        <v>41087</v>
      </c>
      <c r="E2410" s="48">
        <v>489</v>
      </c>
      <c r="F2410" s="48">
        <v>51</v>
      </c>
      <c r="G2410" s="49">
        <v>9.6</v>
      </c>
      <c r="H2410" s="8" t="s">
        <v>1210</v>
      </c>
      <c r="I2410" s="1" t="s">
        <v>2512</v>
      </c>
      <c r="L2410" s="50">
        <f t="shared" si="37"/>
        <v>8.0693069306930685</v>
      </c>
    </row>
    <row r="2411" spans="1:12" x14ac:dyDescent="0.2">
      <c r="A2411" s="1" t="s">
        <v>8756</v>
      </c>
      <c r="B2411" s="45" t="s">
        <v>8757</v>
      </c>
      <c r="C2411" s="46">
        <v>41088</v>
      </c>
      <c r="D2411" s="47">
        <v>41088</v>
      </c>
      <c r="E2411" s="48">
        <v>253</v>
      </c>
      <c r="F2411" s="48">
        <v>27</v>
      </c>
      <c r="G2411" s="49">
        <v>9.5</v>
      </c>
      <c r="H2411" s="8" t="s">
        <v>2487</v>
      </c>
      <c r="I2411" s="1" t="s">
        <v>2513</v>
      </c>
      <c r="L2411" s="50">
        <f t="shared" si="37"/>
        <v>4.1749174917491745</v>
      </c>
    </row>
    <row r="2412" spans="1:12" x14ac:dyDescent="0.2">
      <c r="A2412" s="1" t="s">
        <v>8758</v>
      </c>
      <c r="B2412" s="45" t="s">
        <v>8759</v>
      </c>
      <c r="C2412" s="46">
        <v>41087</v>
      </c>
      <c r="D2412" s="47">
        <v>41088</v>
      </c>
      <c r="E2412" s="48">
        <v>429</v>
      </c>
      <c r="F2412" s="48">
        <v>34</v>
      </c>
      <c r="G2412" s="49">
        <v>12.5</v>
      </c>
      <c r="H2412" s="8" t="s">
        <v>1210</v>
      </c>
      <c r="I2412" s="1" t="s">
        <v>2514</v>
      </c>
      <c r="L2412" s="50">
        <f t="shared" si="37"/>
        <v>7.0792079207920793</v>
      </c>
    </row>
    <row r="2413" spans="1:12" x14ac:dyDescent="0.2">
      <c r="A2413" s="1" t="s">
        <v>8760</v>
      </c>
      <c r="B2413" s="45" t="s">
        <v>8761</v>
      </c>
      <c r="C2413" s="46">
        <v>41083</v>
      </c>
      <c r="D2413" s="47">
        <v>41088</v>
      </c>
      <c r="E2413" s="48">
        <v>255</v>
      </c>
      <c r="F2413" s="48">
        <v>84</v>
      </c>
      <c r="G2413" s="49">
        <v>3</v>
      </c>
      <c r="H2413" s="8" t="s">
        <v>1210</v>
      </c>
      <c r="I2413" s="1" t="s">
        <v>2515</v>
      </c>
      <c r="L2413" s="50">
        <f t="shared" si="37"/>
        <v>4.2079207920792081</v>
      </c>
    </row>
    <row r="2414" spans="1:12" x14ac:dyDescent="0.2">
      <c r="A2414" s="1" t="s">
        <v>8762</v>
      </c>
      <c r="B2414" s="45" t="s">
        <v>8763</v>
      </c>
      <c r="C2414" s="46">
        <v>41086</v>
      </c>
      <c r="D2414" s="47">
        <v>41088</v>
      </c>
      <c r="E2414" s="48">
        <v>277</v>
      </c>
      <c r="F2414" s="48">
        <v>82</v>
      </c>
      <c r="G2414" s="49">
        <v>3.4</v>
      </c>
      <c r="H2414" s="8" t="s">
        <v>18</v>
      </c>
      <c r="I2414" s="1" t="s">
        <v>2516</v>
      </c>
      <c r="L2414" s="50">
        <f t="shared" si="37"/>
        <v>4.5709570957095709</v>
      </c>
    </row>
    <row r="2415" spans="1:12" x14ac:dyDescent="0.2">
      <c r="A2415" s="1" t="s">
        <v>8764</v>
      </c>
      <c r="B2415" s="45" t="s">
        <v>8765</v>
      </c>
      <c r="C2415" s="46">
        <v>41089</v>
      </c>
      <c r="D2415" s="47">
        <v>41088</v>
      </c>
      <c r="E2415" s="48">
        <v>87</v>
      </c>
      <c r="F2415" s="48">
        <v>68</v>
      </c>
      <c r="G2415" s="49">
        <v>1.3</v>
      </c>
      <c r="H2415" s="8" t="s">
        <v>18</v>
      </c>
      <c r="I2415" s="1" t="s">
        <v>2517</v>
      </c>
      <c r="L2415" s="50">
        <f t="shared" si="37"/>
        <v>1.4356435643564356</v>
      </c>
    </row>
    <row r="2416" spans="1:12" x14ac:dyDescent="0.2">
      <c r="A2416" s="1" t="s">
        <v>8766</v>
      </c>
      <c r="B2416" s="45" t="s">
        <v>8767</v>
      </c>
      <c r="C2416" s="46">
        <v>41088</v>
      </c>
      <c r="D2416" s="47">
        <v>41089</v>
      </c>
      <c r="E2416" s="48">
        <v>374</v>
      </c>
      <c r="F2416" s="48">
        <v>43</v>
      </c>
      <c r="G2416" s="49">
        <v>8.6999999999999993</v>
      </c>
      <c r="H2416" s="8" t="s">
        <v>1210</v>
      </c>
      <c r="I2416" s="1" t="s">
        <v>2518</v>
      </c>
      <c r="L2416" s="50">
        <f t="shared" si="37"/>
        <v>6.1716171617161715</v>
      </c>
    </row>
    <row r="2417" spans="1:12" x14ac:dyDescent="0.2">
      <c r="A2417" s="1" t="s">
        <v>8768</v>
      </c>
      <c r="B2417" s="45" t="s">
        <v>8769</v>
      </c>
      <c r="C2417" s="46" t="s">
        <v>1566</v>
      </c>
      <c r="D2417" s="47">
        <v>41089</v>
      </c>
      <c r="E2417" s="48">
        <v>556</v>
      </c>
      <c r="F2417" s="48">
        <v>84</v>
      </c>
      <c r="G2417" s="49">
        <v>6.6</v>
      </c>
      <c r="H2417" s="8" t="s">
        <v>1210</v>
      </c>
      <c r="I2417" s="1" t="s">
        <v>2519</v>
      </c>
      <c r="J2417" s="3" t="s">
        <v>2520</v>
      </c>
      <c r="L2417" s="50">
        <f t="shared" si="37"/>
        <v>9.1749174917491754</v>
      </c>
    </row>
    <row r="2418" spans="1:12" x14ac:dyDescent="0.2">
      <c r="A2418" s="1" t="s">
        <v>8770</v>
      </c>
      <c r="B2418" s="45" t="s">
        <v>8771</v>
      </c>
      <c r="C2418" s="46">
        <v>41082</v>
      </c>
      <c r="D2418" s="47">
        <v>41089</v>
      </c>
      <c r="E2418" s="48">
        <v>292</v>
      </c>
      <c r="F2418" s="48">
        <v>45</v>
      </c>
      <c r="G2418" s="49">
        <v>6.5</v>
      </c>
      <c r="H2418" s="8" t="s">
        <v>18</v>
      </c>
      <c r="I2418" s="1" t="s">
        <v>2521</v>
      </c>
      <c r="L2418" s="50">
        <f t="shared" si="37"/>
        <v>4.8184818481848186</v>
      </c>
    </row>
    <row r="2419" spans="1:12" x14ac:dyDescent="0.2">
      <c r="A2419" s="1" t="s">
        <v>8772</v>
      </c>
      <c r="B2419" s="45" t="s">
        <v>8773</v>
      </c>
      <c r="C2419" s="46">
        <v>41091</v>
      </c>
      <c r="D2419" s="47">
        <v>41092</v>
      </c>
      <c r="E2419" s="48">
        <v>189</v>
      </c>
      <c r="F2419" s="48">
        <v>138</v>
      </c>
      <c r="G2419" s="49">
        <v>1.4</v>
      </c>
      <c r="H2419" s="8" t="s">
        <v>1210</v>
      </c>
      <c r="I2419" s="1" t="s">
        <v>2522</v>
      </c>
      <c r="L2419" s="50">
        <f t="shared" si="37"/>
        <v>3.1188118811881189</v>
      </c>
    </row>
    <row r="2420" spans="1:12" x14ac:dyDescent="0.2">
      <c r="A2420" s="1" t="s">
        <v>8774</v>
      </c>
      <c r="B2420" s="45" t="s">
        <v>8775</v>
      </c>
      <c r="C2420" s="46">
        <v>41093</v>
      </c>
      <c r="D2420" s="47">
        <v>41095</v>
      </c>
      <c r="E2420" s="48">
        <v>43</v>
      </c>
      <c r="F2420" s="48">
        <v>19</v>
      </c>
      <c r="G2420" s="49">
        <v>2.2000000000000002</v>
      </c>
      <c r="H2420" s="8" t="s">
        <v>2487</v>
      </c>
      <c r="I2420" s="1" t="s">
        <v>2523</v>
      </c>
      <c r="L2420" s="50">
        <f t="shared" si="37"/>
        <v>0.70957095709570961</v>
      </c>
    </row>
    <row r="2421" spans="1:12" x14ac:dyDescent="0.2">
      <c r="A2421" s="1" t="s">
        <v>8776</v>
      </c>
      <c r="B2421" s="45" t="s">
        <v>8777</v>
      </c>
      <c r="C2421" s="46">
        <v>41090</v>
      </c>
      <c r="D2421" s="47">
        <v>41095</v>
      </c>
      <c r="E2421" s="48">
        <v>734</v>
      </c>
      <c r="F2421" s="48">
        <v>33</v>
      </c>
      <c r="G2421" s="49">
        <v>22.6</v>
      </c>
      <c r="H2421" s="8" t="s">
        <v>18</v>
      </c>
      <c r="I2421" s="1" t="s">
        <v>2524</v>
      </c>
      <c r="L2421" s="50">
        <f t="shared" si="37"/>
        <v>12.112211221122111</v>
      </c>
    </row>
    <row r="2422" spans="1:12" x14ac:dyDescent="0.2">
      <c r="A2422" s="1" t="s">
        <v>8778</v>
      </c>
      <c r="B2422" s="45" t="s">
        <v>8779</v>
      </c>
      <c r="C2422" s="46">
        <v>41091</v>
      </c>
      <c r="D2422" s="47">
        <v>41095</v>
      </c>
      <c r="E2422" s="48">
        <v>336</v>
      </c>
      <c r="F2422" s="48">
        <v>56</v>
      </c>
      <c r="G2422" s="49">
        <v>6</v>
      </c>
      <c r="H2422" s="8" t="s">
        <v>1210</v>
      </c>
      <c r="I2422" s="1" t="s">
        <v>2525</v>
      </c>
      <c r="L2422" s="50">
        <f t="shared" si="37"/>
        <v>5.5445544554455441</v>
      </c>
    </row>
    <row r="2423" spans="1:12" x14ac:dyDescent="0.2">
      <c r="A2423" s="1" t="s">
        <v>8780</v>
      </c>
      <c r="B2423" s="45" t="s">
        <v>8781</v>
      </c>
      <c r="C2423" s="46">
        <v>41093</v>
      </c>
      <c r="D2423" s="47">
        <v>41095</v>
      </c>
      <c r="E2423" s="48">
        <v>299</v>
      </c>
      <c r="F2423" s="48">
        <v>36</v>
      </c>
      <c r="G2423" s="49">
        <v>8.1999999999999993</v>
      </c>
      <c r="H2423" s="8" t="s">
        <v>1210</v>
      </c>
      <c r="I2423" s="1" t="s">
        <v>2526</v>
      </c>
      <c r="L2423" s="50">
        <f t="shared" si="37"/>
        <v>4.9339933993399336</v>
      </c>
    </row>
    <row r="2424" spans="1:12" x14ac:dyDescent="0.2">
      <c r="A2424" s="1" t="s">
        <v>8782</v>
      </c>
      <c r="B2424" s="45" t="s">
        <v>8783</v>
      </c>
      <c r="C2424" s="46">
        <v>41090</v>
      </c>
      <c r="D2424" s="47">
        <v>41095</v>
      </c>
      <c r="E2424" s="48">
        <v>297</v>
      </c>
      <c r="F2424" s="48">
        <v>73</v>
      </c>
      <c r="G2424" s="49">
        <v>4.0999999999999996</v>
      </c>
      <c r="H2424" s="8" t="s">
        <v>18</v>
      </c>
      <c r="I2424" s="1" t="s">
        <v>2527</v>
      </c>
      <c r="L2424" s="50">
        <f t="shared" si="37"/>
        <v>4.9009900990099009</v>
      </c>
    </row>
    <row r="2425" spans="1:12" x14ac:dyDescent="0.2">
      <c r="A2425" s="1" t="s">
        <v>8784</v>
      </c>
      <c r="B2425" s="45" t="s">
        <v>8785</v>
      </c>
      <c r="C2425" s="46">
        <v>41092</v>
      </c>
      <c r="D2425" s="47">
        <v>41095</v>
      </c>
      <c r="E2425" s="48">
        <v>334</v>
      </c>
      <c r="F2425" s="48">
        <v>64</v>
      </c>
      <c r="G2425" s="49">
        <v>5.2</v>
      </c>
      <c r="H2425" s="8" t="s">
        <v>18</v>
      </c>
      <c r="I2425" s="1" t="s">
        <v>2528</v>
      </c>
      <c r="L2425" s="50">
        <f t="shared" si="37"/>
        <v>5.5115511551155114</v>
      </c>
    </row>
    <row r="2426" spans="1:12" x14ac:dyDescent="0.2">
      <c r="A2426" s="1" t="s">
        <v>8786</v>
      </c>
      <c r="B2426" s="45" t="s">
        <v>8787</v>
      </c>
      <c r="C2426" s="46">
        <v>41092</v>
      </c>
      <c r="D2426" s="47">
        <v>41095</v>
      </c>
      <c r="E2426" s="48">
        <v>590</v>
      </c>
      <c r="F2426" s="48">
        <v>38</v>
      </c>
      <c r="G2426" s="49">
        <v>15.7</v>
      </c>
      <c r="H2426" s="8" t="s">
        <v>18</v>
      </c>
      <c r="I2426" s="1" t="s">
        <v>2529</v>
      </c>
      <c r="L2426" s="50">
        <f t="shared" ref="L2426:L2489" si="38">IF(E2426="","",E2426/60.6)</f>
        <v>9.7359735973597363</v>
      </c>
    </row>
    <row r="2427" spans="1:12" x14ac:dyDescent="0.2">
      <c r="A2427" s="1" t="s">
        <v>8788</v>
      </c>
      <c r="B2427" s="45" t="s">
        <v>8789</v>
      </c>
      <c r="C2427" s="46">
        <v>41085</v>
      </c>
      <c r="D2427" s="47">
        <v>41095</v>
      </c>
      <c r="E2427" s="48">
        <v>308</v>
      </c>
      <c r="F2427" s="48">
        <v>74</v>
      </c>
      <c r="G2427" s="49">
        <v>4.2</v>
      </c>
      <c r="H2427" s="8" t="s">
        <v>18</v>
      </c>
      <c r="I2427" s="1" t="s">
        <v>2530</v>
      </c>
      <c r="L2427" s="50">
        <f t="shared" si="38"/>
        <v>5.0825082508250823</v>
      </c>
    </row>
    <row r="2428" spans="1:12" x14ac:dyDescent="0.2">
      <c r="A2428" s="1" t="s">
        <v>8790</v>
      </c>
      <c r="B2428" s="45" t="s">
        <v>8791</v>
      </c>
      <c r="C2428" s="46">
        <v>41092</v>
      </c>
      <c r="D2428" s="47">
        <v>41095</v>
      </c>
      <c r="E2428" s="48">
        <v>412</v>
      </c>
      <c r="F2428" s="48">
        <v>73</v>
      </c>
      <c r="G2428" s="49">
        <v>5.6</v>
      </c>
      <c r="H2428" s="8" t="s">
        <v>1210</v>
      </c>
      <c r="I2428" s="1" t="s">
        <v>2531</v>
      </c>
      <c r="K2428" s="8" t="s">
        <v>2427</v>
      </c>
      <c r="L2428" s="50">
        <f t="shared" si="38"/>
        <v>6.7986798679867988</v>
      </c>
    </row>
    <row r="2429" spans="1:12" x14ac:dyDescent="0.2">
      <c r="A2429" s="1" t="s">
        <v>8792</v>
      </c>
      <c r="B2429" s="45" t="s">
        <v>8793</v>
      </c>
      <c r="C2429" s="46">
        <v>41095</v>
      </c>
      <c r="D2429" s="47">
        <v>41096</v>
      </c>
      <c r="E2429" s="48">
        <v>31</v>
      </c>
      <c r="F2429" s="48">
        <v>68</v>
      </c>
      <c r="G2429" s="49">
        <v>0.5</v>
      </c>
      <c r="H2429" s="8" t="s">
        <v>1210</v>
      </c>
      <c r="I2429" s="1" t="s">
        <v>2532</v>
      </c>
      <c r="L2429" s="50">
        <f t="shared" si="38"/>
        <v>0.51155115511551152</v>
      </c>
    </row>
    <row r="2430" spans="1:12" x14ac:dyDescent="0.2">
      <c r="A2430" s="1" t="s">
        <v>8794</v>
      </c>
      <c r="B2430" s="45" t="s">
        <v>8795</v>
      </c>
      <c r="C2430" s="46">
        <v>41096</v>
      </c>
      <c r="D2430" s="47">
        <v>41099</v>
      </c>
      <c r="E2430" s="48">
        <v>336</v>
      </c>
      <c r="F2430" s="48">
        <v>51</v>
      </c>
      <c r="G2430" s="49">
        <v>6.6</v>
      </c>
      <c r="H2430" s="8" t="s">
        <v>1210</v>
      </c>
      <c r="I2430" s="1" t="s">
        <v>2533</v>
      </c>
      <c r="L2430" s="50">
        <f t="shared" si="38"/>
        <v>5.5445544554455441</v>
      </c>
    </row>
    <row r="2431" spans="1:12" x14ac:dyDescent="0.2">
      <c r="A2431" s="1" t="s">
        <v>8796</v>
      </c>
      <c r="B2431" s="45" t="s">
        <v>8797</v>
      </c>
      <c r="C2431" s="46">
        <v>41091</v>
      </c>
      <c r="D2431" s="47">
        <v>41099</v>
      </c>
      <c r="E2431" s="48">
        <v>247</v>
      </c>
      <c r="F2431" s="48">
        <v>54</v>
      </c>
      <c r="G2431" s="49">
        <v>4.5</v>
      </c>
      <c r="H2431" s="8" t="s">
        <v>1210</v>
      </c>
      <c r="I2431" s="1" t="s">
        <v>2534</v>
      </c>
      <c r="L2431" s="50">
        <f t="shared" si="38"/>
        <v>4.0759075907590754</v>
      </c>
    </row>
    <row r="2432" spans="1:12" x14ac:dyDescent="0.2">
      <c r="A2432" s="1" t="s">
        <v>8798</v>
      </c>
      <c r="B2432" s="45" t="s">
        <v>8799</v>
      </c>
      <c r="C2432" s="46">
        <v>41093</v>
      </c>
      <c r="D2432" s="47">
        <v>41099</v>
      </c>
      <c r="E2432" s="48">
        <v>129</v>
      </c>
      <c r="F2432" s="48">
        <v>35</v>
      </c>
      <c r="G2432" s="49">
        <v>3.7</v>
      </c>
      <c r="H2432" s="8" t="s">
        <v>18</v>
      </c>
      <c r="I2432" s="1" t="s">
        <v>2535</v>
      </c>
      <c r="L2432" s="50">
        <f t="shared" si="38"/>
        <v>2.1287128712871288</v>
      </c>
    </row>
    <row r="2433" spans="1:13" x14ac:dyDescent="0.2">
      <c r="A2433" s="1" t="s">
        <v>8800</v>
      </c>
      <c r="B2433" s="45" t="s">
        <v>8801</v>
      </c>
      <c r="C2433" s="46">
        <v>41093</v>
      </c>
      <c r="D2433" s="47">
        <v>41099</v>
      </c>
      <c r="E2433" s="48">
        <v>126</v>
      </c>
      <c r="F2433" s="48">
        <v>130</v>
      </c>
      <c r="G2433" s="49">
        <v>1</v>
      </c>
      <c r="H2433" s="8" t="s">
        <v>18</v>
      </c>
      <c r="I2433" s="1" t="s">
        <v>2536</v>
      </c>
      <c r="L2433" s="50">
        <f t="shared" si="38"/>
        <v>2.0792079207920793</v>
      </c>
    </row>
    <row r="2434" spans="1:13" x14ac:dyDescent="0.2">
      <c r="A2434" s="1" t="s">
        <v>8802</v>
      </c>
      <c r="B2434" s="45" t="s">
        <v>8803</v>
      </c>
      <c r="C2434" s="46">
        <v>41093</v>
      </c>
      <c r="D2434" s="47">
        <v>41099</v>
      </c>
      <c r="E2434" s="48">
        <v>128</v>
      </c>
      <c r="F2434" s="48">
        <v>71</v>
      </c>
      <c r="G2434" s="49">
        <v>1.8</v>
      </c>
      <c r="H2434" s="8" t="s">
        <v>18</v>
      </c>
      <c r="I2434" s="1" t="s">
        <v>2537</v>
      </c>
      <c r="L2434" s="50">
        <f t="shared" si="38"/>
        <v>2.112211221122112</v>
      </c>
    </row>
    <row r="2435" spans="1:13" x14ac:dyDescent="0.2">
      <c r="A2435" s="1" t="s">
        <v>8804</v>
      </c>
      <c r="B2435" s="45" t="s">
        <v>8805</v>
      </c>
      <c r="C2435" s="46">
        <v>41097</v>
      </c>
      <c r="D2435" s="47">
        <v>41099</v>
      </c>
      <c r="E2435" s="48">
        <v>136</v>
      </c>
      <c r="F2435" s="48">
        <v>61</v>
      </c>
      <c r="G2435" s="49">
        <v>2.2000000000000002</v>
      </c>
      <c r="H2435" s="8" t="s">
        <v>18</v>
      </c>
      <c r="I2435" s="1" t="s">
        <v>2538</v>
      </c>
      <c r="L2435" s="50">
        <f t="shared" si="38"/>
        <v>2.2442244224422443</v>
      </c>
    </row>
    <row r="2436" spans="1:13" x14ac:dyDescent="0.2">
      <c r="A2436" s="1" t="s">
        <v>8806</v>
      </c>
      <c r="B2436" s="45" t="s">
        <v>8807</v>
      </c>
      <c r="C2436" s="46">
        <v>41095</v>
      </c>
      <c r="D2436" s="47">
        <v>41099</v>
      </c>
      <c r="E2436" s="48">
        <v>143</v>
      </c>
      <c r="F2436" s="48">
        <v>39</v>
      </c>
      <c r="G2436" s="49">
        <v>3.6</v>
      </c>
      <c r="H2436" s="8" t="s">
        <v>36</v>
      </c>
      <c r="I2436" s="1" t="s">
        <v>2539</v>
      </c>
      <c r="L2436" s="50">
        <f t="shared" si="38"/>
        <v>2.3597359735973598</v>
      </c>
    </row>
    <row r="2437" spans="1:13" x14ac:dyDescent="0.2">
      <c r="A2437" s="1" t="s">
        <v>8808</v>
      </c>
      <c r="B2437" s="45" t="s">
        <v>8809</v>
      </c>
      <c r="C2437" s="46">
        <v>41098</v>
      </c>
      <c r="D2437" s="47">
        <v>41100</v>
      </c>
      <c r="E2437" s="48">
        <v>326</v>
      </c>
      <c r="F2437" s="48">
        <v>65</v>
      </c>
      <c r="G2437" s="49">
        <v>5.0999999999999996</v>
      </c>
      <c r="H2437" s="8" t="s">
        <v>1210</v>
      </c>
      <c r="I2437" s="1" t="s">
        <v>2540</v>
      </c>
      <c r="L2437" s="50">
        <f t="shared" si="38"/>
        <v>5.3795379537953796</v>
      </c>
    </row>
    <row r="2438" spans="1:13" x14ac:dyDescent="0.2">
      <c r="A2438" s="1" t="s">
        <v>8810</v>
      </c>
      <c r="B2438" s="45" t="s">
        <v>8811</v>
      </c>
      <c r="C2438" s="46">
        <v>41099</v>
      </c>
      <c r="D2438" s="47">
        <v>41100</v>
      </c>
      <c r="E2438" s="48">
        <v>93</v>
      </c>
      <c r="F2438" s="48">
        <v>89</v>
      </c>
      <c r="G2438" s="49">
        <v>1</v>
      </c>
      <c r="H2438" s="8" t="s">
        <v>1210</v>
      </c>
      <c r="I2438" s="1" t="s">
        <v>2541</v>
      </c>
      <c r="L2438" s="50">
        <f t="shared" si="38"/>
        <v>1.5346534653465347</v>
      </c>
    </row>
    <row r="2439" spans="1:13" x14ac:dyDescent="0.2">
      <c r="A2439" s="1" t="s">
        <v>8812</v>
      </c>
      <c r="B2439" s="45" t="s">
        <v>8813</v>
      </c>
      <c r="C2439" s="46">
        <v>41099</v>
      </c>
      <c r="D2439" s="47">
        <v>41101</v>
      </c>
      <c r="E2439" s="48">
        <v>549</v>
      </c>
      <c r="F2439" s="48">
        <v>21</v>
      </c>
      <c r="G2439" s="49">
        <v>25.7</v>
      </c>
      <c r="H2439" s="8" t="s">
        <v>18</v>
      </c>
      <c r="I2439" s="1" t="s">
        <v>2542</v>
      </c>
      <c r="L2439" s="50">
        <f t="shared" si="38"/>
        <v>9.0594059405940595</v>
      </c>
    </row>
    <row r="2440" spans="1:13" x14ac:dyDescent="0.2">
      <c r="A2440" s="1" t="s">
        <v>8814</v>
      </c>
      <c r="B2440" s="45" t="s">
        <v>8815</v>
      </c>
      <c r="C2440" s="46">
        <v>41099</v>
      </c>
      <c r="D2440" s="47">
        <v>41101</v>
      </c>
      <c r="E2440" s="48">
        <v>319</v>
      </c>
      <c r="F2440" s="48">
        <v>75</v>
      </c>
      <c r="G2440" s="49">
        <v>4.3</v>
      </c>
      <c r="H2440" s="8" t="s">
        <v>18</v>
      </c>
      <c r="I2440" s="1" t="s">
        <v>2543</v>
      </c>
      <c r="L2440" s="50">
        <f t="shared" si="38"/>
        <v>5.2640264026402637</v>
      </c>
    </row>
    <row r="2441" spans="1:13" x14ac:dyDescent="0.2">
      <c r="A2441" s="1" t="s">
        <v>8816</v>
      </c>
      <c r="B2441" s="45" t="s">
        <v>8817</v>
      </c>
      <c r="C2441" s="46">
        <v>41099</v>
      </c>
      <c r="D2441" s="47">
        <v>41101</v>
      </c>
      <c r="E2441" s="48">
        <v>202</v>
      </c>
      <c r="F2441" s="48">
        <v>39</v>
      </c>
      <c r="G2441" s="49">
        <v>5.2</v>
      </c>
      <c r="H2441" s="8" t="s">
        <v>1210</v>
      </c>
      <c r="I2441" s="1" t="s">
        <v>2544</v>
      </c>
      <c r="J2441" s="3" t="s">
        <v>2545</v>
      </c>
      <c r="L2441" s="50">
        <f t="shared" si="38"/>
        <v>3.333333333333333</v>
      </c>
    </row>
    <row r="2442" spans="1:13" x14ac:dyDescent="0.2">
      <c r="A2442" s="1" t="s">
        <v>8818</v>
      </c>
      <c r="B2442" s="45" t="s">
        <v>8819</v>
      </c>
      <c r="C2442" s="46">
        <v>41099</v>
      </c>
      <c r="D2442" s="47">
        <v>41101</v>
      </c>
      <c r="E2442" s="48">
        <v>502</v>
      </c>
      <c r="F2442" s="48">
        <v>36</v>
      </c>
      <c r="G2442" s="49">
        <v>14.1</v>
      </c>
      <c r="H2442" s="8" t="s">
        <v>18</v>
      </c>
      <c r="I2442" s="1" t="s">
        <v>2546</v>
      </c>
      <c r="L2442" s="50">
        <f t="shared" si="38"/>
        <v>8.2838283828382835</v>
      </c>
    </row>
    <row r="2443" spans="1:13" x14ac:dyDescent="0.2">
      <c r="A2443" s="1" t="s">
        <v>8820</v>
      </c>
      <c r="B2443" s="45" t="s">
        <v>8821</v>
      </c>
      <c r="C2443" s="46">
        <v>41099</v>
      </c>
      <c r="D2443" s="47">
        <v>41102</v>
      </c>
      <c r="E2443" s="48">
        <v>43</v>
      </c>
      <c r="F2443" s="48">
        <v>111</v>
      </c>
      <c r="G2443" s="49">
        <v>0.4</v>
      </c>
      <c r="H2443" s="8" t="s">
        <v>18</v>
      </c>
      <c r="I2443" s="1" t="s">
        <v>2547</v>
      </c>
      <c r="L2443" s="50">
        <f t="shared" si="38"/>
        <v>0.70957095709570961</v>
      </c>
    </row>
    <row r="2444" spans="1:13" x14ac:dyDescent="0.2">
      <c r="A2444" s="1" t="s">
        <v>8822</v>
      </c>
      <c r="B2444" s="45" t="s">
        <v>8823</v>
      </c>
      <c r="C2444" s="46">
        <v>41101</v>
      </c>
      <c r="D2444" s="47">
        <v>41103</v>
      </c>
      <c r="E2444" s="48">
        <v>409</v>
      </c>
      <c r="F2444" s="48">
        <v>93</v>
      </c>
      <c r="G2444" s="49">
        <v>4.4000000000000004</v>
      </c>
      <c r="H2444" s="8" t="s">
        <v>2487</v>
      </c>
      <c r="I2444" s="1" t="s">
        <v>2548</v>
      </c>
      <c r="K2444" s="8" t="s">
        <v>2427</v>
      </c>
      <c r="L2444" s="50">
        <f t="shared" si="38"/>
        <v>6.7491749174917492</v>
      </c>
      <c r="M2444" s="1" t="s">
        <v>2549</v>
      </c>
    </row>
    <row r="2445" spans="1:13" x14ac:dyDescent="0.2">
      <c r="A2445" s="1" t="s">
        <v>8824</v>
      </c>
      <c r="B2445" s="45" t="s">
        <v>8825</v>
      </c>
      <c r="C2445" s="46">
        <v>41103</v>
      </c>
      <c r="D2445" s="47">
        <v>41106</v>
      </c>
      <c r="E2445" s="48">
        <v>244</v>
      </c>
      <c r="F2445" s="48">
        <v>70</v>
      </c>
      <c r="G2445" s="49">
        <v>3.5</v>
      </c>
      <c r="H2445" s="8" t="s">
        <v>18</v>
      </c>
      <c r="I2445" s="1" t="s">
        <v>2550</v>
      </c>
      <c r="L2445" s="50">
        <f t="shared" si="38"/>
        <v>4.0264026402640267</v>
      </c>
    </row>
    <row r="2446" spans="1:13" x14ac:dyDescent="0.2">
      <c r="A2446" s="1" t="s">
        <v>8826</v>
      </c>
      <c r="B2446" s="45" t="s">
        <v>8827</v>
      </c>
      <c r="C2446" s="46">
        <v>41100</v>
      </c>
      <c r="D2446" s="47">
        <v>41106</v>
      </c>
      <c r="E2446" s="48">
        <v>73</v>
      </c>
      <c r="F2446" s="48">
        <v>88</v>
      </c>
      <c r="G2446" s="49">
        <v>0.8</v>
      </c>
      <c r="H2446" s="8" t="s">
        <v>18</v>
      </c>
      <c r="I2446" s="1" t="s">
        <v>2551</v>
      </c>
      <c r="L2446" s="50">
        <f t="shared" si="38"/>
        <v>1.2046204620462047</v>
      </c>
    </row>
    <row r="2447" spans="1:13" x14ac:dyDescent="0.2">
      <c r="A2447" s="1" t="s">
        <v>8828</v>
      </c>
      <c r="B2447" s="45" t="s">
        <v>8829</v>
      </c>
      <c r="C2447" s="46" t="s">
        <v>1566</v>
      </c>
      <c r="D2447" s="47">
        <v>41106</v>
      </c>
      <c r="E2447" s="48">
        <v>102</v>
      </c>
      <c r="F2447" s="48">
        <v>86</v>
      </c>
      <c r="G2447" s="49">
        <v>1.2</v>
      </c>
      <c r="H2447" s="8" t="s">
        <v>18</v>
      </c>
      <c r="I2447" s="1" t="s">
        <v>2552</v>
      </c>
      <c r="L2447" s="50">
        <f t="shared" si="38"/>
        <v>1.6831683168316831</v>
      </c>
    </row>
    <row r="2448" spans="1:13" x14ac:dyDescent="0.2">
      <c r="A2448" s="1" t="s">
        <v>8830</v>
      </c>
      <c r="B2448" s="45" t="s">
        <v>8831</v>
      </c>
      <c r="C2448" s="46">
        <v>41102</v>
      </c>
      <c r="D2448" s="47">
        <v>41106</v>
      </c>
      <c r="E2448" s="48">
        <v>88</v>
      </c>
      <c r="F2448" s="48">
        <v>91</v>
      </c>
      <c r="G2448" s="49">
        <v>1</v>
      </c>
      <c r="H2448" s="8" t="s">
        <v>1210</v>
      </c>
      <c r="I2448" s="1" t="s">
        <v>2553</v>
      </c>
      <c r="L2448" s="50">
        <f t="shared" si="38"/>
        <v>1.4521452145214522</v>
      </c>
    </row>
    <row r="2449" spans="1:12" x14ac:dyDescent="0.2">
      <c r="A2449" s="1" t="s">
        <v>8832</v>
      </c>
      <c r="B2449" s="45" t="s">
        <v>8833</v>
      </c>
      <c r="C2449" s="46">
        <v>41101</v>
      </c>
      <c r="D2449" s="47">
        <v>41106</v>
      </c>
      <c r="E2449" s="48">
        <v>404</v>
      </c>
      <c r="F2449" s="48">
        <v>67</v>
      </c>
      <c r="G2449" s="49">
        <v>6</v>
      </c>
      <c r="H2449" s="8" t="s">
        <v>1210</v>
      </c>
      <c r="I2449" s="1" t="s">
        <v>2554</v>
      </c>
      <c r="L2449" s="50">
        <f t="shared" si="38"/>
        <v>6.6666666666666661</v>
      </c>
    </row>
    <row r="2450" spans="1:12" x14ac:dyDescent="0.2">
      <c r="A2450" s="1" t="s">
        <v>8834</v>
      </c>
      <c r="B2450" s="45" t="s">
        <v>8835</v>
      </c>
      <c r="C2450" s="46">
        <v>41101</v>
      </c>
      <c r="D2450" s="47">
        <v>41106</v>
      </c>
      <c r="E2450" s="48">
        <v>141</v>
      </c>
      <c r="F2450" s="48">
        <v>70</v>
      </c>
      <c r="G2450" s="49">
        <v>2</v>
      </c>
      <c r="H2450" s="8" t="s">
        <v>1210</v>
      </c>
      <c r="I2450" s="1" t="s">
        <v>2555</v>
      </c>
      <c r="L2450" s="50">
        <f t="shared" si="38"/>
        <v>2.3267326732673266</v>
      </c>
    </row>
    <row r="2451" spans="1:12" x14ac:dyDescent="0.2">
      <c r="A2451" s="1" t="s">
        <v>8836</v>
      </c>
      <c r="B2451" s="45" t="s">
        <v>8837</v>
      </c>
      <c r="C2451" s="46">
        <v>41102</v>
      </c>
      <c r="D2451" s="47">
        <v>41107</v>
      </c>
      <c r="E2451" s="48">
        <v>377</v>
      </c>
      <c r="F2451" s="48">
        <v>49</v>
      </c>
      <c r="G2451" s="49">
        <v>7.7</v>
      </c>
      <c r="H2451" s="8" t="s">
        <v>18</v>
      </c>
      <c r="I2451" s="1" t="s">
        <v>2556</v>
      </c>
      <c r="L2451" s="50">
        <f t="shared" si="38"/>
        <v>6.221122112211221</v>
      </c>
    </row>
    <row r="2452" spans="1:12" x14ac:dyDescent="0.2">
      <c r="A2452" s="1" t="s">
        <v>8838</v>
      </c>
      <c r="B2452" s="45" t="s">
        <v>8839</v>
      </c>
      <c r="C2452" s="46">
        <v>41106</v>
      </c>
      <c r="D2452" s="47">
        <v>41107</v>
      </c>
      <c r="E2452" s="48">
        <v>637</v>
      </c>
      <c r="F2452" s="48">
        <v>30</v>
      </c>
      <c r="G2452" s="49">
        <v>21.5</v>
      </c>
      <c r="H2452" s="8" t="s">
        <v>18</v>
      </c>
      <c r="I2452" s="1" t="s">
        <v>2557</v>
      </c>
      <c r="L2452" s="50">
        <f t="shared" si="38"/>
        <v>10.511551155115511</v>
      </c>
    </row>
    <row r="2453" spans="1:12" x14ac:dyDescent="0.2">
      <c r="A2453" s="1" t="s">
        <v>8840</v>
      </c>
      <c r="B2453" s="45" t="s">
        <v>8841</v>
      </c>
      <c r="C2453" s="46">
        <v>41103</v>
      </c>
      <c r="D2453" s="47">
        <v>41107</v>
      </c>
      <c r="E2453" s="48">
        <v>332</v>
      </c>
      <c r="F2453" s="48">
        <v>77</v>
      </c>
      <c r="G2453" s="49">
        <v>4.3</v>
      </c>
      <c r="H2453" s="8" t="s">
        <v>1210</v>
      </c>
      <c r="I2453" s="1" t="s">
        <v>2558</v>
      </c>
      <c r="L2453" s="50">
        <f t="shared" si="38"/>
        <v>5.4785478547854787</v>
      </c>
    </row>
    <row r="2454" spans="1:12" x14ac:dyDescent="0.2">
      <c r="A2454" s="1" t="s">
        <v>8842</v>
      </c>
      <c r="B2454" s="45" t="s">
        <v>8843</v>
      </c>
      <c r="C2454" s="46">
        <v>41105</v>
      </c>
      <c r="D2454" s="47">
        <v>41107</v>
      </c>
      <c r="E2454" s="48">
        <v>631</v>
      </c>
      <c r="F2454" s="48">
        <v>42</v>
      </c>
      <c r="G2454" s="49">
        <v>15.1</v>
      </c>
      <c r="H2454" s="8" t="s">
        <v>1210</v>
      </c>
      <c r="I2454" s="1" t="s">
        <v>2559</v>
      </c>
      <c r="L2454" s="50">
        <f t="shared" si="38"/>
        <v>10.412541254125411</v>
      </c>
    </row>
    <row r="2455" spans="1:12" x14ac:dyDescent="0.2">
      <c r="A2455" s="1" t="s">
        <v>8844</v>
      </c>
      <c r="B2455" s="45" t="s">
        <v>8845</v>
      </c>
      <c r="C2455" s="46">
        <v>41103</v>
      </c>
      <c r="D2455" s="47">
        <v>41107</v>
      </c>
      <c r="E2455" s="48">
        <v>269</v>
      </c>
      <c r="F2455" s="48">
        <v>114</v>
      </c>
      <c r="G2455" s="49">
        <v>2.4</v>
      </c>
      <c r="H2455" s="8" t="s">
        <v>1210</v>
      </c>
      <c r="I2455" s="1" t="s">
        <v>2560</v>
      </c>
      <c r="L2455" s="50">
        <f t="shared" si="38"/>
        <v>4.438943894389439</v>
      </c>
    </row>
    <row r="2456" spans="1:12" x14ac:dyDescent="0.2">
      <c r="A2456" s="1" t="s">
        <v>8846</v>
      </c>
      <c r="B2456" s="45" t="s">
        <v>8847</v>
      </c>
      <c r="C2456" s="46">
        <v>41104</v>
      </c>
      <c r="D2456" s="47">
        <v>41107</v>
      </c>
      <c r="E2456" s="48">
        <v>158</v>
      </c>
      <c r="F2456" s="48">
        <v>51</v>
      </c>
      <c r="G2456" s="49">
        <v>3.1</v>
      </c>
      <c r="H2456" s="8" t="s">
        <v>2561</v>
      </c>
      <c r="I2456" s="1" t="s">
        <v>2562</v>
      </c>
      <c r="L2456" s="50">
        <f t="shared" si="38"/>
        <v>2.6072607260726071</v>
      </c>
    </row>
    <row r="2457" spans="1:12" x14ac:dyDescent="0.2">
      <c r="A2457" s="1" t="s">
        <v>8848</v>
      </c>
      <c r="B2457" s="45" t="s">
        <v>8849</v>
      </c>
      <c r="C2457" s="46">
        <v>41103</v>
      </c>
      <c r="D2457" s="47">
        <v>41108</v>
      </c>
      <c r="E2457" s="48">
        <v>207</v>
      </c>
      <c r="F2457" s="48">
        <v>78</v>
      </c>
      <c r="G2457" s="49">
        <v>2.7</v>
      </c>
      <c r="H2457" s="8" t="s">
        <v>18</v>
      </c>
      <c r="I2457" s="1" t="s">
        <v>2563</v>
      </c>
      <c r="L2457" s="50">
        <f t="shared" si="38"/>
        <v>3.4158415841584158</v>
      </c>
    </row>
    <row r="2458" spans="1:12" x14ac:dyDescent="0.2">
      <c r="A2458" s="1" t="s">
        <v>8850</v>
      </c>
      <c r="B2458" s="45" t="s">
        <v>8851</v>
      </c>
      <c r="C2458" s="46">
        <v>41106</v>
      </c>
      <c r="D2458" s="47">
        <v>41108</v>
      </c>
      <c r="E2458" s="48">
        <v>148</v>
      </c>
      <c r="F2458" s="48">
        <v>57</v>
      </c>
      <c r="G2458" s="49">
        <v>2.6</v>
      </c>
      <c r="H2458" s="8" t="s">
        <v>18</v>
      </c>
      <c r="I2458" s="1" t="s">
        <v>2564</v>
      </c>
      <c r="L2458" s="50">
        <f t="shared" si="38"/>
        <v>2.442244224422442</v>
      </c>
    </row>
    <row r="2459" spans="1:12" x14ac:dyDescent="0.2">
      <c r="A2459" s="1" t="s">
        <v>8852</v>
      </c>
      <c r="B2459" s="45" t="s">
        <v>8853</v>
      </c>
      <c r="C2459" s="46">
        <v>41106</v>
      </c>
      <c r="D2459" s="47">
        <v>41108</v>
      </c>
      <c r="E2459" s="48">
        <v>119</v>
      </c>
      <c r="F2459" s="48">
        <v>76</v>
      </c>
      <c r="G2459" s="49">
        <v>1.6</v>
      </c>
      <c r="H2459" s="8" t="s">
        <v>1210</v>
      </c>
      <c r="I2459" s="1" t="s">
        <v>2565</v>
      </c>
      <c r="L2459" s="50">
        <f t="shared" si="38"/>
        <v>1.9636963696369636</v>
      </c>
    </row>
    <row r="2460" spans="1:12" x14ac:dyDescent="0.2">
      <c r="A2460" s="1" t="s">
        <v>8854</v>
      </c>
      <c r="B2460" s="45" t="s">
        <v>8855</v>
      </c>
      <c r="C2460" s="46">
        <v>41107</v>
      </c>
      <c r="D2460" s="47">
        <v>41108</v>
      </c>
      <c r="E2460" s="48">
        <v>222</v>
      </c>
      <c r="F2460" s="48">
        <v>89</v>
      </c>
      <c r="G2460" s="49">
        <v>2.5</v>
      </c>
      <c r="H2460" s="8" t="s">
        <v>2427</v>
      </c>
      <c r="I2460" s="1" t="s">
        <v>2566</v>
      </c>
      <c r="L2460" s="50">
        <f t="shared" si="38"/>
        <v>3.6633663366336631</v>
      </c>
    </row>
    <row r="2461" spans="1:12" x14ac:dyDescent="0.2">
      <c r="A2461" s="1" t="s">
        <v>8856</v>
      </c>
      <c r="B2461" s="45" t="s">
        <v>8857</v>
      </c>
      <c r="C2461" s="46">
        <v>41107</v>
      </c>
      <c r="D2461" s="47">
        <v>41110</v>
      </c>
      <c r="E2461" s="48">
        <v>461</v>
      </c>
      <c r="F2461" s="48">
        <v>50</v>
      </c>
      <c r="G2461" s="49">
        <v>9.1999999999999993</v>
      </c>
      <c r="H2461" s="8" t="s">
        <v>18</v>
      </c>
      <c r="I2461" s="1" t="s">
        <v>2567</v>
      </c>
      <c r="L2461" s="50">
        <f t="shared" si="38"/>
        <v>7.6072607260726075</v>
      </c>
    </row>
    <row r="2462" spans="1:12" x14ac:dyDescent="0.2">
      <c r="A2462" s="1" t="s">
        <v>8858</v>
      </c>
      <c r="B2462" s="45" t="s">
        <v>8859</v>
      </c>
      <c r="C2462" s="46">
        <v>41105</v>
      </c>
      <c r="D2462" s="47">
        <v>41110</v>
      </c>
      <c r="E2462" s="48">
        <v>395</v>
      </c>
      <c r="F2462" s="48">
        <v>48</v>
      </c>
      <c r="G2462" s="49">
        <v>8.1999999999999993</v>
      </c>
      <c r="H2462" s="8" t="s">
        <v>18</v>
      </c>
      <c r="I2462" s="1" t="s">
        <v>2568</v>
      </c>
      <c r="L2462" s="50">
        <f t="shared" si="38"/>
        <v>6.5181518151815183</v>
      </c>
    </row>
    <row r="2463" spans="1:12" x14ac:dyDescent="0.2">
      <c r="A2463" s="1" t="s">
        <v>8860</v>
      </c>
      <c r="B2463" s="45" t="s">
        <v>8861</v>
      </c>
      <c r="C2463" s="46">
        <v>41107</v>
      </c>
      <c r="D2463" s="47">
        <v>41110</v>
      </c>
      <c r="E2463" s="48">
        <v>790</v>
      </c>
      <c r="F2463" s="48">
        <v>100</v>
      </c>
      <c r="G2463" s="49">
        <v>7.9</v>
      </c>
      <c r="H2463" s="8" t="s">
        <v>18</v>
      </c>
      <c r="I2463" s="1" t="s">
        <v>2569</v>
      </c>
      <c r="L2463" s="50">
        <f t="shared" si="38"/>
        <v>13.036303630363037</v>
      </c>
    </row>
    <row r="2464" spans="1:12" x14ac:dyDescent="0.2">
      <c r="A2464" s="1" t="s">
        <v>8862</v>
      </c>
      <c r="B2464" s="45" t="s">
        <v>8863</v>
      </c>
      <c r="C2464" s="46">
        <v>41107</v>
      </c>
      <c r="D2464" s="47">
        <v>41110</v>
      </c>
      <c r="E2464" s="48">
        <v>304</v>
      </c>
      <c r="F2464" s="48">
        <v>62</v>
      </c>
      <c r="G2464" s="49">
        <v>4.9000000000000004</v>
      </c>
      <c r="H2464" s="8" t="s">
        <v>18</v>
      </c>
      <c r="I2464" s="1" t="s">
        <v>2570</v>
      </c>
      <c r="L2464" s="50">
        <f t="shared" si="38"/>
        <v>5.0165016501650168</v>
      </c>
    </row>
    <row r="2465" spans="1:12" x14ac:dyDescent="0.2">
      <c r="A2465" s="1" t="s">
        <v>8864</v>
      </c>
      <c r="B2465" s="45" t="s">
        <v>8865</v>
      </c>
      <c r="C2465" s="46">
        <v>41107</v>
      </c>
      <c r="D2465" s="47">
        <v>41110</v>
      </c>
      <c r="E2465" s="48">
        <v>426</v>
      </c>
      <c r="F2465" s="48">
        <v>28</v>
      </c>
      <c r="G2465" s="49">
        <v>15.2</v>
      </c>
      <c r="H2465" s="8" t="s">
        <v>18</v>
      </c>
      <c r="I2465" s="1" t="s">
        <v>2571</v>
      </c>
      <c r="L2465" s="50">
        <f t="shared" si="38"/>
        <v>7.0297029702970297</v>
      </c>
    </row>
    <row r="2466" spans="1:12" x14ac:dyDescent="0.2">
      <c r="A2466" s="1" t="s">
        <v>8866</v>
      </c>
      <c r="B2466" s="45" t="s">
        <v>8867</v>
      </c>
      <c r="C2466" s="46">
        <v>41107</v>
      </c>
      <c r="D2466" s="47">
        <v>41110</v>
      </c>
      <c r="E2466" s="48">
        <v>493</v>
      </c>
      <c r="F2466" s="48">
        <v>53</v>
      </c>
      <c r="G2466" s="49">
        <v>9.4</v>
      </c>
      <c r="H2466" s="8" t="s">
        <v>18</v>
      </c>
      <c r="I2466" s="1" t="s">
        <v>2572</v>
      </c>
      <c r="L2466" s="50">
        <f t="shared" si="38"/>
        <v>8.1353135313531357</v>
      </c>
    </row>
    <row r="2467" spans="1:12" x14ac:dyDescent="0.2">
      <c r="A2467" s="1" t="s">
        <v>8868</v>
      </c>
      <c r="B2467" s="45" t="s">
        <v>8869</v>
      </c>
      <c r="C2467" s="46">
        <v>41107</v>
      </c>
      <c r="D2467" s="47">
        <v>41110</v>
      </c>
      <c r="E2467" s="48">
        <v>1075</v>
      </c>
      <c r="F2467" s="48">
        <v>148</v>
      </c>
      <c r="G2467" s="49">
        <v>7.2</v>
      </c>
      <c r="H2467" s="8" t="s">
        <v>18</v>
      </c>
      <c r="I2467" s="1" t="s">
        <v>2573</v>
      </c>
      <c r="L2467" s="50">
        <f t="shared" si="38"/>
        <v>17.739273927392738</v>
      </c>
    </row>
    <row r="2468" spans="1:12" x14ac:dyDescent="0.2">
      <c r="A2468" s="1" t="s">
        <v>8870</v>
      </c>
      <c r="B2468" s="45" t="s">
        <v>8871</v>
      </c>
      <c r="C2468" s="46" t="s">
        <v>2574</v>
      </c>
      <c r="D2468" s="47">
        <v>41110</v>
      </c>
      <c r="E2468" s="48">
        <v>843</v>
      </c>
      <c r="F2468" s="48">
        <v>33</v>
      </c>
      <c r="G2468" s="49">
        <v>25.4</v>
      </c>
      <c r="H2468" s="8" t="s">
        <v>1210</v>
      </c>
      <c r="I2468" s="1" t="s">
        <v>2575</v>
      </c>
      <c r="L2468" s="50">
        <f t="shared" si="38"/>
        <v>13.91089108910891</v>
      </c>
    </row>
    <row r="2469" spans="1:12" x14ac:dyDescent="0.2">
      <c r="A2469" s="1" t="s">
        <v>8872</v>
      </c>
      <c r="B2469" s="45" t="s">
        <v>8873</v>
      </c>
      <c r="C2469" s="46">
        <v>41107</v>
      </c>
      <c r="D2469" s="47">
        <v>41110</v>
      </c>
      <c r="E2469" s="48">
        <v>414</v>
      </c>
      <c r="F2469" s="48">
        <v>37</v>
      </c>
      <c r="G2469" s="49">
        <v>11.3</v>
      </c>
      <c r="H2469" s="8" t="s">
        <v>18</v>
      </c>
      <c r="I2469" s="1" t="s">
        <v>2576</v>
      </c>
      <c r="L2469" s="50">
        <f t="shared" si="38"/>
        <v>6.8316831683168315</v>
      </c>
    </row>
    <row r="2470" spans="1:12" x14ac:dyDescent="0.2">
      <c r="A2470" s="1" t="s">
        <v>8874</v>
      </c>
      <c r="B2470" s="45" t="s">
        <v>8875</v>
      </c>
      <c r="C2470" s="46">
        <v>41109</v>
      </c>
      <c r="D2470" s="47">
        <v>41110</v>
      </c>
      <c r="E2470" s="48">
        <v>133</v>
      </c>
      <c r="F2470" s="48">
        <v>20</v>
      </c>
      <c r="G2470" s="49">
        <v>6.8</v>
      </c>
      <c r="H2470" s="8" t="s">
        <v>2463</v>
      </c>
      <c r="I2470" s="1" t="s">
        <v>2577</v>
      </c>
      <c r="J2470" s="3" t="s">
        <v>2465</v>
      </c>
      <c r="L2470" s="50">
        <f t="shared" si="38"/>
        <v>2.1947194719471947</v>
      </c>
    </row>
    <row r="2471" spans="1:12" x14ac:dyDescent="0.2">
      <c r="A2471" s="1" t="s">
        <v>8876</v>
      </c>
      <c r="B2471" s="45" t="s">
        <v>8877</v>
      </c>
      <c r="C2471" s="46">
        <v>41107</v>
      </c>
      <c r="D2471" s="47">
        <v>41110</v>
      </c>
      <c r="E2471" s="48">
        <v>136</v>
      </c>
      <c r="F2471" s="48">
        <v>51</v>
      </c>
      <c r="G2471" s="49">
        <v>2.7</v>
      </c>
      <c r="H2471" s="8" t="s">
        <v>18</v>
      </c>
      <c r="I2471" s="1" t="s">
        <v>2578</v>
      </c>
      <c r="L2471" s="50">
        <f t="shared" si="38"/>
        <v>2.2442244224422443</v>
      </c>
    </row>
    <row r="2472" spans="1:12" x14ac:dyDescent="0.2">
      <c r="A2472" s="1" t="s">
        <v>8878</v>
      </c>
      <c r="B2472" s="45" t="s">
        <v>8879</v>
      </c>
      <c r="C2472" s="46">
        <v>41109</v>
      </c>
      <c r="D2472" s="47">
        <v>41110</v>
      </c>
      <c r="E2472" s="48">
        <v>123</v>
      </c>
      <c r="F2472" s="48">
        <v>59</v>
      </c>
      <c r="G2472" s="49">
        <v>2.1</v>
      </c>
      <c r="H2472" s="8" t="s">
        <v>2427</v>
      </c>
      <c r="I2472" s="1" t="s">
        <v>2579</v>
      </c>
      <c r="L2472" s="50">
        <f t="shared" si="38"/>
        <v>2.0297029702970297</v>
      </c>
    </row>
    <row r="2473" spans="1:12" x14ac:dyDescent="0.2">
      <c r="A2473" s="1" t="s">
        <v>8880</v>
      </c>
      <c r="B2473" s="45" t="s">
        <v>8881</v>
      </c>
      <c r="C2473" s="46">
        <v>41105</v>
      </c>
      <c r="D2473" s="47">
        <v>41110</v>
      </c>
      <c r="E2473" s="48">
        <v>403</v>
      </c>
      <c r="F2473" s="48">
        <v>53</v>
      </c>
      <c r="G2473" s="49">
        <v>7.7</v>
      </c>
      <c r="H2473" s="8" t="s">
        <v>1210</v>
      </c>
      <c r="I2473" s="1" t="s">
        <v>2580</v>
      </c>
      <c r="L2473" s="50">
        <f t="shared" si="38"/>
        <v>6.6501650165016502</v>
      </c>
    </row>
    <row r="2474" spans="1:12" x14ac:dyDescent="0.2">
      <c r="A2474" s="1" t="s">
        <v>8882</v>
      </c>
      <c r="B2474" s="45" t="s">
        <v>8883</v>
      </c>
      <c r="C2474" s="46">
        <v>41098</v>
      </c>
      <c r="D2474" s="47">
        <v>41110</v>
      </c>
      <c r="E2474" s="48">
        <v>288</v>
      </c>
      <c r="F2474" s="48">
        <v>55</v>
      </c>
      <c r="G2474" s="49">
        <v>5.3</v>
      </c>
      <c r="H2474" s="8" t="s">
        <v>1210</v>
      </c>
      <c r="I2474" s="1" t="s">
        <v>2581</v>
      </c>
      <c r="L2474" s="50">
        <f t="shared" si="38"/>
        <v>4.7524752475247523</v>
      </c>
    </row>
    <row r="2475" spans="1:12" x14ac:dyDescent="0.2">
      <c r="A2475" s="1" t="s">
        <v>8884</v>
      </c>
      <c r="B2475" s="1" t="s">
        <v>8885</v>
      </c>
      <c r="C2475" s="46">
        <v>41109</v>
      </c>
      <c r="D2475" s="47">
        <v>41113</v>
      </c>
      <c r="E2475" s="48">
        <v>280</v>
      </c>
      <c r="F2475" s="48">
        <v>25</v>
      </c>
      <c r="G2475" s="49">
        <v>11.3</v>
      </c>
      <c r="H2475" s="8" t="s">
        <v>32</v>
      </c>
      <c r="I2475" s="1" t="s">
        <v>2582</v>
      </c>
      <c r="L2475" s="50">
        <f t="shared" si="38"/>
        <v>4.6204620462046204</v>
      </c>
    </row>
    <row r="2476" spans="1:12" x14ac:dyDescent="0.2">
      <c r="A2476" s="1" t="s">
        <v>8886</v>
      </c>
      <c r="B2476" s="45" t="s">
        <v>8887</v>
      </c>
      <c r="C2476" s="46">
        <v>41109</v>
      </c>
      <c r="D2476" s="47">
        <v>41113</v>
      </c>
      <c r="E2476" s="48">
        <v>326</v>
      </c>
      <c r="F2476" s="48">
        <v>81</v>
      </c>
      <c r="G2476" s="49">
        <v>4</v>
      </c>
      <c r="H2476" s="8" t="s">
        <v>1210</v>
      </c>
      <c r="I2476" s="1" t="s">
        <v>2583</v>
      </c>
      <c r="L2476" s="50">
        <f t="shared" si="38"/>
        <v>5.3795379537953796</v>
      </c>
    </row>
    <row r="2477" spans="1:12" x14ac:dyDescent="0.2">
      <c r="A2477" s="1" t="s">
        <v>8888</v>
      </c>
      <c r="B2477" s="45" t="s">
        <v>8889</v>
      </c>
      <c r="C2477" s="46">
        <v>41109</v>
      </c>
      <c r="D2477" s="47">
        <v>41113</v>
      </c>
      <c r="E2477" s="48">
        <v>1730</v>
      </c>
      <c r="F2477" s="48">
        <v>55</v>
      </c>
      <c r="G2477" s="49">
        <v>31.5</v>
      </c>
      <c r="H2477" s="8" t="s">
        <v>2584</v>
      </c>
      <c r="I2477" s="1" t="s">
        <v>2585</v>
      </c>
      <c r="L2477" s="50">
        <f t="shared" si="38"/>
        <v>28.547854785478549</v>
      </c>
    </row>
    <row r="2478" spans="1:12" x14ac:dyDescent="0.2">
      <c r="A2478" s="1" t="s">
        <v>8890</v>
      </c>
      <c r="B2478" s="45" t="s">
        <v>8891</v>
      </c>
      <c r="C2478" s="46">
        <v>41110</v>
      </c>
      <c r="D2478" s="47">
        <v>41114</v>
      </c>
      <c r="E2478" s="48">
        <v>713</v>
      </c>
      <c r="F2478" s="48">
        <v>61</v>
      </c>
      <c r="G2478" s="49">
        <v>11.6</v>
      </c>
      <c r="H2478" s="8" t="s">
        <v>1210</v>
      </c>
      <c r="I2478" s="1" t="s">
        <v>2586</v>
      </c>
      <c r="L2478" s="50">
        <f t="shared" si="38"/>
        <v>11.765676567656765</v>
      </c>
    </row>
    <row r="2479" spans="1:12" x14ac:dyDescent="0.2">
      <c r="A2479" s="1" t="s">
        <v>8892</v>
      </c>
      <c r="B2479" s="45" t="s">
        <v>8893</v>
      </c>
      <c r="C2479" s="46">
        <v>41110</v>
      </c>
      <c r="D2479" s="47">
        <v>41114</v>
      </c>
      <c r="E2479" s="48">
        <v>242</v>
      </c>
      <c r="F2479" s="48">
        <v>46</v>
      </c>
      <c r="G2479" s="49">
        <v>5.2</v>
      </c>
      <c r="H2479" s="8" t="s">
        <v>1210</v>
      </c>
      <c r="I2479" s="1" t="s">
        <v>2587</v>
      </c>
      <c r="L2479" s="50">
        <f t="shared" si="38"/>
        <v>3.9933993399339931</v>
      </c>
    </row>
    <row r="2480" spans="1:12" x14ac:dyDescent="0.2">
      <c r="A2480" s="1" t="s">
        <v>8894</v>
      </c>
      <c r="B2480" s="45" t="s">
        <v>8895</v>
      </c>
      <c r="C2480" s="46">
        <v>41186</v>
      </c>
      <c r="D2480" s="47">
        <v>41114</v>
      </c>
      <c r="E2480" s="48">
        <v>560</v>
      </c>
      <c r="F2480" s="48">
        <v>35</v>
      </c>
      <c r="G2480" s="49">
        <v>16.100000000000001</v>
      </c>
      <c r="H2480" s="8" t="s">
        <v>18</v>
      </c>
      <c r="I2480" s="1" t="s">
        <v>2588</v>
      </c>
      <c r="L2480" s="50">
        <f t="shared" si="38"/>
        <v>9.2409240924092408</v>
      </c>
    </row>
    <row r="2481" spans="1:12" x14ac:dyDescent="0.2">
      <c r="A2481" s="1" t="s">
        <v>8896</v>
      </c>
      <c r="B2481" s="45" t="s">
        <v>8897</v>
      </c>
      <c r="C2481" s="46">
        <v>41112</v>
      </c>
      <c r="D2481" s="47">
        <v>41114</v>
      </c>
      <c r="E2481" s="48">
        <v>483</v>
      </c>
      <c r="F2481" s="48">
        <v>34</v>
      </c>
      <c r="G2481" s="49">
        <v>14.4</v>
      </c>
      <c r="H2481" s="8" t="s">
        <v>18</v>
      </c>
      <c r="I2481" s="1" t="s">
        <v>2589</v>
      </c>
      <c r="L2481" s="50">
        <f t="shared" si="38"/>
        <v>7.9702970297029703</v>
      </c>
    </row>
    <row r="2482" spans="1:12" x14ac:dyDescent="0.2">
      <c r="A2482" s="1" t="s">
        <v>8898</v>
      </c>
      <c r="B2482" s="45" t="s">
        <v>8899</v>
      </c>
      <c r="C2482" s="46">
        <v>40283</v>
      </c>
      <c r="D2482" s="47">
        <v>41114</v>
      </c>
      <c r="E2482" s="48">
        <v>353</v>
      </c>
      <c r="F2482" s="48">
        <v>60</v>
      </c>
      <c r="G2482" s="49">
        <v>5.9</v>
      </c>
      <c r="H2482" s="8" t="s">
        <v>18</v>
      </c>
      <c r="I2482" s="1" t="s">
        <v>2590</v>
      </c>
      <c r="L2482" s="50">
        <f t="shared" si="38"/>
        <v>5.8250825082508246</v>
      </c>
    </row>
    <row r="2483" spans="1:12" x14ac:dyDescent="0.2">
      <c r="A2483" s="1" t="s">
        <v>8900</v>
      </c>
      <c r="B2483" s="45" t="s">
        <v>8901</v>
      </c>
      <c r="C2483" s="46">
        <v>39007</v>
      </c>
      <c r="D2483" s="47">
        <v>41114</v>
      </c>
      <c r="E2483" s="48">
        <v>787</v>
      </c>
      <c r="F2483" s="48">
        <v>37</v>
      </c>
      <c r="G2483" s="49">
        <v>21.1</v>
      </c>
      <c r="H2483" s="8" t="s">
        <v>18</v>
      </c>
      <c r="I2483" s="1" t="s">
        <v>2591</v>
      </c>
      <c r="L2483" s="50">
        <f t="shared" si="38"/>
        <v>12.986798679867986</v>
      </c>
    </row>
    <row r="2484" spans="1:12" x14ac:dyDescent="0.2">
      <c r="A2484" s="1" t="s">
        <v>8902</v>
      </c>
      <c r="B2484" s="45" t="s">
        <v>8903</v>
      </c>
      <c r="C2484" s="46">
        <v>41113</v>
      </c>
      <c r="D2484" s="47">
        <v>41115</v>
      </c>
      <c r="E2484" s="48">
        <v>761</v>
      </c>
      <c r="F2484" s="48">
        <v>47</v>
      </c>
      <c r="G2484" s="49">
        <v>16.399999999999999</v>
      </c>
      <c r="H2484" s="8" t="s">
        <v>18</v>
      </c>
      <c r="I2484" s="1" t="s">
        <v>2592</v>
      </c>
      <c r="L2484" s="50">
        <f t="shared" si="38"/>
        <v>12.557755775577558</v>
      </c>
    </row>
    <row r="2485" spans="1:12" x14ac:dyDescent="0.2">
      <c r="A2485" s="1" t="s">
        <v>8904</v>
      </c>
      <c r="B2485" s="45" t="s">
        <v>8905</v>
      </c>
      <c r="C2485" s="46">
        <v>41109</v>
      </c>
      <c r="D2485" s="47">
        <v>41115</v>
      </c>
      <c r="E2485" s="48">
        <v>312</v>
      </c>
      <c r="F2485" s="48">
        <v>56</v>
      </c>
      <c r="G2485" s="49">
        <v>5.6</v>
      </c>
      <c r="H2485" s="8" t="s">
        <v>18</v>
      </c>
      <c r="I2485" s="1" t="s">
        <v>2593</v>
      </c>
      <c r="L2485" s="50">
        <f t="shared" si="38"/>
        <v>5.1485148514851486</v>
      </c>
    </row>
    <row r="2486" spans="1:12" x14ac:dyDescent="0.2">
      <c r="A2486" s="1" t="s">
        <v>8906</v>
      </c>
      <c r="B2486" s="45" t="s">
        <v>8907</v>
      </c>
      <c r="C2486" s="46">
        <v>41113</v>
      </c>
      <c r="D2486" s="47">
        <v>41115</v>
      </c>
      <c r="E2486" s="48">
        <v>248</v>
      </c>
      <c r="F2486" s="48">
        <v>43</v>
      </c>
      <c r="G2486" s="49">
        <v>5.7</v>
      </c>
      <c r="H2486" s="8" t="s">
        <v>18</v>
      </c>
      <c r="I2486" s="1" t="s">
        <v>2594</v>
      </c>
      <c r="L2486" s="50">
        <f t="shared" si="38"/>
        <v>4.0924092409240922</v>
      </c>
    </row>
    <row r="2487" spans="1:12" x14ac:dyDescent="0.2">
      <c r="A2487" s="1" t="s">
        <v>8908</v>
      </c>
      <c r="B2487" s="45" t="s">
        <v>8909</v>
      </c>
      <c r="C2487" s="46">
        <v>41113</v>
      </c>
      <c r="D2487" s="47">
        <v>41115</v>
      </c>
      <c r="E2487" s="48">
        <v>508</v>
      </c>
      <c r="F2487" s="48">
        <v>34</v>
      </c>
      <c r="G2487" s="49">
        <v>14.9</v>
      </c>
      <c r="H2487" s="8" t="s">
        <v>18</v>
      </c>
      <c r="I2487" s="1" t="s">
        <v>2595</v>
      </c>
      <c r="L2487" s="50">
        <f t="shared" si="38"/>
        <v>8.3828382838283826</v>
      </c>
    </row>
    <row r="2488" spans="1:12" x14ac:dyDescent="0.2">
      <c r="A2488" s="1" t="s">
        <v>8910</v>
      </c>
      <c r="B2488" s="45" t="s">
        <v>8911</v>
      </c>
      <c r="C2488" s="46">
        <v>41113</v>
      </c>
      <c r="D2488" s="47">
        <v>41115</v>
      </c>
      <c r="E2488" s="48">
        <v>154</v>
      </c>
      <c r="F2488" s="48">
        <v>155</v>
      </c>
      <c r="G2488" s="49">
        <v>1</v>
      </c>
      <c r="H2488" s="8" t="s">
        <v>18</v>
      </c>
      <c r="I2488" s="1" t="s">
        <v>2596</v>
      </c>
      <c r="L2488" s="50">
        <f t="shared" si="38"/>
        <v>2.5412541254125411</v>
      </c>
    </row>
    <row r="2489" spans="1:12" x14ac:dyDescent="0.2">
      <c r="A2489" s="1" t="s">
        <v>8912</v>
      </c>
      <c r="B2489" s="45" t="s">
        <v>8913</v>
      </c>
      <c r="C2489" s="46">
        <v>41112</v>
      </c>
      <c r="D2489" s="47">
        <v>41115</v>
      </c>
      <c r="E2489" s="48">
        <v>146</v>
      </c>
      <c r="F2489" s="48">
        <v>89</v>
      </c>
      <c r="G2489" s="49">
        <v>1.6</v>
      </c>
      <c r="H2489" s="8" t="s">
        <v>2427</v>
      </c>
      <c r="I2489" s="1" t="s">
        <v>2597</v>
      </c>
      <c r="L2489" s="50">
        <f t="shared" si="38"/>
        <v>2.4092409240924093</v>
      </c>
    </row>
    <row r="2490" spans="1:12" x14ac:dyDescent="0.2">
      <c r="A2490" s="1" t="s">
        <v>8914</v>
      </c>
      <c r="B2490" s="45" t="s">
        <v>8915</v>
      </c>
      <c r="C2490" s="46">
        <v>41114</v>
      </c>
      <c r="D2490" s="47">
        <v>41116</v>
      </c>
      <c r="E2490" s="48">
        <v>278</v>
      </c>
      <c r="F2490" s="48">
        <v>112</v>
      </c>
      <c r="G2490" s="49">
        <v>2.5</v>
      </c>
      <c r="H2490" s="8" t="s">
        <v>18</v>
      </c>
      <c r="I2490" s="1" t="s">
        <v>2598</v>
      </c>
      <c r="L2490" s="50">
        <f t="shared" ref="L2490:L2553" si="39">IF(E2490="","",E2490/60.6)</f>
        <v>4.5874587458745877</v>
      </c>
    </row>
    <row r="2491" spans="1:12" x14ac:dyDescent="0.2">
      <c r="A2491" s="1" t="s">
        <v>8916</v>
      </c>
      <c r="B2491" s="45" t="s">
        <v>8917</v>
      </c>
      <c r="C2491" s="46">
        <v>41114</v>
      </c>
      <c r="D2491" s="47">
        <v>41116</v>
      </c>
      <c r="E2491" s="48">
        <v>1072</v>
      </c>
      <c r="F2491" s="48">
        <v>122</v>
      </c>
      <c r="G2491" s="49">
        <v>8.8000000000000007</v>
      </c>
      <c r="H2491" s="8" t="s">
        <v>18</v>
      </c>
      <c r="I2491" s="1" t="s">
        <v>2599</v>
      </c>
      <c r="L2491" s="50">
        <f t="shared" si="39"/>
        <v>17.689768976897689</v>
      </c>
    </row>
    <row r="2492" spans="1:12" x14ac:dyDescent="0.2">
      <c r="A2492" s="1" t="s">
        <v>8918</v>
      </c>
      <c r="B2492" s="45" t="s">
        <v>8919</v>
      </c>
      <c r="C2492" s="46">
        <v>41114</v>
      </c>
      <c r="D2492" s="47">
        <v>41116</v>
      </c>
      <c r="E2492" s="48">
        <v>442</v>
      </c>
      <c r="F2492" s="48">
        <v>46</v>
      </c>
      <c r="G2492" s="49">
        <v>9.6</v>
      </c>
      <c r="H2492" s="8" t="s">
        <v>1210</v>
      </c>
      <c r="I2492" s="1" t="s">
        <v>2600</v>
      </c>
      <c r="L2492" s="50">
        <f t="shared" si="39"/>
        <v>7.2937293729372934</v>
      </c>
    </row>
    <row r="2493" spans="1:12" x14ac:dyDescent="0.2">
      <c r="A2493" s="1" t="s">
        <v>8920</v>
      </c>
      <c r="B2493" s="45" t="s">
        <v>8921</v>
      </c>
      <c r="C2493" s="46">
        <v>41114</v>
      </c>
      <c r="D2493" s="47">
        <v>41116</v>
      </c>
      <c r="E2493" s="48">
        <v>61</v>
      </c>
      <c r="F2493" s="48">
        <v>100</v>
      </c>
      <c r="G2493" s="49">
        <v>0.6</v>
      </c>
      <c r="H2493" s="8" t="s">
        <v>1210</v>
      </c>
      <c r="I2493" s="1" t="s">
        <v>2601</v>
      </c>
      <c r="L2493" s="50">
        <f t="shared" si="39"/>
        <v>1.0066006600660067</v>
      </c>
    </row>
    <row r="2494" spans="1:12" x14ac:dyDescent="0.2">
      <c r="A2494" s="1" t="s">
        <v>8922</v>
      </c>
      <c r="B2494" s="45" t="s">
        <v>8923</v>
      </c>
      <c r="C2494" s="46">
        <v>41116</v>
      </c>
      <c r="D2494" s="47">
        <v>41117</v>
      </c>
      <c r="E2494" s="48">
        <v>979</v>
      </c>
      <c r="F2494" s="48">
        <v>31</v>
      </c>
      <c r="G2494" s="49">
        <v>31.5</v>
      </c>
      <c r="H2494" s="8" t="s">
        <v>32</v>
      </c>
      <c r="I2494" s="1" t="s">
        <v>2602</v>
      </c>
      <c r="L2494" s="50">
        <f t="shared" si="39"/>
        <v>16.155115511551156</v>
      </c>
    </row>
    <row r="2495" spans="1:12" x14ac:dyDescent="0.2">
      <c r="A2495" s="1" t="s">
        <v>8924</v>
      </c>
      <c r="B2495" s="45" t="s">
        <v>8925</v>
      </c>
      <c r="C2495" s="46">
        <v>41116</v>
      </c>
      <c r="D2495" s="47">
        <v>41117</v>
      </c>
      <c r="E2495" s="48">
        <v>99</v>
      </c>
      <c r="F2495" s="48">
        <v>62</v>
      </c>
      <c r="G2495" s="49">
        <v>1.6</v>
      </c>
      <c r="H2495" s="8" t="s">
        <v>2427</v>
      </c>
      <c r="I2495" s="1" t="s">
        <v>2603</v>
      </c>
      <c r="L2495" s="50">
        <f t="shared" si="39"/>
        <v>1.6336633663366336</v>
      </c>
    </row>
    <row r="2496" spans="1:12" x14ac:dyDescent="0.2">
      <c r="A2496" s="1" t="s">
        <v>8926</v>
      </c>
      <c r="B2496" s="45" t="s">
        <v>8927</v>
      </c>
      <c r="C2496" s="46">
        <v>41116</v>
      </c>
      <c r="D2496" s="47">
        <v>41120</v>
      </c>
      <c r="E2496" s="48">
        <v>194</v>
      </c>
      <c r="F2496" s="48">
        <v>147</v>
      </c>
      <c r="G2496" s="49">
        <v>1.3</v>
      </c>
      <c r="H2496" s="8" t="s">
        <v>1210</v>
      </c>
      <c r="I2496" s="1" t="s">
        <v>2604</v>
      </c>
      <c r="L2496" s="50">
        <f t="shared" si="39"/>
        <v>3.2013201320132012</v>
      </c>
    </row>
    <row r="2497" spans="1:12" x14ac:dyDescent="0.2">
      <c r="A2497" s="1" t="s">
        <v>8928</v>
      </c>
      <c r="B2497" s="45" t="s">
        <v>8929</v>
      </c>
      <c r="C2497" s="46" t="s">
        <v>2574</v>
      </c>
      <c r="D2497" s="47">
        <v>41120</v>
      </c>
      <c r="E2497" s="48">
        <v>333</v>
      </c>
      <c r="F2497" s="48">
        <v>25</v>
      </c>
      <c r="G2497" s="49">
        <v>13.4</v>
      </c>
      <c r="H2497" s="8" t="s">
        <v>18</v>
      </c>
      <c r="I2497" s="1" t="s">
        <v>2605</v>
      </c>
      <c r="L2497" s="50">
        <f t="shared" si="39"/>
        <v>5.4950495049504946</v>
      </c>
    </row>
    <row r="2498" spans="1:12" x14ac:dyDescent="0.2">
      <c r="A2498" s="1" t="s">
        <v>8930</v>
      </c>
      <c r="B2498" s="45" t="s">
        <v>8931</v>
      </c>
      <c r="C2498" s="46">
        <v>41116</v>
      </c>
      <c r="D2498" s="47">
        <v>41120</v>
      </c>
      <c r="E2498" s="48">
        <v>271</v>
      </c>
      <c r="F2498" s="48">
        <v>62</v>
      </c>
      <c r="G2498" s="49">
        <v>4.4000000000000004</v>
      </c>
      <c r="H2498" s="8" t="s">
        <v>18</v>
      </c>
      <c r="I2498" s="1" t="s">
        <v>2606</v>
      </c>
      <c r="L2498" s="50">
        <f t="shared" si="39"/>
        <v>4.4719471947194718</v>
      </c>
    </row>
    <row r="2499" spans="1:12" x14ac:dyDescent="0.2">
      <c r="A2499" s="1" t="s">
        <v>8932</v>
      </c>
      <c r="B2499" s="45" t="s">
        <v>8933</v>
      </c>
      <c r="C2499" s="46">
        <v>41119</v>
      </c>
      <c r="D2499" s="47">
        <v>41121</v>
      </c>
      <c r="E2499" s="48">
        <v>1614</v>
      </c>
      <c r="F2499" s="48">
        <v>33</v>
      </c>
      <c r="G2499" s="49">
        <v>48.5</v>
      </c>
      <c r="H2499" s="8" t="s">
        <v>1210</v>
      </c>
      <c r="I2499" s="1" t="s">
        <v>2607</v>
      </c>
      <c r="L2499" s="50">
        <f t="shared" si="39"/>
        <v>26.633663366336634</v>
      </c>
    </row>
    <row r="2500" spans="1:12" x14ac:dyDescent="0.2">
      <c r="A2500" s="1" t="s">
        <v>8934</v>
      </c>
      <c r="B2500" s="45" t="s">
        <v>8935</v>
      </c>
      <c r="C2500" s="46">
        <v>41119</v>
      </c>
      <c r="D2500" s="47">
        <v>41122</v>
      </c>
      <c r="E2500" s="48">
        <v>82</v>
      </c>
      <c r="F2500" s="48">
        <v>139</v>
      </c>
      <c r="G2500" s="49">
        <v>0.6</v>
      </c>
      <c r="H2500" s="8" t="s">
        <v>18</v>
      </c>
      <c r="I2500" s="1" t="s">
        <v>2608</v>
      </c>
      <c r="L2500" s="50">
        <f t="shared" si="39"/>
        <v>1.3531353135313531</v>
      </c>
    </row>
    <row r="2501" spans="1:12" x14ac:dyDescent="0.2">
      <c r="A2501" s="1" t="s">
        <v>8936</v>
      </c>
      <c r="B2501" s="45" t="s">
        <v>8937</v>
      </c>
      <c r="C2501" s="46">
        <v>41120</v>
      </c>
      <c r="D2501" s="47">
        <v>41122</v>
      </c>
      <c r="E2501" s="48">
        <v>184</v>
      </c>
      <c r="F2501" s="48">
        <v>95</v>
      </c>
      <c r="G2501" s="49">
        <v>1.9</v>
      </c>
      <c r="H2501" s="8" t="s">
        <v>2609</v>
      </c>
      <c r="I2501" s="1" t="s">
        <v>2610</v>
      </c>
      <c r="L2501" s="50">
        <f t="shared" si="39"/>
        <v>3.0363036303630362</v>
      </c>
    </row>
    <row r="2502" spans="1:12" x14ac:dyDescent="0.2">
      <c r="A2502" s="1" t="s">
        <v>8938</v>
      </c>
      <c r="B2502" s="45" t="s">
        <v>8939</v>
      </c>
      <c r="C2502" s="46">
        <v>41120</v>
      </c>
      <c r="D2502" s="47">
        <v>41122</v>
      </c>
      <c r="E2502" s="48">
        <v>26</v>
      </c>
      <c r="F2502" s="48">
        <v>79</v>
      </c>
      <c r="G2502" s="49">
        <v>0.3</v>
      </c>
      <c r="H2502" s="8" t="s">
        <v>1210</v>
      </c>
      <c r="I2502" s="1" t="s">
        <v>2611</v>
      </c>
      <c r="L2502" s="50">
        <f t="shared" si="39"/>
        <v>0.42904290429042902</v>
      </c>
    </row>
    <row r="2503" spans="1:12" x14ac:dyDescent="0.2">
      <c r="A2503" s="1" t="s">
        <v>8940</v>
      </c>
      <c r="B2503" s="45" t="s">
        <v>8941</v>
      </c>
      <c r="C2503" s="46">
        <v>41120</v>
      </c>
      <c r="D2503" s="47">
        <v>41122</v>
      </c>
      <c r="E2503" s="48">
        <v>308</v>
      </c>
      <c r="F2503" s="48">
        <v>50</v>
      </c>
      <c r="G2503" s="49">
        <v>6.2</v>
      </c>
      <c r="H2503" s="8" t="s">
        <v>18</v>
      </c>
      <c r="I2503" s="1" t="s">
        <v>2612</v>
      </c>
      <c r="L2503" s="50">
        <f t="shared" si="39"/>
        <v>5.0825082508250823</v>
      </c>
    </row>
    <row r="2504" spans="1:12" x14ac:dyDescent="0.2">
      <c r="A2504" s="1" t="s">
        <v>8942</v>
      </c>
      <c r="B2504" s="45" t="s">
        <v>8943</v>
      </c>
      <c r="C2504" s="46">
        <v>41114</v>
      </c>
      <c r="D2504" s="47">
        <v>41122</v>
      </c>
      <c r="E2504" s="48">
        <v>82</v>
      </c>
      <c r="F2504" s="48">
        <v>70</v>
      </c>
      <c r="G2504" s="49">
        <v>1.2</v>
      </c>
      <c r="H2504" s="8" t="s">
        <v>18</v>
      </c>
      <c r="I2504" s="1" t="s">
        <v>2613</v>
      </c>
      <c r="L2504" s="50">
        <f t="shared" si="39"/>
        <v>1.3531353135313531</v>
      </c>
    </row>
    <row r="2505" spans="1:12" x14ac:dyDescent="0.2">
      <c r="A2505" s="1" t="s">
        <v>8944</v>
      </c>
      <c r="B2505" s="45" t="s">
        <v>8945</v>
      </c>
      <c r="C2505" s="46">
        <v>41121</v>
      </c>
      <c r="D2505" s="47">
        <v>41122</v>
      </c>
      <c r="E2505" s="48">
        <v>988</v>
      </c>
      <c r="F2505" s="48">
        <v>34</v>
      </c>
      <c r="G2505" s="49">
        <v>28.8</v>
      </c>
      <c r="H2505" s="8" t="s">
        <v>32</v>
      </c>
      <c r="I2505" s="1" t="s">
        <v>2614</v>
      </c>
      <c r="L2505" s="50">
        <f t="shared" si="39"/>
        <v>16.303630363036302</v>
      </c>
    </row>
    <row r="2506" spans="1:12" x14ac:dyDescent="0.2">
      <c r="A2506" s="1" t="s">
        <v>8946</v>
      </c>
      <c r="B2506" s="45" t="s">
        <v>8947</v>
      </c>
      <c r="C2506" s="46">
        <v>41117</v>
      </c>
      <c r="D2506" s="47">
        <v>41122</v>
      </c>
      <c r="E2506" s="48">
        <v>318</v>
      </c>
      <c r="F2506" s="48">
        <v>121</v>
      </c>
      <c r="G2506" s="49">
        <v>2.6</v>
      </c>
      <c r="H2506" s="8" t="s">
        <v>1210</v>
      </c>
      <c r="I2506" s="1" t="s">
        <v>2615</v>
      </c>
      <c r="L2506" s="50">
        <f t="shared" si="39"/>
        <v>5.2475247524752477</v>
      </c>
    </row>
    <row r="2507" spans="1:12" x14ac:dyDescent="0.2">
      <c r="A2507" s="1" t="s">
        <v>8948</v>
      </c>
      <c r="B2507" s="45" t="s">
        <v>8949</v>
      </c>
      <c r="C2507" s="46">
        <v>41117</v>
      </c>
      <c r="D2507" s="47">
        <v>41122</v>
      </c>
      <c r="E2507" s="48">
        <v>291</v>
      </c>
      <c r="F2507" s="48">
        <v>50</v>
      </c>
      <c r="G2507" s="49">
        <v>5.8</v>
      </c>
      <c r="H2507" s="8" t="s">
        <v>1210</v>
      </c>
      <c r="I2507" s="1" t="s">
        <v>2616</v>
      </c>
      <c r="L2507" s="50">
        <f t="shared" si="39"/>
        <v>4.8019801980198018</v>
      </c>
    </row>
    <row r="2508" spans="1:12" x14ac:dyDescent="0.2">
      <c r="A2508" s="1" t="s">
        <v>8950</v>
      </c>
      <c r="B2508" s="45" t="s">
        <v>8951</v>
      </c>
      <c r="C2508" s="46">
        <v>41122</v>
      </c>
      <c r="D2508" s="47">
        <v>41124</v>
      </c>
      <c r="E2508" s="48">
        <v>165</v>
      </c>
      <c r="F2508" s="48">
        <v>66</v>
      </c>
      <c r="G2508" s="49">
        <v>2.5</v>
      </c>
      <c r="H2508" s="8" t="s">
        <v>2487</v>
      </c>
      <c r="I2508" s="1" t="s">
        <v>2617</v>
      </c>
      <c r="L2508" s="50">
        <f t="shared" si="39"/>
        <v>2.7227722772277225</v>
      </c>
    </row>
    <row r="2509" spans="1:12" x14ac:dyDescent="0.2">
      <c r="A2509" s="1" t="s">
        <v>8952</v>
      </c>
      <c r="B2509" s="45" t="s">
        <v>8953</v>
      </c>
      <c r="C2509" s="46">
        <v>41122</v>
      </c>
      <c r="D2509" s="47">
        <v>41124</v>
      </c>
      <c r="E2509" s="48">
        <v>165</v>
      </c>
      <c r="F2509" s="48">
        <v>65</v>
      </c>
      <c r="G2509" s="49">
        <v>2.5</v>
      </c>
      <c r="H2509" s="8" t="s">
        <v>2487</v>
      </c>
      <c r="I2509" s="1" t="s">
        <v>2618</v>
      </c>
      <c r="L2509" s="50">
        <f t="shared" si="39"/>
        <v>2.7227722772277225</v>
      </c>
    </row>
    <row r="2510" spans="1:12" x14ac:dyDescent="0.2">
      <c r="A2510" s="1" t="s">
        <v>8954</v>
      </c>
      <c r="B2510" s="45" t="s">
        <v>8955</v>
      </c>
      <c r="C2510" s="46">
        <v>41123</v>
      </c>
      <c r="D2510" s="47">
        <v>41124</v>
      </c>
      <c r="E2510" s="48">
        <v>193</v>
      </c>
      <c r="F2510" s="48">
        <v>113</v>
      </c>
      <c r="G2510" s="49">
        <v>1.7</v>
      </c>
      <c r="H2510" s="8" t="s">
        <v>2487</v>
      </c>
      <c r="I2510" s="1" t="s">
        <v>2619</v>
      </c>
      <c r="L2510" s="50">
        <f t="shared" si="39"/>
        <v>3.1848184818481848</v>
      </c>
    </row>
    <row r="2511" spans="1:12" x14ac:dyDescent="0.2">
      <c r="A2511" s="1" t="s">
        <v>8956</v>
      </c>
      <c r="B2511" s="45" t="s">
        <v>8957</v>
      </c>
      <c r="C2511" s="46">
        <v>41123</v>
      </c>
      <c r="D2511" s="47">
        <v>41127</v>
      </c>
      <c r="E2511" s="48">
        <v>326</v>
      </c>
      <c r="F2511" s="48">
        <v>62</v>
      </c>
      <c r="G2511" s="49">
        <v>5.2</v>
      </c>
      <c r="H2511" s="8" t="s">
        <v>18</v>
      </c>
      <c r="I2511" s="1" t="s">
        <v>2620</v>
      </c>
      <c r="L2511" s="50">
        <f t="shared" si="39"/>
        <v>5.3795379537953796</v>
      </c>
    </row>
    <row r="2512" spans="1:12" x14ac:dyDescent="0.2">
      <c r="A2512" s="1" t="s">
        <v>8958</v>
      </c>
      <c r="B2512" s="45" t="s">
        <v>8959</v>
      </c>
      <c r="C2512" s="46">
        <v>41121</v>
      </c>
      <c r="D2512" s="47">
        <v>41127</v>
      </c>
      <c r="E2512" s="48">
        <v>165</v>
      </c>
      <c r="F2512" s="48">
        <v>103</v>
      </c>
      <c r="G2512" s="49">
        <v>1.6</v>
      </c>
      <c r="H2512" s="8" t="s">
        <v>18</v>
      </c>
      <c r="I2512" s="1" t="s">
        <v>2621</v>
      </c>
      <c r="L2512" s="50">
        <f t="shared" si="39"/>
        <v>2.7227722772277225</v>
      </c>
    </row>
    <row r="2513" spans="1:12" x14ac:dyDescent="0.2">
      <c r="A2513" s="1" t="s">
        <v>8960</v>
      </c>
      <c r="B2513" s="45" t="s">
        <v>8961</v>
      </c>
      <c r="C2513" s="46">
        <v>41123</v>
      </c>
      <c r="D2513" s="47">
        <v>41127</v>
      </c>
      <c r="E2513" s="48">
        <v>349</v>
      </c>
      <c r="F2513" s="48">
        <v>77</v>
      </c>
      <c r="G2513" s="49">
        <v>4.5</v>
      </c>
      <c r="H2513" s="8" t="s">
        <v>1210</v>
      </c>
      <c r="I2513" s="1" t="s">
        <v>2622</v>
      </c>
      <c r="L2513" s="50">
        <f t="shared" si="39"/>
        <v>5.7590759075907592</v>
      </c>
    </row>
    <row r="2514" spans="1:12" x14ac:dyDescent="0.2">
      <c r="A2514" s="1" t="s">
        <v>8962</v>
      </c>
      <c r="B2514" s="45" t="s">
        <v>8963</v>
      </c>
      <c r="C2514" s="46" t="s">
        <v>1566</v>
      </c>
      <c r="D2514" s="47">
        <v>41127</v>
      </c>
      <c r="E2514" s="48">
        <v>1045</v>
      </c>
      <c r="F2514" s="48">
        <v>35</v>
      </c>
      <c r="G2514" s="49">
        <v>30</v>
      </c>
      <c r="H2514" s="8" t="s">
        <v>32</v>
      </c>
      <c r="I2514" s="1" t="s">
        <v>2623</v>
      </c>
      <c r="L2514" s="50">
        <f t="shared" si="39"/>
        <v>17.244224422442244</v>
      </c>
    </row>
    <row r="2515" spans="1:12" x14ac:dyDescent="0.2">
      <c r="A2515" s="1" t="s">
        <v>8964</v>
      </c>
      <c r="B2515" s="45" t="s">
        <v>8965</v>
      </c>
      <c r="C2515" s="46">
        <v>41103</v>
      </c>
      <c r="D2515" s="47">
        <v>41127</v>
      </c>
      <c r="E2515" s="48">
        <v>541</v>
      </c>
      <c r="F2515" s="48">
        <v>43</v>
      </c>
      <c r="G2515" s="49">
        <v>12.4</v>
      </c>
      <c r="H2515" s="8" t="s">
        <v>18</v>
      </c>
      <c r="I2515" s="1" t="s">
        <v>2624</v>
      </c>
      <c r="L2515" s="50">
        <f t="shared" si="39"/>
        <v>8.9273927392739267</v>
      </c>
    </row>
    <row r="2516" spans="1:12" x14ac:dyDescent="0.2">
      <c r="A2516" s="1" t="s">
        <v>8966</v>
      </c>
      <c r="B2516" s="45" t="s">
        <v>8967</v>
      </c>
      <c r="C2516" s="46">
        <v>41126</v>
      </c>
      <c r="D2516" s="47">
        <v>41128</v>
      </c>
      <c r="E2516" s="48">
        <v>1671</v>
      </c>
      <c r="F2516" s="48">
        <v>50</v>
      </c>
      <c r="G2516" s="49">
        <v>33.1</v>
      </c>
      <c r="H2516" s="8" t="s">
        <v>1210</v>
      </c>
      <c r="I2516" s="1" t="s">
        <v>2625</v>
      </c>
      <c r="L2516" s="50">
        <f t="shared" si="39"/>
        <v>27.574257425742573</v>
      </c>
    </row>
    <row r="2517" spans="1:12" x14ac:dyDescent="0.2">
      <c r="A2517" s="1" t="s">
        <v>8968</v>
      </c>
      <c r="B2517" s="45" t="s">
        <v>8969</v>
      </c>
      <c r="C2517" s="46">
        <v>41124</v>
      </c>
      <c r="D2517" s="47">
        <v>41129</v>
      </c>
      <c r="E2517" s="48">
        <v>155</v>
      </c>
      <c r="F2517" s="48">
        <v>95</v>
      </c>
      <c r="G2517" s="49">
        <v>1.6</v>
      </c>
      <c r="H2517" s="8" t="s">
        <v>18</v>
      </c>
      <c r="I2517" s="1" t="s">
        <v>2626</v>
      </c>
      <c r="L2517" s="50">
        <f t="shared" si="39"/>
        <v>2.5577557755775575</v>
      </c>
    </row>
    <row r="2518" spans="1:12" x14ac:dyDescent="0.2">
      <c r="A2518" s="1" t="s">
        <v>8970</v>
      </c>
      <c r="B2518" s="45" t="s">
        <v>8971</v>
      </c>
      <c r="C2518" s="46">
        <v>41127</v>
      </c>
      <c r="D2518" s="47">
        <v>41129</v>
      </c>
      <c r="E2518" s="48">
        <v>1048</v>
      </c>
      <c r="F2518" s="48">
        <v>35</v>
      </c>
      <c r="G2518" s="49">
        <v>29.9</v>
      </c>
      <c r="H2518" s="8" t="s">
        <v>32</v>
      </c>
      <c r="I2518" s="1" t="s">
        <v>2627</v>
      </c>
      <c r="L2518" s="50">
        <f t="shared" si="39"/>
        <v>17.293729372937293</v>
      </c>
    </row>
    <row r="2519" spans="1:12" x14ac:dyDescent="0.2">
      <c r="A2519" s="1" t="s">
        <v>8972</v>
      </c>
      <c r="B2519" s="45" t="s">
        <v>8973</v>
      </c>
      <c r="C2519" s="46">
        <v>41127</v>
      </c>
      <c r="D2519" s="47">
        <v>41129</v>
      </c>
      <c r="E2519" s="48">
        <v>385</v>
      </c>
      <c r="F2519" s="48">
        <v>40</v>
      </c>
      <c r="G2519" s="49">
        <v>9.6999999999999993</v>
      </c>
      <c r="H2519" s="8" t="s">
        <v>18</v>
      </c>
      <c r="I2519" s="1" t="s">
        <v>2628</v>
      </c>
      <c r="L2519" s="50">
        <f t="shared" si="39"/>
        <v>6.3531353135313529</v>
      </c>
    </row>
    <row r="2520" spans="1:12" x14ac:dyDescent="0.2">
      <c r="A2520" s="1" t="s">
        <v>8974</v>
      </c>
      <c r="B2520" s="45" t="s">
        <v>8975</v>
      </c>
      <c r="C2520" s="46">
        <v>41128</v>
      </c>
      <c r="D2520" s="47">
        <v>41129</v>
      </c>
      <c r="E2520" s="48">
        <v>226</v>
      </c>
      <c r="F2520" s="48">
        <v>36</v>
      </c>
      <c r="G2520" s="49">
        <v>6.2</v>
      </c>
      <c r="H2520" s="8" t="s">
        <v>18</v>
      </c>
      <c r="I2520" s="1" t="s">
        <v>2629</v>
      </c>
      <c r="L2520" s="50">
        <f t="shared" si="39"/>
        <v>3.7293729372937294</v>
      </c>
    </row>
    <row r="2521" spans="1:12" x14ac:dyDescent="0.2">
      <c r="A2521" s="1" t="s">
        <v>8976</v>
      </c>
      <c r="B2521" s="45" t="s">
        <v>8977</v>
      </c>
      <c r="C2521" s="46">
        <v>41127</v>
      </c>
      <c r="D2521" s="47">
        <v>41129</v>
      </c>
      <c r="E2521" s="48">
        <v>88</v>
      </c>
      <c r="F2521" s="48">
        <v>60</v>
      </c>
      <c r="G2521" s="49">
        <v>1.5</v>
      </c>
      <c r="H2521" s="8" t="s">
        <v>1210</v>
      </c>
      <c r="I2521" s="1" t="s">
        <v>2630</v>
      </c>
      <c r="L2521" s="50">
        <f t="shared" si="39"/>
        <v>1.4521452145214522</v>
      </c>
    </row>
    <row r="2522" spans="1:12" x14ac:dyDescent="0.2">
      <c r="A2522" s="1" t="s">
        <v>8978</v>
      </c>
      <c r="B2522" s="45" t="s">
        <v>8979</v>
      </c>
      <c r="C2522" s="46">
        <v>41128</v>
      </c>
      <c r="D2522" s="47">
        <v>41129</v>
      </c>
      <c r="E2522" s="48">
        <v>511</v>
      </c>
      <c r="F2522" s="48">
        <v>30</v>
      </c>
      <c r="G2522" s="49">
        <v>17.100000000000001</v>
      </c>
      <c r="H2522" s="8" t="s">
        <v>18</v>
      </c>
      <c r="I2522" s="1" t="s">
        <v>2631</v>
      </c>
      <c r="L2522" s="50">
        <f t="shared" si="39"/>
        <v>8.432343234323433</v>
      </c>
    </row>
    <row r="2523" spans="1:12" x14ac:dyDescent="0.2">
      <c r="A2523" s="1" t="s">
        <v>8980</v>
      </c>
      <c r="B2523" s="45" t="s">
        <v>8981</v>
      </c>
      <c r="C2523" s="46">
        <v>41128</v>
      </c>
      <c r="D2523" s="47">
        <v>41130</v>
      </c>
      <c r="E2523" s="48">
        <v>71</v>
      </c>
      <c r="F2523" s="48">
        <v>106</v>
      </c>
      <c r="G2523" s="49">
        <v>0.7</v>
      </c>
      <c r="H2523" s="8" t="s">
        <v>18</v>
      </c>
      <c r="I2523" s="1" t="s">
        <v>2632</v>
      </c>
      <c r="L2523" s="50">
        <f t="shared" si="39"/>
        <v>1.1716171617161717</v>
      </c>
    </row>
    <row r="2524" spans="1:12" x14ac:dyDescent="0.2">
      <c r="A2524" s="1" t="s">
        <v>8982</v>
      </c>
      <c r="B2524" s="45" t="s">
        <v>8983</v>
      </c>
      <c r="C2524" s="46">
        <v>41129</v>
      </c>
      <c r="D2524" s="47">
        <v>41130</v>
      </c>
      <c r="E2524" s="48">
        <v>282</v>
      </c>
      <c r="F2524" s="48">
        <v>85</v>
      </c>
      <c r="G2524" s="49">
        <v>3.3</v>
      </c>
      <c r="H2524" s="8" t="s">
        <v>32</v>
      </c>
      <c r="I2524" s="1" t="s">
        <v>2633</v>
      </c>
      <c r="L2524" s="50">
        <f t="shared" si="39"/>
        <v>4.6534653465346532</v>
      </c>
    </row>
    <row r="2525" spans="1:12" x14ac:dyDescent="0.2">
      <c r="A2525" s="1" t="s">
        <v>8984</v>
      </c>
      <c r="B2525" s="45" t="s">
        <v>8985</v>
      </c>
      <c r="C2525" s="46">
        <v>41112</v>
      </c>
      <c r="D2525" s="47">
        <v>41130</v>
      </c>
      <c r="E2525" s="48">
        <v>472</v>
      </c>
      <c r="F2525" s="48">
        <v>58</v>
      </c>
      <c r="G2525" s="49">
        <v>8.1</v>
      </c>
      <c r="H2525" s="8" t="s">
        <v>1210</v>
      </c>
      <c r="I2525" s="1" t="s">
        <v>2634</v>
      </c>
      <c r="L2525" s="50">
        <f t="shared" si="39"/>
        <v>7.7887788778877889</v>
      </c>
    </row>
    <row r="2526" spans="1:12" x14ac:dyDescent="0.2">
      <c r="A2526" s="1" t="s">
        <v>8986</v>
      </c>
      <c r="B2526" s="45" t="s">
        <v>8987</v>
      </c>
      <c r="C2526" s="46">
        <v>41126</v>
      </c>
      <c r="D2526" s="47">
        <v>41130</v>
      </c>
      <c r="E2526" s="48">
        <v>303</v>
      </c>
      <c r="F2526" s="48">
        <v>67</v>
      </c>
      <c r="G2526" s="49">
        <v>4.5</v>
      </c>
      <c r="H2526" s="8" t="s">
        <v>1210</v>
      </c>
      <c r="I2526" s="1" t="s">
        <v>2635</v>
      </c>
      <c r="L2526" s="50">
        <f t="shared" si="39"/>
        <v>5</v>
      </c>
    </row>
    <row r="2527" spans="1:12" x14ac:dyDescent="0.2">
      <c r="A2527" s="1" t="s">
        <v>8988</v>
      </c>
      <c r="B2527" s="45" t="s">
        <v>8989</v>
      </c>
      <c r="C2527" s="46">
        <v>41128</v>
      </c>
      <c r="D2527" s="47">
        <v>41131</v>
      </c>
      <c r="E2527" s="48">
        <v>255</v>
      </c>
      <c r="F2527" s="48">
        <v>33</v>
      </c>
      <c r="G2527" s="49">
        <v>7.8</v>
      </c>
      <c r="H2527" s="8" t="s">
        <v>18</v>
      </c>
      <c r="I2527" s="1" t="s">
        <v>2636</v>
      </c>
      <c r="L2527" s="50">
        <f t="shared" si="39"/>
        <v>4.2079207920792081</v>
      </c>
    </row>
    <row r="2528" spans="1:12" x14ac:dyDescent="0.2">
      <c r="A2528" s="1" t="s">
        <v>8990</v>
      </c>
      <c r="B2528" s="45" t="s">
        <v>8991</v>
      </c>
      <c r="C2528" s="46">
        <v>41129</v>
      </c>
      <c r="D2528" s="47">
        <v>41131</v>
      </c>
      <c r="E2528" s="48">
        <v>442</v>
      </c>
      <c r="F2528" s="48">
        <v>32</v>
      </c>
      <c r="G2528" s="49">
        <v>13.7</v>
      </c>
      <c r="H2528" s="8" t="s">
        <v>1210</v>
      </c>
      <c r="I2528" s="1" t="s">
        <v>2637</v>
      </c>
      <c r="L2528" s="50">
        <f t="shared" si="39"/>
        <v>7.2937293729372934</v>
      </c>
    </row>
    <row r="2529" spans="1:12" x14ac:dyDescent="0.2">
      <c r="A2529" s="1" t="s">
        <v>8992</v>
      </c>
      <c r="B2529" s="45" t="s">
        <v>8993</v>
      </c>
      <c r="C2529" s="46">
        <v>41129</v>
      </c>
      <c r="D2529" s="47">
        <v>41131</v>
      </c>
      <c r="E2529" s="48">
        <v>309</v>
      </c>
      <c r="F2529" s="48">
        <v>56</v>
      </c>
      <c r="G2529" s="49">
        <v>5.5</v>
      </c>
      <c r="H2529" s="8" t="s">
        <v>1210</v>
      </c>
      <c r="I2529" s="1" t="s">
        <v>2638</v>
      </c>
      <c r="L2529" s="50">
        <f t="shared" si="39"/>
        <v>5.0990099009900991</v>
      </c>
    </row>
    <row r="2530" spans="1:12" x14ac:dyDescent="0.2">
      <c r="A2530" s="1" t="s">
        <v>8994</v>
      </c>
      <c r="B2530" s="45" t="s">
        <v>8995</v>
      </c>
      <c r="C2530" s="46" t="s">
        <v>1566</v>
      </c>
      <c r="D2530" s="47">
        <v>41131</v>
      </c>
      <c r="E2530" s="48">
        <v>701</v>
      </c>
      <c r="F2530" s="48">
        <v>60</v>
      </c>
      <c r="G2530" s="49">
        <v>11.6</v>
      </c>
      <c r="H2530" s="8" t="s">
        <v>18</v>
      </c>
      <c r="I2530" s="1" t="s">
        <v>2639</v>
      </c>
      <c r="L2530" s="50">
        <f t="shared" si="39"/>
        <v>11.567656765676567</v>
      </c>
    </row>
    <row r="2531" spans="1:12" x14ac:dyDescent="0.2">
      <c r="A2531" s="1" t="s">
        <v>8996</v>
      </c>
      <c r="B2531" s="45" t="s">
        <v>8997</v>
      </c>
      <c r="C2531" s="46">
        <v>41130</v>
      </c>
      <c r="D2531" s="47">
        <v>41131</v>
      </c>
      <c r="E2531" s="48">
        <v>131</v>
      </c>
      <c r="F2531" s="48">
        <v>102</v>
      </c>
      <c r="G2531" s="49">
        <v>1.3</v>
      </c>
      <c r="H2531" s="8" t="s">
        <v>1210</v>
      </c>
      <c r="I2531" s="1" t="s">
        <v>2640</v>
      </c>
      <c r="L2531" s="50">
        <f t="shared" si="39"/>
        <v>2.1617161716171616</v>
      </c>
    </row>
    <row r="2532" spans="1:12" x14ac:dyDescent="0.2">
      <c r="A2532" s="1" t="s">
        <v>8998</v>
      </c>
      <c r="B2532" s="45" t="s">
        <v>8999</v>
      </c>
      <c r="C2532" s="46">
        <v>41130</v>
      </c>
      <c r="D2532" s="47">
        <v>41131</v>
      </c>
      <c r="E2532" s="48">
        <v>324</v>
      </c>
      <c r="F2532" s="48">
        <v>32</v>
      </c>
      <c r="G2532" s="49">
        <v>10.199999999999999</v>
      </c>
      <c r="H2532" s="8" t="s">
        <v>36</v>
      </c>
      <c r="I2532" s="1" t="s">
        <v>2641</v>
      </c>
      <c r="L2532" s="50">
        <f t="shared" si="39"/>
        <v>5.3465346534653468</v>
      </c>
    </row>
    <row r="2533" spans="1:12" x14ac:dyDescent="0.2">
      <c r="A2533" s="1" t="s">
        <v>9000</v>
      </c>
      <c r="B2533" s="45" t="s">
        <v>9001</v>
      </c>
      <c r="C2533" s="46">
        <v>41130</v>
      </c>
      <c r="D2533" s="47">
        <v>41134</v>
      </c>
      <c r="E2533" s="48">
        <v>567</v>
      </c>
      <c r="F2533" s="48">
        <v>58</v>
      </c>
      <c r="G2533" s="49">
        <v>9.8000000000000007</v>
      </c>
      <c r="H2533" s="8" t="s">
        <v>1210</v>
      </c>
      <c r="I2533" s="1" t="s">
        <v>2642</v>
      </c>
      <c r="L2533" s="50">
        <f t="shared" si="39"/>
        <v>9.3564356435643568</v>
      </c>
    </row>
    <row r="2534" spans="1:12" x14ac:dyDescent="0.2">
      <c r="A2534" s="1" t="s">
        <v>9002</v>
      </c>
      <c r="B2534" s="45" t="s">
        <v>9003</v>
      </c>
      <c r="C2534" s="46">
        <v>41130</v>
      </c>
      <c r="D2534" s="47">
        <v>41136</v>
      </c>
      <c r="E2534" s="48">
        <v>313</v>
      </c>
      <c r="F2534" s="48">
        <v>34</v>
      </c>
      <c r="G2534" s="49">
        <v>9.1999999999999993</v>
      </c>
      <c r="H2534" s="8" t="s">
        <v>18</v>
      </c>
      <c r="I2534" s="1" t="s">
        <v>2643</v>
      </c>
      <c r="L2534" s="50">
        <f t="shared" si="39"/>
        <v>5.1650165016501646</v>
      </c>
    </row>
    <row r="2535" spans="1:12" x14ac:dyDescent="0.2">
      <c r="A2535" s="1" t="s">
        <v>9004</v>
      </c>
      <c r="B2535" s="45" t="s">
        <v>9005</v>
      </c>
      <c r="C2535" s="46">
        <v>41134</v>
      </c>
      <c r="D2535" s="47">
        <v>41136</v>
      </c>
      <c r="E2535" s="48">
        <v>396</v>
      </c>
      <c r="F2535" s="48">
        <v>53</v>
      </c>
      <c r="G2535" s="49">
        <v>7.4</v>
      </c>
      <c r="H2535" s="8" t="s">
        <v>18</v>
      </c>
      <c r="I2535" s="1" t="s">
        <v>2644</v>
      </c>
      <c r="L2535" s="50">
        <f t="shared" si="39"/>
        <v>6.5346534653465342</v>
      </c>
    </row>
    <row r="2536" spans="1:12" x14ac:dyDescent="0.2">
      <c r="A2536" s="1" t="s">
        <v>9006</v>
      </c>
      <c r="B2536" s="45" t="s">
        <v>9007</v>
      </c>
      <c r="C2536" s="46">
        <v>41134</v>
      </c>
      <c r="D2536" s="47">
        <v>41136</v>
      </c>
      <c r="E2536" s="48">
        <v>216</v>
      </c>
      <c r="F2536" s="48">
        <v>113</v>
      </c>
      <c r="G2536" s="49">
        <v>1.9</v>
      </c>
      <c r="H2536" s="8" t="s">
        <v>18</v>
      </c>
      <c r="I2536" s="1" t="s">
        <v>2645</v>
      </c>
      <c r="L2536" s="50">
        <f t="shared" si="39"/>
        <v>3.5643564356435644</v>
      </c>
    </row>
    <row r="2537" spans="1:12" x14ac:dyDescent="0.2">
      <c r="A2537" s="1" t="s">
        <v>9008</v>
      </c>
      <c r="B2537" s="45" t="s">
        <v>9009</v>
      </c>
      <c r="C2537" s="46">
        <v>41133</v>
      </c>
      <c r="D2537" s="47">
        <v>41136</v>
      </c>
      <c r="E2537" s="48">
        <v>571</v>
      </c>
      <c r="F2537" s="48">
        <v>36</v>
      </c>
      <c r="G2537" s="49">
        <v>15.7</v>
      </c>
      <c r="H2537" s="8" t="s">
        <v>18</v>
      </c>
      <c r="I2537" s="1" t="s">
        <v>2646</v>
      </c>
      <c r="L2537" s="50">
        <f t="shared" si="39"/>
        <v>9.4224422442244222</v>
      </c>
    </row>
    <row r="2538" spans="1:12" x14ac:dyDescent="0.2">
      <c r="A2538" s="1" t="s">
        <v>9010</v>
      </c>
      <c r="B2538" s="45" t="s">
        <v>9011</v>
      </c>
      <c r="C2538" s="46">
        <v>41135</v>
      </c>
      <c r="D2538" s="47">
        <v>41136</v>
      </c>
      <c r="E2538" s="48">
        <v>293</v>
      </c>
      <c r="F2538" s="48">
        <v>46</v>
      </c>
      <c r="G2538" s="49">
        <v>6.4</v>
      </c>
      <c r="H2538" s="8" t="s">
        <v>32</v>
      </c>
      <c r="I2538" s="1" t="s">
        <v>2647</v>
      </c>
      <c r="L2538" s="50">
        <f t="shared" si="39"/>
        <v>4.8349834983498345</v>
      </c>
    </row>
    <row r="2539" spans="1:12" x14ac:dyDescent="0.2">
      <c r="A2539" s="1" t="s">
        <v>9012</v>
      </c>
      <c r="B2539" s="45" t="s">
        <v>9013</v>
      </c>
      <c r="C2539" s="46">
        <v>41135</v>
      </c>
      <c r="D2539" s="47">
        <v>41136</v>
      </c>
      <c r="E2539" s="48">
        <v>190</v>
      </c>
      <c r="F2539" s="48">
        <v>32</v>
      </c>
      <c r="G2539" s="49">
        <v>5.9</v>
      </c>
      <c r="H2539" s="8" t="s">
        <v>18</v>
      </c>
      <c r="I2539" s="1" t="s">
        <v>2648</v>
      </c>
      <c r="L2539" s="50">
        <f t="shared" si="39"/>
        <v>3.1353135313531353</v>
      </c>
    </row>
    <row r="2540" spans="1:12" x14ac:dyDescent="0.2">
      <c r="A2540" s="1" t="s">
        <v>9014</v>
      </c>
      <c r="B2540" s="45" t="s">
        <v>9015</v>
      </c>
      <c r="C2540" s="46">
        <v>41133</v>
      </c>
      <c r="D2540" s="47">
        <v>41136</v>
      </c>
      <c r="E2540" s="48">
        <v>1108</v>
      </c>
      <c r="F2540" s="48">
        <v>25</v>
      </c>
      <c r="G2540" s="49">
        <v>44</v>
      </c>
      <c r="H2540" s="8" t="s">
        <v>32</v>
      </c>
      <c r="I2540" s="1" t="s">
        <v>2649</v>
      </c>
      <c r="L2540" s="50">
        <f t="shared" si="39"/>
        <v>18.283828382838283</v>
      </c>
    </row>
    <row r="2541" spans="1:12" x14ac:dyDescent="0.2">
      <c r="A2541" s="1" t="s">
        <v>9016</v>
      </c>
      <c r="B2541" s="45" t="s">
        <v>9017</v>
      </c>
      <c r="C2541" s="46">
        <v>41135</v>
      </c>
      <c r="D2541" s="47">
        <v>41136</v>
      </c>
      <c r="E2541" s="48">
        <v>1173</v>
      </c>
      <c r="F2541" s="48">
        <v>37</v>
      </c>
      <c r="G2541" s="49">
        <v>32.1</v>
      </c>
      <c r="H2541" s="8" t="s">
        <v>32</v>
      </c>
      <c r="I2541" s="1" t="s">
        <v>2650</v>
      </c>
      <c r="L2541" s="50">
        <f t="shared" si="39"/>
        <v>19.356435643564357</v>
      </c>
    </row>
    <row r="2542" spans="1:12" x14ac:dyDescent="0.2">
      <c r="A2542" s="1" t="s">
        <v>9018</v>
      </c>
      <c r="B2542" s="45" t="s">
        <v>9019</v>
      </c>
      <c r="C2542" s="46" t="s">
        <v>2574</v>
      </c>
      <c r="D2542" s="47">
        <v>41137</v>
      </c>
      <c r="E2542" s="48">
        <v>189</v>
      </c>
      <c r="F2542" s="48">
        <v>121</v>
      </c>
      <c r="G2542" s="49">
        <v>1.6</v>
      </c>
      <c r="H2542" s="8" t="s">
        <v>18</v>
      </c>
      <c r="I2542" s="1" t="s">
        <v>2651</v>
      </c>
      <c r="L2542" s="50">
        <f t="shared" si="39"/>
        <v>3.1188118811881189</v>
      </c>
    </row>
    <row r="2543" spans="1:12" x14ac:dyDescent="0.2">
      <c r="A2543" s="1" t="s">
        <v>9020</v>
      </c>
      <c r="B2543" s="45" t="s">
        <v>9021</v>
      </c>
      <c r="C2543" s="46">
        <v>41136</v>
      </c>
      <c r="D2543" s="47">
        <v>41138</v>
      </c>
      <c r="E2543" s="48">
        <v>114</v>
      </c>
      <c r="F2543" s="48">
        <v>134</v>
      </c>
      <c r="G2543" s="49">
        <v>0.8</v>
      </c>
      <c r="H2543" s="8" t="s">
        <v>1210</v>
      </c>
      <c r="I2543" s="1" t="s">
        <v>2652</v>
      </c>
      <c r="L2543" s="50">
        <f t="shared" si="39"/>
        <v>1.8811881188118811</v>
      </c>
    </row>
    <row r="2544" spans="1:12" x14ac:dyDescent="0.2">
      <c r="A2544" s="1" t="s">
        <v>9022</v>
      </c>
      <c r="B2544" s="45" t="s">
        <v>9023</v>
      </c>
      <c r="C2544" s="46">
        <v>41136</v>
      </c>
      <c r="D2544" s="47">
        <v>41138</v>
      </c>
      <c r="E2544" s="48">
        <v>248</v>
      </c>
      <c r="F2544" s="48">
        <v>33</v>
      </c>
      <c r="G2544" s="49">
        <v>7.6</v>
      </c>
      <c r="H2544" s="8" t="s">
        <v>18</v>
      </c>
      <c r="I2544" s="1" t="s">
        <v>2653</v>
      </c>
      <c r="L2544" s="50">
        <f t="shared" si="39"/>
        <v>4.0924092409240922</v>
      </c>
    </row>
    <row r="2545" spans="1:12" x14ac:dyDescent="0.2">
      <c r="A2545" s="1" t="s">
        <v>9024</v>
      </c>
      <c r="B2545" s="45" t="s">
        <v>9025</v>
      </c>
      <c r="C2545" s="46">
        <v>41137</v>
      </c>
      <c r="D2545" s="47">
        <v>41141</v>
      </c>
      <c r="E2545" s="48">
        <v>347</v>
      </c>
      <c r="F2545" s="48">
        <v>82</v>
      </c>
      <c r="G2545" s="49">
        <v>4.2</v>
      </c>
      <c r="H2545" s="8" t="s">
        <v>32</v>
      </c>
      <c r="I2545" s="1" t="s">
        <v>2654</v>
      </c>
      <c r="L2545" s="50">
        <f t="shared" si="39"/>
        <v>5.7260726072607255</v>
      </c>
    </row>
    <row r="2546" spans="1:12" x14ac:dyDescent="0.2">
      <c r="A2546" s="1" t="s">
        <v>9026</v>
      </c>
      <c r="B2546" s="45" t="s">
        <v>9027</v>
      </c>
      <c r="C2546" s="46" t="s">
        <v>1566</v>
      </c>
      <c r="D2546" s="47">
        <v>41141</v>
      </c>
      <c r="E2546" s="48">
        <v>221</v>
      </c>
      <c r="F2546" s="48">
        <v>101</v>
      </c>
      <c r="G2546" s="49">
        <v>2.2000000000000002</v>
      </c>
      <c r="H2546" s="8" t="s">
        <v>1210</v>
      </c>
      <c r="I2546" s="1" t="s">
        <v>2655</v>
      </c>
      <c r="L2546" s="50">
        <f t="shared" si="39"/>
        <v>3.6468646864686467</v>
      </c>
    </row>
    <row r="2547" spans="1:12" x14ac:dyDescent="0.2">
      <c r="A2547" s="1" t="s">
        <v>9028</v>
      </c>
      <c r="B2547" s="45" t="s">
        <v>9029</v>
      </c>
      <c r="C2547" s="46">
        <v>41138</v>
      </c>
      <c r="D2547" s="47">
        <v>41141</v>
      </c>
      <c r="E2547" s="48">
        <v>432</v>
      </c>
      <c r="F2547" s="48">
        <v>154</v>
      </c>
      <c r="G2547" s="49">
        <v>2.8</v>
      </c>
      <c r="H2547" s="8" t="s">
        <v>1210</v>
      </c>
      <c r="I2547" s="1" t="s">
        <v>2656</v>
      </c>
      <c r="L2547" s="50">
        <f t="shared" si="39"/>
        <v>7.1287128712871288</v>
      </c>
    </row>
    <row r="2548" spans="1:12" x14ac:dyDescent="0.2">
      <c r="A2548" s="1" t="s">
        <v>9030</v>
      </c>
      <c r="B2548" s="45" t="s">
        <v>9031</v>
      </c>
      <c r="C2548" s="46">
        <v>41138</v>
      </c>
      <c r="D2548" s="47">
        <v>41141</v>
      </c>
      <c r="E2548" s="48">
        <v>324</v>
      </c>
      <c r="F2548" s="48">
        <v>71</v>
      </c>
      <c r="G2548" s="49">
        <v>4.5</v>
      </c>
      <c r="H2548" s="8" t="s">
        <v>1210</v>
      </c>
      <c r="I2548" s="1" t="s">
        <v>2657</v>
      </c>
      <c r="L2548" s="50">
        <f t="shared" si="39"/>
        <v>5.3465346534653468</v>
      </c>
    </row>
    <row r="2549" spans="1:12" x14ac:dyDescent="0.2">
      <c r="A2549" s="1" t="s">
        <v>9032</v>
      </c>
      <c r="B2549" s="45" t="s">
        <v>9033</v>
      </c>
      <c r="C2549" s="46">
        <v>41137</v>
      </c>
      <c r="D2549" s="47">
        <v>41141</v>
      </c>
      <c r="E2549" s="48">
        <v>403</v>
      </c>
      <c r="F2549" s="48">
        <v>45</v>
      </c>
      <c r="G2549" s="49">
        <v>8.9</v>
      </c>
      <c r="H2549" s="8" t="s">
        <v>18</v>
      </c>
      <c r="I2549" s="1" t="s">
        <v>2658</v>
      </c>
      <c r="L2549" s="50">
        <f t="shared" si="39"/>
        <v>6.6501650165016502</v>
      </c>
    </row>
    <row r="2550" spans="1:12" x14ac:dyDescent="0.2">
      <c r="A2550" s="1" t="s">
        <v>9034</v>
      </c>
      <c r="B2550" s="45" t="s">
        <v>9035</v>
      </c>
      <c r="C2550" s="46">
        <v>41137</v>
      </c>
      <c r="D2550" s="47">
        <v>41141</v>
      </c>
      <c r="E2550" s="48">
        <v>612</v>
      </c>
      <c r="F2550" s="48">
        <v>103</v>
      </c>
      <c r="G2550" s="49">
        <v>5.9</v>
      </c>
      <c r="H2550" s="8" t="s">
        <v>1210</v>
      </c>
      <c r="I2550" s="1" t="s">
        <v>2659</v>
      </c>
      <c r="L2550" s="50">
        <f t="shared" si="39"/>
        <v>10.099009900990099</v>
      </c>
    </row>
    <row r="2551" spans="1:12" x14ac:dyDescent="0.2">
      <c r="A2551" s="1" t="s">
        <v>9036</v>
      </c>
      <c r="B2551" s="45" t="s">
        <v>9037</v>
      </c>
      <c r="C2551" s="46">
        <v>41138</v>
      </c>
      <c r="D2551" s="47">
        <v>41142</v>
      </c>
      <c r="E2551" s="48">
        <v>270</v>
      </c>
      <c r="F2551" s="48">
        <v>77</v>
      </c>
      <c r="G2551" s="49">
        <v>3.5</v>
      </c>
      <c r="H2551" s="8" t="s">
        <v>18</v>
      </c>
      <c r="I2551" s="1" t="s">
        <v>2660</v>
      </c>
      <c r="L2551" s="50">
        <f t="shared" si="39"/>
        <v>4.455445544554455</v>
      </c>
    </row>
    <row r="2552" spans="1:12" x14ac:dyDescent="0.2">
      <c r="A2552" s="1" t="s">
        <v>9038</v>
      </c>
      <c r="B2552" s="45" t="s">
        <v>9039</v>
      </c>
      <c r="C2552" s="46">
        <v>41139</v>
      </c>
      <c r="D2552" s="47">
        <v>41142</v>
      </c>
      <c r="E2552" s="48">
        <v>1124</v>
      </c>
      <c r="F2552" s="48">
        <v>30</v>
      </c>
      <c r="G2552" s="49">
        <v>37.700000000000003</v>
      </c>
      <c r="H2552" s="8" t="s">
        <v>32</v>
      </c>
      <c r="I2552" s="1" t="s">
        <v>2661</v>
      </c>
      <c r="L2552" s="50">
        <f t="shared" si="39"/>
        <v>18.547854785478549</v>
      </c>
    </row>
    <row r="2553" spans="1:12" x14ac:dyDescent="0.2">
      <c r="A2553" s="1" t="s">
        <v>9040</v>
      </c>
      <c r="B2553" s="45" t="s">
        <v>9041</v>
      </c>
      <c r="C2553" s="46">
        <v>41142</v>
      </c>
      <c r="D2553" s="47">
        <v>41144</v>
      </c>
      <c r="E2553" s="48">
        <v>89</v>
      </c>
      <c r="F2553" s="48">
        <v>96</v>
      </c>
      <c r="G2553" s="49">
        <v>0.9</v>
      </c>
      <c r="H2553" s="8" t="s">
        <v>18</v>
      </c>
      <c r="I2553" s="1" t="s">
        <v>2662</v>
      </c>
      <c r="L2553" s="50">
        <f t="shared" si="39"/>
        <v>1.4686468646864685</v>
      </c>
    </row>
    <row r="2554" spans="1:12" x14ac:dyDescent="0.2">
      <c r="A2554" s="1" t="s">
        <v>9042</v>
      </c>
      <c r="B2554" s="45" t="s">
        <v>9043</v>
      </c>
      <c r="C2554" s="46">
        <v>41142</v>
      </c>
      <c r="D2554" s="47">
        <v>41144</v>
      </c>
      <c r="E2554" s="48">
        <v>1241</v>
      </c>
      <c r="F2554" s="48">
        <v>38</v>
      </c>
      <c r="G2554" s="49">
        <v>33</v>
      </c>
      <c r="H2554" s="8" t="s">
        <v>1210</v>
      </c>
      <c r="I2554" s="1" t="s">
        <v>2663</v>
      </c>
      <c r="L2554" s="50">
        <f t="shared" ref="L2554:L2617" si="40">IF(E2554="","",E2554/60.6)</f>
        <v>20.478547854785479</v>
      </c>
    </row>
    <row r="2555" spans="1:12" x14ac:dyDescent="0.2">
      <c r="A2555" s="1" t="s">
        <v>9044</v>
      </c>
      <c r="B2555" s="45" t="s">
        <v>9045</v>
      </c>
      <c r="C2555" s="46">
        <v>41142</v>
      </c>
      <c r="D2555" s="47">
        <v>41144</v>
      </c>
      <c r="E2555" s="48">
        <v>224</v>
      </c>
      <c r="F2555" s="48">
        <v>112</v>
      </c>
      <c r="G2555" s="49">
        <v>2</v>
      </c>
      <c r="H2555" s="8" t="s">
        <v>18</v>
      </c>
      <c r="I2555" s="1" t="s">
        <v>2664</v>
      </c>
      <c r="L2555" s="50">
        <f t="shared" si="40"/>
        <v>3.6963696369636962</v>
      </c>
    </row>
    <row r="2556" spans="1:12" x14ac:dyDescent="0.2">
      <c r="A2556" s="1" t="s">
        <v>9046</v>
      </c>
      <c r="B2556" s="45" t="s">
        <v>9047</v>
      </c>
      <c r="C2556" s="46">
        <v>41143</v>
      </c>
      <c r="D2556" s="47">
        <v>41144</v>
      </c>
      <c r="E2556" s="48">
        <v>397</v>
      </c>
      <c r="F2556" s="48">
        <v>143</v>
      </c>
      <c r="G2556" s="49">
        <v>2.8</v>
      </c>
      <c r="H2556" s="8" t="s">
        <v>1210</v>
      </c>
      <c r="I2556" s="1" t="s">
        <v>2665</v>
      </c>
      <c r="J2556" s="3" t="s">
        <v>2666</v>
      </c>
      <c r="L2556" s="50">
        <f t="shared" si="40"/>
        <v>6.5511551155115511</v>
      </c>
    </row>
    <row r="2557" spans="1:12" x14ac:dyDescent="0.2">
      <c r="A2557" s="1" t="s">
        <v>9048</v>
      </c>
      <c r="B2557" s="45" t="s">
        <v>9049</v>
      </c>
      <c r="C2557" s="46">
        <v>41142</v>
      </c>
      <c r="D2557" s="47">
        <v>41145</v>
      </c>
      <c r="E2557" s="48">
        <v>682</v>
      </c>
      <c r="F2557" s="48">
        <v>28</v>
      </c>
      <c r="G2557" s="49">
        <v>24.1</v>
      </c>
      <c r="H2557" s="8" t="s">
        <v>18</v>
      </c>
      <c r="I2557" s="1" t="s">
        <v>2667</v>
      </c>
      <c r="L2557" s="50">
        <f t="shared" si="40"/>
        <v>11.254125412541255</v>
      </c>
    </row>
    <row r="2558" spans="1:12" x14ac:dyDescent="0.2">
      <c r="A2558" s="1" t="s">
        <v>9050</v>
      </c>
      <c r="B2558" s="45" t="s">
        <v>9051</v>
      </c>
      <c r="C2558" s="46">
        <v>41142</v>
      </c>
      <c r="D2558" s="47">
        <v>41145</v>
      </c>
      <c r="E2558" s="48">
        <v>248</v>
      </c>
      <c r="F2558" s="48">
        <v>57</v>
      </c>
      <c r="G2558" s="49">
        <v>4.3</v>
      </c>
      <c r="H2558" s="8" t="s">
        <v>18</v>
      </c>
      <c r="I2558" s="1" t="s">
        <v>2668</v>
      </c>
      <c r="L2558" s="50">
        <f t="shared" si="40"/>
        <v>4.0924092409240922</v>
      </c>
    </row>
    <row r="2559" spans="1:12" x14ac:dyDescent="0.2">
      <c r="A2559" s="1" t="s">
        <v>9052</v>
      </c>
      <c r="B2559" s="45" t="s">
        <v>9053</v>
      </c>
      <c r="C2559" s="46">
        <v>41142</v>
      </c>
      <c r="D2559" s="47">
        <v>41145</v>
      </c>
      <c r="E2559" s="48">
        <v>368</v>
      </c>
      <c r="F2559" s="48">
        <v>100</v>
      </c>
      <c r="G2559" s="49">
        <v>3.9</v>
      </c>
      <c r="H2559" s="8" t="s">
        <v>18</v>
      </c>
      <c r="I2559" s="1" t="s">
        <v>2669</v>
      </c>
      <c r="L2559" s="50">
        <f t="shared" si="40"/>
        <v>6.0726072607260724</v>
      </c>
    </row>
    <row r="2560" spans="1:12" x14ac:dyDescent="0.2">
      <c r="A2560" s="1" t="s">
        <v>9054</v>
      </c>
      <c r="B2560" s="45" t="s">
        <v>9055</v>
      </c>
      <c r="C2560" s="46">
        <v>41142</v>
      </c>
      <c r="D2560" s="47">
        <v>41145</v>
      </c>
      <c r="E2560" s="48">
        <v>743</v>
      </c>
      <c r="F2560" s="48">
        <v>56</v>
      </c>
      <c r="G2560" s="49">
        <v>13.4</v>
      </c>
      <c r="H2560" s="8" t="s">
        <v>18</v>
      </c>
      <c r="I2560" s="1" t="s">
        <v>2670</v>
      </c>
      <c r="L2560" s="50">
        <f t="shared" si="40"/>
        <v>12.260726072607261</v>
      </c>
    </row>
    <row r="2561" spans="1:12" x14ac:dyDescent="0.2">
      <c r="A2561" s="1" t="s">
        <v>9056</v>
      </c>
      <c r="B2561" s="45" t="s">
        <v>9057</v>
      </c>
      <c r="C2561" s="46">
        <v>41142</v>
      </c>
      <c r="D2561" s="47">
        <v>41145</v>
      </c>
      <c r="E2561" s="48">
        <v>303</v>
      </c>
      <c r="F2561" s="48">
        <v>45</v>
      </c>
      <c r="G2561" s="49">
        <v>6.7</v>
      </c>
      <c r="H2561" s="8" t="s">
        <v>18</v>
      </c>
      <c r="I2561" s="1" t="s">
        <v>2671</v>
      </c>
      <c r="L2561" s="50">
        <f t="shared" si="40"/>
        <v>5</v>
      </c>
    </row>
    <row r="2562" spans="1:12" x14ac:dyDescent="0.2">
      <c r="A2562" s="1" t="s">
        <v>9058</v>
      </c>
      <c r="B2562" s="45" t="s">
        <v>9059</v>
      </c>
      <c r="C2562" s="46">
        <v>41142</v>
      </c>
      <c r="D2562" s="47">
        <v>41145</v>
      </c>
      <c r="E2562" s="48">
        <v>1181</v>
      </c>
      <c r="F2562" s="48">
        <v>20</v>
      </c>
      <c r="G2562" s="49">
        <v>59.1</v>
      </c>
      <c r="H2562" s="8" t="s">
        <v>18</v>
      </c>
      <c r="I2562" s="1" t="s">
        <v>2672</v>
      </c>
      <c r="L2562" s="50">
        <f t="shared" si="40"/>
        <v>19.488448844884488</v>
      </c>
    </row>
    <row r="2563" spans="1:12" x14ac:dyDescent="0.2">
      <c r="A2563" s="1" t="s">
        <v>9060</v>
      </c>
      <c r="B2563" s="45" t="s">
        <v>9061</v>
      </c>
      <c r="C2563" s="46">
        <v>41142</v>
      </c>
      <c r="D2563" s="47">
        <v>41145</v>
      </c>
      <c r="E2563" s="48">
        <v>267</v>
      </c>
      <c r="F2563" s="48">
        <v>121</v>
      </c>
      <c r="G2563" s="49">
        <v>2.2000000000000002</v>
      </c>
      <c r="H2563" s="8" t="s">
        <v>18</v>
      </c>
      <c r="I2563" s="1" t="s">
        <v>2673</v>
      </c>
      <c r="L2563" s="50">
        <f t="shared" si="40"/>
        <v>4.4059405940594054</v>
      </c>
    </row>
    <row r="2564" spans="1:12" x14ac:dyDescent="0.2">
      <c r="A2564" s="1" t="s">
        <v>9062</v>
      </c>
      <c r="B2564" s="45" t="s">
        <v>9063</v>
      </c>
      <c r="C2564" s="46">
        <v>41142</v>
      </c>
      <c r="D2564" s="47">
        <v>41145</v>
      </c>
      <c r="E2564" s="48">
        <v>353</v>
      </c>
      <c r="F2564" s="48">
        <v>55</v>
      </c>
      <c r="G2564" s="49">
        <v>6.4</v>
      </c>
      <c r="H2564" s="8" t="s">
        <v>18</v>
      </c>
      <c r="I2564" s="1" t="s">
        <v>2674</v>
      </c>
      <c r="L2564" s="50">
        <f t="shared" si="40"/>
        <v>5.8250825082508246</v>
      </c>
    </row>
    <row r="2565" spans="1:12" x14ac:dyDescent="0.2">
      <c r="A2565" s="1" t="s">
        <v>9064</v>
      </c>
      <c r="B2565" s="45" t="s">
        <v>9065</v>
      </c>
      <c r="C2565" s="46">
        <v>41143</v>
      </c>
      <c r="D2565" s="47">
        <v>41145</v>
      </c>
      <c r="E2565" s="48">
        <v>373</v>
      </c>
      <c r="F2565" s="48">
        <v>28</v>
      </c>
      <c r="G2565" s="49">
        <v>13.4</v>
      </c>
      <c r="H2565" s="8" t="s">
        <v>32</v>
      </c>
      <c r="I2565" s="1" t="s">
        <v>2675</v>
      </c>
      <c r="L2565" s="50">
        <f t="shared" si="40"/>
        <v>6.1551155115511547</v>
      </c>
    </row>
    <row r="2566" spans="1:12" x14ac:dyDescent="0.2">
      <c r="A2566" s="1" t="s">
        <v>9066</v>
      </c>
      <c r="B2566" s="45" t="s">
        <v>9067</v>
      </c>
      <c r="C2566" s="46">
        <v>41144</v>
      </c>
      <c r="D2566" s="47">
        <v>41145</v>
      </c>
      <c r="E2566" s="48">
        <v>613</v>
      </c>
      <c r="F2566" s="48">
        <v>32</v>
      </c>
      <c r="G2566" s="49">
        <v>19.3</v>
      </c>
      <c r="H2566" s="8" t="s">
        <v>1210</v>
      </c>
      <c r="I2566" s="1" t="s">
        <v>2676</v>
      </c>
      <c r="L2566" s="50">
        <f t="shared" si="40"/>
        <v>10.115511551155116</v>
      </c>
    </row>
    <row r="2567" spans="1:12" x14ac:dyDescent="0.2">
      <c r="A2567" s="1" t="s">
        <v>9068</v>
      </c>
      <c r="B2567" s="45" t="s">
        <v>9069</v>
      </c>
      <c r="C2567" s="46">
        <v>41144</v>
      </c>
      <c r="D2567" s="47">
        <v>41148</v>
      </c>
      <c r="E2567" s="48">
        <v>244</v>
      </c>
      <c r="F2567" s="48">
        <v>40</v>
      </c>
      <c r="G2567" s="49">
        <v>6.1</v>
      </c>
      <c r="H2567" s="8" t="s">
        <v>18</v>
      </c>
      <c r="I2567" s="1" t="s">
        <v>2677</v>
      </c>
      <c r="L2567" s="50">
        <f t="shared" si="40"/>
        <v>4.0264026402640267</v>
      </c>
    </row>
    <row r="2568" spans="1:12" x14ac:dyDescent="0.2">
      <c r="A2568" s="1" t="s">
        <v>9070</v>
      </c>
      <c r="B2568" s="45" t="s">
        <v>9071</v>
      </c>
      <c r="C2568" s="46">
        <v>41144</v>
      </c>
      <c r="D2568" s="47">
        <v>41148</v>
      </c>
      <c r="E2568" s="48">
        <v>218</v>
      </c>
      <c r="F2568" s="48">
        <v>27</v>
      </c>
      <c r="G2568" s="49">
        <v>8.1</v>
      </c>
      <c r="H2568" s="8" t="s">
        <v>18</v>
      </c>
      <c r="I2568" s="1" t="s">
        <v>2678</v>
      </c>
      <c r="L2568" s="50">
        <f t="shared" si="40"/>
        <v>3.5973597359735972</v>
      </c>
    </row>
    <row r="2569" spans="1:12" x14ac:dyDescent="0.2">
      <c r="A2569" s="1" t="s">
        <v>9072</v>
      </c>
      <c r="B2569" s="45" t="s">
        <v>9073</v>
      </c>
      <c r="C2569" s="46">
        <v>41144</v>
      </c>
      <c r="D2569" s="47">
        <v>41148</v>
      </c>
      <c r="E2569" s="48">
        <v>445</v>
      </c>
      <c r="F2569" s="48">
        <v>188</v>
      </c>
      <c r="G2569" s="49">
        <v>2.4</v>
      </c>
      <c r="H2569" s="8" t="s">
        <v>1210</v>
      </c>
      <c r="I2569" s="1" t="s">
        <v>2679</v>
      </c>
      <c r="L2569" s="50">
        <f t="shared" si="40"/>
        <v>7.3432343234323429</v>
      </c>
    </row>
    <row r="2570" spans="1:12" x14ac:dyDescent="0.2">
      <c r="A2570" s="1" t="s">
        <v>9074</v>
      </c>
      <c r="B2570" s="45" t="s">
        <v>9075</v>
      </c>
      <c r="C2570" s="46">
        <v>41145</v>
      </c>
      <c r="D2570" s="47">
        <v>41149</v>
      </c>
      <c r="E2570" s="48">
        <v>197</v>
      </c>
      <c r="F2570" s="48">
        <v>91</v>
      </c>
      <c r="G2570" s="49">
        <v>2.2000000000000002</v>
      </c>
      <c r="H2570" s="8" t="s">
        <v>18</v>
      </c>
      <c r="I2570" s="1" t="s">
        <v>2680</v>
      </c>
      <c r="L2570" s="50">
        <f t="shared" si="40"/>
        <v>3.2508250825082508</v>
      </c>
    </row>
    <row r="2571" spans="1:12" x14ac:dyDescent="0.2">
      <c r="A2571" s="1" t="s">
        <v>9076</v>
      </c>
      <c r="B2571" s="45" t="s">
        <v>9077</v>
      </c>
      <c r="C2571" s="46">
        <v>41144</v>
      </c>
      <c r="D2571" s="47">
        <v>41149</v>
      </c>
      <c r="E2571" s="48">
        <v>335</v>
      </c>
      <c r="F2571" s="48">
        <v>35</v>
      </c>
      <c r="G2571" s="49">
        <v>9.5</v>
      </c>
      <c r="H2571" s="8" t="s">
        <v>18</v>
      </c>
      <c r="I2571" s="1" t="s">
        <v>2681</v>
      </c>
      <c r="L2571" s="50">
        <f t="shared" si="40"/>
        <v>5.5280528052805282</v>
      </c>
    </row>
    <row r="2572" spans="1:12" x14ac:dyDescent="0.2">
      <c r="A2572" s="1" t="s">
        <v>9078</v>
      </c>
      <c r="B2572" s="45" t="s">
        <v>9079</v>
      </c>
      <c r="C2572" s="46" t="s">
        <v>1566</v>
      </c>
      <c r="D2572" s="47">
        <v>41149</v>
      </c>
      <c r="E2572" s="48">
        <v>1761</v>
      </c>
      <c r="F2572" s="48">
        <v>40</v>
      </c>
      <c r="G2572" s="49">
        <v>44.5</v>
      </c>
      <c r="H2572" s="8" t="s">
        <v>1210</v>
      </c>
      <c r="I2572" s="1" t="s">
        <v>2682</v>
      </c>
      <c r="L2572" s="50">
        <f t="shared" si="40"/>
        <v>29.059405940594058</v>
      </c>
    </row>
    <row r="2573" spans="1:12" x14ac:dyDescent="0.2">
      <c r="A2573" s="1" t="s">
        <v>9080</v>
      </c>
      <c r="B2573" s="45" t="s">
        <v>9081</v>
      </c>
      <c r="C2573" s="46">
        <v>41147</v>
      </c>
      <c r="D2573" s="47">
        <v>41149</v>
      </c>
      <c r="E2573" s="48">
        <v>1158</v>
      </c>
      <c r="F2573" s="48">
        <v>40</v>
      </c>
      <c r="G2573" s="49">
        <v>29.3</v>
      </c>
      <c r="H2573" s="8" t="s">
        <v>32</v>
      </c>
      <c r="I2573" s="1" t="s">
        <v>2683</v>
      </c>
      <c r="L2573" s="50">
        <f t="shared" si="40"/>
        <v>19.10891089108911</v>
      </c>
    </row>
    <row r="2574" spans="1:12" x14ac:dyDescent="0.2">
      <c r="A2574" s="1" t="s">
        <v>9082</v>
      </c>
      <c r="B2574" s="45" t="s">
        <v>9083</v>
      </c>
      <c r="C2574" s="46">
        <v>41147</v>
      </c>
      <c r="D2574" s="47">
        <v>41150</v>
      </c>
      <c r="E2574" s="48">
        <v>322</v>
      </c>
      <c r="F2574" s="48">
        <v>50</v>
      </c>
      <c r="G2574" s="49">
        <v>6.4</v>
      </c>
      <c r="H2574" s="8" t="s">
        <v>18</v>
      </c>
      <c r="I2574" s="1" t="s">
        <v>2684</v>
      </c>
      <c r="L2574" s="50">
        <f t="shared" si="40"/>
        <v>5.3135313531353132</v>
      </c>
    </row>
    <row r="2575" spans="1:12" x14ac:dyDescent="0.2">
      <c r="A2575" s="1" t="s">
        <v>9084</v>
      </c>
      <c r="B2575" s="45" t="s">
        <v>9085</v>
      </c>
      <c r="C2575" s="46">
        <v>41148</v>
      </c>
      <c r="D2575" s="47">
        <v>41151</v>
      </c>
      <c r="E2575" s="48">
        <v>221</v>
      </c>
      <c r="F2575" s="48">
        <v>63</v>
      </c>
      <c r="G2575" s="49">
        <v>3.5</v>
      </c>
      <c r="H2575" s="8" t="s">
        <v>18</v>
      </c>
      <c r="I2575" s="1" t="s">
        <v>2685</v>
      </c>
      <c r="L2575" s="50">
        <f t="shared" si="40"/>
        <v>3.6468646864686467</v>
      </c>
    </row>
    <row r="2576" spans="1:12" x14ac:dyDescent="0.2">
      <c r="A2576" s="1" t="s">
        <v>9086</v>
      </c>
      <c r="B2576" s="45" t="s">
        <v>9087</v>
      </c>
      <c r="C2576" s="46">
        <v>41148</v>
      </c>
      <c r="D2576" s="47">
        <v>41151</v>
      </c>
      <c r="E2576" s="48">
        <v>316</v>
      </c>
      <c r="F2576" s="48">
        <v>66</v>
      </c>
      <c r="G2576" s="49">
        <v>4.8</v>
      </c>
      <c r="H2576" s="8" t="s">
        <v>32</v>
      </c>
      <c r="I2576" s="1" t="s">
        <v>2686</v>
      </c>
      <c r="L2576" s="50">
        <f t="shared" si="40"/>
        <v>5.2145214521452141</v>
      </c>
    </row>
    <row r="2577" spans="1:12" x14ac:dyDescent="0.2">
      <c r="A2577" s="1" t="s">
        <v>9088</v>
      </c>
      <c r="B2577" s="45" t="s">
        <v>9089</v>
      </c>
      <c r="C2577" s="46" t="s">
        <v>1566</v>
      </c>
      <c r="D2577" s="47">
        <v>41151</v>
      </c>
      <c r="E2577" s="48">
        <v>910</v>
      </c>
      <c r="F2577" s="48">
        <v>49</v>
      </c>
      <c r="G2577" s="49">
        <v>18.5</v>
      </c>
      <c r="H2577" s="8" t="s">
        <v>18</v>
      </c>
      <c r="I2577" s="1" t="s">
        <v>2687</v>
      </c>
      <c r="L2577" s="50">
        <f t="shared" si="40"/>
        <v>15.016501650165017</v>
      </c>
    </row>
    <row r="2578" spans="1:12" x14ac:dyDescent="0.2">
      <c r="A2578" s="1" t="s">
        <v>9090</v>
      </c>
      <c r="B2578" s="45" t="s">
        <v>9091</v>
      </c>
      <c r="C2578" s="46">
        <v>41152</v>
      </c>
      <c r="D2578" s="47">
        <v>41156</v>
      </c>
      <c r="E2578" s="48">
        <v>351</v>
      </c>
      <c r="F2578" s="48">
        <v>58</v>
      </c>
      <c r="G2578" s="49">
        <v>6</v>
      </c>
      <c r="H2578" s="8" t="s">
        <v>18</v>
      </c>
      <c r="I2578" s="1" t="s">
        <v>2688</v>
      </c>
      <c r="L2578" s="50">
        <f t="shared" si="40"/>
        <v>5.7920792079207919</v>
      </c>
    </row>
    <row r="2579" spans="1:12" x14ac:dyDescent="0.2">
      <c r="A2579" s="1" t="s">
        <v>9092</v>
      </c>
      <c r="B2579" s="45" t="s">
        <v>9093</v>
      </c>
      <c r="C2579" s="46">
        <v>41152</v>
      </c>
      <c r="D2579" s="47">
        <v>41156</v>
      </c>
      <c r="E2579" s="48">
        <v>215</v>
      </c>
      <c r="F2579" s="48">
        <v>62</v>
      </c>
      <c r="G2579" s="49">
        <v>3.5</v>
      </c>
      <c r="H2579" s="8" t="s">
        <v>18</v>
      </c>
      <c r="I2579" s="1" t="s">
        <v>2689</v>
      </c>
      <c r="L2579" s="50">
        <f t="shared" si="40"/>
        <v>3.5478547854785476</v>
      </c>
    </row>
    <row r="2580" spans="1:12" x14ac:dyDescent="0.2">
      <c r="A2580" s="1" t="s">
        <v>9094</v>
      </c>
      <c r="B2580" s="45" t="s">
        <v>9095</v>
      </c>
      <c r="C2580" s="46">
        <v>41151</v>
      </c>
      <c r="D2580" s="47">
        <v>41156</v>
      </c>
      <c r="E2580" s="48">
        <v>356</v>
      </c>
      <c r="F2580" s="48">
        <v>49</v>
      </c>
      <c r="G2580" s="49">
        <v>7.2</v>
      </c>
      <c r="H2580" s="8" t="s">
        <v>1210</v>
      </c>
      <c r="I2580" s="1" t="s">
        <v>2690</v>
      </c>
      <c r="L2580" s="50">
        <f t="shared" si="40"/>
        <v>5.8745874587458742</v>
      </c>
    </row>
    <row r="2581" spans="1:12" x14ac:dyDescent="0.2">
      <c r="A2581" s="1" t="s">
        <v>9096</v>
      </c>
      <c r="B2581" s="45" t="s">
        <v>9097</v>
      </c>
      <c r="C2581" s="46">
        <v>41154</v>
      </c>
      <c r="D2581" s="47">
        <v>41157</v>
      </c>
      <c r="E2581" s="48">
        <v>1459</v>
      </c>
      <c r="F2581" s="48">
        <v>35</v>
      </c>
      <c r="G2581" s="49">
        <v>42</v>
      </c>
      <c r="H2581" s="8" t="s">
        <v>1210</v>
      </c>
      <c r="I2581" s="1" t="s">
        <v>2691</v>
      </c>
      <c r="L2581" s="50">
        <f t="shared" si="40"/>
        <v>24.075907590759076</v>
      </c>
    </row>
    <row r="2582" spans="1:12" x14ac:dyDescent="0.2">
      <c r="A2582" s="1" t="s">
        <v>9098</v>
      </c>
      <c r="B2582" s="45" t="s">
        <v>9099</v>
      </c>
      <c r="C2582" s="46">
        <v>41154</v>
      </c>
      <c r="D2582" s="47">
        <v>41157</v>
      </c>
      <c r="E2582" s="48">
        <v>991</v>
      </c>
      <c r="F2582" s="48">
        <v>30</v>
      </c>
      <c r="G2582" s="49">
        <v>32.6</v>
      </c>
      <c r="H2582" s="8" t="s">
        <v>32</v>
      </c>
      <c r="I2582" s="1" t="s">
        <v>2692</v>
      </c>
      <c r="L2582" s="50">
        <f t="shared" si="40"/>
        <v>16.353135313531354</v>
      </c>
    </row>
    <row r="2583" spans="1:12" x14ac:dyDescent="0.2">
      <c r="A2583" s="1" t="s">
        <v>9100</v>
      </c>
      <c r="B2583" s="45" t="s">
        <v>9101</v>
      </c>
      <c r="C2583" s="46">
        <v>41156</v>
      </c>
      <c r="D2583" s="47">
        <v>41158</v>
      </c>
      <c r="E2583" s="48">
        <v>50</v>
      </c>
      <c r="F2583" s="48">
        <v>71</v>
      </c>
      <c r="G2583" s="49">
        <v>0.7</v>
      </c>
      <c r="H2583" s="8" t="s">
        <v>18</v>
      </c>
      <c r="I2583" s="1" t="s">
        <v>2693</v>
      </c>
      <c r="L2583" s="50">
        <f t="shared" si="40"/>
        <v>0.82508250825082508</v>
      </c>
    </row>
    <row r="2584" spans="1:12" x14ac:dyDescent="0.2">
      <c r="A2584" s="1" t="s">
        <v>9102</v>
      </c>
      <c r="B2584" s="45" t="s">
        <v>9103</v>
      </c>
      <c r="C2584" s="46">
        <v>41156</v>
      </c>
      <c r="D2584" s="47">
        <v>41158</v>
      </c>
      <c r="E2584" s="48">
        <v>178</v>
      </c>
      <c r="F2584" s="48">
        <v>91</v>
      </c>
      <c r="G2584" s="49">
        <v>2</v>
      </c>
      <c r="H2584" s="8" t="s">
        <v>18</v>
      </c>
      <c r="I2584" s="1" t="s">
        <v>2694</v>
      </c>
      <c r="L2584" s="50">
        <f t="shared" si="40"/>
        <v>2.9372937293729371</v>
      </c>
    </row>
    <row r="2585" spans="1:12" x14ac:dyDescent="0.2">
      <c r="A2585" s="1" t="s">
        <v>9104</v>
      </c>
      <c r="B2585" s="45" t="s">
        <v>9105</v>
      </c>
      <c r="C2585" s="46">
        <v>41156</v>
      </c>
      <c r="D2585" s="47">
        <v>41158</v>
      </c>
      <c r="E2585" s="48">
        <v>221</v>
      </c>
      <c r="F2585" s="48">
        <v>106</v>
      </c>
      <c r="G2585" s="49">
        <v>2.1</v>
      </c>
      <c r="H2585" s="8" t="s">
        <v>18</v>
      </c>
      <c r="I2585" s="1" t="s">
        <v>2695</v>
      </c>
      <c r="L2585" s="50">
        <f t="shared" si="40"/>
        <v>3.6468646864686467</v>
      </c>
    </row>
    <row r="2586" spans="1:12" x14ac:dyDescent="0.2">
      <c r="A2586" s="1" t="s">
        <v>9106</v>
      </c>
      <c r="B2586" s="45" t="s">
        <v>9107</v>
      </c>
      <c r="C2586" s="46">
        <v>41154</v>
      </c>
      <c r="D2586" s="47">
        <v>41158</v>
      </c>
      <c r="E2586" s="48">
        <v>421</v>
      </c>
      <c r="F2586" s="48">
        <v>41</v>
      </c>
      <c r="G2586" s="49">
        <v>10.3</v>
      </c>
      <c r="H2586" s="8" t="s">
        <v>1210</v>
      </c>
      <c r="I2586" s="1" t="s">
        <v>2696</v>
      </c>
      <c r="L2586" s="50">
        <f t="shared" si="40"/>
        <v>6.9471947194719474</v>
      </c>
    </row>
    <row r="2587" spans="1:12" x14ac:dyDescent="0.2">
      <c r="A2587" s="1" t="s">
        <v>9108</v>
      </c>
      <c r="B2587" s="45" t="s">
        <v>9109</v>
      </c>
      <c r="C2587" s="46">
        <v>41157</v>
      </c>
      <c r="D2587" s="47">
        <v>41158</v>
      </c>
      <c r="E2587" s="48">
        <v>296</v>
      </c>
      <c r="F2587" s="48">
        <v>42</v>
      </c>
      <c r="G2587" s="49">
        <v>7.1</v>
      </c>
      <c r="H2587" s="8" t="s">
        <v>1210</v>
      </c>
      <c r="I2587" s="1" t="s">
        <v>2697</v>
      </c>
      <c r="L2587" s="50">
        <f t="shared" si="40"/>
        <v>4.8844884488448841</v>
      </c>
    </row>
    <row r="2588" spans="1:12" x14ac:dyDescent="0.2">
      <c r="A2588" s="1" t="s">
        <v>9110</v>
      </c>
      <c r="B2588" s="45" t="s">
        <v>9111</v>
      </c>
      <c r="C2588" s="46">
        <v>41157</v>
      </c>
      <c r="D2588" s="47">
        <v>41159</v>
      </c>
      <c r="E2588" s="48">
        <v>214</v>
      </c>
      <c r="F2588" s="48">
        <v>53</v>
      </c>
      <c r="G2588" s="49">
        <v>4</v>
      </c>
      <c r="H2588" s="8" t="s">
        <v>32</v>
      </c>
      <c r="I2588" s="1" t="s">
        <v>2698</v>
      </c>
      <c r="L2588" s="50">
        <f t="shared" si="40"/>
        <v>3.5313531353135312</v>
      </c>
    </row>
    <row r="2589" spans="1:12" x14ac:dyDescent="0.2">
      <c r="A2589" s="1" t="s">
        <v>9112</v>
      </c>
      <c r="B2589" s="45" t="s">
        <v>9113</v>
      </c>
      <c r="C2589" s="46">
        <v>41155</v>
      </c>
      <c r="D2589" s="47">
        <v>41162</v>
      </c>
      <c r="E2589" s="48">
        <v>344</v>
      </c>
      <c r="F2589" s="48">
        <v>55</v>
      </c>
      <c r="G2589" s="49">
        <v>6.3</v>
      </c>
      <c r="H2589" s="8" t="s">
        <v>18</v>
      </c>
      <c r="I2589" s="1" t="s">
        <v>2699</v>
      </c>
      <c r="L2589" s="50">
        <f t="shared" si="40"/>
        <v>5.6765676567656769</v>
      </c>
    </row>
    <row r="2590" spans="1:12" x14ac:dyDescent="0.2">
      <c r="A2590" s="1" t="s">
        <v>9114</v>
      </c>
      <c r="B2590" s="45" t="s">
        <v>9115</v>
      </c>
      <c r="C2590" s="46">
        <v>41156</v>
      </c>
      <c r="D2590" s="47">
        <v>41162</v>
      </c>
      <c r="E2590" s="48">
        <v>138</v>
      </c>
      <c r="F2590" s="48">
        <v>44</v>
      </c>
      <c r="G2590" s="49">
        <v>3.1</v>
      </c>
      <c r="H2590" s="8" t="s">
        <v>18</v>
      </c>
      <c r="I2590" s="1" t="s">
        <v>2700</v>
      </c>
      <c r="L2590" s="50">
        <f t="shared" si="40"/>
        <v>2.277227722772277</v>
      </c>
    </row>
    <row r="2591" spans="1:12" x14ac:dyDescent="0.2">
      <c r="A2591" s="1" t="s">
        <v>9116</v>
      </c>
      <c r="B2591" s="45" t="s">
        <v>9117</v>
      </c>
      <c r="C2591" s="46">
        <v>41158</v>
      </c>
      <c r="D2591" s="47">
        <v>41162</v>
      </c>
      <c r="E2591" s="48">
        <v>538</v>
      </c>
      <c r="F2591" s="48">
        <v>703</v>
      </c>
      <c r="G2591" s="49">
        <v>0.8</v>
      </c>
      <c r="H2591" s="8" t="s">
        <v>1210</v>
      </c>
      <c r="I2591" s="1" t="s">
        <v>2701</v>
      </c>
      <c r="L2591" s="50">
        <f t="shared" si="40"/>
        <v>8.8778877887788781</v>
      </c>
    </row>
    <row r="2592" spans="1:12" x14ac:dyDescent="0.2">
      <c r="A2592" s="1" t="s">
        <v>9118</v>
      </c>
      <c r="B2592" s="45" t="s">
        <v>9119</v>
      </c>
      <c r="C2592" s="46" t="s">
        <v>1566</v>
      </c>
      <c r="D2592" s="47">
        <v>41163</v>
      </c>
      <c r="E2592" s="48">
        <v>1618</v>
      </c>
      <c r="F2592" s="48">
        <v>39</v>
      </c>
      <c r="G2592" s="49">
        <v>41.9</v>
      </c>
      <c r="H2592" s="8" t="s">
        <v>1210</v>
      </c>
      <c r="I2592" s="1" t="s">
        <v>2702</v>
      </c>
      <c r="L2592" s="50">
        <f t="shared" si="40"/>
        <v>26.699669966996698</v>
      </c>
    </row>
    <row r="2593" spans="1:12" x14ac:dyDescent="0.2">
      <c r="A2593" s="1" t="s">
        <v>9120</v>
      </c>
      <c r="B2593" s="45" t="s">
        <v>9121</v>
      </c>
      <c r="C2593" s="46">
        <v>41161</v>
      </c>
      <c r="D2593" s="47">
        <v>41163</v>
      </c>
      <c r="E2593" s="48">
        <v>163</v>
      </c>
      <c r="F2593" s="48">
        <v>65</v>
      </c>
      <c r="G2593" s="49">
        <v>2.5</v>
      </c>
      <c r="H2593" s="8" t="s">
        <v>1210</v>
      </c>
      <c r="I2593" s="1" t="s">
        <v>2703</v>
      </c>
      <c r="L2593" s="50">
        <f t="shared" si="40"/>
        <v>2.6897689768976898</v>
      </c>
    </row>
    <row r="2594" spans="1:12" x14ac:dyDescent="0.2">
      <c r="A2594" s="1" t="s">
        <v>9122</v>
      </c>
      <c r="B2594" s="45" t="s">
        <v>9123</v>
      </c>
      <c r="C2594" s="46">
        <v>41160</v>
      </c>
      <c r="D2594" s="47">
        <v>41163</v>
      </c>
      <c r="E2594" s="48">
        <v>336</v>
      </c>
      <c r="F2594" s="48">
        <v>101</v>
      </c>
      <c r="G2594" s="49">
        <v>3.3</v>
      </c>
      <c r="H2594" s="8" t="s">
        <v>18</v>
      </c>
      <c r="I2594" s="1" t="s">
        <v>2704</v>
      </c>
      <c r="L2594" s="50">
        <f t="shared" si="40"/>
        <v>5.5445544554455441</v>
      </c>
    </row>
    <row r="2595" spans="1:12" x14ac:dyDescent="0.2">
      <c r="A2595" s="1" t="s">
        <v>9124</v>
      </c>
      <c r="B2595" s="45" t="s">
        <v>9125</v>
      </c>
      <c r="C2595" s="46">
        <v>41160</v>
      </c>
      <c r="D2595" s="47">
        <v>41164</v>
      </c>
      <c r="E2595" s="48">
        <v>259</v>
      </c>
      <c r="F2595" s="48">
        <v>95</v>
      </c>
      <c r="G2595" s="49">
        <v>2.7</v>
      </c>
      <c r="H2595" s="8" t="s">
        <v>18</v>
      </c>
      <c r="I2595" s="1" t="s">
        <v>2705</v>
      </c>
      <c r="L2595" s="50">
        <f t="shared" si="40"/>
        <v>4.2739273927392736</v>
      </c>
    </row>
    <row r="2596" spans="1:12" x14ac:dyDescent="0.2">
      <c r="A2596" s="1" t="s">
        <v>9126</v>
      </c>
      <c r="B2596" s="45" t="s">
        <v>9127</v>
      </c>
      <c r="C2596" s="46">
        <v>41163</v>
      </c>
      <c r="D2596" s="47">
        <v>41164</v>
      </c>
      <c r="E2596" s="48">
        <v>491</v>
      </c>
      <c r="F2596" s="48">
        <v>34</v>
      </c>
      <c r="G2596" s="49">
        <v>14.3</v>
      </c>
      <c r="H2596" s="8" t="s">
        <v>2249</v>
      </c>
      <c r="I2596" s="1" t="s">
        <v>2706</v>
      </c>
      <c r="L2596" s="50">
        <f t="shared" si="40"/>
        <v>8.1023102310231021</v>
      </c>
    </row>
    <row r="2597" spans="1:12" x14ac:dyDescent="0.2">
      <c r="A2597" s="1" t="s">
        <v>9128</v>
      </c>
      <c r="B2597" s="45" t="s">
        <v>9129</v>
      </c>
      <c r="C2597" s="46">
        <v>41163</v>
      </c>
      <c r="D2597" s="47">
        <v>41165</v>
      </c>
      <c r="E2597" s="48">
        <v>248</v>
      </c>
      <c r="F2597" s="48">
        <v>84</v>
      </c>
      <c r="G2597" s="49">
        <v>2.9</v>
      </c>
      <c r="H2597" s="8" t="s">
        <v>18</v>
      </c>
      <c r="I2597" s="1" t="s">
        <v>2707</v>
      </c>
      <c r="L2597" s="50">
        <f t="shared" si="40"/>
        <v>4.0924092409240922</v>
      </c>
    </row>
    <row r="2598" spans="1:12" x14ac:dyDescent="0.2">
      <c r="A2598" s="1" t="s">
        <v>9130</v>
      </c>
      <c r="B2598" s="45" t="s">
        <v>9131</v>
      </c>
      <c r="C2598" s="46">
        <v>41163</v>
      </c>
      <c r="D2598" s="47">
        <v>41165</v>
      </c>
      <c r="E2598" s="48">
        <v>1215</v>
      </c>
      <c r="F2598" s="48">
        <v>35</v>
      </c>
      <c r="G2598" s="49">
        <v>35</v>
      </c>
      <c r="H2598" s="8" t="s">
        <v>32</v>
      </c>
      <c r="I2598" s="1" t="s">
        <v>2708</v>
      </c>
      <c r="L2598" s="50">
        <f t="shared" si="40"/>
        <v>20.049504950495049</v>
      </c>
    </row>
    <row r="2599" spans="1:12" x14ac:dyDescent="0.2">
      <c r="A2599" s="1" t="s">
        <v>9132</v>
      </c>
      <c r="B2599" s="45" t="s">
        <v>9133</v>
      </c>
      <c r="C2599" s="46">
        <v>41162</v>
      </c>
      <c r="D2599" s="47">
        <v>41166</v>
      </c>
      <c r="E2599" s="48">
        <v>322</v>
      </c>
      <c r="F2599" s="48">
        <v>43</v>
      </c>
      <c r="G2599" s="49">
        <v>7.5</v>
      </c>
      <c r="H2599" s="8" t="s">
        <v>18</v>
      </c>
      <c r="I2599" s="1" t="s">
        <v>2709</v>
      </c>
      <c r="L2599" s="50">
        <f t="shared" si="40"/>
        <v>5.3135313531353132</v>
      </c>
    </row>
    <row r="2600" spans="1:12" x14ac:dyDescent="0.2">
      <c r="A2600" s="1" t="s">
        <v>9134</v>
      </c>
      <c r="B2600" s="45" t="s">
        <v>9135</v>
      </c>
      <c r="C2600" s="46">
        <v>41165</v>
      </c>
      <c r="D2600" s="47">
        <v>41166</v>
      </c>
      <c r="E2600" s="48">
        <v>434</v>
      </c>
      <c r="F2600" s="48">
        <v>47</v>
      </c>
      <c r="G2600" s="49">
        <v>9.3000000000000007</v>
      </c>
      <c r="H2600" s="8" t="s">
        <v>32</v>
      </c>
      <c r="I2600" s="1" t="s">
        <v>2710</v>
      </c>
      <c r="L2600" s="50">
        <f t="shared" si="40"/>
        <v>7.1617161716171616</v>
      </c>
    </row>
    <row r="2601" spans="1:12" x14ac:dyDescent="0.2">
      <c r="A2601" s="1" t="s">
        <v>9136</v>
      </c>
      <c r="B2601" s="45" t="s">
        <v>9137</v>
      </c>
      <c r="C2601" s="46">
        <v>41165</v>
      </c>
      <c r="D2601" s="47">
        <v>41169</v>
      </c>
      <c r="E2601" s="48">
        <v>140</v>
      </c>
      <c r="F2601" s="48">
        <v>42</v>
      </c>
      <c r="G2601" s="49">
        <v>3.3</v>
      </c>
      <c r="H2601" s="8" t="s">
        <v>1210</v>
      </c>
      <c r="I2601" s="1" t="s">
        <v>2711</v>
      </c>
      <c r="L2601" s="50">
        <f t="shared" si="40"/>
        <v>2.3102310231023102</v>
      </c>
    </row>
    <row r="2602" spans="1:12" x14ac:dyDescent="0.2">
      <c r="A2602" s="1" t="s">
        <v>9138</v>
      </c>
      <c r="B2602" s="45" t="s">
        <v>9139</v>
      </c>
      <c r="C2602" s="46">
        <v>41166</v>
      </c>
      <c r="D2602" s="47">
        <v>41169</v>
      </c>
      <c r="E2602" s="48">
        <v>216</v>
      </c>
      <c r="F2602" s="48">
        <v>45</v>
      </c>
      <c r="G2602" s="49">
        <v>4.8</v>
      </c>
      <c r="H2602" s="8" t="s">
        <v>1210</v>
      </c>
      <c r="I2602" s="1" t="s">
        <v>2712</v>
      </c>
      <c r="L2602" s="50">
        <f t="shared" si="40"/>
        <v>3.5643564356435644</v>
      </c>
    </row>
    <row r="2603" spans="1:12" x14ac:dyDescent="0.2">
      <c r="A2603" s="1" t="s">
        <v>9140</v>
      </c>
      <c r="B2603" s="45" t="s">
        <v>9141</v>
      </c>
      <c r="C2603" s="46">
        <v>41164</v>
      </c>
      <c r="D2603" s="47">
        <v>41169</v>
      </c>
      <c r="E2603" s="48">
        <v>483</v>
      </c>
      <c r="F2603" s="48">
        <v>70</v>
      </c>
      <c r="G2603" s="49">
        <v>6.9</v>
      </c>
      <c r="H2603" s="8" t="s">
        <v>18</v>
      </c>
      <c r="I2603" s="1" t="s">
        <v>2713</v>
      </c>
      <c r="L2603" s="50">
        <f t="shared" si="40"/>
        <v>7.9702970297029703</v>
      </c>
    </row>
    <row r="2604" spans="1:12" x14ac:dyDescent="0.2">
      <c r="A2604" s="1" t="s">
        <v>9142</v>
      </c>
      <c r="B2604" s="45" t="s">
        <v>9143</v>
      </c>
      <c r="C2604" s="46">
        <v>41166</v>
      </c>
      <c r="D2604" s="47">
        <v>41169</v>
      </c>
      <c r="E2604" s="48">
        <v>414</v>
      </c>
      <c r="F2604" s="48">
        <v>67</v>
      </c>
      <c r="G2604" s="49">
        <v>6.1</v>
      </c>
      <c r="H2604" s="8" t="s">
        <v>1210</v>
      </c>
      <c r="I2604" s="1" t="s">
        <v>2714</v>
      </c>
      <c r="L2604" s="50">
        <f t="shared" si="40"/>
        <v>6.8316831683168315</v>
      </c>
    </row>
    <row r="2605" spans="1:12" x14ac:dyDescent="0.2">
      <c r="A2605" s="1" t="s">
        <v>9144</v>
      </c>
      <c r="B2605" s="45" t="s">
        <v>9145</v>
      </c>
      <c r="C2605" s="46" t="s">
        <v>1566</v>
      </c>
      <c r="D2605" s="47">
        <v>41170</v>
      </c>
      <c r="E2605" s="48">
        <v>337</v>
      </c>
      <c r="F2605" s="48">
        <v>55</v>
      </c>
      <c r="G2605" s="49">
        <v>6.1</v>
      </c>
      <c r="H2605" s="8" t="s">
        <v>18</v>
      </c>
      <c r="I2605" s="1" t="s">
        <v>2715</v>
      </c>
      <c r="L2605" s="50">
        <f t="shared" si="40"/>
        <v>5.561056105610561</v>
      </c>
    </row>
    <row r="2606" spans="1:12" x14ac:dyDescent="0.2">
      <c r="A2606" s="1" t="s">
        <v>9146</v>
      </c>
      <c r="B2606" s="45" t="s">
        <v>9147</v>
      </c>
      <c r="C2606" s="46">
        <v>41168</v>
      </c>
      <c r="D2606" s="47">
        <v>41170</v>
      </c>
      <c r="E2606" s="48">
        <v>1210</v>
      </c>
      <c r="F2606" s="48">
        <v>27</v>
      </c>
      <c r="G2606" s="49">
        <v>45.3</v>
      </c>
      <c r="H2606" s="8" t="s">
        <v>1210</v>
      </c>
      <c r="I2606" s="1" t="s">
        <v>2716</v>
      </c>
      <c r="L2606" s="50">
        <f t="shared" si="40"/>
        <v>19.966996699669966</v>
      </c>
    </row>
    <row r="2607" spans="1:12" x14ac:dyDescent="0.2">
      <c r="A2607" s="1" t="s">
        <v>9148</v>
      </c>
      <c r="B2607" s="45" t="s">
        <v>9149</v>
      </c>
      <c r="C2607" s="46">
        <v>41166</v>
      </c>
      <c r="D2607" s="47">
        <v>41170</v>
      </c>
      <c r="E2607" s="48">
        <v>96</v>
      </c>
      <c r="F2607" s="48">
        <v>194</v>
      </c>
      <c r="G2607" s="49">
        <v>0.5</v>
      </c>
      <c r="H2607" s="8" t="s">
        <v>18</v>
      </c>
      <c r="I2607" s="1" t="s">
        <v>2717</v>
      </c>
      <c r="L2607" s="50">
        <f t="shared" si="40"/>
        <v>1.584158415841584</v>
      </c>
    </row>
    <row r="2608" spans="1:12" x14ac:dyDescent="0.2">
      <c r="A2608" s="1" t="s">
        <v>9150</v>
      </c>
      <c r="B2608" s="45" t="s">
        <v>9151</v>
      </c>
      <c r="C2608" s="46">
        <v>41169</v>
      </c>
      <c r="D2608" s="47">
        <v>41171</v>
      </c>
      <c r="E2608" s="48">
        <v>146</v>
      </c>
      <c r="F2608" s="48">
        <v>107</v>
      </c>
      <c r="G2608" s="49">
        <v>1.4</v>
      </c>
      <c r="H2608" s="8" t="s">
        <v>32</v>
      </c>
      <c r="I2608" s="1" t="s">
        <v>2718</v>
      </c>
      <c r="L2608" s="50">
        <f t="shared" si="40"/>
        <v>2.4092409240924093</v>
      </c>
    </row>
    <row r="2609" spans="1:12" x14ac:dyDescent="0.2">
      <c r="A2609" s="1" t="s">
        <v>9152</v>
      </c>
      <c r="B2609" s="45" t="s">
        <v>9153</v>
      </c>
      <c r="C2609" s="46">
        <v>41169</v>
      </c>
      <c r="D2609" s="47">
        <v>41171</v>
      </c>
      <c r="E2609" s="48">
        <v>175</v>
      </c>
      <c r="F2609" s="48">
        <v>77</v>
      </c>
      <c r="G2609" s="49">
        <v>2.2999999999999998</v>
      </c>
      <c r="H2609" s="8" t="s">
        <v>32</v>
      </c>
      <c r="I2609" s="1" t="s">
        <v>2719</v>
      </c>
      <c r="L2609" s="50">
        <f t="shared" si="40"/>
        <v>2.8877887788778875</v>
      </c>
    </row>
    <row r="2610" spans="1:12" x14ac:dyDescent="0.2">
      <c r="A2610" s="1" t="s">
        <v>9154</v>
      </c>
      <c r="B2610" s="45" t="s">
        <v>9155</v>
      </c>
      <c r="C2610" s="46">
        <v>41167</v>
      </c>
      <c r="D2610" s="47">
        <v>41171</v>
      </c>
      <c r="E2610" s="48">
        <v>293</v>
      </c>
      <c r="F2610" s="48">
        <v>53</v>
      </c>
      <c r="G2610" s="49">
        <v>5.6</v>
      </c>
      <c r="H2610" s="8" t="s">
        <v>18</v>
      </c>
      <c r="I2610" s="1" t="s">
        <v>2720</v>
      </c>
      <c r="L2610" s="50">
        <f t="shared" si="40"/>
        <v>4.8349834983498345</v>
      </c>
    </row>
    <row r="2611" spans="1:12" x14ac:dyDescent="0.2">
      <c r="A2611" s="1" t="s">
        <v>9156</v>
      </c>
      <c r="B2611" s="45" t="s">
        <v>9157</v>
      </c>
      <c r="C2611" s="46">
        <v>41170</v>
      </c>
      <c r="D2611" s="47">
        <v>41172</v>
      </c>
      <c r="E2611" s="48">
        <v>351</v>
      </c>
      <c r="F2611" s="48">
        <v>44</v>
      </c>
      <c r="G2611" s="49">
        <v>8</v>
      </c>
      <c r="H2611" s="8" t="s">
        <v>18</v>
      </c>
      <c r="I2611" s="1" t="s">
        <v>2721</v>
      </c>
      <c r="L2611" s="50">
        <f t="shared" si="40"/>
        <v>5.7920792079207919</v>
      </c>
    </row>
    <row r="2612" spans="1:12" x14ac:dyDescent="0.2">
      <c r="A2612" s="1" t="s">
        <v>9158</v>
      </c>
      <c r="B2612" s="45" t="s">
        <v>9159</v>
      </c>
      <c r="C2612" s="46">
        <v>41170</v>
      </c>
      <c r="D2612" s="47">
        <v>41172</v>
      </c>
      <c r="E2612" s="48">
        <v>224</v>
      </c>
      <c r="F2612" s="48">
        <v>44</v>
      </c>
      <c r="G2612" s="49">
        <v>5.0999999999999996</v>
      </c>
      <c r="H2612" s="8" t="s">
        <v>18</v>
      </c>
      <c r="I2612" s="1" t="s">
        <v>2722</v>
      </c>
      <c r="L2612" s="50">
        <f t="shared" si="40"/>
        <v>3.6963696369636962</v>
      </c>
    </row>
    <row r="2613" spans="1:12" x14ac:dyDescent="0.2">
      <c r="A2613" s="1" t="s">
        <v>9160</v>
      </c>
      <c r="B2613" s="45" t="s">
        <v>9161</v>
      </c>
      <c r="C2613" s="46">
        <v>41170</v>
      </c>
      <c r="D2613" s="47">
        <v>41172</v>
      </c>
      <c r="E2613" s="48">
        <v>963</v>
      </c>
      <c r="F2613" s="48">
        <v>75</v>
      </c>
      <c r="G2613" s="49">
        <v>12.8</v>
      </c>
      <c r="H2613" s="8" t="s">
        <v>18</v>
      </c>
      <c r="I2613" s="1" t="s">
        <v>2723</v>
      </c>
      <c r="L2613" s="50">
        <f t="shared" si="40"/>
        <v>15.89108910891089</v>
      </c>
    </row>
    <row r="2614" spans="1:12" x14ac:dyDescent="0.2">
      <c r="A2614" s="1" t="s">
        <v>9162</v>
      </c>
      <c r="B2614" s="45" t="s">
        <v>9163</v>
      </c>
      <c r="C2614" s="46">
        <v>41170</v>
      </c>
      <c r="D2614" s="47">
        <v>41172</v>
      </c>
      <c r="E2614" s="48">
        <v>523</v>
      </c>
      <c r="F2614" s="48">
        <v>31</v>
      </c>
      <c r="G2614" s="49">
        <v>17.100000000000001</v>
      </c>
      <c r="H2614" s="8" t="s">
        <v>18</v>
      </c>
      <c r="I2614" s="1" t="s">
        <v>2724</v>
      </c>
      <c r="L2614" s="50">
        <f t="shared" si="40"/>
        <v>8.6303630363036294</v>
      </c>
    </row>
    <row r="2615" spans="1:12" x14ac:dyDescent="0.2">
      <c r="A2615" s="1" t="s">
        <v>9164</v>
      </c>
      <c r="B2615" s="45" t="s">
        <v>9165</v>
      </c>
      <c r="C2615" s="46">
        <v>41170</v>
      </c>
      <c r="D2615" s="47">
        <v>41172</v>
      </c>
      <c r="E2615" s="48">
        <v>419</v>
      </c>
      <c r="F2615" s="48">
        <v>84</v>
      </c>
      <c r="G2615" s="49">
        <v>5</v>
      </c>
      <c r="H2615" s="8" t="s">
        <v>18</v>
      </c>
      <c r="I2615" s="1" t="s">
        <v>2725</v>
      </c>
      <c r="L2615" s="50">
        <f t="shared" si="40"/>
        <v>6.9141914191419138</v>
      </c>
    </row>
    <row r="2616" spans="1:12" x14ac:dyDescent="0.2">
      <c r="A2616" s="1" t="s">
        <v>9166</v>
      </c>
      <c r="B2616" s="45" t="s">
        <v>9167</v>
      </c>
      <c r="C2616" s="46">
        <v>41170</v>
      </c>
      <c r="D2616" s="47">
        <v>41172</v>
      </c>
      <c r="E2616" s="48">
        <v>21</v>
      </c>
      <c r="F2616" s="48">
        <v>94</v>
      </c>
      <c r="G2616" s="49">
        <v>0.2</v>
      </c>
      <c r="H2616" s="8" t="s">
        <v>18</v>
      </c>
      <c r="I2616" s="1" t="s">
        <v>2726</v>
      </c>
      <c r="L2616" s="50">
        <f t="shared" si="40"/>
        <v>0.34653465346534651</v>
      </c>
    </row>
    <row r="2617" spans="1:12" x14ac:dyDescent="0.2">
      <c r="A2617" s="1" t="s">
        <v>9168</v>
      </c>
      <c r="B2617" s="45" t="s">
        <v>9169</v>
      </c>
      <c r="C2617" s="46">
        <v>41170</v>
      </c>
      <c r="D2617" s="47">
        <v>41172</v>
      </c>
      <c r="E2617" s="48">
        <v>637</v>
      </c>
      <c r="F2617" s="48">
        <v>55</v>
      </c>
      <c r="G2617" s="49">
        <v>11.6</v>
      </c>
      <c r="H2617" s="8" t="s">
        <v>18</v>
      </c>
      <c r="I2617" s="1" t="s">
        <v>2727</v>
      </c>
      <c r="L2617" s="50">
        <f t="shared" si="40"/>
        <v>10.511551155115511</v>
      </c>
    </row>
    <row r="2618" spans="1:12" x14ac:dyDescent="0.2">
      <c r="A2618" s="1" t="s">
        <v>9170</v>
      </c>
      <c r="B2618" s="45" t="s">
        <v>9171</v>
      </c>
      <c r="C2618" s="46">
        <v>41170</v>
      </c>
      <c r="D2618" s="47">
        <v>41172</v>
      </c>
      <c r="E2618" s="48">
        <v>106</v>
      </c>
      <c r="F2618" s="48">
        <v>86</v>
      </c>
      <c r="G2618" s="49">
        <v>1.2</v>
      </c>
      <c r="H2618" s="8" t="s">
        <v>18</v>
      </c>
      <c r="I2618" s="1" t="s">
        <v>2728</v>
      </c>
      <c r="L2618" s="50">
        <f t="shared" ref="L2618:L2681" si="41">IF(E2618="","",E2618/60.6)</f>
        <v>1.749174917491749</v>
      </c>
    </row>
    <row r="2619" spans="1:12" x14ac:dyDescent="0.2">
      <c r="A2619" s="1" t="s">
        <v>9172</v>
      </c>
      <c r="B2619" s="45" t="s">
        <v>9173</v>
      </c>
      <c r="C2619" s="46">
        <v>41170</v>
      </c>
      <c r="D2619" s="47">
        <v>41172</v>
      </c>
      <c r="E2619" s="48">
        <v>198</v>
      </c>
      <c r="F2619" s="48">
        <v>57</v>
      </c>
      <c r="G2619" s="49">
        <v>3.5</v>
      </c>
      <c r="H2619" s="8" t="s">
        <v>18</v>
      </c>
      <c r="I2619" s="1" t="s">
        <v>2729</v>
      </c>
      <c r="L2619" s="50">
        <f t="shared" si="41"/>
        <v>3.2673267326732671</v>
      </c>
    </row>
    <row r="2620" spans="1:12" x14ac:dyDescent="0.2">
      <c r="A2620" s="1" t="s">
        <v>9174</v>
      </c>
      <c r="B2620" s="45" t="s">
        <v>9175</v>
      </c>
      <c r="C2620" s="46">
        <v>41170</v>
      </c>
      <c r="D2620" s="47">
        <v>41172</v>
      </c>
      <c r="E2620" s="48">
        <v>225</v>
      </c>
      <c r="F2620" s="48">
        <v>96</v>
      </c>
      <c r="G2620" s="49">
        <v>2.2999999999999998</v>
      </c>
      <c r="H2620" s="8" t="s">
        <v>18</v>
      </c>
      <c r="I2620" s="1" t="s">
        <v>2730</v>
      </c>
      <c r="L2620" s="50">
        <f t="shared" si="41"/>
        <v>3.7128712871287126</v>
      </c>
    </row>
    <row r="2621" spans="1:12" x14ac:dyDescent="0.2">
      <c r="A2621" s="1" t="s">
        <v>9176</v>
      </c>
      <c r="B2621" s="45" t="s">
        <v>9177</v>
      </c>
      <c r="C2621" s="46">
        <v>41169</v>
      </c>
      <c r="D2621" s="47">
        <v>41172</v>
      </c>
      <c r="E2621" s="48">
        <v>201</v>
      </c>
      <c r="F2621" s="48">
        <v>38</v>
      </c>
      <c r="G2621" s="49">
        <v>5.3</v>
      </c>
      <c r="H2621" s="8" t="s">
        <v>32</v>
      </c>
      <c r="I2621" s="1" t="s">
        <v>2731</v>
      </c>
      <c r="L2621" s="50">
        <f t="shared" si="41"/>
        <v>3.3168316831683167</v>
      </c>
    </row>
    <row r="2622" spans="1:12" x14ac:dyDescent="0.2">
      <c r="A2622" s="1" t="s">
        <v>9178</v>
      </c>
      <c r="B2622" s="45" t="s">
        <v>9179</v>
      </c>
      <c r="C2622" s="46">
        <v>41172</v>
      </c>
      <c r="D2622" s="47">
        <v>41173</v>
      </c>
      <c r="E2622" s="48">
        <v>241</v>
      </c>
      <c r="F2622" s="48">
        <v>46</v>
      </c>
      <c r="G2622" s="49">
        <v>5.3</v>
      </c>
      <c r="H2622" s="8" t="s">
        <v>36</v>
      </c>
      <c r="I2622" s="1" t="s">
        <v>2732</v>
      </c>
      <c r="J2622" s="3" t="s">
        <v>2733</v>
      </c>
      <c r="L2622" s="50">
        <f t="shared" si="41"/>
        <v>3.9768976897689767</v>
      </c>
    </row>
    <row r="2623" spans="1:12" x14ac:dyDescent="0.2">
      <c r="A2623" s="1" t="s">
        <v>9180</v>
      </c>
      <c r="B2623" s="45" t="s">
        <v>9181</v>
      </c>
      <c r="C2623" s="46">
        <v>41172</v>
      </c>
      <c r="D2623" s="47">
        <v>41176</v>
      </c>
      <c r="E2623" s="48">
        <v>166</v>
      </c>
      <c r="F2623" s="48">
        <v>105</v>
      </c>
      <c r="G2623" s="49">
        <v>1.6</v>
      </c>
      <c r="H2623" s="8" t="s">
        <v>1210</v>
      </c>
      <c r="I2623" s="1" t="s">
        <v>2734</v>
      </c>
      <c r="L2623" s="50">
        <f t="shared" si="41"/>
        <v>2.7392739273927393</v>
      </c>
    </row>
    <row r="2624" spans="1:12" x14ac:dyDescent="0.2">
      <c r="A2624" s="1" t="s">
        <v>9182</v>
      </c>
      <c r="B2624" s="45" t="s">
        <v>9183</v>
      </c>
      <c r="C2624" s="46">
        <v>41174</v>
      </c>
      <c r="D2624" s="47">
        <v>41177</v>
      </c>
      <c r="E2624" s="48">
        <v>19</v>
      </c>
      <c r="F2624" s="48">
        <v>85</v>
      </c>
      <c r="G2624" s="49">
        <v>0.2</v>
      </c>
      <c r="H2624" s="8" t="s">
        <v>32</v>
      </c>
      <c r="I2624" s="1" t="s">
        <v>2735</v>
      </c>
      <c r="L2624" s="50">
        <f t="shared" si="41"/>
        <v>0.31353135313531355</v>
      </c>
    </row>
    <row r="2625" spans="1:12" x14ac:dyDescent="0.2">
      <c r="A2625" s="1" t="s">
        <v>9184</v>
      </c>
      <c r="B2625" s="45" t="s">
        <v>9185</v>
      </c>
      <c r="C2625" s="46">
        <v>41175</v>
      </c>
      <c r="D2625" s="47">
        <v>41177</v>
      </c>
      <c r="E2625" s="48">
        <v>228</v>
      </c>
      <c r="F2625" s="48">
        <v>38</v>
      </c>
      <c r="G2625" s="49">
        <v>6</v>
      </c>
      <c r="H2625" s="8" t="s">
        <v>1210</v>
      </c>
      <c r="I2625" s="1" t="s">
        <v>2736</v>
      </c>
      <c r="L2625" s="50">
        <f t="shared" si="41"/>
        <v>3.7623762376237622</v>
      </c>
    </row>
    <row r="2626" spans="1:12" x14ac:dyDescent="0.2">
      <c r="A2626" s="1" t="s">
        <v>9186</v>
      </c>
      <c r="B2626" s="45" t="s">
        <v>9187</v>
      </c>
      <c r="C2626" s="46">
        <v>41175</v>
      </c>
      <c r="D2626" s="47">
        <v>41177</v>
      </c>
      <c r="E2626" s="48">
        <v>1476</v>
      </c>
      <c r="F2626" s="48">
        <v>32</v>
      </c>
      <c r="G2626" s="49">
        <v>46.4</v>
      </c>
      <c r="H2626" s="8" t="s">
        <v>1210</v>
      </c>
      <c r="I2626" s="1" t="s">
        <v>2737</v>
      </c>
      <c r="L2626" s="50">
        <f t="shared" si="41"/>
        <v>24.356435643564357</v>
      </c>
    </row>
    <row r="2627" spans="1:12" x14ac:dyDescent="0.2">
      <c r="A2627" s="1" t="s">
        <v>9188</v>
      </c>
      <c r="B2627" s="45" t="s">
        <v>9189</v>
      </c>
      <c r="C2627" s="46">
        <v>41172</v>
      </c>
      <c r="D2627" s="47">
        <v>41177</v>
      </c>
      <c r="E2627" s="48">
        <v>307</v>
      </c>
      <c r="F2627" s="48">
        <v>52</v>
      </c>
      <c r="G2627" s="49">
        <v>5.9</v>
      </c>
      <c r="H2627" s="8" t="s">
        <v>18</v>
      </c>
      <c r="I2627" s="1" t="s">
        <v>2738</v>
      </c>
      <c r="L2627" s="50">
        <f t="shared" si="41"/>
        <v>5.0660066006600655</v>
      </c>
    </row>
    <row r="2628" spans="1:12" x14ac:dyDescent="0.2">
      <c r="A2628" s="1" t="s">
        <v>9190</v>
      </c>
      <c r="B2628" s="45" t="s">
        <v>9191</v>
      </c>
      <c r="C2628" s="46">
        <v>41176</v>
      </c>
      <c r="D2628" s="47">
        <v>41178</v>
      </c>
      <c r="E2628" s="48">
        <v>16</v>
      </c>
      <c r="F2628" s="48">
        <v>74</v>
      </c>
      <c r="G2628" s="49">
        <v>0.2</v>
      </c>
      <c r="H2628" s="8" t="s">
        <v>32</v>
      </c>
      <c r="I2628" s="1" t="s">
        <v>2739</v>
      </c>
      <c r="L2628" s="50">
        <f t="shared" si="41"/>
        <v>0.264026402640264</v>
      </c>
    </row>
    <row r="2629" spans="1:12" x14ac:dyDescent="0.2">
      <c r="A2629" s="1" t="s">
        <v>9192</v>
      </c>
      <c r="B2629" s="45" t="s">
        <v>9193</v>
      </c>
      <c r="C2629" s="46">
        <v>41173</v>
      </c>
      <c r="D2629" s="47">
        <v>41178</v>
      </c>
      <c r="E2629" s="48">
        <v>152</v>
      </c>
      <c r="F2629" s="48">
        <v>70</v>
      </c>
      <c r="G2629" s="49">
        <v>2.2000000000000002</v>
      </c>
      <c r="H2629" s="8" t="s">
        <v>18</v>
      </c>
      <c r="I2629" s="1" t="s">
        <v>2740</v>
      </c>
      <c r="L2629" s="50">
        <f t="shared" si="41"/>
        <v>2.5082508250825084</v>
      </c>
    </row>
    <row r="2630" spans="1:12" x14ac:dyDescent="0.2">
      <c r="A2630" s="1" t="s">
        <v>9194</v>
      </c>
      <c r="B2630" s="45" t="s">
        <v>9195</v>
      </c>
      <c r="C2630" s="46">
        <v>41176</v>
      </c>
      <c r="D2630" s="47">
        <v>41178</v>
      </c>
      <c r="E2630" s="48">
        <v>346</v>
      </c>
      <c r="F2630" s="48">
        <v>66</v>
      </c>
      <c r="G2630" s="49">
        <v>5.2</v>
      </c>
      <c r="H2630" s="8" t="s">
        <v>18</v>
      </c>
      <c r="I2630" s="1" t="s">
        <v>2741</v>
      </c>
      <c r="L2630" s="50">
        <f t="shared" si="41"/>
        <v>5.7095709570957096</v>
      </c>
    </row>
    <row r="2631" spans="1:12" x14ac:dyDescent="0.2">
      <c r="A2631" s="1" t="s">
        <v>9196</v>
      </c>
      <c r="B2631" s="45" t="s">
        <v>9197</v>
      </c>
      <c r="C2631" s="46" t="s">
        <v>1566</v>
      </c>
      <c r="D2631" s="47">
        <v>41178</v>
      </c>
      <c r="E2631" s="48">
        <v>137</v>
      </c>
      <c r="F2631" s="48">
        <v>97</v>
      </c>
      <c r="G2631" s="49">
        <v>1.4</v>
      </c>
      <c r="H2631" s="8" t="s">
        <v>1210</v>
      </c>
      <c r="I2631" s="1" t="s">
        <v>2742</v>
      </c>
      <c r="L2631" s="50">
        <f t="shared" si="41"/>
        <v>2.2607260726072607</v>
      </c>
    </row>
    <row r="2632" spans="1:12" x14ac:dyDescent="0.2">
      <c r="A2632" s="1" t="s">
        <v>9198</v>
      </c>
      <c r="B2632" s="45" t="s">
        <v>9199</v>
      </c>
      <c r="C2632" s="46">
        <v>41177</v>
      </c>
      <c r="D2632" s="47">
        <v>41179</v>
      </c>
      <c r="E2632" s="48">
        <v>1071</v>
      </c>
      <c r="F2632" s="48">
        <v>49</v>
      </c>
      <c r="G2632" s="49">
        <v>22</v>
      </c>
      <c r="H2632" s="8" t="s">
        <v>1210</v>
      </c>
      <c r="I2632" s="1" t="s">
        <v>2743</v>
      </c>
      <c r="L2632" s="50">
        <f t="shared" si="41"/>
        <v>17.673267326732674</v>
      </c>
    </row>
    <row r="2633" spans="1:12" x14ac:dyDescent="0.2">
      <c r="A2633" s="1" t="s">
        <v>9200</v>
      </c>
      <c r="B2633" s="45" t="s">
        <v>9201</v>
      </c>
      <c r="C2633" s="46">
        <v>41176</v>
      </c>
      <c r="D2633" s="47">
        <v>41179</v>
      </c>
      <c r="E2633" s="48">
        <v>630</v>
      </c>
      <c r="F2633" s="48">
        <v>31</v>
      </c>
      <c r="G2633" s="49">
        <v>20.5</v>
      </c>
      <c r="H2633" s="8" t="s">
        <v>18</v>
      </c>
      <c r="I2633" s="1" t="s">
        <v>2744</v>
      </c>
      <c r="L2633" s="50">
        <f t="shared" si="41"/>
        <v>10.396039603960396</v>
      </c>
    </row>
    <row r="2634" spans="1:12" x14ac:dyDescent="0.2">
      <c r="A2634" s="1" t="s">
        <v>9202</v>
      </c>
      <c r="B2634" s="45" t="s">
        <v>9203</v>
      </c>
      <c r="C2634" s="46">
        <v>41177</v>
      </c>
      <c r="D2634" s="47">
        <v>41179</v>
      </c>
      <c r="E2634" s="48">
        <v>413</v>
      </c>
      <c r="F2634" s="48">
        <v>44</v>
      </c>
      <c r="G2634" s="49">
        <v>9.4</v>
      </c>
      <c r="H2634" s="8" t="s">
        <v>18</v>
      </c>
      <c r="I2634" s="1" t="s">
        <v>2745</v>
      </c>
      <c r="L2634" s="50">
        <f t="shared" si="41"/>
        <v>6.8151815181518147</v>
      </c>
    </row>
    <row r="2635" spans="1:12" x14ac:dyDescent="0.2">
      <c r="A2635" s="1" t="s">
        <v>9204</v>
      </c>
      <c r="B2635" s="45" t="s">
        <v>9205</v>
      </c>
      <c r="C2635" s="46">
        <v>41179</v>
      </c>
      <c r="D2635" s="47">
        <v>41183</v>
      </c>
      <c r="E2635" s="48">
        <v>146</v>
      </c>
      <c r="F2635" s="48">
        <v>69</v>
      </c>
      <c r="G2635" s="49">
        <v>2.1</v>
      </c>
      <c r="H2635" s="8" t="s">
        <v>1210</v>
      </c>
      <c r="I2635" s="1" t="s">
        <v>2746</v>
      </c>
      <c r="L2635" s="50">
        <f t="shared" si="41"/>
        <v>2.4092409240924093</v>
      </c>
    </row>
    <row r="2636" spans="1:12" x14ac:dyDescent="0.2">
      <c r="A2636" s="1" t="s">
        <v>9206</v>
      </c>
      <c r="B2636" s="45" t="s">
        <v>9207</v>
      </c>
      <c r="C2636" s="46">
        <v>41180</v>
      </c>
      <c r="D2636" s="47">
        <v>41183</v>
      </c>
      <c r="E2636" s="48">
        <v>440</v>
      </c>
      <c r="F2636" s="48">
        <v>50</v>
      </c>
      <c r="G2636" s="49">
        <v>8.6999999999999993</v>
      </c>
      <c r="H2636" s="8" t="s">
        <v>18</v>
      </c>
      <c r="I2636" s="1" t="s">
        <v>2747</v>
      </c>
      <c r="L2636" s="50">
        <f t="shared" si="41"/>
        <v>7.2607260726072607</v>
      </c>
    </row>
    <row r="2637" spans="1:12" x14ac:dyDescent="0.2">
      <c r="A2637" s="1" t="s">
        <v>9208</v>
      </c>
      <c r="B2637" s="45" t="s">
        <v>9209</v>
      </c>
      <c r="C2637" s="46">
        <v>41181</v>
      </c>
      <c r="D2637" s="47">
        <v>41184</v>
      </c>
      <c r="E2637" s="48">
        <v>51</v>
      </c>
      <c r="F2637" s="48">
        <v>95</v>
      </c>
      <c r="G2637" s="49">
        <v>0.5</v>
      </c>
      <c r="H2637" s="8" t="s">
        <v>1159</v>
      </c>
      <c r="I2637" s="1" t="s">
        <v>2748</v>
      </c>
      <c r="L2637" s="50">
        <f t="shared" si="41"/>
        <v>0.84158415841584155</v>
      </c>
    </row>
    <row r="2638" spans="1:12" x14ac:dyDescent="0.2">
      <c r="A2638" s="1" t="s">
        <v>9210</v>
      </c>
      <c r="B2638" s="45" t="s">
        <v>9211</v>
      </c>
      <c r="C2638" s="46">
        <v>41184</v>
      </c>
      <c r="D2638" s="47">
        <v>41185</v>
      </c>
      <c r="E2638" s="48">
        <v>191</v>
      </c>
      <c r="F2638" s="48">
        <v>57</v>
      </c>
      <c r="G2638" s="49">
        <v>3.4</v>
      </c>
      <c r="H2638" s="8" t="s">
        <v>18</v>
      </c>
      <c r="I2638" s="1" t="s">
        <v>2749</v>
      </c>
      <c r="L2638" s="50">
        <f t="shared" si="41"/>
        <v>3.1518151815181517</v>
      </c>
    </row>
    <row r="2639" spans="1:12" x14ac:dyDescent="0.2">
      <c r="A2639" s="1" t="s">
        <v>9212</v>
      </c>
      <c r="B2639" s="45" t="s">
        <v>9213</v>
      </c>
      <c r="C2639" s="46">
        <v>41183</v>
      </c>
      <c r="D2639" s="47">
        <v>41185</v>
      </c>
      <c r="E2639" s="48">
        <v>292</v>
      </c>
      <c r="F2639" s="48">
        <v>46</v>
      </c>
      <c r="G2639" s="49">
        <v>6.4</v>
      </c>
      <c r="H2639" s="8" t="s">
        <v>18</v>
      </c>
      <c r="I2639" s="1" t="s">
        <v>2750</v>
      </c>
      <c r="L2639" s="50">
        <f t="shared" si="41"/>
        <v>4.8184818481848186</v>
      </c>
    </row>
    <row r="2640" spans="1:12" x14ac:dyDescent="0.2">
      <c r="A2640" s="1" t="s">
        <v>9214</v>
      </c>
      <c r="B2640" s="45" t="s">
        <v>9215</v>
      </c>
      <c r="C2640" s="46">
        <v>41180</v>
      </c>
      <c r="D2640" s="47">
        <v>41185</v>
      </c>
      <c r="E2640" s="48">
        <v>368</v>
      </c>
      <c r="F2640" s="48">
        <v>94</v>
      </c>
      <c r="G2640" s="49">
        <v>3.9</v>
      </c>
      <c r="H2640" s="8" t="s">
        <v>18</v>
      </c>
      <c r="I2640" s="1" t="s">
        <v>2751</v>
      </c>
      <c r="L2640" s="50">
        <f t="shared" si="41"/>
        <v>6.0726072607260724</v>
      </c>
    </row>
    <row r="2641" spans="1:12" x14ac:dyDescent="0.2">
      <c r="A2641" s="1" t="s">
        <v>9216</v>
      </c>
      <c r="B2641" s="45" t="s">
        <v>9217</v>
      </c>
      <c r="C2641" s="46">
        <v>41184</v>
      </c>
      <c r="D2641" s="47">
        <v>41186</v>
      </c>
      <c r="E2641" s="48">
        <v>480</v>
      </c>
      <c r="F2641" s="48">
        <v>71</v>
      </c>
      <c r="G2641" s="49">
        <v>6.8</v>
      </c>
      <c r="H2641" s="8" t="s">
        <v>1210</v>
      </c>
      <c r="I2641" s="1" t="s">
        <v>2752</v>
      </c>
      <c r="L2641" s="50">
        <f t="shared" si="41"/>
        <v>7.9207920792079207</v>
      </c>
    </row>
    <row r="2642" spans="1:12" x14ac:dyDescent="0.2">
      <c r="A2642" s="1" t="s">
        <v>9218</v>
      </c>
      <c r="B2642" s="45" t="s">
        <v>9219</v>
      </c>
      <c r="C2642" s="46" t="s">
        <v>1566</v>
      </c>
      <c r="D2642" s="47">
        <v>41186</v>
      </c>
      <c r="E2642" s="48">
        <v>1720</v>
      </c>
      <c r="F2642" s="48">
        <v>67</v>
      </c>
      <c r="G2642" s="49">
        <v>25.5</v>
      </c>
      <c r="H2642" s="8" t="s">
        <v>1210</v>
      </c>
      <c r="I2642" s="1" t="s">
        <v>2753</v>
      </c>
      <c r="L2642" s="50">
        <f t="shared" si="41"/>
        <v>28.382838283828381</v>
      </c>
    </row>
    <row r="2643" spans="1:12" x14ac:dyDescent="0.2">
      <c r="A2643" s="1" t="s">
        <v>9220</v>
      </c>
      <c r="B2643" s="45" t="s">
        <v>9221</v>
      </c>
      <c r="C2643" s="46">
        <v>41188</v>
      </c>
      <c r="D2643" s="47">
        <v>41191</v>
      </c>
      <c r="E2643" s="48">
        <v>436</v>
      </c>
      <c r="F2643" s="48">
        <v>24</v>
      </c>
      <c r="G2643" s="49">
        <v>18.399999999999999</v>
      </c>
      <c r="H2643" s="8" t="s">
        <v>2249</v>
      </c>
      <c r="I2643" s="1" t="s">
        <v>2754</v>
      </c>
      <c r="L2643" s="50">
        <f t="shared" si="41"/>
        <v>7.1947194719471943</v>
      </c>
    </row>
    <row r="2644" spans="1:12" x14ac:dyDescent="0.2">
      <c r="A2644" s="1" t="s">
        <v>9222</v>
      </c>
      <c r="B2644" s="45" t="s">
        <v>9223</v>
      </c>
      <c r="C2644" s="46">
        <v>41185</v>
      </c>
      <c r="D2644" s="47">
        <v>41192</v>
      </c>
      <c r="E2644" s="48">
        <v>775</v>
      </c>
      <c r="F2644" s="48">
        <v>48</v>
      </c>
      <c r="G2644" s="49">
        <v>16.100000000000001</v>
      </c>
      <c r="H2644" s="8" t="s">
        <v>2755</v>
      </c>
      <c r="I2644" s="1" t="s">
        <v>2756</v>
      </c>
      <c r="L2644" s="50">
        <f t="shared" si="41"/>
        <v>12.788778877887788</v>
      </c>
    </row>
    <row r="2645" spans="1:12" x14ac:dyDescent="0.2">
      <c r="A2645" s="1" t="s">
        <v>9224</v>
      </c>
      <c r="B2645" s="45" t="s">
        <v>9225</v>
      </c>
      <c r="C2645" s="46">
        <v>41190</v>
      </c>
      <c r="D2645" s="47">
        <v>41192</v>
      </c>
      <c r="E2645" s="48">
        <v>520</v>
      </c>
      <c r="F2645" s="48">
        <v>52</v>
      </c>
      <c r="G2645" s="49">
        <v>10</v>
      </c>
      <c r="H2645" s="8" t="s">
        <v>2755</v>
      </c>
      <c r="I2645" s="1" t="s">
        <v>2757</v>
      </c>
      <c r="L2645" s="50">
        <f t="shared" si="41"/>
        <v>8.5808580858085808</v>
      </c>
    </row>
    <row r="2646" spans="1:12" x14ac:dyDescent="0.2">
      <c r="A2646" s="1" t="s">
        <v>9226</v>
      </c>
      <c r="B2646" s="45" t="s">
        <v>9227</v>
      </c>
      <c r="C2646" s="46">
        <v>41189</v>
      </c>
      <c r="D2646" s="47">
        <v>41192</v>
      </c>
      <c r="E2646" s="48">
        <v>1206</v>
      </c>
      <c r="F2646" s="48">
        <v>27</v>
      </c>
      <c r="G2646" s="49">
        <v>44.8</v>
      </c>
      <c r="H2646" s="8" t="s">
        <v>2755</v>
      </c>
      <c r="I2646" s="1" t="s">
        <v>2758</v>
      </c>
      <c r="L2646" s="50">
        <f t="shared" si="41"/>
        <v>19.900990099009899</v>
      </c>
    </row>
    <row r="2647" spans="1:12" x14ac:dyDescent="0.2">
      <c r="A2647" s="1" t="s">
        <v>9228</v>
      </c>
      <c r="B2647" s="45" t="s">
        <v>9229</v>
      </c>
      <c r="C2647" s="46">
        <v>41187</v>
      </c>
      <c r="D2647" s="47">
        <v>41192</v>
      </c>
      <c r="E2647" s="48">
        <v>33</v>
      </c>
      <c r="F2647" s="48">
        <v>48</v>
      </c>
      <c r="G2647" s="49">
        <v>0.7</v>
      </c>
      <c r="H2647" s="8" t="s">
        <v>2755</v>
      </c>
      <c r="I2647" s="1" t="s">
        <v>2759</v>
      </c>
      <c r="L2647" s="50">
        <f t="shared" si="41"/>
        <v>0.54455445544554459</v>
      </c>
    </row>
    <row r="2648" spans="1:12" x14ac:dyDescent="0.2">
      <c r="A2648" s="1" t="s">
        <v>9230</v>
      </c>
      <c r="B2648" s="45" t="s">
        <v>9231</v>
      </c>
      <c r="C2648" s="46">
        <v>41187</v>
      </c>
      <c r="D2648" s="47">
        <v>41193</v>
      </c>
      <c r="E2648" s="48">
        <v>196</v>
      </c>
      <c r="F2648" s="48">
        <v>35</v>
      </c>
      <c r="G2648" s="49">
        <v>5.6</v>
      </c>
      <c r="H2648" s="8" t="s">
        <v>18</v>
      </c>
      <c r="I2648" s="1" t="s">
        <v>2760</v>
      </c>
      <c r="L2648" s="50">
        <f t="shared" si="41"/>
        <v>3.2343234323432344</v>
      </c>
    </row>
    <row r="2649" spans="1:12" x14ac:dyDescent="0.2">
      <c r="A2649" s="1" t="s">
        <v>9232</v>
      </c>
      <c r="B2649" s="45" t="s">
        <v>9233</v>
      </c>
      <c r="C2649" s="46">
        <v>41191</v>
      </c>
      <c r="D2649" s="47">
        <v>41193</v>
      </c>
      <c r="E2649" s="48">
        <v>158</v>
      </c>
      <c r="F2649" s="48">
        <v>90</v>
      </c>
      <c r="G2649" s="49">
        <v>1.8</v>
      </c>
      <c r="H2649" s="8" t="s">
        <v>18</v>
      </c>
      <c r="I2649" s="1" t="s">
        <v>2761</v>
      </c>
      <c r="L2649" s="50">
        <f t="shared" si="41"/>
        <v>2.6072607260726071</v>
      </c>
    </row>
    <row r="2650" spans="1:12" x14ac:dyDescent="0.2">
      <c r="A2650" s="1" t="s">
        <v>9234</v>
      </c>
      <c r="B2650" s="45" t="s">
        <v>9235</v>
      </c>
      <c r="C2650" s="46">
        <v>41188</v>
      </c>
      <c r="D2650" s="47">
        <v>41193</v>
      </c>
      <c r="E2650" s="48">
        <v>375</v>
      </c>
      <c r="F2650" s="48">
        <v>47</v>
      </c>
      <c r="G2650" s="49">
        <v>7.9</v>
      </c>
      <c r="H2650" s="8" t="s">
        <v>18</v>
      </c>
      <c r="I2650" s="1" t="s">
        <v>2762</v>
      </c>
      <c r="J2650" s="3" t="s">
        <v>2763</v>
      </c>
      <c r="L2650" s="50">
        <f t="shared" si="41"/>
        <v>6.1881188118811883</v>
      </c>
    </row>
    <row r="2651" spans="1:12" x14ac:dyDescent="0.2">
      <c r="A2651" s="1" t="s">
        <v>9236</v>
      </c>
      <c r="B2651" s="45" t="s">
        <v>9237</v>
      </c>
      <c r="C2651" s="46">
        <v>41191</v>
      </c>
      <c r="D2651" s="47">
        <v>41193</v>
      </c>
      <c r="E2651" s="48">
        <v>443</v>
      </c>
      <c r="F2651" s="48">
        <v>111</v>
      </c>
      <c r="G2651" s="49">
        <v>4</v>
      </c>
      <c r="H2651" s="8" t="s">
        <v>18</v>
      </c>
      <c r="I2651" s="1" t="s">
        <v>2764</v>
      </c>
      <c r="J2651" s="3" t="s">
        <v>2763</v>
      </c>
      <c r="L2651" s="50">
        <f t="shared" si="41"/>
        <v>7.3102310231023102</v>
      </c>
    </row>
    <row r="2652" spans="1:12" x14ac:dyDescent="0.2">
      <c r="A2652" s="1" t="s">
        <v>9238</v>
      </c>
      <c r="B2652" s="45" t="s">
        <v>9239</v>
      </c>
      <c r="C2652" s="46">
        <v>41193</v>
      </c>
      <c r="D2652" s="47">
        <v>41197</v>
      </c>
      <c r="E2652" s="48">
        <v>404</v>
      </c>
      <c r="F2652" s="48">
        <v>85</v>
      </c>
      <c r="G2652" s="49">
        <v>4.8</v>
      </c>
      <c r="H2652" s="8" t="s">
        <v>18</v>
      </c>
      <c r="I2652" s="1" t="s">
        <v>2765</v>
      </c>
      <c r="J2652" s="3" t="s">
        <v>2763</v>
      </c>
      <c r="L2652" s="50">
        <f t="shared" si="41"/>
        <v>6.6666666666666661</v>
      </c>
    </row>
    <row r="2653" spans="1:12" x14ac:dyDescent="0.2">
      <c r="A2653" s="1" t="s">
        <v>9240</v>
      </c>
      <c r="B2653" s="45" t="s">
        <v>9241</v>
      </c>
      <c r="C2653" s="46">
        <v>41193</v>
      </c>
      <c r="D2653" s="47">
        <v>41197</v>
      </c>
      <c r="E2653" s="48">
        <v>170</v>
      </c>
      <c r="F2653" s="48">
        <v>78</v>
      </c>
      <c r="G2653" s="49">
        <v>2.2000000000000002</v>
      </c>
      <c r="H2653" s="8" t="s">
        <v>1159</v>
      </c>
      <c r="I2653" s="1" t="s">
        <v>2766</v>
      </c>
      <c r="L2653" s="50">
        <f t="shared" si="41"/>
        <v>2.8052805280528053</v>
      </c>
    </row>
    <row r="2654" spans="1:12" x14ac:dyDescent="0.2">
      <c r="A2654" s="1" t="s">
        <v>9242</v>
      </c>
      <c r="B2654" s="45" t="s">
        <v>9243</v>
      </c>
      <c r="C2654" s="46">
        <v>41193</v>
      </c>
      <c r="D2654" s="47">
        <v>41197</v>
      </c>
      <c r="E2654" s="48">
        <v>298</v>
      </c>
      <c r="F2654" s="48">
        <v>62</v>
      </c>
      <c r="G2654" s="49">
        <v>4.8</v>
      </c>
      <c r="H2654" s="8" t="s">
        <v>2755</v>
      </c>
      <c r="I2654" s="1" t="s">
        <v>2767</v>
      </c>
      <c r="L2654" s="50">
        <f t="shared" si="41"/>
        <v>4.9174917491749177</v>
      </c>
    </row>
    <row r="2655" spans="1:12" x14ac:dyDescent="0.2">
      <c r="A2655" s="1" t="s">
        <v>9244</v>
      </c>
      <c r="B2655" s="45" t="s">
        <v>9245</v>
      </c>
      <c r="C2655" s="46">
        <v>41193</v>
      </c>
      <c r="D2655" s="47">
        <v>41197</v>
      </c>
      <c r="E2655" s="48">
        <v>469</v>
      </c>
      <c r="F2655" s="48">
        <v>33</v>
      </c>
      <c r="G2655" s="49">
        <v>14.3</v>
      </c>
      <c r="H2655" s="8" t="s">
        <v>18</v>
      </c>
      <c r="I2655" s="1" t="s">
        <v>2768</v>
      </c>
      <c r="L2655" s="50">
        <f t="shared" si="41"/>
        <v>7.7392739273927393</v>
      </c>
    </row>
    <row r="2656" spans="1:12" x14ac:dyDescent="0.2">
      <c r="A2656" s="1" t="s">
        <v>9246</v>
      </c>
      <c r="B2656" s="45" t="s">
        <v>9247</v>
      </c>
      <c r="C2656" s="46">
        <v>41196</v>
      </c>
      <c r="D2656" s="47">
        <v>41198</v>
      </c>
      <c r="E2656" s="48">
        <v>212</v>
      </c>
      <c r="F2656" s="48">
        <v>58</v>
      </c>
      <c r="G2656" s="49">
        <v>3.7</v>
      </c>
      <c r="H2656" s="8" t="s">
        <v>1159</v>
      </c>
      <c r="I2656" s="1" t="s">
        <v>2769</v>
      </c>
      <c r="L2656" s="50">
        <f t="shared" si="41"/>
        <v>3.4983498349834981</v>
      </c>
    </row>
    <row r="2657" spans="1:12" x14ac:dyDescent="0.2">
      <c r="A2657" s="1" t="s">
        <v>9248</v>
      </c>
      <c r="B2657" s="45" t="s">
        <v>9249</v>
      </c>
      <c r="C2657" s="46">
        <v>41198</v>
      </c>
      <c r="D2657" s="47">
        <v>41199</v>
      </c>
      <c r="E2657" s="48">
        <v>160</v>
      </c>
      <c r="F2657" s="48">
        <v>113</v>
      </c>
      <c r="G2657" s="49">
        <v>1.4</v>
      </c>
      <c r="H2657" s="8" t="s">
        <v>18</v>
      </c>
      <c r="I2657" s="1" t="s">
        <v>2770</v>
      </c>
      <c r="L2657" s="50">
        <f t="shared" si="41"/>
        <v>2.6402640264026402</v>
      </c>
    </row>
    <row r="2658" spans="1:12" x14ac:dyDescent="0.2">
      <c r="A2658" s="1" t="s">
        <v>9250</v>
      </c>
      <c r="B2658" s="45" t="s">
        <v>9251</v>
      </c>
      <c r="C2658" s="46">
        <v>41191</v>
      </c>
      <c r="D2658" s="47">
        <v>41199</v>
      </c>
      <c r="E2658" s="48">
        <v>244</v>
      </c>
      <c r="F2658" s="48">
        <v>73</v>
      </c>
      <c r="G2658" s="49">
        <v>3.3</v>
      </c>
      <c r="H2658" s="8" t="s">
        <v>18</v>
      </c>
      <c r="I2658" s="1" t="s">
        <v>2771</v>
      </c>
      <c r="L2658" s="50">
        <f t="shared" si="41"/>
        <v>4.0264026402640267</v>
      </c>
    </row>
    <row r="2659" spans="1:12" x14ac:dyDescent="0.2">
      <c r="A2659" s="1" t="s">
        <v>9252</v>
      </c>
      <c r="B2659" s="45" t="s">
        <v>9253</v>
      </c>
      <c r="C2659" s="46">
        <v>41197</v>
      </c>
      <c r="D2659" s="47">
        <v>41199</v>
      </c>
      <c r="E2659" s="48">
        <v>196</v>
      </c>
      <c r="F2659" s="48">
        <v>89</v>
      </c>
      <c r="G2659" s="49">
        <v>2.2000000000000002</v>
      </c>
      <c r="H2659" s="8" t="s">
        <v>2755</v>
      </c>
      <c r="I2659" s="1" t="s">
        <v>2772</v>
      </c>
      <c r="L2659" s="50">
        <f t="shared" si="41"/>
        <v>3.2343234323432344</v>
      </c>
    </row>
    <row r="2660" spans="1:12" x14ac:dyDescent="0.2">
      <c r="A2660" s="1" t="s">
        <v>9254</v>
      </c>
      <c r="B2660" s="45" t="s">
        <v>9255</v>
      </c>
      <c r="C2660" s="46" t="s">
        <v>1566</v>
      </c>
      <c r="D2660" s="47">
        <v>41200</v>
      </c>
      <c r="E2660" s="48">
        <v>632</v>
      </c>
      <c r="F2660" s="48">
        <v>46</v>
      </c>
      <c r="G2660" s="49">
        <v>13.7</v>
      </c>
      <c r="H2660" s="8" t="s">
        <v>18</v>
      </c>
      <c r="I2660" s="1" t="s">
        <v>2773</v>
      </c>
      <c r="L2660" s="50">
        <f t="shared" si="41"/>
        <v>10.429042904290428</v>
      </c>
    </row>
    <row r="2661" spans="1:12" x14ac:dyDescent="0.2">
      <c r="A2661" s="1" t="s">
        <v>9256</v>
      </c>
      <c r="B2661" s="45" t="s">
        <v>9257</v>
      </c>
      <c r="C2661" s="46">
        <v>41198</v>
      </c>
      <c r="D2661" s="47">
        <v>41200</v>
      </c>
      <c r="E2661" s="48">
        <v>378</v>
      </c>
      <c r="F2661" s="48">
        <v>28</v>
      </c>
      <c r="G2661" s="49">
        <v>13.3</v>
      </c>
      <c r="H2661" s="8" t="s">
        <v>18</v>
      </c>
      <c r="I2661" s="1" t="s">
        <v>2774</v>
      </c>
      <c r="L2661" s="50">
        <f t="shared" si="41"/>
        <v>6.2376237623762378</v>
      </c>
    </row>
    <row r="2662" spans="1:12" x14ac:dyDescent="0.2">
      <c r="A2662" s="1" t="s">
        <v>9258</v>
      </c>
      <c r="B2662" s="45" t="s">
        <v>9259</v>
      </c>
      <c r="C2662" s="46">
        <v>41198</v>
      </c>
      <c r="D2662" s="47">
        <v>41200</v>
      </c>
      <c r="E2662" s="48">
        <v>281</v>
      </c>
      <c r="F2662" s="48">
        <v>37</v>
      </c>
      <c r="G2662" s="49">
        <v>7.7</v>
      </c>
      <c r="H2662" s="8" t="s">
        <v>18</v>
      </c>
      <c r="I2662" s="1" t="s">
        <v>2775</v>
      </c>
      <c r="L2662" s="50">
        <f t="shared" si="41"/>
        <v>4.6369636963696372</v>
      </c>
    </row>
    <row r="2663" spans="1:12" x14ac:dyDescent="0.2">
      <c r="A2663" s="1" t="s">
        <v>9260</v>
      </c>
      <c r="B2663" s="45" t="s">
        <v>9261</v>
      </c>
      <c r="C2663" s="46">
        <v>41198</v>
      </c>
      <c r="D2663" s="47">
        <v>41200</v>
      </c>
      <c r="E2663" s="48">
        <v>727</v>
      </c>
      <c r="F2663" s="48">
        <v>30</v>
      </c>
      <c r="G2663" s="49">
        <v>23.9</v>
      </c>
      <c r="H2663" s="8" t="s">
        <v>18</v>
      </c>
      <c r="I2663" s="1" t="s">
        <v>2776</v>
      </c>
      <c r="L2663" s="50">
        <f t="shared" si="41"/>
        <v>11.996699669966997</v>
      </c>
    </row>
    <row r="2664" spans="1:12" x14ac:dyDescent="0.2">
      <c r="A2664" s="1" t="s">
        <v>9262</v>
      </c>
      <c r="B2664" s="45" t="s">
        <v>9263</v>
      </c>
      <c r="C2664" s="46">
        <v>41198</v>
      </c>
      <c r="D2664" s="47">
        <v>41200</v>
      </c>
      <c r="E2664" s="48">
        <v>933</v>
      </c>
      <c r="F2664" s="48">
        <v>34</v>
      </c>
      <c r="G2664" s="49">
        <v>27.7</v>
      </c>
      <c r="H2664" s="8" t="s">
        <v>18</v>
      </c>
      <c r="I2664" s="1" t="s">
        <v>2777</v>
      </c>
      <c r="L2664" s="50">
        <f t="shared" si="41"/>
        <v>15.396039603960396</v>
      </c>
    </row>
    <row r="2665" spans="1:12" x14ac:dyDescent="0.2">
      <c r="A2665" s="1" t="s">
        <v>9264</v>
      </c>
      <c r="B2665" s="45" t="s">
        <v>9265</v>
      </c>
      <c r="C2665" s="46">
        <v>41198</v>
      </c>
      <c r="D2665" s="47">
        <v>41200</v>
      </c>
      <c r="E2665" s="48">
        <v>250</v>
      </c>
      <c r="F2665" s="48">
        <v>58</v>
      </c>
      <c r="G2665" s="49">
        <v>4.3</v>
      </c>
      <c r="H2665" s="8" t="s">
        <v>18</v>
      </c>
      <c r="I2665" s="1" t="s">
        <v>2778</v>
      </c>
      <c r="L2665" s="50">
        <f t="shared" si="41"/>
        <v>4.1254125412541249</v>
      </c>
    </row>
    <row r="2666" spans="1:12" x14ac:dyDescent="0.2">
      <c r="A2666" s="1" t="s">
        <v>9266</v>
      </c>
      <c r="B2666" s="45" t="s">
        <v>9267</v>
      </c>
      <c r="C2666" s="46">
        <v>41198</v>
      </c>
      <c r="D2666" s="47">
        <v>41200</v>
      </c>
      <c r="E2666" s="48">
        <v>270</v>
      </c>
      <c r="F2666" s="48">
        <v>37</v>
      </c>
      <c r="G2666" s="49">
        <v>7.3</v>
      </c>
      <c r="H2666" s="8" t="s">
        <v>18</v>
      </c>
      <c r="I2666" s="1" t="s">
        <v>2779</v>
      </c>
      <c r="L2666" s="50">
        <f t="shared" si="41"/>
        <v>4.455445544554455</v>
      </c>
    </row>
    <row r="2667" spans="1:12" x14ac:dyDescent="0.2">
      <c r="A2667" s="1" t="s">
        <v>9268</v>
      </c>
      <c r="B2667" s="45" t="s">
        <v>9269</v>
      </c>
      <c r="C2667" s="46">
        <v>41198</v>
      </c>
      <c r="D2667" s="47">
        <v>41200</v>
      </c>
      <c r="E2667" s="48">
        <v>483</v>
      </c>
      <c r="F2667" s="48">
        <v>23</v>
      </c>
      <c r="G2667" s="49">
        <v>21.1</v>
      </c>
      <c r="H2667" s="8" t="s">
        <v>18</v>
      </c>
      <c r="I2667" s="1" t="s">
        <v>2780</v>
      </c>
      <c r="L2667" s="50">
        <f t="shared" si="41"/>
        <v>7.9702970297029703</v>
      </c>
    </row>
    <row r="2668" spans="1:12" x14ac:dyDescent="0.2">
      <c r="A2668" s="1" t="s">
        <v>9270</v>
      </c>
      <c r="B2668" s="45" t="s">
        <v>9271</v>
      </c>
      <c r="C2668" s="46">
        <v>41200</v>
      </c>
      <c r="D2668" s="47">
        <v>41201</v>
      </c>
      <c r="E2668" s="48">
        <v>216</v>
      </c>
      <c r="F2668" s="48">
        <v>103</v>
      </c>
      <c r="G2668" s="49">
        <v>2.1</v>
      </c>
      <c r="H2668" s="8" t="s">
        <v>1159</v>
      </c>
      <c r="I2668" s="1" t="s">
        <v>2781</v>
      </c>
      <c r="L2668" s="50">
        <f t="shared" si="41"/>
        <v>3.5643564356435644</v>
      </c>
    </row>
    <row r="2669" spans="1:12" x14ac:dyDescent="0.2">
      <c r="A2669" s="1" t="s">
        <v>9272</v>
      </c>
      <c r="B2669" s="45" t="s">
        <v>9273</v>
      </c>
      <c r="C2669" s="46">
        <v>41200</v>
      </c>
      <c r="D2669" s="47">
        <v>41204</v>
      </c>
      <c r="E2669" s="48">
        <v>273</v>
      </c>
      <c r="F2669" s="48">
        <v>31</v>
      </c>
      <c r="G2669" s="49">
        <v>8.9</v>
      </c>
      <c r="H2669" s="8" t="s">
        <v>2755</v>
      </c>
      <c r="I2669" s="1" t="s">
        <v>2782</v>
      </c>
      <c r="L2669" s="50">
        <f t="shared" si="41"/>
        <v>4.5049504950495045</v>
      </c>
    </row>
    <row r="2670" spans="1:12" x14ac:dyDescent="0.2">
      <c r="A2670" s="1" t="s">
        <v>9274</v>
      </c>
      <c r="B2670" s="45" t="s">
        <v>9275</v>
      </c>
      <c r="C2670" s="46">
        <v>41201</v>
      </c>
      <c r="D2670" s="47">
        <v>41204</v>
      </c>
      <c r="E2670" s="48">
        <v>269</v>
      </c>
      <c r="F2670" s="48">
        <v>36</v>
      </c>
      <c r="G2670" s="49">
        <v>7.5</v>
      </c>
      <c r="H2670" s="8" t="s">
        <v>2755</v>
      </c>
      <c r="I2670" s="1" t="s">
        <v>2783</v>
      </c>
      <c r="L2670" s="50">
        <f t="shared" si="41"/>
        <v>4.438943894389439</v>
      </c>
    </row>
    <row r="2671" spans="1:12" x14ac:dyDescent="0.2">
      <c r="A2671" s="1" t="s">
        <v>9276</v>
      </c>
      <c r="B2671" s="45" t="s">
        <v>9277</v>
      </c>
      <c r="C2671" s="46">
        <v>41201</v>
      </c>
      <c r="D2671" s="47">
        <v>41204</v>
      </c>
      <c r="E2671" s="48">
        <v>150</v>
      </c>
      <c r="F2671" s="48">
        <v>76</v>
      </c>
      <c r="G2671" s="49">
        <v>2</v>
      </c>
      <c r="H2671" s="8" t="s">
        <v>1159</v>
      </c>
      <c r="I2671" s="1" t="s">
        <v>2784</v>
      </c>
      <c r="L2671" s="50">
        <f t="shared" si="41"/>
        <v>2.4752475247524752</v>
      </c>
    </row>
    <row r="2672" spans="1:12" x14ac:dyDescent="0.2">
      <c r="A2672" s="1" t="s">
        <v>9278</v>
      </c>
      <c r="B2672" s="45" t="s">
        <v>9279</v>
      </c>
      <c r="C2672" s="46">
        <v>41201</v>
      </c>
      <c r="D2672" s="47">
        <v>41204</v>
      </c>
      <c r="E2672" s="48">
        <v>182</v>
      </c>
      <c r="F2672" s="48">
        <v>118</v>
      </c>
      <c r="G2672" s="49">
        <v>1.6</v>
      </c>
      <c r="H2672" s="8" t="s">
        <v>1159</v>
      </c>
      <c r="I2672" s="1" t="s">
        <v>2785</v>
      </c>
      <c r="L2672" s="50">
        <f t="shared" si="41"/>
        <v>3.0033003300330035</v>
      </c>
    </row>
    <row r="2673" spans="1:12" x14ac:dyDescent="0.2">
      <c r="A2673" s="1" t="s">
        <v>9280</v>
      </c>
      <c r="B2673" s="45" t="s">
        <v>9281</v>
      </c>
      <c r="C2673" s="46">
        <v>41200</v>
      </c>
      <c r="D2673" s="47">
        <v>41204</v>
      </c>
      <c r="E2673" s="48">
        <v>333</v>
      </c>
      <c r="F2673" s="48">
        <v>81</v>
      </c>
      <c r="G2673" s="49">
        <v>4.0999999999999996</v>
      </c>
      <c r="H2673" s="8" t="s">
        <v>18</v>
      </c>
      <c r="I2673" s="1" t="s">
        <v>2786</v>
      </c>
      <c r="L2673" s="50">
        <f t="shared" si="41"/>
        <v>5.4950495049504946</v>
      </c>
    </row>
    <row r="2674" spans="1:12" x14ac:dyDescent="0.2">
      <c r="A2674" s="1" t="s">
        <v>9282</v>
      </c>
      <c r="B2674" s="45" t="s">
        <v>9283</v>
      </c>
      <c r="C2674" s="46">
        <v>41204</v>
      </c>
      <c r="D2674" s="47">
        <v>41206</v>
      </c>
      <c r="E2674" s="48">
        <v>533</v>
      </c>
      <c r="F2674" s="48">
        <v>40</v>
      </c>
      <c r="G2674" s="49">
        <v>13.4</v>
      </c>
      <c r="H2674" s="8" t="s">
        <v>18</v>
      </c>
      <c r="I2674" s="1" t="s">
        <v>2787</v>
      </c>
      <c r="L2674" s="50">
        <f t="shared" si="41"/>
        <v>8.7953795379537958</v>
      </c>
    </row>
    <row r="2675" spans="1:12" x14ac:dyDescent="0.2">
      <c r="A2675" s="1" t="s">
        <v>9284</v>
      </c>
      <c r="B2675" s="45" t="s">
        <v>9285</v>
      </c>
      <c r="C2675" s="46" t="s">
        <v>1566</v>
      </c>
      <c r="D2675" s="47">
        <v>41206</v>
      </c>
      <c r="E2675" s="48">
        <v>176</v>
      </c>
      <c r="F2675" s="48">
        <v>73</v>
      </c>
      <c r="G2675" s="49">
        <v>2.4</v>
      </c>
      <c r="H2675" s="8" t="s">
        <v>1159</v>
      </c>
      <c r="I2675" s="1" t="s">
        <v>2788</v>
      </c>
      <c r="L2675" s="50">
        <f t="shared" si="41"/>
        <v>2.9042904290429044</v>
      </c>
    </row>
    <row r="2676" spans="1:12" x14ac:dyDescent="0.2">
      <c r="A2676" s="1" t="s">
        <v>9286</v>
      </c>
      <c r="B2676" s="45" t="s">
        <v>9287</v>
      </c>
      <c r="C2676" s="46">
        <v>41204</v>
      </c>
      <c r="D2676" s="47">
        <v>41206</v>
      </c>
      <c r="E2676" s="48">
        <v>67</v>
      </c>
      <c r="F2676" s="48">
        <v>114</v>
      </c>
      <c r="G2676" s="49">
        <v>0.6</v>
      </c>
      <c r="H2676" s="8" t="s">
        <v>18</v>
      </c>
      <c r="I2676" s="1" t="s">
        <v>2789</v>
      </c>
      <c r="L2676" s="50">
        <f t="shared" si="41"/>
        <v>1.1056105610561056</v>
      </c>
    </row>
    <row r="2677" spans="1:12" x14ac:dyDescent="0.2">
      <c r="A2677" s="1" t="s">
        <v>9288</v>
      </c>
      <c r="B2677" s="45" t="s">
        <v>9289</v>
      </c>
      <c r="C2677" s="46">
        <v>41205</v>
      </c>
      <c r="D2677" s="47">
        <v>41206</v>
      </c>
      <c r="E2677" s="48">
        <v>251</v>
      </c>
      <c r="F2677" s="48">
        <v>85</v>
      </c>
      <c r="G2677" s="49">
        <v>3</v>
      </c>
      <c r="H2677" s="8" t="s">
        <v>18</v>
      </c>
      <c r="I2677" s="1" t="s">
        <v>2790</v>
      </c>
      <c r="L2677" s="50">
        <f t="shared" si="41"/>
        <v>4.1419141914191417</v>
      </c>
    </row>
    <row r="2678" spans="1:12" x14ac:dyDescent="0.2">
      <c r="A2678" s="1" t="s">
        <v>9290</v>
      </c>
      <c r="B2678" s="45" t="s">
        <v>9291</v>
      </c>
      <c r="C2678" s="46">
        <v>41204</v>
      </c>
      <c r="D2678" s="47">
        <v>41206</v>
      </c>
      <c r="E2678" s="48">
        <v>221</v>
      </c>
      <c r="F2678" s="48">
        <v>73</v>
      </c>
      <c r="G2678" s="49">
        <v>3</v>
      </c>
      <c r="H2678" s="8" t="s">
        <v>2755</v>
      </c>
      <c r="I2678" s="1" t="s">
        <v>2791</v>
      </c>
      <c r="L2678" s="50">
        <f t="shared" si="41"/>
        <v>3.6468646864686467</v>
      </c>
    </row>
    <row r="2679" spans="1:12" x14ac:dyDescent="0.2">
      <c r="A2679" s="1" t="s">
        <v>9292</v>
      </c>
      <c r="B2679" s="45" t="s">
        <v>9293</v>
      </c>
      <c r="C2679" s="46">
        <v>41202</v>
      </c>
      <c r="D2679" s="47">
        <v>41207</v>
      </c>
      <c r="E2679" s="48">
        <v>584</v>
      </c>
      <c r="F2679" s="48">
        <v>31</v>
      </c>
      <c r="G2679" s="49">
        <v>18.8</v>
      </c>
      <c r="H2679" s="8" t="s">
        <v>18</v>
      </c>
      <c r="I2679" s="1" t="s">
        <v>2792</v>
      </c>
      <c r="L2679" s="50">
        <f t="shared" si="41"/>
        <v>9.6369636963696372</v>
      </c>
    </row>
    <row r="2680" spans="1:12" x14ac:dyDescent="0.2">
      <c r="A2680" s="1" t="s">
        <v>9294</v>
      </c>
      <c r="B2680" s="45" t="s">
        <v>9295</v>
      </c>
      <c r="C2680" s="46" t="s">
        <v>1566</v>
      </c>
      <c r="D2680" s="47">
        <v>41207</v>
      </c>
      <c r="E2680" s="48">
        <v>1172</v>
      </c>
      <c r="F2680" s="48">
        <v>32</v>
      </c>
      <c r="G2680" s="49">
        <v>36.4</v>
      </c>
      <c r="H2680" s="8" t="s">
        <v>18</v>
      </c>
      <c r="I2680" s="1" t="s">
        <v>2793</v>
      </c>
      <c r="L2680" s="50">
        <f t="shared" si="41"/>
        <v>19.339933993399338</v>
      </c>
    </row>
    <row r="2681" spans="1:12" x14ac:dyDescent="0.2">
      <c r="A2681" s="1" t="s">
        <v>9296</v>
      </c>
      <c r="B2681" s="45" t="s">
        <v>9297</v>
      </c>
      <c r="C2681" s="46">
        <v>41206</v>
      </c>
      <c r="D2681" s="47">
        <v>41207</v>
      </c>
      <c r="E2681" s="48">
        <v>155</v>
      </c>
      <c r="F2681" s="48">
        <v>35</v>
      </c>
      <c r="G2681" s="49">
        <v>4.4000000000000004</v>
      </c>
      <c r="H2681" s="8" t="s">
        <v>36</v>
      </c>
      <c r="I2681" s="1" t="s">
        <v>2794</v>
      </c>
      <c r="L2681" s="50">
        <f t="shared" si="41"/>
        <v>2.5577557755775575</v>
      </c>
    </row>
    <row r="2682" spans="1:12" x14ac:dyDescent="0.2">
      <c r="A2682" s="1" t="s">
        <v>9298</v>
      </c>
      <c r="B2682" s="45" t="s">
        <v>9299</v>
      </c>
      <c r="C2682" s="46">
        <v>41208</v>
      </c>
      <c r="D2682" s="47" t="s">
        <v>2795</v>
      </c>
      <c r="E2682" s="48">
        <v>231</v>
      </c>
      <c r="F2682" s="48">
        <v>26</v>
      </c>
      <c r="G2682" s="49">
        <v>8.8000000000000007</v>
      </c>
      <c r="H2682" s="8" t="s">
        <v>18</v>
      </c>
      <c r="I2682" s="1" t="s">
        <v>2796</v>
      </c>
      <c r="L2682" s="50">
        <f t="shared" ref="L2682:L2745" si="42">IF(E2682="","",E2682/60.6)</f>
        <v>3.8118811881188117</v>
      </c>
    </row>
    <row r="2683" spans="1:12" x14ac:dyDescent="0.2">
      <c r="A2683" s="1" t="s">
        <v>9300</v>
      </c>
      <c r="B2683" s="45" t="s">
        <v>9301</v>
      </c>
      <c r="C2683" s="46">
        <v>41204</v>
      </c>
      <c r="D2683" s="47" t="s">
        <v>2795</v>
      </c>
      <c r="E2683" s="48">
        <v>941</v>
      </c>
      <c r="F2683" s="48">
        <v>43</v>
      </c>
      <c r="G2683" s="49">
        <v>21.8</v>
      </c>
      <c r="H2683" s="8" t="s">
        <v>2755</v>
      </c>
      <c r="I2683" s="1" t="s">
        <v>2797</v>
      </c>
      <c r="L2683" s="50">
        <f t="shared" si="42"/>
        <v>15.528052805280527</v>
      </c>
    </row>
    <row r="2684" spans="1:12" x14ac:dyDescent="0.2">
      <c r="A2684" s="1" t="s">
        <v>9302</v>
      </c>
      <c r="B2684" s="45" t="s">
        <v>9303</v>
      </c>
      <c r="C2684" s="46">
        <v>41210</v>
      </c>
      <c r="D2684" s="47">
        <v>41212</v>
      </c>
      <c r="E2684" s="48">
        <v>1656</v>
      </c>
      <c r="F2684" s="48">
        <v>82</v>
      </c>
      <c r="G2684" s="49">
        <v>20.100000000000001</v>
      </c>
      <c r="H2684" s="8" t="s">
        <v>2755</v>
      </c>
      <c r="I2684" s="1" t="s">
        <v>2798</v>
      </c>
      <c r="J2684" s="3" t="s">
        <v>2799</v>
      </c>
      <c r="L2684" s="50">
        <f t="shared" si="42"/>
        <v>27.326732673267326</v>
      </c>
    </row>
    <row r="2685" spans="1:12" x14ac:dyDescent="0.2">
      <c r="A2685" s="1" t="s">
        <v>9304</v>
      </c>
      <c r="B2685" s="45" t="s">
        <v>9305</v>
      </c>
      <c r="C2685" s="46">
        <v>41211</v>
      </c>
      <c r="D2685" s="47">
        <v>41213</v>
      </c>
      <c r="E2685" s="48">
        <v>232</v>
      </c>
      <c r="F2685" s="48">
        <v>48</v>
      </c>
      <c r="G2685" s="49">
        <v>4.8</v>
      </c>
      <c r="H2685" s="8" t="s">
        <v>2755</v>
      </c>
      <c r="I2685" s="1" t="s">
        <v>2800</v>
      </c>
      <c r="L2685" s="50">
        <f t="shared" si="42"/>
        <v>3.8283828382838281</v>
      </c>
    </row>
    <row r="2686" spans="1:12" x14ac:dyDescent="0.2">
      <c r="A2686" s="1" t="s">
        <v>9306</v>
      </c>
      <c r="B2686" s="45" t="s">
        <v>9307</v>
      </c>
      <c r="C2686" s="46">
        <v>41211</v>
      </c>
      <c r="D2686" s="47">
        <v>41213</v>
      </c>
      <c r="E2686" s="48">
        <v>406</v>
      </c>
      <c r="F2686" s="48">
        <v>60</v>
      </c>
      <c r="G2686" s="49">
        <v>6.8</v>
      </c>
      <c r="H2686" s="8" t="s">
        <v>18</v>
      </c>
      <c r="I2686" s="1" t="s">
        <v>2801</v>
      </c>
      <c r="L2686" s="50">
        <f t="shared" si="42"/>
        <v>6.6996699669966997</v>
      </c>
    </row>
    <row r="2687" spans="1:12" x14ac:dyDescent="0.2">
      <c r="A2687" s="1" t="s">
        <v>9308</v>
      </c>
      <c r="B2687" s="45" t="s">
        <v>9309</v>
      </c>
      <c r="C2687" s="46">
        <v>41208</v>
      </c>
      <c r="D2687" s="47">
        <v>41213</v>
      </c>
      <c r="E2687" s="48">
        <v>325</v>
      </c>
      <c r="F2687" s="48">
        <v>127</v>
      </c>
      <c r="G2687" s="49">
        <v>2.6</v>
      </c>
      <c r="H2687" s="8" t="s">
        <v>18</v>
      </c>
      <c r="I2687" s="1" t="s">
        <v>2802</v>
      </c>
      <c r="L2687" s="50">
        <f t="shared" si="42"/>
        <v>5.3630363036303628</v>
      </c>
    </row>
    <row r="2688" spans="1:12" x14ac:dyDescent="0.2">
      <c r="A2688" s="1" t="s">
        <v>9310</v>
      </c>
      <c r="B2688" s="45" t="s">
        <v>9311</v>
      </c>
      <c r="C2688" s="46">
        <v>41205</v>
      </c>
      <c r="D2688" s="47">
        <v>41213</v>
      </c>
      <c r="E2688" s="48">
        <v>336</v>
      </c>
      <c r="F2688" s="48">
        <v>31</v>
      </c>
      <c r="G2688" s="49">
        <v>10.9</v>
      </c>
      <c r="H2688" s="8" t="s">
        <v>18</v>
      </c>
      <c r="I2688" s="1" t="s">
        <v>2803</v>
      </c>
      <c r="L2688" s="50">
        <f t="shared" si="42"/>
        <v>5.5445544554455441</v>
      </c>
    </row>
    <row r="2689" spans="1:12" x14ac:dyDescent="0.2">
      <c r="A2689" s="1" t="s">
        <v>9312</v>
      </c>
      <c r="B2689" s="45" t="s">
        <v>9313</v>
      </c>
      <c r="C2689" s="46">
        <v>41212</v>
      </c>
      <c r="D2689" s="47">
        <v>41213</v>
      </c>
      <c r="E2689" s="48">
        <v>355</v>
      </c>
      <c r="F2689" s="48">
        <v>46</v>
      </c>
      <c r="G2689" s="49">
        <v>7.8</v>
      </c>
      <c r="H2689" s="8" t="s">
        <v>2804</v>
      </c>
      <c r="I2689" s="1" t="s">
        <v>2805</v>
      </c>
      <c r="L2689" s="50">
        <f t="shared" si="42"/>
        <v>5.8580858085808583</v>
      </c>
    </row>
    <row r="2690" spans="1:12" x14ac:dyDescent="0.2">
      <c r="A2690" s="1" t="s">
        <v>9314</v>
      </c>
      <c r="B2690" s="45" t="s">
        <v>9315</v>
      </c>
      <c r="C2690" s="46" t="s">
        <v>1566</v>
      </c>
      <c r="D2690" s="47">
        <v>41214</v>
      </c>
      <c r="E2690" s="48">
        <v>227</v>
      </c>
      <c r="F2690" s="48">
        <v>59</v>
      </c>
      <c r="G2690" s="49">
        <v>3.8</v>
      </c>
      <c r="H2690" s="8" t="s">
        <v>2755</v>
      </c>
      <c r="I2690" s="1" t="s">
        <v>2806</v>
      </c>
      <c r="L2690" s="50">
        <f t="shared" si="42"/>
        <v>3.7458745874587458</v>
      </c>
    </row>
    <row r="2691" spans="1:12" x14ac:dyDescent="0.2">
      <c r="A2691" s="1" t="s">
        <v>9316</v>
      </c>
      <c r="B2691" s="45" t="s">
        <v>9317</v>
      </c>
      <c r="C2691" s="46">
        <v>41212</v>
      </c>
      <c r="D2691" s="47">
        <v>41214</v>
      </c>
      <c r="E2691" s="48">
        <v>354</v>
      </c>
      <c r="F2691" s="48">
        <v>28</v>
      </c>
      <c r="G2691" s="49">
        <v>12.5</v>
      </c>
      <c r="H2691" s="8" t="s">
        <v>1159</v>
      </c>
      <c r="I2691" s="1" t="s">
        <v>2807</v>
      </c>
      <c r="L2691" s="50">
        <f t="shared" si="42"/>
        <v>5.8415841584158414</v>
      </c>
    </row>
    <row r="2692" spans="1:12" x14ac:dyDescent="0.2">
      <c r="A2692" s="1" t="s">
        <v>9318</v>
      </c>
      <c r="B2692" s="45" t="s">
        <v>9319</v>
      </c>
      <c r="C2692" s="46">
        <v>41212</v>
      </c>
      <c r="D2692" s="47">
        <v>41214</v>
      </c>
      <c r="E2692" s="48">
        <v>1848</v>
      </c>
      <c r="F2692" s="48">
        <v>76</v>
      </c>
      <c r="G2692" s="49">
        <v>24.3</v>
      </c>
      <c r="H2692" s="8" t="s">
        <v>2755</v>
      </c>
      <c r="I2692" s="1" t="s">
        <v>2808</v>
      </c>
      <c r="J2692" s="3" t="s">
        <v>2799</v>
      </c>
      <c r="L2692" s="50">
        <f t="shared" si="42"/>
        <v>30.495049504950494</v>
      </c>
    </row>
    <row r="2693" spans="1:12" x14ac:dyDescent="0.2">
      <c r="A2693" s="1" t="s">
        <v>9320</v>
      </c>
      <c r="B2693" s="45" t="s">
        <v>9321</v>
      </c>
      <c r="C2693" s="46">
        <v>41212</v>
      </c>
      <c r="D2693" s="47">
        <v>41214</v>
      </c>
      <c r="E2693" s="48">
        <v>46</v>
      </c>
      <c r="F2693" s="48">
        <v>112</v>
      </c>
      <c r="G2693" s="49">
        <v>0.4</v>
      </c>
      <c r="H2693" s="8" t="s">
        <v>18</v>
      </c>
      <c r="I2693" s="1" t="s">
        <v>2809</v>
      </c>
      <c r="L2693" s="50">
        <f t="shared" si="42"/>
        <v>0.75907590759075905</v>
      </c>
    </row>
    <row r="2694" spans="1:12" x14ac:dyDescent="0.2">
      <c r="A2694" s="1" t="s">
        <v>9322</v>
      </c>
      <c r="B2694" s="45" t="s">
        <v>9323</v>
      </c>
      <c r="C2694" s="46">
        <v>41212</v>
      </c>
      <c r="D2694" s="47">
        <v>41215</v>
      </c>
      <c r="E2694" s="48">
        <v>482</v>
      </c>
      <c r="F2694" s="48">
        <v>40</v>
      </c>
      <c r="G2694" s="49">
        <v>12</v>
      </c>
      <c r="H2694" s="8" t="s">
        <v>18</v>
      </c>
      <c r="I2694" s="1" t="s">
        <v>2810</v>
      </c>
      <c r="L2694" s="50">
        <f t="shared" si="42"/>
        <v>7.9537953795379535</v>
      </c>
    </row>
    <row r="2695" spans="1:12" x14ac:dyDescent="0.2">
      <c r="A2695" s="1" t="s">
        <v>9324</v>
      </c>
      <c r="B2695" s="45" t="s">
        <v>9325</v>
      </c>
      <c r="C2695" s="46">
        <v>369901</v>
      </c>
      <c r="D2695" s="47">
        <v>41218</v>
      </c>
      <c r="E2695" s="48">
        <v>251</v>
      </c>
      <c r="F2695" s="48">
        <v>81</v>
      </c>
      <c r="G2695" s="49">
        <v>3.1</v>
      </c>
      <c r="H2695" s="8" t="s">
        <v>18</v>
      </c>
      <c r="I2695" s="1" t="s">
        <v>2811</v>
      </c>
      <c r="L2695" s="50">
        <f t="shared" si="42"/>
        <v>4.1419141914191417</v>
      </c>
    </row>
    <row r="2696" spans="1:12" x14ac:dyDescent="0.2">
      <c r="A2696" s="1" t="s">
        <v>9326</v>
      </c>
      <c r="B2696" s="45" t="s">
        <v>9327</v>
      </c>
      <c r="C2696" s="46">
        <v>41218</v>
      </c>
      <c r="D2696" s="47">
        <v>41219</v>
      </c>
      <c r="E2696" s="48">
        <v>176</v>
      </c>
      <c r="F2696" s="48">
        <v>87</v>
      </c>
      <c r="G2696" s="49">
        <v>2</v>
      </c>
      <c r="H2696" s="8" t="s">
        <v>1159</v>
      </c>
      <c r="I2696" s="1" t="s">
        <v>2812</v>
      </c>
      <c r="L2696" s="50">
        <f t="shared" si="42"/>
        <v>2.9042904290429044</v>
      </c>
    </row>
    <row r="2697" spans="1:12" x14ac:dyDescent="0.2">
      <c r="A2697" s="1" t="s">
        <v>9328</v>
      </c>
      <c r="B2697" s="45" t="s">
        <v>9329</v>
      </c>
      <c r="C2697" s="46">
        <v>41217</v>
      </c>
      <c r="D2697" s="47">
        <v>41219</v>
      </c>
      <c r="E2697" s="48">
        <v>1703</v>
      </c>
      <c r="F2697" s="48">
        <v>41</v>
      </c>
      <c r="G2697" s="49">
        <v>42</v>
      </c>
      <c r="H2697" s="8" t="s">
        <v>2755</v>
      </c>
      <c r="I2697" s="1" t="s">
        <v>2813</v>
      </c>
      <c r="L2697" s="50">
        <f t="shared" si="42"/>
        <v>28.1023102310231</v>
      </c>
    </row>
    <row r="2698" spans="1:12" x14ac:dyDescent="0.2">
      <c r="A2698" s="1" t="s">
        <v>9330</v>
      </c>
      <c r="B2698" s="45" t="s">
        <v>9331</v>
      </c>
      <c r="C2698" s="46">
        <v>41215</v>
      </c>
      <c r="D2698" s="47">
        <v>41219</v>
      </c>
      <c r="E2698" s="48">
        <v>251</v>
      </c>
      <c r="F2698" s="48">
        <v>31</v>
      </c>
      <c r="G2698" s="49">
        <v>8</v>
      </c>
      <c r="H2698" s="8" t="s">
        <v>18</v>
      </c>
      <c r="I2698" s="1" t="s">
        <v>2814</v>
      </c>
      <c r="L2698" s="50">
        <f t="shared" si="42"/>
        <v>4.1419141914191417</v>
      </c>
    </row>
    <row r="2699" spans="1:12" x14ac:dyDescent="0.2">
      <c r="A2699" s="1" t="s">
        <v>9332</v>
      </c>
      <c r="B2699" s="45" t="s">
        <v>9333</v>
      </c>
      <c r="C2699" s="46">
        <v>41218</v>
      </c>
      <c r="D2699" s="47">
        <v>41219</v>
      </c>
      <c r="E2699" s="48">
        <v>305</v>
      </c>
      <c r="F2699" s="48">
        <v>50</v>
      </c>
      <c r="G2699" s="49">
        <v>6.2</v>
      </c>
      <c r="H2699" s="8" t="s">
        <v>18</v>
      </c>
      <c r="I2699" s="1" t="s">
        <v>2815</v>
      </c>
      <c r="L2699" s="50">
        <f t="shared" si="42"/>
        <v>5.0330033003300327</v>
      </c>
    </row>
    <row r="2700" spans="1:12" x14ac:dyDescent="0.2">
      <c r="A2700" s="1" t="s">
        <v>9334</v>
      </c>
      <c r="B2700" s="45" t="s">
        <v>9335</v>
      </c>
      <c r="C2700" s="46">
        <v>41215</v>
      </c>
      <c r="D2700" s="47">
        <v>41219</v>
      </c>
      <c r="E2700" s="48">
        <v>459</v>
      </c>
      <c r="F2700" s="48">
        <v>22</v>
      </c>
      <c r="G2700" s="49">
        <v>21.1</v>
      </c>
      <c r="H2700" s="8" t="s">
        <v>18</v>
      </c>
      <c r="I2700" s="1" t="s">
        <v>2816</v>
      </c>
      <c r="L2700" s="50">
        <f t="shared" si="42"/>
        <v>7.5742574257425739</v>
      </c>
    </row>
    <row r="2701" spans="1:12" x14ac:dyDescent="0.2">
      <c r="A2701" s="1" t="s">
        <v>9336</v>
      </c>
      <c r="B2701" s="45" t="s">
        <v>9337</v>
      </c>
      <c r="C2701" s="46">
        <v>41216</v>
      </c>
      <c r="D2701" s="47">
        <v>41219</v>
      </c>
      <c r="E2701" s="48">
        <v>314</v>
      </c>
      <c r="F2701" s="48">
        <v>70</v>
      </c>
      <c r="G2701" s="49">
        <v>4.5</v>
      </c>
      <c r="H2701" s="8" t="s">
        <v>18</v>
      </c>
      <c r="I2701" s="1" t="s">
        <v>2817</v>
      </c>
      <c r="L2701" s="50">
        <f t="shared" si="42"/>
        <v>5.1815181518151814</v>
      </c>
    </row>
    <row r="2702" spans="1:12" x14ac:dyDescent="0.2">
      <c r="A2702" s="1" t="s">
        <v>9338</v>
      </c>
      <c r="B2702" s="45" t="s">
        <v>9339</v>
      </c>
      <c r="C2702" s="46">
        <v>41219</v>
      </c>
      <c r="D2702" s="47">
        <v>41220</v>
      </c>
      <c r="E2702" s="48">
        <v>227</v>
      </c>
      <c r="F2702" s="48">
        <v>90</v>
      </c>
      <c r="G2702" s="49">
        <v>2.5</v>
      </c>
      <c r="H2702" s="8" t="s">
        <v>18</v>
      </c>
      <c r="I2702" s="1" t="s">
        <v>2818</v>
      </c>
      <c r="L2702" s="50">
        <f t="shared" si="42"/>
        <v>3.7458745874587458</v>
      </c>
    </row>
    <row r="2703" spans="1:12" x14ac:dyDescent="0.2">
      <c r="A2703" s="1" t="s">
        <v>9340</v>
      </c>
      <c r="B2703" s="45" t="s">
        <v>9341</v>
      </c>
      <c r="C2703" s="46">
        <v>41219</v>
      </c>
      <c r="D2703" s="47">
        <v>41220</v>
      </c>
      <c r="E2703" s="48">
        <v>334</v>
      </c>
      <c r="F2703" s="48">
        <v>38</v>
      </c>
      <c r="G2703" s="49">
        <v>8.8000000000000007</v>
      </c>
      <c r="H2703" s="8" t="s">
        <v>18</v>
      </c>
      <c r="I2703" s="1" t="s">
        <v>2819</v>
      </c>
      <c r="L2703" s="50">
        <f t="shared" si="42"/>
        <v>5.5115511551155114</v>
      </c>
    </row>
    <row r="2704" spans="1:12" x14ac:dyDescent="0.2">
      <c r="A2704" s="1" t="s">
        <v>9342</v>
      </c>
      <c r="B2704" s="45" t="s">
        <v>9343</v>
      </c>
      <c r="C2704" s="46" t="s">
        <v>1566</v>
      </c>
      <c r="D2704" s="47">
        <v>41222</v>
      </c>
      <c r="E2704" s="48">
        <v>888</v>
      </c>
      <c r="F2704" s="48">
        <v>108</v>
      </c>
      <c r="G2704" s="49">
        <v>8.1999999999999993</v>
      </c>
      <c r="H2704" s="8" t="s">
        <v>18</v>
      </c>
      <c r="I2704" s="1" t="s">
        <v>2820</v>
      </c>
      <c r="L2704" s="50">
        <f t="shared" si="42"/>
        <v>14.653465346534652</v>
      </c>
    </row>
    <row r="2705" spans="1:12" x14ac:dyDescent="0.2">
      <c r="A2705" s="1" t="s">
        <v>9344</v>
      </c>
      <c r="B2705" s="45" t="s">
        <v>9345</v>
      </c>
      <c r="C2705" s="46">
        <v>41219</v>
      </c>
      <c r="D2705" s="47">
        <v>41222</v>
      </c>
      <c r="E2705" s="48">
        <v>317</v>
      </c>
      <c r="F2705" s="48">
        <v>85</v>
      </c>
      <c r="G2705" s="49">
        <v>3.7</v>
      </c>
      <c r="H2705" s="8" t="s">
        <v>18</v>
      </c>
      <c r="I2705" s="1" t="s">
        <v>2821</v>
      </c>
      <c r="L2705" s="50">
        <f t="shared" si="42"/>
        <v>5.2310231023102309</v>
      </c>
    </row>
    <row r="2706" spans="1:12" x14ac:dyDescent="0.2">
      <c r="A2706" s="1" t="s">
        <v>9346</v>
      </c>
      <c r="B2706" s="45" t="s">
        <v>9347</v>
      </c>
      <c r="C2706" s="46">
        <v>41220</v>
      </c>
      <c r="D2706" s="47">
        <v>41222</v>
      </c>
      <c r="E2706" s="48">
        <v>26</v>
      </c>
      <c r="F2706" s="48">
        <v>87</v>
      </c>
      <c r="G2706" s="49">
        <v>0.3</v>
      </c>
      <c r="H2706" s="8" t="s">
        <v>1159</v>
      </c>
      <c r="I2706" s="1" t="s">
        <v>2822</v>
      </c>
      <c r="L2706" s="50">
        <f t="shared" si="42"/>
        <v>0.42904290429042902</v>
      </c>
    </row>
    <row r="2707" spans="1:12" x14ac:dyDescent="0.2">
      <c r="A2707" s="1" t="s">
        <v>9348</v>
      </c>
      <c r="B2707" s="45" t="s">
        <v>9349</v>
      </c>
      <c r="C2707" s="46">
        <v>41218</v>
      </c>
      <c r="D2707" s="47">
        <v>41222</v>
      </c>
      <c r="E2707" s="48">
        <v>226</v>
      </c>
      <c r="F2707" s="48">
        <v>80</v>
      </c>
      <c r="G2707" s="49">
        <v>2.8</v>
      </c>
      <c r="H2707" s="8" t="s">
        <v>2755</v>
      </c>
      <c r="I2707" s="1" t="s">
        <v>2823</v>
      </c>
      <c r="L2707" s="50">
        <f t="shared" si="42"/>
        <v>3.7293729372937294</v>
      </c>
    </row>
    <row r="2708" spans="1:12" x14ac:dyDescent="0.2">
      <c r="A2708" s="1" t="s">
        <v>9350</v>
      </c>
      <c r="B2708" s="45" t="s">
        <v>9351</v>
      </c>
      <c r="C2708" s="46">
        <v>41219</v>
      </c>
      <c r="D2708" s="47">
        <v>41222</v>
      </c>
      <c r="E2708" s="48">
        <v>171</v>
      </c>
      <c r="F2708" s="48">
        <v>109</v>
      </c>
      <c r="G2708" s="49">
        <v>1.6</v>
      </c>
      <c r="H2708" s="8" t="s">
        <v>18</v>
      </c>
      <c r="I2708" s="1" t="s">
        <v>2824</v>
      </c>
      <c r="L2708" s="50">
        <f t="shared" si="42"/>
        <v>2.8217821782178216</v>
      </c>
    </row>
    <row r="2709" spans="1:12" x14ac:dyDescent="0.2">
      <c r="A2709" s="1" t="s">
        <v>9352</v>
      </c>
      <c r="B2709" s="45" t="s">
        <v>9353</v>
      </c>
      <c r="C2709" s="46">
        <v>41190</v>
      </c>
      <c r="D2709" s="47">
        <v>41226</v>
      </c>
      <c r="E2709" s="48">
        <v>99</v>
      </c>
      <c r="F2709" s="48">
        <v>124</v>
      </c>
      <c r="G2709" s="49">
        <v>0.8</v>
      </c>
      <c r="H2709" s="8" t="s">
        <v>18</v>
      </c>
      <c r="I2709" s="1" t="s">
        <v>2825</v>
      </c>
      <c r="J2709" s="3" t="s">
        <v>2826</v>
      </c>
      <c r="L2709" s="50">
        <f t="shared" si="42"/>
        <v>1.6336633663366336</v>
      </c>
    </row>
    <row r="2710" spans="1:12" x14ac:dyDescent="0.2">
      <c r="A2710" s="1" t="s">
        <v>9354</v>
      </c>
      <c r="B2710" s="45" t="s">
        <v>9355</v>
      </c>
      <c r="C2710" s="46">
        <v>41224</v>
      </c>
      <c r="D2710" s="47">
        <v>41227</v>
      </c>
      <c r="E2710" s="48">
        <v>1588</v>
      </c>
      <c r="F2710" s="48">
        <v>31</v>
      </c>
      <c r="G2710" s="49">
        <v>50.4</v>
      </c>
      <c r="H2710" s="8" t="s">
        <v>2755</v>
      </c>
      <c r="I2710" s="1" t="s">
        <v>2827</v>
      </c>
      <c r="L2710" s="50">
        <f t="shared" si="42"/>
        <v>26.204620462046204</v>
      </c>
    </row>
    <row r="2711" spans="1:12" x14ac:dyDescent="0.2">
      <c r="A2711" s="1" t="s">
        <v>9356</v>
      </c>
      <c r="B2711" s="45" t="s">
        <v>9357</v>
      </c>
      <c r="C2711" s="46">
        <v>41225</v>
      </c>
      <c r="D2711" s="47">
        <v>41227</v>
      </c>
      <c r="E2711" s="48">
        <v>420</v>
      </c>
      <c r="F2711" s="48">
        <v>52</v>
      </c>
      <c r="G2711" s="49">
        <v>8.1</v>
      </c>
      <c r="H2711" s="8" t="s">
        <v>2755</v>
      </c>
      <c r="I2711" s="1" t="s">
        <v>2828</v>
      </c>
      <c r="L2711" s="50">
        <f t="shared" si="42"/>
        <v>6.9306930693069306</v>
      </c>
    </row>
    <row r="2712" spans="1:12" x14ac:dyDescent="0.2">
      <c r="A2712" s="1" t="s">
        <v>9358</v>
      </c>
      <c r="B2712" s="45" t="s">
        <v>9359</v>
      </c>
      <c r="C2712" s="46">
        <v>41224</v>
      </c>
      <c r="D2712" s="47">
        <v>41227</v>
      </c>
      <c r="E2712" s="48">
        <v>125</v>
      </c>
      <c r="F2712" s="48">
        <v>58</v>
      </c>
      <c r="G2712" s="49">
        <v>2.1</v>
      </c>
      <c r="H2712" s="8" t="s">
        <v>1159</v>
      </c>
      <c r="I2712" s="1" t="s">
        <v>2829</v>
      </c>
      <c r="L2712" s="50">
        <f t="shared" si="42"/>
        <v>2.0627062706270625</v>
      </c>
    </row>
    <row r="2713" spans="1:12" x14ac:dyDescent="0.2">
      <c r="A2713" s="1" t="s">
        <v>9360</v>
      </c>
      <c r="B2713" s="45" t="s">
        <v>9361</v>
      </c>
      <c r="C2713" s="46">
        <v>41224</v>
      </c>
      <c r="D2713" s="47">
        <v>41228</v>
      </c>
      <c r="E2713" s="48">
        <v>704</v>
      </c>
      <c r="F2713" s="48">
        <v>41</v>
      </c>
      <c r="G2713" s="49">
        <v>17</v>
      </c>
      <c r="H2713" s="8" t="s">
        <v>18</v>
      </c>
      <c r="I2713" s="1" t="s">
        <v>2830</v>
      </c>
      <c r="L2713" s="50">
        <f t="shared" si="42"/>
        <v>11.617161716171617</v>
      </c>
    </row>
    <row r="2714" spans="1:12" x14ac:dyDescent="0.2">
      <c r="A2714" s="1" t="s">
        <v>9362</v>
      </c>
      <c r="B2714" s="45" t="s">
        <v>9363</v>
      </c>
      <c r="C2714" s="46">
        <v>41226</v>
      </c>
      <c r="D2714" s="47">
        <v>41228</v>
      </c>
      <c r="E2714" s="48">
        <v>192</v>
      </c>
      <c r="F2714" s="48">
        <v>38</v>
      </c>
      <c r="G2714" s="49">
        <v>5.0999999999999996</v>
      </c>
      <c r="H2714" s="8" t="s">
        <v>18</v>
      </c>
      <c r="I2714" s="1" t="s">
        <v>2831</v>
      </c>
      <c r="L2714" s="50">
        <f t="shared" si="42"/>
        <v>3.168316831683168</v>
      </c>
    </row>
    <row r="2715" spans="1:12" x14ac:dyDescent="0.2">
      <c r="A2715" s="1" t="s">
        <v>9364</v>
      </c>
      <c r="B2715" s="45" t="s">
        <v>9365</v>
      </c>
      <c r="C2715" s="46">
        <v>41222</v>
      </c>
      <c r="D2715" s="47">
        <v>41228</v>
      </c>
      <c r="E2715" s="48">
        <v>233</v>
      </c>
      <c r="F2715" s="48">
        <v>21</v>
      </c>
      <c r="G2715" s="49">
        <v>10.9</v>
      </c>
      <c r="H2715" s="8" t="s">
        <v>18</v>
      </c>
      <c r="I2715" s="1" t="s">
        <v>2832</v>
      </c>
      <c r="L2715" s="50">
        <f t="shared" si="42"/>
        <v>3.8448844884488449</v>
      </c>
    </row>
    <row r="2716" spans="1:12" x14ac:dyDescent="0.2">
      <c r="A2716" s="1" t="s">
        <v>9366</v>
      </c>
      <c r="B2716" s="45" t="s">
        <v>9367</v>
      </c>
      <c r="C2716" s="46">
        <v>41218</v>
      </c>
      <c r="D2716" s="47">
        <v>41228</v>
      </c>
      <c r="E2716" s="48">
        <v>239</v>
      </c>
      <c r="F2716" s="48">
        <v>87</v>
      </c>
      <c r="G2716" s="49">
        <v>2.8</v>
      </c>
      <c r="H2716" s="8" t="s">
        <v>2755</v>
      </c>
      <c r="I2716" s="1" t="s">
        <v>2833</v>
      </c>
      <c r="L2716" s="50">
        <f t="shared" si="42"/>
        <v>3.943894389438944</v>
      </c>
    </row>
    <row r="2717" spans="1:12" x14ac:dyDescent="0.2">
      <c r="A2717" s="1" t="s">
        <v>9368</v>
      </c>
      <c r="B2717" s="45" t="s">
        <v>9369</v>
      </c>
      <c r="C2717" s="46">
        <v>41226</v>
      </c>
      <c r="D2717" s="47">
        <v>41229</v>
      </c>
      <c r="E2717" s="48">
        <v>168</v>
      </c>
      <c r="F2717" s="48">
        <v>134</v>
      </c>
      <c r="G2717" s="49">
        <v>1.3</v>
      </c>
      <c r="H2717" s="8" t="s">
        <v>18</v>
      </c>
      <c r="I2717" s="1" t="s">
        <v>2834</v>
      </c>
      <c r="L2717" s="50">
        <f t="shared" si="42"/>
        <v>2.7722772277227721</v>
      </c>
    </row>
    <row r="2718" spans="1:12" x14ac:dyDescent="0.2">
      <c r="A2718" s="1" t="s">
        <v>9370</v>
      </c>
      <c r="B2718" s="45" t="s">
        <v>9371</v>
      </c>
      <c r="C2718" s="46">
        <v>41227</v>
      </c>
      <c r="D2718" s="47">
        <v>41229</v>
      </c>
      <c r="E2718" s="48">
        <v>478</v>
      </c>
      <c r="F2718" s="48">
        <v>47</v>
      </c>
      <c r="G2718" s="49">
        <v>10.199999999999999</v>
      </c>
      <c r="H2718" s="8" t="s">
        <v>18</v>
      </c>
      <c r="I2718" s="1" t="s">
        <v>2835</v>
      </c>
      <c r="L2718" s="50">
        <f t="shared" si="42"/>
        <v>7.887788778877888</v>
      </c>
    </row>
    <row r="2719" spans="1:12" x14ac:dyDescent="0.2">
      <c r="A2719" s="1" t="s">
        <v>9372</v>
      </c>
      <c r="B2719" s="45" t="s">
        <v>9373</v>
      </c>
      <c r="C2719" s="46">
        <v>41227</v>
      </c>
      <c r="D2719" s="47">
        <v>41229</v>
      </c>
      <c r="E2719" s="48">
        <v>61</v>
      </c>
      <c r="F2719" s="48">
        <v>61</v>
      </c>
      <c r="G2719" s="49">
        <v>1</v>
      </c>
      <c r="H2719" s="8" t="s">
        <v>1159</v>
      </c>
      <c r="I2719" s="1" t="s">
        <v>2836</v>
      </c>
      <c r="L2719" s="50">
        <f t="shared" si="42"/>
        <v>1.0066006600660067</v>
      </c>
    </row>
    <row r="2720" spans="1:12" x14ac:dyDescent="0.2">
      <c r="A2720" s="1" t="s">
        <v>9374</v>
      </c>
      <c r="B2720" s="45" t="s">
        <v>9375</v>
      </c>
      <c r="C2720" s="46">
        <v>41229</v>
      </c>
      <c r="D2720" s="47">
        <v>41232</v>
      </c>
      <c r="E2720" s="48">
        <v>650</v>
      </c>
      <c r="F2720" s="48">
        <v>65</v>
      </c>
      <c r="G2720" s="49">
        <v>10</v>
      </c>
      <c r="H2720" s="8" t="s">
        <v>2755</v>
      </c>
      <c r="I2720" s="1" t="s">
        <v>2837</v>
      </c>
      <c r="L2720" s="50">
        <f t="shared" si="42"/>
        <v>10.726072607260726</v>
      </c>
    </row>
    <row r="2721" spans="1:12" x14ac:dyDescent="0.2">
      <c r="A2721" s="1" t="s">
        <v>9376</v>
      </c>
      <c r="B2721" s="45" t="s">
        <v>9377</v>
      </c>
      <c r="C2721" s="46">
        <v>41229</v>
      </c>
      <c r="D2721" s="47">
        <v>41232</v>
      </c>
      <c r="E2721" s="48">
        <v>154</v>
      </c>
      <c r="F2721" s="48">
        <v>82</v>
      </c>
      <c r="G2721" s="49">
        <v>1.9</v>
      </c>
      <c r="H2721" s="8" t="s">
        <v>2755</v>
      </c>
      <c r="I2721" s="1" t="s">
        <v>2838</v>
      </c>
      <c r="L2721" s="50">
        <f t="shared" si="42"/>
        <v>2.5412541254125411</v>
      </c>
    </row>
    <row r="2722" spans="1:12" x14ac:dyDescent="0.2">
      <c r="A2722" s="1" t="s">
        <v>9378</v>
      </c>
      <c r="B2722" s="45" t="s">
        <v>9379</v>
      </c>
      <c r="C2722" s="46">
        <v>41227</v>
      </c>
      <c r="D2722" s="47">
        <v>41232</v>
      </c>
      <c r="E2722" s="48">
        <v>733</v>
      </c>
      <c r="F2722" s="48">
        <v>61</v>
      </c>
      <c r="G2722" s="49">
        <v>12</v>
      </c>
      <c r="H2722" s="8" t="s">
        <v>18</v>
      </c>
      <c r="I2722" s="1" t="s">
        <v>2839</v>
      </c>
      <c r="L2722" s="50">
        <f t="shared" si="42"/>
        <v>12.095709570957096</v>
      </c>
    </row>
    <row r="2723" spans="1:12" x14ac:dyDescent="0.2">
      <c r="A2723" s="1" t="s">
        <v>9380</v>
      </c>
      <c r="B2723" s="45" t="s">
        <v>9381</v>
      </c>
      <c r="C2723" s="46">
        <v>41229</v>
      </c>
      <c r="D2723" s="47">
        <v>41232</v>
      </c>
      <c r="E2723" s="48">
        <v>144</v>
      </c>
      <c r="F2723" s="48">
        <v>49</v>
      </c>
      <c r="G2723" s="49">
        <v>2.9</v>
      </c>
      <c r="H2723" s="8" t="s">
        <v>18</v>
      </c>
      <c r="I2723" s="1" t="s">
        <v>2840</v>
      </c>
      <c r="L2723" s="50">
        <f t="shared" si="42"/>
        <v>2.3762376237623761</v>
      </c>
    </row>
    <row r="2724" spans="1:12" x14ac:dyDescent="0.2">
      <c r="A2724" s="1" t="s">
        <v>9382</v>
      </c>
      <c r="B2724" s="45" t="s">
        <v>9383</v>
      </c>
      <c r="C2724" s="46">
        <v>41227</v>
      </c>
      <c r="D2724" s="47">
        <v>41232</v>
      </c>
      <c r="E2724" s="48">
        <v>480</v>
      </c>
      <c r="F2724" s="48">
        <v>34</v>
      </c>
      <c r="G2724" s="49">
        <v>13.9</v>
      </c>
      <c r="H2724" s="8" t="s">
        <v>2755</v>
      </c>
      <c r="I2724" s="1" t="s">
        <v>2841</v>
      </c>
      <c r="L2724" s="50">
        <f t="shared" si="42"/>
        <v>7.9207920792079207</v>
      </c>
    </row>
    <row r="2725" spans="1:12" x14ac:dyDescent="0.2">
      <c r="A2725" s="1" t="s">
        <v>9384</v>
      </c>
      <c r="B2725" s="45" t="s">
        <v>9385</v>
      </c>
      <c r="C2725" s="46">
        <v>41227</v>
      </c>
      <c r="D2725" s="47">
        <v>41232</v>
      </c>
      <c r="E2725" s="48">
        <v>210</v>
      </c>
      <c r="F2725" s="48">
        <v>77</v>
      </c>
      <c r="G2725" s="49">
        <v>2.7</v>
      </c>
      <c r="H2725" s="8" t="s">
        <v>2755</v>
      </c>
      <c r="I2725" s="1" t="s">
        <v>2842</v>
      </c>
      <c r="L2725" s="50">
        <f t="shared" si="42"/>
        <v>3.4653465346534653</v>
      </c>
    </row>
    <row r="2726" spans="1:12" x14ac:dyDescent="0.2">
      <c r="A2726" s="1" t="s">
        <v>9386</v>
      </c>
      <c r="B2726" s="45" t="s">
        <v>9387</v>
      </c>
      <c r="C2726" s="46">
        <v>41229</v>
      </c>
      <c r="D2726" s="47">
        <v>41232</v>
      </c>
      <c r="E2726" s="48">
        <v>360</v>
      </c>
      <c r="F2726" s="48">
        <v>45</v>
      </c>
      <c r="G2726" s="49">
        <v>8</v>
      </c>
      <c r="H2726" s="8" t="s">
        <v>2755</v>
      </c>
      <c r="I2726" s="1" t="s">
        <v>2843</v>
      </c>
      <c r="L2726" s="50">
        <f t="shared" si="42"/>
        <v>5.9405940594059405</v>
      </c>
    </row>
    <row r="2727" spans="1:12" x14ac:dyDescent="0.2">
      <c r="A2727" s="1" t="s">
        <v>9388</v>
      </c>
      <c r="B2727" s="45" t="s">
        <v>9389</v>
      </c>
      <c r="C2727" s="46">
        <v>41229</v>
      </c>
      <c r="D2727" s="47">
        <v>41232</v>
      </c>
      <c r="E2727" s="48">
        <v>40</v>
      </c>
      <c r="F2727" s="48">
        <v>78</v>
      </c>
      <c r="G2727" s="49">
        <v>0.5</v>
      </c>
      <c r="H2727" s="8" t="s">
        <v>1159</v>
      </c>
      <c r="I2727" s="1" t="s">
        <v>2844</v>
      </c>
      <c r="L2727" s="50">
        <f t="shared" si="42"/>
        <v>0.66006600660066006</v>
      </c>
    </row>
    <row r="2728" spans="1:12" x14ac:dyDescent="0.2">
      <c r="A2728" s="1" t="s">
        <v>9390</v>
      </c>
      <c r="B2728" s="45" t="s">
        <v>9391</v>
      </c>
      <c r="C2728" s="46">
        <v>41229</v>
      </c>
      <c r="D2728" s="47">
        <v>41232</v>
      </c>
      <c r="E2728" s="48">
        <v>84</v>
      </c>
      <c r="F2728" s="48">
        <v>119</v>
      </c>
      <c r="G2728" s="49">
        <v>0.7</v>
      </c>
      <c r="H2728" s="8" t="s">
        <v>1159</v>
      </c>
      <c r="I2728" s="1" t="s">
        <v>2845</v>
      </c>
      <c r="L2728" s="50">
        <f t="shared" si="42"/>
        <v>1.386138613861386</v>
      </c>
    </row>
    <row r="2729" spans="1:12" x14ac:dyDescent="0.2">
      <c r="A2729" s="1" t="s">
        <v>9392</v>
      </c>
      <c r="B2729" s="45" t="s">
        <v>9393</v>
      </c>
      <c r="C2729" s="46">
        <v>41231</v>
      </c>
      <c r="D2729" s="47">
        <v>41233</v>
      </c>
      <c r="E2729" s="48">
        <v>1634</v>
      </c>
      <c r="F2729" s="48">
        <v>39</v>
      </c>
      <c r="G2729" s="49">
        <v>41.6</v>
      </c>
      <c r="H2729" s="8" t="s">
        <v>2755</v>
      </c>
      <c r="I2729" s="1" t="s">
        <v>2846</v>
      </c>
      <c r="L2729" s="50">
        <f t="shared" si="42"/>
        <v>26.963696369636963</v>
      </c>
    </row>
    <row r="2730" spans="1:12" x14ac:dyDescent="0.2">
      <c r="A2730" s="1" t="s">
        <v>9394</v>
      </c>
      <c r="B2730" s="45" t="s">
        <v>9395</v>
      </c>
      <c r="C2730" s="46">
        <v>41229</v>
      </c>
      <c r="D2730" s="47">
        <v>41233</v>
      </c>
      <c r="E2730" s="48">
        <v>259</v>
      </c>
      <c r="F2730" s="48">
        <v>68</v>
      </c>
      <c r="G2730" s="49">
        <v>3.8</v>
      </c>
      <c r="H2730" s="8" t="s">
        <v>2755</v>
      </c>
      <c r="I2730" s="1" t="s">
        <v>2847</v>
      </c>
      <c r="L2730" s="50">
        <f t="shared" si="42"/>
        <v>4.2739273927392736</v>
      </c>
    </row>
    <row r="2731" spans="1:12" x14ac:dyDescent="0.2">
      <c r="A2731" s="1" t="s">
        <v>9396</v>
      </c>
      <c r="B2731" s="45" t="s">
        <v>9397</v>
      </c>
      <c r="C2731" s="46">
        <v>41227</v>
      </c>
      <c r="D2731" s="47">
        <v>41233</v>
      </c>
      <c r="E2731" s="48">
        <v>912</v>
      </c>
      <c r="F2731" s="48">
        <v>54</v>
      </c>
      <c r="G2731" s="49">
        <v>17</v>
      </c>
      <c r="H2731" s="8" t="s">
        <v>2755</v>
      </c>
      <c r="I2731" s="1" t="s">
        <v>2848</v>
      </c>
      <c r="L2731" s="50">
        <f t="shared" si="42"/>
        <v>15.049504950495049</v>
      </c>
    </row>
    <row r="2732" spans="1:12" x14ac:dyDescent="0.2">
      <c r="A2732" s="1" t="s">
        <v>9398</v>
      </c>
      <c r="B2732" s="45" t="s">
        <v>9399</v>
      </c>
      <c r="C2732" s="46">
        <v>41229</v>
      </c>
      <c r="D2732" s="47">
        <v>41234</v>
      </c>
      <c r="E2732" s="48">
        <v>134</v>
      </c>
      <c r="F2732" s="48">
        <v>149</v>
      </c>
      <c r="G2732" s="49">
        <v>0.9</v>
      </c>
      <c r="H2732" s="8" t="s">
        <v>18</v>
      </c>
      <c r="I2732" s="1" t="s">
        <v>2849</v>
      </c>
      <c r="L2732" s="50">
        <f t="shared" si="42"/>
        <v>2.2112211221122111</v>
      </c>
    </row>
    <row r="2733" spans="1:12" x14ac:dyDescent="0.2">
      <c r="A2733" s="1" t="s">
        <v>9400</v>
      </c>
      <c r="B2733" s="45" t="s">
        <v>9401</v>
      </c>
      <c r="C2733" s="46">
        <v>41229</v>
      </c>
      <c r="D2733" s="47">
        <v>41234</v>
      </c>
      <c r="E2733" s="48">
        <v>278</v>
      </c>
      <c r="F2733" s="48">
        <v>38</v>
      </c>
      <c r="G2733" s="49">
        <v>7.3</v>
      </c>
      <c r="H2733" s="8" t="s">
        <v>18</v>
      </c>
      <c r="I2733" s="1" t="s">
        <v>2850</v>
      </c>
      <c r="L2733" s="50">
        <f t="shared" si="42"/>
        <v>4.5874587458745877</v>
      </c>
    </row>
    <row r="2734" spans="1:12" x14ac:dyDescent="0.2">
      <c r="A2734" s="1" t="s">
        <v>9402</v>
      </c>
      <c r="B2734" s="45" t="s">
        <v>9403</v>
      </c>
      <c r="C2734" s="46">
        <v>41225</v>
      </c>
      <c r="D2734" s="47">
        <v>41234</v>
      </c>
      <c r="E2734" s="48">
        <v>256</v>
      </c>
      <c r="F2734" s="48">
        <v>80</v>
      </c>
      <c r="G2734" s="49">
        <v>3.2</v>
      </c>
      <c r="H2734" s="8" t="s">
        <v>18</v>
      </c>
      <c r="I2734" s="1" t="s">
        <v>2851</v>
      </c>
      <c r="L2734" s="50">
        <f t="shared" si="42"/>
        <v>4.224422442244224</v>
      </c>
    </row>
    <row r="2735" spans="1:12" x14ac:dyDescent="0.2">
      <c r="A2735" s="1" t="s">
        <v>9404</v>
      </c>
      <c r="B2735" s="45" t="s">
        <v>9405</v>
      </c>
      <c r="C2735" s="46">
        <v>41233</v>
      </c>
      <c r="D2735" s="47">
        <v>41234</v>
      </c>
      <c r="E2735" s="48">
        <v>233</v>
      </c>
      <c r="F2735" s="48">
        <v>49</v>
      </c>
      <c r="G2735" s="49">
        <v>4.7</v>
      </c>
      <c r="H2735" s="8" t="s">
        <v>18</v>
      </c>
      <c r="I2735" s="1" t="s">
        <v>2852</v>
      </c>
      <c r="L2735" s="50">
        <f t="shared" si="42"/>
        <v>3.8448844884488449</v>
      </c>
    </row>
    <row r="2736" spans="1:12" x14ac:dyDescent="0.2">
      <c r="A2736" s="1" t="s">
        <v>9406</v>
      </c>
      <c r="B2736" s="45" t="s">
        <v>9407</v>
      </c>
      <c r="C2736" s="46">
        <v>41233</v>
      </c>
      <c r="D2736" s="47">
        <v>41234</v>
      </c>
      <c r="E2736" s="48">
        <v>874</v>
      </c>
      <c r="F2736" s="48">
        <v>36</v>
      </c>
      <c r="G2736" s="49">
        <v>24.4</v>
      </c>
      <c r="H2736" s="8" t="s">
        <v>18</v>
      </c>
      <c r="I2736" s="1" t="s">
        <v>2853</v>
      </c>
      <c r="L2736" s="50">
        <f t="shared" si="42"/>
        <v>14.422442244224422</v>
      </c>
    </row>
    <row r="2737" spans="1:12" x14ac:dyDescent="0.2">
      <c r="A2737" s="1" t="s">
        <v>9408</v>
      </c>
      <c r="B2737" s="45" t="s">
        <v>9409</v>
      </c>
      <c r="C2737" s="46">
        <v>41233</v>
      </c>
      <c r="D2737" s="47">
        <v>41234</v>
      </c>
      <c r="E2737" s="48">
        <v>670</v>
      </c>
      <c r="F2737" s="48">
        <v>47</v>
      </c>
      <c r="G2737" s="49">
        <v>14.1</v>
      </c>
      <c r="H2737" s="8" t="s">
        <v>18</v>
      </c>
      <c r="I2737" s="1" t="s">
        <v>2854</v>
      </c>
      <c r="L2737" s="50">
        <f t="shared" si="42"/>
        <v>11.056105610561056</v>
      </c>
    </row>
    <row r="2738" spans="1:12" x14ac:dyDescent="0.2">
      <c r="A2738" s="1" t="s">
        <v>9410</v>
      </c>
      <c r="B2738" s="45" t="s">
        <v>9411</v>
      </c>
      <c r="C2738" s="46">
        <v>41233</v>
      </c>
      <c r="D2738" s="47">
        <v>41234</v>
      </c>
      <c r="E2738" s="48">
        <v>66</v>
      </c>
      <c r="F2738" s="48">
        <v>93</v>
      </c>
      <c r="G2738" s="49">
        <v>0.7</v>
      </c>
      <c r="H2738" s="8" t="s">
        <v>18</v>
      </c>
      <c r="I2738" s="1" t="s">
        <v>2855</v>
      </c>
      <c r="L2738" s="50">
        <f t="shared" si="42"/>
        <v>1.0891089108910892</v>
      </c>
    </row>
    <row r="2739" spans="1:12" x14ac:dyDescent="0.2">
      <c r="A2739" s="1" t="s">
        <v>9412</v>
      </c>
      <c r="B2739" s="45" t="s">
        <v>9413</v>
      </c>
      <c r="C2739" s="46">
        <v>41233</v>
      </c>
      <c r="D2739" s="47">
        <v>41234</v>
      </c>
      <c r="E2739" s="48">
        <v>293</v>
      </c>
      <c r="F2739" s="48">
        <v>37</v>
      </c>
      <c r="G2739" s="49">
        <v>8</v>
      </c>
      <c r="H2739" s="8" t="s">
        <v>18</v>
      </c>
      <c r="I2739" s="1" t="s">
        <v>2856</v>
      </c>
      <c r="L2739" s="50">
        <f t="shared" si="42"/>
        <v>4.8349834983498345</v>
      </c>
    </row>
    <row r="2740" spans="1:12" x14ac:dyDescent="0.2">
      <c r="A2740" s="1" t="s">
        <v>9414</v>
      </c>
      <c r="B2740" s="45" t="s">
        <v>9415</v>
      </c>
      <c r="C2740" s="46">
        <v>41233</v>
      </c>
      <c r="D2740" s="47">
        <v>41234</v>
      </c>
      <c r="E2740" s="48">
        <v>430</v>
      </c>
      <c r="F2740" s="48">
        <v>100</v>
      </c>
      <c r="G2740" s="49">
        <v>4.3</v>
      </c>
      <c r="H2740" s="8" t="s">
        <v>18</v>
      </c>
      <c r="I2740" s="1" t="s">
        <v>2857</v>
      </c>
      <c r="L2740" s="50">
        <f t="shared" si="42"/>
        <v>7.0957095709570952</v>
      </c>
    </row>
    <row r="2741" spans="1:12" x14ac:dyDescent="0.2">
      <c r="A2741" s="1" t="s">
        <v>9416</v>
      </c>
      <c r="B2741" s="45" t="s">
        <v>9417</v>
      </c>
      <c r="C2741" s="46">
        <v>41236</v>
      </c>
      <c r="D2741" s="47">
        <v>41239</v>
      </c>
      <c r="E2741" s="48">
        <v>232</v>
      </c>
      <c r="F2741" s="48">
        <v>29</v>
      </c>
      <c r="G2741" s="49">
        <v>7.9</v>
      </c>
      <c r="H2741" s="8" t="s">
        <v>18</v>
      </c>
      <c r="I2741" s="1" t="s">
        <v>2858</v>
      </c>
      <c r="L2741" s="50">
        <f t="shared" si="42"/>
        <v>3.8283828382838281</v>
      </c>
    </row>
    <row r="2742" spans="1:12" x14ac:dyDescent="0.2">
      <c r="A2742" s="1" t="s">
        <v>9418</v>
      </c>
      <c r="B2742" s="45" t="s">
        <v>9419</v>
      </c>
      <c r="C2742" s="46">
        <v>41231</v>
      </c>
      <c r="D2742" s="47">
        <v>41239</v>
      </c>
      <c r="E2742" s="48">
        <v>305</v>
      </c>
      <c r="F2742" s="48">
        <v>31</v>
      </c>
      <c r="G2742" s="49">
        <v>9.6999999999999993</v>
      </c>
      <c r="H2742" s="8" t="s">
        <v>1159</v>
      </c>
      <c r="I2742" s="1" t="s">
        <v>2859</v>
      </c>
      <c r="L2742" s="50">
        <f t="shared" si="42"/>
        <v>5.0330033003300327</v>
      </c>
    </row>
    <row r="2743" spans="1:12" x14ac:dyDescent="0.2">
      <c r="A2743" s="1" t="s">
        <v>9420</v>
      </c>
      <c r="B2743" s="45" t="s">
        <v>9421</v>
      </c>
      <c r="C2743" s="46" t="s">
        <v>1566</v>
      </c>
      <c r="D2743" s="47">
        <v>41239</v>
      </c>
      <c r="E2743" s="48">
        <v>173</v>
      </c>
      <c r="F2743" s="48">
        <v>39</v>
      </c>
      <c r="G2743" s="49">
        <v>4.4000000000000004</v>
      </c>
      <c r="H2743" s="8" t="s">
        <v>2755</v>
      </c>
      <c r="I2743" s="1" t="s">
        <v>2860</v>
      </c>
      <c r="L2743" s="50">
        <f t="shared" si="42"/>
        <v>2.8547854785478548</v>
      </c>
    </row>
    <row r="2744" spans="1:12" x14ac:dyDescent="0.2">
      <c r="A2744" s="1" t="s">
        <v>9422</v>
      </c>
      <c r="B2744" s="45" t="s">
        <v>9423</v>
      </c>
      <c r="C2744" s="46">
        <v>41236</v>
      </c>
      <c r="D2744" s="47">
        <v>41239</v>
      </c>
      <c r="E2744" s="48">
        <v>565</v>
      </c>
      <c r="F2744" s="48">
        <v>32</v>
      </c>
      <c r="G2744" s="49">
        <v>17.8</v>
      </c>
      <c r="H2744" s="8" t="s">
        <v>2804</v>
      </c>
      <c r="I2744" s="1" t="s">
        <v>2861</v>
      </c>
      <c r="L2744" s="50">
        <f t="shared" si="42"/>
        <v>9.3234323432343231</v>
      </c>
    </row>
    <row r="2745" spans="1:12" x14ac:dyDescent="0.2">
      <c r="A2745" s="1" t="s">
        <v>9424</v>
      </c>
      <c r="B2745" s="45" t="s">
        <v>9425</v>
      </c>
      <c r="C2745" s="46">
        <v>41239</v>
      </c>
      <c r="D2745" s="47">
        <v>41240</v>
      </c>
      <c r="E2745" s="48">
        <v>370</v>
      </c>
      <c r="F2745" s="48">
        <v>32</v>
      </c>
      <c r="G2745" s="49">
        <v>11.6</v>
      </c>
      <c r="H2745" s="8" t="s">
        <v>2755</v>
      </c>
      <c r="I2745" s="1" t="s">
        <v>2862</v>
      </c>
      <c r="L2745" s="50">
        <f t="shared" si="42"/>
        <v>6.1056105610561051</v>
      </c>
    </row>
    <row r="2746" spans="1:12" x14ac:dyDescent="0.2">
      <c r="A2746" s="1" t="s">
        <v>9426</v>
      </c>
      <c r="B2746" s="45" t="s">
        <v>9427</v>
      </c>
      <c r="C2746" s="46">
        <v>41234</v>
      </c>
      <c r="D2746" s="47">
        <v>41240</v>
      </c>
      <c r="E2746" s="48">
        <v>215</v>
      </c>
      <c r="F2746" s="48">
        <v>81</v>
      </c>
      <c r="G2746" s="49">
        <v>2.7</v>
      </c>
      <c r="H2746" s="8" t="s">
        <v>1159</v>
      </c>
      <c r="I2746" s="1" t="s">
        <v>2863</v>
      </c>
      <c r="L2746" s="50">
        <f t="shared" ref="L2746:L2809" si="43">IF(E2746="","",E2746/60.6)</f>
        <v>3.5478547854785476</v>
      </c>
    </row>
    <row r="2747" spans="1:12" x14ac:dyDescent="0.2">
      <c r="A2747" s="1" t="s">
        <v>9428</v>
      </c>
      <c r="B2747" s="45" t="s">
        <v>9429</v>
      </c>
      <c r="C2747" s="46" t="s">
        <v>1566</v>
      </c>
      <c r="D2747" s="47">
        <v>41240</v>
      </c>
      <c r="E2747" s="48">
        <v>227</v>
      </c>
      <c r="F2747" s="48">
        <v>62</v>
      </c>
      <c r="G2747" s="49">
        <v>3.6</v>
      </c>
      <c r="H2747" s="8" t="s">
        <v>2755</v>
      </c>
      <c r="I2747" s="1" t="s">
        <v>2864</v>
      </c>
      <c r="L2747" s="50">
        <f t="shared" si="43"/>
        <v>3.7458745874587458</v>
      </c>
    </row>
    <row r="2748" spans="1:12" x14ac:dyDescent="0.2">
      <c r="A2748" s="1" t="s">
        <v>9430</v>
      </c>
      <c r="B2748" s="45" t="s">
        <v>9431</v>
      </c>
      <c r="C2748" s="46" t="s">
        <v>1566</v>
      </c>
      <c r="D2748" s="47">
        <v>41241</v>
      </c>
      <c r="E2748" s="48">
        <v>82</v>
      </c>
      <c r="F2748" s="48">
        <v>59</v>
      </c>
      <c r="G2748" s="49">
        <v>1.4</v>
      </c>
      <c r="H2748" s="8" t="s">
        <v>18</v>
      </c>
      <c r="I2748" s="1" t="s">
        <v>2865</v>
      </c>
      <c r="L2748" s="50">
        <f t="shared" si="43"/>
        <v>1.3531353135313531</v>
      </c>
    </row>
    <row r="2749" spans="1:12" x14ac:dyDescent="0.2">
      <c r="A2749" s="1" t="s">
        <v>9432</v>
      </c>
      <c r="B2749" s="45" t="s">
        <v>9433</v>
      </c>
      <c r="C2749" s="46">
        <v>41233</v>
      </c>
      <c r="D2749" s="47">
        <v>41241</v>
      </c>
      <c r="E2749" s="48">
        <v>248</v>
      </c>
      <c r="F2749" s="48">
        <v>37</v>
      </c>
      <c r="G2749" s="49">
        <v>6.7</v>
      </c>
      <c r="H2749" s="8" t="s">
        <v>18</v>
      </c>
      <c r="I2749" s="1" t="s">
        <v>2866</v>
      </c>
      <c r="L2749" s="50">
        <f t="shared" si="43"/>
        <v>4.0924092409240922</v>
      </c>
    </row>
    <row r="2750" spans="1:12" x14ac:dyDescent="0.2">
      <c r="A2750" s="1" t="s">
        <v>9434</v>
      </c>
      <c r="B2750" s="45" t="s">
        <v>9435</v>
      </c>
      <c r="C2750" s="46">
        <v>41238</v>
      </c>
      <c r="D2750" s="47">
        <v>41241</v>
      </c>
      <c r="E2750" s="48">
        <v>352</v>
      </c>
      <c r="F2750" s="48">
        <v>33</v>
      </c>
      <c r="G2750" s="49">
        <v>10.7</v>
      </c>
      <c r="H2750" s="8" t="s">
        <v>18</v>
      </c>
      <c r="I2750" s="1" t="s">
        <v>2867</v>
      </c>
      <c r="L2750" s="50">
        <f t="shared" si="43"/>
        <v>5.8085808580858087</v>
      </c>
    </row>
    <row r="2751" spans="1:12" x14ac:dyDescent="0.2">
      <c r="A2751" s="1" t="s">
        <v>9436</v>
      </c>
      <c r="B2751" s="45" t="s">
        <v>9437</v>
      </c>
      <c r="C2751" s="46">
        <v>41237</v>
      </c>
      <c r="D2751" s="47">
        <v>41241</v>
      </c>
      <c r="E2751" s="48">
        <v>162</v>
      </c>
      <c r="F2751" s="48">
        <v>159</v>
      </c>
      <c r="G2751" s="49">
        <v>1</v>
      </c>
      <c r="H2751" s="8" t="s">
        <v>18</v>
      </c>
      <c r="I2751" s="1" t="s">
        <v>2868</v>
      </c>
      <c r="L2751" s="50">
        <f t="shared" si="43"/>
        <v>2.6732673267326734</v>
      </c>
    </row>
    <row r="2752" spans="1:12" x14ac:dyDescent="0.2">
      <c r="A2752" s="1" t="s">
        <v>9438</v>
      </c>
      <c r="B2752" s="45" t="s">
        <v>9439</v>
      </c>
      <c r="C2752" s="46">
        <v>41238</v>
      </c>
      <c r="D2752" s="47">
        <v>41241</v>
      </c>
      <c r="E2752" s="48">
        <v>59</v>
      </c>
      <c r="F2752" s="48">
        <v>56</v>
      </c>
      <c r="G2752" s="49">
        <v>1.1000000000000001</v>
      </c>
      <c r="H2752" s="8" t="s">
        <v>1159</v>
      </c>
      <c r="I2752" s="1" t="s">
        <v>2869</v>
      </c>
      <c r="L2752" s="50">
        <f t="shared" si="43"/>
        <v>0.97359735973597361</v>
      </c>
    </row>
    <row r="2753" spans="1:12" x14ac:dyDescent="0.2">
      <c r="A2753" s="1" t="s">
        <v>9440</v>
      </c>
      <c r="B2753" s="45" t="s">
        <v>9441</v>
      </c>
      <c r="C2753" s="46">
        <v>41238</v>
      </c>
      <c r="D2753" s="47">
        <v>41241</v>
      </c>
      <c r="E2753" s="48">
        <v>26</v>
      </c>
      <c r="F2753" s="48">
        <v>141</v>
      </c>
      <c r="G2753" s="49">
        <v>0.2</v>
      </c>
      <c r="H2753" s="8" t="s">
        <v>1159</v>
      </c>
      <c r="I2753" s="1" t="s">
        <v>2870</v>
      </c>
      <c r="L2753" s="50">
        <f t="shared" si="43"/>
        <v>0.42904290429042902</v>
      </c>
    </row>
    <row r="2754" spans="1:12" x14ac:dyDescent="0.2">
      <c r="A2754" s="1" t="s">
        <v>9442</v>
      </c>
      <c r="B2754" s="45" t="s">
        <v>9443</v>
      </c>
      <c r="C2754" s="46">
        <v>41239</v>
      </c>
      <c r="D2754" s="47">
        <v>41241</v>
      </c>
      <c r="E2754" s="48">
        <v>1412</v>
      </c>
      <c r="F2754" s="48">
        <v>152</v>
      </c>
      <c r="G2754" s="49">
        <v>9.3000000000000007</v>
      </c>
      <c r="H2754" s="8" t="s">
        <v>2755</v>
      </c>
      <c r="I2754" s="1" t="s">
        <v>2871</v>
      </c>
      <c r="L2754" s="50">
        <f t="shared" si="43"/>
        <v>23.300330033003299</v>
      </c>
    </row>
    <row r="2755" spans="1:12" x14ac:dyDescent="0.2">
      <c r="A2755" s="1" t="s">
        <v>9444</v>
      </c>
      <c r="B2755" s="45" t="s">
        <v>9445</v>
      </c>
      <c r="C2755" s="46">
        <v>41233</v>
      </c>
      <c r="D2755" s="47">
        <v>41242</v>
      </c>
      <c r="E2755" s="48">
        <v>521</v>
      </c>
      <c r="F2755" s="48">
        <v>122</v>
      </c>
      <c r="G2755" s="49">
        <v>4.3</v>
      </c>
      <c r="H2755" s="8" t="s">
        <v>18</v>
      </c>
      <c r="I2755" s="1" t="s">
        <v>2872</v>
      </c>
      <c r="L2755" s="50">
        <f t="shared" si="43"/>
        <v>8.5973597359735976</v>
      </c>
    </row>
    <row r="2756" spans="1:12" x14ac:dyDescent="0.2">
      <c r="A2756" s="1" t="s">
        <v>9446</v>
      </c>
      <c r="B2756" s="45" t="s">
        <v>9447</v>
      </c>
      <c r="C2756" s="46">
        <v>41239</v>
      </c>
      <c r="D2756" s="47">
        <v>41242</v>
      </c>
      <c r="E2756" s="48">
        <v>154</v>
      </c>
      <c r="F2756" s="48">
        <v>53</v>
      </c>
      <c r="G2756" s="49">
        <v>2.9</v>
      </c>
      <c r="H2756" s="8" t="s">
        <v>1159</v>
      </c>
      <c r="I2756" s="1" t="s">
        <v>2873</v>
      </c>
      <c r="L2756" s="50">
        <f t="shared" si="43"/>
        <v>2.5412541254125411</v>
      </c>
    </row>
    <row r="2757" spans="1:12" x14ac:dyDescent="0.2">
      <c r="A2757" s="1" t="s">
        <v>9448</v>
      </c>
      <c r="B2757" s="45" t="s">
        <v>9449</v>
      </c>
      <c r="C2757" s="46">
        <v>41241</v>
      </c>
      <c r="D2757" s="47">
        <v>41243</v>
      </c>
      <c r="E2757" s="48">
        <v>369</v>
      </c>
      <c r="F2757" s="48">
        <v>61</v>
      </c>
      <c r="G2757" s="49">
        <v>6.1</v>
      </c>
      <c r="H2757" s="8" t="s">
        <v>184</v>
      </c>
      <c r="I2757" s="1" t="s">
        <v>2874</v>
      </c>
      <c r="L2757" s="50">
        <f t="shared" si="43"/>
        <v>6.0891089108910892</v>
      </c>
    </row>
    <row r="2758" spans="1:12" x14ac:dyDescent="0.2">
      <c r="A2758" s="1" t="s">
        <v>9450</v>
      </c>
      <c r="B2758" s="45" t="s">
        <v>9451</v>
      </c>
      <c r="C2758" s="46">
        <v>41243</v>
      </c>
      <c r="D2758" s="47">
        <v>41246</v>
      </c>
      <c r="E2758" s="48">
        <v>632</v>
      </c>
      <c r="F2758" s="48">
        <v>38</v>
      </c>
      <c r="G2758" s="49">
        <v>16.399999999999999</v>
      </c>
      <c r="H2758" s="8" t="s">
        <v>18</v>
      </c>
      <c r="I2758" s="1" t="s">
        <v>2875</v>
      </c>
      <c r="L2758" s="50">
        <f t="shared" si="43"/>
        <v>10.429042904290428</v>
      </c>
    </row>
    <row r="2759" spans="1:12" x14ac:dyDescent="0.2">
      <c r="A2759" s="1" t="s">
        <v>9452</v>
      </c>
      <c r="B2759" s="45" t="s">
        <v>9453</v>
      </c>
      <c r="C2759" s="46">
        <v>41243</v>
      </c>
      <c r="D2759" s="47">
        <v>41246</v>
      </c>
      <c r="E2759" s="48">
        <v>175</v>
      </c>
      <c r="F2759" s="48">
        <v>46</v>
      </c>
      <c r="G2759" s="49">
        <v>3.8</v>
      </c>
      <c r="H2759" s="8" t="s">
        <v>18</v>
      </c>
      <c r="I2759" s="1" t="s">
        <v>2876</v>
      </c>
      <c r="L2759" s="50">
        <f t="shared" si="43"/>
        <v>2.8877887788778875</v>
      </c>
    </row>
    <row r="2760" spans="1:12" x14ac:dyDescent="0.2">
      <c r="A2760" s="1" t="s">
        <v>9454</v>
      </c>
      <c r="B2760" s="45" t="s">
        <v>9455</v>
      </c>
      <c r="C2760" s="46" t="s">
        <v>1566</v>
      </c>
      <c r="D2760" s="47">
        <v>41246</v>
      </c>
      <c r="E2760" s="48">
        <v>398</v>
      </c>
      <c r="F2760" s="48">
        <v>79</v>
      </c>
      <c r="G2760" s="49">
        <v>5</v>
      </c>
      <c r="H2760" s="8" t="s">
        <v>18</v>
      </c>
      <c r="I2760" s="1" t="s">
        <v>2877</v>
      </c>
      <c r="L2760" s="50">
        <f t="shared" si="43"/>
        <v>6.5676567656765679</v>
      </c>
    </row>
    <row r="2761" spans="1:12" x14ac:dyDescent="0.2">
      <c r="A2761" s="1" t="s">
        <v>9456</v>
      </c>
      <c r="B2761" s="45" t="s">
        <v>9457</v>
      </c>
      <c r="C2761" s="46">
        <v>41243</v>
      </c>
      <c r="D2761" s="47">
        <v>41246</v>
      </c>
      <c r="E2761" s="48">
        <v>353</v>
      </c>
      <c r="F2761" s="48">
        <v>26</v>
      </c>
      <c r="G2761" s="49">
        <v>13.6</v>
      </c>
      <c r="H2761" s="8" t="s">
        <v>18</v>
      </c>
      <c r="I2761" s="1" t="s">
        <v>2878</v>
      </c>
      <c r="L2761" s="50">
        <f t="shared" si="43"/>
        <v>5.8250825082508246</v>
      </c>
    </row>
    <row r="2762" spans="1:12" x14ac:dyDescent="0.2">
      <c r="A2762" s="1" t="s">
        <v>9458</v>
      </c>
      <c r="B2762" s="45" t="s">
        <v>9459</v>
      </c>
      <c r="C2762" s="46">
        <v>41243</v>
      </c>
      <c r="D2762" s="47">
        <v>41246</v>
      </c>
      <c r="E2762" s="48">
        <v>397</v>
      </c>
      <c r="F2762" s="48">
        <v>27</v>
      </c>
      <c r="G2762" s="49">
        <v>14.7</v>
      </c>
      <c r="H2762" s="8" t="s">
        <v>18</v>
      </c>
      <c r="I2762" s="1" t="s">
        <v>2879</v>
      </c>
      <c r="L2762" s="50">
        <f t="shared" si="43"/>
        <v>6.5511551155115511</v>
      </c>
    </row>
    <row r="2763" spans="1:12" x14ac:dyDescent="0.2">
      <c r="A2763" s="1" t="s">
        <v>9460</v>
      </c>
      <c r="B2763" s="45" t="s">
        <v>9461</v>
      </c>
      <c r="C2763" s="46">
        <v>41242</v>
      </c>
      <c r="D2763" s="47">
        <v>41246</v>
      </c>
      <c r="E2763" s="48">
        <v>97</v>
      </c>
      <c r="F2763" s="48">
        <v>38</v>
      </c>
      <c r="G2763" s="49">
        <v>2.6</v>
      </c>
      <c r="H2763" s="8" t="s">
        <v>1159</v>
      </c>
      <c r="I2763" s="1" t="s">
        <v>2880</v>
      </c>
      <c r="L2763" s="50">
        <f t="shared" si="43"/>
        <v>1.6006600660066006</v>
      </c>
    </row>
    <row r="2764" spans="1:12" x14ac:dyDescent="0.2">
      <c r="A2764" s="1" t="s">
        <v>9462</v>
      </c>
      <c r="B2764" s="45" t="s">
        <v>9463</v>
      </c>
      <c r="C2764" s="46">
        <v>41241</v>
      </c>
      <c r="D2764" s="47">
        <v>41246</v>
      </c>
      <c r="E2764" s="48">
        <v>69</v>
      </c>
      <c r="F2764" s="48">
        <v>111</v>
      </c>
      <c r="G2764" s="49">
        <v>0.6</v>
      </c>
      <c r="H2764" s="8" t="s">
        <v>18</v>
      </c>
      <c r="I2764" s="1" t="s">
        <v>2881</v>
      </c>
      <c r="L2764" s="50">
        <f t="shared" si="43"/>
        <v>1.1386138613861385</v>
      </c>
    </row>
    <row r="2765" spans="1:12" x14ac:dyDescent="0.2">
      <c r="A2765" s="1" t="s">
        <v>9464</v>
      </c>
      <c r="B2765" s="45" t="s">
        <v>9465</v>
      </c>
      <c r="C2765" s="46">
        <v>41239</v>
      </c>
      <c r="D2765" s="47">
        <v>41246</v>
      </c>
      <c r="E2765" s="48">
        <v>238</v>
      </c>
      <c r="F2765" s="48">
        <v>40</v>
      </c>
      <c r="G2765" s="49">
        <v>5.9</v>
      </c>
      <c r="H2765" s="8" t="s">
        <v>18</v>
      </c>
      <c r="I2765" s="1" t="s">
        <v>2882</v>
      </c>
      <c r="L2765" s="50">
        <f t="shared" si="43"/>
        <v>3.9273927392739272</v>
      </c>
    </row>
    <row r="2766" spans="1:12" x14ac:dyDescent="0.2">
      <c r="A2766" s="1" t="s">
        <v>9466</v>
      </c>
      <c r="B2766" s="45" t="s">
        <v>9467</v>
      </c>
      <c r="C2766" s="46">
        <v>41241</v>
      </c>
      <c r="D2766" s="47">
        <v>41246</v>
      </c>
      <c r="E2766" s="48">
        <v>326</v>
      </c>
      <c r="F2766" s="48">
        <v>28</v>
      </c>
      <c r="G2766" s="49">
        <v>11.7</v>
      </c>
      <c r="H2766" s="8" t="s">
        <v>18</v>
      </c>
      <c r="I2766" s="1" t="s">
        <v>2883</v>
      </c>
      <c r="L2766" s="50">
        <f t="shared" si="43"/>
        <v>5.3795379537953796</v>
      </c>
    </row>
    <row r="2767" spans="1:12" x14ac:dyDescent="0.2">
      <c r="A2767" s="1" t="s">
        <v>9468</v>
      </c>
      <c r="B2767" s="45" t="s">
        <v>9469</v>
      </c>
      <c r="C2767" s="46">
        <v>41245</v>
      </c>
      <c r="D2767" s="47">
        <v>41247</v>
      </c>
      <c r="E2767" s="48">
        <v>136</v>
      </c>
      <c r="F2767" s="48">
        <v>52</v>
      </c>
      <c r="G2767" s="49">
        <v>2.6</v>
      </c>
      <c r="H2767" s="8" t="s">
        <v>1159</v>
      </c>
      <c r="I2767" s="1" t="s">
        <v>2884</v>
      </c>
      <c r="L2767" s="50">
        <f t="shared" si="43"/>
        <v>2.2442244224422443</v>
      </c>
    </row>
    <row r="2768" spans="1:12" x14ac:dyDescent="0.2">
      <c r="A2768" s="1" t="s">
        <v>9470</v>
      </c>
      <c r="B2768" s="45" t="s">
        <v>9471</v>
      </c>
      <c r="C2768" s="46">
        <v>41244</v>
      </c>
      <c r="D2768" s="47">
        <v>41247</v>
      </c>
      <c r="E2768" s="48">
        <v>344</v>
      </c>
      <c r="F2768" s="48">
        <v>80</v>
      </c>
      <c r="G2768" s="49">
        <v>4.3</v>
      </c>
      <c r="H2768" s="8" t="s">
        <v>2755</v>
      </c>
      <c r="I2768" s="1" t="s">
        <v>2885</v>
      </c>
      <c r="L2768" s="50">
        <f t="shared" si="43"/>
        <v>5.6765676567656769</v>
      </c>
    </row>
    <row r="2769" spans="1:12" x14ac:dyDescent="0.2">
      <c r="A2769" s="1" t="s">
        <v>9472</v>
      </c>
      <c r="B2769" s="45" t="s">
        <v>9473</v>
      </c>
      <c r="C2769" s="46">
        <v>41245</v>
      </c>
      <c r="D2769" s="47">
        <v>41247</v>
      </c>
      <c r="E2769" s="48">
        <v>414</v>
      </c>
      <c r="F2769" s="48">
        <v>76</v>
      </c>
      <c r="G2769" s="49">
        <v>5.5</v>
      </c>
      <c r="H2769" s="8" t="s">
        <v>2755</v>
      </c>
      <c r="I2769" s="1" t="s">
        <v>2886</v>
      </c>
      <c r="L2769" s="50">
        <f t="shared" si="43"/>
        <v>6.8316831683168315</v>
      </c>
    </row>
    <row r="2770" spans="1:12" x14ac:dyDescent="0.2">
      <c r="A2770" s="1" t="s">
        <v>9474</v>
      </c>
      <c r="B2770" s="45" t="s">
        <v>9475</v>
      </c>
      <c r="C2770" s="46">
        <v>41243</v>
      </c>
      <c r="D2770" s="47">
        <v>41247</v>
      </c>
      <c r="E2770" s="48">
        <v>680</v>
      </c>
      <c r="F2770" s="48">
        <v>31</v>
      </c>
      <c r="G2770" s="49">
        <v>21.7</v>
      </c>
      <c r="H2770" s="8" t="s">
        <v>2755</v>
      </c>
      <c r="I2770" s="1" t="s">
        <v>2887</v>
      </c>
      <c r="L2770" s="50">
        <f t="shared" si="43"/>
        <v>11.221122112211221</v>
      </c>
    </row>
    <row r="2771" spans="1:12" x14ac:dyDescent="0.2">
      <c r="A2771" s="1" t="s">
        <v>9476</v>
      </c>
      <c r="B2771" s="45" t="s">
        <v>9477</v>
      </c>
      <c r="C2771" s="46">
        <v>41247</v>
      </c>
      <c r="D2771" s="47">
        <v>41248</v>
      </c>
      <c r="E2771" s="48">
        <v>212</v>
      </c>
      <c r="F2771" s="48">
        <v>106</v>
      </c>
      <c r="G2771" s="49">
        <v>2</v>
      </c>
      <c r="H2771" s="8" t="s">
        <v>1159</v>
      </c>
      <c r="I2771" s="1" t="s">
        <v>2888</v>
      </c>
      <c r="L2771" s="50">
        <f t="shared" si="43"/>
        <v>3.4983498349834981</v>
      </c>
    </row>
    <row r="2772" spans="1:12" x14ac:dyDescent="0.2">
      <c r="A2772" s="1" t="s">
        <v>9478</v>
      </c>
      <c r="B2772" s="45" t="s">
        <v>9479</v>
      </c>
      <c r="C2772" s="46">
        <v>41247</v>
      </c>
      <c r="D2772" s="47">
        <v>41248</v>
      </c>
      <c r="E2772" s="48">
        <v>224</v>
      </c>
      <c r="F2772" s="48">
        <v>113</v>
      </c>
      <c r="G2772" s="49">
        <v>2</v>
      </c>
      <c r="H2772" s="8" t="s">
        <v>1159</v>
      </c>
      <c r="I2772" s="1" t="s">
        <v>2889</v>
      </c>
      <c r="L2772" s="50">
        <f t="shared" si="43"/>
        <v>3.6963696369636962</v>
      </c>
    </row>
    <row r="2773" spans="1:12" x14ac:dyDescent="0.2">
      <c r="A2773" s="1" t="s">
        <v>9480</v>
      </c>
      <c r="B2773" s="45" t="s">
        <v>9481</v>
      </c>
      <c r="C2773" s="46">
        <v>41246</v>
      </c>
      <c r="D2773" s="47">
        <v>41249</v>
      </c>
      <c r="E2773" s="48">
        <v>324</v>
      </c>
      <c r="F2773" s="48">
        <v>96</v>
      </c>
      <c r="G2773" s="49">
        <v>3.4</v>
      </c>
      <c r="H2773" s="8" t="s">
        <v>2755</v>
      </c>
      <c r="I2773" s="1" t="s">
        <v>2890</v>
      </c>
      <c r="L2773" s="50">
        <f t="shared" si="43"/>
        <v>5.3465346534653468</v>
      </c>
    </row>
    <row r="2774" spans="1:12" x14ac:dyDescent="0.2">
      <c r="A2774" s="1" t="s">
        <v>9482</v>
      </c>
      <c r="B2774" s="45" t="s">
        <v>9483</v>
      </c>
      <c r="C2774" s="46">
        <v>41246</v>
      </c>
      <c r="D2774" s="47">
        <v>41249</v>
      </c>
      <c r="E2774" s="48">
        <v>337</v>
      </c>
      <c r="F2774" s="48">
        <v>81</v>
      </c>
      <c r="G2774" s="49">
        <v>4.0999999999999996</v>
      </c>
      <c r="H2774" s="8" t="s">
        <v>2755</v>
      </c>
      <c r="I2774" s="1" t="s">
        <v>2891</v>
      </c>
      <c r="L2774" s="50">
        <f t="shared" si="43"/>
        <v>5.561056105610561</v>
      </c>
    </row>
    <row r="2775" spans="1:12" x14ac:dyDescent="0.2">
      <c r="A2775" s="1" t="s">
        <v>9484</v>
      </c>
      <c r="B2775" s="45" t="s">
        <v>9485</v>
      </c>
      <c r="C2775" s="46">
        <v>41244</v>
      </c>
      <c r="D2775" s="47">
        <v>41249</v>
      </c>
      <c r="E2775" s="48">
        <v>71</v>
      </c>
      <c r="F2775" s="48">
        <v>138</v>
      </c>
      <c r="G2775" s="49">
        <v>0.5</v>
      </c>
      <c r="H2775" s="8" t="s">
        <v>18</v>
      </c>
      <c r="I2775" s="1" t="s">
        <v>2892</v>
      </c>
      <c r="L2775" s="50">
        <f t="shared" si="43"/>
        <v>1.1716171617161717</v>
      </c>
    </row>
    <row r="2776" spans="1:12" x14ac:dyDescent="0.2">
      <c r="A2776" s="1" t="s">
        <v>9486</v>
      </c>
      <c r="B2776" s="45" t="s">
        <v>9487</v>
      </c>
      <c r="C2776" s="46">
        <v>41242</v>
      </c>
      <c r="D2776" s="47">
        <v>41249</v>
      </c>
      <c r="E2776" s="48">
        <v>322</v>
      </c>
      <c r="F2776" s="48">
        <v>63</v>
      </c>
      <c r="G2776" s="49">
        <v>5.0999999999999996</v>
      </c>
      <c r="H2776" s="8" t="s">
        <v>18</v>
      </c>
      <c r="I2776" s="1" t="s">
        <v>2893</v>
      </c>
      <c r="L2776" s="50">
        <f t="shared" si="43"/>
        <v>5.3135313531353132</v>
      </c>
    </row>
    <row r="2777" spans="1:12" x14ac:dyDescent="0.2">
      <c r="A2777" s="1" t="s">
        <v>9488</v>
      </c>
      <c r="B2777" s="45" t="s">
        <v>9489</v>
      </c>
      <c r="C2777" s="46">
        <v>41248</v>
      </c>
      <c r="D2777" s="47">
        <v>41253</v>
      </c>
      <c r="E2777" s="48">
        <v>114</v>
      </c>
      <c r="F2777" s="48">
        <v>98</v>
      </c>
      <c r="G2777" s="49">
        <v>1.2</v>
      </c>
      <c r="H2777" s="8" t="s">
        <v>18</v>
      </c>
      <c r="I2777" s="1" t="s">
        <v>2894</v>
      </c>
      <c r="L2777" s="50">
        <f t="shared" si="43"/>
        <v>1.8811881188118811</v>
      </c>
    </row>
    <row r="2778" spans="1:12" x14ac:dyDescent="0.2">
      <c r="A2778" s="1" t="s">
        <v>9490</v>
      </c>
      <c r="B2778" s="45" t="s">
        <v>9491</v>
      </c>
      <c r="C2778" s="46" t="s">
        <v>1566</v>
      </c>
      <c r="D2778" s="47">
        <v>41253</v>
      </c>
      <c r="E2778" s="48">
        <v>548</v>
      </c>
      <c r="F2778" s="48">
        <v>102</v>
      </c>
      <c r="G2778" s="49">
        <v>5.4</v>
      </c>
      <c r="H2778" s="8" t="s">
        <v>18</v>
      </c>
      <c r="I2778" s="1" t="s">
        <v>2895</v>
      </c>
      <c r="L2778" s="50">
        <f t="shared" si="43"/>
        <v>9.0429042904290426</v>
      </c>
    </row>
    <row r="2779" spans="1:12" x14ac:dyDescent="0.2">
      <c r="A2779" s="1" t="s">
        <v>9492</v>
      </c>
      <c r="B2779" s="45" t="s">
        <v>9493</v>
      </c>
      <c r="C2779" s="46">
        <v>41247</v>
      </c>
      <c r="D2779" s="47">
        <v>41253</v>
      </c>
      <c r="E2779" s="48">
        <v>136</v>
      </c>
      <c r="F2779" s="48">
        <v>88</v>
      </c>
      <c r="G2779" s="49">
        <v>1.6</v>
      </c>
      <c r="H2779" s="8" t="s">
        <v>18</v>
      </c>
      <c r="I2779" s="1" t="s">
        <v>2896</v>
      </c>
      <c r="L2779" s="50">
        <f t="shared" si="43"/>
        <v>2.2442244224422443</v>
      </c>
    </row>
    <row r="2780" spans="1:12" x14ac:dyDescent="0.2">
      <c r="A2780" s="1" t="s">
        <v>9494</v>
      </c>
      <c r="B2780" s="45" t="s">
        <v>9495</v>
      </c>
      <c r="C2780" s="46">
        <v>41249</v>
      </c>
      <c r="D2780" s="47">
        <v>41253</v>
      </c>
      <c r="E2780" s="48">
        <v>16</v>
      </c>
      <c r="F2780" s="48">
        <v>67</v>
      </c>
      <c r="G2780" s="49">
        <v>0.2</v>
      </c>
      <c r="H2780" s="8" t="s">
        <v>2755</v>
      </c>
      <c r="I2780" s="1" t="s">
        <v>2897</v>
      </c>
      <c r="L2780" s="50">
        <f t="shared" si="43"/>
        <v>0.264026402640264</v>
      </c>
    </row>
    <row r="2781" spans="1:12" x14ac:dyDescent="0.2">
      <c r="A2781" s="1" t="s">
        <v>9496</v>
      </c>
      <c r="B2781" s="45" t="s">
        <v>9497</v>
      </c>
      <c r="C2781" s="46">
        <v>41249</v>
      </c>
      <c r="D2781" s="47">
        <v>41253</v>
      </c>
      <c r="E2781" s="48">
        <v>173</v>
      </c>
      <c r="F2781" s="48">
        <v>38</v>
      </c>
      <c r="G2781" s="49">
        <v>4.5</v>
      </c>
      <c r="H2781" s="8" t="s">
        <v>1159</v>
      </c>
      <c r="I2781" s="1" t="s">
        <v>2898</v>
      </c>
      <c r="L2781" s="50">
        <f t="shared" si="43"/>
        <v>2.8547854785478548</v>
      </c>
    </row>
    <row r="2782" spans="1:12" x14ac:dyDescent="0.2">
      <c r="A2782" s="1" t="s">
        <v>9498</v>
      </c>
      <c r="B2782" s="45" t="s">
        <v>9499</v>
      </c>
      <c r="C2782" s="46">
        <v>41252</v>
      </c>
      <c r="D2782" s="47">
        <v>41254</v>
      </c>
      <c r="E2782" s="48">
        <v>247</v>
      </c>
      <c r="F2782" s="48">
        <v>71</v>
      </c>
      <c r="G2782" s="49">
        <v>3.5</v>
      </c>
      <c r="H2782" s="8" t="s">
        <v>1159</v>
      </c>
      <c r="I2782" s="1" t="s">
        <v>2899</v>
      </c>
      <c r="L2782" s="50">
        <f t="shared" si="43"/>
        <v>4.0759075907590754</v>
      </c>
    </row>
    <row r="2783" spans="1:12" x14ac:dyDescent="0.2">
      <c r="A2783" s="1" t="s">
        <v>9500</v>
      </c>
      <c r="B2783" s="45" t="s">
        <v>9501</v>
      </c>
      <c r="C2783" s="46">
        <v>41246</v>
      </c>
      <c r="D2783" s="47">
        <v>41255</v>
      </c>
      <c r="E2783" s="48">
        <v>472</v>
      </c>
      <c r="F2783" s="48">
        <v>50</v>
      </c>
      <c r="G2783" s="49">
        <v>9.5</v>
      </c>
      <c r="H2783" s="8" t="s">
        <v>18</v>
      </c>
      <c r="I2783" s="1" t="s">
        <v>2900</v>
      </c>
      <c r="L2783" s="50">
        <f t="shared" si="43"/>
        <v>7.7887788778877889</v>
      </c>
    </row>
    <row r="2784" spans="1:12" x14ac:dyDescent="0.2">
      <c r="A2784" s="1" t="s">
        <v>9502</v>
      </c>
      <c r="B2784" s="45" t="s">
        <v>9503</v>
      </c>
      <c r="C2784" s="46">
        <v>41250</v>
      </c>
      <c r="D2784" s="47">
        <v>41255</v>
      </c>
      <c r="E2784" s="48">
        <v>505</v>
      </c>
      <c r="F2784" s="48">
        <v>43</v>
      </c>
      <c r="G2784" s="49">
        <v>11.8</v>
      </c>
      <c r="H2784" s="8" t="s">
        <v>18</v>
      </c>
      <c r="I2784" s="1" t="s">
        <v>2901</v>
      </c>
      <c r="L2784" s="50">
        <f t="shared" si="43"/>
        <v>8.3333333333333339</v>
      </c>
    </row>
    <row r="2785" spans="1:12" x14ac:dyDescent="0.2">
      <c r="A2785" s="1" t="s">
        <v>9504</v>
      </c>
      <c r="B2785" s="45" t="s">
        <v>9505</v>
      </c>
      <c r="C2785" s="46">
        <v>41250</v>
      </c>
      <c r="D2785" s="47">
        <v>41255</v>
      </c>
      <c r="E2785" s="48">
        <v>89</v>
      </c>
      <c r="F2785" s="48">
        <v>25</v>
      </c>
      <c r="G2785" s="49">
        <v>3.5</v>
      </c>
      <c r="H2785" s="8" t="s">
        <v>18</v>
      </c>
      <c r="I2785" s="1" t="s">
        <v>2902</v>
      </c>
      <c r="L2785" s="50">
        <f t="shared" si="43"/>
        <v>1.4686468646864685</v>
      </c>
    </row>
    <row r="2786" spans="1:12" x14ac:dyDescent="0.2">
      <c r="A2786" s="1" t="s">
        <v>9506</v>
      </c>
      <c r="B2786" s="45" t="s">
        <v>9507</v>
      </c>
      <c r="C2786" s="46">
        <v>41254</v>
      </c>
      <c r="D2786" s="47">
        <v>41255</v>
      </c>
      <c r="E2786" s="48">
        <v>201</v>
      </c>
      <c r="F2786" s="48">
        <v>50</v>
      </c>
      <c r="G2786" s="49">
        <v>4</v>
      </c>
      <c r="H2786" s="8" t="s">
        <v>18</v>
      </c>
      <c r="I2786" s="1" t="s">
        <v>2903</v>
      </c>
      <c r="L2786" s="50">
        <f t="shared" si="43"/>
        <v>3.3168316831683167</v>
      </c>
    </row>
    <row r="2787" spans="1:12" x14ac:dyDescent="0.2">
      <c r="A2787" s="1" t="s">
        <v>9508</v>
      </c>
      <c r="B2787" s="45" t="s">
        <v>9509</v>
      </c>
      <c r="C2787" s="46">
        <v>41250</v>
      </c>
      <c r="D2787" s="47">
        <v>41255</v>
      </c>
      <c r="E2787" s="48">
        <v>156</v>
      </c>
      <c r="F2787" s="48">
        <v>33</v>
      </c>
      <c r="G2787" s="49">
        <v>4.7</v>
      </c>
      <c r="H2787" s="8" t="s">
        <v>18</v>
      </c>
      <c r="I2787" s="1" t="s">
        <v>2904</v>
      </c>
      <c r="L2787" s="50">
        <f t="shared" si="43"/>
        <v>2.5742574257425743</v>
      </c>
    </row>
    <row r="2788" spans="1:12" x14ac:dyDescent="0.2">
      <c r="A2788" s="1" t="s">
        <v>9510</v>
      </c>
      <c r="B2788" s="45" t="s">
        <v>9511</v>
      </c>
      <c r="C2788" s="46">
        <v>41252</v>
      </c>
      <c r="D2788" s="47">
        <v>41255</v>
      </c>
      <c r="E2788" s="48">
        <v>85</v>
      </c>
      <c r="F2788" s="48">
        <v>21</v>
      </c>
      <c r="G2788" s="49">
        <v>4.0999999999999996</v>
      </c>
      <c r="H2788" s="8" t="s">
        <v>18</v>
      </c>
      <c r="I2788" s="1" t="s">
        <v>2905</v>
      </c>
      <c r="L2788" s="50">
        <f t="shared" si="43"/>
        <v>1.4026402640264026</v>
      </c>
    </row>
    <row r="2789" spans="1:12" x14ac:dyDescent="0.2">
      <c r="A2789" s="1" t="s">
        <v>9512</v>
      </c>
      <c r="B2789" s="45" t="s">
        <v>9513</v>
      </c>
      <c r="C2789" s="46">
        <v>41251</v>
      </c>
      <c r="D2789" s="47">
        <v>41255</v>
      </c>
      <c r="E2789" s="48">
        <v>476</v>
      </c>
      <c r="F2789" s="48">
        <v>40</v>
      </c>
      <c r="G2789" s="49">
        <v>12</v>
      </c>
      <c r="H2789" s="8" t="s">
        <v>18</v>
      </c>
      <c r="I2789" s="1" t="s">
        <v>2906</v>
      </c>
      <c r="L2789" s="50">
        <f t="shared" si="43"/>
        <v>7.8547854785478544</v>
      </c>
    </row>
    <row r="2790" spans="1:12" x14ac:dyDescent="0.2">
      <c r="A2790" s="1" t="s">
        <v>9514</v>
      </c>
      <c r="B2790" s="45" t="s">
        <v>9515</v>
      </c>
      <c r="C2790" s="46">
        <v>41251</v>
      </c>
      <c r="D2790" s="47">
        <v>41255</v>
      </c>
      <c r="E2790" s="48">
        <v>94</v>
      </c>
      <c r="F2790" s="48">
        <v>38</v>
      </c>
      <c r="G2790" s="49">
        <v>2.5</v>
      </c>
      <c r="H2790" s="8" t="s">
        <v>18</v>
      </c>
      <c r="I2790" s="1" t="s">
        <v>2907</v>
      </c>
      <c r="L2790" s="50">
        <f t="shared" si="43"/>
        <v>1.5511551155115511</v>
      </c>
    </row>
    <row r="2791" spans="1:12" x14ac:dyDescent="0.2">
      <c r="A2791" s="1" t="s">
        <v>9516</v>
      </c>
      <c r="B2791" s="45" t="s">
        <v>9517</v>
      </c>
      <c r="C2791" s="46">
        <v>41251</v>
      </c>
      <c r="D2791" s="47">
        <v>41255</v>
      </c>
      <c r="E2791" s="48">
        <v>75</v>
      </c>
      <c r="F2791" s="48">
        <v>30</v>
      </c>
      <c r="G2791" s="49">
        <v>2.5</v>
      </c>
      <c r="H2791" s="8" t="s">
        <v>18</v>
      </c>
      <c r="I2791" s="1" t="s">
        <v>2908</v>
      </c>
      <c r="L2791" s="50">
        <f t="shared" si="43"/>
        <v>1.2376237623762376</v>
      </c>
    </row>
    <row r="2792" spans="1:12" x14ac:dyDescent="0.2">
      <c r="A2792" s="1" t="s">
        <v>9518</v>
      </c>
      <c r="B2792" s="45" t="s">
        <v>9519</v>
      </c>
      <c r="C2792" s="46">
        <v>41251</v>
      </c>
      <c r="D2792" s="47">
        <v>41255</v>
      </c>
      <c r="E2792" s="48">
        <v>504</v>
      </c>
      <c r="F2792" s="48">
        <v>50</v>
      </c>
      <c r="G2792" s="49">
        <v>10.199999999999999</v>
      </c>
      <c r="H2792" s="8" t="s">
        <v>18</v>
      </c>
      <c r="I2792" s="1" t="s">
        <v>2909</v>
      </c>
      <c r="L2792" s="50">
        <f t="shared" si="43"/>
        <v>8.3168316831683171</v>
      </c>
    </row>
    <row r="2793" spans="1:12" x14ac:dyDescent="0.2">
      <c r="A2793" s="1" t="s">
        <v>9520</v>
      </c>
      <c r="B2793" s="45" t="s">
        <v>9521</v>
      </c>
      <c r="C2793" s="46">
        <v>41252</v>
      </c>
      <c r="D2793" s="47">
        <v>41255</v>
      </c>
      <c r="E2793" s="48">
        <v>141</v>
      </c>
      <c r="F2793" s="48">
        <v>23</v>
      </c>
      <c r="G2793" s="49">
        <v>6.1</v>
      </c>
      <c r="H2793" s="8" t="s">
        <v>18</v>
      </c>
      <c r="I2793" s="1" t="s">
        <v>2910</v>
      </c>
      <c r="L2793" s="50">
        <f t="shared" si="43"/>
        <v>2.3267326732673266</v>
      </c>
    </row>
    <row r="2794" spans="1:12" x14ac:dyDescent="0.2">
      <c r="A2794" s="1" t="s">
        <v>9522</v>
      </c>
      <c r="B2794" s="45" t="s">
        <v>9523</v>
      </c>
      <c r="C2794" s="46">
        <v>41251</v>
      </c>
      <c r="D2794" s="47">
        <v>41255</v>
      </c>
      <c r="E2794" s="48">
        <v>238</v>
      </c>
      <c r="F2794" s="48">
        <v>83</v>
      </c>
      <c r="G2794" s="49">
        <v>2.9</v>
      </c>
      <c r="H2794" s="8" t="s">
        <v>18</v>
      </c>
      <c r="I2794" s="1" t="s">
        <v>2911</v>
      </c>
      <c r="L2794" s="50">
        <f t="shared" si="43"/>
        <v>3.9273927392739272</v>
      </c>
    </row>
    <row r="2795" spans="1:12" x14ac:dyDescent="0.2">
      <c r="A2795" s="1" t="s">
        <v>9524</v>
      </c>
      <c r="B2795" s="45" t="s">
        <v>9525</v>
      </c>
      <c r="C2795" s="46">
        <v>41253</v>
      </c>
      <c r="D2795" s="47">
        <v>41255</v>
      </c>
      <c r="E2795" s="48">
        <v>507</v>
      </c>
      <c r="F2795" s="48">
        <v>92</v>
      </c>
      <c r="G2795" s="49">
        <v>5.5</v>
      </c>
      <c r="H2795" s="8" t="s">
        <v>2755</v>
      </c>
      <c r="I2795" s="1" t="s">
        <v>2912</v>
      </c>
      <c r="L2795" s="50">
        <f t="shared" si="43"/>
        <v>8.3663366336633658</v>
      </c>
    </row>
    <row r="2796" spans="1:12" x14ac:dyDescent="0.2">
      <c r="A2796" s="1" t="s">
        <v>9526</v>
      </c>
      <c r="B2796" s="45" t="s">
        <v>9527</v>
      </c>
      <c r="C2796" s="46">
        <v>41253</v>
      </c>
      <c r="D2796" s="47">
        <v>41256</v>
      </c>
      <c r="E2796" s="48">
        <v>166</v>
      </c>
      <c r="F2796" s="48">
        <v>118</v>
      </c>
      <c r="G2796" s="49">
        <v>1.4</v>
      </c>
      <c r="H2796" s="8" t="s">
        <v>1159</v>
      </c>
      <c r="I2796" s="1" t="s">
        <v>2913</v>
      </c>
      <c r="L2796" s="50">
        <f t="shared" si="43"/>
        <v>2.7392739273927393</v>
      </c>
    </row>
    <row r="2797" spans="1:12" x14ac:dyDescent="0.2">
      <c r="A2797" s="1" t="s">
        <v>9528</v>
      </c>
      <c r="B2797" s="45" t="s">
        <v>9529</v>
      </c>
      <c r="C2797" s="46">
        <v>41253</v>
      </c>
      <c r="D2797" s="47">
        <v>41256</v>
      </c>
      <c r="E2797" s="48">
        <v>111</v>
      </c>
      <c r="F2797" s="48">
        <v>113</v>
      </c>
      <c r="G2797" s="49">
        <v>1</v>
      </c>
      <c r="H2797" s="8" t="s">
        <v>1159</v>
      </c>
      <c r="I2797" s="1" t="s">
        <v>2914</v>
      </c>
      <c r="L2797" s="50">
        <f t="shared" si="43"/>
        <v>1.8316831683168315</v>
      </c>
    </row>
    <row r="2798" spans="1:12" x14ac:dyDescent="0.2">
      <c r="A2798" s="1" t="s">
        <v>9530</v>
      </c>
      <c r="B2798" s="45" t="s">
        <v>9531</v>
      </c>
      <c r="C2798" s="46">
        <v>41254</v>
      </c>
      <c r="D2798" s="47">
        <v>41256</v>
      </c>
      <c r="E2798" s="48">
        <v>145</v>
      </c>
      <c r="F2798" s="48">
        <v>68</v>
      </c>
      <c r="G2798" s="49">
        <v>2.1</v>
      </c>
      <c r="H2798" s="8" t="s">
        <v>18</v>
      </c>
      <c r="I2798" s="1" t="s">
        <v>2915</v>
      </c>
      <c r="L2798" s="50">
        <f t="shared" si="43"/>
        <v>2.3927392739273925</v>
      </c>
    </row>
    <row r="2799" spans="1:12" x14ac:dyDescent="0.2">
      <c r="A2799" s="1" t="s">
        <v>9532</v>
      </c>
      <c r="B2799" s="45" t="s">
        <v>9533</v>
      </c>
      <c r="C2799" s="46">
        <v>41254</v>
      </c>
      <c r="D2799" s="47">
        <v>41257</v>
      </c>
      <c r="E2799" s="48">
        <v>320</v>
      </c>
      <c r="F2799" s="48">
        <v>133</v>
      </c>
      <c r="G2799" s="49">
        <v>2.4</v>
      </c>
      <c r="H2799" s="8" t="s">
        <v>18</v>
      </c>
      <c r="I2799" s="1" t="s">
        <v>2916</v>
      </c>
      <c r="L2799" s="50">
        <f t="shared" si="43"/>
        <v>5.2805280528052805</v>
      </c>
    </row>
    <row r="2800" spans="1:12" x14ac:dyDescent="0.2">
      <c r="A2800" s="1" t="s">
        <v>9534</v>
      </c>
      <c r="B2800" s="45" t="s">
        <v>9535</v>
      </c>
      <c r="C2800" s="46">
        <v>41255</v>
      </c>
      <c r="D2800" s="47">
        <v>41257</v>
      </c>
      <c r="E2800" s="48">
        <v>227</v>
      </c>
      <c r="F2800" s="48">
        <v>63</v>
      </c>
      <c r="G2800" s="49">
        <v>3.6</v>
      </c>
      <c r="H2800" s="8" t="s">
        <v>2755</v>
      </c>
      <c r="I2800" s="1" t="s">
        <v>2917</v>
      </c>
      <c r="L2800" s="50">
        <f t="shared" si="43"/>
        <v>3.7458745874587458</v>
      </c>
    </row>
    <row r="2801" spans="1:12" x14ac:dyDescent="0.2">
      <c r="A2801" s="1" t="s">
        <v>9536</v>
      </c>
      <c r="B2801" s="45" t="s">
        <v>9537</v>
      </c>
      <c r="C2801" s="46">
        <v>41254</v>
      </c>
      <c r="D2801" s="47">
        <v>41260</v>
      </c>
      <c r="E2801" s="48">
        <v>682</v>
      </c>
      <c r="F2801" s="48">
        <v>45</v>
      </c>
      <c r="G2801" s="49">
        <v>15</v>
      </c>
      <c r="H2801" s="8" t="s">
        <v>18</v>
      </c>
      <c r="I2801" s="1" t="s">
        <v>2918</v>
      </c>
      <c r="L2801" s="50">
        <f t="shared" si="43"/>
        <v>11.254125412541255</v>
      </c>
    </row>
    <row r="2802" spans="1:12" x14ac:dyDescent="0.2">
      <c r="A2802" s="1" t="s">
        <v>9538</v>
      </c>
      <c r="B2802" s="45" t="s">
        <v>9539</v>
      </c>
      <c r="C2802" s="46">
        <v>41257</v>
      </c>
      <c r="D2802" s="47">
        <v>41260</v>
      </c>
      <c r="E2802" s="48">
        <v>635</v>
      </c>
      <c r="F2802" s="48">
        <v>102</v>
      </c>
      <c r="G2802" s="49">
        <v>6.2</v>
      </c>
      <c r="H2802" s="8" t="s">
        <v>18</v>
      </c>
      <c r="I2802" s="1" t="s">
        <v>2919</v>
      </c>
      <c r="L2802" s="50">
        <f t="shared" si="43"/>
        <v>10.478547854785479</v>
      </c>
    </row>
    <row r="2803" spans="1:12" x14ac:dyDescent="0.2">
      <c r="A2803" s="1" t="s">
        <v>9540</v>
      </c>
      <c r="B2803" s="45" t="s">
        <v>9541</v>
      </c>
      <c r="C2803" s="46">
        <v>41257</v>
      </c>
      <c r="D2803" s="47">
        <v>41260</v>
      </c>
      <c r="E2803" s="48">
        <v>334</v>
      </c>
      <c r="F2803" s="48">
        <v>55</v>
      </c>
      <c r="G2803" s="49">
        <v>6.1</v>
      </c>
      <c r="H2803" s="8" t="s">
        <v>18</v>
      </c>
      <c r="I2803" s="1" t="s">
        <v>2920</v>
      </c>
      <c r="L2803" s="50">
        <f t="shared" si="43"/>
        <v>5.5115511551155114</v>
      </c>
    </row>
    <row r="2804" spans="1:12" x14ac:dyDescent="0.2">
      <c r="A2804" s="1" t="s">
        <v>9542</v>
      </c>
      <c r="B2804" s="45" t="s">
        <v>9543</v>
      </c>
      <c r="C2804" s="46">
        <v>41257</v>
      </c>
      <c r="D2804" s="47">
        <v>41260</v>
      </c>
      <c r="E2804" s="48">
        <v>605</v>
      </c>
      <c r="F2804" s="48">
        <v>46</v>
      </c>
      <c r="G2804" s="49">
        <v>13.1</v>
      </c>
      <c r="H2804" s="8" t="s">
        <v>18</v>
      </c>
      <c r="I2804" s="1" t="s">
        <v>2921</v>
      </c>
      <c r="L2804" s="50">
        <f t="shared" si="43"/>
        <v>9.9834983498349832</v>
      </c>
    </row>
    <row r="2805" spans="1:12" x14ac:dyDescent="0.2">
      <c r="A2805" s="1" t="s">
        <v>9544</v>
      </c>
      <c r="B2805" s="45" t="s">
        <v>9545</v>
      </c>
      <c r="C2805" s="46">
        <v>41257</v>
      </c>
      <c r="D2805" s="47">
        <v>41260</v>
      </c>
      <c r="E2805" s="48">
        <v>387</v>
      </c>
      <c r="F2805" s="48">
        <v>27</v>
      </c>
      <c r="G2805" s="49">
        <v>14.3</v>
      </c>
      <c r="H2805" s="8" t="s">
        <v>18</v>
      </c>
      <c r="I2805" s="1" t="s">
        <v>2922</v>
      </c>
      <c r="L2805" s="50">
        <f t="shared" si="43"/>
        <v>6.3861386138613856</v>
      </c>
    </row>
    <row r="2806" spans="1:12" x14ac:dyDescent="0.2">
      <c r="A2806" s="1" t="s">
        <v>9546</v>
      </c>
      <c r="B2806" s="45" t="s">
        <v>9547</v>
      </c>
      <c r="C2806" s="45">
        <v>41257</v>
      </c>
      <c r="D2806" s="47">
        <v>41260</v>
      </c>
      <c r="E2806" s="48">
        <v>138</v>
      </c>
      <c r="F2806" s="48">
        <v>32</v>
      </c>
      <c r="G2806" s="49">
        <v>4.3</v>
      </c>
      <c r="H2806" s="8" t="s">
        <v>18</v>
      </c>
      <c r="I2806" s="1" t="s">
        <v>2923</v>
      </c>
      <c r="L2806" s="50">
        <f t="shared" si="43"/>
        <v>2.277227722772277</v>
      </c>
    </row>
    <row r="2807" spans="1:12" x14ac:dyDescent="0.2">
      <c r="A2807" s="1" t="s">
        <v>9548</v>
      </c>
      <c r="B2807" s="45" t="s">
        <v>9549</v>
      </c>
      <c r="C2807" s="46" t="s">
        <v>1566</v>
      </c>
      <c r="D2807" s="47">
        <v>41260</v>
      </c>
      <c r="E2807" s="48">
        <v>161</v>
      </c>
      <c r="F2807" s="48">
        <v>38</v>
      </c>
      <c r="G2807" s="49">
        <v>4.3</v>
      </c>
      <c r="H2807" s="8" t="s">
        <v>18</v>
      </c>
      <c r="I2807" s="1" t="s">
        <v>2924</v>
      </c>
      <c r="L2807" s="50">
        <f t="shared" si="43"/>
        <v>2.6567656765676566</v>
      </c>
    </row>
    <row r="2808" spans="1:12" x14ac:dyDescent="0.2">
      <c r="A2808" s="1" t="s">
        <v>9550</v>
      </c>
      <c r="B2808" s="45" t="s">
        <v>9551</v>
      </c>
      <c r="C2808" s="46">
        <v>41258</v>
      </c>
      <c r="D2808" s="47">
        <v>41260</v>
      </c>
      <c r="E2808" s="48">
        <v>200</v>
      </c>
      <c r="F2808" s="48">
        <v>72</v>
      </c>
      <c r="G2808" s="49">
        <v>2.8</v>
      </c>
      <c r="H2808" s="8" t="s">
        <v>2755</v>
      </c>
      <c r="I2808" s="1" t="s">
        <v>2925</v>
      </c>
      <c r="L2808" s="50">
        <f t="shared" si="43"/>
        <v>3.3003300330033003</v>
      </c>
    </row>
    <row r="2809" spans="1:12" x14ac:dyDescent="0.2">
      <c r="A2809" s="1" t="s">
        <v>9552</v>
      </c>
      <c r="B2809" s="45" t="s">
        <v>9553</v>
      </c>
      <c r="C2809" s="46">
        <v>41258</v>
      </c>
      <c r="D2809" s="47">
        <v>41260</v>
      </c>
      <c r="E2809" s="48">
        <v>207</v>
      </c>
      <c r="F2809" s="48">
        <v>20</v>
      </c>
      <c r="G2809" s="49">
        <v>10.3</v>
      </c>
      <c r="H2809" s="8" t="s">
        <v>2804</v>
      </c>
      <c r="I2809" s="1">
        <v>1321625</v>
      </c>
      <c r="L2809" s="50">
        <f t="shared" si="43"/>
        <v>3.4158415841584158</v>
      </c>
    </row>
    <row r="2810" spans="1:12" x14ac:dyDescent="0.2">
      <c r="A2810" s="1" t="s">
        <v>9554</v>
      </c>
      <c r="B2810" s="45" t="s">
        <v>9555</v>
      </c>
      <c r="C2810" s="46">
        <v>41258</v>
      </c>
      <c r="D2810" s="47">
        <v>41261</v>
      </c>
      <c r="E2810" s="48">
        <v>286</v>
      </c>
      <c r="F2810" s="48">
        <v>57</v>
      </c>
      <c r="G2810" s="49">
        <v>5</v>
      </c>
      <c r="H2810" s="8" t="s">
        <v>2755</v>
      </c>
      <c r="I2810" s="1" t="s">
        <v>2926</v>
      </c>
      <c r="L2810" s="50">
        <f t="shared" ref="L2810:L2873" si="44">IF(E2810="","",E2810/60.6)</f>
        <v>4.7194719471947195</v>
      </c>
    </row>
    <row r="2811" spans="1:12" x14ac:dyDescent="0.2">
      <c r="A2811" s="1" t="s">
        <v>9556</v>
      </c>
      <c r="B2811" s="45" t="s">
        <v>9557</v>
      </c>
      <c r="C2811" s="46">
        <v>41259</v>
      </c>
      <c r="D2811" s="47">
        <v>41261</v>
      </c>
      <c r="E2811" s="48">
        <v>151</v>
      </c>
      <c r="F2811" s="48">
        <v>110</v>
      </c>
      <c r="G2811" s="49">
        <v>1.4</v>
      </c>
      <c r="H2811" s="8" t="s">
        <v>1159</v>
      </c>
      <c r="I2811" s="1" t="s">
        <v>2927</v>
      </c>
      <c r="L2811" s="50">
        <f t="shared" si="44"/>
        <v>2.4917491749174916</v>
      </c>
    </row>
    <row r="2812" spans="1:12" x14ac:dyDescent="0.2">
      <c r="A2812" s="1" t="s">
        <v>9558</v>
      </c>
      <c r="B2812" s="45" t="s">
        <v>9559</v>
      </c>
      <c r="C2812" s="46">
        <v>41254</v>
      </c>
      <c r="D2812" s="47">
        <v>41261</v>
      </c>
      <c r="E2812" s="48">
        <v>629</v>
      </c>
      <c r="F2812" s="48">
        <v>25</v>
      </c>
      <c r="G2812" s="49">
        <v>25.1</v>
      </c>
      <c r="H2812" s="8" t="s">
        <v>18</v>
      </c>
      <c r="I2812" s="1" t="s">
        <v>2928</v>
      </c>
      <c r="L2812" s="50">
        <f t="shared" si="44"/>
        <v>10.37953795379538</v>
      </c>
    </row>
    <row r="2813" spans="1:12" x14ac:dyDescent="0.2">
      <c r="A2813" s="1" t="s">
        <v>9560</v>
      </c>
      <c r="B2813" s="45" t="s">
        <v>9561</v>
      </c>
      <c r="C2813" s="46">
        <v>41259</v>
      </c>
      <c r="D2813" s="47">
        <v>41261</v>
      </c>
      <c r="E2813" s="48">
        <v>312</v>
      </c>
      <c r="F2813" s="48">
        <v>44</v>
      </c>
      <c r="G2813" s="49">
        <v>7.2</v>
      </c>
      <c r="H2813" s="8" t="s">
        <v>2755</v>
      </c>
      <c r="I2813" s="1" t="s">
        <v>2929</v>
      </c>
      <c r="L2813" s="50">
        <f t="shared" si="44"/>
        <v>5.1485148514851486</v>
      </c>
    </row>
    <row r="2814" spans="1:12" x14ac:dyDescent="0.2">
      <c r="A2814" s="1" t="s">
        <v>9562</v>
      </c>
      <c r="B2814" s="45" t="s">
        <v>9563</v>
      </c>
      <c r="C2814" s="46">
        <v>41260</v>
      </c>
      <c r="D2814" s="47">
        <v>41262</v>
      </c>
      <c r="E2814" s="48">
        <v>281</v>
      </c>
      <c r="F2814" s="48">
        <v>97</v>
      </c>
      <c r="G2814" s="49">
        <v>2.9</v>
      </c>
      <c r="H2814" s="8" t="s">
        <v>1159</v>
      </c>
      <c r="I2814" s="1" t="s">
        <v>2930</v>
      </c>
      <c r="L2814" s="50">
        <f t="shared" si="44"/>
        <v>4.6369636963696372</v>
      </c>
    </row>
    <row r="2815" spans="1:12" x14ac:dyDescent="0.2">
      <c r="A2815" s="1" t="s">
        <v>9564</v>
      </c>
      <c r="B2815" s="45" t="s">
        <v>9565</v>
      </c>
      <c r="C2815" s="46">
        <v>41260</v>
      </c>
      <c r="D2815" s="47">
        <v>41262</v>
      </c>
      <c r="E2815" s="48">
        <v>216</v>
      </c>
      <c r="F2815" s="48">
        <v>74</v>
      </c>
      <c r="G2815" s="49">
        <v>2.9</v>
      </c>
      <c r="H2815" s="8" t="s">
        <v>1159</v>
      </c>
      <c r="I2815" s="1" t="s">
        <v>2931</v>
      </c>
      <c r="L2815" s="50">
        <f t="shared" si="44"/>
        <v>3.5643564356435644</v>
      </c>
    </row>
    <row r="2816" spans="1:12" x14ac:dyDescent="0.2">
      <c r="A2816" s="1" t="s">
        <v>9566</v>
      </c>
      <c r="B2816" s="45" t="s">
        <v>9567</v>
      </c>
      <c r="C2816" s="46" t="s">
        <v>1566</v>
      </c>
      <c r="D2816" s="47">
        <v>41262</v>
      </c>
      <c r="E2816" s="48">
        <v>133</v>
      </c>
      <c r="F2816" s="48">
        <v>31</v>
      </c>
      <c r="G2816" s="49">
        <v>4.3</v>
      </c>
      <c r="H2816" s="8" t="s">
        <v>18</v>
      </c>
      <c r="I2816" s="1" t="s">
        <v>2932</v>
      </c>
      <c r="L2816" s="50">
        <f t="shared" si="44"/>
        <v>2.1947194719471947</v>
      </c>
    </row>
    <row r="2817" spans="1:12" x14ac:dyDescent="0.2">
      <c r="A2817" s="1" t="s">
        <v>9568</v>
      </c>
      <c r="B2817" s="45" t="s">
        <v>9569</v>
      </c>
      <c r="C2817" s="46">
        <v>41257</v>
      </c>
      <c r="D2817" s="47">
        <v>41262</v>
      </c>
      <c r="E2817" s="48">
        <v>264</v>
      </c>
      <c r="F2817" s="48">
        <v>171</v>
      </c>
      <c r="G2817" s="49">
        <v>1.5</v>
      </c>
      <c r="H2817" s="8" t="s">
        <v>18</v>
      </c>
      <c r="I2817" s="1" t="s">
        <v>2933</v>
      </c>
      <c r="L2817" s="50">
        <f t="shared" si="44"/>
        <v>4.3564356435643568</v>
      </c>
    </row>
    <row r="2818" spans="1:12" x14ac:dyDescent="0.2">
      <c r="A2818" s="1" t="s">
        <v>9570</v>
      </c>
      <c r="B2818" s="45" t="s">
        <v>9571</v>
      </c>
      <c r="C2818" s="46">
        <v>41261</v>
      </c>
      <c r="D2818" s="47">
        <v>41262</v>
      </c>
      <c r="E2818" s="48">
        <v>129</v>
      </c>
      <c r="F2818" s="48">
        <v>52</v>
      </c>
      <c r="G2818" s="49">
        <v>2.5</v>
      </c>
      <c r="H2818" s="8" t="s">
        <v>2934</v>
      </c>
      <c r="I2818" s="1" t="s">
        <v>2935</v>
      </c>
      <c r="L2818" s="50">
        <f t="shared" si="44"/>
        <v>2.1287128712871288</v>
      </c>
    </row>
    <row r="2819" spans="1:12" x14ac:dyDescent="0.2">
      <c r="A2819" s="1" t="s">
        <v>9572</v>
      </c>
      <c r="B2819" s="45" t="s">
        <v>9573</v>
      </c>
      <c r="C2819" s="46">
        <v>41261</v>
      </c>
      <c r="D2819" s="47">
        <v>41262</v>
      </c>
      <c r="E2819" s="48">
        <v>342</v>
      </c>
      <c r="F2819" s="48">
        <v>61</v>
      </c>
      <c r="G2819" s="49">
        <v>5.6</v>
      </c>
      <c r="H2819" s="8" t="s">
        <v>2934</v>
      </c>
      <c r="I2819" s="1" t="s">
        <v>2936</v>
      </c>
      <c r="L2819" s="50">
        <f t="shared" si="44"/>
        <v>5.6435643564356432</v>
      </c>
    </row>
    <row r="2820" spans="1:12" x14ac:dyDescent="0.2">
      <c r="A2820" s="1" t="s">
        <v>9574</v>
      </c>
      <c r="B2820" s="45" t="s">
        <v>9575</v>
      </c>
      <c r="C2820" s="46">
        <v>41261</v>
      </c>
      <c r="D2820" s="47">
        <v>41262</v>
      </c>
      <c r="E2820" s="48">
        <v>267</v>
      </c>
      <c r="F2820" s="48">
        <v>20</v>
      </c>
      <c r="G2820" s="49">
        <v>13</v>
      </c>
      <c r="H2820" s="8" t="s">
        <v>2934</v>
      </c>
      <c r="I2820" s="1" t="s">
        <v>2937</v>
      </c>
      <c r="L2820" s="50">
        <f t="shared" si="44"/>
        <v>4.4059405940594054</v>
      </c>
    </row>
    <row r="2821" spans="1:12" x14ac:dyDescent="0.2">
      <c r="A2821" s="1" t="s">
        <v>9576</v>
      </c>
      <c r="B2821" s="45" t="s">
        <v>9577</v>
      </c>
      <c r="C2821" s="46">
        <v>41261</v>
      </c>
      <c r="D2821" s="47">
        <v>41262</v>
      </c>
      <c r="E2821" s="48">
        <v>115</v>
      </c>
      <c r="F2821" s="48">
        <v>20</v>
      </c>
      <c r="G2821" s="49">
        <v>5.9</v>
      </c>
      <c r="H2821" s="8" t="s">
        <v>2934</v>
      </c>
      <c r="I2821" s="1" t="s">
        <v>2938</v>
      </c>
      <c r="L2821" s="50">
        <f t="shared" si="44"/>
        <v>1.8976897689768977</v>
      </c>
    </row>
    <row r="2822" spans="1:12" x14ac:dyDescent="0.2">
      <c r="A2822" s="1" t="s">
        <v>9578</v>
      </c>
      <c r="B2822" s="45" t="s">
        <v>9579</v>
      </c>
      <c r="C2822" s="46">
        <v>41261</v>
      </c>
      <c r="D2822" s="47">
        <v>41262</v>
      </c>
      <c r="E2822" s="48">
        <v>1015</v>
      </c>
      <c r="F2822" s="48">
        <v>30</v>
      </c>
      <c r="G2822" s="49">
        <v>34.1</v>
      </c>
      <c r="H2822" s="8" t="s">
        <v>2934</v>
      </c>
      <c r="I2822" s="1" t="s">
        <v>2939</v>
      </c>
      <c r="L2822" s="50">
        <f t="shared" si="44"/>
        <v>16.74917491749175</v>
      </c>
    </row>
    <row r="2823" spans="1:12" x14ac:dyDescent="0.2">
      <c r="A2823" s="1" t="s">
        <v>9580</v>
      </c>
      <c r="B2823" s="45" t="s">
        <v>9581</v>
      </c>
      <c r="C2823" s="46">
        <v>41261</v>
      </c>
      <c r="D2823" s="47">
        <v>41262</v>
      </c>
      <c r="E2823" s="48">
        <v>295</v>
      </c>
      <c r="F2823" s="48">
        <v>50</v>
      </c>
      <c r="G2823" s="49">
        <v>5.9</v>
      </c>
      <c r="H2823" s="8" t="s">
        <v>2934</v>
      </c>
      <c r="I2823" s="1" t="s">
        <v>2940</v>
      </c>
      <c r="L2823" s="50">
        <f t="shared" si="44"/>
        <v>4.8679867986798682</v>
      </c>
    </row>
    <row r="2824" spans="1:12" x14ac:dyDescent="0.2">
      <c r="A2824" s="1" t="s">
        <v>9582</v>
      </c>
      <c r="B2824" s="45" t="s">
        <v>9583</v>
      </c>
      <c r="C2824" s="46">
        <v>41261</v>
      </c>
      <c r="D2824" s="47">
        <v>41262</v>
      </c>
      <c r="E2824" s="48">
        <v>1085</v>
      </c>
      <c r="F2824" s="48">
        <v>41</v>
      </c>
      <c r="G2824" s="49">
        <v>26.3</v>
      </c>
      <c r="H2824" s="8" t="s">
        <v>2934</v>
      </c>
      <c r="I2824" s="1" t="s">
        <v>2941</v>
      </c>
      <c r="L2824" s="50">
        <f t="shared" si="44"/>
        <v>17.904290429042902</v>
      </c>
    </row>
    <row r="2825" spans="1:12" x14ac:dyDescent="0.2">
      <c r="A2825" s="1" t="s">
        <v>9584</v>
      </c>
      <c r="B2825" s="45" t="s">
        <v>9585</v>
      </c>
      <c r="C2825" s="46">
        <v>41261</v>
      </c>
      <c r="D2825" s="47">
        <v>41262</v>
      </c>
      <c r="E2825" s="48">
        <v>291</v>
      </c>
      <c r="F2825" s="48">
        <v>61</v>
      </c>
      <c r="G2825" s="49">
        <v>4.7</v>
      </c>
      <c r="H2825" s="8" t="s">
        <v>2934</v>
      </c>
      <c r="I2825" s="1" t="s">
        <v>2942</v>
      </c>
      <c r="L2825" s="50">
        <f t="shared" si="44"/>
        <v>4.8019801980198018</v>
      </c>
    </row>
    <row r="2826" spans="1:12" x14ac:dyDescent="0.2">
      <c r="A2826" s="1" t="s">
        <v>9586</v>
      </c>
      <c r="B2826" s="45" t="s">
        <v>9587</v>
      </c>
      <c r="C2826" s="46">
        <v>41261</v>
      </c>
      <c r="D2826" s="47">
        <v>41262</v>
      </c>
      <c r="E2826" s="48">
        <v>561</v>
      </c>
      <c r="F2826" s="48">
        <v>45</v>
      </c>
      <c r="G2826" s="49">
        <v>12.5</v>
      </c>
      <c r="H2826" s="8" t="s">
        <v>2934</v>
      </c>
      <c r="I2826" s="1" t="s">
        <v>2943</v>
      </c>
      <c r="L2826" s="50">
        <f t="shared" si="44"/>
        <v>9.2574257425742577</v>
      </c>
    </row>
    <row r="2827" spans="1:12" x14ac:dyDescent="0.2">
      <c r="A2827" s="1" t="s">
        <v>9588</v>
      </c>
      <c r="B2827" s="45" t="s">
        <v>9589</v>
      </c>
      <c r="C2827" s="46">
        <v>41261</v>
      </c>
      <c r="D2827" s="47">
        <v>41264</v>
      </c>
      <c r="E2827" s="48">
        <v>1184</v>
      </c>
      <c r="F2827" s="48">
        <v>47</v>
      </c>
      <c r="G2827" s="49">
        <v>25.3</v>
      </c>
      <c r="H2827" s="8" t="s">
        <v>2755</v>
      </c>
      <c r="I2827" s="1" t="s">
        <v>2944</v>
      </c>
      <c r="L2827" s="50">
        <f t="shared" si="44"/>
        <v>19.537953795379536</v>
      </c>
    </row>
    <row r="2828" spans="1:12" x14ac:dyDescent="0.2">
      <c r="A2828" s="1" t="s">
        <v>9590</v>
      </c>
      <c r="B2828" s="45" t="s">
        <v>9591</v>
      </c>
      <c r="C2828" s="46">
        <v>41262</v>
      </c>
      <c r="D2828" s="47">
        <v>41264</v>
      </c>
      <c r="E2828" s="48">
        <v>239</v>
      </c>
      <c r="F2828" s="48">
        <v>43</v>
      </c>
      <c r="G2828" s="49">
        <v>5.5</v>
      </c>
      <c r="H2828" s="8" t="s">
        <v>18</v>
      </c>
      <c r="I2828" s="1" t="s">
        <v>2945</v>
      </c>
      <c r="L2828" s="50">
        <f t="shared" si="44"/>
        <v>3.943894389438944</v>
      </c>
    </row>
    <row r="2829" spans="1:12" x14ac:dyDescent="0.2">
      <c r="A2829" s="1" t="s">
        <v>9592</v>
      </c>
      <c r="B2829" s="45" t="s">
        <v>9593</v>
      </c>
      <c r="C2829" s="46">
        <v>41266</v>
      </c>
      <c r="D2829" s="47">
        <v>41269</v>
      </c>
      <c r="E2829" s="48">
        <v>186</v>
      </c>
      <c r="F2829" s="48">
        <v>42</v>
      </c>
      <c r="G2829" s="49">
        <v>4.5</v>
      </c>
      <c r="H2829" s="8" t="s">
        <v>2755</v>
      </c>
      <c r="I2829" s="1" t="s">
        <v>2946</v>
      </c>
      <c r="L2829" s="50">
        <f t="shared" si="44"/>
        <v>3.0693069306930694</v>
      </c>
    </row>
    <row r="2830" spans="1:12" x14ac:dyDescent="0.2">
      <c r="A2830" s="1" t="s">
        <v>9594</v>
      </c>
      <c r="B2830" s="45" t="s">
        <v>9595</v>
      </c>
      <c r="C2830" s="46">
        <v>41267</v>
      </c>
      <c r="D2830" s="47">
        <v>41269</v>
      </c>
      <c r="E2830" s="48">
        <v>193</v>
      </c>
      <c r="F2830" s="48">
        <v>128</v>
      </c>
      <c r="G2830" s="49">
        <v>1.5</v>
      </c>
      <c r="H2830" s="8" t="s">
        <v>1159</v>
      </c>
      <c r="I2830" s="1" t="s">
        <v>2947</v>
      </c>
      <c r="L2830" s="50">
        <f t="shared" si="44"/>
        <v>3.1848184818481848</v>
      </c>
    </row>
    <row r="2831" spans="1:12" x14ac:dyDescent="0.2">
      <c r="A2831" s="1" t="s">
        <v>9596</v>
      </c>
      <c r="B2831" s="45" t="s">
        <v>9597</v>
      </c>
      <c r="C2831" s="46">
        <v>41267</v>
      </c>
      <c r="D2831" s="47">
        <v>41269</v>
      </c>
      <c r="E2831" s="48">
        <v>123</v>
      </c>
      <c r="F2831" s="48">
        <v>103</v>
      </c>
      <c r="G2831" s="49">
        <v>1.2</v>
      </c>
      <c r="H2831" s="8" t="s">
        <v>1159</v>
      </c>
      <c r="I2831" s="1" t="s">
        <v>2948</v>
      </c>
      <c r="L2831" s="50">
        <f t="shared" si="44"/>
        <v>2.0297029702970297</v>
      </c>
    </row>
    <row r="2832" spans="1:12" x14ac:dyDescent="0.2">
      <c r="A2832" s="1" t="s">
        <v>9598</v>
      </c>
      <c r="B2832" s="45" t="s">
        <v>9599</v>
      </c>
      <c r="C2832" s="46">
        <v>41264</v>
      </c>
      <c r="D2832" s="47">
        <v>41269</v>
      </c>
      <c r="E2832" s="48">
        <v>73</v>
      </c>
      <c r="F2832" s="48">
        <v>32</v>
      </c>
      <c r="G2832" s="49">
        <v>2.2999999999999998</v>
      </c>
      <c r="H2832" s="8" t="s">
        <v>18</v>
      </c>
      <c r="I2832" s="1" t="s">
        <v>2949</v>
      </c>
      <c r="L2832" s="50">
        <f t="shared" si="44"/>
        <v>1.2046204620462047</v>
      </c>
    </row>
    <row r="2833" spans="1:12" x14ac:dyDescent="0.2">
      <c r="A2833" s="1" t="s">
        <v>9600</v>
      </c>
      <c r="B2833" s="45" t="s">
        <v>9601</v>
      </c>
      <c r="C2833" s="46">
        <v>41264</v>
      </c>
      <c r="D2833" s="47">
        <v>41269</v>
      </c>
      <c r="E2833" s="48">
        <v>84</v>
      </c>
      <c r="F2833" s="48">
        <v>34</v>
      </c>
      <c r="G2833" s="49">
        <v>2.5</v>
      </c>
      <c r="H2833" s="8" t="s">
        <v>18</v>
      </c>
      <c r="I2833" s="1" t="s">
        <v>2950</v>
      </c>
      <c r="L2833" s="50">
        <f t="shared" si="44"/>
        <v>1.386138613861386</v>
      </c>
    </row>
    <row r="2834" spans="1:12" x14ac:dyDescent="0.2">
      <c r="A2834" s="1" t="s">
        <v>9602</v>
      </c>
      <c r="B2834" s="45" t="s">
        <v>9603</v>
      </c>
      <c r="C2834" s="46">
        <v>41264</v>
      </c>
      <c r="D2834" s="47">
        <v>41269</v>
      </c>
      <c r="E2834" s="48">
        <v>525</v>
      </c>
      <c r="F2834" s="48">
        <v>35</v>
      </c>
      <c r="G2834" s="49">
        <v>14.8</v>
      </c>
      <c r="H2834" s="8" t="s">
        <v>18</v>
      </c>
      <c r="I2834" s="1" t="s">
        <v>2951</v>
      </c>
      <c r="L2834" s="50">
        <f t="shared" si="44"/>
        <v>8.6633663366336631</v>
      </c>
    </row>
    <row r="2835" spans="1:12" x14ac:dyDescent="0.2">
      <c r="A2835" s="1" t="s">
        <v>9604</v>
      </c>
      <c r="B2835" s="45" t="s">
        <v>9605</v>
      </c>
      <c r="C2835" s="46">
        <v>41265</v>
      </c>
      <c r="D2835" s="47">
        <v>41269</v>
      </c>
      <c r="E2835" s="48">
        <v>662</v>
      </c>
      <c r="F2835" s="48">
        <v>38</v>
      </c>
      <c r="G2835" s="49">
        <v>17.3</v>
      </c>
      <c r="H2835" s="8" t="s">
        <v>18</v>
      </c>
      <c r="I2835" s="1" t="s">
        <v>2952</v>
      </c>
      <c r="L2835" s="50">
        <f t="shared" si="44"/>
        <v>10.924092409240924</v>
      </c>
    </row>
    <row r="2836" spans="1:12" x14ac:dyDescent="0.2">
      <c r="A2836" s="1" t="s">
        <v>9606</v>
      </c>
      <c r="B2836" s="45" t="s">
        <v>9607</v>
      </c>
      <c r="C2836" s="46">
        <v>41264</v>
      </c>
      <c r="D2836" s="47">
        <v>41269</v>
      </c>
      <c r="E2836" s="48">
        <v>110</v>
      </c>
      <c r="F2836" s="48">
        <v>88</v>
      </c>
      <c r="G2836" s="49">
        <v>1.2</v>
      </c>
      <c r="H2836" s="8" t="s">
        <v>18</v>
      </c>
      <c r="I2836" s="1" t="s">
        <v>2953</v>
      </c>
      <c r="L2836" s="50">
        <f t="shared" si="44"/>
        <v>1.8151815181518152</v>
      </c>
    </row>
    <row r="2837" spans="1:12" x14ac:dyDescent="0.2">
      <c r="A2837" s="1" t="s">
        <v>9608</v>
      </c>
      <c r="B2837" s="45" t="s">
        <v>9609</v>
      </c>
      <c r="C2837" s="46">
        <v>41262</v>
      </c>
      <c r="D2837" s="47">
        <v>41269</v>
      </c>
      <c r="E2837" s="48">
        <v>353</v>
      </c>
      <c r="F2837" s="48">
        <v>102</v>
      </c>
      <c r="G2837" s="49">
        <v>3.5</v>
      </c>
      <c r="H2837" s="8" t="s">
        <v>2755</v>
      </c>
      <c r="I2837" s="1" t="s">
        <v>2954</v>
      </c>
      <c r="L2837" s="50">
        <f t="shared" si="44"/>
        <v>5.8250825082508246</v>
      </c>
    </row>
    <row r="2838" spans="1:12" x14ac:dyDescent="0.2">
      <c r="A2838" s="1" t="s">
        <v>9610</v>
      </c>
      <c r="B2838" s="45" t="s">
        <v>9611</v>
      </c>
      <c r="C2838" s="46">
        <v>41261</v>
      </c>
      <c r="D2838" s="47">
        <v>41269</v>
      </c>
      <c r="E2838" s="48">
        <v>124</v>
      </c>
      <c r="F2838" s="48">
        <v>43</v>
      </c>
      <c r="G2838" s="49">
        <v>2.8</v>
      </c>
      <c r="H2838" s="8" t="s">
        <v>2755</v>
      </c>
      <c r="I2838" s="1" t="s">
        <v>2955</v>
      </c>
      <c r="L2838" s="50">
        <f t="shared" si="44"/>
        <v>2.0462046204620461</v>
      </c>
    </row>
    <row r="2839" spans="1:12" x14ac:dyDescent="0.2">
      <c r="A2839" s="1" t="s">
        <v>9612</v>
      </c>
      <c r="B2839" s="45" t="s">
        <v>9613</v>
      </c>
      <c r="C2839" s="46">
        <v>41267</v>
      </c>
      <c r="D2839" s="47">
        <v>41270</v>
      </c>
      <c r="E2839" s="48">
        <v>137</v>
      </c>
      <c r="F2839" s="48">
        <v>88</v>
      </c>
      <c r="G2839" s="49">
        <v>1.6</v>
      </c>
      <c r="H2839" s="8" t="s">
        <v>1159</v>
      </c>
      <c r="I2839" s="1" t="s">
        <v>2956</v>
      </c>
      <c r="L2839" s="50">
        <f t="shared" si="44"/>
        <v>2.2607260726072607</v>
      </c>
    </row>
    <row r="2840" spans="1:12" x14ac:dyDescent="0.2">
      <c r="A2840" s="1" t="s">
        <v>9614</v>
      </c>
      <c r="B2840" s="45" t="s">
        <v>9615</v>
      </c>
      <c r="C2840" s="46">
        <v>41264</v>
      </c>
      <c r="D2840" s="47">
        <v>41274</v>
      </c>
      <c r="E2840" s="48">
        <v>317</v>
      </c>
      <c r="F2840" s="48">
        <v>48</v>
      </c>
      <c r="G2840" s="49">
        <v>6.6</v>
      </c>
      <c r="H2840" s="8" t="s">
        <v>18</v>
      </c>
      <c r="I2840" s="1" t="s">
        <v>2957</v>
      </c>
      <c r="L2840" s="50">
        <f t="shared" si="44"/>
        <v>5.2310231023102309</v>
      </c>
    </row>
    <row r="2841" spans="1:12" x14ac:dyDescent="0.2">
      <c r="A2841" s="1" t="s">
        <v>9616</v>
      </c>
      <c r="B2841" s="45" t="s">
        <v>9617</v>
      </c>
      <c r="C2841" s="46">
        <v>41271</v>
      </c>
      <c r="D2841" s="47">
        <v>41274</v>
      </c>
      <c r="E2841" s="48">
        <v>222</v>
      </c>
      <c r="F2841" s="48">
        <v>54</v>
      </c>
      <c r="G2841" s="49">
        <v>4.0999999999999996</v>
      </c>
      <c r="H2841" s="8" t="s">
        <v>1159</v>
      </c>
      <c r="I2841" s="1" t="s">
        <v>2958</v>
      </c>
      <c r="L2841" s="50">
        <f t="shared" si="44"/>
        <v>3.6633663366336631</v>
      </c>
    </row>
    <row r="2842" spans="1:12" x14ac:dyDescent="0.2">
      <c r="A2842" s="1" t="s">
        <v>9618</v>
      </c>
      <c r="B2842" s="45" t="s">
        <v>9619</v>
      </c>
      <c r="C2842" s="46">
        <v>41270</v>
      </c>
      <c r="D2842" s="47">
        <v>41274</v>
      </c>
      <c r="E2842" s="48">
        <v>289</v>
      </c>
      <c r="F2842" s="48">
        <v>65</v>
      </c>
      <c r="G2842" s="49">
        <v>4.4000000000000004</v>
      </c>
      <c r="H2842" s="8" t="s">
        <v>2755</v>
      </c>
      <c r="I2842" s="1" t="s">
        <v>2959</v>
      </c>
      <c r="L2842" s="50">
        <f t="shared" si="44"/>
        <v>4.7689768976897691</v>
      </c>
    </row>
    <row r="2843" spans="1:12" x14ac:dyDescent="0.2">
      <c r="A2843" s="1" t="s">
        <v>9620</v>
      </c>
      <c r="B2843" s="45" t="s">
        <v>9621</v>
      </c>
      <c r="C2843" s="46">
        <v>41268</v>
      </c>
      <c r="D2843" s="47">
        <v>41274</v>
      </c>
      <c r="E2843" s="48">
        <v>736</v>
      </c>
      <c r="F2843" s="48">
        <v>43</v>
      </c>
      <c r="G2843" s="49">
        <v>17.2</v>
      </c>
      <c r="H2843" s="8" t="s">
        <v>2934</v>
      </c>
      <c r="I2843" s="1" t="s">
        <v>2960</v>
      </c>
      <c r="L2843" s="50">
        <f t="shared" si="44"/>
        <v>12.145214521452145</v>
      </c>
    </row>
    <row r="2844" spans="1:12" x14ac:dyDescent="0.2">
      <c r="A2844" s="1" t="s">
        <v>9622</v>
      </c>
      <c r="B2844" s="45" t="s">
        <v>9623</v>
      </c>
      <c r="C2844" s="46">
        <v>41271</v>
      </c>
      <c r="D2844" s="47">
        <v>41276</v>
      </c>
      <c r="E2844" s="48">
        <v>444</v>
      </c>
      <c r="F2844" s="48">
        <v>50</v>
      </c>
      <c r="G2844" s="49">
        <v>8.8000000000000007</v>
      </c>
      <c r="H2844" s="8" t="s">
        <v>18</v>
      </c>
      <c r="I2844" s="1" t="s">
        <v>2961</v>
      </c>
      <c r="L2844" s="50">
        <f t="shared" si="44"/>
        <v>7.3267326732673261</v>
      </c>
    </row>
    <row r="2845" spans="1:12" x14ac:dyDescent="0.2">
      <c r="A2845" s="1" t="s">
        <v>9624</v>
      </c>
      <c r="B2845" s="45" t="s">
        <v>9625</v>
      </c>
      <c r="C2845" s="46">
        <v>41272</v>
      </c>
      <c r="D2845" s="47">
        <v>41276</v>
      </c>
      <c r="E2845" s="48">
        <v>193</v>
      </c>
      <c r="F2845" s="48">
        <v>54</v>
      </c>
      <c r="G2845" s="49">
        <v>3.6</v>
      </c>
      <c r="H2845" s="8" t="s">
        <v>18</v>
      </c>
      <c r="I2845" s="1" t="s">
        <v>2962</v>
      </c>
      <c r="L2845" s="50">
        <f t="shared" si="44"/>
        <v>3.1848184818481848</v>
      </c>
    </row>
    <row r="2846" spans="1:12" x14ac:dyDescent="0.2">
      <c r="A2846" s="1" t="s">
        <v>9626</v>
      </c>
      <c r="B2846" s="45" t="s">
        <v>9627</v>
      </c>
      <c r="C2846" s="46">
        <v>41273</v>
      </c>
      <c r="D2846" s="47">
        <v>41276</v>
      </c>
      <c r="E2846" s="48">
        <v>193</v>
      </c>
      <c r="F2846" s="48">
        <v>89</v>
      </c>
      <c r="G2846" s="49">
        <v>2.2000000000000002</v>
      </c>
      <c r="H2846" s="8" t="s">
        <v>1159</v>
      </c>
      <c r="I2846" s="1" t="s">
        <v>2963</v>
      </c>
      <c r="L2846" s="50">
        <f t="shared" si="44"/>
        <v>3.1848184818481848</v>
      </c>
    </row>
    <row r="2847" spans="1:12" x14ac:dyDescent="0.2">
      <c r="A2847" s="1" t="s">
        <v>9628</v>
      </c>
      <c r="B2847" s="45" t="s">
        <v>9629</v>
      </c>
      <c r="C2847" s="46">
        <v>41262</v>
      </c>
      <c r="D2847" s="47">
        <v>41276</v>
      </c>
      <c r="E2847" s="48">
        <v>364</v>
      </c>
      <c r="F2847" s="48">
        <v>54</v>
      </c>
      <c r="G2847" s="49">
        <v>6.7</v>
      </c>
      <c r="H2847" s="8" t="s">
        <v>18</v>
      </c>
      <c r="I2847" s="1" t="s">
        <v>2964</v>
      </c>
      <c r="L2847" s="50">
        <f t="shared" si="44"/>
        <v>6.0066006600660069</v>
      </c>
    </row>
    <row r="2848" spans="1:12" x14ac:dyDescent="0.2">
      <c r="A2848" s="1" t="s">
        <v>9630</v>
      </c>
      <c r="B2848" s="45" t="s">
        <v>9631</v>
      </c>
      <c r="C2848" s="46">
        <v>41271</v>
      </c>
      <c r="D2848" s="47">
        <v>41277</v>
      </c>
      <c r="E2848" s="48">
        <v>321</v>
      </c>
      <c r="F2848" s="48">
        <v>140</v>
      </c>
      <c r="G2848" s="49">
        <v>2.2999999999999998</v>
      </c>
      <c r="H2848" s="8" t="s">
        <v>18</v>
      </c>
      <c r="I2848" s="1" t="s">
        <v>2965</v>
      </c>
      <c r="L2848" s="50">
        <f t="shared" si="44"/>
        <v>5.2970297029702973</v>
      </c>
    </row>
    <row r="2849" spans="1:12" x14ac:dyDescent="0.2">
      <c r="A2849" s="1" t="s">
        <v>9632</v>
      </c>
      <c r="B2849" s="45" t="s">
        <v>9633</v>
      </c>
      <c r="C2849" s="46">
        <v>41275</v>
      </c>
      <c r="D2849" s="47">
        <v>41277</v>
      </c>
      <c r="E2849" s="48">
        <v>626</v>
      </c>
      <c r="F2849" s="48">
        <v>78</v>
      </c>
      <c r="G2849" s="49">
        <v>8.1</v>
      </c>
      <c r="H2849" s="8" t="s">
        <v>18</v>
      </c>
      <c r="I2849" s="1" t="s">
        <v>2966</v>
      </c>
      <c r="L2849" s="50">
        <f t="shared" si="44"/>
        <v>10.330033003300329</v>
      </c>
    </row>
    <row r="2850" spans="1:12" x14ac:dyDescent="0.2">
      <c r="A2850" s="1" t="s">
        <v>9634</v>
      </c>
      <c r="B2850" s="45" t="s">
        <v>9635</v>
      </c>
      <c r="C2850" s="46">
        <v>41275</v>
      </c>
      <c r="D2850" s="47">
        <v>41277</v>
      </c>
      <c r="E2850" s="48">
        <v>183</v>
      </c>
      <c r="F2850" s="48">
        <v>89</v>
      </c>
      <c r="G2850" s="49">
        <v>2.1</v>
      </c>
      <c r="H2850" s="8" t="s">
        <v>18</v>
      </c>
      <c r="I2850" s="1" t="s">
        <v>2967</v>
      </c>
      <c r="L2850" s="50">
        <f t="shared" si="44"/>
        <v>3.0198019801980198</v>
      </c>
    </row>
    <row r="2851" spans="1:12" x14ac:dyDescent="0.2">
      <c r="A2851" s="1" t="s">
        <v>9636</v>
      </c>
      <c r="B2851" s="45" t="s">
        <v>9637</v>
      </c>
      <c r="C2851" s="46">
        <v>41274</v>
      </c>
      <c r="D2851" s="47">
        <v>41278</v>
      </c>
      <c r="E2851" s="48">
        <v>208</v>
      </c>
      <c r="F2851" s="48">
        <v>34</v>
      </c>
      <c r="G2851" s="49">
        <v>6.1</v>
      </c>
      <c r="H2851" s="8" t="s">
        <v>18</v>
      </c>
      <c r="I2851" s="1" t="s">
        <v>2968</v>
      </c>
      <c r="L2851" s="50">
        <f t="shared" si="44"/>
        <v>3.4323432343234321</v>
      </c>
    </row>
    <row r="2852" spans="1:12" x14ac:dyDescent="0.2">
      <c r="A2852" s="1" t="s">
        <v>9638</v>
      </c>
      <c r="B2852" s="45" t="s">
        <v>9639</v>
      </c>
      <c r="C2852" s="46">
        <v>41274</v>
      </c>
      <c r="D2852" s="47">
        <v>41278</v>
      </c>
      <c r="E2852" s="48">
        <v>133</v>
      </c>
      <c r="F2852" s="48">
        <v>24</v>
      </c>
      <c r="G2852" s="49">
        <v>5.6</v>
      </c>
      <c r="H2852" s="8" t="s">
        <v>18</v>
      </c>
      <c r="I2852" s="1" t="s">
        <v>2969</v>
      </c>
      <c r="L2852" s="50">
        <f t="shared" si="44"/>
        <v>2.1947194719471947</v>
      </c>
    </row>
    <row r="2853" spans="1:12" x14ac:dyDescent="0.2">
      <c r="A2853" s="1" t="s">
        <v>9640</v>
      </c>
      <c r="B2853" s="45" t="s">
        <v>9641</v>
      </c>
      <c r="C2853" s="46">
        <v>41271</v>
      </c>
      <c r="D2853" s="47">
        <v>41278</v>
      </c>
      <c r="E2853" s="48">
        <v>365</v>
      </c>
      <c r="F2853" s="48">
        <v>30</v>
      </c>
      <c r="G2853" s="49">
        <v>12.1</v>
      </c>
      <c r="H2853" s="8" t="s">
        <v>18</v>
      </c>
      <c r="I2853" s="1" t="s">
        <v>2970</v>
      </c>
      <c r="L2853" s="50">
        <f t="shared" si="44"/>
        <v>6.0231023102310228</v>
      </c>
    </row>
    <row r="2854" spans="1:12" x14ac:dyDescent="0.2">
      <c r="A2854" s="1" t="s">
        <v>9642</v>
      </c>
      <c r="B2854" s="45" t="s">
        <v>9643</v>
      </c>
      <c r="C2854" s="46">
        <v>41274</v>
      </c>
      <c r="D2854" s="47">
        <v>41278</v>
      </c>
      <c r="E2854" s="48">
        <v>504</v>
      </c>
      <c r="F2854" s="48">
        <v>48</v>
      </c>
      <c r="G2854" s="49">
        <v>10.5</v>
      </c>
      <c r="H2854" s="8" t="s">
        <v>18</v>
      </c>
      <c r="I2854" s="1" t="s">
        <v>2971</v>
      </c>
      <c r="L2854" s="50">
        <f t="shared" si="44"/>
        <v>8.3168316831683171</v>
      </c>
    </row>
    <row r="2855" spans="1:12" x14ac:dyDescent="0.2">
      <c r="A2855" s="1" t="s">
        <v>9644</v>
      </c>
      <c r="B2855" s="45" t="s">
        <v>9645</v>
      </c>
      <c r="C2855" s="46">
        <v>41277</v>
      </c>
      <c r="D2855" s="47">
        <v>41281</v>
      </c>
      <c r="E2855" s="48">
        <v>172</v>
      </c>
      <c r="F2855" s="48">
        <v>87</v>
      </c>
      <c r="G2855" s="49">
        <v>2</v>
      </c>
      <c r="H2855" s="8" t="s">
        <v>1159</v>
      </c>
      <c r="I2855" s="1" t="s">
        <v>2972</v>
      </c>
      <c r="L2855" s="50">
        <f t="shared" si="44"/>
        <v>2.8382838283828384</v>
      </c>
    </row>
    <row r="2856" spans="1:12" x14ac:dyDescent="0.2">
      <c r="A2856" s="1" t="s">
        <v>9646</v>
      </c>
      <c r="B2856" s="45" t="s">
        <v>9647</v>
      </c>
      <c r="C2856" s="46">
        <v>41277</v>
      </c>
      <c r="D2856" s="47">
        <v>41281</v>
      </c>
      <c r="E2856" s="48">
        <v>291</v>
      </c>
      <c r="F2856" s="48">
        <v>34</v>
      </c>
      <c r="G2856" s="49">
        <v>8.6</v>
      </c>
      <c r="H2856" s="8" t="s">
        <v>18</v>
      </c>
      <c r="I2856" s="1" t="s">
        <v>2973</v>
      </c>
      <c r="L2856" s="50">
        <f t="shared" si="44"/>
        <v>4.8019801980198018</v>
      </c>
    </row>
    <row r="2857" spans="1:12" x14ac:dyDescent="0.2">
      <c r="A2857" s="1" t="s">
        <v>9648</v>
      </c>
      <c r="B2857" s="45" t="s">
        <v>9649</v>
      </c>
      <c r="C2857" s="46">
        <v>41276</v>
      </c>
      <c r="D2857" s="47">
        <v>41281</v>
      </c>
      <c r="E2857" s="48">
        <v>193</v>
      </c>
      <c r="F2857" s="48">
        <v>37</v>
      </c>
      <c r="G2857" s="49">
        <v>5.2</v>
      </c>
      <c r="H2857" s="8" t="s">
        <v>18</v>
      </c>
      <c r="I2857" s="1" t="s">
        <v>2974</v>
      </c>
      <c r="L2857" s="50">
        <f t="shared" si="44"/>
        <v>3.1848184818481848</v>
      </c>
    </row>
    <row r="2858" spans="1:12" x14ac:dyDescent="0.2">
      <c r="A2858" s="1" t="s">
        <v>9650</v>
      </c>
      <c r="B2858" s="45" t="s">
        <v>9651</v>
      </c>
      <c r="C2858" s="46" t="s">
        <v>1566</v>
      </c>
      <c r="D2858" s="47">
        <v>41281</v>
      </c>
      <c r="E2858" s="48">
        <v>157</v>
      </c>
      <c r="F2858" s="48">
        <v>83</v>
      </c>
      <c r="G2858" s="49">
        <v>1.9</v>
      </c>
      <c r="H2858" s="8" t="s">
        <v>18</v>
      </c>
      <c r="I2858" s="1" t="s">
        <v>2975</v>
      </c>
      <c r="L2858" s="50">
        <f t="shared" si="44"/>
        <v>2.5907590759075907</v>
      </c>
    </row>
    <row r="2859" spans="1:12" x14ac:dyDescent="0.2">
      <c r="A2859" s="1" t="s">
        <v>9652</v>
      </c>
      <c r="B2859" s="45" t="s">
        <v>9653</v>
      </c>
      <c r="C2859" s="46">
        <v>41278</v>
      </c>
      <c r="D2859" s="47">
        <v>41281</v>
      </c>
      <c r="E2859" s="48">
        <v>469</v>
      </c>
      <c r="F2859" s="48">
        <v>65</v>
      </c>
      <c r="G2859" s="49">
        <v>7.2</v>
      </c>
      <c r="H2859" s="8" t="s">
        <v>2755</v>
      </c>
      <c r="I2859" s="1" t="s">
        <v>2976</v>
      </c>
      <c r="L2859" s="50">
        <f t="shared" si="44"/>
        <v>7.7392739273927393</v>
      </c>
    </row>
    <row r="2860" spans="1:12" x14ac:dyDescent="0.2">
      <c r="A2860" s="1" t="s">
        <v>9654</v>
      </c>
      <c r="B2860" s="45" t="s">
        <v>9655</v>
      </c>
      <c r="C2860" s="46">
        <v>41274</v>
      </c>
      <c r="D2860" s="47">
        <v>41281</v>
      </c>
      <c r="E2860" s="48">
        <v>1146</v>
      </c>
      <c r="F2860" s="48">
        <v>46</v>
      </c>
      <c r="G2860" s="49">
        <v>24.7</v>
      </c>
      <c r="H2860" s="8" t="s">
        <v>18</v>
      </c>
      <c r="I2860" s="1" t="s">
        <v>2977</v>
      </c>
      <c r="L2860" s="50">
        <f t="shared" si="44"/>
        <v>18.910891089108912</v>
      </c>
    </row>
    <row r="2861" spans="1:12" x14ac:dyDescent="0.2">
      <c r="A2861" s="1" t="s">
        <v>9656</v>
      </c>
      <c r="B2861" s="45" t="s">
        <v>9657</v>
      </c>
      <c r="C2861" s="46">
        <v>41278</v>
      </c>
      <c r="D2861" s="47">
        <v>41282</v>
      </c>
      <c r="E2861" s="48">
        <v>970</v>
      </c>
      <c r="F2861" s="48">
        <v>27</v>
      </c>
      <c r="G2861" s="49">
        <v>35.5</v>
      </c>
      <c r="H2861" s="8" t="s">
        <v>2755</v>
      </c>
      <c r="I2861" s="1" t="s">
        <v>2978</v>
      </c>
      <c r="L2861" s="50">
        <f t="shared" si="44"/>
        <v>16.006600660066006</v>
      </c>
    </row>
    <row r="2862" spans="1:12" x14ac:dyDescent="0.2">
      <c r="A2862" s="1" t="s">
        <v>9658</v>
      </c>
      <c r="B2862" s="45" t="s">
        <v>9659</v>
      </c>
      <c r="C2862" s="46">
        <v>41278</v>
      </c>
      <c r="D2862" s="47">
        <v>41282</v>
      </c>
      <c r="E2862" s="48">
        <v>318</v>
      </c>
      <c r="F2862" s="48">
        <v>45</v>
      </c>
      <c r="G2862" s="49">
        <v>7.1</v>
      </c>
      <c r="H2862" s="8" t="s">
        <v>2755</v>
      </c>
      <c r="I2862" s="1" t="s">
        <v>2979</v>
      </c>
      <c r="L2862" s="50">
        <f t="shared" si="44"/>
        <v>5.2475247524752477</v>
      </c>
    </row>
    <row r="2863" spans="1:12" x14ac:dyDescent="0.2">
      <c r="A2863" s="1" t="s">
        <v>9660</v>
      </c>
      <c r="B2863" s="45" t="s">
        <v>9661</v>
      </c>
      <c r="C2863" s="46">
        <v>41280</v>
      </c>
      <c r="D2863" s="47">
        <v>41282</v>
      </c>
      <c r="E2863" s="48">
        <v>418</v>
      </c>
      <c r="F2863" s="48">
        <v>73</v>
      </c>
      <c r="G2863" s="49">
        <v>5.7</v>
      </c>
      <c r="H2863" s="8" t="s">
        <v>2755</v>
      </c>
      <c r="I2863" s="1" t="s">
        <v>2980</v>
      </c>
      <c r="L2863" s="50">
        <f t="shared" si="44"/>
        <v>6.8976897689768979</v>
      </c>
    </row>
    <row r="2864" spans="1:12" x14ac:dyDescent="0.2">
      <c r="A2864" s="1" t="s">
        <v>9662</v>
      </c>
      <c r="B2864" s="45" t="s">
        <v>9663</v>
      </c>
      <c r="C2864" s="46">
        <v>41281</v>
      </c>
      <c r="D2864" s="47">
        <v>41283</v>
      </c>
      <c r="E2864" s="48">
        <v>808</v>
      </c>
      <c r="F2864" s="48">
        <v>39</v>
      </c>
      <c r="G2864" s="49">
        <v>20.6</v>
      </c>
      <c r="H2864" s="8" t="s">
        <v>18</v>
      </c>
      <c r="I2864" s="1" t="s">
        <v>2981</v>
      </c>
      <c r="L2864" s="50">
        <f t="shared" si="44"/>
        <v>13.333333333333332</v>
      </c>
    </row>
    <row r="2865" spans="1:12" x14ac:dyDescent="0.2">
      <c r="A2865" s="1" t="s">
        <v>9664</v>
      </c>
      <c r="B2865" s="45" t="s">
        <v>9665</v>
      </c>
      <c r="C2865" s="46">
        <v>41280</v>
      </c>
      <c r="D2865" s="47">
        <v>41283</v>
      </c>
      <c r="E2865" s="48">
        <v>588</v>
      </c>
      <c r="F2865" s="48">
        <v>28</v>
      </c>
      <c r="G2865" s="49">
        <v>21.2</v>
      </c>
      <c r="H2865" s="8" t="s">
        <v>18</v>
      </c>
      <c r="I2865" s="1" t="s">
        <v>2982</v>
      </c>
      <c r="L2865" s="50">
        <f t="shared" si="44"/>
        <v>9.7029702970297027</v>
      </c>
    </row>
    <row r="2866" spans="1:12" x14ac:dyDescent="0.2">
      <c r="A2866" s="1" t="s">
        <v>9666</v>
      </c>
      <c r="B2866" s="45" t="s">
        <v>9667</v>
      </c>
      <c r="C2866" s="46">
        <v>41281</v>
      </c>
      <c r="D2866" s="47">
        <v>41283</v>
      </c>
      <c r="E2866" s="48">
        <v>298</v>
      </c>
      <c r="F2866" s="48">
        <v>103</v>
      </c>
      <c r="G2866" s="49">
        <v>2.9</v>
      </c>
      <c r="H2866" s="8" t="s">
        <v>1159</v>
      </c>
      <c r="I2866" s="1" t="s">
        <v>2983</v>
      </c>
      <c r="L2866" s="50">
        <f t="shared" si="44"/>
        <v>4.9174917491749177</v>
      </c>
    </row>
    <row r="2867" spans="1:12" x14ac:dyDescent="0.2">
      <c r="A2867" s="1" t="s">
        <v>9668</v>
      </c>
      <c r="B2867" s="45" t="s">
        <v>9669</v>
      </c>
      <c r="C2867" s="46">
        <v>41280</v>
      </c>
      <c r="D2867" s="47">
        <v>41283</v>
      </c>
      <c r="E2867" s="48">
        <v>679</v>
      </c>
      <c r="F2867" s="48">
        <v>45</v>
      </c>
      <c r="G2867" s="49">
        <v>15.1</v>
      </c>
      <c r="H2867" s="8" t="s">
        <v>18</v>
      </c>
      <c r="I2867" s="1" t="s">
        <v>2984</v>
      </c>
      <c r="L2867" s="50">
        <f t="shared" si="44"/>
        <v>11.204620462046204</v>
      </c>
    </row>
    <row r="2868" spans="1:12" x14ac:dyDescent="0.2">
      <c r="A2868" s="1" t="s">
        <v>9670</v>
      </c>
      <c r="B2868" s="45" t="s">
        <v>9671</v>
      </c>
      <c r="C2868" s="46">
        <v>41282</v>
      </c>
      <c r="D2868" s="47">
        <v>41285</v>
      </c>
      <c r="E2868" s="48">
        <v>621</v>
      </c>
      <c r="F2868" s="48">
        <v>29</v>
      </c>
      <c r="G2868" s="49">
        <v>21.1</v>
      </c>
      <c r="H2868" s="8" t="s">
        <v>2985</v>
      </c>
      <c r="I2868" s="1" t="s">
        <v>2986</v>
      </c>
      <c r="L2868" s="50">
        <f t="shared" si="44"/>
        <v>10.247524752475247</v>
      </c>
    </row>
    <row r="2869" spans="1:12" x14ac:dyDescent="0.2">
      <c r="A2869" s="1" t="s">
        <v>9672</v>
      </c>
      <c r="B2869" s="45" t="s">
        <v>9673</v>
      </c>
      <c r="C2869" s="46">
        <v>41277</v>
      </c>
      <c r="D2869" s="47">
        <v>41285</v>
      </c>
      <c r="E2869" s="48">
        <v>521</v>
      </c>
      <c r="F2869" s="48">
        <v>56</v>
      </c>
      <c r="G2869" s="49">
        <v>9.4</v>
      </c>
      <c r="H2869" s="8" t="s">
        <v>2985</v>
      </c>
      <c r="I2869" s="1" t="s">
        <v>2987</v>
      </c>
      <c r="L2869" s="50">
        <f t="shared" si="44"/>
        <v>8.5973597359735976</v>
      </c>
    </row>
    <row r="2870" spans="1:12" x14ac:dyDescent="0.2">
      <c r="A2870" s="1" t="s">
        <v>9674</v>
      </c>
      <c r="B2870" s="45" t="s">
        <v>9675</v>
      </c>
      <c r="C2870" s="46">
        <v>41282</v>
      </c>
      <c r="D2870" s="47">
        <v>41285</v>
      </c>
      <c r="E2870" s="48">
        <v>238</v>
      </c>
      <c r="F2870" s="48">
        <v>23</v>
      </c>
      <c r="G2870" s="49">
        <v>10.5</v>
      </c>
      <c r="H2870" s="8" t="s">
        <v>18</v>
      </c>
      <c r="I2870" s="1" t="s">
        <v>2988</v>
      </c>
      <c r="L2870" s="50">
        <f t="shared" si="44"/>
        <v>3.9273927392739272</v>
      </c>
    </row>
    <row r="2871" spans="1:12" x14ac:dyDescent="0.2">
      <c r="A2871" s="1" t="s">
        <v>9676</v>
      </c>
      <c r="B2871" s="45" t="s">
        <v>9677</v>
      </c>
      <c r="C2871" s="46">
        <v>41284</v>
      </c>
      <c r="D2871" s="47">
        <v>41285</v>
      </c>
      <c r="E2871" s="48">
        <v>392</v>
      </c>
      <c r="F2871" s="48">
        <v>31</v>
      </c>
      <c r="G2871" s="49">
        <v>12.8</v>
      </c>
      <c r="H2871" s="8" t="s">
        <v>2755</v>
      </c>
      <c r="I2871" s="1" t="s">
        <v>2989</v>
      </c>
      <c r="L2871" s="50">
        <f t="shared" si="44"/>
        <v>6.4686468646864688</v>
      </c>
    </row>
    <row r="2872" spans="1:12" x14ac:dyDescent="0.2">
      <c r="A2872" s="1" t="s">
        <v>9678</v>
      </c>
      <c r="B2872" s="45" t="s">
        <v>9679</v>
      </c>
      <c r="C2872" s="46">
        <v>41284</v>
      </c>
      <c r="D2872" s="47">
        <v>41285</v>
      </c>
      <c r="E2872" s="48">
        <v>513</v>
      </c>
      <c r="F2872" s="48">
        <v>94</v>
      </c>
      <c r="G2872" s="49">
        <v>5.4</v>
      </c>
      <c r="H2872" s="8" t="s">
        <v>2755</v>
      </c>
      <c r="I2872" s="1" t="s">
        <v>2990</v>
      </c>
      <c r="L2872" s="50">
        <f t="shared" si="44"/>
        <v>8.4653465346534649</v>
      </c>
    </row>
    <row r="2873" spans="1:12" x14ac:dyDescent="0.2">
      <c r="A2873" s="1" t="s">
        <v>9680</v>
      </c>
      <c r="B2873" s="45" t="s">
        <v>9681</v>
      </c>
      <c r="C2873" s="46">
        <v>41283</v>
      </c>
      <c r="D2873" s="47">
        <v>41285</v>
      </c>
      <c r="E2873" s="48">
        <v>284</v>
      </c>
      <c r="F2873" s="48">
        <v>70</v>
      </c>
      <c r="G2873" s="49">
        <v>4.0999999999999996</v>
      </c>
      <c r="H2873" s="8" t="s">
        <v>184</v>
      </c>
      <c r="I2873" s="1" t="s">
        <v>2991</v>
      </c>
      <c r="L2873" s="50">
        <f t="shared" si="44"/>
        <v>4.6864686468646868</v>
      </c>
    </row>
    <row r="2874" spans="1:12" x14ac:dyDescent="0.2">
      <c r="A2874" s="1" t="s">
        <v>9682</v>
      </c>
      <c r="B2874" s="45" t="s">
        <v>9683</v>
      </c>
      <c r="C2874" s="46">
        <v>41284</v>
      </c>
      <c r="D2874" s="47">
        <v>41288</v>
      </c>
      <c r="E2874" s="48">
        <v>167</v>
      </c>
      <c r="F2874" s="48">
        <v>75</v>
      </c>
      <c r="G2874" s="49">
        <v>2.2000000000000002</v>
      </c>
      <c r="H2874" s="8" t="s">
        <v>1159</v>
      </c>
      <c r="I2874" s="1" t="s">
        <v>2992</v>
      </c>
      <c r="L2874" s="50">
        <f t="shared" ref="L2874:L2937" si="45">IF(E2874="","",E2874/60.6)</f>
        <v>2.7557755775577557</v>
      </c>
    </row>
    <row r="2875" spans="1:12" x14ac:dyDescent="0.2">
      <c r="A2875" s="1" t="s">
        <v>9684</v>
      </c>
      <c r="B2875" s="45" t="s">
        <v>9685</v>
      </c>
      <c r="C2875" s="46">
        <v>41278</v>
      </c>
      <c r="D2875" s="47">
        <v>41288</v>
      </c>
      <c r="E2875" s="48">
        <v>760</v>
      </c>
      <c r="F2875" s="48">
        <v>76</v>
      </c>
      <c r="G2875" s="49">
        <v>10</v>
      </c>
      <c r="H2875" s="8" t="s">
        <v>2755</v>
      </c>
      <c r="I2875" s="1" t="s">
        <v>2993</v>
      </c>
      <c r="L2875" s="50">
        <f t="shared" si="45"/>
        <v>12.541254125412541</v>
      </c>
    </row>
    <row r="2876" spans="1:12" x14ac:dyDescent="0.2">
      <c r="A2876" s="1" t="s">
        <v>9686</v>
      </c>
      <c r="B2876" s="45" t="s">
        <v>9687</v>
      </c>
      <c r="C2876" s="46">
        <v>41285</v>
      </c>
      <c r="D2876" s="47">
        <v>41288</v>
      </c>
      <c r="E2876" s="48">
        <v>682</v>
      </c>
      <c r="F2876" s="48">
        <v>450</v>
      </c>
      <c r="G2876" s="49">
        <v>1.5</v>
      </c>
      <c r="H2876" s="8" t="s">
        <v>2755</v>
      </c>
      <c r="I2876" s="1" t="s">
        <v>2994</v>
      </c>
      <c r="L2876" s="50">
        <f t="shared" si="45"/>
        <v>11.254125412541255</v>
      </c>
    </row>
    <row r="2877" spans="1:12" x14ac:dyDescent="0.2">
      <c r="A2877" s="1" t="s">
        <v>9688</v>
      </c>
      <c r="B2877" s="45" t="s">
        <v>9689</v>
      </c>
      <c r="C2877" s="46">
        <v>41288</v>
      </c>
      <c r="D2877" s="47">
        <v>41289</v>
      </c>
      <c r="E2877" s="48">
        <v>202</v>
      </c>
      <c r="F2877" s="48">
        <v>79</v>
      </c>
      <c r="G2877" s="49">
        <v>2.5</v>
      </c>
      <c r="H2877" s="8" t="s">
        <v>1159</v>
      </c>
      <c r="I2877" s="1" t="s">
        <v>2995</v>
      </c>
      <c r="L2877" s="50">
        <f t="shared" si="45"/>
        <v>3.333333333333333</v>
      </c>
    </row>
    <row r="2878" spans="1:12" x14ac:dyDescent="0.2">
      <c r="A2878" s="1" t="s">
        <v>9690</v>
      </c>
      <c r="B2878" s="45" t="s">
        <v>9691</v>
      </c>
      <c r="C2878" s="46">
        <v>41288</v>
      </c>
      <c r="D2878" s="47">
        <v>41289</v>
      </c>
      <c r="E2878" s="48">
        <v>272</v>
      </c>
      <c r="F2878" s="48">
        <v>76</v>
      </c>
      <c r="G2878" s="49">
        <v>3.6</v>
      </c>
      <c r="H2878" s="8" t="s">
        <v>1159</v>
      </c>
      <c r="I2878" s="1" t="s">
        <v>2996</v>
      </c>
      <c r="L2878" s="50">
        <f t="shared" si="45"/>
        <v>4.4884488448844886</v>
      </c>
    </row>
    <row r="2879" spans="1:12" x14ac:dyDescent="0.2">
      <c r="A2879" s="1" t="s">
        <v>9692</v>
      </c>
      <c r="B2879" s="45" t="s">
        <v>9693</v>
      </c>
      <c r="C2879" s="46">
        <v>41284</v>
      </c>
      <c r="D2879" s="47">
        <v>41290</v>
      </c>
      <c r="E2879" s="48">
        <v>1139</v>
      </c>
      <c r="F2879" s="48">
        <v>42</v>
      </c>
      <c r="G2879" s="49">
        <v>27</v>
      </c>
      <c r="H2879" s="8" t="s">
        <v>2934</v>
      </c>
      <c r="I2879" s="1" t="s">
        <v>2997</v>
      </c>
      <c r="L2879" s="50">
        <f t="shared" si="45"/>
        <v>18.795379537953796</v>
      </c>
    </row>
    <row r="2880" spans="1:12" x14ac:dyDescent="0.2">
      <c r="A2880" s="1" t="s">
        <v>9694</v>
      </c>
      <c r="B2880" s="45" t="s">
        <v>9695</v>
      </c>
      <c r="C2880" s="46">
        <v>41284</v>
      </c>
      <c r="D2880" s="47">
        <v>41290</v>
      </c>
      <c r="E2880" s="48">
        <v>439</v>
      </c>
      <c r="F2880" s="48">
        <v>22</v>
      </c>
      <c r="G2880" s="49">
        <v>20.2</v>
      </c>
      <c r="H2880" s="8" t="s">
        <v>2934</v>
      </c>
      <c r="I2880" s="1" t="s">
        <v>2998</v>
      </c>
      <c r="L2880" s="50">
        <f t="shared" si="45"/>
        <v>7.2442244224422438</v>
      </c>
    </row>
    <row r="2881" spans="1:12" x14ac:dyDescent="0.2">
      <c r="A2881" s="1" t="s">
        <v>9696</v>
      </c>
      <c r="B2881" s="45" t="s">
        <v>9697</v>
      </c>
      <c r="C2881" s="46" t="s">
        <v>2999</v>
      </c>
      <c r="D2881" s="47">
        <v>41290</v>
      </c>
      <c r="E2881" s="48">
        <v>534</v>
      </c>
      <c r="F2881" s="48">
        <v>24</v>
      </c>
      <c r="G2881" s="49">
        <v>22.4</v>
      </c>
      <c r="H2881" s="8" t="s">
        <v>2934</v>
      </c>
      <c r="I2881" s="1" t="s">
        <v>3000</v>
      </c>
      <c r="L2881" s="50">
        <f t="shared" si="45"/>
        <v>8.8118811881188108</v>
      </c>
    </row>
    <row r="2882" spans="1:12" x14ac:dyDescent="0.2">
      <c r="A2882" s="1" t="s">
        <v>9698</v>
      </c>
      <c r="B2882" s="45" t="s">
        <v>9699</v>
      </c>
      <c r="C2882" s="46">
        <v>41278</v>
      </c>
      <c r="D2882" s="47">
        <v>41290</v>
      </c>
      <c r="E2882" s="48">
        <v>329</v>
      </c>
      <c r="F2882" s="48">
        <v>91</v>
      </c>
      <c r="G2882" s="49">
        <v>3.6</v>
      </c>
      <c r="H2882" s="8" t="s">
        <v>2934</v>
      </c>
      <c r="I2882" s="1" t="s">
        <v>3001</v>
      </c>
      <c r="L2882" s="50">
        <f t="shared" si="45"/>
        <v>5.4290429042904291</v>
      </c>
    </row>
    <row r="2883" spans="1:12" x14ac:dyDescent="0.2">
      <c r="A2883" s="1" t="s">
        <v>9700</v>
      </c>
      <c r="B2883" s="45" t="s">
        <v>9701</v>
      </c>
      <c r="C2883" s="46">
        <v>41285</v>
      </c>
      <c r="D2883" s="47">
        <v>41290</v>
      </c>
      <c r="E2883" s="48">
        <v>174</v>
      </c>
      <c r="F2883" s="48">
        <v>28</v>
      </c>
      <c r="G2883" s="49">
        <v>6.1</v>
      </c>
      <c r="H2883" s="8" t="s">
        <v>2934</v>
      </c>
      <c r="I2883" s="1" t="s">
        <v>3002</v>
      </c>
      <c r="L2883" s="50">
        <f t="shared" si="45"/>
        <v>2.8712871287128712</v>
      </c>
    </row>
    <row r="2884" spans="1:12" x14ac:dyDescent="0.2">
      <c r="A2884" s="1" t="s">
        <v>9702</v>
      </c>
      <c r="B2884" s="45" t="s">
        <v>9703</v>
      </c>
      <c r="C2884" s="46">
        <v>41282</v>
      </c>
      <c r="D2884" s="47">
        <v>41290</v>
      </c>
      <c r="E2884" s="48">
        <v>329</v>
      </c>
      <c r="F2884" s="48">
        <v>64</v>
      </c>
      <c r="G2884" s="49">
        <v>5.0999999999999996</v>
      </c>
      <c r="H2884" s="8" t="s">
        <v>2934</v>
      </c>
      <c r="I2884" s="1" t="s">
        <v>3003</v>
      </c>
      <c r="L2884" s="50">
        <f t="shared" si="45"/>
        <v>5.4290429042904291</v>
      </c>
    </row>
    <row r="2885" spans="1:12" x14ac:dyDescent="0.2">
      <c r="A2885" s="1" t="s">
        <v>9704</v>
      </c>
      <c r="B2885" s="45" t="s">
        <v>9705</v>
      </c>
      <c r="C2885" s="46">
        <v>41289</v>
      </c>
      <c r="D2885" s="47">
        <v>41291</v>
      </c>
      <c r="E2885" s="48">
        <v>444</v>
      </c>
      <c r="F2885" s="48">
        <v>24</v>
      </c>
      <c r="G2885" s="49">
        <v>18.8</v>
      </c>
      <c r="H2885" s="8" t="s">
        <v>2934</v>
      </c>
      <c r="I2885" s="1" t="s">
        <v>3004</v>
      </c>
      <c r="L2885" s="50">
        <f t="shared" si="45"/>
        <v>7.3267326732673261</v>
      </c>
    </row>
    <row r="2886" spans="1:12" x14ac:dyDescent="0.2">
      <c r="A2886" s="1" t="s">
        <v>9706</v>
      </c>
      <c r="B2886" s="45" t="s">
        <v>9707</v>
      </c>
      <c r="C2886" s="46">
        <v>41289</v>
      </c>
      <c r="D2886" s="47">
        <v>41291</v>
      </c>
      <c r="E2886" s="48">
        <v>1430</v>
      </c>
      <c r="F2886" s="48">
        <v>47</v>
      </c>
      <c r="G2886" s="49">
        <v>30.1</v>
      </c>
      <c r="H2886" s="8" t="s">
        <v>2934</v>
      </c>
      <c r="I2886" s="1" t="s">
        <v>3005</v>
      </c>
      <c r="L2886" s="50">
        <f t="shared" si="45"/>
        <v>23.597359735973598</v>
      </c>
    </row>
    <row r="2887" spans="1:12" x14ac:dyDescent="0.2">
      <c r="A2887" s="1" t="s">
        <v>9708</v>
      </c>
      <c r="B2887" s="45" t="s">
        <v>9709</v>
      </c>
      <c r="C2887" s="46">
        <v>41289</v>
      </c>
      <c r="D2887" s="47">
        <v>41291</v>
      </c>
      <c r="E2887" s="48">
        <v>683</v>
      </c>
      <c r="F2887" s="48">
        <v>88</v>
      </c>
      <c r="G2887" s="49">
        <v>7.8</v>
      </c>
      <c r="H2887" s="8" t="s">
        <v>2934</v>
      </c>
      <c r="I2887" s="1" t="s">
        <v>3006</v>
      </c>
      <c r="L2887" s="50">
        <f t="shared" si="45"/>
        <v>11.27062706270627</v>
      </c>
    </row>
    <row r="2888" spans="1:12" x14ac:dyDescent="0.2">
      <c r="A2888" s="1" t="s">
        <v>9710</v>
      </c>
      <c r="B2888" s="45" t="s">
        <v>9711</v>
      </c>
      <c r="C2888" s="46">
        <v>41289</v>
      </c>
      <c r="D2888" s="47">
        <v>41291</v>
      </c>
      <c r="E2888" s="48">
        <v>344</v>
      </c>
      <c r="F2888" s="48">
        <v>72</v>
      </c>
      <c r="G2888" s="49">
        <v>4.8</v>
      </c>
      <c r="H2888" s="8" t="s">
        <v>2934</v>
      </c>
      <c r="I2888" s="1" t="s">
        <v>3007</v>
      </c>
      <c r="L2888" s="50">
        <f t="shared" si="45"/>
        <v>5.6765676567656769</v>
      </c>
    </row>
    <row r="2889" spans="1:12" x14ac:dyDescent="0.2">
      <c r="A2889" s="1" t="s">
        <v>9712</v>
      </c>
      <c r="B2889" s="45" t="s">
        <v>9713</v>
      </c>
      <c r="C2889" s="46">
        <v>41289</v>
      </c>
      <c r="D2889" s="47">
        <v>41291</v>
      </c>
      <c r="E2889" s="48">
        <v>516</v>
      </c>
      <c r="F2889" s="48">
        <v>18</v>
      </c>
      <c r="G2889" s="49">
        <v>29.3</v>
      </c>
      <c r="H2889" s="8" t="s">
        <v>2934</v>
      </c>
      <c r="I2889" s="1" t="s">
        <v>3008</v>
      </c>
      <c r="L2889" s="50">
        <f t="shared" si="45"/>
        <v>8.5148514851485153</v>
      </c>
    </row>
    <row r="2890" spans="1:12" x14ac:dyDescent="0.2">
      <c r="A2890" s="1" t="s">
        <v>9714</v>
      </c>
      <c r="B2890" s="45" t="s">
        <v>9715</v>
      </c>
      <c r="C2890" s="46">
        <v>41289</v>
      </c>
      <c r="D2890" s="47">
        <v>41291</v>
      </c>
      <c r="E2890" s="48">
        <v>111</v>
      </c>
      <c r="F2890" s="48">
        <v>146</v>
      </c>
      <c r="G2890" s="49">
        <v>0.8</v>
      </c>
      <c r="H2890" s="8" t="s">
        <v>2934</v>
      </c>
      <c r="I2890" s="1" t="s">
        <v>3009</v>
      </c>
      <c r="L2890" s="50">
        <f t="shared" si="45"/>
        <v>1.8316831683168315</v>
      </c>
    </row>
    <row r="2891" spans="1:12" x14ac:dyDescent="0.2">
      <c r="A2891" s="1" t="s">
        <v>9716</v>
      </c>
      <c r="B2891" s="45" t="s">
        <v>9717</v>
      </c>
      <c r="C2891" s="46">
        <v>41289</v>
      </c>
      <c r="D2891" s="47">
        <v>41291</v>
      </c>
      <c r="E2891" s="48">
        <v>1716</v>
      </c>
      <c r="F2891" s="48">
        <v>65</v>
      </c>
      <c r="G2891" s="49">
        <v>26.2</v>
      </c>
      <c r="H2891" s="8" t="s">
        <v>2934</v>
      </c>
      <c r="I2891" s="1" t="s">
        <v>3010</v>
      </c>
      <c r="L2891" s="50">
        <f t="shared" si="45"/>
        <v>28.316831683168317</v>
      </c>
    </row>
    <row r="2892" spans="1:12" x14ac:dyDescent="0.2">
      <c r="A2892" s="1" t="s">
        <v>9718</v>
      </c>
      <c r="B2892" s="45" t="s">
        <v>9719</v>
      </c>
      <c r="C2892" s="46">
        <v>41288</v>
      </c>
      <c r="D2892" s="47">
        <v>41292</v>
      </c>
      <c r="E2892" s="48">
        <v>215</v>
      </c>
      <c r="F2892" s="48">
        <v>83</v>
      </c>
      <c r="G2892" s="49">
        <v>2.6</v>
      </c>
      <c r="H2892" s="8" t="s">
        <v>3011</v>
      </c>
      <c r="I2892" s="1" t="s">
        <v>3012</v>
      </c>
      <c r="L2892" s="50">
        <f t="shared" si="45"/>
        <v>3.5478547854785476</v>
      </c>
    </row>
    <row r="2893" spans="1:12" x14ac:dyDescent="0.2">
      <c r="A2893" s="1" t="s">
        <v>9720</v>
      </c>
      <c r="B2893" s="45" t="s">
        <v>9721</v>
      </c>
      <c r="C2893" s="46">
        <v>41289</v>
      </c>
      <c r="D2893" s="47">
        <v>41292</v>
      </c>
      <c r="E2893" s="48">
        <v>1200</v>
      </c>
      <c r="F2893" s="48">
        <v>36</v>
      </c>
      <c r="G2893" s="49">
        <v>33.799999999999997</v>
      </c>
      <c r="H2893" s="8" t="s">
        <v>2934</v>
      </c>
      <c r="I2893" s="1" t="s">
        <v>3013</v>
      </c>
      <c r="L2893" s="50">
        <f t="shared" si="45"/>
        <v>19.801980198019802</v>
      </c>
    </row>
    <row r="2894" spans="1:12" x14ac:dyDescent="0.2">
      <c r="A2894" s="1" t="s">
        <v>9722</v>
      </c>
      <c r="B2894" s="45" t="s">
        <v>9723</v>
      </c>
      <c r="C2894" s="46" t="s">
        <v>2999</v>
      </c>
      <c r="D2894" s="47">
        <v>41292</v>
      </c>
      <c r="E2894" s="48">
        <v>894</v>
      </c>
      <c r="F2894" s="48">
        <v>38</v>
      </c>
      <c r="G2894" s="49">
        <v>23.6</v>
      </c>
      <c r="H2894" s="8" t="s">
        <v>2934</v>
      </c>
      <c r="I2894" s="1" t="s">
        <v>3014</v>
      </c>
      <c r="L2894" s="50">
        <f t="shared" si="45"/>
        <v>14.752475247524751</v>
      </c>
    </row>
    <row r="2895" spans="1:12" x14ac:dyDescent="0.2">
      <c r="A2895" s="1" t="s">
        <v>9724</v>
      </c>
      <c r="B2895" s="45" t="s">
        <v>9725</v>
      </c>
      <c r="C2895" s="46">
        <v>41291</v>
      </c>
      <c r="D2895" s="47">
        <v>41292</v>
      </c>
      <c r="E2895" s="48">
        <v>412</v>
      </c>
      <c r="F2895" s="48">
        <v>89</v>
      </c>
      <c r="G2895" s="49">
        <v>4.5999999999999996</v>
      </c>
      <c r="H2895" s="8" t="s">
        <v>2934</v>
      </c>
      <c r="I2895" s="1" t="s">
        <v>3015</v>
      </c>
      <c r="L2895" s="50">
        <f t="shared" si="45"/>
        <v>6.7986798679867988</v>
      </c>
    </row>
    <row r="2896" spans="1:12" x14ac:dyDescent="0.2">
      <c r="A2896" s="1" t="s">
        <v>9726</v>
      </c>
      <c r="B2896" s="45" t="s">
        <v>9727</v>
      </c>
      <c r="C2896" s="46">
        <v>41292</v>
      </c>
      <c r="D2896" s="47">
        <v>41296</v>
      </c>
      <c r="E2896" s="48">
        <v>440</v>
      </c>
      <c r="F2896" s="48">
        <v>127</v>
      </c>
      <c r="G2896" s="49">
        <v>3.5</v>
      </c>
      <c r="H2896" s="8" t="s">
        <v>3011</v>
      </c>
      <c r="I2896" s="1" t="s">
        <v>3016</v>
      </c>
      <c r="L2896" s="50">
        <f t="shared" si="45"/>
        <v>7.2607260726072607</v>
      </c>
    </row>
    <row r="2897" spans="1:12" x14ac:dyDescent="0.2">
      <c r="A2897" s="1" t="s">
        <v>9728</v>
      </c>
      <c r="B2897" s="45" t="s">
        <v>9729</v>
      </c>
      <c r="C2897" s="46">
        <v>41290</v>
      </c>
      <c r="D2897" s="47">
        <v>41296</v>
      </c>
      <c r="E2897" s="48">
        <v>139</v>
      </c>
      <c r="F2897" s="48">
        <v>42</v>
      </c>
      <c r="G2897" s="49">
        <v>3.3</v>
      </c>
      <c r="H2897" s="8" t="s">
        <v>2934</v>
      </c>
      <c r="I2897" s="1" t="s">
        <v>3017</v>
      </c>
      <c r="L2897" s="50">
        <f t="shared" si="45"/>
        <v>2.2937293729372938</v>
      </c>
    </row>
    <row r="2898" spans="1:12" x14ac:dyDescent="0.2">
      <c r="A2898" s="1" t="s">
        <v>9730</v>
      </c>
      <c r="B2898" s="45" t="s">
        <v>9731</v>
      </c>
      <c r="C2898" s="46">
        <v>41288</v>
      </c>
      <c r="D2898" s="47">
        <v>41297</v>
      </c>
      <c r="E2898" s="48">
        <v>224</v>
      </c>
      <c r="F2898" s="48">
        <v>102</v>
      </c>
      <c r="G2898" s="49">
        <v>2.2000000000000002</v>
      </c>
      <c r="H2898" s="8" t="s">
        <v>2934</v>
      </c>
      <c r="I2898" s="1" t="s">
        <v>3018</v>
      </c>
      <c r="L2898" s="50">
        <f t="shared" si="45"/>
        <v>3.6963696369636962</v>
      </c>
    </row>
    <row r="2899" spans="1:12" x14ac:dyDescent="0.2">
      <c r="A2899" s="1" t="s">
        <v>9732</v>
      </c>
      <c r="B2899" s="45" t="s">
        <v>9733</v>
      </c>
      <c r="C2899" s="46">
        <v>41291</v>
      </c>
      <c r="D2899" s="47">
        <v>41297</v>
      </c>
      <c r="E2899" s="48">
        <v>306</v>
      </c>
      <c r="F2899" s="48">
        <v>107</v>
      </c>
      <c r="G2899" s="49">
        <v>2.9</v>
      </c>
      <c r="H2899" s="8" t="s">
        <v>2934</v>
      </c>
      <c r="I2899" s="1" t="s">
        <v>3019</v>
      </c>
      <c r="L2899" s="50">
        <f t="shared" si="45"/>
        <v>5.0495049504950495</v>
      </c>
    </row>
    <row r="2900" spans="1:12" x14ac:dyDescent="0.2">
      <c r="A2900" s="1" t="s">
        <v>9734</v>
      </c>
      <c r="B2900" s="45" t="s">
        <v>9735</v>
      </c>
      <c r="C2900" s="46" t="s">
        <v>2999</v>
      </c>
      <c r="D2900" s="47">
        <v>41297</v>
      </c>
      <c r="E2900" s="48">
        <v>475</v>
      </c>
      <c r="F2900" s="48">
        <v>41</v>
      </c>
      <c r="G2900" s="49">
        <v>11.5</v>
      </c>
      <c r="H2900" s="8" t="s">
        <v>2934</v>
      </c>
      <c r="I2900" s="1" t="s">
        <v>3020</v>
      </c>
      <c r="L2900" s="50">
        <f t="shared" si="45"/>
        <v>7.8382838283828384</v>
      </c>
    </row>
    <row r="2901" spans="1:12" x14ac:dyDescent="0.2">
      <c r="A2901" s="1" t="s">
        <v>9736</v>
      </c>
      <c r="B2901" s="45" t="s">
        <v>9737</v>
      </c>
      <c r="C2901" s="46">
        <v>41295</v>
      </c>
      <c r="D2901" s="47">
        <v>41297</v>
      </c>
      <c r="E2901" s="48">
        <v>54</v>
      </c>
      <c r="F2901" s="48">
        <v>73</v>
      </c>
      <c r="G2901" s="49">
        <v>0.7</v>
      </c>
      <c r="H2901" s="8" t="s">
        <v>3011</v>
      </c>
      <c r="I2901" s="1" t="s">
        <v>3021</v>
      </c>
      <c r="L2901" s="50">
        <f t="shared" si="45"/>
        <v>0.8910891089108911</v>
      </c>
    </row>
    <row r="2902" spans="1:12" x14ac:dyDescent="0.2">
      <c r="A2902" s="1" t="s">
        <v>9738</v>
      </c>
      <c r="B2902" s="45" t="s">
        <v>9739</v>
      </c>
      <c r="C2902" s="46">
        <v>41295</v>
      </c>
      <c r="D2902" s="47">
        <v>41297</v>
      </c>
      <c r="E2902" s="48">
        <v>220</v>
      </c>
      <c r="F2902" s="48">
        <v>35</v>
      </c>
      <c r="G2902" s="49">
        <v>6.3</v>
      </c>
      <c r="H2902" s="8" t="s">
        <v>3011</v>
      </c>
      <c r="I2902" s="1" t="s">
        <v>3022</v>
      </c>
      <c r="L2902" s="50">
        <f t="shared" si="45"/>
        <v>3.6303630363036303</v>
      </c>
    </row>
    <row r="2903" spans="1:12" x14ac:dyDescent="0.2">
      <c r="A2903" s="1" t="s">
        <v>9740</v>
      </c>
      <c r="B2903" s="45" t="s">
        <v>9741</v>
      </c>
      <c r="C2903" s="46">
        <v>41296</v>
      </c>
      <c r="D2903" s="47">
        <v>41298</v>
      </c>
      <c r="E2903" s="48">
        <v>211</v>
      </c>
      <c r="F2903" s="48">
        <v>121</v>
      </c>
      <c r="G2903" s="49">
        <v>1.7</v>
      </c>
      <c r="H2903" s="8" t="s">
        <v>2934</v>
      </c>
      <c r="I2903" s="1" t="s">
        <v>3023</v>
      </c>
      <c r="L2903" s="50">
        <f t="shared" si="45"/>
        <v>3.4818481848184817</v>
      </c>
    </row>
    <row r="2904" spans="1:12" x14ac:dyDescent="0.2">
      <c r="A2904" s="1" t="s">
        <v>9742</v>
      </c>
      <c r="B2904" s="45" t="s">
        <v>9743</v>
      </c>
      <c r="C2904" s="46">
        <v>41296</v>
      </c>
      <c r="D2904" s="47">
        <v>41298</v>
      </c>
      <c r="E2904" s="48">
        <v>728</v>
      </c>
      <c r="F2904" s="48">
        <v>46</v>
      </c>
      <c r="G2904" s="49">
        <v>15.8</v>
      </c>
      <c r="H2904" s="8" t="s">
        <v>2934</v>
      </c>
      <c r="I2904" s="1" t="s">
        <v>3024</v>
      </c>
      <c r="L2904" s="50">
        <f t="shared" si="45"/>
        <v>12.013201320132014</v>
      </c>
    </row>
    <row r="2905" spans="1:12" x14ac:dyDescent="0.2">
      <c r="A2905" s="1" t="s">
        <v>9744</v>
      </c>
      <c r="B2905" s="45" t="s">
        <v>9745</v>
      </c>
      <c r="C2905" s="46">
        <v>41292</v>
      </c>
      <c r="D2905" s="47">
        <v>41298</v>
      </c>
      <c r="E2905" s="48">
        <v>222</v>
      </c>
      <c r="F2905" s="48">
        <v>79</v>
      </c>
      <c r="G2905" s="49">
        <v>2.8</v>
      </c>
      <c r="H2905" s="8" t="s">
        <v>2934</v>
      </c>
      <c r="I2905" s="1" t="s">
        <v>3025</v>
      </c>
      <c r="L2905" s="50">
        <f t="shared" si="45"/>
        <v>3.6633663366336631</v>
      </c>
    </row>
    <row r="2906" spans="1:12" x14ac:dyDescent="0.2">
      <c r="A2906" s="1" t="s">
        <v>9746</v>
      </c>
      <c r="B2906" s="45" t="s">
        <v>9747</v>
      </c>
      <c r="C2906" s="46">
        <v>41296</v>
      </c>
      <c r="D2906" s="47">
        <v>41298</v>
      </c>
      <c r="E2906" s="48">
        <v>55</v>
      </c>
      <c r="F2906" s="48">
        <v>96</v>
      </c>
      <c r="G2906" s="49">
        <v>0.6</v>
      </c>
      <c r="H2906" s="8" t="s">
        <v>2934</v>
      </c>
      <c r="I2906" s="1" t="s">
        <v>3026</v>
      </c>
      <c r="L2906" s="50">
        <f t="shared" si="45"/>
        <v>0.90759075907590758</v>
      </c>
    </row>
    <row r="2907" spans="1:12" x14ac:dyDescent="0.2">
      <c r="A2907" s="1" t="s">
        <v>9748</v>
      </c>
      <c r="B2907" s="45" t="s">
        <v>9749</v>
      </c>
      <c r="C2907" s="46">
        <v>41295</v>
      </c>
      <c r="D2907" s="47">
        <v>41298</v>
      </c>
      <c r="E2907" s="48">
        <v>398</v>
      </c>
      <c r="F2907" s="48">
        <v>89</v>
      </c>
      <c r="G2907" s="49">
        <v>4.5</v>
      </c>
      <c r="H2907" s="8" t="s">
        <v>3011</v>
      </c>
      <c r="I2907" s="1" t="s">
        <v>3027</v>
      </c>
      <c r="L2907" s="50">
        <f t="shared" si="45"/>
        <v>6.5676567656765679</v>
      </c>
    </row>
    <row r="2908" spans="1:12" x14ac:dyDescent="0.2">
      <c r="A2908" s="1" t="s">
        <v>9750</v>
      </c>
      <c r="B2908" s="1" t="s">
        <v>9751</v>
      </c>
      <c r="C2908" s="46">
        <v>41297</v>
      </c>
      <c r="D2908" s="47">
        <v>41299</v>
      </c>
      <c r="E2908" s="48">
        <v>335</v>
      </c>
      <c r="F2908" s="48">
        <v>26</v>
      </c>
      <c r="G2908" s="49">
        <v>13.1</v>
      </c>
      <c r="H2908" s="8" t="s">
        <v>3011</v>
      </c>
      <c r="I2908" s="1" t="s">
        <v>3028</v>
      </c>
      <c r="L2908" s="50">
        <f t="shared" si="45"/>
        <v>5.5280528052805282</v>
      </c>
    </row>
    <row r="2909" spans="1:12" x14ac:dyDescent="0.2">
      <c r="A2909" s="1" t="s">
        <v>9752</v>
      </c>
      <c r="B2909" s="45" t="s">
        <v>9753</v>
      </c>
      <c r="C2909" s="46">
        <v>41296</v>
      </c>
      <c r="D2909" s="47">
        <v>41299</v>
      </c>
      <c r="E2909" s="48">
        <v>417</v>
      </c>
      <c r="F2909" s="48">
        <v>32</v>
      </c>
      <c r="G2909" s="49">
        <v>13</v>
      </c>
      <c r="H2909" s="8" t="s">
        <v>2934</v>
      </c>
      <c r="I2909" s="1" t="s">
        <v>3029</v>
      </c>
      <c r="L2909" s="50">
        <f t="shared" si="45"/>
        <v>6.8811881188118811</v>
      </c>
    </row>
    <row r="2910" spans="1:12" x14ac:dyDescent="0.2">
      <c r="A2910" s="1" t="s">
        <v>9754</v>
      </c>
      <c r="B2910" s="45" t="s">
        <v>9755</v>
      </c>
      <c r="C2910" s="46">
        <v>41298</v>
      </c>
      <c r="D2910" s="47">
        <v>41302</v>
      </c>
      <c r="E2910" s="48">
        <v>493</v>
      </c>
      <c r="F2910" s="48">
        <v>68</v>
      </c>
      <c r="G2910" s="49">
        <v>7.2</v>
      </c>
      <c r="H2910" s="8" t="s">
        <v>2934</v>
      </c>
      <c r="I2910" s="1" t="s">
        <v>3030</v>
      </c>
      <c r="L2910" s="50">
        <f t="shared" si="45"/>
        <v>8.1353135313531357</v>
      </c>
    </row>
    <row r="2911" spans="1:12" x14ac:dyDescent="0.2">
      <c r="A2911" s="1" t="s">
        <v>9756</v>
      </c>
      <c r="B2911" s="45" t="s">
        <v>9757</v>
      </c>
      <c r="C2911" s="46">
        <v>41299</v>
      </c>
      <c r="D2911" s="47">
        <v>41302</v>
      </c>
      <c r="E2911" s="48">
        <v>62</v>
      </c>
      <c r="F2911" s="48">
        <v>83</v>
      </c>
      <c r="G2911" s="49">
        <v>0.7</v>
      </c>
      <c r="H2911" s="8" t="s">
        <v>3011</v>
      </c>
      <c r="I2911" s="1" t="s">
        <v>3031</v>
      </c>
      <c r="L2911" s="50">
        <f t="shared" si="45"/>
        <v>1.023102310231023</v>
      </c>
    </row>
    <row r="2912" spans="1:12" x14ac:dyDescent="0.2">
      <c r="A2912" s="1" t="s">
        <v>9758</v>
      </c>
      <c r="B2912" s="45" t="s">
        <v>9759</v>
      </c>
      <c r="C2912" s="46">
        <v>41297</v>
      </c>
      <c r="D2912" s="47">
        <v>41302</v>
      </c>
      <c r="E2912" s="48">
        <v>1347</v>
      </c>
      <c r="F2912" s="48">
        <v>124</v>
      </c>
      <c r="G2912" s="49">
        <v>10.9</v>
      </c>
      <c r="H2912" s="8" t="s">
        <v>3011</v>
      </c>
      <c r="I2912" s="1" t="s">
        <v>3032</v>
      </c>
      <c r="L2912" s="50">
        <f t="shared" si="45"/>
        <v>22.227722772277229</v>
      </c>
    </row>
    <row r="2913" spans="1:12" x14ac:dyDescent="0.2">
      <c r="A2913" s="1" t="s">
        <v>9760</v>
      </c>
      <c r="B2913" s="45" t="s">
        <v>9761</v>
      </c>
      <c r="C2913" s="46">
        <v>41299</v>
      </c>
      <c r="D2913" s="47">
        <v>41302</v>
      </c>
      <c r="E2913" s="48">
        <v>301</v>
      </c>
      <c r="F2913" s="48">
        <v>73</v>
      </c>
      <c r="G2913" s="49">
        <v>4.0999999999999996</v>
      </c>
      <c r="H2913" s="8" t="s">
        <v>3011</v>
      </c>
      <c r="I2913" s="1" t="s">
        <v>3033</v>
      </c>
      <c r="L2913" s="50">
        <f t="shared" si="45"/>
        <v>4.9669966996699673</v>
      </c>
    </row>
    <row r="2914" spans="1:12" x14ac:dyDescent="0.2">
      <c r="A2914" s="1" t="s">
        <v>9762</v>
      </c>
      <c r="B2914" s="45" t="s">
        <v>9763</v>
      </c>
      <c r="C2914" s="46">
        <v>41295</v>
      </c>
      <c r="D2914" s="47">
        <v>41303</v>
      </c>
      <c r="E2914" s="48">
        <v>221</v>
      </c>
      <c r="F2914" s="48">
        <v>81</v>
      </c>
      <c r="G2914" s="49">
        <v>2.7</v>
      </c>
      <c r="H2914" s="8" t="s">
        <v>3011</v>
      </c>
      <c r="I2914" s="1" t="s">
        <v>3034</v>
      </c>
      <c r="L2914" s="50">
        <f t="shared" si="45"/>
        <v>3.6468646864686467</v>
      </c>
    </row>
    <row r="2915" spans="1:12" x14ac:dyDescent="0.2">
      <c r="A2915" s="1" t="s">
        <v>9764</v>
      </c>
      <c r="B2915" s="45" t="s">
        <v>9765</v>
      </c>
      <c r="C2915" s="46">
        <v>41296</v>
      </c>
      <c r="D2915" s="47">
        <v>41303</v>
      </c>
      <c r="E2915" s="48">
        <v>223</v>
      </c>
      <c r="F2915" s="48">
        <v>114</v>
      </c>
      <c r="G2915" s="49">
        <v>2</v>
      </c>
      <c r="H2915" s="8" t="s">
        <v>2934</v>
      </c>
      <c r="I2915" s="1" t="s">
        <v>3035</v>
      </c>
      <c r="L2915" s="50">
        <f t="shared" si="45"/>
        <v>3.6798679867986799</v>
      </c>
    </row>
    <row r="2916" spans="1:12" x14ac:dyDescent="0.2">
      <c r="A2916" s="1" t="s">
        <v>9766</v>
      </c>
      <c r="B2916" s="45" t="s">
        <v>9767</v>
      </c>
      <c r="C2916" s="46">
        <v>41302</v>
      </c>
      <c r="D2916" s="47">
        <v>41303</v>
      </c>
      <c r="E2916" s="48">
        <v>312</v>
      </c>
      <c r="F2916" s="48">
        <v>21</v>
      </c>
      <c r="G2916" s="49">
        <v>14.9</v>
      </c>
      <c r="H2916" s="8" t="s">
        <v>3011</v>
      </c>
      <c r="I2916" s="1" t="s">
        <v>3036</v>
      </c>
      <c r="L2916" s="50">
        <f t="shared" si="45"/>
        <v>5.1485148514851486</v>
      </c>
    </row>
    <row r="2917" spans="1:12" x14ac:dyDescent="0.2">
      <c r="A2917" s="1" t="s">
        <v>9768</v>
      </c>
      <c r="B2917" s="45" t="s">
        <v>9769</v>
      </c>
      <c r="C2917" s="46">
        <v>41300</v>
      </c>
      <c r="D2917" s="47">
        <v>41304</v>
      </c>
      <c r="E2917" s="48">
        <v>864</v>
      </c>
      <c r="F2917" s="48">
        <v>77</v>
      </c>
      <c r="G2917" s="49">
        <v>11.2</v>
      </c>
      <c r="H2917" s="8" t="s">
        <v>3011</v>
      </c>
      <c r="I2917" s="1" t="s">
        <v>3037</v>
      </c>
      <c r="L2917" s="50">
        <f t="shared" si="45"/>
        <v>14.257425742574258</v>
      </c>
    </row>
    <row r="2918" spans="1:12" x14ac:dyDescent="0.2">
      <c r="A2918" s="1" t="s">
        <v>9770</v>
      </c>
      <c r="B2918" s="45" t="s">
        <v>9771</v>
      </c>
      <c r="C2918" s="46">
        <v>41298</v>
      </c>
      <c r="D2918" s="47">
        <v>41304</v>
      </c>
      <c r="E2918" s="48">
        <v>1049</v>
      </c>
      <c r="F2918" s="48">
        <v>78</v>
      </c>
      <c r="G2918" s="49">
        <v>13.4</v>
      </c>
      <c r="H2918" s="8" t="s">
        <v>3011</v>
      </c>
      <c r="I2918" s="1" t="s">
        <v>3038</v>
      </c>
      <c r="L2918" s="50">
        <f t="shared" si="45"/>
        <v>17.310231023102311</v>
      </c>
    </row>
    <row r="2919" spans="1:12" x14ac:dyDescent="0.2">
      <c r="A2919" s="1" t="s">
        <v>9772</v>
      </c>
      <c r="B2919" s="45" t="s">
        <v>9773</v>
      </c>
      <c r="C2919" s="46">
        <v>41302</v>
      </c>
      <c r="D2919" s="47">
        <v>41306</v>
      </c>
      <c r="E2919" s="48">
        <v>346</v>
      </c>
      <c r="F2919" s="48">
        <v>41</v>
      </c>
      <c r="G2919" s="49">
        <v>8.4</v>
      </c>
      <c r="H2919" s="8" t="s">
        <v>3011</v>
      </c>
      <c r="I2919" s="1" t="s">
        <v>3039</v>
      </c>
      <c r="L2919" s="50">
        <f t="shared" si="45"/>
        <v>5.7095709570957096</v>
      </c>
    </row>
    <row r="2920" spans="1:12" x14ac:dyDescent="0.2">
      <c r="A2920" s="1" t="s">
        <v>9774</v>
      </c>
      <c r="B2920" s="45" t="s">
        <v>9775</v>
      </c>
      <c r="C2920" s="46">
        <v>41301</v>
      </c>
      <c r="D2920" s="47">
        <v>41306</v>
      </c>
      <c r="E2920" s="48">
        <v>327</v>
      </c>
      <c r="F2920" s="48">
        <v>73</v>
      </c>
      <c r="G2920" s="49">
        <v>4.5</v>
      </c>
      <c r="H2920" s="8" t="s">
        <v>2934</v>
      </c>
      <c r="I2920" s="1" t="s">
        <v>3040</v>
      </c>
      <c r="L2920" s="50">
        <f t="shared" si="45"/>
        <v>5.3960396039603955</v>
      </c>
    </row>
    <row r="2921" spans="1:12" x14ac:dyDescent="0.2">
      <c r="A2921" s="1" t="s">
        <v>9776</v>
      </c>
      <c r="B2921" s="45" t="s">
        <v>9777</v>
      </c>
      <c r="C2921" s="46">
        <v>41302</v>
      </c>
      <c r="D2921" s="47">
        <v>41306</v>
      </c>
      <c r="E2921" s="48">
        <v>195</v>
      </c>
      <c r="F2921" s="48">
        <v>59</v>
      </c>
      <c r="G2921" s="49">
        <v>3.3</v>
      </c>
      <c r="H2921" s="8" t="s">
        <v>2934</v>
      </c>
      <c r="I2921" s="1" t="s">
        <v>3041</v>
      </c>
      <c r="L2921" s="50">
        <f t="shared" si="45"/>
        <v>3.2178217821782176</v>
      </c>
    </row>
    <row r="2922" spans="1:12" x14ac:dyDescent="0.2">
      <c r="A2922" s="1" t="s">
        <v>9778</v>
      </c>
      <c r="B2922" s="45" t="s">
        <v>9779</v>
      </c>
      <c r="C2922" s="46">
        <v>41303</v>
      </c>
      <c r="D2922" s="47">
        <v>41306</v>
      </c>
      <c r="E2922" s="48">
        <v>209</v>
      </c>
      <c r="F2922" s="48">
        <v>53</v>
      </c>
      <c r="G2922" s="49">
        <v>3.9</v>
      </c>
      <c r="H2922" s="8" t="s">
        <v>2934</v>
      </c>
      <c r="I2922" s="1" t="s">
        <v>3042</v>
      </c>
      <c r="L2922" s="50">
        <f t="shared" si="45"/>
        <v>3.4488448844884489</v>
      </c>
    </row>
    <row r="2923" spans="1:12" x14ac:dyDescent="0.2">
      <c r="A2923" s="1" t="s">
        <v>9780</v>
      </c>
      <c r="B2923" s="45" t="s">
        <v>9781</v>
      </c>
      <c r="C2923" s="46" t="s">
        <v>2999</v>
      </c>
      <c r="D2923" s="47">
        <v>41306</v>
      </c>
      <c r="E2923" s="48">
        <v>518</v>
      </c>
      <c r="F2923" s="48">
        <v>39</v>
      </c>
      <c r="G2923" s="49">
        <v>13.2</v>
      </c>
      <c r="H2923" s="8" t="s">
        <v>2934</v>
      </c>
      <c r="I2923" s="1" t="s">
        <v>3043</v>
      </c>
      <c r="L2923" s="50">
        <f t="shared" si="45"/>
        <v>8.5478547854785472</v>
      </c>
    </row>
    <row r="2924" spans="1:12" x14ac:dyDescent="0.2">
      <c r="A2924" s="1" t="s">
        <v>9782</v>
      </c>
      <c r="B2924" s="45" t="s">
        <v>9783</v>
      </c>
      <c r="C2924" s="46">
        <v>41304</v>
      </c>
      <c r="D2924" s="47">
        <v>41309</v>
      </c>
      <c r="E2924" s="48">
        <v>676</v>
      </c>
      <c r="F2924" s="48">
        <v>29</v>
      </c>
      <c r="G2924" s="49">
        <v>23.7</v>
      </c>
      <c r="H2924" s="8" t="s">
        <v>3011</v>
      </c>
      <c r="I2924" s="1" t="s">
        <v>3044</v>
      </c>
      <c r="L2924" s="50">
        <f t="shared" si="45"/>
        <v>11.155115511551156</v>
      </c>
    </row>
    <row r="2925" spans="1:12" x14ac:dyDescent="0.2">
      <c r="A2925" s="1" t="s">
        <v>9784</v>
      </c>
      <c r="B2925" s="45" t="s">
        <v>9785</v>
      </c>
      <c r="C2925" s="46">
        <v>41303</v>
      </c>
      <c r="D2925" s="47">
        <v>41309</v>
      </c>
      <c r="E2925" s="48">
        <v>209</v>
      </c>
      <c r="F2925" s="48">
        <v>32</v>
      </c>
      <c r="G2925" s="49">
        <v>6.6</v>
      </c>
      <c r="H2925" s="8" t="s">
        <v>2934</v>
      </c>
      <c r="I2925" s="1" t="s">
        <v>3045</v>
      </c>
      <c r="L2925" s="50">
        <f t="shared" si="45"/>
        <v>3.4488448844884489</v>
      </c>
    </row>
    <row r="2926" spans="1:12" x14ac:dyDescent="0.2">
      <c r="A2926" s="1" t="s">
        <v>9786</v>
      </c>
      <c r="B2926" s="45" t="s">
        <v>9787</v>
      </c>
      <c r="C2926" s="46">
        <v>41300</v>
      </c>
      <c r="D2926" s="47">
        <v>41310</v>
      </c>
      <c r="E2926" s="48">
        <v>333</v>
      </c>
      <c r="F2926" s="48">
        <v>26</v>
      </c>
      <c r="G2926" s="49">
        <v>13</v>
      </c>
      <c r="H2926" s="8" t="s">
        <v>3011</v>
      </c>
      <c r="I2926" s="1" t="s">
        <v>3046</v>
      </c>
      <c r="L2926" s="50">
        <f t="shared" si="45"/>
        <v>5.4950495049504946</v>
      </c>
    </row>
    <row r="2927" spans="1:12" x14ac:dyDescent="0.2">
      <c r="A2927" s="1" t="s">
        <v>9788</v>
      </c>
      <c r="B2927" s="45" t="s">
        <v>9789</v>
      </c>
      <c r="C2927" s="46">
        <v>41305</v>
      </c>
      <c r="D2927" s="47">
        <v>41310</v>
      </c>
      <c r="E2927" s="48">
        <v>295</v>
      </c>
      <c r="F2927" s="48">
        <v>56</v>
      </c>
      <c r="G2927" s="49">
        <v>5.3</v>
      </c>
      <c r="H2927" s="8" t="s">
        <v>2934</v>
      </c>
      <c r="I2927" s="1" t="s">
        <v>3047</v>
      </c>
      <c r="L2927" s="50">
        <f t="shared" si="45"/>
        <v>4.8679867986798682</v>
      </c>
    </row>
    <row r="2928" spans="1:12" x14ac:dyDescent="0.2">
      <c r="A2928" s="1" t="s">
        <v>9790</v>
      </c>
      <c r="B2928" s="45" t="s">
        <v>9791</v>
      </c>
      <c r="C2928" s="46">
        <v>41306</v>
      </c>
      <c r="D2928" s="47">
        <v>41310</v>
      </c>
      <c r="E2928" s="48">
        <v>435</v>
      </c>
      <c r="F2928" s="48">
        <v>60</v>
      </c>
      <c r="G2928" s="49">
        <v>7.3</v>
      </c>
      <c r="H2928" s="8" t="s">
        <v>2934</v>
      </c>
      <c r="I2928" s="1" t="s">
        <v>3048</v>
      </c>
      <c r="L2928" s="50">
        <f t="shared" si="45"/>
        <v>7.1782178217821784</v>
      </c>
    </row>
    <row r="2929" spans="1:12" x14ac:dyDescent="0.2">
      <c r="A2929" s="1" t="s">
        <v>9792</v>
      </c>
      <c r="B2929" s="45" t="s">
        <v>9793</v>
      </c>
      <c r="C2929" s="46">
        <v>41309</v>
      </c>
      <c r="D2929" s="47">
        <v>41312</v>
      </c>
      <c r="E2929" s="48">
        <v>786</v>
      </c>
      <c r="F2929" s="48">
        <v>35</v>
      </c>
      <c r="G2929" s="49">
        <v>22.7</v>
      </c>
      <c r="H2929" s="8" t="s">
        <v>2934</v>
      </c>
      <c r="I2929" s="1" t="s">
        <v>3049</v>
      </c>
      <c r="L2929" s="50">
        <f t="shared" si="45"/>
        <v>12.970297029702969</v>
      </c>
    </row>
    <row r="2930" spans="1:12" x14ac:dyDescent="0.2">
      <c r="A2930" s="1" t="s">
        <v>9794</v>
      </c>
      <c r="B2930" s="45" t="s">
        <v>9795</v>
      </c>
      <c r="C2930" s="46">
        <v>41309</v>
      </c>
      <c r="D2930" s="47">
        <v>41312</v>
      </c>
      <c r="E2930" s="48">
        <v>91</v>
      </c>
      <c r="F2930" s="48">
        <v>113</v>
      </c>
      <c r="G2930" s="49">
        <v>0.8</v>
      </c>
      <c r="H2930" s="8" t="s">
        <v>3011</v>
      </c>
      <c r="I2930" s="1" t="s">
        <v>3050</v>
      </c>
      <c r="L2930" s="50">
        <f t="shared" si="45"/>
        <v>1.5016501650165017</v>
      </c>
    </row>
    <row r="2931" spans="1:12" x14ac:dyDescent="0.2">
      <c r="A2931" s="1" t="s">
        <v>9796</v>
      </c>
      <c r="B2931" s="45" t="s">
        <v>9797</v>
      </c>
      <c r="C2931" s="46">
        <v>41309</v>
      </c>
      <c r="D2931" s="47">
        <v>41312</v>
      </c>
      <c r="E2931" s="48">
        <v>68</v>
      </c>
      <c r="F2931" s="48">
        <v>114</v>
      </c>
      <c r="G2931" s="49">
        <v>0.6</v>
      </c>
      <c r="H2931" s="8" t="s">
        <v>3011</v>
      </c>
      <c r="I2931" s="1" t="s">
        <v>3051</v>
      </c>
      <c r="L2931" s="50">
        <f t="shared" si="45"/>
        <v>1.1221122112211221</v>
      </c>
    </row>
    <row r="2932" spans="1:12" x14ac:dyDescent="0.2">
      <c r="A2932" s="1" t="s">
        <v>9798</v>
      </c>
      <c r="B2932" s="45" t="s">
        <v>9799</v>
      </c>
      <c r="C2932" s="46">
        <v>41310</v>
      </c>
      <c r="D2932" s="47">
        <v>41313</v>
      </c>
      <c r="E2932" s="48">
        <v>447</v>
      </c>
      <c r="F2932" s="48">
        <v>107</v>
      </c>
      <c r="G2932" s="49">
        <v>4.2</v>
      </c>
      <c r="H2932" s="8" t="s">
        <v>3011</v>
      </c>
      <c r="I2932" s="1" t="s">
        <v>3052</v>
      </c>
      <c r="L2932" s="50">
        <f t="shared" si="45"/>
        <v>7.3762376237623757</v>
      </c>
    </row>
    <row r="2933" spans="1:12" x14ac:dyDescent="0.2">
      <c r="A2933" s="1" t="s">
        <v>9800</v>
      </c>
      <c r="B2933" s="45" t="s">
        <v>9801</v>
      </c>
      <c r="C2933" s="46">
        <v>41309</v>
      </c>
      <c r="D2933" s="47">
        <v>41313</v>
      </c>
      <c r="E2933" s="48">
        <v>64</v>
      </c>
      <c r="F2933" s="48">
        <v>36</v>
      </c>
      <c r="G2933" s="49">
        <v>1.8</v>
      </c>
      <c r="H2933" s="8" t="s">
        <v>2934</v>
      </c>
      <c r="I2933" s="1" t="s">
        <v>3053</v>
      </c>
      <c r="L2933" s="50">
        <f t="shared" si="45"/>
        <v>1.056105610561056</v>
      </c>
    </row>
    <row r="2934" spans="1:12" x14ac:dyDescent="0.2">
      <c r="A2934" s="1" t="s">
        <v>9802</v>
      </c>
      <c r="B2934" s="45" t="s">
        <v>9803</v>
      </c>
      <c r="C2934" s="46">
        <v>41313</v>
      </c>
      <c r="D2934" s="47">
        <v>41316</v>
      </c>
      <c r="E2934" s="48">
        <v>257</v>
      </c>
      <c r="F2934" s="48">
        <v>32</v>
      </c>
      <c r="G2934" s="49">
        <v>8</v>
      </c>
      <c r="H2934" s="8" t="s">
        <v>3011</v>
      </c>
      <c r="I2934" s="1" t="s">
        <v>3054</v>
      </c>
      <c r="L2934" s="50">
        <f t="shared" si="45"/>
        <v>4.2409240924092408</v>
      </c>
    </row>
    <row r="2935" spans="1:12" x14ac:dyDescent="0.2">
      <c r="A2935" s="1" t="s">
        <v>9804</v>
      </c>
      <c r="B2935" s="45" t="s">
        <v>9805</v>
      </c>
      <c r="C2935" s="46">
        <v>41305</v>
      </c>
      <c r="D2935" s="47">
        <v>41316</v>
      </c>
      <c r="E2935" s="48">
        <v>822</v>
      </c>
      <c r="F2935" s="48">
        <v>31</v>
      </c>
      <c r="G2935" s="49">
        <v>26.3</v>
      </c>
      <c r="H2935" s="8" t="s">
        <v>3011</v>
      </c>
      <c r="I2935" s="1" t="s">
        <v>3055</v>
      </c>
      <c r="L2935" s="50">
        <f t="shared" si="45"/>
        <v>13.564356435643564</v>
      </c>
    </row>
    <row r="2936" spans="1:12" x14ac:dyDescent="0.2">
      <c r="A2936" s="1" t="s">
        <v>9806</v>
      </c>
      <c r="B2936" s="45" t="s">
        <v>9807</v>
      </c>
      <c r="C2936" s="46">
        <v>41312</v>
      </c>
      <c r="D2936" s="47">
        <v>41316</v>
      </c>
      <c r="E2936" s="48">
        <v>874</v>
      </c>
      <c r="F2936" s="48">
        <v>32</v>
      </c>
      <c r="G2936" s="49">
        <v>27.3</v>
      </c>
      <c r="H2936" s="8" t="s">
        <v>3011</v>
      </c>
      <c r="I2936" s="1" t="s">
        <v>3056</v>
      </c>
      <c r="L2936" s="50">
        <f t="shared" si="45"/>
        <v>14.422442244224422</v>
      </c>
    </row>
    <row r="2937" spans="1:12" x14ac:dyDescent="0.2">
      <c r="A2937" s="1" t="s">
        <v>9808</v>
      </c>
      <c r="B2937" s="45" t="s">
        <v>9809</v>
      </c>
      <c r="C2937" s="46">
        <v>41310</v>
      </c>
      <c r="D2937" s="47">
        <v>41316</v>
      </c>
      <c r="E2937" s="48">
        <v>101</v>
      </c>
      <c r="F2937" s="48">
        <v>27</v>
      </c>
      <c r="G2937" s="49">
        <v>3.7</v>
      </c>
      <c r="H2937" s="8" t="s">
        <v>2934</v>
      </c>
      <c r="I2937" s="1" t="s">
        <v>3057</v>
      </c>
      <c r="L2937" s="50">
        <f t="shared" si="45"/>
        <v>1.6666666666666665</v>
      </c>
    </row>
    <row r="2938" spans="1:12" x14ac:dyDescent="0.2">
      <c r="A2938" s="1" t="s">
        <v>9810</v>
      </c>
      <c r="B2938" s="45" t="s">
        <v>9811</v>
      </c>
      <c r="C2938" s="46">
        <v>41311</v>
      </c>
      <c r="D2938" s="47">
        <v>41316</v>
      </c>
      <c r="E2938" s="48">
        <v>382</v>
      </c>
      <c r="F2938" s="48">
        <v>27</v>
      </c>
      <c r="G2938" s="49">
        <v>14.3</v>
      </c>
      <c r="H2938" s="8" t="s">
        <v>3011</v>
      </c>
      <c r="I2938" s="1" t="s">
        <v>3058</v>
      </c>
      <c r="L2938" s="50">
        <f t="shared" ref="L2938:L3001" si="46">IF(E2938="","",E2938/60.6)</f>
        <v>6.3036303630363033</v>
      </c>
    </row>
    <row r="2939" spans="1:12" x14ac:dyDescent="0.2">
      <c r="A2939" s="1" t="s">
        <v>9812</v>
      </c>
      <c r="B2939" s="45" t="s">
        <v>9813</v>
      </c>
      <c r="C2939" s="46" t="s">
        <v>2999</v>
      </c>
      <c r="D2939" s="47">
        <v>41318</v>
      </c>
      <c r="E2939" s="48">
        <v>980</v>
      </c>
      <c r="F2939" s="48">
        <v>165</v>
      </c>
      <c r="G2939" s="49">
        <v>5.9</v>
      </c>
      <c r="H2939" s="8" t="s">
        <v>2934</v>
      </c>
      <c r="I2939" s="1" t="s">
        <v>3059</v>
      </c>
      <c r="L2939" s="50">
        <f t="shared" si="46"/>
        <v>16.171617161716171</v>
      </c>
    </row>
    <row r="2940" spans="1:12" x14ac:dyDescent="0.2">
      <c r="A2940" s="1" t="s">
        <v>9814</v>
      </c>
      <c r="B2940" s="45" t="s">
        <v>9815</v>
      </c>
      <c r="C2940" s="46">
        <v>41310</v>
      </c>
      <c r="D2940" s="47">
        <v>41318</v>
      </c>
      <c r="E2940" s="48">
        <v>318</v>
      </c>
      <c r="F2940" s="48">
        <v>55</v>
      </c>
      <c r="G2940" s="49">
        <v>5.8</v>
      </c>
      <c r="H2940" s="8" t="s">
        <v>2934</v>
      </c>
      <c r="I2940" s="1" t="s">
        <v>3060</v>
      </c>
      <c r="L2940" s="50">
        <f t="shared" si="46"/>
        <v>5.2475247524752477</v>
      </c>
    </row>
    <row r="2941" spans="1:12" x14ac:dyDescent="0.2">
      <c r="A2941" s="1" t="s">
        <v>9816</v>
      </c>
      <c r="B2941" s="45" t="s">
        <v>9817</v>
      </c>
      <c r="C2941" s="46">
        <v>41314</v>
      </c>
      <c r="D2941" s="47">
        <v>41318</v>
      </c>
      <c r="E2941" s="48">
        <v>412</v>
      </c>
      <c r="F2941" s="48">
        <v>35</v>
      </c>
      <c r="G2941" s="49">
        <v>11.9</v>
      </c>
      <c r="H2941" s="8" t="s">
        <v>2934</v>
      </c>
      <c r="I2941" s="1" t="s">
        <v>3061</v>
      </c>
      <c r="L2941" s="50">
        <f t="shared" si="46"/>
        <v>6.7986798679867988</v>
      </c>
    </row>
    <row r="2942" spans="1:12" x14ac:dyDescent="0.2">
      <c r="A2942" s="1" t="s">
        <v>9818</v>
      </c>
      <c r="B2942" s="45" t="s">
        <v>9819</v>
      </c>
      <c r="C2942" s="46">
        <v>41312</v>
      </c>
      <c r="D2942" s="47">
        <v>41318</v>
      </c>
      <c r="E2942" s="48">
        <v>230</v>
      </c>
      <c r="F2942" s="48">
        <v>30</v>
      </c>
      <c r="G2942" s="49">
        <v>7.5</v>
      </c>
      <c r="H2942" s="8" t="s">
        <v>2934</v>
      </c>
      <c r="I2942" s="1" t="s">
        <v>3062</v>
      </c>
      <c r="L2942" s="50">
        <f t="shared" si="46"/>
        <v>3.7953795379537953</v>
      </c>
    </row>
    <row r="2943" spans="1:12" x14ac:dyDescent="0.2">
      <c r="A2943" s="1" t="s">
        <v>9820</v>
      </c>
      <c r="B2943" s="45" t="s">
        <v>9821</v>
      </c>
      <c r="C2943" s="46">
        <v>41316</v>
      </c>
      <c r="D2943" s="47">
        <v>41319</v>
      </c>
      <c r="E2943" s="48">
        <v>325</v>
      </c>
      <c r="F2943" s="48">
        <v>115</v>
      </c>
      <c r="G2943" s="49">
        <v>2.8</v>
      </c>
      <c r="H2943" s="8" t="s">
        <v>3011</v>
      </c>
      <c r="I2943" s="1" t="s">
        <v>3063</v>
      </c>
      <c r="L2943" s="50">
        <f t="shared" si="46"/>
        <v>5.3630363036303628</v>
      </c>
    </row>
    <row r="2944" spans="1:12" x14ac:dyDescent="0.2">
      <c r="A2944" s="1" t="s">
        <v>9822</v>
      </c>
      <c r="B2944" s="45" t="s">
        <v>9823</v>
      </c>
      <c r="C2944" s="46">
        <v>41313</v>
      </c>
      <c r="D2944" s="47">
        <v>41320</v>
      </c>
      <c r="E2944" s="48">
        <v>629</v>
      </c>
      <c r="F2944" s="48">
        <v>24</v>
      </c>
      <c r="G2944" s="49">
        <v>26.1</v>
      </c>
      <c r="H2944" s="8" t="s">
        <v>2934</v>
      </c>
      <c r="I2944" s="1" t="s">
        <v>3064</v>
      </c>
      <c r="L2944" s="50">
        <f t="shared" si="46"/>
        <v>10.37953795379538</v>
      </c>
    </row>
    <row r="2945" spans="1:12" x14ac:dyDescent="0.2">
      <c r="A2945" s="1" t="s">
        <v>9824</v>
      </c>
      <c r="B2945" s="45" t="s">
        <v>9825</v>
      </c>
      <c r="C2945" s="46">
        <v>41316</v>
      </c>
      <c r="D2945" s="47">
        <v>41320</v>
      </c>
      <c r="E2945" s="48">
        <v>595</v>
      </c>
      <c r="F2945" s="48">
        <v>71</v>
      </c>
      <c r="G2945" s="49">
        <v>8.3000000000000007</v>
      </c>
      <c r="H2945" s="8" t="s">
        <v>2934</v>
      </c>
      <c r="I2945" s="1" t="s">
        <v>3065</v>
      </c>
      <c r="L2945" s="50">
        <f t="shared" si="46"/>
        <v>9.8184818481848186</v>
      </c>
    </row>
    <row r="2946" spans="1:12" x14ac:dyDescent="0.2">
      <c r="A2946" s="1" t="s">
        <v>9826</v>
      </c>
      <c r="B2946" s="45" t="s">
        <v>9827</v>
      </c>
      <c r="C2946" s="46">
        <v>41316</v>
      </c>
      <c r="D2946" s="47">
        <v>41320</v>
      </c>
      <c r="E2946" s="48">
        <v>502</v>
      </c>
      <c r="F2946" s="48">
        <v>83</v>
      </c>
      <c r="G2946" s="49">
        <v>6.1</v>
      </c>
      <c r="H2946" s="8" t="s">
        <v>3011</v>
      </c>
      <c r="I2946" s="1" t="s">
        <v>3066</v>
      </c>
      <c r="L2946" s="50">
        <f t="shared" si="46"/>
        <v>8.2838283828382835</v>
      </c>
    </row>
    <row r="2947" spans="1:12" x14ac:dyDescent="0.2">
      <c r="A2947" s="1" t="s">
        <v>9828</v>
      </c>
      <c r="B2947" s="45" t="s">
        <v>9829</v>
      </c>
      <c r="C2947" s="46">
        <v>41323</v>
      </c>
      <c r="D2947" s="47">
        <v>41325</v>
      </c>
      <c r="E2947" s="48">
        <v>264</v>
      </c>
      <c r="F2947" s="48">
        <v>38</v>
      </c>
      <c r="G2947" s="49">
        <v>6.9</v>
      </c>
      <c r="H2947" s="8" t="s">
        <v>3011</v>
      </c>
      <c r="I2947" s="1" t="s">
        <v>3067</v>
      </c>
      <c r="L2947" s="50">
        <f t="shared" si="46"/>
        <v>4.3564356435643568</v>
      </c>
    </row>
    <row r="2948" spans="1:12" x14ac:dyDescent="0.2">
      <c r="A2948" s="1" t="s">
        <v>9830</v>
      </c>
      <c r="B2948" s="45" t="s">
        <v>9831</v>
      </c>
      <c r="C2948" s="46">
        <v>41310</v>
      </c>
      <c r="D2948" s="47">
        <v>41325</v>
      </c>
      <c r="E2948" s="48">
        <v>303</v>
      </c>
      <c r="F2948" s="48">
        <v>83</v>
      </c>
      <c r="G2948" s="49">
        <v>3.6</v>
      </c>
      <c r="H2948" s="8" t="s">
        <v>2934</v>
      </c>
      <c r="I2948" s="1" t="s">
        <v>3068</v>
      </c>
      <c r="L2948" s="50">
        <f t="shared" si="46"/>
        <v>5</v>
      </c>
    </row>
    <row r="2949" spans="1:12" x14ac:dyDescent="0.2">
      <c r="A2949" s="1" t="s">
        <v>9832</v>
      </c>
      <c r="B2949" s="45" t="s">
        <v>9833</v>
      </c>
      <c r="C2949" s="46">
        <v>41312</v>
      </c>
      <c r="D2949" s="47">
        <v>41325</v>
      </c>
      <c r="E2949" s="48">
        <v>423</v>
      </c>
      <c r="F2949" s="48">
        <v>68</v>
      </c>
      <c r="G2949" s="49">
        <v>6.3</v>
      </c>
      <c r="H2949" s="8" t="s">
        <v>2934</v>
      </c>
      <c r="I2949" s="1" t="s">
        <v>3069</v>
      </c>
      <c r="L2949" s="50">
        <f t="shared" si="46"/>
        <v>6.9801980198019802</v>
      </c>
    </row>
    <row r="2950" spans="1:12" x14ac:dyDescent="0.2">
      <c r="A2950" s="1" t="s">
        <v>9834</v>
      </c>
      <c r="B2950" s="45" t="s">
        <v>9835</v>
      </c>
      <c r="C2950" s="46">
        <v>41314</v>
      </c>
      <c r="D2950" s="47">
        <v>41325</v>
      </c>
      <c r="E2950" s="48">
        <v>278</v>
      </c>
      <c r="F2950" s="48">
        <v>58</v>
      </c>
      <c r="G2950" s="49">
        <v>4.8</v>
      </c>
      <c r="H2950" s="8" t="s">
        <v>2934</v>
      </c>
      <c r="I2950" s="1" t="s">
        <v>3070</v>
      </c>
      <c r="L2950" s="50">
        <f t="shared" si="46"/>
        <v>4.5874587458745877</v>
      </c>
    </row>
    <row r="2951" spans="1:12" x14ac:dyDescent="0.2">
      <c r="A2951" s="1" t="s">
        <v>9836</v>
      </c>
      <c r="B2951" s="45" t="s">
        <v>9837</v>
      </c>
      <c r="C2951" s="46">
        <v>41318</v>
      </c>
      <c r="D2951" s="47">
        <v>41325</v>
      </c>
      <c r="E2951" s="48">
        <v>210</v>
      </c>
      <c r="F2951" s="48">
        <v>95</v>
      </c>
      <c r="G2951" s="49">
        <v>2.2000000000000002</v>
      </c>
      <c r="H2951" s="8" t="s">
        <v>2934</v>
      </c>
      <c r="I2951" s="1" t="s">
        <v>3071</v>
      </c>
      <c r="L2951" s="50">
        <f t="shared" si="46"/>
        <v>3.4653465346534653</v>
      </c>
    </row>
    <row r="2952" spans="1:12" x14ac:dyDescent="0.2">
      <c r="A2952" s="1" t="s">
        <v>9838</v>
      </c>
      <c r="B2952" s="45" t="s">
        <v>9839</v>
      </c>
      <c r="C2952" s="46">
        <v>41323</v>
      </c>
      <c r="D2952" s="47">
        <v>41327</v>
      </c>
      <c r="E2952" s="48">
        <v>373</v>
      </c>
      <c r="F2952" s="48">
        <v>215</v>
      </c>
      <c r="G2952" s="49">
        <v>1.7</v>
      </c>
      <c r="H2952" s="8" t="s">
        <v>3011</v>
      </c>
      <c r="I2952" s="1" t="s">
        <v>3072</v>
      </c>
      <c r="L2952" s="50">
        <f t="shared" si="46"/>
        <v>6.1551155115511547</v>
      </c>
    </row>
    <row r="2953" spans="1:12" x14ac:dyDescent="0.2">
      <c r="A2953" s="1" t="s">
        <v>9840</v>
      </c>
      <c r="B2953" s="45" t="s">
        <v>9841</v>
      </c>
      <c r="C2953" s="46">
        <v>41324</v>
      </c>
      <c r="D2953" s="47">
        <v>41327</v>
      </c>
      <c r="E2953" s="48">
        <v>652</v>
      </c>
      <c r="F2953" s="48">
        <v>115</v>
      </c>
      <c r="G2953" s="49">
        <v>5.7</v>
      </c>
      <c r="H2953" s="8" t="s">
        <v>2934</v>
      </c>
      <c r="I2953" s="1" t="s">
        <v>3073</v>
      </c>
      <c r="L2953" s="50">
        <f t="shared" si="46"/>
        <v>10.759075907590759</v>
      </c>
    </row>
    <row r="2954" spans="1:12" x14ac:dyDescent="0.2">
      <c r="A2954" s="1" t="s">
        <v>9842</v>
      </c>
      <c r="B2954" s="45" t="s">
        <v>9843</v>
      </c>
      <c r="C2954" s="46">
        <v>41324</v>
      </c>
      <c r="D2954" s="47">
        <v>41327</v>
      </c>
      <c r="E2954" s="48">
        <v>1136</v>
      </c>
      <c r="F2954" s="48">
        <v>18</v>
      </c>
      <c r="G2954" s="49">
        <v>62.9</v>
      </c>
      <c r="H2954" s="8" t="s">
        <v>2934</v>
      </c>
      <c r="I2954" s="1" t="s">
        <v>3074</v>
      </c>
      <c r="L2954" s="50">
        <f t="shared" si="46"/>
        <v>18.745874587458747</v>
      </c>
    </row>
    <row r="2955" spans="1:12" x14ac:dyDescent="0.2">
      <c r="A2955" s="1" t="s">
        <v>9844</v>
      </c>
      <c r="B2955" s="45" t="s">
        <v>9845</v>
      </c>
      <c r="C2955" s="46">
        <v>41324</v>
      </c>
      <c r="D2955" s="47">
        <v>41327</v>
      </c>
      <c r="E2955" s="48">
        <v>1177</v>
      </c>
      <c r="F2955" s="48">
        <v>78</v>
      </c>
      <c r="G2955" s="49">
        <v>15</v>
      </c>
      <c r="H2955" s="8" t="s">
        <v>2934</v>
      </c>
      <c r="I2955" s="1" t="s">
        <v>3075</v>
      </c>
      <c r="L2955" s="50">
        <f t="shared" si="46"/>
        <v>19.42244224422442</v>
      </c>
    </row>
    <row r="2956" spans="1:12" x14ac:dyDescent="0.2">
      <c r="A2956" s="1" t="s">
        <v>9846</v>
      </c>
      <c r="B2956" s="45" t="s">
        <v>9847</v>
      </c>
      <c r="C2956" s="46">
        <v>41324</v>
      </c>
      <c r="D2956" s="47">
        <v>41327</v>
      </c>
      <c r="E2956" s="48">
        <v>452</v>
      </c>
      <c r="F2956" s="48">
        <v>44</v>
      </c>
      <c r="G2956" s="49">
        <v>10.4</v>
      </c>
      <c r="H2956" s="8" t="s">
        <v>2934</v>
      </c>
      <c r="I2956" s="1" t="s">
        <v>3076</v>
      </c>
      <c r="L2956" s="50">
        <f t="shared" si="46"/>
        <v>7.4587458745874589</v>
      </c>
    </row>
    <row r="2957" spans="1:12" x14ac:dyDescent="0.2">
      <c r="A2957" s="1" t="s">
        <v>9848</v>
      </c>
      <c r="B2957" s="45" t="s">
        <v>9849</v>
      </c>
      <c r="C2957" s="46">
        <v>41324</v>
      </c>
      <c r="D2957" s="47">
        <v>41327</v>
      </c>
      <c r="E2957" s="48">
        <v>371</v>
      </c>
      <c r="F2957" s="48">
        <v>24</v>
      </c>
      <c r="G2957" s="49">
        <v>15.4</v>
      </c>
      <c r="H2957" s="8" t="s">
        <v>2934</v>
      </c>
      <c r="I2957" s="1" t="s">
        <v>3077</v>
      </c>
      <c r="L2957" s="50">
        <f t="shared" si="46"/>
        <v>6.1221122112211219</v>
      </c>
    </row>
    <row r="2958" spans="1:12" x14ac:dyDescent="0.2">
      <c r="A2958" s="1" t="s">
        <v>9850</v>
      </c>
      <c r="B2958" s="45" t="s">
        <v>9851</v>
      </c>
      <c r="C2958" s="46">
        <v>41324</v>
      </c>
      <c r="D2958" s="47">
        <v>41327</v>
      </c>
      <c r="E2958" s="48">
        <v>467</v>
      </c>
      <c r="F2958" s="48">
        <v>30</v>
      </c>
      <c r="G2958" s="49">
        <v>15.7</v>
      </c>
      <c r="H2958" s="8" t="s">
        <v>2934</v>
      </c>
      <c r="I2958" s="1" t="s">
        <v>3078</v>
      </c>
      <c r="L2958" s="50">
        <f t="shared" si="46"/>
        <v>7.7062706270627057</v>
      </c>
    </row>
    <row r="2959" spans="1:12" x14ac:dyDescent="0.2">
      <c r="A2959" s="1" t="s">
        <v>9852</v>
      </c>
      <c r="B2959" s="45" t="s">
        <v>9853</v>
      </c>
      <c r="C2959" s="46">
        <v>41324</v>
      </c>
      <c r="D2959" s="47">
        <v>41327</v>
      </c>
      <c r="E2959" s="48">
        <v>817</v>
      </c>
      <c r="F2959" s="48">
        <v>36</v>
      </c>
      <c r="G2959" s="49">
        <v>22.7</v>
      </c>
      <c r="H2959" s="8" t="s">
        <v>2934</v>
      </c>
      <c r="I2959" s="1" t="s">
        <v>3079</v>
      </c>
      <c r="L2959" s="50">
        <f t="shared" si="46"/>
        <v>13.481848184818482</v>
      </c>
    </row>
    <row r="2960" spans="1:12" x14ac:dyDescent="0.2">
      <c r="A2960" s="1" t="s">
        <v>9854</v>
      </c>
      <c r="B2960" s="45" t="s">
        <v>9855</v>
      </c>
      <c r="C2960" s="46">
        <v>41324</v>
      </c>
      <c r="D2960" s="47">
        <v>41327</v>
      </c>
      <c r="E2960" s="48">
        <v>142</v>
      </c>
      <c r="F2960" s="48">
        <v>50</v>
      </c>
      <c r="G2960" s="49">
        <v>2.8</v>
      </c>
      <c r="H2960" s="8" t="s">
        <v>2934</v>
      </c>
      <c r="I2960" s="1" t="s">
        <v>3080</v>
      </c>
      <c r="L2960" s="50">
        <f t="shared" si="46"/>
        <v>2.3432343234323434</v>
      </c>
    </row>
    <row r="2961" spans="1:12" x14ac:dyDescent="0.2">
      <c r="A2961" s="1" t="s">
        <v>9856</v>
      </c>
      <c r="B2961" s="45" t="s">
        <v>9857</v>
      </c>
      <c r="C2961" s="46">
        <v>41317</v>
      </c>
      <c r="D2961" s="47">
        <v>41330</v>
      </c>
      <c r="E2961" s="48">
        <v>401</v>
      </c>
      <c r="F2961" s="48">
        <v>43</v>
      </c>
      <c r="G2961" s="49">
        <v>9.3000000000000007</v>
      </c>
      <c r="H2961" s="8" t="s">
        <v>2934</v>
      </c>
      <c r="I2961" s="1" t="s">
        <v>3081</v>
      </c>
      <c r="L2961" s="50">
        <f t="shared" si="46"/>
        <v>6.6171617161716174</v>
      </c>
    </row>
    <row r="2962" spans="1:12" x14ac:dyDescent="0.2">
      <c r="A2962" s="1" t="s">
        <v>9858</v>
      </c>
      <c r="B2962" s="45" t="s">
        <v>9859</v>
      </c>
      <c r="C2962" s="46">
        <v>41320</v>
      </c>
      <c r="D2962" s="47">
        <v>41330</v>
      </c>
      <c r="E2962" s="48">
        <v>303</v>
      </c>
      <c r="F2962" s="48">
        <v>69</v>
      </c>
      <c r="G2962" s="49">
        <v>4.4000000000000004</v>
      </c>
      <c r="H2962" s="8" t="s">
        <v>2934</v>
      </c>
      <c r="I2962" s="1" t="s">
        <v>3082</v>
      </c>
      <c r="L2962" s="50">
        <f t="shared" si="46"/>
        <v>5</v>
      </c>
    </row>
    <row r="2963" spans="1:12" x14ac:dyDescent="0.2">
      <c r="A2963" s="1" t="s">
        <v>9860</v>
      </c>
      <c r="B2963" s="45" t="s">
        <v>9861</v>
      </c>
      <c r="C2963" s="46">
        <v>41324</v>
      </c>
      <c r="D2963" s="47">
        <v>41330</v>
      </c>
      <c r="E2963" s="48">
        <v>348</v>
      </c>
      <c r="F2963" s="48">
        <v>97</v>
      </c>
      <c r="G2963" s="49">
        <v>3.6</v>
      </c>
      <c r="H2963" s="8" t="s">
        <v>3083</v>
      </c>
      <c r="I2963" s="1" t="s">
        <v>3084</v>
      </c>
      <c r="L2963" s="50">
        <f t="shared" si="46"/>
        <v>5.7425742574257423</v>
      </c>
    </row>
    <row r="2964" spans="1:12" x14ac:dyDescent="0.2">
      <c r="A2964" s="1" t="s">
        <v>9862</v>
      </c>
      <c r="B2964" s="45" t="s">
        <v>9863</v>
      </c>
      <c r="C2964" s="46">
        <v>41318</v>
      </c>
      <c r="D2964" s="47">
        <v>41331</v>
      </c>
      <c r="E2964" s="48">
        <v>58</v>
      </c>
      <c r="F2964" s="48">
        <v>58</v>
      </c>
      <c r="G2964" s="49">
        <v>1</v>
      </c>
      <c r="H2964" s="8" t="s">
        <v>3011</v>
      </c>
      <c r="I2964" s="1" t="s">
        <v>3085</v>
      </c>
      <c r="L2964" s="50">
        <f t="shared" si="46"/>
        <v>0.95709570957095702</v>
      </c>
    </row>
    <row r="2965" spans="1:12" x14ac:dyDescent="0.2">
      <c r="A2965" s="1" t="s">
        <v>9864</v>
      </c>
      <c r="B2965" s="45" t="s">
        <v>9865</v>
      </c>
      <c r="C2965" s="46">
        <v>41325</v>
      </c>
      <c r="D2965" s="47">
        <v>41331</v>
      </c>
      <c r="E2965" s="48">
        <v>260</v>
      </c>
      <c r="F2965" s="48">
        <v>31</v>
      </c>
      <c r="G2965" s="49">
        <v>8.5</v>
      </c>
      <c r="H2965" s="8" t="s">
        <v>2934</v>
      </c>
      <c r="I2965" s="1" t="s">
        <v>3086</v>
      </c>
      <c r="L2965" s="50">
        <f t="shared" si="46"/>
        <v>4.2904290429042904</v>
      </c>
    </row>
    <row r="2966" spans="1:12" x14ac:dyDescent="0.2">
      <c r="A2966" s="1" t="s">
        <v>9866</v>
      </c>
      <c r="B2966" s="45" t="s">
        <v>9867</v>
      </c>
      <c r="C2966" s="46">
        <v>41324</v>
      </c>
      <c r="D2966" s="47">
        <v>41332</v>
      </c>
      <c r="E2966" s="48">
        <v>806</v>
      </c>
      <c r="F2966" s="48">
        <v>41</v>
      </c>
      <c r="G2966" s="49">
        <v>19.600000000000001</v>
      </c>
      <c r="H2966" s="8" t="s">
        <v>3011</v>
      </c>
      <c r="I2966" s="1" t="s">
        <v>3087</v>
      </c>
      <c r="L2966" s="50">
        <f t="shared" si="46"/>
        <v>13.3003300330033</v>
      </c>
    </row>
    <row r="2967" spans="1:12" x14ac:dyDescent="0.2">
      <c r="A2967" s="1" t="s">
        <v>9868</v>
      </c>
      <c r="B2967" s="45" t="s">
        <v>9869</v>
      </c>
      <c r="C2967" s="46">
        <v>41324</v>
      </c>
      <c r="D2967" s="47">
        <v>41332</v>
      </c>
      <c r="E2967" s="48">
        <v>1429</v>
      </c>
      <c r="F2967" s="48">
        <v>82</v>
      </c>
      <c r="G2967" s="49">
        <v>17.5</v>
      </c>
      <c r="H2967" s="8" t="s">
        <v>3011</v>
      </c>
      <c r="I2967" s="1" t="s">
        <v>3088</v>
      </c>
      <c r="L2967" s="50">
        <f t="shared" si="46"/>
        <v>23.580858085808579</v>
      </c>
    </row>
    <row r="2968" spans="1:12" x14ac:dyDescent="0.2">
      <c r="A2968" s="1" t="s">
        <v>9870</v>
      </c>
      <c r="B2968" s="45" t="s">
        <v>9871</v>
      </c>
      <c r="C2968" s="46">
        <v>41330</v>
      </c>
      <c r="D2968" s="47">
        <v>41333</v>
      </c>
      <c r="E2968" s="48">
        <v>264</v>
      </c>
      <c r="F2968" s="48">
        <v>86</v>
      </c>
      <c r="G2968" s="49">
        <v>3.1</v>
      </c>
      <c r="H2968" s="8" t="s">
        <v>3011</v>
      </c>
      <c r="I2968" s="1" t="s">
        <v>3089</v>
      </c>
      <c r="L2968" s="50">
        <f t="shared" si="46"/>
        <v>4.3564356435643568</v>
      </c>
    </row>
    <row r="2969" spans="1:12" x14ac:dyDescent="0.2">
      <c r="A2969" s="1" t="s">
        <v>9872</v>
      </c>
      <c r="B2969" s="45" t="s">
        <v>9873</v>
      </c>
      <c r="C2969" s="46">
        <v>41330</v>
      </c>
      <c r="D2969" s="47">
        <v>41333</v>
      </c>
      <c r="E2969" s="48">
        <v>169</v>
      </c>
      <c r="F2969" s="48">
        <v>95</v>
      </c>
      <c r="G2969" s="49">
        <v>1.8</v>
      </c>
      <c r="H2969" s="8" t="s">
        <v>3011</v>
      </c>
      <c r="I2969" s="1" t="s">
        <v>3090</v>
      </c>
      <c r="L2969" s="50">
        <f t="shared" si="46"/>
        <v>2.7887788778877889</v>
      </c>
    </row>
    <row r="2970" spans="1:12" x14ac:dyDescent="0.2">
      <c r="A2970" s="1" t="s">
        <v>9874</v>
      </c>
      <c r="B2970" s="45" t="s">
        <v>9875</v>
      </c>
      <c r="C2970" s="46">
        <v>41330</v>
      </c>
      <c r="D2970" s="47">
        <v>41334</v>
      </c>
      <c r="E2970" s="48">
        <v>914</v>
      </c>
      <c r="F2970" s="48">
        <v>68</v>
      </c>
      <c r="G2970" s="49">
        <v>13.4</v>
      </c>
      <c r="H2970" s="8" t="s">
        <v>2934</v>
      </c>
      <c r="I2970" s="1" t="s">
        <v>3091</v>
      </c>
      <c r="L2970" s="50">
        <f t="shared" si="46"/>
        <v>15.082508250825082</v>
      </c>
    </row>
    <row r="2971" spans="1:12" x14ac:dyDescent="0.2">
      <c r="A2971" s="1" t="s">
        <v>9876</v>
      </c>
      <c r="B2971" s="45" t="s">
        <v>9877</v>
      </c>
      <c r="C2971" s="46">
        <v>41327</v>
      </c>
      <c r="D2971" s="47">
        <v>41334</v>
      </c>
      <c r="E2971" s="48">
        <v>394</v>
      </c>
      <c r="F2971" s="48">
        <v>23</v>
      </c>
      <c r="G2971" s="49">
        <v>17.2</v>
      </c>
      <c r="H2971" s="8" t="s">
        <v>2934</v>
      </c>
      <c r="I2971" s="1" t="s">
        <v>3092</v>
      </c>
      <c r="L2971" s="50">
        <f t="shared" si="46"/>
        <v>6.5016501650165015</v>
      </c>
    </row>
    <row r="2972" spans="1:12" x14ac:dyDescent="0.2">
      <c r="A2972" s="1" t="s">
        <v>9878</v>
      </c>
      <c r="B2972" s="45" t="s">
        <v>9879</v>
      </c>
      <c r="C2972" s="46">
        <v>41330</v>
      </c>
      <c r="D2972" s="47">
        <v>41334</v>
      </c>
      <c r="E2972" s="48">
        <v>404</v>
      </c>
      <c r="F2972" s="48">
        <v>60</v>
      </c>
      <c r="G2972" s="49">
        <v>6.7</v>
      </c>
      <c r="H2972" s="8" t="s">
        <v>3011</v>
      </c>
      <c r="I2972" s="1" t="s">
        <v>3093</v>
      </c>
      <c r="L2972" s="50">
        <f t="shared" si="46"/>
        <v>6.6666666666666661</v>
      </c>
    </row>
    <row r="2973" spans="1:12" x14ac:dyDescent="0.2">
      <c r="A2973" s="1" t="s">
        <v>9880</v>
      </c>
      <c r="B2973" s="45" t="s">
        <v>9881</v>
      </c>
      <c r="C2973" s="46">
        <v>41332</v>
      </c>
      <c r="D2973" s="47">
        <v>41337</v>
      </c>
      <c r="E2973" s="48">
        <v>219</v>
      </c>
      <c r="F2973" s="48">
        <v>39</v>
      </c>
      <c r="G2973" s="49">
        <v>5.6</v>
      </c>
      <c r="H2973" s="8" t="s">
        <v>3011</v>
      </c>
      <c r="I2973" s="1" t="s">
        <v>3094</v>
      </c>
      <c r="L2973" s="50">
        <f t="shared" si="46"/>
        <v>3.613861386138614</v>
      </c>
    </row>
    <row r="2974" spans="1:12" x14ac:dyDescent="0.2">
      <c r="A2974" s="1" t="s">
        <v>9882</v>
      </c>
      <c r="B2974" s="45" t="s">
        <v>9883</v>
      </c>
      <c r="C2974" s="46">
        <v>41325</v>
      </c>
      <c r="D2974" s="47">
        <v>41337</v>
      </c>
      <c r="E2974" s="48">
        <v>63</v>
      </c>
      <c r="F2974" s="48">
        <v>52</v>
      </c>
      <c r="G2974" s="49">
        <v>1.2</v>
      </c>
      <c r="H2974" s="8" t="s">
        <v>3011</v>
      </c>
      <c r="I2974" s="1" t="s">
        <v>3095</v>
      </c>
      <c r="L2974" s="50">
        <f t="shared" si="46"/>
        <v>1.0396039603960396</v>
      </c>
    </row>
    <row r="2975" spans="1:12" x14ac:dyDescent="0.2">
      <c r="A2975" s="1" t="s">
        <v>9884</v>
      </c>
      <c r="B2975" s="45" t="s">
        <v>9885</v>
      </c>
      <c r="C2975" s="46">
        <v>41333</v>
      </c>
      <c r="D2975" s="47">
        <v>41337</v>
      </c>
      <c r="E2975" s="48">
        <v>300</v>
      </c>
      <c r="F2975" s="48">
        <v>34</v>
      </c>
      <c r="G2975" s="49">
        <v>8.6999999999999993</v>
      </c>
      <c r="H2975" s="8" t="s">
        <v>3011</v>
      </c>
      <c r="I2975" s="1" t="s">
        <v>3096</v>
      </c>
      <c r="L2975" s="50">
        <f t="shared" si="46"/>
        <v>4.9504950495049505</v>
      </c>
    </row>
    <row r="2976" spans="1:12" x14ac:dyDescent="0.2">
      <c r="A2976" s="1" t="s">
        <v>9886</v>
      </c>
      <c r="B2976" s="45" t="s">
        <v>9887</v>
      </c>
      <c r="C2976" s="46">
        <v>41325</v>
      </c>
      <c r="D2976" s="47">
        <v>41337</v>
      </c>
      <c r="E2976" s="48">
        <v>117</v>
      </c>
      <c r="F2976" s="48">
        <v>25</v>
      </c>
      <c r="G2976" s="49">
        <v>4.5999999999999996</v>
      </c>
      <c r="H2976" s="8" t="s">
        <v>3011</v>
      </c>
      <c r="I2976" s="1" t="s">
        <v>3097</v>
      </c>
      <c r="L2976" s="50">
        <f t="shared" si="46"/>
        <v>1.9306930693069306</v>
      </c>
    </row>
    <row r="2977" spans="1:12" x14ac:dyDescent="0.2">
      <c r="A2977" s="1" t="s">
        <v>9888</v>
      </c>
      <c r="B2977" s="45" t="s">
        <v>9889</v>
      </c>
      <c r="C2977" s="46">
        <v>41332</v>
      </c>
      <c r="D2977" s="47">
        <v>41337</v>
      </c>
      <c r="E2977" s="48">
        <v>262</v>
      </c>
      <c r="F2977" s="48">
        <v>85</v>
      </c>
      <c r="G2977" s="49">
        <v>3.1</v>
      </c>
      <c r="H2977" s="8" t="s">
        <v>3011</v>
      </c>
      <c r="I2977" s="1" t="s">
        <v>3098</v>
      </c>
      <c r="L2977" s="50">
        <f t="shared" si="46"/>
        <v>4.3234323432343231</v>
      </c>
    </row>
    <row r="2978" spans="1:12" x14ac:dyDescent="0.2">
      <c r="A2978" s="1" t="s">
        <v>9890</v>
      </c>
      <c r="B2978" s="45" t="s">
        <v>9891</v>
      </c>
      <c r="C2978" s="46">
        <v>41332</v>
      </c>
      <c r="D2978" s="47">
        <v>41337</v>
      </c>
      <c r="E2978" s="48">
        <v>363</v>
      </c>
      <c r="F2978" s="48">
        <v>125</v>
      </c>
      <c r="G2978" s="49">
        <v>2.9</v>
      </c>
      <c r="H2978" s="8" t="s">
        <v>3011</v>
      </c>
      <c r="I2978" s="1" t="s">
        <v>3099</v>
      </c>
      <c r="L2978" s="50">
        <f t="shared" si="46"/>
        <v>5.9900990099009901</v>
      </c>
    </row>
    <row r="2979" spans="1:12" x14ac:dyDescent="0.2">
      <c r="A2979" s="1" t="s">
        <v>9892</v>
      </c>
      <c r="B2979" s="45" t="s">
        <v>9893</v>
      </c>
      <c r="C2979" s="46">
        <v>41331</v>
      </c>
      <c r="D2979" s="47">
        <v>41337</v>
      </c>
      <c r="E2979" s="48">
        <v>297</v>
      </c>
      <c r="F2979" s="48">
        <v>35</v>
      </c>
      <c r="G2979" s="49">
        <v>8.5</v>
      </c>
      <c r="H2979" s="8" t="s">
        <v>2934</v>
      </c>
      <c r="I2979" s="1" t="s">
        <v>3100</v>
      </c>
      <c r="L2979" s="50">
        <f t="shared" si="46"/>
        <v>4.9009900990099009</v>
      </c>
    </row>
    <row r="2980" spans="1:12" x14ac:dyDescent="0.2">
      <c r="A2980" s="1" t="s">
        <v>9894</v>
      </c>
      <c r="B2980" s="45" t="s">
        <v>9895</v>
      </c>
      <c r="C2980" s="46">
        <v>41327</v>
      </c>
      <c r="D2980" s="47">
        <v>41337</v>
      </c>
      <c r="E2980" s="48">
        <v>251</v>
      </c>
      <c r="F2980" s="48">
        <v>26</v>
      </c>
      <c r="G2980" s="49">
        <v>9.6999999999999993</v>
      </c>
      <c r="H2980" s="8" t="s">
        <v>2934</v>
      </c>
      <c r="I2980" s="1" t="s">
        <v>3101</v>
      </c>
      <c r="L2980" s="50">
        <f t="shared" si="46"/>
        <v>4.1419141914191417</v>
      </c>
    </row>
    <row r="2981" spans="1:12" x14ac:dyDescent="0.2">
      <c r="A2981" s="1" t="s">
        <v>9896</v>
      </c>
      <c r="B2981" s="45" t="s">
        <v>9897</v>
      </c>
      <c r="C2981" s="46" t="s">
        <v>2999</v>
      </c>
      <c r="D2981" s="47">
        <v>41337</v>
      </c>
      <c r="E2981" s="48">
        <v>478</v>
      </c>
      <c r="F2981" s="48">
        <v>37</v>
      </c>
      <c r="G2981" s="49">
        <v>12.9</v>
      </c>
      <c r="H2981" s="8" t="s">
        <v>2934</v>
      </c>
      <c r="I2981" s="1" t="s">
        <v>3102</v>
      </c>
      <c r="L2981" s="50">
        <f t="shared" si="46"/>
        <v>7.887788778877888</v>
      </c>
    </row>
    <row r="2982" spans="1:12" x14ac:dyDescent="0.2">
      <c r="A2982" s="1" t="s">
        <v>9898</v>
      </c>
      <c r="B2982" s="45" t="s">
        <v>9899</v>
      </c>
      <c r="C2982" s="46">
        <v>41331</v>
      </c>
      <c r="D2982" s="47">
        <v>41337</v>
      </c>
      <c r="E2982" s="48">
        <v>420</v>
      </c>
      <c r="F2982" s="48">
        <v>58</v>
      </c>
      <c r="G2982" s="49">
        <v>7.3</v>
      </c>
      <c r="H2982" s="8" t="s">
        <v>2934</v>
      </c>
      <c r="I2982" s="1" t="s">
        <v>3103</v>
      </c>
      <c r="L2982" s="50">
        <f t="shared" si="46"/>
        <v>6.9306930693069306</v>
      </c>
    </row>
    <row r="2983" spans="1:12" x14ac:dyDescent="0.2">
      <c r="A2983" s="1" t="s">
        <v>9900</v>
      </c>
      <c r="B2983" s="45" t="s">
        <v>9901</v>
      </c>
      <c r="C2983" s="46">
        <v>41336</v>
      </c>
      <c r="D2983" s="47">
        <v>41337</v>
      </c>
      <c r="E2983" s="48">
        <v>736</v>
      </c>
      <c r="F2983" s="48">
        <v>45</v>
      </c>
      <c r="G2983" s="49">
        <v>16.5</v>
      </c>
      <c r="H2983" s="8" t="s">
        <v>3011</v>
      </c>
      <c r="I2983" s="1" t="s">
        <v>3104</v>
      </c>
      <c r="L2983" s="50">
        <f t="shared" si="46"/>
        <v>12.145214521452145</v>
      </c>
    </row>
    <row r="2984" spans="1:12" x14ac:dyDescent="0.2">
      <c r="A2984" s="1" t="s">
        <v>9902</v>
      </c>
      <c r="B2984" s="45" t="s">
        <v>9903</v>
      </c>
      <c r="C2984" s="46">
        <v>41334</v>
      </c>
      <c r="D2984" s="47">
        <v>41338</v>
      </c>
      <c r="E2984" s="48">
        <v>420</v>
      </c>
      <c r="F2984" s="48">
        <v>34</v>
      </c>
      <c r="G2984" s="49">
        <v>12.3</v>
      </c>
      <c r="H2984" s="8" t="s">
        <v>3011</v>
      </c>
      <c r="I2984" s="1" t="s">
        <v>3105</v>
      </c>
      <c r="L2984" s="50">
        <f t="shared" si="46"/>
        <v>6.9306930693069306</v>
      </c>
    </row>
    <row r="2985" spans="1:12" x14ac:dyDescent="0.2">
      <c r="A2985" s="1" t="s">
        <v>9904</v>
      </c>
      <c r="B2985" s="45" t="s">
        <v>9905</v>
      </c>
      <c r="C2985" s="46">
        <v>41334</v>
      </c>
      <c r="D2985" s="47">
        <v>41338</v>
      </c>
      <c r="E2985" s="48">
        <v>271</v>
      </c>
      <c r="F2985" s="48">
        <v>45</v>
      </c>
      <c r="G2985" s="49">
        <v>6</v>
      </c>
      <c r="H2985" s="8" t="s">
        <v>3011</v>
      </c>
      <c r="I2985" s="1" t="s">
        <v>3106</v>
      </c>
      <c r="L2985" s="50">
        <f t="shared" si="46"/>
        <v>4.4719471947194718</v>
      </c>
    </row>
    <row r="2986" spans="1:12" x14ac:dyDescent="0.2">
      <c r="A2986" s="1" t="s">
        <v>9906</v>
      </c>
      <c r="B2986" s="45" t="s">
        <v>9907</v>
      </c>
      <c r="C2986" s="46">
        <v>41337</v>
      </c>
      <c r="D2986" s="47">
        <v>41339</v>
      </c>
      <c r="E2986" s="48">
        <v>418</v>
      </c>
      <c r="F2986" s="48">
        <v>136</v>
      </c>
      <c r="G2986" s="49">
        <v>3.1</v>
      </c>
      <c r="H2986" s="8" t="s">
        <v>3011</v>
      </c>
      <c r="I2986" s="1" t="s">
        <v>3107</v>
      </c>
      <c r="L2986" s="50">
        <f t="shared" si="46"/>
        <v>6.8976897689768979</v>
      </c>
    </row>
    <row r="2987" spans="1:12" x14ac:dyDescent="0.2">
      <c r="A2987" s="1" t="s">
        <v>9908</v>
      </c>
      <c r="B2987" s="45" t="s">
        <v>9909</v>
      </c>
      <c r="C2987" s="46">
        <v>41339</v>
      </c>
      <c r="D2987" s="47">
        <v>41340</v>
      </c>
      <c r="E2987" s="48">
        <v>154</v>
      </c>
      <c r="F2987" s="48">
        <v>63</v>
      </c>
      <c r="G2987" s="49">
        <v>2.4</v>
      </c>
      <c r="H2987" s="8" t="s">
        <v>3011</v>
      </c>
      <c r="I2987" s="1" t="s">
        <v>3108</v>
      </c>
      <c r="L2987" s="50">
        <f t="shared" si="46"/>
        <v>2.5412541254125411</v>
      </c>
    </row>
    <row r="2988" spans="1:12" x14ac:dyDescent="0.2">
      <c r="A2988" s="1" t="s">
        <v>9910</v>
      </c>
      <c r="B2988" s="45" t="s">
        <v>9911</v>
      </c>
      <c r="C2988" s="46">
        <v>41338</v>
      </c>
      <c r="D2988" s="47">
        <v>41340</v>
      </c>
      <c r="E2988" s="48">
        <v>179</v>
      </c>
      <c r="F2988" s="48">
        <v>98</v>
      </c>
      <c r="G2988" s="49">
        <v>1.8</v>
      </c>
      <c r="H2988" s="8" t="s">
        <v>3011</v>
      </c>
      <c r="I2988" s="1" t="s">
        <v>3109</v>
      </c>
      <c r="L2988" s="50">
        <f t="shared" si="46"/>
        <v>2.9537953795379539</v>
      </c>
    </row>
    <row r="2989" spans="1:12" x14ac:dyDescent="0.2">
      <c r="A2989" s="1" t="s">
        <v>9912</v>
      </c>
      <c r="B2989" s="45" t="s">
        <v>9913</v>
      </c>
      <c r="C2989" s="46">
        <v>41334</v>
      </c>
      <c r="D2989" s="47">
        <v>41340</v>
      </c>
      <c r="E2989" s="48">
        <v>955</v>
      </c>
      <c r="F2989" s="48">
        <v>22</v>
      </c>
      <c r="G2989" s="49">
        <v>43.9</v>
      </c>
      <c r="H2989" s="8" t="s">
        <v>2934</v>
      </c>
      <c r="I2989" s="1" t="s">
        <v>3110</v>
      </c>
      <c r="L2989" s="50">
        <f t="shared" si="46"/>
        <v>15.759075907590759</v>
      </c>
    </row>
    <row r="2990" spans="1:12" x14ac:dyDescent="0.2">
      <c r="A2990" s="1" t="s">
        <v>9914</v>
      </c>
      <c r="B2990" s="45" t="s">
        <v>9915</v>
      </c>
      <c r="C2990" s="46">
        <v>41334</v>
      </c>
      <c r="D2990" s="47">
        <v>41340</v>
      </c>
      <c r="E2990" s="48">
        <v>360</v>
      </c>
      <c r="F2990" s="48">
        <v>43</v>
      </c>
      <c r="G2990" s="49">
        <v>8.4</v>
      </c>
      <c r="H2990" s="8" t="s">
        <v>2934</v>
      </c>
      <c r="I2990" s="1" t="s">
        <v>3111</v>
      </c>
      <c r="L2990" s="50">
        <f t="shared" si="46"/>
        <v>5.9405940594059405</v>
      </c>
    </row>
    <row r="2991" spans="1:12" x14ac:dyDescent="0.2">
      <c r="A2991" s="1" t="s">
        <v>9916</v>
      </c>
      <c r="B2991" s="45" t="s">
        <v>9917</v>
      </c>
      <c r="C2991" s="46" t="s">
        <v>2999</v>
      </c>
      <c r="D2991" s="47">
        <v>41340</v>
      </c>
      <c r="E2991" s="48">
        <v>334</v>
      </c>
      <c r="F2991" s="48">
        <v>48</v>
      </c>
      <c r="G2991" s="49">
        <v>7</v>
      </c>
      <c r="H2991" s="8" t="s">
        <v>2934</v>
      </c>
      <c r="I2991" s="1" t="s">
        <v>3112</v>
      </c>
      <c r="L2991" s="50">
        <f t="shared" si="46"/>
        <v>5.5115511551155114</v>
      </c>
    </row>
    <row r="2992" spans="1:12" x14ac:dyDescent="0.2">
      <c r="A2992" s="1" t="s">
        <v>9918</v>
      </c>
      <c r="B2992" s="45" t="s">
        <v>9919</v>
      </c>
      <c r="C2992" s="46">
        <v>41338</v>
      </c>
      <c r="D2992" s="47">
        <v>41340</v>
      </c>
      <c r="E2992" s="48">
        <v>187</v>
      </c>
      <c r="F2992" s="48">
        <v>44</v>
      </c>
      <c r="G2992" s="49">
        <v>4.3</v>
      </c>
      <c r="H2992" s="8" t="s">
        <v>2934</v>
      </c>
      <c r="I2992" s="1" t="s">
        <v>3113</v>
      </c>
      <c r="L2992" s="50">
        <f t="shared" si="46"/>
        <v>3.0858085808580857</v>
      </c>
    </row>
    <row r="2993" spans="1:12" x14ac:dyDescent="0.2">
      <c r="A2993" s="1" t="s">
        <v>9920</v>
      </c>
      <c r="B2993" s="45" t="s">
        <v>9921</v>
      </c>
      <c r="C2993" s="46" t="s">
        <v>2999</v>
      </c>
      <c r="D2993" s="47">
        <v>41344</v>
      </c>
      <c r="E2993" s="48">
        <v>233</v>
      </c>
      <c r="F2993" s="48">
        <v>34</v>
      </c>
      <c r="G2993" s="49">
        <v>6.8</v>
      </c>
      <c r="H2993" s="8" t="s">
        <v>3011</v>
      </c>
      <c r="I2993" s="1" t="s">
        <v>3114</v>
      </c>
      <c r="L2993" s="50">
        <f t="shared" si="46"/>
        <v>3.8448844884488449</v>
      </c>
    </row>
    <row r="2994" spans="1:12" x14ac:dyDescent="0.2">
      <c r="A2994" s="1" t="s">
        <v>9922</v>
      </c>
      <c r="B2994" s="45" t="s">
        <v>9923</v>
      </c>
      <c r="C2994" s="46">
        <v>41340</v>
      </c>
      <c r="D2994" s="47">
        <v>41344</v>
      </c>
      <c r="E2994" s="48">
        <v>443</v>
      </c>
      <c r="F2994" s="48">
        <v>31</v>
      </c>
      <c r="G2994" s="49">
        <v>14.4</v>
      </c>
      <c r="H2994" s="8" t="s">
        <v>3011</v>
      </c>
      <c r="I2994" s="1" t="s">
        <v>3115</v>
      </c>
      <c r="L2994" s="50">
        <f t="shared" si="46"/>
        <v>7.3102310231023102</v>
      </c>
    </row>
    <row r="2995" spans="1:12" x14ac:dyDescent="0.2">
      <c r="A2995" s="1" t="s">
        <v>9924</v>
      </c>
      <c r="B2995" s="45" t="s">
        <v>9925</v>
      </c>
      <c r="C2995" s="46">
        <v>41335</v>
      </c>
      <c r="D2995" s="47">
        <v>41344</v>
      </c>
      <c r="E2995" s="48">
        <v>716</v>
      </c>
      <c r="F2995" s="48">
        <v>86</v>
      </c>
      <c r="G2995" s="49">
        <v>8.4</v>
      </c>
      <c r="H2995" s="8" t="s">
        <v>2934</v>
      </c>
      <c r="I2995" s="1" t="s">
        <v>3116</v>
      </c>
      <c r="L2995" s="50">
        <f t="shared" si="46"/>
        <v>11.815181518151816</v>
      </c>
    </row>
    <row r="2996" spans="1:12" x14ac:dyDescent="0.2">
      <c r="A2996" s="1" t="s">
        <v>9926</v>
      </c>
      <c r="B2996" s="45" t="s">
        <v>9927</v>
      </c>
      <c r="C2996" s="46">
        <v>41335</v>
      </c>
      <c r="D2996" s="47">
        <v>41344</v>
      </c>
      <c r="E2996" s="48">
        <v>494</v>
      </c>
      <c r="F2996" s="48">
        <v>27</v>
      </c>
      <c r="G2996" s="49">
        <v>18.600000000000001</v>
      </c>
      <c r="H2996" s="8" t="s">
        <v>2934</v>
      </c>
      <c r="I2996" s="1" t="s">
        <v>3117</v>
      </c>
      <c r="L2996" s="50">
        <f t="shared" si="46"/>
        <v>8.1518151815181508</v>
      </c>
    </row>
    <row r="2997" spans="1:12" x14ac:dyDescent="0.2">
      <c r="A2997" s="1" t="s">
        <v>9928</v>
      </c>
      <c r="B2997" s="45" t="s">
        <v>9929</v>
      </c>
      <c r="C2997" s="46">
        <v>41319</v>
      </c>
      <c r="D2997" s="47">
        <v>41344</v>
      </c>
      <c r="E2997" s="48">
        <v>986</v>
      </c>
      <c r="F2997" s="48">
        <v>32</v>
      </c>
      <c r="G2997" s="49">
        <v>30.8</v>
      </c>
      <c r="H2997" s="8" t="s">
        <v>3011</v>
      </c>
      <c r="I2997" s="1" t="s">
        <v>3118</v>
      </c>
      <c r="L2997" s="50">
        <f t="shared" si="46"/>
        <v>16.270627062706271</v>
      </c>
    </row>
    <row r="2998" spans="1:12" x14ac:dyDescent="0.2">
      <c r="A2998" s="1" t="s">
        <v>9930</v>
      </c>
      <c r="B2998" s="45" t="s">
        <v>9931</v>
      </c>
      <c r="C2998" s="46">
        <v>41326</v>
      </c>
      <c r="D2998" s="47">
        <v>41344</v>
      </c>
      <c r="E2998" s="48">
        <v>1087</v>
      </c>
      <c r="F2998" s="48">
        <v>30</v>
      </c>
      <c r="G2998" s="49">
        <v>35.799999999999997</v>
      </c>
      <c r="H2998" s="8" t="s">
        <v>3011</v>
      </c>
      <c r="I2998" s="1" t="s">
        <v>3119</v>
      </c>
      <c r="L2998" s="50">
        <f t="shared" si="46"/>
        <v>17.937293729372936</v>
      </c>
    </row>
    <row r="2999" spans="1:12" x14ac:dyDescent="0.2">
      <c r="A2999" s="1" t="s">
        <v>9932</v>
      </c>
      <c r="B2999" s="45" t="s">
        <v>9933</v>
      </c>
      <c r="C2999" s="46">
        <v>41341</v>
      </c>
      <c r="D2999" s="47">
        <v>41346</v>
      </c>
      <c r="E2999" s="48">
        <v>386</v>
      </c>
      <c r="F2999" s="48">
        <v>50</v>
      </c>
      <c r="G2999" s="49">
        <v>7.7</v>
      </c>
      <c r="H2999" s="8" t="s">
        <v>2934</v>
      </c>
      <c r="I2999" s="1" t="s">
        <v>3120</v>
      </c>
      <c r="L2999" s="50">
        <f t="shared" si="46"/>
        <v>6.3696369636963697</v>
      </c>
    </row>
    <row r="3000" spans="1:12" x14ac:dyDescent="0.2">
      <c r="A3000" s="1" t="s">
        <v>9934</v>
      </c>
      <c r="B3000" s="45" t="s">
        <v>9935</v>
      </c>
      <c r="C3000" s="46">
        <v>41345</v>
      </c>
      <c r="D3000" s="47">
        <v>41347</v>
      </c>
      <c r="E3000" s="48">
        <v>373</v>
      </c>
      <c r="F3000" s="48">
        <v>45</v>
      </c>
      <c r="G3000" s="49">
        <v>8.4</v>
      </c>
      <c r="H3000" s="8" t="s">
        <v>3011</v>
      </c>
      <c r="I3000" s="1" t="s">
        <v>3121</v>
      </c>
      <c r="L3000" s="50">
        <f t="shared" si="46"/>
        <v>6.1551155115511547</v>
      </c>
    </row>
    <row r="3001" spans="1:12" x14ac:dyDescent="0.2">
      <c r="A3001" s="1" t="s">
        <v>9936</v>
      </c>
      <c r="B3001" s="45" t="s">
        <v>9937</v>
      </c>
      <c r="C3001" s="46">
        <v>41345</v>
      </c>
      <c r="D3001" s="47">
        <v>41347</v>
      </c>
      <c r="E3001" s="48">
        <v>586</v>
      </c>
      <c r="F3001" s="48">
        <v>64</v>
      </c>
      <c r="G3001" s="49">
        <v>9.1999999999999993</v>
      </c>
      <c r="H3001" s="8" t="s">
        <v>2934</v>
      </c>
      <c r="I3001" s="1" t="s">
        <v>3122</v>
      </c>
      <c r="L3001" s="50">
        <f t="shared" si="46"/>
        <v>9.6699669966996691</v>
      </c>
    </row>
    <row r="3002" spans="1:12" x14ac:dyDescent="0.2">
      <c r="A3002" s="1" t="s">
        <v>9938</v>
      </c>
      <c r="B3002" s="45" t="s">
        <v>9939</v>
      </c>
      <c r="C3002" s="46">
        <v>41345</v>
      </c>
      <c r="D3002" s="47">
        <v>41347</v>
      </c>
      <c r="E3002" s="48">
        <v>167</v>
      </c>
      <c r="F3002" s="48">
        <v>60</v>
      </c>
      <c r="G3002" s="49">
        <v>2.8</v>
      </c>
      <c r="H3002" s="8" t="s">
        <v>2934</v>
      </c>
      <c r="I3002" s="1" t="s">
        <v>3123</v>
      </c>
      <c r="L3002" s="50">
        <f t="shared" ref="L3002:L3065" si="47">IF(E3002="","",E3002/60.6)</f>
        <v>2.7557755775577557</v>
      </c>
    </row>
    <row r="3003" spans="1:12" x14ac:dyDescent="0.2">
      <c r="A3003" s="1" t="s">
        <v>9940</v>
      </c>
      <c r="B3003" s="45" t="s">
        <v>9941</v>
      </c>
      <c r="C3003" s="46">
        <v>41345</v>
      </c>
      <c r="D3003" s="47">
        <v>41347</v>
      </c>
      <c r="E3003" s="48">
        <v>356</v>
      </c>
      <c r="F3003" s="48">
        <v>18</v>
      </c>
      <c r="G3003" s="49">
        <v>19.5</v>
      </c>
      <c r="H3003" s="8" t="s">
        <v>2934</v>
      </c>
      <c r="I3003" s="1" t="s">
        <v>3124</v>
      </c>
      <c r="L3003" s="50">
        <f t="shared" si="47"/>
        <v>5.8745874587458742</v>
      </c>
    </row>
    <row r="3004" spans="1:12" x14ac:dyDescent="0.2">
      <c r="A3004" s="1" t="s">
        <v>9942</v>
      </c>
      <c r="B3004" s="45" t="s">
        <v>9943</v>
      </c>
      <c r="C3004" s="46">
        <v>41345</v>
      </c>
      <c r="D3004" s="47">
        <v>41347</v>
      </c>
      <c r="E3004" s="48">
        <v>39</v>
      </c>
      <c r="F3004" s="48">
        <v>69</v>
      </c>
      <c r="G3004" s="49">
        <v>0.6</v>
      </c>
      <c r="H3004" s="8" t="s">
        <v>2934</v>
      </c>
      <c r="I3004" s="1" t="s">
        <v>3125</v>
      </c>
      <c r="L3004" s="50">
        <f t="shared" si="47"/>
        <v>0.64356435643564358</v>
      </c>
    </row>
    <row r="3005" spans="1:12" x14ac:dyDescent="0.2">
      <c r="A3005" s="1" t="s">
        <v>9944</v>
      </c>
      <c r="B3005" s="45" t="s">
        <v>9945</v>
      </c>
      <c r="C3005" s="46">
        <v>41345</v>
      </c>
      <c r="D3005" s="47">
        <v>41347</v>
      </c>
      <c r="E3005" s="48">
        <v>320</v>
      </c>
      <c r="F3005" s="48">
        <v>89</v>
      </c>
      <c r="G3005" s="49">
        <v>3.6</v>
      </c>
      <c r="H3005" s="8" t="s">
        <v>2934</v>
      </c>
      <c r="I3005" s="1" t="s">
        <v>3126</v>
      </c>
      <c r="L3005" s="50">
        <f t="shared" si="47"/>
        <v>5.2805280528052805</v>
      </c>
    </row>
    <row r="3006" spans="1:12" x14ac:dyDescent="0.2">
      <c r="A3006" s="1" t="s">
        <v>9946</v>
      </c>
      <c r="B3006" s="45" t="s">
        <v>9947</v>
      </c>
      <c r="C3006" s="46">
        <v>41345</v>
      </c>
      <c r="D3006" s="47">
        <v>41347</v>
      </c>
      <c r="E3006" s="48">
        <v>12</v>
      </c>
      <c r="F3006" s="48">
        <v>51</v>
      </c>
      <c r="G3006" s="49">
        <v>0.2</v>
      </c>
      <c r="H3006" s="8" t="s">
        <v>2934</v>
      </c>
      <c r="I3006" s="1" t="s">
        <v>3127</v>
      </c>
      <c r="L3006" s="50">
        <f t="shared" si="47"/>
        <v>0.198019801980198</v>
      </c>
    </row>
    <row r="3007" spans="1:12" x14ac:dyDescent="0.2">
      <c r="A3007" s="1" t="s">
        <v>9948</v>
      </c>
      <c r="B3007" s="45" t="s">
        <v>9949</v>
      </c>
      <c r="C3007" s="46">
        <v>41345</v>
      </c>
      <c r="D3007" s="47">
        <v>41347</v>
      </c>
      <c r="E3007" s="48">
        <v>238</v>
      </c>
      <c r="F3007" s="48">
        <v>201</v>
      </c>
      <c r="G3007" s="49">
        <v>1.2</v>
      </c>
      <c r="H3007" s="8" t="s">
        <v>2934</v>
      </c>
      <c r="I3007" s="1" t="s">
        <v>3128</v>
      </c>
      <c r="L3007" s="50">
        <f t="shared" si="47"/>
        <v>3.9273927392739272</v>
      </c>
    </row>
    <row r="3008" spans="1:12" x14ac:dyDescent="0.2">
      <c r="A3008" s="1" t="s">
        <v>9950</v>
      </c>
      <c r="B3008" s="45" t="s">
        <v>9951</v>
      </c>
      <c r="C3008" s="46">
        <v>41345</v>
      </c>
      <c r="D3008" s="47">
        <v>41347</v>
      </c>
      <c r="E3008" s="48">
        <v>990</v>
      </c>
      <c r="F3008" s="48">
        <v>23</v>
      </c>
      <c r="G3008" s="49">
        <v>42.6</v>
      </c>
      <c r="H3008" s="8" t="s">
        <v>2934</v>
      </c>
      <c r="I3008" s="1" t="s">
        <v>3129</v>
      </c>
      <c r="L3008" s="50">
        <f t="shared" si="47"/>
        <v>16.336633663366335</v>
      </c>
    </row>
    <row r="3009" spans="1:12" x14ac:dyDescent="0.2">
      <c r="A3009" s="1" t="s">
        <v>9952</v>
      </c>
      <c r="B3009" s="45" t="s">
        <v>9953</v>
      </c>
      <c r="C3009" s="46">
        <v>41346</v>
      </c>
      <c r="D3009" s="47">
        <v>41348</v>
      </c>
      <c r="E3009" s="48">
        <v>180</v>
      </c>
      <c r="F3009" s="48">
        <v>48</v>
      </c>
      <c r="G3009" s="49">
        <v>3.8</v>
      </c>
      <c r="H3009" s="8" t="s">
        <v>3083</v>
      </c>
      <c r="I3009" s="1" t="s">
        <v>3130</v>
      </c>
      <c r="L3009" s="50">
        <f t="shared" si="47"/>
        <v>2.9702970297029703</v>
      </c>
    </row>
    <row r="3010" spans="1:12" x14ac:dyDescent="0.2">
      <c r="A3010" s="1" t="s">
        <v>9954</v>
      </c>
      <c r="B3010" s="45" t="s">
        <v>9955</v>
      </c>
      <c r="C3010" s="46">
        <v>41344</v>
      </c>
      <c r="D3010" s="47">
        <v>41348</v>
      </c>
      <c r="E3010" s="48">
        <v>264</v>
      </c>
      <c r="F3010" s="48">
        <v>30</v>
      </c>
      <c r="G3010" s="49">
        <v>8.6999999999999993</v>
      </c>
      <c r="H3010" s="8" t="s">
        <v>3083</v>
      </c>
      <c r="I3010" s="1" t="s">
        <v>3131</v>
      </c>
      <c r="L3010" s="50">
        <f t="shared" si="47"/>
        <v>4.3564356435643568</v>
      </c>
    </row>
    <row r="3011" spans="1:12" x14ac:dyDescent="0.2">
      <c r="A3011" s="1" t="s">
        <v>9956</v>
      </c>
      <c r="B3011" s="45" t="s">
        <v>9957</v>
      </c>
      <c r="C3011" s="46" t="s">
        <v>2999</v>
      </c>
      <c r="D3011" s="47">
        <v>41348</v>
      </c>
      <c r="E3011" s="48">
        <v>316</v>
      </c>
      <c r="F3011" s="48">
        <v>46</v>
      </c>
      <c r="G3011" s="49">
        <v>6.9</v>
      </c>
      <c r="H3011" s="8" t="s">
        <v>2934</v>
      </c>
      <c r="I3011" s="1" t="s">
        <v>3132</v>
      </c>
      <c r="L3011" s="50">
        <f t="shared" si="47"/>
        <v>5.2145214521452141</v>
      </c>
    </row>
    <row r="3012" spans="1:12" x14ac:dyDescent="0.2">
      <c r="A3012" s="1" t="s">
        <v>9958</v>
      </c>
      <c r="B3012" s="45" t="s">
        <v>9959</v>
      </c>
      <c r="C3012" s="46">
        <v>41342</v>
      </c>
      <c r="D3012" s="47">
        <v>41348</v>
      </c>
      <c r="E3012" s="48">
        <v>326</v>
      </c>
      <c r="F3012" s="48">
        <v>21</v>
      </c>
      <c r="G3012" s="49">
        <v>15.4</v>
      </c>
      <c r="H3012" s="8" t="s">
        <v>2934</v>
      </c>
      <c r="I3012" s="1" t="s">
        <v>3133</v>
      </c>
      <c r="L3012" s="50">
        <f t="shared" si="47"/>
        <v>5.3795379537953796</v>
      </c>
    </row>
    <row r="3013" spans="1:12" x14ac:dyDescent="0.2">
      <c r="A3013" s="1" t="s">
        <v>9960</v>
      </c>
      <c r="B3013" s="45" t="s">
        <v>9961</v>
      </c>
      <c r="C3013" s="46">
        <v>41347</v>
      </c>
      <c r="D3013" s="47">
        <v>41351</v>
      </c>
      <c r="E3013" s="48">
        <v>299</v>
      </c>
      <c r="F3013" s="48">
        <v>35</v>
      </c>
      <c r="G3013" s="49">
        <v>8.6</v>
      </c>
      <c r="H3013" s="8" t="s">
        <v>3083</v>
      </c>
      <c r="I3013" s="1" t="s">
        <v>3134</v>
      </c>
      <c r="L3013" s="50">
        <f t="shared" si="47"/>
        <v>4.9339933993399336</v>
      </c>
    </row>
    <row r="3014" spans="1:12" x14ac:dyDescent="0.2">
      <c r="A3014" s="1" t="s">
        <v>9962</v>
      </c>
      <c r="B3014" s="45" t="s">
        <v>9963</v>
      </c>
      <c r="C3014" s="46">
        <v>41346</v>
      </c>
      <c r="D3014" s="47">
        <v>41351</v>
      </c>
      <c r="E3014" s="48">
        <v>611</v>
      </c>
      <c r="F3014" s="48">
        <v>85</v>
      </c>
      <c r="G3014" s="49">
        <v>7.2</v>
      </c>
      <c r="H3014" s="8" t="s">
        <v>3011</v>
      </c>
      <c r="I3014" s="1" t="s">
        <v>3135</v>
      </c>
      <c r="L3014" s="50">
        <f t="shared" si="47"/>
        <v>10.082508250825082</v>
      </c>
    </row>
    <row r="3015" spans="1:12" x14ac:dyDescent="0.2">
      <c r="A3015" s="1" t="s">
        <v>9964</v>
      </c>
      <c r="B3015" s="45" t="s">
        <v>9965</v>
      </c>
      <c r="C3015" s="46">
        <v>41340</v>
      </c>
      <c r="D3015" s="47">
        <v>41351</v>
      </c>
      <c r="E3015" s="48">
        <v>183</v>
      </c>
      <c r="F3015" s="48">
        <v>100</v>
      </c>
      <c r="G3015" s="49">
        <v>1.8</v>
      </c>
      <c r="H3015" s="8" t="s">
        <v>2934</v>
      </c>
      <c r="I3015" s="1" t="s">
        <v>3136</v>
      </c>
      <c r="L3015" s="50">
        <f t="shared" si="47"/>
        <v>3.0198019801980198</v>
      </c>
    </row>
    <row r="3016" spans="1:12" x14ac:dyDescent="0.2">
      <c r="A3016" s="1" t="s">
        <v>9966</v>
      </c>
      <c r="B3016" s="45" t="s">
        <v>9967</v>
      </c>
      <c r="C3016" s="46">
        <v>41344</v>
      </c>
      <c r="D3016" s="47">
        <v>41351</v>
      </c>
      <c r="E3016" s="48">
        <v>420</v>
      </c>
      <c r="F3016" s="48">
        <v>29</v>
      </c>
      <c r="G3016" s="49">
        <v>14.7</v>
      </c>
      <c r="H3016" s="8" t="s">
        <v>2934</v>
      </c>
      <c r="I3016" s="1" t="s">
        <v>3137</v>
      </c>
      <c r="L3016" s="50">
        <f t="shared" si="47"/>
        <v>6.9306930693069306</v>
      </c>
    </row>
    <row r="3017" spans="1:12" x14ac:dyDescent="0.2">
      <c r="A3017" s="1" t="s">
        <v>9968</v>
      </c>
      <c r="B3017" s="45" t="s">
        <v>9969</v>
      </c>
      <c r="C3017" s="46">
        <v>41344</v>
      </c>
      <c r="D3017" s="47">
        <v>41351</v>
      </c>
      <c r="E3017" s="48">
        <v>403</v>
      </c>
      <c r="F3017" s="48">
        <v>40</v>
      </c>
      <c r="G3017" s="49">
        <v>10</v>
      </c>
      <c r="H3017" s="8" t="s">
        <v>2934</v>
      </c>
      <c r="I3017" s="1" t="s">
        <v>3138</v>
      </c>
      <c r="L3017" s="50">
        <f t="shared" si="47"/>
        <v>6.6501650165016502</v>
      </c>
    </row>
    <row r="3018" spans="1:12" x14ac:dyDescent="0.2">
      <c r="A3018" s="1" t="s">
        <v>9970</v>
      </c>
      <c r="B3018" s="45" t="s">
        <v>9971</v>
      </c>
      <c r="C3018" s="46">
        <v>41344</v>
      </c>
      <c r="D3018" s="47">
        <v>41351</v>
      </c>
      <c r="E3018" s="48">
        <v>467</v>
      </c>
      <c r="F3018" s="48">
        <v>25</v>
      </c>
      <c r="G3018" s="49">
        <v>18.7</v>
      </c>
      <c r="H3018" s="8" t="s">
        <v>2934</v>
      </c>
      <c r="I3018" s="1" t="s">
        <v>3139</v>
      </c>
      <c r="L3018" s="50">
        <f t="shared" si="47"/>
        <v>7.7062706270627057</v>
      </c>
    </row>
    <row r="3019" spans="1:12" x14ac:dyDescent="0.2">
      <c r="A3019" s="1" t="s">
        <v>9972</v>
      </c>
      <c r="B3019" s="45" t="s">
        <v>9973</v>
      </c>
      <c r="C3019" s="46">
        <v>41348</v>
      </c>
      <c r="D3019" s="47">
        <v>41353</v>
      </c>
      <c r="E3019" s="48">
        <v>409</v>
      </c>
      <c r="F3019" s="48">
        <v>44</v>
      </c>
      <c r="G3019" s="49">
        <v>9.1999999999999993</v>
      </c>
      <c r="H3019" s="8" t="s">
        <v>2934</v>
      </c>
      <c r="I3019" s="1" t="s">
        <v>3140</v>
      </c>
      <c r="L3019" s="50">
        <f t="shared" si="47"/>
        <v>6.7491749174917492</v>
      </c>
    </row>
    <row r="3020" spans="1:12" x14ac:dyDescent="0.2">
      <c r="A3020" s="1" t="s">
        <v>9974</v>
      </c>
      <c r="B3020" s="45" t="s">
        <v>9975</v>
      </c>
      <c r="C3020" s="46">
        <v>41349</v>
      </c>
      <c r="D3020" s="47">
        <v>41354</v>
      </c>
      <c r="E3020" s="48">
        <v>363</v>
      </c>
      <c r="F3020" s="48">
        <v>41</v>
      </c>
      <c r="G3020" s="49">
        <v>8.9</v>
      </c>
      <c r="H3020" s="8" t="s">
        <v>2934</v>
      </c>
      <c r="I3020" s="1" t="s">
        <v>3141</v>
      </c>
      <c r="L3020" s="50">
        <f t="shared" si="47"/>
        <v>5.9900990099009901</v>
      </c>
    </row>
    <row r="3021" spans="1:12" x14ac:dyDescent="0.2">
      <c r="A3021" s="1" t="s">
        <v>9976</v>
      </c>
      <c r="B3021" s="45" t="s">
        <v>9977</v>
      </c>
      <c r="C3021" s="46">
        <v>41351</v>
      </c>
      <c r="D3021" s="47">
        <v>41354</v>
      </c>
      <c r="E3021" s="48">
        <v>665</v>
      </c>
      <c r="F3021" s="48">
        <v>115</v>
      </c>
      <c r="G3021" s="49">
        <v>5.8</v>
      </c>
      <c r="H3021" s="8" t="s">
        <v>3083</v>
      </c>
      <c r="I3021" s="1" t="s">
        <v>3142</v>
      </c>
      <c r="L3021" s="50">
        <f t="shared" si="47"/>
        <v>10.973597359735974</v>
      </c>
    </row>
    <row r="3022" spans="1:12" x14ac:dyDescent="0.2">
      <c r="A3022" s="1" t="s">
        <v>9978</v>
      </c>
      <c r="B3022" s="45" t="s">
        <v>9979</v>
      </c>
      <c r="C3022" s="46">
        <v>41351</v>
      </c>
      <c r="D3022" s="47">
        <v>41354</v>
      </c>
      <c r="E3022" s="48">
        <v>414</v>
      </c>
      <c r="F3022" s="48">
        <v>51</v>
      </c>
      <c r="G3022" s="49">
        <v>8.1</v>
      </c>
      <c r="H3022" s="8" t="s">
        <v>3083</v>
      </c>
      <c r="I3022" s="1" t="s">
        <v>3143</v>
      </c>
      <c r="L3022" s="50">
        <f t="shared" si="47"/>
        <v>6.8316831683168315</v>
      </c>
    </row>
    <row r="3023" spans="1:12" x14ac:dyDescent="0.2">
      <c r="A3023" s="1" t="s">
        <v>9980</v>
      </c>
      <c r="B3023" s="45" t="s">
        <v>9981</v>
      </c>
      <c r="C3023" s="46">
        <v>41353</v>
      </c>
      <c r="D3023" s="47">
        <v>41358</v>
      </c>
      <c r="E3023" s="48">
        <v>66</v>
      </c>
      <c r="F3023" s="48">
        <v>81</v>
      </c>
      <c r="G3023" s="49">
        <v>0.8</v>
      </c>
      <c r="H3023" s="8" t="s">
        <v>2934</v>
      </c>
      <c r="I3023" s="1" t="s">
        <v>3144</v>
      </c>
      <c r="L3023" s="50">
        <f t="shared" si="47"/>
        <v>1.0891089108910892</v>
      </c>
    </row>
    <row r="3024" spans="1:12" x14ac:dyDescent="0.2">
      <c r="A3024" s="1" t="s">
        <v>9982</v>
      </c>
      <c r="B3024" s="45" t="s">
        <v>9983</v>
      </c>
      <c r="C3024" s="46">
        <v>41352</v>
      </c>
      <c r="D3024" s="47">
        <v>41358</v>
      </c>
      <c r="E3024" s="48">
        <v>530</v>
      </c>
      <c r="F3024" s="48">
        <v>26</v>
      </c>
      <c r="G3024" s="49">
        <v>20.399999999999999</v>
      </c>
      <c r="H3024" s="8" t="s">
        <v>2934</v>
      </c>
      <c r="I3024" s="1" t="s">
        <v>3145</v>
      </c>
      <c r="L3024" s="50">
        <f t="shared" si="47"/>
        <v>8.7458745874587454</v>
      </c>
    </row>
    <row r="3025" spans="1:12" x14ac:dyDescent="0.2">
      <c r="A3025" s="1" t="s">
        <v>9984</v>
      </c>
      <c r="B3025" s="45" t="s">
        <v>9985</v>
      </c>
      <c r="C3025" s="46">
        <v>41352</v>
      </c>
      <c r="D3025" s="47">
        <v>41358</v>
      </c>
      <c r="E3025" s="48">
        <v>207</v>
      </c>
      <c r="F3025" s="48">
        <v>66</v>
      </c>
      <c r="G3025" s="49">
        <v>3.1</v>
      </c>
      <c r="H3025" s="8" t="s">
        <v>3083</v>
      </c>
      <c r="I3025" s="1" t="s">
        <v>3146</v>
      </c>
      <c r="L3025" s="50">
        <f t="shared" si="47"/>
        <v>3.4158415841584158</v>
      </c>
    </row>
    <row r="3026" spans="1:12" x14ac:dyDescent="0.2">
      <c r="A3026" s="1" t="s">
        <v>9986</v>
      </c>
      <c r="B3026" s="45" t="s">
        <v>9987</v>
      </c>
      <c r="C3026" s="46">
        <v>41351</v>
      </c>
      <c r="D3026" s="47">
        <v>41358</v>
      </c>
      <c r="E3026" s="48">
        <v>303</v>
      </c>
      <c r="F3026" s="48">
        <v>63</v>
      </c>
      <c r="G3026" s="49">
        <v>4.8</v>
      </c>
      <c r="H3026" s="8" t="s">
        <v>2934</v>
      </c>
      <c r="I3026" s="1" t="s">
        <v>3147</v>
      </c>
      <c r="L3026" s="50">
        <f t="shared" si="47"/>
        <v>5</v>
      </c>
    </row>
    <row r="3027" spans="1:12" x14ac:dyDescent="0.2">
      <c r="A3027" s="1" t="s">
        <v>9988</v>
      </c>
      <c r="B3027" s="45" t="s">
        <v>9989</v>
      </c>
      <c r="C3027" s="46">
        <v>41357</v>
      </c>
      <c r="D3027" s="47">
        <v>41358</v>
      </c>
      <c r="E3027" s="48">
        <v>184</v>
      </c>
      <c r="F3027" s="48">
        <v>84</v>
      </c>
      <c r="G3027" s="49">
        <v>2.2000000000000002</v>
      </c>
      <c r="H3027" s="8" t="s">
        <v>3083</v>
      </c>
      <c r="I3027" s="1" t="s">
        <v>3148</v>
      </c>
      <c r="L3027" s="50">
        <f t="shared" si="47"/>
        <v>3.0363036303630362</v>
      </c>
    </row>
    <row r="3028" spans="1:12" x14ac:dyDescent="0.2">
      <c r="A3028" s="1" t="s">
        <v>9990</v>
      </c>
      <c r="B3028" s="45" t="s">
        <v>9991</v>
      </c>
      <c r="C3028" s="46">
        <v>41357</v>
      </c>
      <c r="D3028" s="47">
        <v>41359</v>
      </c>
      <c r="E3028" s="48">
        <v>316</v>
      </c>
      <c r="F3028" s="48">
        <v>43</v>
      </c>
      <c r="G3028" s="49">
        <v>7.4</v>
      </c>
      <c r="H3028" s="8" t="s">
        <v>3011</v>
      </c>
      <c r="I3028" s="1" t="s">
        <v>3149</v>
      </c>
      <c r="L3028" s="50">
        <f t="shared" si="47"/>
        <v>5.2145214521452141</v>
      </c>
    </row>
    <row r="3029" spans="1:12" x14ac:dyDescent="0.2">
      <c r="A3029" s="1" t="s">
        <v>9992</v>
      </c>
      <c r="B3029" s="45" t="s">
        <v>9993</v>
      </c>
      <c r="C3029" s="46">
        <v>41355</v>
      </c>
      <c r="D3029" s="47">
        <v>41359</v>
      </c>
      <c r="E3029" s="48">
        <v>235</v>
      </c>
      <c r="F3029" s="48">
        <v>41</v>
      </c>
      <c r="G3029" s="49">
        <v>5.7</v>
      </c>
      <c r="H3029" s="8" t="s">
        <v>2934</v>
      </c>
      <c r="I3029" s="1" t="s">
        <v>3150</v>
      </c>
      <c r="L3029" s="50">
        <f t="shared" si="47"/>
        <v>3.8778877887788776</v>
      </c>
    </row>
    <row r="3030" spans="1:12" x14ac:dyDescent="0.2">
      <c r="A3030" s="1" t="s">
        <v>9994</v>
      </c>
      <c r="B3030" s="45" t="s">
        <v>9995</v>
      </c>
      <c r="C3030" s="46">
        <v>41352</v>
      </c>
      <c r="D3030" s="47">
        <v>41359</v>
      </c>
      <c r="E3030" s="48">
        <v>141</v>
      </c>
      <c r="F3030" s="48">
        <v>24</v>
      </c>
      <c r="G3030" s="49">
        <v>5.9</v>
      </c>
      <c r="H3030" s="8" t="s">
        <v>2934</v>
      </c>
      <c r="I3030" s="1" t="s">
        <v>3151</v>
      </c>
      <c r="L3030" s="50">
        <f t="shared" si="47"/>
        <v>2.3267326732673266</v>
      </c>
    </row>
    <row r="3031" spans="1:12" x14ac:dyDescent="0.2">
      <c r="A3031" s="1" t="s">
        <v>9996</v>
      </c>
      <c r="B3031" s="45" t="s">
        <v>9997</v>
      </c>
      <c r="C3031" s="46">
        <v>41354</v>
      </c>
      <c r="D3031" s="47">
        <v>41360</v>
      </c>
      <c r="E3031" s="48">
        <v>435</v>
      </c>
      <c r="F3031" s="48">
        <v>78</v>
      </c>
      <c r="G3031" s="49">
        <v>5.6</v>
      </c>
      <c r="H3031" s="8" t="s">
        <v>2934</v>
      </c>
      <c r="I3031" s="1" t="s">
        <v>3152</v>
      </c>
      <c r="L3031" s="50">
        <f t="shared" si="47"/>
        <v>7.1782178217821784</v>
      </c>
    </row>
    <row r="3032" spans="1:12" x14ac:dyDescent="0.2">
      <c r="A3032" s="1" t="s">
        <v>9998</v>
      </c>
      <c r="B3032" s="45" t="s">
        <v>9999</v>
      </c>
      <c r="C3032" s="46">
        <v>41355</v>
      </c>
      <c r="D3032" s="47">
        <v>41361</v>
      </c>
      <c r="E3032" s="48">
        <v>164</v>
      </c>
      <c r="F3032" s="48">
        <v>23</v>
      </c>
      <c r="G3032" s="49">
        <v>7.1</v>
      </c>
      <c r="H3032" s="8" t="s">
        <v>2934</v>
      </c>
      <c r="I3032" s="1" t="s">
        <v>3153</v>
      </c>
      <c r="L3032" s="50">
        <f t="shared" si="47"/>
        <v>2.7062706270627062</v>
      </c>
    </row>
    <row r="3033" spans="1:12" x14ac:dyDescent="0.2">
      <c r="A3033" s="1" t="s">
        <v>10000</v>
      </c>
      <c r="B3033" s="45" t="s">
        <v>10001</v>
      </c>
      <c r="C3033" s="46">
        <v>41360</v>
      </c>
      <c r="D3033" s="47">
        <v>41362</v>
      </c>
      <c r="E3033" s="48">
        <v>641</v>
      </c>
      <c r="F3033" s="48">
        <v>64</v>
      </c>
      <c r="G3033" s="49">
        <v>10</v>
      </c>
      <c r="H3033" s="8" t="s">
        <v>3011</v>
      </c>
      <c r="I3033" s="1" t="s">
        <v>3154</v>
      </c>
      <c r="L3033" s="50">
        <f t="shared" si="47"/>
        <v>10.577557755775578</v>
      </c>
    </row>
    <row r="3034" spans="1:12" x14ac:dyDescent="0.2">
      <c r="A3034" s="1" t="s">
        <v>10002</v>
      </c>
      <c r="B3034" s="45" t="s">
        <v>10003</v>
      </c>
      <c r="C3034" s="46">
        <v>41360</v>
      </c>
      <c r="D3034" s="47">
        <v>41362</v>
      </c>
      <c r="E3034" s="48">
        <v>1257</v>
      </c>
      <c r="F3034" s="48">
        <v>96</v>
      </c>
      <c r="G3034" s="49">
        <v>13.1</v>
      </c>
      <c r="H3034" s="8" t="s">
        <v>3011</v>
      </c>
      <c r="I3034" s="1" t="s">
        <v>3155</v>
      </c>
      <c r="L3034" s="50">
        <f t="shared" si="47"/>
        <v>20.742574257425741</v>
      </c>
    </row>
    <row r="3035" spans="1:12" x14ac:dyDescent="0.2">
      <c r="A3035" s="1" t="s">
        <v>10004</v>
      </c>
      <c r="B3035" s="45" t="s">
        <v>10005</v>
      </c>
      <c r="C3035" s="46">
        <v>41353</v>
      </c>
      <c r="D3035" s="47">
        <v>41365</v>
      </c>
      <c r="E3035" s="48">
        <v>438</v>
      </c>
      <c r="F3035" s="48">
        <v>83</v>
      </c>
      <c r="G3035" s="49">
        <v>5.3</v>
      </c>
      <c r="H3035" s="8" t="s">
        <v>3011</v>
      </c>
      <c r="I3035" s="1" t="s">
        <v>3156</v>
      </c>
      <c r="L3035" s="50">
        <f t="shared" si="47"/>
        <v>7.2277227722772279</v>
      </c>
    </row>
    <row r="3036" spans="1:12" x14ac:dyDescent="0.2">
      <c r="A3036" s="1" t="s">
        <v>10006</v>
      </c>
      <c r="B3036" s="45" t="s">
        <v>10007</v>
      </c>
      <c r="C3036" s="46">
        <v>41356</v>
      </c>
      <c r="D3036" s="47">
        <v>41365</v>
      </c>
      <c r="E3036" s="48">
        <v>338</v>
      </c>
      <c r="F3036" s="48">
        <v>42</v>
      </c>
      <c r="G3036" s="49">
        <v>8.1</v>
      </c>
      <c r="H3036" s="8" t="s">
        <v>2934</v>
      </c>
      <c r="I3036" s="1" t="s">
        <v>3157</v>
      </c>
      <c r="L3036" s="50">
        <f t="shared" si="47"/>
        <v>5.5775577557755778</v>
      </c>
    </row>
    <row r="3037" spans="1:12" x14ac:dyDescent="0.2">
      <c r="A3037" s="1" t="s">
        <v>10008</v>
      </c>
      <c r="B3037" s="45" t="s">
        <v>10009</v>
      </c>
      <c r="C3037" s="46">
        <v>41360</v>
      </c>
      <c r="D3037" s="47">
        <v>41365</v>
      </c>
      <c r="E3037" s="48">
        <v>403</v>
      </c>
      <c r="F3037" s="48">
        <v>36</v>
      </c>
      <c r="G3037" s="49">
        <v>11.1</v>
      </c>
      <c r="H3037" s="8" t="s">
        <v>3011</v>
      </c>
      <c r="I3037" s="1" t="s">
        <v>3158</v>
      </c>
      <c r="L3037" s="50">
        <f t="shared" si="47"/>
        <v>6.6501650165016502</v>
      </c>
    </row>
    <row r="3038" spans="1:12" x14ac:dyDescent="0.2">
      <c r="A3038" s="1" t="s">
        <v>10010</v>
      </c>
      <c r="B3038" s="45" t="s">
        <v>10011</v>
      </c>
      <c r="C3038" s="46">
        <v>41359</v>
      </c>
      <c r="D3038" s="47">
        <v>41365</v>
      </c>
      <c r="E3038" s="48">
        <v>520</v>
      </c>
      <c r="F3038" s="48">
        <v>49</v>
      </c>
      <c r="G3038" s="49">
        <v>10.5</v>
      </c>
      <c r="H3038" s="8" t="s">
        <v>3011</v>
      </c>
      <c r="I3038" s="1" t="s">
        <v>3159</v>
      </c>
      <c r="L3038" s="50">
        <f t="shared" si="47"/>
        <v>8.5808580858085808</v>
      </c>
    </row>
    <row r="3039" spans="1:12" x14ac:dyDescent="0.2">
      <c r="A3039" s="1" t="s">
        <v>10012</v>
      </c>
      <c r="B3039" s="45" t="s">
        <v>10013</v>
      </c>
      <c r="C3039" s="46">
        <v>41358</v>
      </c>
      <c r="D3039" s="47">
        <v>41366</v>
      </c>
      <c r="E3039" s="48">
        <v>400</v>
      </c>
      <c r="F3039" s="48">
        <v>66</v>
      </c>
      <c r="G3039" s="49">
        <v>6.1</v>
      </c>
      <c r="H3039" s="8" t="s">
        <v>2934</v>
      </c>
      <c r="I3039" s="1" t="s">
        <v>3160</v>
      </c>
      <c r="L3039" s="50">
        <f t="shared" si="47"/>
        <v>6.6006600660066006</v>
      </c>
    </row>
    <row r="3040" spans="1:12" x14ac:dyDescent="0.2">
      <c r="A3040" s="1" t="s">
        <v>10014</v>
      </c>
      <c r="B3040" s="45" t="s">
        <v>10015</v>
      </c>
      <c r="C3040" s="46">
        <v>41359</v>
      </c>
      <c r="D3040" s="47">
        <v>41366</v>
      </c>
      <c r="E3040" s="48">
        <v>397</v>
      </c>
      <c r="F3040" s="48">
        <v>46</v>
      </c>
      <c r="G3040" s="49">
        <v>8.6</v>
      </c>
      <c r="H3040" s="8" t="s">
        <v>2934</v>
      </c>
      <c r="I3040" s="1" t="s">
        <v>3161</v>
      </c>
      <c r="L3040" s="50">
        <f t="shared" si="47"/>
        <v>6.5511551155115511</v>
      </c>
    </row>
    <row r="3041" spans="1:12" x14ac:dyDescent="0.2">
      <c r="A3041" s="1" t="s">
        <v>10016</v>
      </c>
      <c r="B3041" s="45" t="s">
        <v>10017</v>
      </c>
      <c r="C3041" s="46" t="s">
        <v>2999</v>
      </c>
      <c r="D3041" s="47">
        <v>41366</v>
      </c>
      <c r="E3041" s="48">
        <v>352</v>
      </c>
      <c r="F3041" s="48">
        <v>54</v>
      </c>
      <c r="G3041" s="49">
        <v>6.5</v>
      </c>
      <c r="H3041" s="8" t="s">
        <v>2934</v>
      </c>
      <c r="I3041" s="1" t="s">
        <v>3162</v>
      </c>
      <c r="L3041" s="50">
        <f t="shared" si="47"/>
        <v>5.8085808580858087</v>
      </c>
    </row>
    <row r="3042" spans="1:12" x14ac:dyDescent="0.2">
      <c r="A3042" s="1" t="s">
        <v>10018</v>
      </c>
      <c r="B3042" s="45" t="s">
        <v>10019</v>
      </c>
      <c r="C3042" s="46">
        <v>41362</v>
      </c>
      <c r="D3042" s="47">
        <v>41368</v>
      </c>
      <c r="E3042" s="48">
        <v>279</v>
      </c>
      <c r="F3042" s="48">
        <v>93</v>
      </c>
      <c r="G3042" s="49">
        <v>3</v>
      </c>
      <c r="H3042" s="8" t="s">
        <v>2934</v>
      </c>
      <c r="I3042" s="1" t="s">
        <v>3163</v>
      </c>
      <c r="L3042" s="50">
        <f t="shared" si="47"/>
        <v>4.6039603960396036</v>
      </c>
    </row>
    <row r="3043" spans="1:12" x14ac:dyDescent="0.2">
      <c r="A3043" s="1" t="s">
        <v>10020</v>
      </c>
      <c r="B3043" s="45" t="s">
        <v>10021</v>
      </c>
      <c r="C3043" s="46">
        <v>41367</v>
      </c>
      <c r="D3043" s="47">
        <v>41368</v>
      </c>
      <c r="E3043" s="48">
        <v>407</v>
      </c>
      <c r="F3043" s="48">
        <v>48</v>
      </c>
      <c r="G3043" s="49">
        <v>8.5</v>
      </c>
      <c r="H3043" s="8" t="s">
        <v>3011</v>
      </c>
      <c r="I3043" s="1" t="s">
        <v>3164</v>
      </c>
      <c r="L3043" s="50">
        <f t="shared" si="47"/>
        <v>6.7161716171617156</v>
      </c>
    </row>
    <row r="3044" spans="1:12" x14ac:dyDescent="0.2">
      <c r="A3044" s="1" t="s">
        <v>10022</v>
      </c>
      <c r="B3044" s="45" t="s">
        <v>10023</v>
      </c>
      <c r="C3044" s="46">
        <v>41363</v>
      </c>
      <c r="D3044" s="47">
        <v>41369</v>
      </c>
      <c r="E3044" s="48">
        <v>516</v>
      </c>
      <c r="F3044" s="48">
        <v>71</v>
      </c>
      <c r="G3044" s="49">
        <v>7.2</v>
      </c>
      <c r="H3044" s="8" t="s">
        <v>2934</v>
      </c>
      <c r="I3044" s="1" t="s">
        <v>3165</v>
      </c>
      <c r="L3044" s="50">
        <f t="shared" si="47"/>
        <v>8.5148514851485153</v>
      </c>
    </row>
    <row r="3045" spans="1:12" x14ac:dyDescent="0.2">
      <c r="A3045" s="1" t="s">
        <v>10024</v>
      </c>
      <c r="B3045" s="45" t="s">
        <v>10025</v>
      </c>
      <c r="C3045" s="46">
        <v>41362</v>
      </c>
      <c r="D3045" s="47">
        <v>41369</v>
      </c>
      <c r="E3045" s="48">
        <v>531</v>
      </c>
      <c r="F3045" s="48">
        <v>127</v>
      </c>
      <c r="G3045" s="49">
        <v>4.2</v>
      </c>
      <c r="H3045" s="8" t="s">
        <v>2934</v>
      </c>
      <c r="I3045" s="1" t="s">
        <v>3166</v>
      </c>
      <c r="L3045" s="50">
        <f t="shared" si="47"/>
        <v>8.7623762376237622</v>
      </c>
    </row>
    <row r="3046" spans="1:12" x14ac:dyDescent="0.2">
      <c r="A3046" s="1" t="s">
        <v>10026</v>
      </c>
      <c r="B3046" s="45" t="s">
        <v>10027</v>
      </c>
      <c r="C3046" s="46">
        <v>41365</v>
      </c>
      <c r="D3046" s="47">
        <v>41369</v>
      </c>
      <c r="E3046" s="48">
        <v>284</v>
      </c>
      <c r="F3046" s="48">
        <v>127</v>
      </c>
      <c r="G3046" s="49">
        <v>2.2000000000000002</v>
      </c>
      <c r="H3046" s="8" t="s">
        <v>2934</v>
      </c>
      <c r="I3046" s="1" t="s">
        <v>3167</v>
      </c>
      <c r="L3046" s="50">
        <f t="shared" si="47"/>
        <v>4.6864686468646868</v>
      </c>
    </row>
    <row r="3047" spans="1:12" x14ac:dyDescent="0.2">
      <c r="A3047" s="1" t="s">
        <v>10028</v>
      </c>
      <c r="B3047" s="45" t="s">
        <v>10029</v>
      </c>
      <c r="C3047" s="46">
        <v>41363</v>
      </c>
      <c r="D3047" s="47">
        <v>41369</v>
      </c>
      <c r="E3047" s="48">
        <v>217</v>
      </c>
      <c r="F3047" s="48">
        <v>23</v>
      </c>
      <c r="G3047" s="49">
        <v>9.6</v>
      </c>
      <c r="H3047" s="8" t="s">
        <v>2934</v>
      </c>
      <c r="I3047" s="1" t="s">
        <v>3168</v>
      </c>
      <c r="L3047" s="50">
        <f t="shared" si="47"/>
        <v>3.5808580858085808</v>
      </c>
    </row>
    <row r="3048" spans="1:12" x14ac:dyDescent="0.2">
      <c r="A3048" s="1" t="s">
        <v>10030</v>
      </c>
      <c r="B3048" s="45" t="s">
        <v>10031</v>
      </c>
      <c r="C3048" s="46">
        <v>41366</v>
      </c>
      <c r="D3048" s="47">
        <v>41369</v>
      </c>
      <c r="E3048" s="48">
        <v>319</v>
      </c>
      <c r="F3048" s="48">
        <v>274</v>
      </c>
      <c r="G3048" s="49">
        <v>1.2</v>
      </c>
      <c r="H3048" s="8" t="s">
        <v>3011</v>
      </c>
      <c r="I3048" s="1" t="s">
        <v>3169</v>
      </c>
      <c r="L3048" s="50">
        <f t="shared" si="47"/>
        <v>5.2640264026402637</v>
      </c>
    </row>
    <row r="3049" spans="1:12" x14ac:dyDescent="0.2">
      <c r="A3049" s="1" t="s">
        <v>10032</v>
      </c>
      <c r="B3049" s="45" t="s">
        <v>10033</v>
      </c>
      <c r="C3049" s="46">
        <v>41367</v>
      </c>
      <c r="D3049" s="47">
        <v>41369</v>
      </c>
      <c r="E3049" s="48">
        <v>172</v>
      </c>
      <c r="F3049" s="48">
        <v>67</v>
      </c>
      <c r="G3049" s="49">
        <v>2.6</v>
      </c>
      <c r="H3049" s="8" t="s">
        <v>3011</v>
      </c>
      <c r="I3049" s="1" t="s">
        <v>3170</v>
      </c>
      <c r="L3049" s="50">
        <f t="shared" si="47"/>
        <v>2.8382838283828384</v>
      </c>
    </row>
    <row r="3050" spans="1:12" x14ac:dyDescent="0.2">
      <c r="A3050" s="1" t="s">
        <v>10034</v>
      </c>
      <c r="B3050" s="45" t="s">
        <v>10035</v>
      </c>
      <c r="C3050" s="46">
        <v>41367</v>
      </c>
      <c r="D3050" s="47">
        <v>41369</v>
      </c>
      <c r="E3050" s="48">
        <v>116</v>
      </c>
      <c r="F3050" s="48">
        <v>70</v>
      </c>
      <c r="G3050" s="49">
        <v>1.7</v>
      </c>
      <c r="H3050" s="8" t="s">
        <v>3011</v>
      </c>
      <c r="I3050" s="1" t="s">
        <v>3171</v>
      </c>
      <c r="L3050" s="50">
        <f t="shared" si="47"/>
        <v>1.914191419141914</v>
      </c>
    </row>
    <row r="3051" spans="1:12" x14ac:dyDescent="0.2">
      <c r="A3051" s="1" t="s">
        <v>10036</v>
      </c>
      <c r="B3051" s="45" t="s">
        <v>10037</v>
      </c>
      <c r="C3051" s="46">
        <v>41361</v>
      </c>
      <c r="D3051" s="47">
        <v>41369</v>
      </c>
      <c r="E3051" s="48">
        <v>171</v>
      </c>
      <c r="F3051" s="48">
        <v>31</v>
      </c>
      <c r="G3051" s="49">
        <v>5.4</v>
      </c>
      <c r="H3051" s="8" t="s">
        <v>2934</v>
      </c>
      <c r="I3051" s="1" t="s">
        <v>3172</v>
      </c>
      <c r="L3051" s="50">
        <f t="shared" si="47"/>
        <v>2.8217821782178216</v>
      </c>
    </row>
    <row r="3052" spans="1:12" x14ac:dyDescent="0.2">
      <c r="A3052" s="1" t="s">
        <v>10038</v>
      </c>
      <c r="B3052" s="45" t="s">
        <v>10039</v>
      </c>
      <c r="C3052" s="46">
        <v>41367</v>
      </c>
      <c r="D3052" s="47">
        <v>41372</v>
      </c>
      <c r="E3052" s="48">
        <v>100</v>
      </c>
      <c r="F3052" s="48">
        <v>76</v>
      </c>
      <c r="G3052" s="49">
        <v>1.3</v>
      </c>
      <c r="H3052" s="8" t="s">
        <v>2934</v>
      </c>
      <c r="I3052" s="1" t="s">
        <v>3173</v>
      </c>
      <c r="L3052" s="50">
        <f t="shared" si="47"/>
        <v>1.6501650165016502</v>
      </c>
    </row>
    <row r="3053" spans="1:12" x14ac:dyDescent="0.2">
      <c r="A3053" s="1" t="s">
        <v>10040</v>
      </c>
      <c r="B3053" s="45" t="s">
        <v>10041</v>
      </c>
      <c r="C3053" s="46">
        <v>41366</v>
      </c>
      <c r="D3053" s="47">
        <v>41372</v>
      </c>
      <c r="E3053" s="48">
        <v>185</v>
      </c>
      <c r="F3053" s="48">
        <v>20</v>
      </c>
      <c r="G3053" s="49">
        <v>9.5</v>
      </c>
      <c r="H3053" s="8" t="s">
        <v>2934</v>
      </c>
      <c r="I3053" s="1" t="s">
        <v>3174</v>
      </c>
      <c r="L3053" s="50">
        <f t="shared" si="47"/>
        <v>3.0528052805280526</v>
      </c>
    </row>
    <row r="3054" spans="1:12" x14ac:dyDescent="0.2">
      <c r="A3054" s="1" t="s">
        <v>10042</v>
      </c>
      <c r="B3054" s="45" t="s">
        <v>10043</v>
      </c>
      <c r="C3054" s="46">
        <v>41366</v>
      </c>
      <c r="D3054" s="47">
        <v>41372</v>
      </c>
      <c r="E3054" s="48">
        <v>358</v>
      </c>
      <c r="F3054" s="48">
        <v>82</v>
      </c>
      <c r="G3054" s="49">
        <v>4.3</v>
      </c>
      <c r="H3054" s="8" t="s">
        <v>2934</v>
      </c>
      <c r="I3054" s="1" t="s">
        <v>3175</v>
      </c>
      <c r="L3054" s="50">
        <f t="shared" si="47"/>
        <v>5.9075907590759078</v>
      </c>
    </row>
    <row r="3055" spans="1:12" x14ac:dyDescent="0.2">
      <c r="A3055" s="1" t="s">
        <v>10044</v>
      </c>
      <c r="B3055" s="45" t="s">
        <v>10045</v>
      </c>
      <c r="C3055" s="46">
        <v>41367</v>
      </c>
      <c r="D3055" s="47">
        <v>41372</v>
      </c>
      <c r="E3055" s="48">
        <v>400</v>
      </c>
      <c r="F3055" s="48">
        <v>22</v>
      </c>
      <c r="G3055" s="49">
        <v>18.3</v>
      </c>
      <c r="H3055" s="8" t="s">
        <v>3011</v>
      </c>
      <c r="I3055" s="1" t="s">
        <v>3176</v>
      </c>
      <c r="L3055" s="50">
        <f t="shared" si="47"/>
        <v>6.6006600660066006</v>
      </c>
    </row>
    <row r="3056" spans="1:12" x14ac:dyDescent="0.2">
      <c r="A3056" s="1" t="s">
        <v>10046</v>
      </c>
      <c r="B3056" s="45" t="s">
        <v>10047</v>
      </c>
      <c r="C3056" s="46">
        <v>41369</v>
      </c>
      <c r="D3056" s="47">
        <v>41373</v>
      </c>
      <c r="E3056" s="48">
        <v>472</v>
      </c>
      <c r="F3056" s="48">
        <v>78</v>
      </c>
      <c r="G3056" s="49">
        <v>6.1</v>
      </c>
      <c r="H3056" s="8" t="s">
        <v>2934</v>
      </c>
      <c r="I3056" s="1" t="s">
        <v>3177</v>
      </c>
      <c r="L3056" s="50">
        <f t="shared" si="47"/>
        <v>7.7887788778877889</v>
      </c>
    </row>
    <row r="3057" spans="1:12" x14ac:dyDescent="0.2">
      <c r="A3057" s="1" t="s">
        <v>10048</v>
      </c>
      <c r="B3057" s="45" t="s">
        <v>10049</v>
      </c>
      <c r="C3057" s="46">
        <v>41364</v>
      </c>
      <c r="D3057" s="47">
        <v>41373</v>
      </c>
      <c r="E3057" s="48">
        <v>226</v>
      </c>
      <c r="F3057" s="48">
        <v>85</v>
      </c>
      <c r="G3057" s="49">
        <v>2.6</v>
      </c>
      <c r="H3057" s="8" t="s">
        <v>3011</v>
      </c>
      <c r="I3057" s="1" t="s">
        <v>3178</v>
      </c>
      <c r="L3057" s="50">
        <f t="shared" si="47"/>
        <v>3.7293729372937294</v>
      </c>
    </row>
    <row r="3058" spans="1:12" x14ac:dyDescent="0.2">
      <c r="A3058" s="1" t="s">
        <v>10050</v>
      </c>
      <c r="B3058" s="45" t="s">
        <v>10051</v>
      </c>
      <c r="C3058" s="46">
        <v>41369</v>
      </c>
      <c r="D3058" s="47">
        <v>41375</v>
      </c>
      <c r="E3058" s="48">
        <v>259</v>
      </c>
      <c r="F3058" s="48">
        <v>26</v>
      </c>
      <c r="G3058" s="49">
        <v>10.1</v>
      </c>
      <c r="H3058" s="8" t="s">
        <v>2934</v>
      </c>
      <c r="I3058" s="1" t="s">
        <v>3179</v>
      </c>
      <c r="L3058" s="50">
        <f t="shared" si="47"/>
        <v>4.2739273927392736</v>
      </c>
    </row>
    <row r="3059" spans="1:12" x14ac:dyDescent="0.2">
      <c r="A3059" s="1" t="s">
        <v>10052</v>
      </c>
      <c r="B3059" s="45" t="s">
        <v>10053</v>
      </c>
      <c r="C3059" s="46">
        <v>41374</v>
      </c>
      <c r="D3059" s="47">
        <v>41375</v>
      </c>
      <c r="E3059" s="48">
        <v>467</v>
      </c>
      <c r="F3059" s="48">
        <v>102</v>
      </c>
      <c r="G3059" s="49">
        <v>4.5999999999999996</v>
      </c>
      <c r="H3059" s="8" t="s">
        <v>3011</v>
      </c>
      <c r="I3059" s="1" t="s">
        <v>3180</v>
      </c>
      <c r="L3059" s="50">
        <f t="shared" si="47"/>
        <v>7.7062706270627057</v>
      </c>
    </row>
    <row r="3060" spans="1:12" x14ac:dyDescent="0.2">
      <c r="A3060" s="1" t="s">
        <v>10054</v>
      </c>
      <c r="B3060" s="45" t="s">
        <v>10055</v>
      </c>
      <c r="C3060" s="46" t="s">
        <v>2999</v>
      </c>
      <c r="D3060" s="47">
        <v>41376</v>
      </c>
      <c r="E3060" s="48">
        <v>107</v>
      </c>
      <c r="F3060" s="48">
        <v>32</v>
      </c>
      <c r="G3060" s="49">
        <v>3.4</v>
      </c>
      <c r="H3060" s="8" t="s">
        <v>3011</v>
      </c>
      <c r="I3060" s="1" t="s">
        <v>3181</v>
      </c>
      <c r="L3060" s="50">
        <f t="shared" si="47"/>
        <v>1.7656765676567656</v>
      </c>
    </row>
    <row r="3061" spans="1:12" x14ac:dyDescent="0.2">
      <c r="A3061" s="1" t="s">
        <v>10056</v>
      </c>
      <c r="B3061" s="45" t="s">
        <v>10057</v>
      </c>
      <c r="C3061" s="46">
        <v>41372</v>
      </c>
      <c r="D3061" s="47">
        <v>41376</v>
      </c>
      <c r="E3061" s="48">
        <v>191</v>
      </c>
      <c r="F3061" s="48">
        <v>71</v>
      </c>
      <c r="G3061" s="49">
        <v>2.7</v>
      </c>
      <c r="H3061" s="8" t="s">
        <v>2934</v>
      </c>
      <c r="I3061" s="1" t="s">
        <v>3182</v>
      </c>
      <c r="L3061" s="50">
        <f t="shared" si="47"/>
        <v>3.1518151815181517</v>
      </c>
    </row>
    <row r="3062" spans="1:12" x14ac:dyDescent="0.2">
      <c r="A3062" s="1" t="s">
        <v>10058</v>
      </c>
      <c r="B3062" s="45" t="s">
        <v>10059</v>
      </c>
      <c r="C3062" s="46">
        <v>41373</v>
      </c>
      <c r="D3062" s="47">
        <v>41379</v>
      </c>
      <c r="E3062" s="48">
        <v>229</v>
      </c>
      <c r="F3062" s="48">
        <v>48</v>
      </c>
      <c r="G3062" s="49">
        <v>4.7</v>
      </c>
      <c r="H3062" s="8" t="s">
        <v>2934</v>
      </c>
      <c r="I3062" s="1" t="s">
        <v>3183</v>
      </c>
      <c r="L3062" s="50">
        <f t="shared" si="47"/>
        <v>3.778877887788779</v>
      </c>
    </row>
    <row r="3063" spans="1:12" x14ac:dyDescent="0.2">
      <c r="A3063" s="1" t="s">
        <v>10060</v>
      </c>
      <c r="B3063" s="45" t="s">
        <v>10061</v>
      </c>
      <c r="C3063" s="46">
        <v>41370</v>
      </c>
      <c r="D3063" s="47">
        <v>41379</v>
      </c>
      <c r="E3063" s="48">
        <v>233</v>
      </c>
      <c r="F3063" s="48">
        <v>24</v>
      </c>
      <c r="G3063" s="49">
        <v>9.6999999999999993</v>
      </c>
      <c r="H3063" s="8" t="s">
        <v>2934</v>
      </c>
      <c r="I3063" s="1" t="s">
        <v>3184</v>
      </c>
      <c r="L3063" s="50">
        <f t="shared" si="47"/>
        <v>3.8448844884488449</v>
      </c>
    </row>
    <row r="3064" spans="1:12" x14ac:dyDescent="0.2">
      <c r="A3064" s="1" t="s">
        <v>10062</v>
      </c>
      <c r="B3064" s="45" t="s">
        <v>10063</v>
      </c>
      <c r="C3064" s="46">
        <v>41370</v>
      </c>
      <c r="D3064" s="47">
        <v>41379</v>
      </c>
      <c r="E3064" s="48">
        <v>124</v>
      </c>
      <c r="F3064" s="48">
        <v>30</v>
      </c>
      <c r="G3064" s="49">
        <v>4.0999999999999996</v>
      </c>
      <c r="H3064" s="8" t="s">
        <v>2934</v>
      </c>
      <c r="I3064" s="1" t="s">
        <v>3185</v>
      </c>
      <c r="L3064" s="50">
        <f t="shared" si="47"/>
        <v>2.0462046204620461</v>
      </c>
    </row>
    <row r="3065" spans="1:12" x14ac:dyDescent="0.2">
      <c r="A3065" s="1" t="s">
        <v>10064</v>
      </c>
      <c r="B3065" s="45" t="s">
        <v>10065</v>
      </c>
      <c r="C3065" s="46">
        <v>41373</v>
      </c>
      <c r="D3065" s="47">
        <v>41379</v>
      </c>
      <c r="E3065" s="48">
        <v>310</v>
      </c>
      <c r="F3065" s="48">
        <v>30</v>
      </c>
      <c r="G3065" s="49">
        <v>10.3</v>
      </c>
      <c r="H3065" s="8" t="s">
        <v>2934</v>
      </c>
      <c r="I3065" s="1" t="s">
        <v>3186</v>
      </c>
      <c r="L3065" s="50">
        <f t="shared" si="47"/>
        <v>5.115511551155115</v>
      </c>
    </row>
    <row r="3066" spans="1:12" x14ac:dyDescent="0.2">
      <c r="A3066" s="1" t="s">
        <v>10066</v>
      </c>
      <c r="B3066" s="45" t="s">
        <v>10067</v>
      </c>
      <c r="C3066" s="46">
        <v>41375</v>
      </c>
      <c r="D3066" s="47">
        <v>41379</v>
      </c>
      <c r="E3066" s="48">
        <v>251</v>
      </c>
      <c r="F3066" s="48">
        <v>89</v>
      </c>
      <c r="G3066" s="49">
        <v>2.8</v>
      </c>
      <c r="H3066" s="8" t="s">
        <v>3011</v>
      </c>
      <c r="I3066" s="1" t="s">
        <v>3187</v>
      </c>
      <c r="L3066" s="50">
        <f t="shared" ref="L3066:L3129" si="48">IF(E3066="","",E3066/60.6)</f>
        <v>4.1419141914191417</v>
      </c>
    </row>
    <row r="3067" spans="1:12" x14ac:dyDescent="0.2">
      <c r="A3067" s="1" t="s">
        <v>10068</v>
      </c>
      <c r="B3067" s="45" t="s">
        <v>10069</v>
      </c>
      <c r="C3067" s="46">
        <v>41375</v>
      </c>
      <c r="D3067" s="47">
        <v>41379</v>
      </c>
      <c r="E3067" s="48">
        <v>176</v>
      </c>
      <c r="F3067" s="48">
        <v>67</v>
      </c>
      <c r="G3067" s="49">
        <v>2.6</v>
      </c>
      <c r="H3067" s="8" t="s">
        <v>3011</v>
      </c>
      <c r="I3067" s="1" t="s">
        <v>3188</v>
      </c>
      <c r="L3067" s="50">
        <f t="shared" si="48"/>
        <v>2.9042904290429044</v>
      </c>
    </row>
    <row r="3068" spans="1:12" x14ac:dyDescent="0.2">
      <c r="A3068" s="1" t="s">
        <v>10070</v>
      </c>
      <c r="B3068" s="45" t="s">
        <v>10071</v>
      </c>
      <c r="C3068" s="46">
        <v>41374</v>
      </c>
      <c r="D3068" s="47">
        <v>41379</v>
      </c>
      <c r="E3068" s="48">
        <v>535</v>
      </c>
      <c r="F3068" s="48">
        <v>43</v>
      </c>
      <c r="G3068" s="49">
        <v>12.6</v>
      </c>
      <c r="H3068" s="8" t="s">
        <v>3011</v>
      </c>
      <c r="I3068" s="1" t="s">
        <v>3189</v>
      </c>
      <c r="L3068" s="50">
        <f t="shared" si="48"/>
        <v>8.8283828382838276</v>
      </c>
    </row>
    <row r="3069" spans="1:12" x14ac:dyDescent="0.2">
      <c r="A3069" s="1" t="s">
        <v>10072</v>
      </c>
      <c r="B3069" s="45" t="s">
        <v>10073</v>
      </c>
      <c r="C3069" s="46">
        <v>41379</v>
      </c>
      <c r="D3069" s="47">
        <v>41380</v>
      </c>
      <c r="E3069" s="48">
        <v>541</v>
      </c>
      <c r="F3069" s="48">
        <v>86</v>
      </c>
      <c r="G3069" s="49">
        <v>6.3</v>
      </c>
      <c r="H3069" s="8" t="s">
        <v>3011</v>
      </c>
      <c r="I3069" s="1" t="s">
        <v>3190</v>
      </c>
      <c r="L3069" s="50">
        <f t="shared" si="48"/>
        <v>8.9273927392739267</v>
      </c>
    </row>
    <row r="3070" spans="1:12" x14ac:dyDescent="0.2">
      <c r="A3070" s="1" t="s">
        <v>10074</v>
      </c>
      <c r="B3070" s="45" t="s">
        <v>10075</v>
      </c>
      <c r="C3070" s="46">
        <v>41379</v>
      </c>
      <c r="D3070" s="47">
        <v>41380</v>
      </c>
      <c r="E3070" s="48">
        <v>266</v>
      </c>
      <c r="F3070" s="48">
        <v>55</v>
      </c>
      <c r="G3070" s="49">
        <v>4.8</v>
      </c>
      <c r="H3070" s="8" t="s">
        <v>3011</v>
      </c>
      <c r="I3070" s="1" t="s">
        <v>3191</v>
      </c>
      <c r="L3070" s="50">
        <f t="shared" si="48"/>
        <v>4.3894389438943895</v>
      </c>
    </row>
    <row r="3071" spans="1:12" x14ac:dyDescent="0.2">
      <c r="A3071" s="1" t="s">
        <v>10076</v>
      </c>
      <c r="B3071" s="45" t="s">
        <v>10077</v>
      </c>
      <c r="C3071" s="46">
        <v>41378</v>
      </c>
      <c r="D3071" s="47">
        <v>41381</v>
      </c>
      <c r="E3071" s="48">
        <v>565</v>
      </c>
      <c r="F3071" s="48">
        <v>39</v>
      </c>
      <c r="G3071" s="49">
        <v>14.7</v>
      </c>
      <c r="H3071" s="8" t="s">
        <v>3011</v>
      </c>
      <c r="I3071" s="1" t="s">
        <v>3192</v>
      </c>
      <c r="L3071" s="50">
        <f t="shared" si="48"/>
        <v>9.3234323432343231</v>
      </c>
    </row>
    <row r="3072" spans="1:12" x14ac:dyDescent="0.2">
      <c r="A3072" s="1" t="s">
        <v>10078</v>
      </c>
      <c r="B3072" s="45" t="s">
        <v>10079</v>
      </c>
      <c r="C3072" s="46">
        <v>41369</v>
      </c>
      <c r="D3072" s="47">
        <v>41381</v>
      </c>
      <c r="E3072" s="48">
        <v>79</v>
      </c>
      <c r="F3072" s="48">
        <v>30</v>
      </c>
      <c r="G3072" s="49">
        <v>2.6</v>
      </c>
      <c r="H3072" s="8" t="s">
        <v>2934</v>
      </c>
      <c r="I3072" s="1" t="s">
        <v>3193</v>
      </c>
      <c r="L3072" s="50">
        <f t="shared" si="48"/>
        <v>1.3036303630363035</v>
      </c>
    </row>
    <row r="3073" spans="1:12" x14ac:dyDescent="0.2">
      <c r="A3073" s="1" t="s">
        <v>10080</v>
      </c>
      <c r="B3073" s="45" t="s">
        <v>10081</v>
      </c>
      <c r="C3073" s="46">
        <v>41376</v>
      </c>
      <c r="D3073" s="47">
        <v>41381</v>
      </c>
      <c r="E3073" s="48">
        <v>125</v>
      </c>
      <c r="F3073" s="48">
        <v>48</v>
      </c>
      <c r="G3073" s="49">
        <v>2.6</v>
      </c>
      <c r="H3073" s="8" t="s">
        <v>2934</v>
      </c>
      <c r="I3073" s="1" t="s">
        <v>3194</v>
      </c>
      <c r="L3073" s="50">
        <f t="shared" si="48"/>
        <v>2.0627062706270625</v>
      </c>
    </row>
    <row r="3074" spans="1:12" x14ac:dyDescent="0.2">
      <c r="A3074" s="1" t="s">
        <v>10082</v>
      </c>
      <c r="B3074" s="45" t="s">
        <v>10083</v>
      </c>
      <c r="C3074" s="46">
        <v>41376</v>
      </c>
      <c r="D3074" s="47">
        <v>41381</v>
      </c>
      <c r="E3074" s="48">
        <v>272</v>
      </c>
      <c r="F3074" s="48">
        <v>32</v>
      </c>
      <c r="G3074" s="49">
        <v>8.6</v>
      </c>
      <c r="H3074" s="8" t="s">
        <v>2934</v>
      </c>
      <c r="I3074" s="1" t="s">
        <v>3195</v>
      </c>
      <c r="L3074" s="50">
        <f t="shared" si="48"/>
        <v>4.4884488448844886</v>
      </c>
    </row>
    <row r="3075" spans="1:12" x14ac:dyDescent="0.2">
      <c r="A3075" s="1" t="s">
        <v>10084</v>
      </c>
      <c r="B3075" s="45" t="s">
        <v>10085</v>
      </c>
      <c r="C3075" s="46" t="s">
        <v>1566</v>
      </c>
      <c r="D3075" s="47">
        <v>41381</v>
      </c>
      <c r="E3075" s="48">
        <v>113</v>
      </c>
      <c r="F3075" s="48">
        <v>42</v>
      </c>
      <c r="G3075" s="49">
        <v>2.7</v>
      </c>
      <c r="H3075" s="8" t="s">
        <v>3011</v>
      </c>
      <c r="I3075" s="1" t="s">
        <v>3196</v>
      </c>
      <c r="L3075" s="50">
        <f t="shared" si="48"/>
        <v>1.8646864686468647</v>
      </c>
    </row>
    <row r="3076" spans="1:12" x14ac:dyDescent="0.2">
      <c r="A3076" s="1" t="s">
        <v>10086</v>
      </c>
      <c r="B3076" s="45" t="s">
        <v>10087</v>
      </c>
      <c r="C3076" s="46">
        <v>41380</v>
      </c>
      <c r="D3076" s="47">
        <v>41382</v>
      </c>
      <c r="E3076" s="48">
        <v>1952</v>
      </c>
      <c r="F3076" s="48">
        <v>50</v>
      </c>
      <c r="G3076" s="49">
        <v>39.4</v>
      </c>
      <c r="H3076" s="8" t="s">
        <v>2934</v>
      </c>
      <c r="I3076" s="1" t="s">
        <v>3197</v>
      </c>
      <c r="L3076" s="50">
        <f t="shared" si="48"/>
        <v>32.211221122112214</v>
      </c>
    </row>
    <row r="3077" spans="1:12" x14ac:dyDescent="0.2">
      <c r="A3077" s="1" t="s">
        <v>10088</v>
      </c>
      <c r="B3077" s="45" t="s">
        <v>10089</v>
      </c>
      <c r="C3077" s="46">
        <v>41380</v>
      </c>
      <c r="D3077" s="47">
        <v>41382</v>
      </c>
      <c r="E3077" s="48">
        <v>377</v>
      </c>
      <c r="F3077" s="48">
        <v>18</v>
      </c>
      <c r="G3077" s="49">
        <v>20.8</v>
      </c>
      <c r="H3077" s="8" t="s">
        <v>2934</v>
      </c>
      <c r="I3077" s="1" t="s">
        <v>3198</v>
      </c>
      <c r="L3077" s="50">
        <f t="shared" si="48"/>
        <v>6.221122112211221</v>
      </c>
    </row>
    <row r="3078" spans="1:12" x14ac:dyDescent="0.2">
      <c r="A3078" s="1" t="s">
        <v>10090</v>
      </c>
      <c r="B3078" s="45" t="s">
        <v>10091</v>
      </c>
      <c r="C3078" s="46">
        <v>41380</v>
      </c>
      <c r="D3078" s="47">
        <v>41382</v>
      </c>
      <c r="E3078" s="48">
        <v>280</v>
      </c>
      <c r="F3078" s="48">
        <v>46</v>
      </c>
      <c r="G3078" s="49">
        <v>6</v>
      </c>
      <c r="H3078" s="8" t="s">
        <v>2934</v>
      </c>
      <c r="I3078" s="1" t="s">
        <v>3199</v>
      </c>
      <c r="L3078" s="50">
        <f t="shared" si="48"/>
        <v>4.6204620462046204</v>
      </c>
    </row>
    <row r="3079" spans="1:12" x14ac:dyDescent="0.2">
      <c r="A3079" s="1" t="s">
        <v>10092</v>
      </c>
      <c r="B3079" s="45" t="s">
        <v>10093</v>
      </c>
      <c r="C3079" s="46">
        <v>41380</v>
      </c>
      <c r="D3079" s="47">
        <v>41382</v>
      </c>
      <c r="E3079" s="48">
        <v>806</v>
      </c>
      <c r="F3079" s="48">
        <v>45</v>
      </c>
      <c r="G3079" s="49">
        <v>18.100000000000001</v>
      </c>
      <c r="H3079" s="8" t="s">
        <v>2934</v>
      </c>
      <c r="I3079" s="1" t="s">
        <v>3200</v>
      </c>
      <c r="L3079" s="50">
        <f t="shared" si="48"/>
        <v>13.3003300330033</v>
      </c>
    </row>
    <row r="3080" spans="1:12" x14ac:dyDescent="0.2">
      <c r="A3080" s="1" t="s">
        <v>10094</v>
      </c>
      <c r="B3080" s="45" t="s">
        <v>10095</v>
      </c>
      <c r="C3080" s="46">
        <v>41380</v>
      </c>
      <c r="D3080" s="47">
        <v>41382</v>
      </c>
      <c r="E3080" s="48">
        <v>167</v>
      </c>
      <c r="F3080" s="48">
        <v>41</v>
      </c>
      <c r="G3080" s="49">
        <v>4.0999999999999996</v>
      </c>
      <c r="H3080" s="8" t="s">
        <v>2934</v>
      </c>
      <c r="I3080" s="1" t="s">
        <v>3201</v>
      </c>
      <c r="L3080" s="50">
        <f t="shared" si="48"/>
        <v>2.7557755775577557</v>
      </c>
    </row>
    <row r="3081" spans="1:12" x14ac:dyDescent="0.2">
      <c r="A3081" s="1" t="s">
        <v>10096</v>
      </c>
      <c r="B3081" s="45" t="s">
        <v>10097</v>
      </c>
      <c r="C3081" s="46">
        <v>41380</v>
      </c>
      <c r="D3081" s="47">
        <v>41382</v>
      </c>
      <c r="E3081" s="48">
        <v>301</v>
      </c>
      <c r="F3081" s="48">
        <v>31</v>
      </c>
      <c r="G3081" s="49">
        <v>9.6999999999999993</v>
      </c>
      <c r="H3081" s="8" t="s">
        <v>2934</v>
      </c>
      <c r="I3081" s="1" t="s">
        <v>3202</v>
      </c>
      <c r="L3081" s="50">
        <f t="shared" si="48"/>
        <v>4.9669966996699673</v>
      </c>
    </row>
    <row r="3082" spans="1:12" x14ac:dyDescent="0.2">
      <c r="A3082" s="1" t="s">
        <v>10098</v>
      </c>
      <c r="B3082" s="45" t="s">
        <v>10099</v>
      </c>
      <c r="C3082" s="46">
        <v>41380</v>
      </c>
      <c r="D3082" s="47">
        <v>41382</v>
      </c>
      <c r="E3082" s="48">
        <v>672</v>
      </c>
      <c r="F3082" s="48">
        <v>13</v>
      </c>
      <c r="G3082" s="49">
        <v>53.2</v>
      </c>
      <c r="H3082" s="8" t="s">
        <v>2934</v>
      </c>
      <c r="I3082" s="1" t="s">
        <v>3203</v>
      </c>
      <c r="L3082" s="50">
        <f t="shared" si="48"/>
        <v>11.089108910891088</v>
      </c>
    </row>
    <row r="3083" spans="1:12" x14ac:dyDescent="0.2">
      <c r="A3083" s="1" t="s">
        <v>10100</v>
      </c>
      <c r="B3083" s="45" t="s">
        <v>10101</v>
      </c>
      <c r="C3083" s="46">
        <v>41380</v>
      </c>
      <c r="D3083" s="47">
        <v>41382</v>
      </c>
      <c r="E3083" s="48">
        <v>831</v>
      </c>
      <c r="F3083" s="48">
        <v>26</v>
      </c>
      <c r="G3083" s="49">
        <v>32</v>
      </c>
      <c r="H3083" s="8" t="s">
        <v>2934</v>
      </c>
      <c r="I3083" s="1" t="s">
        <v>3204</v>
      </c>
      <c r="L3083" s="50">
        <f t="shared" si="48"/>
        <v>13.712871287128712</v>
      </c>
    </row>
    <row r="3084" spans="1:12" x14ac:dyDescent="0.2">
      <c r="A3084" s="1" t="s">
        <v>10102</v>
      </c>
      <c r="B3084" s="45" t="s">
        <v>10103</v>
      </c>
      <c r="C3084" s="46">
        <v>41380</v>
      </c>
      <c r="D3084" s="47">
        <v>41382</v>
      </c>
      <c r="E3084" s="48">
        <v>32</v>
      </c>
      <c r="F3084" s="48">
        <v>103</v>
      </c>
      <c r="G3084" s="49">
        <v>0.3</v>
      </c>
      <c r="H3084" s="8" t="s">
        <v>2934</v>
      </c>
      <c r="I3084" s="1" t="s">
        <v>3205</v>
      </c>
      <c r="L3084" s="50">
        <f t="shared" si="48"/>
        <v>0.528052805280528</v>
      </c>
    </row>
    <row r="3085" spans="1:12" x14ac:dyDescent="0.2">
      <c r="A3085" s="1" t="s">
        <v>10104</v>
      </c>
      <c r="B3085" s="45" t="s">
        <v>10105</v>
      </c>
      <c r="C3085" s="46">
        <v>41380</v>
      </c>
      <c r="D3085" s="47">
        <v>41382</v>
      </c>
      <c r="E3085" s="48">
        <v>91</v>
      </c>
      <c r="F3085" s="48">
        <v>30</v>
      </c>
      <c r="G3085" s="49">
        <v>3</v>
      </c>
      <c r="H3085" s="8" t="s">
        <v>2934</v>
      </c>
      <c r="I3085" s="1" t="s">
        <v>3206</v>
      </c>
      <c r="L3085" s="50">
        <f t="shared" si="48"/>
        <v>1.5016501650165017</v>
      </c>
    </row>
    <row r="3086" spans="1:12" x14ac:dyDescent="0.2">
      <c r="A3086" s="1" t="s">
        <v>10106</v>
      </c>
      <c r="B3086" s="45" t="s">
        <v>10107</v>
      </c>
      <c r="C3086" s="46">
        <v>41380</v>
      </c>
      <c r="D3086" s="47">
        <v>41382</v>
      </c>
      <c r="E3086" s="48">
        <v>165</v>
      </c>
      <c r="F3086" s="48">
        <v>69</v>
      </c>
      <c r="G3086" s="49">
        <v>2.4</v>
      </c>
      <c r="H3086" s="8" t="s">
        <v>2934</v>
      </c>
      <c r="I3086" s="1" t="s">
        <v>3207</v>
      </c>
      <c r="L3086" s="50">
        <f t="shared" si="48"/>
        <v>2.7227722772277225</v>
      </c>
    </row>
    <row r="3087" spans="1:12" x14ac:dyDescent="0.2">
      <c r="A3087" s="1" t="s">
        <v>10108</v>
      </c>
      <c r="B3087" s="45" t="s">
        <v>10109</v>
      </c>
      <c r="C3087" s="46">
        <v>41380</v>
      </c>
      <c r="D3087" s="47">
        <v>41382</v>
      </c>
      <c r="E3087" s="48">
        <v>243</v>
      </c>
      <c r="F3087" s="48">
        <v>27</v>
      </c>
      <c r="G3087" s="49">
        <v>8.9</v>
      </c>
      <c r="H3087" s="8" t="s">
        <v>2934</v>
      </c>
      <c r="I3087" s="1" t="s">
        <v>3208</v>
      </c>
      <c r="L3087" s="50">
        <f t="shared" si="48"/>
        <v>4.0099009900990099</v>
      </c>
    </row>
    <row r="3088" spans="1:12" x14ac:dyDescent="0.2">
      <c r="A3088" s="1" t="s">
        <v>10110</v>
      </c>
      <c r="B3088" s="45" t="s">
        <v>10111</v>
      </c>
      <c r="C3088" s="46" t="s">
        <v>2999</v>
      </c>
      <c r="D3088" s="47">
        <v>41383</v>
      </c>
      <c r="E3088" s="48">
        <v>217</v>
      </c>
      <c r="F3088" s="48">
        <v>98</v>
      </c>
      <c r="G3088" s="49">
        <v>2.2000000000000002</v>
      </c>
      <c r="H3088" s="8" t="s">
        <v>3011</v>
      </c>
      <c r="I3088" s="1" t="s">
        <v>3209</v>
      </c>
      <c r="L3088" s="50">
        <f t="shared" si="48"/>
        <v>3.5808580858085808</v>
      </c>
    </row>
    <row r="3089" spans="1:12" x14ac:dyDescent="0.2">
      <c r="A3089" s="1" t="s">
        <v>10112</v>
      </c>
      <c r="B3089" s="45" t="s">
        <v>10113</v>
      </c>
      <c r="C3089" s="46">
        <v>41380</v>
      </c>
      <c r="D3089" s="47">
        <v>41383</v>
      </c>
      <c r="E3089" s="48">
        <v>169</v>
      </c>
      <c r="F3089" s="48">
        <v>30</v>
      </c>
      <c r="G3089" s="49">
        <v>5.5</v>
      </c>
      <c r="H3089" s="8" t="s">
        <v>2934</v>
      </c>
      <c r="I3089" s="1" t="s">
        <v>3210</v>
      </c>
      <c r="L3089" s="50">
        <f t="shared" si="48"/>
        <v>2.7887788778877889</v>
      </c>
    </row>
    <row r="3090" spans="1:12" x14ac:dyDescent="0.2">
      <c r="A3090" s="1" t="s">
        <v>10114</v>
      </c>
      <c r="B3090" s="45" t="s">
        <v>10115</v>
      </c>
      <c r="C3090" s="46">
        <v>41388</v>
      </c>
      <c r="D3090" s="47">
        <v>41390</v>
      </c>
      <c r="E3090" s="48">
        <v>157</v>
      </c>
      <c r="F3090" s="48">
        <v>85</v>
      </c>
      <c r="G3090" s="49">
        <v>1.8</v>
      </c>
      <c r="H3090" s="8" t="s">
        <v>3011</v>
      </c>
      <c r="I3090" s="1" t="s">
        <v>3211</v>
      </c>
      <c r="L3090" s="50">
        <f t="shared" si="48"/>
        <v>2.5907590759075907</v>
      </c>
    </row>
    <row r="3091" spans="1:12" x14ac:dyDescent="0.2">
      <c r="A3091" s="1" t="s">
        <v>10116</v>
      </c>
      <c r="B3091" s="45" t="s">
        <v>10117</v>
      </c>
      <c r="C3091" s="46">
        <v>41384</v>
      </c>
      <c r="D3091" s="47">
        <v>41390</v>
      </c>
      <c r="E3091" s="48">
        <v>306</v>
      </c>
      <c r="F3091" s="48">
        <v>43</v>
      </c>
      <c r="G3091" s="49">
        <v>7.2</v>
      </c>
      <c r="H3091" s="8" t="s">
        <v>2934</v>
      </c>
      <c r="I3091" s="1" t="s">
        <v>3212</v>
      </c>
      <c r="L3091" s="50">
        <f t="shared" si="48"/>
        <v>5.0495049504950495</v>
      </c>
    </row>
    <row r="3092" spans="1:12" x14ac:dyDescent="0.2">
      <c r="A3092" s="1" t="s">
        <v>10118</v>
      </c>
      <c r="B3092" s="45" t="s">
        <v>10119</v>
      </c>
      <c r="C3092" s="46">
        <v>41384</v>
      </c>
      <c r="D3092" s="47">
        <v>41390</v>
      </c>
      <c r="E3092" s="48">
        <v>447</v>
      </c>
      <c r="F3092" s="48">
        <v>25</v>
      </c>
      <c r="G3092" s="49">
        <v>17.7</v>
      </c>
      <c r="H3092" s="8" t="s">
        <v>2934</v>
      </c>
      <c r="I3092" s="1" t="s">
        <v>3213</v>
      </c>
      <c r="L3092" s="50">
        <f t="shared" si="48"/>
        <v>7.3762376237623757</v>
      </c>
    </row>
    <row r="3093" spans="1:12" x14ac:dyDescent="0.2">
      <c r="A3093" s="1" t="s">
        <v>10120</v>
      </c>
      <c r="B3093" s="45" t="s">
        <v>10121</v>
      </c>
      <c r="C3093" s="46">
        <v>41389</v>
      </c>
      <c r="D3093" s="47">
        <v>41393</v>
      </c>
      <c r="E3093" s="48">
        <v>154</v>
      </c>
      <c r="F3093" s="48">
        <v>72</v>
      </c>
      <c r="G3093" s="49">
        <v>2.1</v>
      </c>
      <c r="H3093" s="8" t="s">
        <v>3011</v>
      </c>
      <c r="I3093" s="1" t="s">
        <v>3214</v>
      </c>
      <c r="L3093" s="50">
        <f t="shared" si="48"/>
        <v>2.5412541254125411</v>
      </c>
    </row>
    <row r="3094" spans="1:12" x14ac:dyDescent="0.2">
      <c r="A3094" s="1" t="s">
        <v>10122</v>
      </c>
      <c r="B3094" s="45" t="s">
        <v>10123</v>
      </c>
      <c r="C3094" s="46">
        <v>41387</v>
      </c>
      <c r="D3094" s="47">
        <v>41393</v>
      </c>
      <c r="E3094" s="48">
        <v>73</v>
      </c>
      <c r="F3094" s="48">
        <v>106</v>
      </c>
      <c r="G3094" s="49">
        <v>0.7</v>
      </c>
      <c r="H3094" s="8" t="s">
        <v>2934</v>
      </c>
      <c r="I3094" s="1" t="s">
        <v>3215</v>
      </c>
      <c r="L3094" s="50">
        <f t="shared" si="48"/>
        <v>1.2046204620462047</v>
      </c>
    </row>
    <row r="3095" spans="1:12" x14ac:dyDescent="0.2">
      <c r="A3095" s="1" t="s">
        <v>10124</v>
      </c>
      <c r="B3095" s="45" t="s">
        <v>10125</v>
      </c>
      <c r="C3095" s="46">
        <v>41387</v>
      </c>
      <c r="D3095" s="47">
        <v>41393</v>
      </c>
      <c r="E3095" s="48">
        <v>482</v>
      </c>
      <c r="F3095" s="48">
        <v>25</v>
      </c>
      <c r="G3095" s="49">
        <v>19</v>
      </c>
      <c r="H3095" s="8" t="s">
        <v>2934</v>
      </c>
      <c r="I3095" s="1" t="s">
        <v>3216</v>
      </c>
      <c r="L3095" s="50">
        <f t="shared" si="48"/>
        <v>7.9537953795379535</v>
      </c>
    </row>
    <row r="3096" spans="1:12" x14ac:dyDescent="0.2">
      <c r="A3096" s="1" t="s">
        <v>10126</v>
      </c>
      <c r="B3096" s="45" t="s">
        <v>10127</v>
      </c>
      <c r="C3096" s="46">
        <v>41388</v>
      </c>
      <c r="D3096" s="47">
        <v>41394</v>
      </c>
      <c r="E3096" s="48">
        <v>190</v>
      </c>
      <c r="F3096" s="48">
        <v>22</v>
      </c>
      <c r="G3096" s="49">
        <v>8.8000000000000007</v>
      </c>
      <c r="H3096" s="8" t="s">
        <v>2934</v>
      </c>
      <c r="I3096" s="1" t="s">
        <v>3217</v>
      </c>
      <c r="L3096" s="50">
        <f t="shared" si="48"/>
        <v>3.1353135313531353</v>
      </c>
    </row>
    <row r="3097" spans="1:12" x14ac:dyDescent="0.2">
      <c r="A3097" s="1" t="s">
        <v>10128</v>
      </c>
      <c r="B3097" s="45" t="s">
        <v>10129</v>
      </c>
      <c r="C3097" s="46">
        <v>41388</v>
      </c>
      <c r="D3097" s="47">
        <v>41394</v>
      </c>
      <c r="E3097" s="48">
        <v>145</v>
      </c>
      <c r="F3097" s="48">
        <v>4</v>
      </c>
      <c r="G3097" s="49">
        <v>34</v>
      </c>
      <c r="H3097" s="8" t="s">
        <v>2934</v>
      </c>
      <c r="I3097" s="1" t="s">
        <v>3218</v>
      </c>
      <c r="L3097" s="50">
        <f t="shared" si="48"/>
        <v>2.3927392739273925</v>
      </c>
    </row>
    <row r="3098" spans="1:12" x14ac:dyDescent="0.2">
      <c r="A3098" s="1" t="s">
        <v>10130</v>
      </c>
      <c r="B3098" s="45" t="s">
        <v>10131</v>
      </c>
      <c r="C3098" s="46">
        <v>41390</v>
      </c>
      <c r="D3098" s="47">
        <v>41394</v>
      </c>
      <c r="E3098" s="48">
        <v>181</v>
      </c>
      <c r="F3098" s="48">
        <v>109</v>
      </c>
      <c r="G3098" s="49">
        <v>1.7</v>
      </c>
      <c r="H3098" s="8" t="s">
        <v>3011</v>
      </c>
      <c r="I3098" s="1" t="s">
        <v>3219</v>
      </c>
      <c r="L3098" s="50">
        <f t="shared" si="48"/>
        <v>2.9867986798679866</v>
      </c>
    </row>
    <row r="3099" spans="1:12" x14ac:dyDescent="0.2">
      <c r="A3099" s="1" t="s">
        <v>10132</v>
      </c>
      <c r="B3099" s="45" t="s">
        <v>10133</v>
      </c>
      <c r="C3099" s="46">
        <v>41390</v>
      </c>
      <c r="D3099" s="47">
        <v>41394</v>
      </c>
      <c r="E3099" s="48">
        <v>91</v>
      </c>
      <c r="F3099" s="48">
        <v>45</v>
      </c>
      <c r="G3099" s="49">
        <v>2</v>
      </c>
      <c r="H3099" s="8" t="s">
        <v>3011</v>
      </c>
      <c r="I3099" s="1" t="s">
        <v>3220</v>
      </c>
      <c r="L3099" s="50">
        <f t="shared" si="48"/>
        <v>1.5016501650165017</v>
      </c>
    </row>
    <row r="3100" spans="1:12" x14ac:dyDescent="0.2">
      <c r="A3100" s="1" t="s">
        <v>10134</v>
      </c>
      <c r="B3100" s="45" t="s">
        <v>10135</v>
      </c>
      <c r="C3100" s="46">
        <v>41393</v>
      </c>
      <c r="D3100" s="47">
        <v>41395</v>
      </c>
      <c r="E3100" s="48">
        <v>288</v>
      </c>
      <c r="F3100" s="48">
        <v>52</v>
      </c>
      <c r="G3100" s="49">
        <v>5.5</v>
      </c>
      <c r="H3100" s="8" t="s">
        <v>3011</v>
      </c>
      <c r="I3100" s="1" t="s">
        <v>3221</v>
      </c>
      <c r="L3100" s="50">
        <f t="shared" si="48"/>
        <v>4.7524752475247523</v>
      </c>
    </row>
    <row r="3101" spans="1:12" x14ac:dyDescent="0.2">
      <c r="A3101" s="1" t="s">
        <v>10136</v>
      </c>
      <c r="B3101" s="45" t="s">
        <v>10137</v>
      </c>
      <c r="C3101" s="46">
        <v>41387</v>
      </c>
      <c r="D3101" s="47">
        <v>41395</v>
      </c>
      <c r="E3101" s="48">
        <v>362</v>
      </c>
      <c r="F3101" s="48">
        <v>61</v>
      </c>
      <c r="G3101" s="49">
        <v>5.9</v>
      </c>
      <c r="H3101" s="8" t="s">
        <v>2934</v>
      </c>
      <c r="I3101" s="1" t="s">
        <v>3222</v>
      </c>
      <c r="L3101" s="50">
        <f t="shared" si="48"/>
        <v>5.9735973597359733</v>
      </c>
    </row>
    <row r="3102" spans="1:12" x14ac:dyDescent="0.2">
      <c r="A3102" s="1" t="s">
        <v>10138</v>
      </c>
      <c r="B3102" s="45" t="s">
        <v>10139</v>
      </c>
      <c r="C3102" s="46">
        <v>41390</v>
      </c>
      <c r="D3102" s="47">
        <v>41395</v>
      </c>
      <c r="E3102" s="48">
        <v>248</v>
      </c>
      <c r="F3102" s="48">
        <v>67</v>
      </c>
      <c r="G3102" s="49">
        <v>3.7</v>
      </c>
      <c r="H3102" s="8" t="s">
        <v>2934</v>
      </c>
      <c r="I3102" s="1" t="s">
        <v>3223</v>
      </c>
      <c r="L3102" s="50">
        <f t="shared" si="48"/>
        <v>4.0924092409240922</v>
      </c>
    </row>
    <row r="3103" spans="1:12" x14ac:dyDescent="0.2">
      <c r="A3103" s="1" t="s">
        <v>10140</v>
      </c>
      <c r="B3103" s="45" t="s">
        <v>10141</v>
      </c>
      <c r="C3103" s="46">
        <v>41390</v>
      </c>
      <c r="D3103" s="47">
        <v>41396</v>
      </c>
      <c r="E3103" s="48">
        <v>463</v>
      </c>
      <c r="F3103" s="48">
        <v>41</v>
      </c>
      <c r="G3103" s="49">
        <v>11.3</v>
      </c>
      <c r="H3103" s="8" t="s">
        <v>2934</v>
      </c>
      <c r="I3103" s="1" t="s">
        <v>3224</v>
      </c>
      <c r="L3103" s="50">
        <f t="shared" si="48"/>
        <v>7.6402640264026402</v>
      </c>
    </row>
    <row r="3104" spans="1:12" x14ac:dyDescent="0.2">
      <c r="A3104" s="1" t="s">
        <v>10142</v>
      </c>
      <c r="B3104" s="45" t="s">
        <v>10143</v>
      </c>
      <c r="C3104" s="46">
        <v>41392</v>
      </c>
      <c r="D3104" s="47">
        <v>41396</v>
      </c>
      <c r="E3104" s="48">
        <v>47</v>
      </c>
      <c r="F3104" s="48">
        <v>111</v>
      </c>
      <c r="G3104" s="49">
        <v>0.4</v>
      </c>
      <c r="H3104" s="8" t="s">
        <v>2934</v>
      </c>
      <c r="I3104" s="1" t="s">
        <v>3225</v>
      </c>
      <c r="L3104" s="50">
        <f t="shared" si="48"/>
        <v>0.77557755775577553</v>
      </c>
    </row>
    <row r="3105" spans="1:12" x14ac:dyDescent="0.2">
      <c r="A3105" s="1" t="s">
        <v>10144</v>
      </c>
      <c r="B3105" s="45" t="s">
        <v>10145</v>
      </c>
      <c r="C3105" s="46">
        <v>41393</v>
      </c>
      <c r="D3105" s="47">
        <v>41397</v>
      </c>
      <c r="E3105" s="48">
        <v>239</v>
      </c>
      <c r="F3105" s="48">
        <v>41</v>
      </c>
      <c r="G3105" s="49">
        <v>5.9</v>
      </c>
      <c r="H3105" s="8" t="s">
        <v>3011</v>
      </c>
      <c r="I3105" s="1" t="s">
        <v>3226</v>
      </c>
      <c r="L3105" s="50">
        <f t="shared" si="48"/>
        <v>3.943894389438944</v>
      </c>
    </row>
    <row r="3106" spans="1:12" x14ac:dyDescent="0.2">
      <c r="A3106" s="1" t="s">
        <v>10146</v>
      </c>
      <c r="B3106" s="45" t="s">
        <v>10147</v>
      </c>
      <c r="C3106" s="46">
        <v>41388</v>
      </c>
      <c r="D3106" s="47">
        <v>41397</v>
      </c>
      <c r="E3106" s="48">
        <v>460</v>
      </c>
      <c r="F3106" s="48">
        <v>18</v>
      </c>
      <c r="G3106" s="49">
        <v>25.5</v>
      </c>
      <c r="H3106" s="8" t="s">
        <v>2934</v>
      </c>
      <c r="I3106" s="1" t="s">
        <v>3227</v>
      </c>
      <c r="L3106" s="50">
        <f t="shared" si="48"/>
        <v>7.5907590759075907</v>
      </c>
    </row>
    <row r="3107" spans="1:12" x14ac:dyDescent="0.2">
      <c r="A3107" s="1" t="s">
        <v>10148</v>
      </c>
      <c r="B3107" s="45" t="s">
        <v>10149</v>
      </c>
      <c r="C3107" s="46">
        <v>41392</v>
      </c>
      <c r="D3107" s="47">
        <v>41397</v>
      </c>
      <c r="E3107" s="48">
        <v>266</v>
      </c>
      <c r="F3107" s="48">
        <v>24</v>
      </c>
      <c r="G3107" s="49">
        <v>11</v>
      </c>
      <c r="H3107" s="8" t="s">
        <v>2934</v>
      </c>
      <c r="I3107" s="1" t="s">
        <v>3228</v>
      </c>
      <c r="L3107" s="50">
        <f t="shared" si="48"/>
        <v>4.3894389438943895</v>
      </c>
    </row>
    <row r="3108" spans="1:12" x14ac:dyDescent="0.2">
      <c r="A3108" s="1" t="s">
        <v>10150</v>
      </c>
      <c r="B3108" s="45" t="s">
        <v>10151</v>
      </c>
      <c r="C3108" s="46">
        <v>41394</v>
      </c>
      <c r="D3108" s="47">
        <v>41400</v>
      </c>
      <c r="E3108" s="48">
        <v>171</v>
      </c>
      <c r="F3108" s="48">
        <v>76</v>
      </c>
      <c r="G3108" s="49">
        <v>2.2000000000000002</v>
      </c>
      <c r="H3108" s="8" t="s">
        <v>2934</v>
      </c>
      <c r="I3108" s="1" t="s">
        <v>3229</v>
      </c>
      <c r="L3108" s="50">
        <f t="shared" si="48"/>
        <v>2.8217821782178216</v>
      </c>
    </row>
    <row r="3109" spans="1:12" x14ac:dyDescent="0.2">
      <c r="A3109" s="1" t="s">
        <v>10152</v>
      </c>
      <c r="B3109" s="45" t="s">
        <v>10153</v>
      </c>
      <c r="C3109" s="46" t="s">
        <v>1566</v>
      </c>
      <c r="D3109" s="47">
        <v>41400</v>
      </c>
      <c r="E3109" s="48">
        <v>29</v>
      </c>
      <c r="F3109" s="48">
        <v>287</v>
      </c>
      <c r="G3109" s="49">
        <v>0.1</v>
      </c>
      <c r="H3109" s="8" t="s">
        <v>3011</v>
      </c>
      <c r="I3109" s="1" t="s">
        <v>3230</v>
      </c>
      <c r="L3109" s="50">
        <f t="shared" si="48"/>
        <v>0.47854785478547851</v>
      </c>
    </row>
    <row r="3110" spans="1:12" x14ac:dyDescent="0.2">
      <c r="A3110" s="1" t="s">
        <v>10154</v>
      </c>
      <c r="B3110" s="45" t="s">
        <v>10155</v>
      </c>
      <c r="C3110" s="46">
        <v>41394</v>
      </c>
      <c r="D3110" s="47">
        <v>41400</v>
      </c>
      <c r="E3110" s="48">
        <v>265</v>
      </c>
      <c r="F3110" s="48">
        <v>99</v>
      </c>
      <c r="G3110" s="49">
        <v>2.7</v>
      </c>
      <c r="H3110" s="8" t="s">
        <v>2934</v>
      </c>
      <c r="I3110" s="1" t="s">
        <v>3231</v>
      </c>
      <c r="L3110" s="50">
        <f t="shared" si="48"/>
        <v>4.3729372937293727</v>
      </c>
    </row>
    <row r="3111" spans="1:12" x14ac:dyDescent="0.2">
      <c r="A3111" s="1" t="s">
        <v>10156</v>
      </c>
      <c r="B3111" s="45" t="s">
        <v>10157</v>
      </c>
      <c r="C3111" s="46">
        <v>41394</v>
      </c>
      <c r="D3111" s="47">
        <v>41400</v>
      </c>
      <c r="E3111" s="48">
        <v>233</v>
      </c>
      <c r="F3111" s="48">
        <v>33</v>
      </c>
      <c r="G3111" s="49">
        <v>7.1</v>
      </c>
      <c r="H3111" s="8" t="s">
        <v>2934</v>
      </c>
      <c r="I3111" s="1" t="s">
        <v>3232</v>
      </c>
      <c r="L3111" s="50">
        <f t="shared" si="48"/>
        <v>3.8448844884488449</v>
      </c>
    </row>
    <row r="3112" spans="1:12" x14ac:dyDescent="0.2">
      <c r="A3112" s="1" t="s">
        <v>10158</v>
      </c>
      <c r="B3112" s="45" t="s">
        <v>10159</v>
      </c>
      <c r="C3112" s="46">
        <v>37018</v>
      </c>
      <c r="D3112" s="47">
        <v>41403</v>
      </c>
      <c r="E3112" s="48">
        <v>264</v>
      </c>
      <c r="F3112" s="48">
        <v>48</v>
      </c>
      <c r="G3112" s="49">
        <v>5.5</v>
      </c>
      <c r="H3112" s="8" t="s">
        <v>3011</v>
      </c>
      <c r="I3112" s="1" t="s">
        <v>3233</v>
      </c>
      <c r="L3112" s="50">
        <f t="shared" si="48"/>
        <v>4.3564356435643568</v>
      </c>
    </row>
    <row r="3113" spans="1:12" x14ac:dyDescent="0.2">
      <c r="A3113" s="1" t="s">
        <v>10160</v>
      </c>
      <c r="B3113" s="45" t="s">
        <v>10161</v>
      </c>
      <c r="C3113" s="46">
        <v>41400</v>
      </c>
      <c r="D3113" s="47">
        <v>41403</v>
      </c>
      <c r="E3113" s="48">
        <v>162</v>
      </c>
      <c r="F3113" s="48">
        <v>62</v>
      </c>
      <c r="G3113" s="49">
        <v>2.6</v>
      </c>
      <c r="H3113" s="8" t="s">
        <v>2934</v>
      </c>
      <c r="I3113" s="1" t="s">
        <v>3234</v>
      </c>
      <c r="L3113" s="50">
        <f t="shared" si="48"/>
        <v>2.6732673267326734</v>
      </c>
    </row>
    <row r="3114" spans="1:12" x14ac:dyDescent="0.2">
      <c r="A3114" s="1" t="s">
        <v>10162</v>
      </c>
      <c r="B3114" s="45" t="s">
        <v>10163</v>
      </c>
      <c r="C3114" s="46">
        <v>41399</v>
      </c>
      <c r="D3114" s="47">
        <v>41403</v>
      </c>
      <c r="E3114" s="48">
        <v>347</v>
      </c>
      <c r="F3114" s="48">
        <v>72</v>
      </c>
      <c r="G3114" s="49">
        <v>4.8</v>
      </c>
      <c r="H3114" s="8" t="s">
        <v>2934</v>
      </c>
      <c r="I3114" s="1" t="s">
        <v>3235</v>
      </c>
      <c r="L3114" s="50">
        <f t="shared" si="48"/>
        <v>5.7260726072607255</v>
      </c>
    </row>
    <row r="3115" spans="1:12" x14ac:dyDescent="0.2">
      <c r="A3115" s="1" t="s">
        <v>10164</v>
      </c>
      <c r="B3115" s="45" t="s">
        <v>10165</v>
      </c>
      <c r="C3115" s="46">
        <v>41396</v>
      </c>
      <c r="D3115" s="47">
        <v>41409</v>
      </c>
      <c r="E3115" s="48">
        <v>248</v>
      </c>
      <c r="F3115" s="48">
        <v>86</v>
      </c>
      <c r="G3115" s="49">
        <v>2.9</v>
      </c>
      <c r="H3115" s="8" t="s">
        <v>2934</v>
      </c>
      <c r="I3115" s="1" t="s">
        <v>3236</v>
      </c>
      <c r="L3115" s="50">
        <f t="shared" si="48"/>
        <v>4.0924092409240922</v>
      </c>
    </row>
    <row r="3116" spans="1:12" x14ac:dyDescent="0.2">
      <c r="A3116" s="1" t="s">
        <v>10166</v>
      </c>
      <c r="B3116" s="45" t="s">
        <v>10167</v>
      </c>
      <c r="C3116" s="46">
        <v>41402</v>
      </c>
      <c r="D3116" s="47">
        <v>41409</v>
      </c>
      <c r="E3116" s="48">
        <v>572</v>
      </c>
      <c r="F3116" s="48">
        <v>43</v>
      </c>
      <c r="G3116" s="49">
        <v>13.3</v>
      </c>
      <c r="H3116" s="8" t="s">
        <v>2934</v>
      </c>
      <c r="I3116" s="1" t="s">
        <v>3237</v>
      </c>
      <c r="L3116" s="50">
        <f t="shared" si="48"/>
        <v>9.438943894389439</v>
      </c>
    </row>
    <row r="3117" spans="1:12" x14ac:dyDescent="0.2">
      <c r="A3117" s="1" t="s">
        <v>10168</v>
      </c>
      <c r="B3117" s="45" t="s">
        <v>10169</v>
      </c>
      <c r="C3117" s="46">
        <v>41403</v>
      </c>
      <c r="D3117" s="47">
        <v>41409</v>
      </c>
      <c r="E3117" s="48">
        <v>225</v>
      </c>
      <c r="F3117" s="48">
        <v>25</v>
      </c>
      <c r="G3117" s="49">
        <v>9</v>
      </c>
      <c r="H3117" s="8" t="s">
        <v>2934</v>
      </c>
      <c r="I3117" s="1" t="s">
        <v>3238</v>
      </c>
      <c r="L3117" s="50">
        <f t="shared" si="48"/>
        <v>3.7128712871287126</v>
      </c>
    </row>
    <row r="3118" spans="1:12" x14ac:dyDescent="0.2">
      <c r="A3118" s="1" t="s">
        <v>10170</v>
      </c>
      <c r="B3118" s="45" t="s">
        <v>10171</v>
      </c>
      <c r="C3118" s="46">
        <v>41401</v>
      </c>
      <c r="D3118" s="47">
        <v>41409</v>
      </c>
      <c r="E3118" s="48">
        <v>137</v>
      </c>
      <c r="F3118" s="48">
        <v>57</v>
      </c>
      <c r="G3118" s="49">
        <v>2.4</v>
      </c>
      <c r="H3118" s="8" t="s">
        <v>2934</v>
      </c>
      <c r="I3118" s="1" t="s">
        <v>3239</v>
      </c>
      <c r="L3118" s="50">
        <f t="shared" si="48"/>
        <v>2.2607260726072607</v>
      </c>
    </row>
    <row r="3119" spans="1:12" x14ac:dyDescent="0.2">
      <c r="A3119" s="1" t="s">
        <v>10172</v>
      </c>
      <c r="B3119" s="45" t="s">
        <v>10173</v>
      </c>
      <c r="C3119" s="46">
        <v>41403</v>
      </c>
      <c r="D3119" s="47">
        <v>41409</v>
      </c>
      <c r="E3119" s="48">
        <v>415</v>
      </c>
      <c r="F3119" s="48">
        <v>27</v>
      </c>
      <c r="G3119" s="49">
        <v>15.3</v>
      </c>
      <c r="H3119" s="8" t="s">
        <v>2934</v>
      </c>
      <c r="I3119" s="1" t="s">
        <v>3240</v>
      </c>
      <c r="L3119" s="50">
        <f t="shared" si="48"/>
        <v>6.8481848184818483</v>
      </c>
    </row>
    <row r="3120" spans="1:12" x14ac:dyDescent="0.2">
      <c r="A3120" s="1" t="s">
        <v>10174</v>
      </c>
      <c r="B3120" s="45" t="s">
        <v>10175</v>
      </c>
      <c r="C3120" s="46">
        <v>41397</v>
      </c>
      <c r="D3120" s="47">
        <v>41409</v>
      </c>
      <c r="E3120" s="48">
        <v>341</v>
      </c>
      <c r="F3120" s="48">
        <v>21</v>
      </c>
      <c r="G3120" s="49">
        <v>16.5</v>
      </c>
      <c r="H3120" s="8" t="s">
        <v>2934</v>
      </c>
      <c r="I3120" s="1" t="s">
        <v>3241</v>
      </c>
      <c r="L3120" s="50">
        <f t="shared" si="48"/>
        <v>5.6270627062706273</v>
      </c>
    </row>
    <row r="3121" spans="1:12" x14ac:dyDescent="0.2">
      <c r="A3121" s="1" t="s">
        <v>10176</v>
      </c>
      <c r="B3121" s="45" t="s">
        <v>10177</v>
      </c>
      <c r="C3121" s="46">
        <v>41401</v>
      </c>
      <c r="D3121" s="47">
        <v>41409</v>
      </c>
      <c r="E3121" s="48">
        <v>352</v>
      </c>
      <c r="F3121" s="48">
        <v>29</v>
      </c>
      <c r="G3121" s="49">
        <v>12.1</v>
      </c>
      <c r="H3121" s="8" t="s">
        <v>2934</v>
      </c>
      <c r="I3121" s="1" t="s">
        <v>3242</v>
      </c>
      <c r="L3121" s="50">
        <f t="shared" si="48"/>
        <v>5.8085808580858087</v>
      </c>
    </row>
    <row r="3122" spans="1:12" x14ac:dyDescent="0.2">
      <c r="A3122" s="1" t="s">
        <v>10178</v>
      </c>
      <c r="B3122" s="45" t="s">
        <v>10179</v>
      </c>
      <c r="C3122" s="46">
        <v>41401</v>
      </c>
      <c r="D3122" s="47">
        <v>41409</v>
      </c>
      <c r="E3122" s="48">
        <v>287</v>
      </c>
      <c r="F3122" s="48">
        <v>103</v>
      </c>
      <c r="G3122" s="49">
        <v>2.8</v>
      </c>
      <c r="H3122" s="8" t="s">
        <v>2934</v>
      </c>
      <c r="I3122" s="1" t="s">
        <v>3243</v>
      </c>
      <c r="L3122" s="50">
        <f t="shared" si="48"/>
        <v>4.7359735973597354</v>
      </c>
    </row>
    <row r="3123" spans="1:12" x14ac:dyDescent="0.2">
      <c r="A3123" s="1" t="s">
        <v>10180</v>
      </c>
      <c r="B3123" s="45" t="s">
        <v>10181</v>
      </c>
      <c r="C3123" s="46">
        <v>41406</v>
      </c>
      <c r="D3123" s="47">
        <v>41409</v>
      </c>
      <c r="E3123" s="48">
        <v>282</v>
      </c>
      <c r="F3123" s="48">
        <v>53</v>
      </c>
      <c r="G3123" s="49">
        <v>5.3</v>
      </c>
      <c r="H3123" s="8" t="s">
        <v>3011</v>
      </c>
      <c r="I3123" s="1" t="s">
        <v>3244</v>
      </c>
      <c r="L3123" s="50">
        <f t="shared" si="48"/>
        <v>4.6534653465346532</v>
      </c>
    </row>
    <row r="3124" spans="1:12" x14ac:dyDescent="0.2">
      <c r="A3124" s="1" t="s">
        <v>10182</v>
      </c>
      <c r="B3124" s="45" t="s">
        <v>10183</v>
      </c>
      <c r="C3124" s="46">
        <v>41404</v>
      </c>
      <c r="D3124" s="47">
        <v>41409</v>
      </c>
      <c r="E3124" s="48">
        <v>311</v>
      </c>
      <c r="F3124" s="48">
        <v>59</v>
      </c>
      <c r="G3124" s="49">
        <v>5.3</v>
      </c>
      <c r="H3124" s="8" t="s">
        <v>3011</v>
      </c>
      <c r="I3124" s="1" t="s">
        <v>3245</v>
      </c>
      <c r="L3124" s="50">
        <f t="shared" si="48"/>
        <v>5.1320132013201318</v>
      </c>
    </row>
    <row r="3125" spans="1:12" x14ac:dyDescent="0.2">
      <c r="A3125" s="1" t="s">
        <v>10184</v>
      </c>
      <c r="B3125" s="45" t="s">
        <v>10185</v>
      </c>
      <c r="C3125" s="46">
        <v>41407</v>
      </c>
      <c r="D3125" s="47">
        <v>41409</v>
      </c>
      <c r="E3125" s="48">
        <v>322</v>
      </c>
      <c r="F3125" s="48">
        <v>44</v>
      </c>
      <c r="G3125" s="49">
        <v>7.4</v>
      </c>
      <c r="H3125" s="8" t="s">
        <v>3011</v>
      </c>
      <c r="I3125" s="1" t="s">
        <v>3246</v>
      </c>
      <c r="L3125" s="50">
        <f t="shared" si="48"/>
        <v>5.3135313531353132</v>
      </c>
    </row>
    <row r="3126" spans="1:12" x14ac:dyDescent="0.2">
      <c r="A3126" s="1" t="s">
        <v>10186</v>
      </c>
      <c r="B3126" s="45" t="s">
        <v>10187</v>
      </c>
      <c r="C3126" s="46">
        <v>41403</v>
      </c>
      <c r="D3126" s="47">
        <v>41409</v>
      </c>
      <c r="E3126" s="48">
        <v>652</v>
      </c>
      <c r="F3126" s="48">
        <v>46</v>
      </c>
      <c r="G3126" s="49">
        <v>14.2</v>
      </c>
      <c r="H3126" s="8" t="s">
        <v>2934</v>
      </c>
      <c r="I3126" s="1" t="s">
        <v>3247</v>
      </c>
      <c r="L3126" s="50">
        <f t="shared" si="48"/>
        <v>10.759075907590759</v>
      </c>
    </row>
    <row r="3127" spans="1:12" x14ac:dyDescent="0.2">
      <c r="A3127" s="1" t="s">
        <v>10188</v>
      </c>
      <c r="B3127" s="45" t="s">
        <v>10189</v>
      </c>
      <c r="C3127" s="46">
        <v>41404</v>
      </c>
      <c r="D3127" s="47">
        <v>41409</v>
      </c>
      <c r="E3127" s="48">
        <v>330</v>
      </c>
      <c r="F3127" s="48">
        <v>31</v>
      </c>
      <c r="G3127" s="49">
        <v>10.5</v>
      </c>
      <c r="H3127" s="8" t="s">
        <v>2934</v>
      </c>
      <c r="I3127" s="1" t="s">
        <v>3248</v>
      </c>
      <c r="L3127" s="50">
        <f t="shared" si="48"/>
        <v>5.4455445544554451</v>
      </c>
    </row>
    <row r="3128" spans="1:12" x14ac:dyDescent="0.2">
      <c r="A3128" s="1" t="s">
        <v>10190</v>
      </c>
      <c r="B3128" s="45" t="s">
        <v>10191</v>
      </c>
      <c r="C3128" s="46">
        <v>41403</v>
      </c>
      <c r="D3128" s="47">
        <v>41409</v>
      </c>
      <c r="E3128" s="48">
        <v>169</v>
      </c>
      <c r="F3128" s="48">
        <v>60</v>
      </c>
      <c r="G3128" s="49">
        <v>2.8</v>
      </c>
      <c r="H3128" s="8" t="s">
        <v>2934</v>
      </c>
      <c r="I3128" s="1" t="s">
        <v>3249</v>
      </c>
      <c r="L3128" s="50">
        <f t="shared" si="48"/>
        <v>2.7887788778877889</v>
      </c>
    </row>
    <row r="3129" spans="1:12" x14ac:dyDescent="0.2">
      <c r="A3129" s="1" t="s">
        <v>10192</v>
      </c>
      <c r="B3129" s="45" t="s">
        <v>10193</v>
      </c>
      <c r="C3129" s="46">
        <v>41403</v>
      </c>
      <c r="D3129" s="47">
        <v>41409</v>
      </c>
      <c r="E3129" s="48">
        <v>591</v>
      </c>
      <c r="F3129" s="48">
        <v>125</v>
      </c>
      <c r="G3129" s="49">
        <v>4.7</v>
      </c>
      <c r="H3129" s="8" t="s">
        <v>2934</v>
      </c>
      <c r="I3129" s="1" t="s">
        <v>3250</v>
      </c>
      <c r="L3129" s="50">
        <f t="shared" si="48"/>
        <v>9.7524752475247514</v>
      </c>
    </row>
    <row r="3130" spans="1:12" x14ac:dyDescent="0.2">
      <c r="A3130" s="1" t="s">
        <v>10194</v>
      </c>
      <c r="B3130" s="45" t="s">
        <v>10195</v>
      </c>
      <c r="C3130" s="46">
        <v>41397</v>
      </c>
      <c r="D3130" s="47">
        <v>41409</v>
      </c>
      <c r="E3130" s="48">
        <v>157</v>
      </c>
      <c r="F3130" s="48">
        <v>40</v>
      </c>
      <c r="G3130" s="49">
        <v>4</v>
      </c>
      <c r="H3130" s="8" t="s">
        <v>2934</v>
      </c>
      <c r="I3130" s="1" t="s">
        <v>3251</v>
      </c>
      <c r="L3130" s="50">
        <f t="shared" ref="L3130:L3193" si="49">IF(E3130="","",E3130/60.6)</f>
        <v>2.5907590759075907</v>
      </c>
    </row>
    <row r="3131" spans="1:12" x14ac:dyDescent="0.2">
      <c r="A3131" s="1" t="s">
        <v>10196</v>
      </c>
      <c r="B3131" s="45" t="s">
        <v>10197</v>
      </c>
      <c r="C3131" s="46">
        <v>41404</v>
      </c>
      <c r="D3131" s="47">
        <v>41409</v>
      </c>
      <c r="E3131" s="48">
        <v>211</v>
      </c>
      <c r="F3131" s="48">
        <v>85</v>
      </c>
      <c r="G3131" s="49" t="s">
        <v>2075</v>
      </c>
      <c r="H3131" s="8" t="s">
        <v>2934</v>
      </c>
      <c r="I3131" s="1" t="s">
        <v>3252</v>
      </c>
      <c r="L3131" s="50">
        <f t="shared" si="49"/>
        <v>3.4818481848184817</v>
      </c>
    </row>
    <row r="3132" spans="1:12" x14ac:dyDescent="0.2">
      <c r="A3132" s="1" t="s">
        <v>10198</v>
      </c>
      <c r="B3132" s="45" t="s">
        <v>10199</v>
      </c>
      <c r="C3132" s="46">
        <v>41407</v>
      </c>
      <c r="D3132" s="47">
        <v>41409</v>
      </c>
      <c r="E3132" s="48">
        <v>465</v>
      </c>
      <c r="F3132" s="48">
        <v>35</v>
      </c>
      <c r="G3132" s="49">
        <v>13.3</v>
      </c>
      <c r="H3132" s="8" t="s">
        <v>2934</v>
      </c>
      <c r="I3132" s="1" t="s">
        <v>3253</v>
      </c>
      <c r="L3132" s="50">
        <f t="shared" si="49"/>
        <v>7.673267326732673</v>
      </c>
    </row>
    <row r="3133" spans="1:12" x14ac:dyDescent="0.2">
      <c r="A3133" s="1" t="s">
        <v>10200</v>
      </c>
      <c r="B3133" s="45" t="s">
        <v>10201</v>
      </c>
      <c r="C3133" s="46">
        <v>41407</v>
      </c>
      <c r="D3133" s="47">
        <v>41409</v>
      </c>
      <c r="E3133" s="48">
        <v>264</v>
      </c>
      <c r="F3133" s="48">
        <v>34</v>
      </c>
      <c r="G3133" s="49">
        <v>7.8</v>
      </c>
      <c r="H3133" s="8" t="s">
        <v>2934</v>
      </c>
      <c r="I3133" s="1" t="s">
        <v>3254</v>
      </c>
      <c r="L3133" s="50">
        <f t="shared" si="49"/>
        <v>4.3564356435643568</v>
      </c>
    </row>
    <row r="3134" spans="1:12" x14ac:dyDescent="0.2">
      <c r="A3134" s="1" t="s">
        <v>10202</v>
      </c>
      <c r="B3134" s="45" t="s">
        <v>10203</v>
      </c>
      <c r="C3134" s="46">
        <v>41407</v>
      </c>
      <c r="D3134" s="47">
        <v>41409</v>
      </c>
      <c r="E3134" s="48">
        <v>243</v>
      </c>
      <c r="F3134" s="48">
        <v>61</v>
      </c>
      <c r="G3134" s="49">
        <v>4</v>
      </c>
      <c r="H3134" s="8" t="s">
        <v>3011</v>
      </c>
      <c r="I3134" s="1" t="s">
        <v>3255</v>
      </c>
      <c r="L3134" s="50">
        <f t="shared" si="49"/>
        <v>4.0099009900990099</v>
      </c>
    </row>
    <row r="3135" spans="1:12" x14ac:dyDescent="0.2">
      <c r="A3135" s="1" t="s">
        <v>10204</v>
      </c>
      <c r="B3135" s="45" t="s">
        <v>10205</v>
      </c>
      <c r="C3135" s="46" t="s">
        <v>1566</v>
      </c>
      <c r="D3135" s="47">
        <v>41409</v>
      </c>
      <c r="E3135" s="48">
        <v>850</v>
      </c>
      <c r="F3135" s="48">
        <v>141</v>
      </c>
      <c r="G3135" s="49">
        <v>6</v>
      </c>
      <c r="H3135" s="8" t="s">
        <v>2934</v>
      </c>
      <c r="I3135" s="1" t="s">
        <v>3256</v>
      </c>
      <c r="L3135" s="50">
        <f t="shared" si="49"/>
        <v>14.026402640264026</v>
      </c>
    </row>
    <row r="3136" spans="1:12" x14ac:dyDescent="0.2">
      <c r="A3136" s="1" t="s">
        <v>10206</v>
      </c>
      <c r="B3136" s="45" t="s">
        <v>10207</v>
      </c>
      <c r="C3136" s="46">
        <v>41408</v>
      </c>
      <c r="D3136" s="47">
        <v>41414</v>
      </c>
      <c r="E3136" s="48">
        <v>327</v>
      </c>
      <c r="F3136" s="48">
        <v>63</v>
      </c>
      <c r="G3136" s="49">
        <v>5.2</v>
      </c>
      <c r="H3136" s="8" t="s">
        <v>2934</v>
      </c>
      <c r="I3136" s="1" t="s">
        <v>3257</v>
      </c>
      <c r="L3136" s="50">
        <f t="shared" si="49"/>
        <v>5.3960396039603955</v>
      </c>
    </row>
    <row r="3137" spans="1:12" x14ac:dyDescent="0.2">
      <c r="A3137" s="1" t="s">
        <v>10208</v>
      </c>
      <c r="B3137" s="45" t="s">
        <v>10209</v>
      </c>
      <c r="C3137" s="46">
        <v>41408</v>
      </c>
      <c r="D3137" s="47">
        <v>41414</v>
      </c>
      <c r="E3137" s="48">
        <v>339</v>
      </c>
      <c r="F3137" s="48">
        <v>31</v>
      </c>
      <c r="G3137" s="49">
        <v>11</v>
      </c>
      <c r="H3137" s="8" t="s">
        <v>2934</v>
      </c>
      <c r="I3137" s="1" t="s">
        <v>3258</v>
      </c>
      <c r="L3137" s="50">
        <f t="shared" si="49"/>
        <v>5.5940594059405937</v>
      </c>
    </row>
    <row r="3138" spans="1:12" x14ac:dyDescent="0.2">
      <c r="A3138" s="1" t="s">
        <v>10210</v>
      </c>
      <c r="B3138" s="45" t="s">
        <v>10211</v>
      </c>
      <c r="C3138" s="46">
        <v>41410</v>
      </c>
      <c r="D3138" s="47">
        <v>41414</v>
      </c>
      <c r="E3138" s="48">
        <v>485</v>
      </c>
      <c r="F3138" s="48">
        <v>30</v>
      </c>
      <c r="G3138" s="49">
        <v>16.399999999999999</v>
      </c>
      <c r="H3138" s="8" t="s">
        <v>2934</v>
      </c>
      <c r="I3138" s="1" t="s">
        <v>3259</v>
      </c>
      <c r="L3138" s="50">
        <f t="shared" si="49"/>
        <v>8.003300330033003</v>
      </c>
    </row>
    <row r="3139" spans="1:12" x14ac:dyDescent="0.2">
      <c r="A3139" s="1" t="s">
        <v>10212</v>
      </c>
      <c r="B3139" s="45" t="s">
        <v>10213</v>
      </c>
      <c r="C3139" s="46">
        <v>41411</v>
      </c>
      <c r="D3139" s="47">
        <v>41414</v>
      </c>
      <c r="E3139" s="48">
        <v>137</v>
      </c>
      <c r="F3139" s="48">
        <v>53</v>
      </c>
      <c r="G3139" s="49">
        <v>2.6</v>
      </c>
      <c r="H3139" s="8" t="s">
        <v>2934</v>
      </c>
      <c r="I3139" s="1" t="s">
        <v>3260</v>
      </c>
      <c r="L3139" s="50">
        <f t="shared" si="49"/>
        <v>2.2607260726072607</v>
      </c>
    </row>
    <row r="3140" spans="1:12" x14ac:dyDescent="0.2">
      <c r="A3140" s="1" t="s">
        <v>10214</v>
      </c>
      <c r="B3140" s="45" t="s">
        <v>10215</v>
      </c>
      <c r="C3140" s="46">
        <v>41414</v>
      </c>
      <c r="D3140" s="47">
        <v>41416</v>
      </c>
      <c r="E3140" s="48">
        <v>204</v>
      </c>
      <c r="F3140" s="48">
        <v>27</v>
      </c>
      <c r="G3140" s="49">
        <v>7.6</v>
      </c>
      <c r="H3140" s="8" t="s">
        <v>2934</v>
      </c>
      <c r="I3140" s="1" t="s">
        <v>3261</v>
      </c>
      <c r="L3140" s="50">
        <f t="shared" si="49"/>
        <v>3.3663366336633662</v>
      </c>
    </row>
    <row r="3141" spans="1:12" x14ac:dyDescent="0.2">
      <c r="A3141" s="1" t="s">
        <v>10216</v>
      </c>
      <c r="B3141" s="45" t="s">
        <v>10217</v>
      </c>
      <c r="C3141" s="46" t="s">
        <v>1566</v>
      </c>
      <c r="D3141" s="47">
        <v>41416</v>
      </c>
      <c r="E3141" s="48">
        <v>124</v>
      </c>
      <c r="F3141" s="48">
        <v>36</v>
      </c>
      <c r="G3141" s="49">
        <v>3.4</v>
      </c>
      <c r="H3141" s="8" t="s">
        <v>2934</v>
      </c>
      <c r="I3141" s="1" t="s">
        <v>3262</v>
      </c>
      <c r="L3141" s="50">
        <f t="shared" si="49"/>
        <v>2.0462046204620461</v>
      </c>
    </row>
    <row r="3142" spans="1:12" x14ac:dyDescent="0.2">
      <c r="A3142" s="1" t="s">
        <v>10218</v>
      </c>
      <c r="B3142" s="45" t="s">
        <v>10219</v>
      </c>
      <c r="C3142" s="46">
        <v>41410</v>
      </c>
      <c r="D3142" s="47">
        <v>41416</v>
      </c>
      <c r="E3142" s="48">
        <v>195</v>
      </c>
      <c r="F3142" s="48">
        <v>78</v>
      </c>
      <c r="G3142" s="49">
        <v>2.5</v>
      </c>
      <c r="H3142" s="8" t="s">
        <v>3011</v>
      </c>
      <c r="I3142" s="1" t="s">
        <v>3263</v>
      </c>
      <c r="L3142" s="50">
        <f t="shared" si="49"/>
        <v>3.2178217821782176</v>
      </c>
    </row>
    <row r="3143" spans="1:12" x14ac:dyDescent="0.2">
      <c r="A3143" s="1" t="s">
        <v>10220</v>
      </c>
      <c r="B3143" s="45" t="s">
        <v>10221</v>
      </c>
      <c r="C3143" s="46">
        <v>41410</v>
      </c>
      <c r="D3143" s="47">
        <v>41416</v>
      </c>
      <c r="E3143" s="48">
        <v>180</v>
      </c>
      <c r="F3143" s="48">
        <v>98</v>
      </c>
      <c r="G3143" s="49">
        <v>1.8</v>
      </c>
      <c r="H3143" s="8" t="s">
        <v>3011</v>
      </c>
      <c r="I3143" s="1" t="s">
        <v>3264</v>
      </c>
      <c r="L3143" s="50">
        <f t="shared" si="49"/>
        <v>2.9702970297029703</v>
      </c>
    </row>
    <row r="3144" spans="1:12" x14ac:dyDescent="0.2">
      <c r="A3144" s="1" t="s">
        <v>10222</v>
      </c>
      <c r="B3144" s="45" t="s">
        <v>10223</v>
      </c>
      <c r="C3144" s="46" t="s">
        <v>1566</v>
      </c>
      <c r="D3144" s="47">
        <v>41416</v>
      </c>
      <c r="E3144" s="48">
        <v>195</v>
      </c>
      <c r="F3144" s="48">
        <v>78</v>
      </c>
      <c r="G3144" s="49">
        <v>2.5</v>
      </c>
      <c r="H3144" s="8" t="s">
        <v>3011</v>
      </c>
      <c r="I3144" s="1" t="s">
        <v>3265</v>
      </c>
      <c r="L3144" s="50">
        <f t="shared" si="49"/>
        <v>3.2178217821782176</v>
      </c>
    </row>
    <row r="3145" spans="1:12" x14ac:dyDescent="0.2">
      <c r="A3145" s="1" t="s">
        <v>10224</v>
      </c>
      <c r="B3145" s="45" t="s">
        <v>10225</v>
      </c>
      <c r="C3145" s="46">
        <v>41410</v>
      </c>
      <c r="D3145" s="47">
        <v>41416</v>
      </c>
      <c r="E3145" s="48">
        <v>257</v>
      </c>
      <c r="F3145" s="48">
        <v>51</v>
      </c>
      <c r="G3145" s="49">
        <v>5.0999999999999996</v>
      </c>
      <c r="H3145" s="8" t="s">
        <v>2934</v>
      </c>
      <c r="I3145" s="1" t="s">
        <v>3266</v>
      </c>
      <c r="L3145" s="50">
        <f t="shared" si="49"/>
        <v>4.2409240924092408</v>
      </c>
    </row>
    <row r="3146" spans="1:12" x14ac:dyDescent="0.2">
      <c r="A3146" s="1" t="s">
        <v>10226</v>
      </c>
      <c r="B3146" s="45" t="s">
        <v>10227</v>
      </c>
      <c r="C3146" s="46">
        <v>41415</v>
      </c>
      <c r="D3146" s="47">
        <v>41417</v>
      </c>
      <c r="E3146" s="48">
        <v>150</v>
      </c>
      <c r="F3146" s="48">
        <v>61</v>
      </c>
      <c r="G3146" s="49">
        <v>2.4</v>
      </c>
      <c r="H3146" s="8" t="s">
        <v>2934</v>
      </c>
      <c r="I3146" s="1" t="s">
        <v>3267</v>
      </c>
      <c r="L3146" s="50">
        <f t="shared" si="49"/>
        <v>2.4752475247524752</v>
      </c>
    </row>
    <row r="3147" spans="1:12" x14ac:dyDescent="0.2">
      <c r="A3147" s="1" t="s">
        <v>10228</v>
      </c>
      <c r="B3147" s="45" t="s">
        <v>10229</v>
      </c>
      <c r="C3147" s="46">
        <v>41415</v>
      </c>
      <c r="D3147" s="47">
        <v>41417</v>
      </c>
      <c r="E3147" s="48">
        <v>238</v>
      </c>
      <c r="F3147" s="48">
        <v>23</v>
      </c>
      <c r="G3147" s="49">
        <v>10.3</v>
      </c>
      <c r="H3147" s="8" t="s">
        <v>2934</v>
      </c>
      <c r="I3147" s="1" t="s">
        <v>3268</v>
      </c>
      <c r="L3147" s="50">
        <f t="shared" si="49"/>
        <v>3.9273927392739272</v>
      </c>
    </row>
    <row r="3148" spans="1:12" x14ac:dyDescent="0.2">
      <c r="A3148" s="1" t="s">
        <v>10230</v>
      </c>
      <c r="B3148" s="45" t="s">
        <v>10231</v>
      </c>
      <c r="C3148" s="46">
        <v>41415</v>
      </c>
      <c r="D3148" s="47">
        <v>41417</v>
      </c>
      <c r="E3148" s="48">
        <v>201</v>
      </c>
      <c r="F3148" s="48">
        <v>48</v>
      </c>
      <c r="G3148" s="49">
        <v>4.2</v>
      </c>
      <c r="H3148" s="8" t="s">
        <v>2934</v>
      </c>
      <c r="I3148" s="1" t="s">
        <v>3269</v>
      </c>
      <c r="L3148" s="50">
        <f t="shared" si="49"/>
        <v>3.3168316831683167</v>
      </c>
    </row>
    <row r="3149" spans="1:12" x14ac:dyDescent="0.2">
      <c r="A3149" s="1" t="s">
        <v>10232</v>
      </c>
      <c r="B3149" s="45" t="s">
        <v>10233</v>
      </c>
      <c r="C3149" s="46">
        <v>41416</v>
      </c>
      <c r="D3149" s="47">
        <v>41422</v>
      </c>
      <c r="E3149" s="48">
        <v>695</v>
      </c>
      <c r="F3149" s="48">
        <v>35</v>
      </c>
      <c r="G3149" s="49">
        <v>19.600000000000001</v>
      </c>
      <c r="H3149" s="8" t="s">
        <v>2934</v>
      </c>
      <c r="I3149" s="1" t="s">
        <v>3270</v>
      </c>
      <c r="L3149" s="50">
        <f t="shared" si="49"/>
        <v>11.468646864686468</v>
      </c>
    </row>
    <row r="3150" spans="1:12" x14ac:dyDescent="0.2">
      <c r="A3150" s="1" t="s">
        <v>10234</v>
      </c>
      <c r="B3150" s="45" t="s">
        <v>10235</v>
      </c>
      <c r="C3150" s="46">
        <v>41415</v>
      </c>
      <c r="D3150" s="47">
        <v>41422</v>
      </c>
      <c r="E3150" s="48">
        <v>249</v>
      </c>
      <c r="F3150" s="48">
        <v>39</v>
      </c>
      <c r="G3150" s="49">
        <v>6.5</v>
      </c>
      <c r="H3150" s="8" t="s">
        <v>2934</v>
      </c>
      <c r="I3150" s="1" t="s">
        <v>3271</v>
      </c>
      <c r="L3150" s="50">
        <f t="shared" si="49"/>
        <v>4.108910891089109</v>
      </c>
    </row>
    <row r="3151" spans="1:12" x14ac:dyDescent="0.2">
      <c r="A3151" s="1" t="s">
        <v>10236</v>
      </c>
      <c r="B3151" s="45" t="s">
        <v>10237</v>
      </c>
      <c r="C3151" s="46">
        <v>41415</v>
      </c>
      <c r="D3151" s="47">
        <v>41422</v>
      </c>
      <c r="E3151" s="48">
        <v>388</v>
      </c>
      <c r="F3151" s="48">
        <v>67</v>
      </c>
      <c r="G3151" s="49">
        <v>5.8</v>
      </c>
      <c r="H3151" s="8" t="s">
        <v>2934</v>
      </c>
      <c r="I3151" s="1" t="s">
        <v>3272</v>
      </c>
      <c r="L3151" s="50">
        <f t="shared" si="49"/>
        <v>6.4026402640264024</v>
      </c>
    </row>
    <row r="3152" spans="1:12" x14ac:dyDescent="0.2">
      <c r="A3152" s="1" t="s">
        <v>10238</v>
      </c>
      <c r="B3152" s="45" t="s">
        <v>10239</v>
      </c>
      <c r="C3152" s="46">
        <v>41415</v>
      </c>
      <c r="D3152" s="47">
        <v>41422</v>
      </c>
      <c r="E3152" s="48">
        <v>225</v>
      </c>
      <c r="F3152" s="48">
        <v>48</v>
      </c>
      <c r="G3152" s="49">
        <v>4.7</v>
      </c>
      <c r="H3152" s="8" t="s">
        <v>2934</v>
      </c>
      <c r="I3152" s="1" t="s">
        <v>3273</v>
      </c>
      <c r="L3152" s="50">
        <f t="shared" si="49"/>
        <v>3.7128712871287126</v>
      </c>
    </row>
    <row r="3153" spans="1:12" x14ac:dyDescent="0.2">
      <c r="A3153" s="1" t="s">
        <v>10240</v>
      </c>
      <c r="B3153" s="45" t="s">
        <v>10241</v>
      </c>
      <c r="C3153" s="46">
        <v>41415</v>
      </c>
      <c r="D3153" s="47">
        <v>41422</v>
      </c>
      <c r="E3153" s="48">
        <v>395</v>
      </c>
      <c r="F3153" s="48">
        <v>71</v>
      </c>
      <c r="G3153" s="49">
        <v>5.5</v>
      </c>
      <c r="H3153" s="8" t="s">
        <v>2934</v>
      </c>
      <c r="I3153" s="1" t="s">
        <v>3274</v>
      </c>
      <c r="L3153" s="50">
        <f t="shared" si="49"/>
        <v>6.5181518151815183</v>
      </c>
    </row>
    <row r="3154" spans="1:12" x14ac:dyDescent="0.2">
      <c r="A3154" s="1" t="s">
        <v>10242</v>
      </c>
      <c r="B3154" s="45" t="s">
        <v>10243</v>
      </c>
      <c r="C3154" s="46">
        <v>41415</v>
      </c>
      <c r="D3154" s="47">
        <v>41422</v>
      </c>
      <c r="E3154" s="48">
        <v>758</v>
      </c>
      <c r="F3154" s="48">
        <v>11</v>
      </c>
      <c r="G3154" s="49">
        <v>67.8</v>
      </c>
      <c r="H3154" s="8" t="s">
        <v>2934</v>
      </c>
      <c r="I3154" s="1" t="s">
        <v>3275</v>
      </c>
      <c r="L3154" s="50">
        <f t="shared" si="49"/>
        <v>12.508250825082508</v>
      </c>
    </row>
    <row r="3155" spans="1:12" x14ac:dyDescent="0.2">
      <c r="A3155" s="1" t="s">
        <v>10244</v>
      </c>
      <c r="B3155" s="45" t="s">
        <v>10245</v>
      </c>
      <c r="C3155" s="46">
        <v>41420</v>
      </c>
      <c r="D3155" s="47">
        <v>41423</v>
      </c>
      <c r="E3155" s="48">
        <v>514</v>
      </c>
      <c r="F3155" s="48">
        <v>20</v>
      </c>
      <c r="G3155" s="49">
        <v>25.7</v>
      </c>
      <c r="H3155" s="8" t="s">
        <v>3011</v>
      </c>
      <c r="I3155" s="1" t="s">
        <v>3276</v>
      </c>
      <c r="L3155" s="50">
        <f t="shared" si="49"/>
        <v>8.4818481848184817</v>
      </c>
    </row>
    <row r="3156" spans="1:12" x14ac:dyDescent="0.2">
      <c r="A3156" s="1" t="s">
        <v>10246</v>
      </c>
      <c r="B3156" s="45" t="s">
        <v>10247</v>
      </c>
      <c r="C3156" s="46">
        <v>41414</v>
      </c>
      <c r="D3156" s="47">
        <v>41423</v>
      </c>
      <c r="E3156" s="48">
        <v>719</v>
      </c>
      <c r="F3156" s="48">
        <v>87</v>
      </c>
      <c r="G3156" s="49">
        <v>8.3000000000000007</v>
      </c>
      <c r="H3156" s="8" t="s">
        <v>2934</v>
      </c>
      <c r="I3156" s="1" t="s">
        <v>3277</v>
      </c>
      <c r="L3156" s="50">
        <f t="shared" si="49"/>
        <v>11.864686468646864</v>
      </c>
    </row>
    <row r="3157" spans="1:12" x14ac:dyDescent="0.2">
      <c r="A3157" s="1" t="s">
        <v>10248</v>
      </c>
      <c r="B3157" s="45" t="s">
        <v>10249</v>
      </c>
      <c r="C3157" s="46">
        <v>41416</v>
      </c>
      <c r="D3157" s="47">
        <v>41423</v>
      </c>
      <c r="E3157" s="48">
        <v>525</v>
      </c>
      <c r="F3157" s="48">
        <v>33</v>
      </c>
      <c r="G3157" s="49">
        <v>15.8</v>
      </c>
      <c r="H3157" s="8" t="s">
        <v>3011</v>
      </c>
      <c r="I3157" s="1" t="s">
        <v>3278</v>
      </c>
      <c r="L3157" s="50">
        <f t="shared" si="49"/>
        <v>8.6633663366336631</v>
      </c>
    </row>
    <row r="3158" spans="1:12" x14ac:dyDescent="0.2">
      <c r="A3158" s="1" t="s">
        <v>10250</v>
      </c>
      <c r="B3158" s="45" t="s">
        <v>10251</v>
      </c>
      <c r="C3158" s="46">
        <v>41418</v>
      </c>
      <c r="D3158" s="47">
        <v>41424</v>
      </c>
      <c r="E3158" s="48">
        <v>153</v>
      </c>
      <c r="F3158" s="48">
        <v>219</v>
      </c>
      <c r="G3158" s="49">
        <v>0.7</v>
      </c>
      <c r="H3158" s="8" t="s">
        <v>2934</v>
      </c>
      <c r="I3158" s="1" t="s">
        <v>3279</v>
      </c>
      <c r="L3158" s="50">
        <f t="shared" si="49"/>
        <v>2.5247524752475248</v>
      </c>
    </row>
    <row r="3159" spans="1:12" x14ac:dyDescent="0.2">
      <c r="A3159" s="1" t="s">
        <v>10252</v>
      </c>
      <c r="B3159" s="45" t="s">
        <v>10253</v>
      </c>
      <c r="C3159" s="46">
        <v>41417</v>
      </c>
      <c r="D3159" s="47">
        <v>41424</v>
      </c>
      <c r="E3159" s="48">
        <v>156</v>
      </c>
      <c r="F3159" s="48">
        <v>76</v>
      </c>
      <c r="G3159" s="49">
        <v>2</v>
      </c>
      <c r="H3159" s="8" t="s">
        <v>2934</v>
      </c>
      <c r="I3159" s="1" t="s">
        <v>3280</v>
      </c>
      <c r="L3159" s="50">
        <f t="shared" si="49"/>
        <v>2.5742574257425743</v>
      </c>
    </row>
    <row r="3160" spans="1:12" x14ac:dyDescent="0.2">
      <c r="A3160" s="1" t="s">
        <v>10254</v>
      </c>
      <c r="B3160" s="45" t="s">
        <v>10255</v>
      </c>
      <c r="C3160" s="46">
        <v>41418</v>
      </c>
      <c r="D3160" s="47">
        <v>41424</v>
      </c>
      <c r="E3160" s="48">
        <v>143</v>
      </c>
      <c r="F3160" s="48">
        <v>29</v>
      </c>
      <c r="G3160" s="49">
        <v>4.9000000000000004</v>
      </c>
      <c r="H3160" s="8" t="s">
        <v>2934</v>
      </c>
      <c r="I3160" s="1" t="s">
        <v>3281</v>
      </c>
      <c r="L3160" s="50">
        <f t="shared" si="49"/>
        <v>2.3597359735973598</v>
      </c>
    </row>
    <row r="3161" spans="1:12" x14ac:dyDescent="0.2">
      <c r="A3161" s="1" t="s">
        <v>10256</v>
      </c>
      <c r="B3161" s="45" t="s">
        <v>10257</v>
      </c>
      <c r="C3161" s="46">
        <v>41419</v>
      </c>
      <c r="D3161" s="47">
        <v>41424</v>
      </c>
      <c r="E3161" s="48">
        <v>413</v>
      </c>
      <c r="F3161" s="48">
        <v>77</v>
      </c>
      <c r="G3161" s="49">
        <v>5.4</v>
      </c>
      <c r="H3161" s="8" t="s">
        <v>2934</v>
      </c>
      <c r="I3161" s="1" t="s">
        <v>3282</v>
      </c>
      <c r="L3161" s="50">
        <f t="shared" si="49"/>
        <v>6.8151815181518147</v>
      </c>
    </row>
    <row r="3162" spans="1:12" x14ac:dyDescent="0.2">
      <c r="A3162" s="1" t="s">
        <v>10258</v>
      </c>
      <c r="B3162" s="45" t="s">
        <v>10259</v>
      </c>
      <c r="C3162" s="46">
        <v>41420</v>
      </c>
      <c r="D3162" s="47">
        <v>41424</v>
      </c>
      <c r="E3162" s="48">
        <v>444</v>
      </c>
      <c r="F3162" s="48">
        <v>27</v>
      </c>
      <c r="G3162" s="49">
        <v>16.399999999999999</v>
      </c>
      <c r="H3162" s="8" t="s">
        <v>2934</v>
      </c>
      <c r="I3162" s="1" t="s">
        <v>3283</v>
      </c>
      <c r="L3162" s="50">
        <f t="shared" si="49"/>
        <v>7.3267326732673261</v>
      </c>
    </row>
    <row r="3163" spans="1:12" x14ac:dyDescent="0.2">
      <c r="A3163" s="1" t="s">
        <v>10260</v>
      </c>
      <c r="B3163" s="45" t="s">
        <v>10261</v>
      </c>
      <c r="C3163" s="46" t="s">
        <v>2999</v>
      </c>
      <c r="D3163" s="47">
        <v>41429</v>
      </c>
      <c r="E3163" s="48">
        <v>169</v>
      </c>
      <c r="F3163" s="48">
        <v>20</v>
      </c>
      <c r="G3163" s="49">
        <v>8.3000000000000007</v>
      </c>
      <c r="H3163" s="8" t="s">
        <v>2934</v>
      </c>
      <c r="I3163" s="1" t="s">
        <v>3284</v>
      </c>
      <c r="L3163" s="50">
        <f t="shared" si="49"/>
        <v>2.7887788778877889</v>
      </c>
    </row>
    <row r="3164" spans="1:12" x14ac:dyDescent="0.2">
      <c r="A3164" s="1" t="s">
        <v>10262</v>
      </c>
      <c r="B3164" s="45" t="s">
        <v>10263</v>
      </c>
      <c r="C3164" s="46">
        <v>41425</v>
      </c>
      <c r="D3164" s="47">
        <v>41430</v>
      </c>
      <c r="E3164" s="48">
        <v>268</v>
      </c>
      <c r="F3164" s="48">
        <v>25</v>
      </c>
      <c r="G3164" s="49">
        <v>10.7</v>
      </c>
      <c r="H3164" s="8" t="s">
        <v>2934</v>
      </c>
      <c r="I3164" s="1" t="s">
        <v>3285</v>
      </c>
      <c r="L3164" s="50">
        <f t="shared" si="49"/>
        <v>4.4224422442244222</v>
      </c>
    </row>
    <row r="3165" spans="1:12" x14ac:dyDescent="0.2">
      <c r="A3165" s="1" t="s">
        <v>10264</v>
      </c>
      <c r="B3165" s="45" t="s">
        <v>10265</v>
      </c>
      <c r="C3165" s="46">
        <v>41425</v>
      </c>
      <c r="D3165" s="47">
        <v>41430</v>
      </c>
      <c r="E3165" s="48">
        <v>202</v>
      </c>
      <c r="F3165" s="48">
        <v>22</v>
      </c>
      <c r="G3165" s="49">
        <v>9.1999999999999993</v>
      </c>
      <c r="H3165" s="8" t="s">
        <v>2934</v>
      </c>
      <c r="I3165" s="1" t="s">
        <v>3286</v>
      </c>
      <c r="L3165" s="50">
        <f t="shared" si="49"/>
        <v>3.333333333333333</v>
      </c>
    </row>
    <row r="3166" spans="1:12" x14ac:dyDescent="0.2">
      <c r="A3166" s="1" t="s">
        <v>10266</v>
      </c>
      <c r="B3166" s="45" t="s">
        <v>10267</v>
      </c>
      <c r="C3166" s="46">
        <v>41425</v>
      </c>
      <c r="D3166" s="47">
        <v>41430</v>
      </c>
      <c r="E3166" s="48">
        <v>51</v>
      </c>
      <c r="F3166" s="48">
        <v>110</v>
      </c>
      <c r="G3166" s="49">
        <v>0.5</v>
      </c>
      <c r="H3166" s="8" t="s">
        <v>3011</v>
      </c>
      <c r="I3166" s="1" t="s">
        <v>3287</v>
      </c>
      <c r="L3166" s="50">
        <f t="shared" si="49"/>
        <v>0.84158415841584155</v>
      </c>
    </row>
    <row r="3167" spans="1:12" x14ac:dyDescent="0.2">
      <c r="A3167" s="1" t="s">
        <v>10268</v>
      </c>
      <c r="B3167" s="45" t="s">
        <v>10269</v>
      </c>
      <c r="C3167" s="46">
        <v>41425</v>
      </c>
      <c r="D3167" s="47">
        <v>41430</v>
      </c>
      <c r="E3167" s="48">
        <v>65</v>
      </c>
      <c r="F3167" s="48">
        <v>108</v>
      </c>
      <c r="G3167" s="49">
        <v>0.6</v>
      </c>
      <c r="H3167" s="8" t="s">
        <v>3011</v>
      </c>
      <c r="I3167" s="1" t="s">
        <v>3288</v>
      </c>
      <c r="L3167" s="50">
        <f t="shared" si="49"/>
        <v>1.0726072607260726</v>
      </c>
    </row>
    <row r="3168" spans="1:12" x14ac:dyDescent="0.2">
      <c r="A3168" s="1" t="s">
        <v>10270</v>
      </c>
      <c r="B3168" s="45" t="s">
        <v>10271</v>
      </c>
      <c r="C3168" s="46">
        <v>41418</v>
      </c>
      <c r="D3168" s="47">
        <v>41430</v>
      </c>
      <c r="E3168" s="48">
        <v>99</v>
      </c>
      <c r="F3168" s="48">
        <v>43</v>
      </c>
      <c r="G3168" s="49">
        <v>2.2999999999999998</v>
      </c>
      <c r="H3168" s="8" t="s">
        <v>3011</v>
      </c>
      <c r="I3168" s="1" t="s">
        <v>3289</v>
      </c>
      <c r="L3168" s="50">
        <f t="shared" si="49"/>
        <v>1.6336633663366336</v>
      </c>
    </row>
    <row r="3169" spans="1:12" x14ac:dyDescent="0.2">
      <c r="A3169" s="1" t="s">
        <v>10272</v>
      </c>
      <c r="B3169" s="45" t="s">
        <v>10273</v>
      </c>
      <c r="C3169" s="46">
        <v>41418</v>
      </c>
      <c r="D3169" s="47">
        <v>41430</v>
      </c>
      <c r="E3169" s="48">
        <v>183</v>
      </c>
      <c r="F3169" s="48">
        <v>56</v>
      </c>
      <c r="G3169" s="49">
        <v>3.3</v>
      </c>
      <c r="H3169" s="8" t="s">
        <v>3011</v>
      </c>
      <c r="I3169" s="1" t="s">
        <v>3290</v>
      </c>
      <c r="L3169" s="50">
        <f t="shared" si="49"/>
        <v>3.0198019801980198</v>
      </c>
    </row>
    <row r="3170" spans="1:12" x14ac:dyDescent="0.2">
      <c r="A3170" s="1" t="s">
        <v>10274</v>
      </c>
      <c r="B3170" s="45" t="s">
        <v>10275</v>
      </c>
      <c r="C3170" s="46">
        <v>41422</v>
      </c>
      <c r="D3170" s="47">
        <v>41430</v>
      </c>
      <c r="E3170" s="48">
        <v>243</v>
      </c>
      <c r="F3170" s="48">
        <v>54</v>
      </c>
      <c r="G3170" s="49">
        <v>4.5</v>
      </c>
      <c r="H3170" s="8" t="s">
        <v>2934</v>
      </c>
      <c r="I3170" s="1" t="s">
        <v>3291</v>
      </c>
      <c r="L3170" s="50">
        <f t="shared" si="49"/>
        <v>4.0099009900990099</v>
      </c>
    </row>
    <row r="3171" spans="1:12" x14ac:dyDescent="0.2">
      <c r="A3171" s="1" t="s">
        <v>10276</v>
      </c>
      <c r="B3171" s="45" t="s">
        <v>10277</v>
      </c>
      <c r="C3171" s="46">
        <v>41422</v>
      </c>
      <c r="D3171" s="47">
        <v>41430</v>
      </c>
      <c r="E3171" s="48">
        <v>360</v>
      </c>
      <c r="F3171" s="48">
        <v>44</v>
      </c>
      <c r="G3171" s="49">
        <v>8.1999999999999993</v>
      </c>
      <c r="H3171" s="8" t="s">
        <v>3011</v>
      </c>
      <c r="I3171" s="1" t="s">
        <v>3292</v>
      </c>
      <c r="L3171" s="50">
        <f t="shared" si="49"/>
        <v>5.9405940594059405</v>
      </c>
    </row>
    <row r="3172" spans="1:12" x14ac:dyDescent="0.2">
      <c r="A3172" s="1" t="s">
        <v>10278</v>
      </c>
      <c r="B3172" s="45" t="s">
        <v>10279</v>
      </c>
      <c r="C3172" s="46">
        <v>41419</v>
      </c>
      <c r="D3172" s="47">
        <v>41430</v>
      </c>
      <c r="E3172" s="48">
        <v>235</v>
      </c>
      <c r="F3172" s="48">
        <v>21</v>
      </c>
      <c r="G3172" s="49">
        <v>11.4</v>
      </c>
      <c r="H3172" s="8" t="s">
        <v>2934</v>
      </c>
      <c r="I3172" s="1" t="s">
        <v>3293</v>
      </c>
      <c r="L3172" s="50">
        <f t="shared" si="49"/>
        <v>3.8778877887788776</v>
      </c>
    </row>
    <row r="3173" spans="1:12" x14ac:dyDescent="0.2">
      <c r="A3173" s="1" t="s">
        <v>10280</v>
      </c>
      <c r="B3173" s="45" t="s">
        <v>10281</v>
      </c>
      <c r="C3173" s="46">
        <v>41419</v>
      </c>
      <c r="D3173" s="47">
        <v>41430</v>
      </c>
      <c r="E3173" s="48">
        <v>226</v>
      </c>
      <c r="F3173" s="48">
        <v>22</v>
      </c>
      <c r="G3173" s="49">
        <v>10.3</v>
      </c>
      <c r="H3173" s="8" t="s">
        <v>2934</v>
      </c>
      <c r="I3173" s="1" t="s">
        <v>3294</v>
      </c>
      <c r="L3173" s="50">
        <f t="shared" si="49"/>
        <v>3.7293729372937294</v>
      </c>
    </row>
    <row r="3174" spans="1:12" x14ac:dyDescent="0.2">
      <c r="A3174" s="1" t="s">
        <v>10282</v>
      </c>
      <c r="B3174" s="45" t="s">
        <v>10283</v>
      </c>
      <c r="C3174" s="46" t="s">
        <v>2999</v>
      </c>
      <c r="D3174" s="47">
        <v>41430</v>
      </c>
      <c r="E3174" s="48">
        <v>81</v>
      </c>
      <c r="F3174" s="48">
        <v>84</v>
      </c>
      <c r="G3174" s="49">
        <v>1</v>
      </c>
      <c r="H3174" s="8" t="s">
        <v>3011</v>
      </c>
      <c r="I3174" s="1" t="s">
        <v>3295</v>
      </c>
      <c r="L3174" s="50">
        <f t="shared" si="49"/>
        <v>1.3366336633663367</v>
      </c>
    </row>
    <row r="3175" spans="1:12" x14ac:dyDescent="0.2">
      <c r="A3175" s="1" t="s">
        <v>10284</v>
      </c>
      <c r="B3175" s="45" t="s">
        <v>10285</v>
      </c>
      <c r="C3175" s="46" t="s">
        <v>2999</v>
      </c>
      <c r="D3175" s="47">
        <v>41430</v>
      </c>
      <c r="E3175" s="48">
        <v>889</v>
      </c>
      <c r="F3175" s="48">
        <v>59</v>
      </c>
      <c r="G3175" s="49">
        <v>15</v>
      </c>
      <c r="H3175" s="8" t="s">
        <v>3011</v>
      </c>
      <c r="I3175" s="1" t="s">
        <v>3296</v>
      </c>
      <c r="L3175" s="50">
        <f t="shared" si="49"/>
        <v>14.669966996699669</v>
      </c>
    </row>
    <row r="3176" spans="1:12" x14ac:dyDescent="0.2">
      <c r="A3176" s="1" t="s">
        <v>10286</v>
      </c>
      <c r="B3176" s="45" t="s">
        <v>10287</v>
      </c>
      <c r="C3176" s="46" t="s">
        <v>2999</v>
      </c>
      <c r="D3176" s="47">
        <v>41430</v>
      </c>
      <c r="E3176" s="48">
        <v>182</v>
      </c>
      <c r="F3176" s="48">
        <v>45</v>
      </c>
      <c r="G3176" s="49">
        <v>4.0999999999999996</v>
      </c>
      <c r="H3176" s="8" t="s">
        <v>3011</v>
      </c>
      <c r="I3176" s="1" t="s">
        <v>3297</v>
      </c>
      <c r="L3176" s="50">
        <f t="shared" si="49"/>
        <v>3.0033003300330035</v>
      </c>
    </row>
    <row r="3177" spans="1:12" x14ac:dyDescent="0.2">
      <c r="A3177" s="1" t="s">
        <v>10288</v>
      </c>
      <c r="B3177" s="45" t="s">
        <v>10289</v>
      </c>
      <c r="C3177" s="46">
        <v>41425</v>
      </c>
      <c r="D3177" s="47">
        <v>41430</v>
      </c>
      <c r="E3177" s="48">
        <v>248</v>
      </c>
      <c r="F3177" s="48">
        <v>89</v>
      </c>
      <c r="G3177" s="49">
        <v>2.8</v>
      </c>
      <c r="H3177" s="8" t="s">
        <v>2934</v>
      </c>
      <c r="I3177" s="1" t="s">
        <v>3298</v>
      </c>
      <c r="L3177" s="50">
        <f t="shared" si="49"/>
        <v>4.0924092409240922</v>
      </c>
    </row>
    <row r="3178" spans="1:12" x14ac:dyDescent="0.2">
      <c r="A3178" s="1" t="s">
        <v>10290</v>
      </c>
      <c r="B3178" s="45" t="s">
        <v>10291</v>
      </c>
      <c r="C3178" s="46" t="s">
        <v>2999</v>
      </c>
      <c r="D3178" s="47">
        <v>41430</v>
      </c>
      <c r="E3178" s="48">
        <v>172</v>
      </c>
      <c r="F3178" s="48">
        <v>82</v>
      </c>
      <c r="G3178" s="49">
        <v>2.1</v>
      </c>
      <c r="H3178" s="8" t="s">
        <v>2934</v>
      </c>
      <c r="I3178" s="1" t="s">
        <v>3299</v>
      </c>
      <c r="L3178" s="50">
        <f t="shared" si="49"/>
        <v>2.8382838283828384</v>
      </c>
    </row>
    <row r="3179" spans="1:12" x14ac:dyDescent="0.2">
      <c r="A3179" s="1" t="s">
        <v>10292</v>
      </c>
      <c r="B3179" s="45" t="s">
        <v>10293</v>
      </c>
      <c r="C3179" s="46" t="s">
        <v>2999</v>
      </c>
      <c r="D3179" s="47">
        <v>41430</v>
      </c>
      <c r="E3179" s="48">
        <v>142</v>
      </c>
      <c r="F3179" s="48">
        <v>196</v>
      </c>
      <c r="G3179" s="49">
        <v>0.7</v>
      </c>
      <c r="H3179" s="8" t="s">
        <v>2934</v>
      </c>
      <c r="I3179" s="1" t="s">
        <v>3300</v>
      </c>
      <c r="L3179" s="50">
        <f t="shared" si="49"/>
        <v>2.3432343234323434</v>
      </c>
    </row>
    <row r="3180" spans="1:12" x14ac:dyDescent="0.2">
      <c r="A3180" s="1" t="s">
        <v>10294</v>
      </c>
      <c r="B3180" s="45" t="s">
        <v>10295</v>
      </c>
      <c r="C3180" s="46">
        <v>41425</v>
      </c>
      <c r="D3180" s="47">
        <v>41430</v>
      </c>
      <c r="E3180" s="48">
        <v>80</v>
      </c>
      <c r="F3180" s="48">
        <v>73</v>
      </c>
      <c r="G3180" s="49">
        <v>1.1000000000000001</v>
      </c>
      <c r="H3180" s="8" t="s">
        <v>2934</v>
      </c>
      <c r="I3180" s="1" t="s">
        <v>3301</v>
      </c>
      <c r="L3180" s="50">
        <f t="shared" si="49"/>
        <v>1.3201320132013201</v>
      </c>
    </row>
    <row r="3181" spans="1:12" x14ac:dyDescent="0.2">
      <c r="A3181" s="1" t="s">
        <v>10296</v>
      </c>
      <c r="B3181" s="45" t="s">
        <v>10297</v>
      </c>
      <c r="C3181" s="46">
        <v>41426</v>
      </c>
      <c r="D3181" s="47">
        <v>41430</v>
      </c>
      <c r="E3181" s="48">
        <v>243</v>
      </c>
      <c r="F3181" s="48">
        <v>162</v>
      </c>
      <c r="G3181" s="49">
        <v>1.5</v>
      </c>
      <c r="H3181" s="8" t="s">
        <v>2934</v>
      </c>
      <c r="I3181" s="1" t="s">
        <v>3302</v>
      </c>
      <c r="L3181" s="50">
        <f t="shared" si="49"/>
        <v>4.0099009900990099</v>
      </c>
    </row>
    <row r="3182" spans="1:12" x14ac:dyDescent="0.2">
      <c r="A3182" s="1" t="s">
        <v>10298</v>
      </c>
      <c r="B3182" s="45" t="s">
        <v>10299</v>
      </c>
      <c r="C3182" s="46" t="s">
        <v>2999</v>
      </c>
      <c r="D3182" s="47">
        <v>41435</v>
      </c>
      <c r="E3182" s="48">
        <v>249</v>
      </c>
      <c r="F3182" s="48">
        <v>25</v>
      </c>
      <c r="G3182" s="49">
        <v>10.1</v>
      </c>
      <c r="H3182" s="8" t="s">
        <v>2934</v>
      </c>
      <c r="I3182" s="1" t="s">
        <v>3303</v>
      </c>
      <c r="L3182" s="50">
        <f t="shared" si="49"/>
        <v>4.108910891089109</v>
      </c>
    </row>
    <row r="3183" spans="1:12" x14ac:dyDescent="0.2">
      <c r="A3183" s="1" t="s">
        <v>10300</v>
      </c>
      <c r="B3183" s="45" t="s">
        <v>10301</v>
      </c>
      <c r="C3183" s="46">
        <v>41430</v>
      </c>
      <c r="D3183" s="47">
        <v>41435</v>
      </c>
      <c r="E3183" s="48">
        <v>211</v>
      </c>
      <c r="F3183" s="48">
        <v>52</v>
      </c>
      <c r="G3183" s="49">
        <v>4.0999999999999996</v>
      </c>
      <c r="H3183" s="8" t="s">
        <v>3011</v>
      </c>
      <c r="I3183" s="1" t="s">
        <v>3304</v>
      </c>
      <c r="L3183" s="50">
        <f t="shared" si="49"/>
        <v>3.4818481848184817</v>
      </c>
    </row>
    <row r="3184" spans="1:12" x14ac:dyDescent="0.2">
      <c r="A3184" s="1" t="s">
        <v>10302</v>
      </c>
      <c r="B3184" s="45" t="s">
        <v>10303</v>
      </c>
      <c r="C3184" s="46">
        <v>41427</v>
      </c>
      <c r="D3184" s="47">
        <v>41436</v>
      </c>
      <c r="E3184" s="48">
        <v>216</v>
      </c>
      <c r="F3184" s="48">
        <v>23</v>
      </c>
      <c r="G3184" s="49">
        <v>9.6</v>
      </c>
      <c r="H3184" s="8" t="s">
        <v>2934</v>
      </c>
      <c r="I3184" s="1" t="s">
        <v>3305</v>
      </c>
      <c r="L3184" s="50">
        <f t="shared" si="49"/>
        <v>3.5643564356435644</v>
      </c>
    </row>
    <row r="3185" spans="1:12" x14ac:dyDescent="0.2">
      <c r="A3185" s="1" t="s">
        <v>10304</v>
      </c>
      <c r="B3185" s="45" t="s">
        <v>10305</v>
      </c>
      <c r="C3185" s="46" t="s">
        <v>2999</v>
      </c>
      <c r="D3185" s="47">
        <v>41436</v>
      </c>
      <c r="E3185" s="48">
        <v>306</v>
      </c>
      <c r="F3185" s="48">
        <v>37</v>
      </c>
      <c r="G3185" s="49">
        <v>8.1999999999999993</v>
      </c>
      <c r="H3185" s="8" t="s">
        <v>3011</v>
      </c>
      <c r="I3185" s="1" t="s">
        <v>3306</v>
      </c>
      <c r="L3185" s="50">
        <f t="shared" si="49"/>
        <v>5.0495049504950495</v>
      </c>
    </row>
    <row r="3186" spans="1:12" x14ac:dyDescent="0.2">
      <c r="A3186" s="1" t="s">
        <v>10306</v>
      </c>
      <c r="B3186" s="45" t="s">
        <v>10307</v>
      </c>
      <c r="C3186" s="46">
        <v>41434</v>
      </c>
      <c r="D3186" s="47">
        <v>41437</v>
      </c>
      <c r="E3186" s="48">
        <v>315</v>
      </c>
      <c r="F3186" s="48">
        <v>51</v>
      </c>
      <c r="G3186" s="49">
        <v>6.1</v>
      </c>
      <c r="H3186" s="8" t="s">
        <v>3011</v>
      </c>
      <c r="I3186" s="1" t="s">
        <v>3307</v>
      </c>
      <c r="L3186" s="50">
        <f t="shared" si="49"/>
        <v>5.1980198019801982</v>
      </c>
    </row>
    <row r="3187" spans="1:12" x14ac:dyDescent="0.2">
      <c r="A3187" s="1" t="s">
        <v>10308</v>
      </c>
      <c r="B3187" s="45" t="s">
        <v>10309</v>
      </c>
      <c r="C3187" s="46">
        <v>41430</v>
      </c>
      <c r="D3187" s="47">
        <v>41437</v>
      </c>
      <c r="E3187" s="48">
        <v>360</v>
      </c>
      <c r="F3187" s="48">
        <v>59</v>
      </c>
      <c r="G3187" s="49">
        <v>6.1</v>
      </c>
      <c r="H3187" s="8" t="s">
        <v>3011</v>
      </c>
      <c r="I3187" s="1" t="s">
        <v>3308</v>
      </c>
      <c r="L3187" s="50">
        <f t="shared" si="49"/>
        <v>5.9405940594059405</v>
      </c>
    </row>
    <row r="3188" spans="1:12" x14ac:dyDescent="0.2">
      <c r="A3188" s="1" t="s">
        <v>10310</v>
      </c>
      <c r="B3188" s="45" t="s">
        <v>10311</v>
      </c>
      <c r="C3188" s="46">
        <v>41421</v>
      </c>
      <c r="D3188" s="47">
        <v>41437</v>
      </c>
      <c r="E3188" s="48">
        <v>180</v>
      </c>
      <c r="F3188" s="48">
        <v>27</v>
      </c>
      <c r="G3188" s="49">
        <v>6.7</v>
      </c>
      <c r="H3188" s="8" t="s">
        <v>2934</v>
      </c>
      <c r="I3188" s="1" t="s">
        <v>3309</v>
      </c>
      <c r="L3188" s="50">
        <f t="shared" si="49"/>
        <v>2.9702970297029703</v>
      </c>
    </row>
    <row r="3189" spans="1:12" x14ac:dyDescent="0.2">
      <c r="A3189" s="1" t="s">
        <v>10312</v>
      </c>
      <c r="B3189" s="45" t="s">
        <v>10313</v>
      </c>
      <c r="C3189" s="46">
        <v>41429</v>
      </c>
      <c r="D3189" s="47">
        <v>41437</v>
      </c>
      <c r="E3189" s="48">
        <v>138</v>
      </c>
      <c r="F3189" s="48">
        <v>68</v>
      </c>
      <c r="G3189" s="49">
        <v>2</v>
      </c>
      <c r="H3189" s="8" t="s">
        <v>2934</v>
      </c>
      <c r="I3189" s="1" t="s">
        <v>3310</v>
      </c>
      <c r="L3189" s="50">
        <f t="shared" si="49"/>
        <v>2.277227722772277</v>
      </c>
    </row>
    <row r="3190" spans="1:12" x14ac:dyDescent="0.2">
      <c r="A3190" s="1" t="s">
        <v>10314</v>
      </c>
      <c r="B3190" s="45" t="s">
        <v>10315</v>
      </c>
      <c r="C3190" s="46">
        <v>41432</v>
      </c>
      <c r="D3190" s="47">
        <v>41437</v>
      </c>
      <c r="E3190" s="48">
        <v>359</v>
      </c>
      <c r="F3190" s="48">
        <v>27</v>
      </c>
      <c r="G3190" s="49">
        <v>13.1</v>
      </c>
      <c r="H3190" s="8" t="s">
        <v>2934</v>
      </c>
      <c r="I3190" s="1" t="s">
        <v>3311</v>
      </c>
      <c r="L3190" s="50">
        <f t="shared" si="49"/>
        <v>5.9240924092409237</v>
      </c>
    </row>
    <row r="3191" spans="1:12" x14ac:dyDescent="0.2">
      <c r="A3191" s="1" t="s">
        <v>10316</v>
      </c>
      <c r="B3191" s="45" t="s">
        <v>10317</v>
      </c>
      <c r="C3191" s="46">
        <v>41432</v>
      </c>
      <c r="D3191" s="47">
        <v>41437</v>
      </c>
      <c r="E3191" s="48">
        <v>216</v>
      </c>
      <c r="F3191" s="48">
        <v>29</v>
      </c>
      <c r="G3191" s="49">
        <v>7.4</v>
      </c>
      <c r="H3191" s="8" t="s">
        <v>2934</v>
      </c>
      <c r="I3191" s="1" t="s">
        <v>3312</v>
      </c>
      <c r="L3191" s="50">
        <f t="shared" si="49"/>
        <v>3.5643564356435644</v>
      </c>
    </row>
    <row r="3192" spans="1:12" x14ac:dyDescent="0.2">
      <c r="A3192" s="1" t="s">
        <v>10318</v>
      </c>
      <c r="B3192" s="45" t="s">
        <v>10319</v>
      </c>
      <c r="C3192" s="46">
        <v>41432</v>
      </c>
      <c r="D3192" s="47">
        <v>41438</v>
      </c>
      <c r="E3192" s="48">
        <v>409</v>
      </c>
      <c r="F3192" s="48">
        <v>41</v>
      </c>
      <c r="G3192" s="49">
        <v>10</v>
      </c>
      <c r="H3192" s="8" t="s">
        <v>2934</v>
      </c>
      <c r="I3192" s="1" t="s">
        <v>3313</v>
      </c>
      <c r="L3192" s="50">
        <f t="shared" si="49"/>
        <v>6.7491749174917492</v>
      </c>
    </row>
    <row r="3193" spans="1:12" x14ac:dyDescent="0.2">
      <c r="A3193" s="1" t="s">
        <v>10320</v>
      </c>
      <c r="B3193" s="45" t="s">
        <v>10321</v>
      </c>
      <c r="C3193" s="46" t="s">
        <v>2999</v>
      </c>
      <c r="D3193" s="47">
        <v>41438</v>
      </c>
      <c r="E3193" s="48">
        <v>120</v>
      </c>
      <c r="F3193" s="48">
        <v>32</v>
      </c>
      <c r="G3193" s="49">
        <v>3.7</v>
      </c>
      <c r="H3193" s="8" t="s">
        <v>2934</v>
      </c>
      <c r="I3193" s="1" t="s">
        <v>3314</v>
      </c>
      <c r="L3193" s="50">
        <f t="shared" si="49"/>
        <v>1.9801980198019802</v>
      </c>
    </row>
    <row r="3194" spans="1:12" x14ac:dyDescent="0.2">
      <c r="A3194" s="1" t="s">
        <v>10322</v>
      </c>
      <c r="B3194" s="45" t="s">
        <v>10323</v>
      </c>
      <c r="C3194" s="46">
        <v>41436</v>
      </c>
      <c r="D3194" s="47">
        <v>41439</v>
      </c>
      <c r="E3194" s="48">
        <v>95</v>
      </c>
      <c r="F3194" s="48">
        <v>117</v>
      </c>
      <c r="G3194" s="49">
        <v>0.8</v>
      </c>
      <c r="H3194" s="8" t="s">
        <v>3011</v>
      </c>
      <c r="I3194" s="1" t="s">
        <v>3315</v>
      </c>
      <c r="L3194" s="50">
        <f t="shared" ref="L3194:L3257" si="50">IF(E3194="","",E3194/60.6)</f>
        <v>1.5676567656765676</v>
      </c>
    </row>
    <row r="3195" spans="1:12" x14ac:dyDescent="0.2">
      <c r="A3195" s="1" t="s">
        <v>10324</v>
      </c>
      <c r="B3195" s="45" t="s">
        <v>10325</v>
      </c>
      <c r="C3195" s="46">
        <v>41436</v>
      </c>
      <c r="D3195" s="47">
        <v>41439</v>
      </c>
      <c r="E3195" s="48">
        <v>44</v>
      </c>
      <c r="F3195" s="48">
        <v>46</v>
      </c>
      <c r="G3195" s="49">
        <v>1</v>
      </c>
      <c r="H3195" s="8" t="s">
        <v>3011</v>
      </c>
      <c r="I3195" s="1" t="s">
        <v>3316</v>
      </c>
      <c r="L3195" s="50">
        <f t="shared" si="50"/>
        <v>0.72607260726072609</v>
      </c>
    </row>
    <row r="3196" spans="1:12" x14ac:dyDescent="0.2">
      <c r="A3196" s="1" t="s">
        <v>10326</v>
      </c>
      <c r="B3196" s="45" t="s">
        <v>10327</v>
      </c>
      <c r="C3196" s="46">
        <v>41436</v>
      </c>
      <c r="D3196" s="47">
        <v>41442</v>
      </c>
      <c r="E3196" s="48">
        <v>301</v>
      </c>
      <c r="F3196" s="48">
        <v>30</v>
      </c>
      <c r="G3196" s="49">
        <v>10.1</v>
      </c>
      <c r="H3196" s="8" t="s">
        <v>2934</v>
      </c>
      <c r="I3196" s="1" t="s">
        <v>3317</v>
      </c>
      <c r="L3196" s="50">
        <f t="shared" si="50"/>
        <v>4.9669966996699673</v>
      </c>
    </row>
    <row r="3197" spans="1:12" x14ac:dyDescent="0.2">
      <c r="A3197" s="1" t="s">
        <v>10328</v>
      </c>
      <c r="B3197" s="45" t="s">
        <v>10329</v>
      </c>
      <c r="C3197" s="46">
        <v>41437</v>
      </c>
      <c r="D3197" s="47">
        <v>41442</v>
      </c>
      <c r="E3197" s="48">
        <v>173</v>
      </c>
      <c r="F3197" s="48">
        <v>29</v>
      </c>
      <c r="G3197" s="49">
        <v>5.9</v>
      </c>
      <c r="H3197" s="8" t="s">
        <v>3011</v>
      </c>
      <c r="I3197" s="1" t="s">
        <v>3318</v>
      </c>
      <c r="L3197" s="50">
        <f t="shared" si="50"/>
        <v>2.8547854785478548</v>
      </c>
    </row>
    <row r="3198" spans="1:12" x14ac:dyDescent="0.2">
      <c r="A3198" s="1" t="s">
        <v>10330</v>
      </c>
      <c r="B3198" s="45" t="s">
        <v>10331</v>
      </c>
      <c r="C3198" s="46">
        <v>41437</v>
      </c>
      <c r="D3198" s="47">
        <v>41444</v>
      </c>
      <c r="E3198" s="48">
        <v>625</v>
      </c>
      <c r="F3198" s="48">
        <v>36</v>
      </c>
      <c r="G3198" s="49">
        <v>17.399999999999999</v>
      </c>
      <c r="H3198" s="8" t="s">
        <v>2934</v>
      </c>
      <c r="I3198" s="1" t="s">
        <v>3319</v>
      </c>
      <c r="L3198" s="50">
        <f t="shared" si="50"/>
        <v>10.313531353135314</v>
      </c>
    </row>
    <row r="3199" spans="1:12" x14ac:dyDescent="0.2">
      <c r="A3199" s="1" t="s">
        <v>10332</v>
      </c>
      <c r="B3199" s="45" t="s">
        <v>10333</v>
      </c>
      <c r="C3199" s="46">
        <v>41438</v>
      </c>
      <c r="D3199" s="47">
        <v>41444</v>
      </c>
      <c r="E3199" s="48">
        <v>935</v>
      </c>
      <c r="F3199" s="48">
        <v>50</v>
      </c>
      <c r="G3199" s="49">
        <v>18.8</v>
      </c>
      <c r="H3199" s="8" t="s">
        <v>2934</v>
      </c>
      <c r="I3199" s="1" t="s">
        <v>3320</v>
      </c>
      <c r="L3199" s="50">
        <f t="shared" si="50"/>
        <v>15.429042904290428</v>
      </c>
    </row>
    <row r="3200" spans="1:12" x14ac:dyDescent="0.2">
      <c r="A3200" s="1" t="s">
        <v>10334</v>
      </c>
      <c r="B3200" s="45" t="s">
        <v>10335</v>
      </c>
      <c r="C3200" s="46">
        <v>41435</v>
      </c>
      <c r="D3200" s="47">
        <v>41444</v>
      </c>
      <c r="E3200" s="48">
        <v>306</v>
      </c>
      <c r="F3200" s="48">
        <v>31</v>
      </c>
      <c r="G3200" s="49">
        <v>10</v>
      </c>
      <c r="H3200" s="8" t="s">
        <v>2934</v>
      </c>
      <c r="I3200" s="1" t="s">
        <v>3321</v>
      </c>
      <c r="L3200" s="50">
        <f t="shared" si="50"/>
        <v>5.0495049504950495</v>
      </c>
    </row>
    <row r="3201" spans="1:12" x14ac:dyDescent="0.2">
      <c r="A3201" s="1" t="s">
        <v>10336</v>
      </c>
      <c r="B3201" s="45" t="s">
        <v>10337</v>
      </c>
      <c r="C3201" s="46">
        <v>41433</v>
      </c>
      <c r="D3201" s="47">
        <v>41444</v>
      </c>
      <c r="E3201" s="48">
        <v>1073</v>
      </c>
      <c r="F3201" s="48">
        <v>23</v>
      </c>
      <c r="G3201" s="49">
        <v>45.7</v>
      </c>
      <c r="H3201" s="8" t="s">
        <v>2934</v>
      </c>
      <c r="I3201" s="1" t="s">
        <v>3322</v>
      </c>
      <c r="L3201" s="50">
        <f t="shared" si="50"/>
        <v>17.706270627062707</v>
      </c>
    </row>
    <row r="3202" spans="1:12" x14ac:dyDescent="0.2">
      <c r="A3202" s="1" t="s">
        <v>10338</v>
      </c>
      <c r="B3202" s="45" t="s">
        <v>10339</v>
      </c>
      <c r="C3202" s="46" t="s">
        <v>2999</v>
      </c>
      <c r="D3202" s="47">
        <v>41444</v>
      </c>
      <c r="E3202" s="48">
        <v>1191</v>
      </c>
      <c r="F3202" s="48">
        <v>45</v>
      </c>
      <c r="G3202" s="49">
        <v>26.2</v>
      </c>
      <c r="H3202" s="8" t="s">
        <v>2934</v>
      </c>
      <c r="I3202" s="1" t="s">
        <v>3323</v>
      </c>
      <c r="L3202" s="50">
        <f t="shared" si="50"/>
        <v>19.653465346534652</v>
      </c>
    </row>
    <row r="3203" spans="1:12" x14ac:dyDescent="0.2">
      <c r="A3203" s="1" t="s">
        <v>10340</v>
      </c>
      <c r="B3203" s="45" t="s">
        <v>10341</v>
      </c>
      <c r="C3203" s="46">
        <v>41441</v>
      </c>
      <c r="D3203" s="47">
        <v>41445</v>
      </c>
      <c r="E3203" s="48">
        <v>203</v>
      </c>
      <c r="F3203" s="48">
        <v>36</v>
      </c>
      <c r="G3203" s="49">
        <v>5.6</v>
      </c>
      <c r="H3203" s="8" t="s">
        <v>2934</v>
      </c>
      <c r="I3203" s="1" t="s">
        <v>3324</v>
      </c>
      <c r="L3203" s="50">
        <f t="shared" si="50"/>
        <v>3.3498349834983498</v>
      </c>
    </row>
    <row r="3204" spans="1:12" x14ac:dyDescent="0.2">
      <c r="A3204" s="1" t="s">
        <v>10342</v>
      </c>
      <c r="B3204" s="45" t="s">
        <v>10343</v>
      </c>
      <c r="C3204" s="46">
        <v>41440</v>
      </c>
      <c r="D3204" s="47">
        <v>41445</v>
      </c>
      <c r="E3204" s="48">
        <v>17</v>
      </c>
      <c r="F3204" s="48">
        <v>50</v>
      </c>
      <c r="G3204" s="49">
        <v>0.3</v>
      </c>
      <c r="H3204" s="8" t="s">
        <v>2934</v>
      </c>
      <c r="I3204" s="1" t="s">
        <v>3325</v>
      </c>
      <c r="L3204" s="50">
        <f t="shared" si="50"/>
        <v>0.28052805280528054</v>
      </c>
    </row>
    <row r="3205" spans="1:12" x14ac:dyDescent="0.2">
      <c r="A3205" s="1" t="s">
        <v>10344</v>
      </c>
      <c r="B3205" s="45" t="s">
        <v>10345</v>
      </c>
      <c r="C3205" s="46">
        <v>41439</v>
      </c>
      <c r="D3205" s="47">
        <v>41445</v>
      </c>
      <c r="E3205" s="48">
        <v>156</v>
      </c>
      <c r="F3205" s="48">
        <v>23</v>
      </c>
      <c r="G3205" s="49">
        <v>6.9</v>
      </c>
      <c r="H3205" s="8" t="s">
        <v>2934</v>
      </c>
      <c r="I3205" s="1" t="s">
        <v>3326</v>
      </c>
      <c r="L3205" s="50">
        <f t="shared" si="50"/>
        <v>2.5742574257425743</v>
      </c>
    </row>
    <row r="3206" spans="1:12" x14ac:dyDescent="0.2">
      <c r="A3206" s="1" t="s">
        <v>10346</v>
      </c>
      <c r="B3206" s="45" t="s">
        <v>10347</v>
      </c>
      <c r="C3206" s="46">
        <v>41442</v>
      </c>
      <c r="D3206" s="47">
        <v>41445</v>
      </c>
      <c r="E3206" s="48">
        <v>223</v>
      </c>
      <c r="F3206" s="48">
        <v>147</v>
      </c>
      <c r="G3206" s="49">
        <v>1.5</v>
      </c>
      <c r="H3206" s="8" t="s">
        <v>2934</v>
      </c>
      <c r="I3206" s="1" t="s">
        <v>3327</v>
      </c>
      <c r="L3206" s="50">
        <f t="shared" si="50"/>
        <v>3.6798679867986799</v>
      </c>
    </row>
    <row r="3207" spans="1:12" x14ac:dyDescent="0.2">
      <c r="A3207" s="1" t="s">
        <v>10348</v>
      </c>
      <c r="B3207" s="45" t="s">
        <v>10349</v>
      </c>
      <c r="C3207" s="46" t="s">
        <v>2999</v>
      </c>
      <c r="D3207" s="47">
        <v>41449</v>
      </c>
      <c r="E3207" s="48">
        <v>225</v>
      </c>
      <c r="F3207" s="48">
        <v>54</v>
      </c>
      <c r="G3207" s="49">
        <v>4.2</v>
      </c>
      <c r="H3207" s="8" t="s">
        <v>3011</v>
      </c>
      <c r="I3207" s="1" t="s">
        <v>3328</v>
      </c>
      <c r="L3207" s="50">
        <f t="shared" si="50"/>
        <v>3.7128712871287126</v>
      </c>
    </row>
    <row r="3208" spans="1:12" x14ac:dyDescent="0.2">
      <c r="A3208" s="1" t="s">
        <v>10350</v>
      </c>
      <c r="B3208" s="45" t="s">
        <v>10351</v>
      </c>
      <c r="C3208" s="46">
        <v>41443</v>
      </c>
      <c r="D3208" s="47">
        <v>41449</v>
      </c>
      <c r="E3208" s="48">
        <v>182</v>
      </c>
      <c r="F3208" s="48">
        <v>18</v>
      </c>
      <c r="G3208" s="49">
        <v>10.199999999999999</v>
      </c>
      <c r="H3208" s="8" t="s">
        <v>2934</v>
      </c>
      <c r="I3208" s="1" t="s">
        <v>3329</v>
      </c>
      <c r="L3208" s="50">
        <f t="shared" si="50"/>
        <v>3.0033003300330035</v>
      </c>
    </row>
    <row r="3209" spans="1:12" x14ac:dyDescent="0.2">
      <c r="A3209" s="1" t="s">
        <v>10352</v>
      </c>
      <c r="B3209" s="45" t="s">
        <v>10353</v>
      </c>
      <c r="C3209" s="46">
        <v>41443</v>
      </c>
      <c r="D3209" s="47">
        <v>41449</v>
      </c>
      <c r="E3209" s="48">
        <v>301</v>
      </c>
      <c r="F3209" s="48">
        <v>30</v>
      </c>
      <c r="G3209" s="49">
        <v>10</v>
      </c>
      <c r="H3209" s="8" t="s">
        <v>2934</v>
      </c>
      <c r="I3209" s="1" t="s">
        <v>3330</v>
      </c>
      <c r="L3209" s="50">
        <f t="shared" si="50"/>
        <v>4.9669966996699673</v>
      </c>
    </row>
    <row r="3210" spans="1:12" x14ac:dyDescent="0.2">
      <c r="A3210" s="1" t="s">
        <v>10354</v>
      </c>
      <c r="B3210" s="45" t="s">
        <v>10355</v>
      </c>
      <c r="C3210" s="46">
        <v>41443</v>
      </c>
      <c r="D3210" s="47">
        <v>41449</v>
      </c>
      <c r="E3210" s="48">
        <v>57</v>
      </c>
      <c r="F3210" s="48">
        <v>12</v>
      </c>
      <c r="G3210" s="49">
        <v>4.8</v>
      </c>
      <c r="H3210" s="8" t="s">
        <v>2934</v>
      </c>
      <c r="I3210" s="1" t="s">
        <v>3331</v>
      </c>
      <c r="L3210" s="50">
        <f t="shared" si="50"/>
        <v>0.94059405940594054</v>
      </c>
    </row>
    <row r="3211" spans="1:12" x14ac:dyDescent="0.2">
      <c r="A3211" s="1" t="s">
        <v>10356</v>
      </c>
      <c r="B3211" s="45" t="s">
        <v>10357</v>
      </c>
      <c r="C3211" s="46">
        <v>41443</v>
      </c>
      <c r="D3211" s="47">
        <v>41449</v>
      </c>
      <c r="E3211" s="48">
        <v>255</v>
      </c>
      <c r="F3211" s="48">
        <v>75</v>
      </c>
      <c r="G3211" s="49">
        <v>3.4</v>
      </c>
      <c r="H3211" s="8" t="s">
        <v>2934</v>
      </c>
      <c r="I3211" s="1" t="s">
        <v>3332</v>
      </c>
      <c r="L3211" s="50">
        <f t="shared" si="50"/>
        <v>4.2079207920792081</v>
      </c>
    </row>
    <row r="3212" spans="1:12" x14ac:dyDescent="0.2">
      <c r="A3212" s="1" t="s">
        <v>10358</v>
      </c>
      <c r="B3212" s="45" t="s">
        <v>10359</v>
      </c>
      <c r="C3212" s="46">
        <v>41435</v>
      </c>
      <c r="D3212" s="47">
        <v>41449</v>
      </c>
      <c r="E3212" s="48">
        <v>231</v>
      </c>
      <c r="F3212" s="48">
        <v>25</v>
      </c>
      <c r="G3212" s="49">
        <v>9.3000000000000007</v>
      </c>
      <c r="H3212" s="8" t="s">
        <v>2934</v>
      </c>
      <c r="I3212" s="1" t="s">
        <v>3333</v>
      </c>
      <c r="L3212" s="50">
        <f t="shared" si="50"/>
        <v>3.8118811881188117</v>
      </c>
    </row>
    <row r="3213" spans="1:12" x14ac:dyDescent="0.2">
      <c r="A3213" s="1" t="s">
        <v>10360</v>
      </c>
      <c r="B3213" s="45" t="s">
        <v>10361</v>
      </c>
      <c r="C3213" s="46">
        <v>41443</v>
      </c>
      <c r="D3213" s="47">
        <v>41451</v>
      </c>
      <c r="E3213" s="48">
        <v>272</v>
      </c>
      <c r="F3213" s="48">
        <v>27</v>
      </c>
      <c r="G3213" s="49">
        <v>9.9</v>
      </c>
      <c r="H3213" s="8" t="s">
        <v>2934</v>
      </c>
      <c r="I3213" s="1" t="s">
        <v>3334</v>
      </c>
      <c r="L3213" s="50">
        <f t="shared" si="50"/>
        <v>4.4884488448844886</v>
      </c>
    </row>
    <row r="3214" spans="1:12" x14ac:dyDescent="0.2">
      <c r="A3214" s="1" t="s">
        <v>10362</v>
      </c>
      <c r="B3214" s="45" t="s">
        <v>10363</v>
      </c>
      <c r="C3214" s="46">
        <v>41443</v>
      </c>
      <c r="D3214" s="47">
        <v>41451</v>
      </c>
      <c r="E3214" s="48">
        <v>930</v>
      </c>
      <c r="F3214" s="48">
        <v>18</v>
      </c>
      <c r="G3214" s="49">
        <v>52.1</v>
      </c>
      <c r="H3214" s="8" t="s">
        <v>2934</v>
      </c>
      <c r="I3214" s="1" t="s">
        <v>3335</v>
      </c>
      <c r="L3214" s="50">
        <f t="shared" si="50"/>
        <v>15.346534653465346</v>
      </c>
    </row>
    <row r="3215" spans="1:12" x14ac:dyDescent="0.2">
      <c r="A3215" s="1" t="s">
        <v>10364</v>
      </c>
      <c r="B3215" s="45" t="s">
        <v>10365</v>
      </c>
      <c r="C3215" s="46">
        <v>41443</v>
      </c>
      <c r="D3215" s="47">
        <v>41452</v>
      </c>
      <c r="E3215" s="48">
        <v>765</v>
      </c>
      <c r="F3215" s="48">
        <v>38</v>
      </c>
      <c r="G3215" s="49">
        <v>20.3</v>
      </c>
      <c r="H3215" s="8" t="s">
        <v>2934</v>
      </c>
      <c r="I3215" s="1" t="s">
        <v>3336</v>
      </c>
      <c r="L3215" s="50">
        <f t="shared" si="50"/>
        <v>12.623762376237623</v>
      </c>
    </row>
    <row r="3216" spans="1:12" x14ac:dyDescent="0.2">
      <c r="A3216" s="1" t="s">
        <v>10366</v>
      </c>
      <c r="B3216" s="45" t="s">
        <v>10367</v>
      </c>
      <c r="C3216" s="46">
        <v>41443</v>
      </c>
      <c r="D3216" s="47">
        <v>41452</v>
      </c>
      <c r="E3216" s="48">
        <v>518</v>
      </c>
      <c r="F3216" s="48">
        <v>40</v>
      </c>
      <c r="G3216" s="49">
        <v>12.8</v>
      </c>
      <c r="H3216" s="8" t="s">
        <v>2934</v>
      </c>
      <c r="I3216" s="1" t="s">
        <v>3337</v>
      </c>
      <c r="L3216" s="50">
        <f t="shared" si="50"/>
        <v>8.5478547854785472</v>
      </c>
    </row>
    <row r="3217" spans="1:12" x14ac:dyDescent="0.2">
      <c r="A3217" s="1" t="s">
        <v>10368</v>
      </c>
      <c r="B3217" s="45" t="s">
        <v>10369</v>
      </c>
      <c r="C3217" s="46">
        <v>41443</v>
      </c>
      <c r="D3217" s="47">
        <v>41452</v>
      </c>
      <c r="E3217" s="48">
        <v>886</v>
      </c>
      <c r="F3217" s="48">
        <v>43</v>
      </c>
      <c r="G3217" s="49">
        <v>20.5</v>
      </c>
      <c r="H3217" s="8" t="s">
        <v>2934</v>
      </c>
      <c r="I3217" s="1" t="s">
        <v>3338</v>
      </c>
      <c r="L3217" s="50">
        <f t="shared" si="50"/>
        <v>14.62046204620462</v>
      </c>
    </row>
    <row r="3218" spans="1:12" x14ac:dyDescent="0.2">
      <c r="A3218" s="1" t="s">
        <v>10370</v>
      </c>
      <c r="B3218" s="45" t="s">
        <v>10371</v>
      </c>
      <c r="C3218" s="46">
        <v>41443</v>
      </c>
      <c r="D3218" s="47">
        <v>41452</v>
      </c>
      <c r="E3218" s="48">
        <v>632</v>
      </c>
      <c r="F3218" s="48">
        <v>24</v>
      </c>
      <c r="G3218" s="49">
        <v>26.3</v>
      </c>
      <c r="H3218" s="8" t="s">
        <v>2934</v>
      </c>
      <c r="I3218" s="1" t="s">
        <v>3339</v>
      </c>
      <c r="L3218" s="50">
        <f t="shared" si="50"/>
        <v>10.429042904290428</v>
      </c>
    </row>
    <row r="3219" spans="1:12" x14ac:dyDescent="0.2">
      <c r="A3219" s="1" t="s">
        <v>10372</v>
      </c>
      <c r="B3219" s="45" t="s">
        <v>10373</v>
      </c>
      <c r="C3219" s="46">
        <v>41443</v>
      </c>
      <c r="D3219" s="47">
        <v>41452</v>
      </c>
      <c r="E3219" s="48">
        <v>895</v>
      </c>
      <c r="F3219" s="48">
        <v>20</v>
      </c>
      <c r="G3219" s="49">
        <v>45.5</v>
      </c>
      <c r="H3219" s="8" t="s">
        <v>2934</v>
      </c>
      <c r="I3219" s="1" t="s">
        <v>3340</v>
      </c>
      <c r="L3219" s="50">
        <f t="shared" si="50"/>
        <v>14.768976897689768</v>
      </c>
    </row>
    <row r="3220" spans="1:12" x14ac:dyDescent="0.2">
      <c r="A3220" s="1" t="s">
        <v>10374</v>
      </c>
      <c r="B3220" s="45" t="s">
        <v>10375</v>
      </c>
      <c r="C3220" s="46">
        <v>41443</v>
      </c>
      <c r="D3220" s="47">
        <v>41452</v>
      </c>
      <c r="E3220" s="48">
        <v>753</v>
      </c>
      <c r="F3220" s="48">
        <v>42</v>
      </c>
      <c r="G3220" s="49">
        <v>18</v>
      </c>
      <c r="H3220" s="8" t="s">
        <v>2934</v>
      </c>
      <c r="I3220" s="1" t="s">
        <v>3341</v>
      </c>
      <c r="L3220" s="50">
        <f t="shared" si="50"/>
        <v>12.425742574257425</v>
      </c>
    </row>
    <row r="3221" spans="1:12" x14ac:dyDescent="0.2">
      <c r="A3221" s="1" t="s">
        <v>10376</v>
      </c>
      <c r="B3221" s="45" t="s">
        <v>10377</v>
      </c>
      <c r="C3221" s="46">
        <v>41443</v>
      </c>
      <c r="D3221" s="47">
        <v>41452</v>
      </c>
      <c r="E3221" s="48">
        <v>361</v>
      </c>
      <c r="F3221" s="48">
        <v>61</v>
      </c>
      <c r="G3221" s="49">
        <v>5.9</v>
      </c>
      <c r="H3221" s="8" t="s">
        <v>2934</v>
      </c>
      <c r="I3221" s="1" t="s">
        <v>3342</v>
      </c>
      <c r="L3221" s="50">
        <f t="shared" si="50"/>
        <v>5.9570957095709574</v>
      </c>
    </row>
    <row r="3222" spans="1:12" x14ac:dyDescent="0.2">
      <c r="A3222" s="1" t="s">
        <v>10378</v>
      </c>
      <c r="B3222" s="45" t="s">
        <v>10379</v>
      </c>
      <c r="C3222" s="46">
        <v>41443</v>
      </c>
      <c r="D3222" s="47">
        <v>41452</v>
      </c>
      <c r="E3222" s="48">
        <v>524</v>
      </c>
      <c r="F3222" s="48">
        <v>41</v>
      </c>
      <c r="G3222" s="49">
        <v>12.9</v>
      </c>
      <c r="H3222" s="8" t="s">
        <v>2934</v>
      </c>
      <c r="I3222" s="1" t="s">
        <v>3343</v>
      </c>
      <c r="L3222" s="50">
        <f t="shared" si="50"/>
        <v>8.6468646864686463</v>
      </c>
    </row>
    <row r="3223" spans="1:12" x14ac:dyDescent="0.2">
      <c r="A3223" s="1" t="s">
        <v>10380</v>
      </c>
      <c r="B3223" s="45" t="s">
        <v>10381</v>
      </c>
      <c r="C3223" s="46">
        <v>41443</v>
      </c>
      <c r="D3223" s="47">
        <v>41452</v>
      </c>
      <c r="E3223" s="48">
        <v>190</v>
      </c>
      <c r="F3223" s="48">
        <v>33</v>
      </c>
      <c r="G3223" s="49">
        <v>5.8</v>
      </c>
      <c r="H3223" s="8" t="s">
        <v>2934</v>
      </c>
      <c r="I3223" s="1" t="s">
        <v>3344</v>
      </c>
      <c r="L3223" s="50">
        <f t="shared" si="50"/>
        <v>3.1353135313531353</v>
      </c>
    </row>
    <row r="3224" spans="1:12" x14ac:dyDescent="0.2">
      <c r="A3224" s="1" t="s">
        <v>10382</v>
      </c>
      <c r="B3224" s="45" t="s">
        <v>10383</v>
      </c>
      <c r="C3224" s="46">
        <v>41444</v>
      </c>
      <c r="D3224" s="47">
        <v>41452</v>
      </c>
      <c r="E3224" s="48">
        <v>342</v>
      </c>
      <c r="F3224" s="48">
        <v>45</v>
      </c>
      <c r="G3224" s="49">
        <v>7.5</v>
      </c>
      <c r="H3224" s="8" t="s">
        <v>3083</v>
      </c>
      <c r="I3224" s="1" t="s">
        <v>3345</v>
      </c>
      <c r="L3224" s="50">
        <f t="shared" si="50"/>
        <v>5.6435643564356432</v>
      </c>
    </row>
    <row r="3225" spans="1:12" x14ac:dyDescent="0.2">
      <c r="A3225" s="1" t="s">
        <v>10384</v>
      </c>
      <c r="B3225" s="45" t="s">
        <v>10385</v>
      </c>
      <c r="C3225" s="46">
        <v>41441</v>
      </c>
      <c r="D3225" s="47">
        <v>41452</v>
      </c>
      <c r="E3225" s="48">
        <v>348</v>
      </c>
      <c r="F3225" s="48">
        <v>59</v>
      </c>
      <c r="G3225" s="49">
        <v>5.9</v>
      </c>
      <c r="H3225" s="8" t="s">
        <v>3011</v>
      </c>
      <c r="I3225" s="1" t="s">
        <v>3346</v>
      </c>
      <c r="L3225" s="50">
        <f t="shared" si="50"/>
        <v>5.7425742574257423</v>
      </c>
    </row>
    <row r="3226" spans="1:12" x14ac:dyDescent="0.2">
      <c r="A3226" s="1" t="s">
        <v>10386</v>
      </c>
      <c r="B3226" s="45" t="s">
        <v>10387</v>
      </c>
      <c r="C3226" s="46">
        <v>41440</v>
      </c>
      <c r="D3226" s="47">
        <v>41452</v>
      </c>
      <c r="E3226" s="48">
        <v>179</v>
      </c>
      <c r="F3226" s="48">
        <v>35</v>
      </c>
      <c r="G3226" s="49">
        <v>5.0999999999999996</v>
      </c>
      <c r="H3226" s="8" t="s">
        <v>2934</v>
      </c>
      <c r="I3226" s="1" t="s">
        <v>3347</v>
      </c>
      <c r="L3226" s="50">
        <f t="shared" si="50"/>
        <v>2.9537953795379539</v>
      </c>
    </row>
    <row r="3227" spans="1:12" x14ac:dyDescent="0.2">
      <c r="A3227" s="1" t="s">
        <v>10388</v>
      </c>
      <c r="B3227" s="45" t="s">
        <v>10389</v>
      </c>
      <c r="C3227" s="46">
        <v>41440</v>
      </c>
      <c r="D3227" s="47">
        <v>41452</v>
      </c>
      <c r="E3227" s="48">
        <v>84</v>
      </c>
      <c r="F3227" s="48">
        <v>32</v>
      </c>
      <c r="G3227" s="49">
        <v>2.6</v>
      </c>
      <c r="H3227" s="8" t="s">
        <v>2934</v>
      </c>
      <c r="I3227" s="1" t="s">
        <v>3348</v>
      </c>
      <c r="L3227" s="50">
        <f t="shared" si="50"/>
        <v>1.386138613861386</v>
      </c>
    </row>
    <row r="3228" spans="1:12" x14ac:dyDescent="0.2">
      <c r="A3228" s="1" t="s">
        <v>10390</v>
      </c>
      <c r="B3228" s="45" t="s">
        <v>10391</v>
      </c>
      <c r="C3228" s="46">
        <v>41446</v>
      </c>
      <c r="D3228" s="47">
        <v>41452</v>
      </c>
      <c r="E3228" s="48">
        <v>76</v>
      </c>
      <c r="F3228" s="48">
        <v>42</v>
      </c>
      <c r="G3228" s="49">
        <v>1.8</v>
      </c>
      <c r="H3228" s="8" t="s">
        <v>3011</v>
      </c>
      <c r="I3228" s="1" t="s">
        <v>3349</v>
      </c>
      <c r="L3228" s="50">
        <f t="shared" si="50"/>
        <v>1.2541254125412542</v>
      </c>
    </row>
    <row r="3229" spans="1:12" x14ac:dyDescent="0.2">
      <c r="A3229" s="1" t="s">
        <v>10392</v>
      </c>
      <c r="B3229" s="45" t="s">
        <v>10393</v>
      </c>
      <c r="C3229" s="46">
        <v>41446</v>
      </c>
      <c r="D3229" s="47">
        <v>41452</v>
      </c>
      <c r="E3229" s="48">
        <v>195</v>
      </c>
      <c r="F3229" s="48">
        <v>110</v>
      </c>
      <c r="G3229" s="49">
        <v>1.8</v>
      </c>
      <c r="H3229" s="8" t="s">
        <v>3011</v>
      </c>
      <c r="I3229" s="1" t="s">
        <v>3350</v>
      </c>
      <c r="L3229" s="50">
        <f t="shared" si="50"/>
        <v>3.2178217821782176</v>
      </c>
    </row>
    <row r="3230" spans="1:12" x14ac:dyDescent="0.2">
      <c r="A3230" s="1" t="s">
        <v>10394</v>
      </c>
      <c r="B3230" s="45" t="s">
        <v>10395</v>
      </c>
      <c r="C3230" s="46">
        <v>41446</v>
      </c>
      <c r="D3230" s="47">
        <v>41452</v>
      </c>
      <c r="E3230" s="48">
        <v>61</v>
      </c>
      <c r="F3230" s="48">
        <v>22</v>
      </c>
      <c r="G3230" s="49">
        <v>2.8</v>
      </c>
      <c r="H3230" s="8" t="s">
        <v>2934</v>
      </c>
      <c r="I3230" s="1" t="s">
        <v>3351</v>
      </c>
      <c r="L3230" s="50">
        <f t="shared" si="50"/>
        <v>1.0066006600660067</v>
      </c>
    </row>
    <row r="3231" spans="1:12" x14ac:dyDescent="0.2">
      <c r="A3231" s="1" t="s">
        <v>10396</v>
      </c>
      <c r="B3231" s="45" t="s">
        <v>10397</v>
      </c>
      <c r="C3231" s="46">
        <v>41446</v>
      </c>
      <c r="D3231" s="47">
        <v>41452</v>
      </c>
      <c r="E3231" s="48">
        <v>166</v>
      </c>
      <c r="F3231" s="48">
        <v>22</v>
      </c>
      <c r="G3231" s="49">
        <v>7.6</v>
      </c>
      <c r="H3231" s="8" t="s">
        <v>2934</v>
      </c>
      <c r="I3231" s="1" t="s">
        <v>3352</v>
      </c>
      <c r="L3231" s="50">
        <f t="shared" si="50"/>
        <v>2.7392739273927393</v>
      </c>
    </row>
    <row r="3232" spans="1:12" x14ac:dyDescent="0.2">
      <c r="A3232" s="1" t="s">
        <v>10398</v>
      </c>
      <c r="B3232" s="45" t="s">
        <v>10399</v>
      </c>
      <c r="C3232" s="46">
        <v>41446</v>
      </c>
      <c r="D3232" s="47">
        <v>41452</v>
      </c>
      <c r="E3232" s="48">
        <v>277</v>
      </c>
      <c r="F3232" s="48">
        <v>64</v>
      </c>
      <c r="G3232" s="49">
        <v>4.4000000000000004</v>
      </c>
      <c r="H3232" s="8" t="s">
        <v>3011</v>
      </c>
      <c r="I3232" s="1" t="s">
        <v>3353</v>
      </c>
      <c r="L3232" s="50">
        <f t="shared" si="50"/>
        <v>4.5709570957095709</v>
      </c>
    </row>
    <row r="3233" spans="1:12" x14ac:dyDescent="0.2">
      <c r="A3233" s="1" t="s">
        <v>10400</v>
      </c>
      <c r="B3233" s="45" t="s">
        <v>10401</v>
      </c>
      <c r="C3233" s="46">
        <v>41451</v>
      </c>
      <c r="D3233" s="47">
        <v>41452</v>
      </c>
      <c r="E3233" s="48">
        <v>546</v>
      </c>
      <c r="F3233" s="48">
        <v>63</v>
      </c>
      <c r="G3233" s="49">
        <v>8.6999999999999993</v>
      </c>
      <c r="H3233" s="8" t="s">
        <v>3011</v>
      </c>
      <c r="I3233" s="1" t="s">
        <v>3354</v>
      </c>
      <c r="L3233" s="50">
        <f t="shared" si="50"/>
        <v>9.009900990099009</v>
      </c>
    </row>
    <row r="3234" spans="1:12" x14ac:dyDescent="0.2">
      <c r="A3234" s="1" t="s">
        <v>10402</v>
      </c>
      <c r="B3234" s="45" t="s">
        <v>10403</v>
      </c>
      <c r="C3234" s="46">
        <v>41449</v>
      </c>
      <c r="D3234" s="47">
        <v>41452</v>
      </c>
      <c r="E3234" s="48">
        <v>281</v>
      </c>
      <c r="F3234" s="48">
        <v>61</v>
      </c>
      <c r="G3234" s="49">
        <v>4.5999999999999996</v>
      </c>
      <c r="H3234" s="8" t="s">
        <v>2934</v>
      </c>
      <c r="I3234" s="1" t="s">
        <v>3355</v>
      </c>
      <c r="L3234" s="50">
        <f t="shared" si="50"/>
        <v>4.6369636963696372</v>
      </c>
    </row>
    <row r="3235" spans="1:12" x14ac:dyDescent="0.2">
      <c r="A3235" s="1" t="s">
        <v>10404</v>
      </c>
      <c r="B3235" s="45" t="s">
        <v>10405</v>
      </c>
      <c r="C3235" s="46">
        <v>41448</v>
      </c>
      <c r="D3235" s="47">
        <v>41452</v>
      </c>
      <c r="E3235" s="48">
        <v>543</v>
      </c>
      <c r="F3235" s="48">
        <v>27</v>
      </c>
      <c r="G3235" s="49">
        <v>19.8</v>
      </c>
      <c r="H3235" s="8" t="s">
        <v>2934</v>
      </c>
      <c r="I3235" s="1" t="s">
        <v>3356</v>
      </c>
      <c r="L3235" s="50">
        <f t="shared" si="50"/>
        <v>8.9603960396039604</v>
      </c>
    </row>
    <row r="3236" spans="1:12" x14ac:dyDescent="0.2">
      <c r="A3236" s="1" t="s">
        <v>10406</v>
      </c>
      <c r="B3236" s="45" t="s">
        <v>10407</v>
      </c>
      <c r="C3236" s="46">
        <v>41451</v>
      </c>
      <c r="D3236" s="47">
        <v>41452</v>
      </c>
      <c r="E3236" s="48">
        <v>255</v>
      </c>
      <c r="F3236" s="48">
        <v>69</v>
      </c>
      <c r="G3236" s="49">
        <v>3.7</v>
      </c>
      <c r="H3236" s="8" t="s">
        <v>2934</v>
      </c>
      <c r="I3236" s="1" t="s">
        <v>3357</v>
      </c>
      <c r="L3236" s="50">
        <f t="shared" si="50"/>
        <v>4.2079207920792081</v>
      </c>
    </row>
    <row r="3237" spans="1:12" x14ac:dyDescent="0.2">
      <c r="A3237" s="1" t="s">
        <v>10408</v>
      </c>
      <c r="B3237" s="45" t="s">
        <v>10409</v>
      </c>
      <c r="C3237" s="46">
        <v>41446</v>
      </c>
      <c r="D3237" s="47">
        <v>41452</v>
      </c>
      <c r="E3237" s="48">
        <v>70</v>
      </c>
      <c r="F3237" s="48">
        <v>72</v>
      </c>
      <c r="G3237" s="49">
        <v>1</v>
      </c>
      <c r="H3237" s="8" t="s">
        <v>2934</v>
      </c>
      <c r="I3237" s="1" t="s">
        <v>3358</v>
      </c>
      <c r="L3237" s="50">
        <f t="shared" si="50"/>
        <v>1.1551155115511551</v>
      </c>
    </row>
    <row r="3238" spans="1:12" x14ac:dyDescent="0.2">
      <c r="A3238" s="1" t="s">
        <v>10410</v>
      </c>
      <c r="B3238" s="45" t="s">
        <v>10411</v>
      </c>
      <c r="C3238" s="46" t="s">
        <v>3359</v>
      </c>
      <c r="D3238" s="47">
        <v>41452</v>
      </c>
      <c r="E3238" s="48">
        <v>253</v>
      </c>
      <c r="F3238" s="48">
        <v>20</v>
      </c>
      <c r="G3238" s="49">
        <v>12.4</v>
      </c>
      <c r="H3238" s="8" t="s">
        <v>3011</v>
      </c>
      <c r="I3238" s="1" t="s">
        <v>3360</v>
      </c>
      <c r="L3238" s="50">
        <f t="shared" si="50"/>
        <v>4.1749174917491745</v>
      </c>
    </row>
    <row r="3239" spans="1:12" x14ac:dyDescent="0.2">
      <c r="A3239" s="1" t="s">
        <v>10412</v>
      </c>
      <c r="B3239" s="45" t="s">
        <v>10413</v>
      </c>
      <c r="C3239" s="46">
        <v>41450</v>
      </c>
      <c r="D3239" s="47">
        <v>41452</v>
      </c>
      <c r="E3239" s="48">
        <v>58</v>
      </c>
      <c r="F3239" s="48">
        <v>52</v>
      </c>
      <c r="G3239" s="49">
        <v>1.1000000000000001</v>
      </c>
      <c r="H3239" s="8" t="s">
        <v>3011</v>
      </c>
      <c r="I3239" s="1" t="s">
        <v>3361</v>
      </c>
      <c r="L3239" s="50">
        <f t="shared" si="50"/>
        <v>0.95709570957095702</v>
      </c>
    </row>
    <row r="3240" spans="1:12" x14ac:dyDescent="0.2">
      <c r="A3240" s="1" t="s">
        <v>10414</v>
      </c>
      <c r="B3240" s="45" t="s">
        <v>10415</v>
      </c>
      <c r="C3240" s="46">
        <v>41436</v>
      </c>
      <c r="D3240" s="47">
        <v>41452</v>
      </c>
      <c r="E3240" s="48">
        <v>185</v>
      </c>
      <c r="F3240" s="48">
        <v>49</v>
      </c>
      <c r="G3240" s="49">
        <v>3.8</v>
      </c>
      <c r="H3240" s="8" t="s">
        <v>3011</v>
      </c>
      <c r="I3240" s="1" t="s">
        <v>3362</v>
      </c>
      <c r="L3240" s="50">
        <f t="shared" si="50"/>
        <v>3.0528052805280526</v>
      </c>
    </row>
    <row r="3241" spans="1:12" x14ac:dyDescent="0.2">
      <c r="A3241" s="1" t="s">
        <v>10416</v>
      </c>
      <c r="B3241" s="45" t="s">
        <v>10417</v>
      </c>
      <c r="C3241" s="46">
        <v>41447</v>
      </c>
      <c r="D3241" s="47">
        <v>41453</v>
      </c>
      <c r="E3241" s="48">
        <v>170</v>
      </c>
      <c r="F3241" s="48">
        <v>28</v>
      </c>
      <c r="G3241" s="49">
        <v>6.1</v>
      </c>
      <c r="H3241" s="8" t="s">
        <v>2934</v>
      </c>
      <c r="I3241" s="1" t="s">
        <v>3363</v>
      </c>
      <c r="L3241" s="50">
        <f t="shared" si="50"/>
        <v>2.8052805280528053</v>
      </c>
    </row>
    <row r="3242" spans="1:12" x14ac:dyDescent="0.2">
      <c r="A3242" s="1" t="s">
        <v>10418</v>
      </c>
      <c r="B3242" s="45" t="s">
        <v>10419</v>
      </c>
      <c r="C3242" s="46">
        <v>41446</v>
      </c>
      <c r="D3242" s="47">
        <v>41453</v>
      </c>
      <c r="E3242" s="48">
        <v>358</v>
      </c>
      <c r="F3242" s="48">
        <v>30</v>
      </c>
      <c r="G3242" s="49">
        <v>12</v>
      </c>
      <c r="H3242" s="8" t="s">
        <v>2934</v>
      </c>
      <c r="I3242" s="1" t="s">
        <v>3364</v>
      </c>
      <c r="L3242" s="50">
        <f t="shared" si="50"/>
        <v>5.9075907590759078</v>
      </c>
    </row>
    <row r="3243" spans="1:12" x14ac:dyDescent="0.2">
      <c r="A3243" s="1" t="s">
        <v>10420</v>
      </c>
      <c r="B3243" s="45" t="s">
        <v>10421</v>
      </c>
      <c r="C3243" s="46">
        <v>41450</v>
      </c>
      <c r="D3243" s="47">
        <v>41456</v>
      </c>
      <c r="E3243" s="48">
        <v>71</v>
      </c>
      <c r="F3243" s="48">
        <v>53</v>
      </c>
      <c r="G3243" s="49">
        <v>1.3</v>
      </c>
      <c r="H3243" s="8" t="s">
        <v>2934</v>
      </c>
      <c r="I3243" s="1" t="s">
        <v>3365</v>
      </c>
      <c r="L3243" s="50">
        <f t="shared" si="50"/>
        <v>1.1716171617161717</v>
      </c>
    </row>
    <row r="3244" spans="1:12" x14ac:dyDescent="0.2">
      <c r="A3244" s="1" t="s">
        <v>10422</v>
      </c>
      <c r="B3244" s="45" t="s">
        <v>10423</v>
      </c>
      <c r="C3244" s="46">
        <v>41452</v>
      </c>
      <c r="D3244" s="47">
        <v>41456</v>
      </c>
      <c r="E3244" s="48">
        <v>210</v>
      </c>
      <c r="F3244" s="48">
        <v>26</v>
      </c>
      <c r="G3244" s="49">
        <v>8</v>
      </c>
      <c r="H3244" s="8" t="s">
        <v>3011</v>
      </c>
      <c r="I3244" s="1" t="s">
        <v>3366</v>
      </c>
      <c r="L3244" s="50">
        <f t="shared" si="50"/>
        <v>3.4653465346534653</v>
      </c>
    </row>
    <row r="3245" spans="1:12" x14ac:dyDescent="0.2">
      <c r="A3245" s="1" t="s">
        <v>10424</v>
      </c>
      <c r="B3245" s="45" t="s">
        <v>10425</v>
      </c>
      <c r="C3245" s="46">
        <v>41451</v>
      </c>
      <c r="D3245" s="47">
        <v>41456</v>
      </c>
      <c r="E3245" s="48">
        <v>109</v>
      </c>
      <c r="F3245" s="48">
        <v>27</v>
      </c>
      <c r="G3245" s="49">
        <v>4</v>
      </c>
      <c r="H3245" s="8" t="s">
        <v>3011</v>
      </c>
      <c r="I3245" s="1" t="s">
        <v>3367</v>
      </c>
      <c r="L3245" s="50">
        <f t="shared" si="50"/>
        <v>1.7986798679867986</v>
      </c>
    </row>
    <row r="3246" spans="1:12" x14ac:dyDescent="0.2">
      <c r="A3246" s="1" t="s">
        <v>10426</v>
      </c>
      <c r="B3246" s="45" t="s">
        <v>10427</v>
      </c>
      <c r="C3246" s="46">
        <v>41452</v>
      </c>
      <c r="D3246" s="47">
        <v>41458</v>
      </c>
      <c r="E3246" s="48">
        <v>621</v>
      </c>
      <c r="F3246" s="48">
        <v>67</v>
      </c>
      <c r="G3246" s="49">
        <v>9.3000000000000007</v>
      </c>
      <c r="H3246" s="8" t="s">
        <v>2934</v>
      </c>
      <c r="I3246" s="1" t="s">
        <v>3368</v>
      </c>
      <c r="L3246" s="50">
        <f t="shared" si="50"/>
        <v>10.247524752475247</v>
      </c>
    </row>
    <row r="3247" spans="1:12" x14ac:dyDescent="0.2">
      <c r="A3247" s="1" t="s">
        <v>10428</v>
      </c>
      <c r="B3247" s="45" t="s">
        <v>10429</v>
      </c>
      <c r="C3247" s="46">
        <v>41450</v>
      </c>
      <c r="D3247" s="47">
        <v>41458</v>
      </c>
      <c r="E3247" s="48">
        <v>1454</v>
      </c>
      <c r="F3247" s="48">
        <v>60</v>
      </c>
      <c r="G3247" s="49">
        <v>24.3</v>
      </c>
      <c r="H3247" s="8" t="s">
        <v>3011</v>
      </c>
      <c r="I3247" s="1" t="s">
        <v>3369</v>
      </c>
      <c r="L3247" s="50">
        <f t="shared" si="50"/>
        <v>23.993399339933994</v>
      </c>
    </row>
    <row r="3248" spans="1:12" x14ac:dyDescent="0.2">
      <c r="A3248" s="1" t="s">
        <v>10430</v>
      </c>
      <c r="B3248" s="45" t="s">
        <v>10431</v>
      </c>
      <c r="C3248" s="46" t="s">
        <v>2999</v>
      </c>
      <c r="D3248" s="47">
        <v>41458</v>
      </c>
      <c r="E3248" s="48">
        <v>233</v>
      </c>
      <c r="F3248" s="48">
        <v>55</v>
      </c>
      <c r="G3248" s="49">
        <v>4.3</v>
      </c>
      <c r="H3248" s="8" t="s">
        <v>3011</v>
      </c>
      <c r="I3248" s="1" t="s">
        <v>3370</v>
      </c>
      <c r="L3248" s="50">
        <f t="shared" si="50"/>
        <v>3.8448844884488449</v>
      </c>
    </row>
    <row r="3249" spans="1:12" x14ac:dyDescent="0.2">
      <c r="A3249" s="1" t="s">
        <v>10432</v>
      </c>
      <c r="B3249" s="45" t="s">
        <v>10433</v>
      </c>
      <c r="C3249" s="46">
        <v>41456</v>
      </c>
      <c r="D3249" s="47">
        <v>41458</v>
      </c>
      <c r="E3249" s="48">
        <v>370</v>
      </c>
      <c r="F3249" s="48">
        <v>88</v>
      </c>
      <c r="G3249" s="49">
        <v>4.2</v>
      </c>
      <c r="H3249" s="8" t="s">
        <v>3011</v>
      </c>
      <c r="I3249" s="1" t="s">
        <v>3371</v>
      </c>
      <c r="L3249" s="50">
        <f t="shared" si="50"/>
        <v>6.1056105610561051</v>
      </c>
    </row>
    <row r="3250" spans="1:12" x14ac:dyDescent="0.2">
      <c r="A3250" s="1" t="s">
        <v>10434</v>
      </c>
      <c r="B3250" s="45" t="s">
        <v>10435</v>
      </c>
      <c r="C3250" s="46" t="s">
        <v>2999</v>
      </c>
      <c r="D3250" s="47">
        <v>41458</v>
      </c>
      <c r="E3250" s="48">
        <v>342</v>
      </c>
      <c r="F3250" s="48">
        <v>55</v>
      </c>
      <c r="G3250" s="49">
        <v>6.3</v>
      </c>
      <c r="H3250" s="8" t="s">
        <v>3011</v>
      </c>
      <c r="I3250" s="1" t="s">
        <v>3372</v>
      </c>
      <c r="L3250" s="50">
        <f t="shared" si="50"/>
        <v>5.6435643564356432</v>
      </c>
    </row>
    <row r="3251" spans="1:12" x14ac:dyDescent="0.2">
      <c r="A3251" s="1" t="s">
        <v>10436</v>
      </c>
      <c r="B3251" s="45" t="s">
        <v>10437</v>
      </c>
      <c r="C3251" s="46">
        <v>41456</v>
      </c>
      <c r="D3251" s="47">
        <v>41458</v>
      </c>
      <c r="E3251" s="48">
        <v>216</v>
      </c>
      <c r="F3251" s="48">
        <v>51</v>
      </c>
      <c r="G3251" s="49">
        <v>4.2</v>
      </c>
      <c r="H3251" s="8" t="s">
        <v>3011</v>
      </c>
      <c r="I3251" s="1" t="s">
        <v>3373</v>
      </c>
      <c r="L3251" s="50">
        <f t="shared" si="50"/>
        <v>3.5643564356435644</v>
      </c>
    </row>
    <row r="3252" spans="1:12" x14ac:dyDescent="0.2">
      <c r="A3252" s="1" t="s">
        <v>10438</v>
      </c>
      <c r="B3252" s="45" t="s">
        <v>10439</v>
      </c>
      <c r="C3252" s="46">
        <v>41456</v>
      </c>
      <c r="D3252" s="47">
        <v>41460</v>
      </c>
      <c r="E3252" s="48">
        <v>127</v>
      </c>
      <c r="F3252" s="48">
        <v>65</v>
      </c>
      <c r="G3252" s="49">
        <v>2</v>
      </c>
      <c r="H3252" s="8" t="s">
        <v>2934</v>
      </c>
      <c r="I3252" s="1" t="s">
        <v>3374</v>
      </c>
      <c r="L3252" s="50">
        <f t="shared" si="50"/>
        <v>2.0957095709570956</v>
      </c>
    </row>
    <row r="3253" spans="1:12" x14ac:dyDescent="0.2">
      <c r="A3253" s="1" t="s">
        <v>10440</v>
      </c>
      <c r="B3253" s="45" t="s">
        <v>10441</v>
      </c>
      <c r="C3253" s="46">
        <v>41453</v>
      </c>
      <c r="D3253" s="47">
        <v>41460</v>
      </c>
      <c r="E3253" s="48">
        <v>276</v>
      </c>
      <c r="F3253" s="48">
        <v>25</v>
      </c>
      <c r="G3253" s="49">
        <v>10.9</v>
      </c>
      <c r="H3253" s="8" t="s">
        <v>2934</v>
      </c>
      <c r="I3253" s="1" t="s">
        <v>3375</v>
      </c>
      <c r="L3253" s="50">
        <f t="shared" si="50"/>
        <v>4.5544554455445541</v>
      </c>
    </row>
    <row r="3254" spans="1:12" x14ac:dyDescent="0.2">
      <c r="A3254" s="1" t="s">
        <v>10442</v>
      </c>
      <c r="B3254" s="45" t="s">
        <v>10443</v>
      </c>
      <c r="C3254" s="46">
        <v>41456</v>
      </c>
      <c r="D3254" s="47">
        <v>41460</v>
      </c>
      <c r="E3254" s="48">
        <v>125</v>
      </c>
      <c r="F3254" s="48">
        <v>42</v>
      </c>
      <c r="G3254" s="49">
        <v>3</v>
      </c>
      <c r="H3254" s="8" t="s">
        <v>3011</v>
      </c>
      <c r="I3254" s="1" t="s">
        <v>3376</v>
      </c>
      <c r="L3254" s="50">
        <f t="shared" si="50"/>
        <v>2.0627062706270625</v>
      </c>
    </row>
    <row r="3255" spans="1:12" x14ac:dyDescent="0.2">
      <c r="A3255" s="1" t="s">
        <v>10444</v>
      </c>
      <c r="B3255" s="45" t="s">
        <v>10445</v>
      </c>
      <c r="C3255" s="46">
        <v>41456</v>
      </c>
      <c r="D3255" s="47">
        <v>41463</v>
      </c>
      <c r="E3255" s="48">
        <v>366</v>
      </c>
      <c r="F3255" s="48">
        <v>75</v>
      </c>
      <c r="G3255" s="49">
        <v>4.9000000000000004</v>
      </c>
      <c r="H3255" s="8" t="s">
        <v>2934</v>
      </c>
      <c r="I3255" s="1" t="s">
        <v>3377</v>
      </c>
      <c r="L3255" s="50">
        <f t="shared" si="50"/>
        <v>6.0396039603960396</v>
      </c>
    </row>
    <row r="3256" spans="1:12" x14ac:dyDescent="0.2">
      <c r="A3256" s="1" t="s">
        <v>10446</v>
      </c>
      <c r="B3256" s="45" t="s">
        <v>10447</v>
      </c>
      <c r="C3256" s="46">
        <v>41457</v>
      </c>
      <c r="D3256" s="47">
        <v>41463</v>
      </c>
      <c r="E3256" s="48">
        <v>147</v>
      </c>
      <c r="F3256" s="48">
        <v>51</v>
      </c>
      <c r="G3256" s="49">
        <v>2.9</v>
      </c>
      <c r="H3256" s="8" t="s">
        <v>2934</v>
      </c>
      <c r="I3256" s="1" t="s">
        <v>3378</v>
      </c>
      <c r="L3256" s="50">
        <f t="shared" si="50"/>
        <v>2.4257425742574257</v>
      </c>
    </row>
    <row r="3257" spans="1:12" x14ac:dyDescent="0.2">
      <c r="A3257" s="1" t="s">
        <v>10448</v>
      </c>
      <c r="B3257" s="45" t="s">
        <v>10449</v>
      </c>
      <c r="C3257" s="46">
        <v>41454</v>
      </c>
      <c r="D3257" s="47">
        <v>41463</v>
      </c>
      <c r="E3257" s="48">
        <v>915</v>
      </c>
      <c r="F3257" s="48">
        <v>25</v>
      </c>
      <c r="G3257" s="49">
        <v>37.299999999999997</v>
      </c>
      <c r="H3257" s="8" t="s">
        <v>2934</v>
      </c>
      <c r="I3257" s="1" t="s">
        <v>3379</v>
      </c>
      <c r="L3257" s="50">
        <f t="shared" si="50"/>
        <v>15.099009900990099</v>
      </c>
    </row>
    <row r="3258" spans="1:12" x14ac:dyDescent="0.2">
      <c r="A3258" s="1" t="s">
        <v>10450</v>
      </c>
      <c r="B3258" s="45" t="s">
        <v>10451</v>
      </c>
      <c r="C3258" s="46" t="s">
        <v>2999</v>
      </c>
      <c r="D3258" s="47">
        <v>41463</v>
      </c>
      <c r="E3258" s="48">
        <v>109</v>
      </c>
      <c r="F3258" s="48">
        <v>71</v>
      </c>
      <c r="G3258" s="49">
        <v>1.5</v>
      </c>
      <c r="H3258" s="8" t="s">
        <v>3083</v>
      </c>
      <c r="I3258" s="1" t="s">
        <v>3380</v>
      </c>
      <c r="L3258" s="50">
        <f t="shared" ref="L3258:L3321" si="51">IF(E3258="","",E3258/60.6)</f>
        <v>1.7986798679867986</v>
      </c>
    </row>
    <row r="3259" spans="1:12" x14ac:dyDescent="0.2">
      <c r="A3259" s="1" t="s">
        <v>10452</v>
      </c>
      <c r="B3259" s="45" t="s">
        <v>10453</v>
      </c>
      <c r="C3259" s="46">
        <v>41463</v>
      </c>
      <c r="D3259" s="47">
        <v>41465</v>
      </c>
      <c r="E3259" s="48">
        <v>586</v>
      </c>
      <c r="F3259" s="48">
        <v>71</v>
      </c>
      <c r="G3259" s="49">
        <v>8.3000000000000007</v>
      </c>
      <c r="H3259" s="8" t="s">
        <v>3083</v>
      </c>
      <c r="I3259" s="1" t="s">
        <v>3381</v>
      </c>
      <c r="L3259" s="50">
        <f t="shared" si="51"/>
        <v>9.6699669966996691</v>
      </c>
    </row>
    <row r="3260" spans="1:12" x14ac:dyDescent="0.2">
      <c r="A3260" s="1" t="s">
        <v>10454</v>
      </c>
      <c r="B3260" s="45" t="s">
        <v>10455</v>
      </c>
      <c r="C3260" s="46">
        <v>41463</v>
      </c>
      <c r="D3260" s="47">
        <v>41465</v>
      </c>
      <c r="E3260" s="48">
        <v>482</v>
      </c>
      <c r="F3260" s="48">
        <v>104</v>
      </c>
      <c r="G3260" s="49">
        <v>4.5999999999999996</v>
      </c>
      <c r="H3260" s="8" t="s">
        <v>3083</v>
      </c>
      <c r="I3260" s="1" t="s">
        <v>3382</v>
      </c>
      <c r="L3260" s="50">
        <f t="shared" si="51"/>
        <v>7.9537953795379535</v>
      </c>
    </row>
    <row r="3261" spans="1:12" x14ac:dyDescent="0.2">
      <c r="A3261" s="1" t="s">
        <v>10456</v>
      </c>
      <c r="B3261" s="45" t="s">
        <v>10457</v>
      </c>
      <c r="C3261" s="46">
        <v>41459</v>
      </c>
      <c r="D3261" s="47">
        <v>41465</v>
      </c>
      <c r="E3261" s="48">
        <v>137</v>
      </c>
      <c r="F3261" s="48">
        <v>41</v>
      </c>
      <c r="G3261" s="49">
        <v>3.3</v>
      </c>
      <c r="H3261" s="8" t="s">
        <v>3083</v>
      </c>
      <c r="I3261" s="1" t="s">
        <v>3383</v>
      </c>
      <c r="L3261" s="50">
        <f t="shared" si="51"/>
        <v>2.2607260726072607</v>
      </c>
    </row>
    <row r="3262" spans="1:12" x14ac:dyDescent="0.2">
      <c r="A3262" s="1" t="s">
        <v>10458</v>
      </c>
      <c r="B3262" s="45" t="s">
        <v>10459</v>
      </c>
      <c r="C3262" s="46">
        <v>41456</v>
      </c>
      <c r="D3262" s="47">
        <v>41465</v>
      </c>
      <c r="E3262" s="48">
        <v>121</v>
      </c>
      <c r="F3262" s="48">
        <v>105</v>
      </c>
      <c r="G3262" s="49">
        <v>1.2</v>
      </c>
      <c r="H3262" s="8" t="s">
        <v>2934</v>
      </c>
      <c r="I3262" s="1" t="s">
        <v>3384</v>
      </c>
      <c r="L3262" s="50">
        <f t="shared" si="51"/>
        <v>1.9966996699669965</v>
      </c>
    </row>
    <row r="3263" spans="1:12" x14ac:dyDescent="0.2">
      <c r="A3263" s="1" t="s">
        <v>10460</v>
      </c>
      <c r="B3263" s="45" t="s">
        <v>10461</v>
      </c>
      <c r="C3263" s="78" t="s">
        <v>2999</v>
      </c>
      <c r="D3263" s="47">
        <v>41465</v>
      </c>
      <c r="E3263" s="48">
        <v>560</v>
      </c>
      <c r="F3263" s="48">
        <v>27</v>
      </c>
      <c r="G3263" s="49">
        <v>21.1</v>
      </c>
      <c r="H3263" s="8" t="s">
        <v>2934</v>
      </c>
      <c r="I3263" s="1" t="s">
        <v>3385</v>
      </c>
      <c r="L3263" s="50">
        <f t="shared" si="51"/>
        <v>9.2409240924092408</v>
      </c>
    </row>
    <row r="3264" spans="1:12" x14ac:dyDescent="0.2">
      <c r="A3264" s="1" t="s">
        <v>10462</v>
      </c>
      <c r="B3264" s="45" t="s">
        <v>10463</v>
      </c>
      <c r="C3264" s="46">
        <v>41455</v>
      </c>
      <c r="D3264" s="47">
        <v>41465</v>
      </c>
      <c r="E3264" s="48">
        <v>714</v>
      </c>
      <c r="F3264" s="48">
        <v>24</v>
      </c>
      <c r="G3264" s="49">
        <v>30.1</v>
      </c>
      <c r="H3264" s="8" t="s">
        <v>2934</v>
      </c>
      <c r="I3264" s="1" t="s">
        <v>3386</v>
      </c>
      <c r="L3264" s="50">
        <f t="shared" si="51"/>
        <v>11.782178217821782</v>
      </c>
    </row>
    <row r="3265" spans="1:12" x14ac:dyDescent="0.2">
      <c r="A3265" s="1" t="s">
        <v>10464</v>
      </c>
      <c r="B3265" s="45" t="s">
        <v>10465</v>
      </c>
      <c r="C3265" s="78" t="s">
        <v>2999</v>
      </c>
      <c r="D3265" s="47">
        <v>41465</v>
      </c>
      <c r="E3265" s="48">
        <v>389</v>
      </c>
      <c r="F3265" s="48">
        <v>58</v>
      </c>
      <c r="G3265" s="49">
        <v>6.8</v>
      </c>
      <c r="H3265" s="8" t="s">
        <v>2934</v>
      </c>
      <c r="I3265" s="1" t="s">
        <v>3387</v>
      </c>
      <c r="L3265" s="50">
        <f t="shared" si="51"/>
        <v>6.4191419141914192</v>
      </c>
    </row>
    <row r="3266" spans="1:12" x14ac:dyDescent="0.2">
      <c r="A3266" s="1" t="s">
        <v>10466</v>
      </c>
      <c r="B3266" s="45" t="s">
        <v>10467</v>
      </c>
      <c r="C3266" s="46">
        <v>41455</v>
      </c>
      <c r="D3266" s="47">
        <v>41465</v>
      </c>
      <c r="E3266" s="48">
        <v>676</v>
      </c>
      <c r="F3266" s="48">
        <v>34</v>
      </c>
      <c r="G3266" s="49">
        <v>20.2</v>
      </c>
      <c r="H3266" s="8" t="s">
        <v>2934</v>
      </c>
      <c r="I3266" s="1" t="s">
        <v>3388</v>
      </c>
      <c r="L3266" s="50">
        <f t="shared" si="51"/>
        <v>11.155115511551156</v>
      </c>
    </row>
    <row r="3267" spans="1:12" x14ac:dyDescent="0.2">
      <c r="A3267" s="1" t="s">
        <v>10468</v>
      </c>
      <c r="B3267" s="45" t="s">
        <v>10469</v>
      </c>
      <c r="C3267" s="46">
        <v>41454</v>
      </c>
      <c r="D3267" s="47">
        <v>41465</v>
      </c>
      <c r="E3267" s="48">
        <v>437</v>
      </c>
      <c r="F3267" s="48">
        <v>58</v>
      </c>
      <c r="G3267" s="49">
        <v>7.5</v>
      </c>
      <c r="H3267" s="8" t="s">
        <v>2934</v>
      </c>
      <c r="I3267" s="1" t="s">
        <v>3389</v>
      </c>
      <c r="L3267" s="50">
        <f t="shared" si="51"/>
        <v>7.2112211221122111</v>
      </c>
    </row>
    <row r="3268" spans="1:12" x14ac:dyDescent="0.2">
      <c r="A3268" s="1" t="s">
        <v>10470</v>
      </c>
      <c r="B3268" s="45" t="s">
        <v>10471</v>
      </c>
      <c r="C3268" s="46">
        <v>41457</v>
      </c>
      <c r="D3268" s="47">
        <v>41465</v>
      </c>
      <c r="E3268" s="48">
        <v>177</v>
      </c>
      <c r="F3268" s="48">
        <v>78</v>
      </c>
      <c r="G3268" s="49">
        <v>2.2999999999999998</v>
      </c>
      <c r="H3268" s="8" t="s">
        <v>2934</v>
      </c>
      <c r="I3268" s="1" t="s">
        <v>3390</v>
      </c>
      <c r="L3268" s="50">
        <f t="shared" si="51"/>
        <v>2.9207920792079207</v>
      </c>
    </row>
    <row r="3269" spans="1:12" x14ac:dyDescent="0.2">
      <c r="A3269" s="1" t="s">
        <v>10472</v>
      </c>
      <c r="B3269" s="45" t="s">
        <v>10473</v>
      </c>
      <c r="C3269" s="46">
        <v>41457</v>
      </c>
      <c r="D3269" s="47">
        <v>41465</v>
      </c>
      <c r="E3269" s="48">
        <v>166</v>
      </c>
      <c r="F3269" s="48">
        <v>79</v>
      </c>
      <c r="G3269" s="49">
        <v>2.1</v>
      </c>
      <c r="H3269" s="8" t="s">
        <v>2934</v>
      </c>
      <c r="I3269" s="1" t="s">
        <v>3391</v>
      </c>
      <c r="L3269" s="50">
        <f t="shared" si="51"/>
        <v>2.7392739273927393</v>
      </c>
    </row>
    <row r="3270" spans="1:12" x14ac:dyDescent="0.2">
      <c r="A3270" s="1" t="s">
        <v>10474</v>
      </c>
      <c r="B3270" s="45" t="s">
        <v>10475</v>
      </c>
      <c r="C3270" s="46">
        <v>41463</v>
      </c>
      <c r="D3270" s="47">
        <v>41466</v>
      </c>
      <c r="E3270" s="48">
        <v>153</v>
      </c>
      <c r="F3270" s="48">
        <v>51</v>
      </c>
      <c r="G3270" s="49">
        <v>3</v>
      </c>
      <c r="H3270" s="8" t="s">
        <v>2934</v>
      </c>
      <c r="I3270" s="1" t="s">
        <v>3392</v>
      </c>
      <c r="L3270" s="50">
        <f t="shared" si="51"/>
        <v>2.5247524752475248</v>
      </c>
    </row>
    <row r="3271" spans="1:12" x14ac:dyDescent="0.2">
      <c r="A3271" s="1" t="s">
        <v>10476</v>
      </c>
      <c r="B3271" s="45" t="s">
        <v>10477</v>
      </c>
      <c r="C3271" s="46">
        <v>41463</v>
      </c>
      <c r="D3271" s="47">
        <v>41466</v>
      </c>
      <c r="E3271" s="48">
        <v>247</v>
      </c>
      <c r="F3271" s="48">
        <v>31</v>
      </c>
      <c r="G3271" s="49">
        <v>7.9</v>
      </c>
      <c r="H3271" s="8" t="s">
        <v>2934</v>
      </c>
      <c r="I3271" s="1" t="s">
        <v>3393</v>
      </c>
      <c r="L3271" s="50">
        <f t="shared" si="51"/>
        <v>4.0759075907590754</v>
      </c>
    </row>
    <row r="3272" spans="1:12" x14ac:dyDescent="0.2">
      <c r="A3272" s="1" t="s">
        <v>10478</v>
      </c>
      <c r="B3272" s="45" t="s">
        <v>10479</v>
      </c>
      <c r="C3272" s="78" t="s">
        <v>2999</v>
      </c>
      <c r="D3272" s="47">
        <v>41466</v>
      </c>
      <c r="E3272" s="48">
        <v>137</v>
      </c>
      <c r="F3272" s="48">
        <v>46</v>
      </c>
      <c r="G3272" s="49">
        <v>3</v>
      </c>
      <c r="H3272" s="8" t="s">
        <v>3083</v>
      </c>
      <c r="I3272" s="1" t="s">
        <v>3394</v>
      </c>
      <c r="L3272" s="50">
        <f t="shared" si="51"/>
        <v>2.2607260726072607</v>
      </c>
    </row>
    <row r="3273" spans="1:12" x14ac:dyDescent="0.2">
      <c r="A3273" s="1" t="s">
        <v>10480</v>
      </c>
      <c r="B3273" s="45" t="s">
        <v>10481</v>
      </c>
      <c r="C3273" s="46">
        <v>41465</v>
      </c>
      <c r="D3273" s="47">
        <v>41467</v>
      </c>
      <c r="E3273" s="48">
        <v>333</v>
      </c>
      <c r="F3273" s="48">
        <v>68</v>
      </c>
      <c r="G3273" s="49">
        <v>4.9000000000000004</v>
      </c>
      <c r="H3273" s="8" t="s">
        <v>3083</v>
      </c>
      <c r="I3273" s="1" t="s">
        <v>3395</v>
      </c>
      <c r="L3273" s="50">
        <f t="shared" si="51"/>
        <v>5.4950495049504946</v>
      </c>
    </row>
    <row r="3274" spans="1:12" x14ac:dyDescent="0.2">
      <c r="A3274" s="1" t="s">
        <v>10482</v>
      </c>
      <c r="B3274" s="45" t="s">
        <v>10483</v>
      </c>
      <c r="C3274" s="78" t="s">
        <v>2999</v>
      </c>
      <c r="D3274" s="47">
        <v>41470</v>
      </c>
      <c r="E3274" s="48">
        <v>130</v>
      </c>
      <c r="F3274" s="48">
        <v>27</v>
      </c>
      <c r="G3274" s="49">
        <v>4.8</v>
      </c>
      <c r="H3274" s="8" t="s">
        <v>3083</v>
      </c>
      <c r="I3274" s="1" t="s">
        <v>3396</v>
      </c>
      <c r="L3274" s="50">
        <f t="shared" si="51"/>
        <v>2.1452145214521452</v>
      </c>
    </row>
    <row r="3275" spans="1:12" x14ac:dyDescent="0.2">
      <c r="A3275" s="1" t="s">
        <v>10484</v>
      </c>
      <c r="B3275" s="45" t="s">
        <v>10485</v>
      </c>
      <c r="C3275" s="46">
        <v>41464</v>
      </c>
      <c r="D3275" s="47">
        <v>41470</v>
      </c>
      <c r="E3275" s="48">
        <v>215</v>
      </c>
      <c r="F3275" s="48">
        <v>36</v>
      </c>
      <c r="G3275" s="49">
        <v>6</v>
      </c>
      <c r="H3275" s="8" t="s">
        <v>2934</v>
      </c>
      <c r="I3275" s="1" t="s">
        <v>3397</v>
      </c>
      <c r="L3275" s="50">
        <f t="shared" si="51"/>
        <v>3.5478547854785476</v>
      </c>
    </row>
    <row r="3276" spans="1:12" x14ac:dyDescent="0.2">
      <c r="A3276" s="1" t="s">
        <v>10486</v>
      </c>
      <c r="B3276" s="45" t="s">
        <v>10487</v>
      </c>
      <c r="C3276" s="46">
        <v>41467</v>
      </c>
      <c r="D3276" s="47">
        <v>41472</v>
      </c>
      <c r="E3276" s="48">
        <v>459</v>
      </c>
      <c r="F3276" s="48">
        <v>27</v>
      </c>
      <c r="G3276" s="49">
        <v>16.8</v>
      </c>
      <c r="H3276" s="8" t="s">
        <v>2934</v>
      </c>
      <c r="I3276" s="1" t="s">
        <v>3398</v>
      </c>
      <c r="L3276" s="50">
        <f t="shared" si="51"/>
        <v>7.5742574257425739</v>
      </c>
    </row>
    <row r="3277" spans="1:12" x14ac:dyDescent="0.2">
      <c r="A3277" s="1" t="s">
        <v>10488</v>
      </c>
      <c r="B3277" s="45" t="s">
        <v>10489</v>
      </c>
      <c r="C3277" s="46">
        <v>41467</v>
      </c>
      <c r="D3277" s="47">
        <v>41472</v>
      </c>
      <c r="E3277" s="48">
        <v>427</v>
      </c>
      <c r="F3277" s="48">
        <v>33</v>
      </c>
      <c r="G3277" s="49">
        <v>13.1</v>
      </c>
      <c r="H3277" s="8" t="s">
        <v>2934</v>
      </c>
      <c r="I3277" s="1" t="s">
        <v>3399</v>
      </c>
      <c r="L3277" s="50">
        <f t="shared" si="51"/>
        <v>7.0462046204620457</v>
      </c>
    </row>
    <row r="3278" spans="1:12" x14ac:dyDescent="0.2">
      <c r="A3278" s="1" t="s">
        <v>10490</v>
      </c>
      <c r="B3278" s="45" t="s">
        <v>10491</v>
      </c>
      <c r="C3278" s="46">
        <v>41464</v>
      </c>
      <c r="D3278" s="47">
        <v>41472</v>
      </c>
      <c r="E3278" s="48">
        <v>192</v>
      </c>
      <c r="F3278" s="48">
        <v>53</v>
      </c>
      <c r="G3278" s="49">
        <v>3.6</v>
      </c>
      <c r="H3278" s="8" t="s">
        <v>2934</v>
      </c>
      <c r="I3278" s="1" t="s">
        <v>3400</v>
      </c>
      <c r="L3278" s="50">
        <f t="shared" si="51"/>
        <v>3.168316831683168</v>
      </c>
    </row>
    <row r="3279" spans="1:12" x14ac:dyDescent="0.2">
      <c r="A3279" s="1" t="s">
        <v>10492</v>
      </c>
      <c r="B3279" s="45" t="s">
        <v>10493</v>
      </c>
      <c r="C3279" s="46">
        <v>41469</v>
      </c>
      <c r="D3279" s="47">
        <v>41472</v>
      </c>
      <c r="E3279" s="48">
        <v>508</v>
      </c>
      <c r="F3279" s="48">
        <v>20</v>
      </c>
      <c r="G3279" s="49">
        <v>25.9</v>
      </c>
      <c r="H3279" s="8" t="s">
        <v>3011</v>
      </c>
      <c r="I3279" s="1" t="s">
        <v>3401</v>
      </c>
      <c r="L3279" s="50">
        <f t="shared" si="51"/>
        <v>8.3828382838283826</v>
      </c>
    </row>
    <row r="3280" spans="1:12" x14ac:dyDescent="0.2">
      <c r="A3280" s="1" t="s">
        <v>10494</v>
      </c>
      <c r="B3280" s="45" t="s">
        <v>10495</v>
      </c>
      <c r="C3280" s="78" t="s">
        <v>2999</v>
      </c>
      <c r="D3280" s="47">
        <v>41472</v>
      </c>
      <c r="E3280" s="48">
        <v>553</v>
      </c>
      <c r="F3280" s="48">
        <v>77</v>
      </c>
      <c r="G3280" s="49">
        <v>7.1</v>
      </c>
      <c r="H3280" s="8" t="s">
        <v>3011</v>
      </c>
      <c r="I3280" s="1" t="s">
        <v>3402</v>
      </c>
      <c r="L3280" s="50">
        <f t="shared" si="51"/>
        <v>9.1254125412541249</v>
      </c>
    </row>
    <row r="3281" spans="1:12" x14ac:dyDescent="0.2">
      <c r="A3281" s="1" t="s">
        <v>10496</v>
      </c>
      <c r="B3281" s="45" t="s">
        <v>10497</v>
      </c>
      <c r="C3281" s="46">
        <v>41468</v>
      </c>
      <c r="D3281" s="47">
        <v>41472</v>
      </c>
      <c r="E3281" s="48">
        <v>238</v>
      </c>
      <c r="F3281" s="48">
        <v>154</v>
      </c>
      <c r="G3281" s="49">
        <v>1.5</v>
      </c>
      <c r="H3281" s="8" t="s">
        <v>2934</v>
      </c>
      <c r="I3281" s="1" t="s">
        <v>3403</v>
      </c>
      <c r="L3281" s="50">
        <f t="shared" si="51"/>
        <v>3.9273927392739272</v>
      </c>
    </row>
    <row r="3282" spans="1:12" x14ac:dyDescent="0.2">
      <c r="A3282" s="1" t="s">
        <v>10498</v>
      </c>
      <c r="B3282" s="45" t="s">
        <v>10499</v>
      </c>
      <c r="C3282" s="46">
        <v>41470</v>
      </c>
      <c r="D3282" s="47">
        <v>41472</v>
      </c>
      <c r="E3282" s="48">
        <v>273</v>
      </c>
      <c r="F3282" s="48">
        <v>105</v>
      </c>
      <c r="G3282" s="49">
        <v>2.6</v>
      </c>
      <c r="H3282" s="8" t="s">
        <v>2934</v>
      </c>
      <c r="I3282" s="1" t="s">
        <v>3404</v>
      </c>
      <c r="L3282" s="50">
        <f t="shared" si="51"/>
        <v>4.5049504950495045</v>
      </c>
    </row>
    <row r="3283" spans="1:12" x14ac:dyDescent="0.2">
      <c r="A3283" s="1" t="s">
        <v>10500</v>
      </c>
      <c r="B3283" s="45" t="s">
        <v>10501</v>
      </c>
      <c r="C3283" s="46">
        <v>41470</v>
      </c>
      <c r="D3283" s="47">
        <v>41472</v>
      </c>
      <c r="E3283" s="48">
        <v>214</v>
      </c>
      <c r="F3283" s="48">
        <v>29</v>
      </c>
      <c r="G3283" s="49">
        <v>7.5</v>
      </c>
      <c r="H3283" s="8" t="s">
        <v>3011</v>
      </c>
      <c r="I3283" s="1" t="s">
        <v>3405</v>
      </c>
      <c r="L3283" s="50">
        <f t="shared" si="51"/>
        <v>3.5313531353135312</v>
      </c>
    </row>
    <row r="3284" spans="1:12" x14ac:dyDescent="0.2">
      <c r="A3284" s="1" t="s">
        <v>10502</v>
      </c>
      <c r="B3284" s="45" t="s">
        <v>10503</v>
      </c>
      <c r="C3284" s="46">
        <v>41470</v>
      </c>
      <c r="D3284" s="47">
        <v>41472</v>
      </c>
      <c r="E3284" s="48">
        <v>633</v>
      </c>
      <c r="F3284" s="48">
        <v>200</v>
      </c>
      <c r="G3284" s="49">
        <v>3.2</v>
      </c>
      <c r="H3284" s="8" t="s">
        <v>3011</v>
      </c>
      <c r="I3284" s="1" t="s">
        <v>3406</v>
      </c>
      <c r="L3284" s="50">
        <f t="shared" si="51"/>
        <v>10.445544554455445</v>
      </c>
    </row>
    <row r="3285" spans="1:12" x14ac:dyDescent="0.2">
      <c r="A3285" s="1" t="s">
        <v>10504</v>
      </c>
      <c r="B3285" s="45" t="s">
        <v>10505</v>
      </c>
      <c r="C3285" s="46">
        <v>41470</v>
      </c>
      <c r="D3285" s="47">
        <v>41472</v>
      </c>
      <c r="E3285" s="48">
        <v>825</v>
      </c>
      <c r="F3285" s="48">
        <v>102</v>
      </c>
      <c r="G3285" s="49">
        <v>8.1</v>
      </c>
      <c r="H3285" s="8" t="s">
        <v>3011</v>
      </c>
      <c r="I3285" s="1" t="s">
        <v>3407</v>
      </c>
      <c r="L3285" s="50">
        <f t="shared" si="51"/>
        <v>13.613861386138614</v>
      </c>
    </row>
    <row r="3286" spans="1:12" x14ac:dyDescent="0.2">
      <c r="A3286" s="1" t="s">
        <v>10506</v>
      </c>
      <c r="B3286" s="45" t="s">
        <v>10507</v>
      </c>
      <c r="C3286" s="46">
        <v>41467</v>
      </c>
      <c r="D3286" s="47">
        <v>41477</v>
      </c>
      <c r="E3286" s="48">
        <v>257</v>
      </c>
      <c r="F3286" s="48">
        <v>34</v>
      </c>
      <c r="G3286" s="49">
        <v>7.6</v>
      </c>
      <c r="H3286" s="8" t="s">
        <v>2934</v>
      </c>
      <c r="I3286" s="1" t="s">
        <v>3408</v>
      </c>
      <c r="L3286" s="50">
        <f t="shared" si="51"/>
        <v>4.2409240924092408</v>
      </c>
    </row>
    <row r="3287" spans="1:12" x14ac:dyDescent="0.2">
      <c r="A3287" s="1" t="s">
        <v>10508</v>
      </c>
      <c r="B3287" s="45" t="s">
        <v>10509</v>
      </c>
      <c r="C3287" s="46">
        <v>41472</v>
      </c>
      <c r="D3287" s="47">
        <v>41477</v>
      </c>
      <c r="E3287" s="48">
        <v>175</v>
      </c>
      <c r="F3287" s="48">
        <v>83</v>
      </c>
      <c r="G3287" s="49">
        <v>2.1</v>
      </c>
      <c r="H3287" s="8" t="s">
        <v>3011</v>
      </c>
      <c r="I3287" s="1" t="s">
        <v>3409</v>
      </c>
      <c r="L3287" s="50">
        <f t="shared" si="51"/>
        <v>2.8877887788778875</v>
      </c>
    </row>
    <row r="3288" spans="1:12" x14ac:dyDescent="0.2">
      <c r="A3288" s="1" t="s">
        <v>10510</v>
      </c>
      <c r="B3288" s="45" t="s">
        <v>10511</v>
      </c>
      <c r="C3288" s="46">
        <v>41478</v>
      </c>
      <c r="D3288" s="47">
        <v>41479</v>
      </c>
      <c r="E3288" s="48">
        <v>457</v>
      </c>
      <c r="F3288" s="48">
        <v>111</v>
      </c>
      <c r="G3288" s="49">
        <v>4.0999999999999996</v>
      </c>
      <c r="H3288" s="8" t="s">
        <v>3011</v>
      </c>
      <c r="I3288" s="1" t="s">
        <v>3410</v>
      </c>
      <c r="L3288" s="50">
        <f t="shared" si="51"/>
        <v>7.5412541254125411</v>
      </c>
    </row>
    <row r="3289" spans="1:12" x14ac:dyDescent="0.2">
      <c r="A3289" s="1" t="s">
        <v>10512</v>
      </c>
      <c r="B3289" s="45" t="s">
        <v>10513</v>
      </c>
      <c r="C3289" s="46">
        <v>41478</v>
      </c>
      <c r="D3289" s="47">
        <v>41479</v>
      </c>
      <c r="E3289" s="48">
        <v>493</v>
      </c>
      <c r="F3289" s="48">
        <v>93</v>
      </c>
      <c r="G3289" s="49">
        <v>5.3</v>
      </c>
      <c r="H3289" s="8" t="s">
        <v>3011</v>
      </c>
      <c r="I3289" s="1" t="s">
        <v>3411</v>
      </c>
      <c r="L3289" s="50">
        <f t="shared" si="51"/>
        <v>8.1353135313531357</v>
      </c>
    </row>
    <row r="3290" spans="1:12" x14ac:dyDescent="0.2">
      <c r="A3290" s="1" t="s">
        <v>10514</v>
      </c>
      <c r="B3290" s="45" t="s">
        <v>10515</v>
      </c>
      <c r="C3290" s="78" t="s">
        <v>2999</v>
      </c>
      <c r="D3290" s="47">
        <v>41479</v>
      </c>
      <c r="E3290" s="48">
        <v>577</v>
      </c>
      <c r="F3290" s="48">
        <v>129</v>
      </c>
      <c r="G3290" s="49">
        <v>4.5</v>
      </c>
      <c r="H3290" s="8" t="s">
        <v>3011</v>
      </c>
      <c r="I3290" s="1" t="s">
        <v>3412</v>
      </c>
      <c r="L3290" s="50">
        <f t="shared" si="51"/>
        <v>9.5214521452145213</v>
      </c>
    </row>
    <row r="3291" spans="1:12" x14ac:dyDescent="0.2">
      <c r="A3291" s="1" t="s">
        <v>10516</v>
      </c>
      <c r="B3291" s="45" t="s">
        <v>10517</v>
      </c>
      <c r="C3291" s="78" t="s">
        <v>2999</v>
      </c>
      <c r="D3291" s="47">
        <v>41479</v>
      </c>
      <c r="E3291" s="48">
        <v>69</v>
      </c>
      <c r="F3291" s="48">
        <v>48</v>
      </c>
      <c r="G3291" s="49">
        <v>1.4</v>
      </c>
      <c r="H3291" s="8" t="s">
        <v>3011</v>
      </c>
      <c r="I3291" s="1" t="s">
        <v>3413</v>
      </c>
      <c r="L3291" s="50">
        <f t="shared" si="51"/>
        <v>1.1386138613861385</v>
      </c>
    </row>
    <row r="3292" spans="1:12" x14ac:dyDescent="0.2">
      <c r="A3292" s="1" t="s">
        <v>10518</v>
      </c>
      <c r="B3292" s="45" t="s">
        <v>10519</v>
      </c>
      <c r="C3292" s="46">
        <v>41471</v>
      </c>
      <c r="D3292" s="47">
        <v>41479</v>
      </c>
      <c r="E3292" s="48">
        <v>439</v>
      </c>
      <c r="F3292" s="48">
        <v>27</v>
      </c>
      <c r="G3292" s="49">
        <v>16.100000000000001</v>
      </c>
      <c r="H3292" s="8" t="s">
        <v>2934</v>
      </c>
      <c r="I3292" s="1" t="s">
        <v>3414</v>
      </c>
      <c r="L3292" s="50">
        <f t="shared" si="51"/>
        <v>7.2442244224422438</v>
      </c>
    </row>
    <row r="3293" spans="1:12" x14ac:dyDescent="0.2">
      <c r="A3293" s="1" t="s">
        <v>10520</v>
      </c>
      <c r="B3293" s="45" t="s">
        <v>10521</v>
      </c>
      <c r="C3293" s="46">
        <v>41471</v>
      </c>
      <c r="D3293" s="47">
        <v>41479</v>
      </c>
      <c r="E3293" s="48">
        <v>547</v>
      </c>
      <c r="F3293" s="48">
        <v>24</v>
      </c>
      <c r="G3293" s="49">
        <v>22.5</v>
      </c>
      <c r="H3293" s="8" t="s">
        <v>2934</v>
      </c>
      <c r="I3293" s="1" t="s">
        <v>3415</v>
      </c>
      <c r="L3293" s="50">
        <f t="shared" si="51"/>
        <v>9.0264026402640258</v>
      </c>
    </row>
    <row r="3294" spans="1:12" x14ac:dyDescent="0.2">
      <c r="A3294" s="1" t="s">
        <v>10522</v>
      </c>
      <c r="B3294" s="45" t="s">
        <v>10523</v>
      </c>
      <c r="C3294" s="46">
        <v>41471</v>
      </c>
      <c r="D3294" s="47">
        <v>41479</v>
      </c>
      <c r="E3294" s="48">
        <v>267</v>
      </c>
      <c r="F3294" s="48">
        <v>16</v>
      </c>
      <c r="G3294" s="49">
        <v>16.2</v>
      </c>
      <c r="H3294" s="8" t="s">
        <v>2934</v>
      </c>
      <c r="I3294" s="1" t="s">
        <v>3416</v>
      </c>
      <c r="L3294" s="50">
        <f t="shared" si="51"/>
        <v>4.4059405940594054</v>
      </c>
    </row>
    <row r="3295" spans="1:12" x14ac:dyDescent="0.2">
      <c r="A3295" s="1" t="s">
        <v>10524</v>
      </c>
      <c r="B3295" s="45" t="s">
        <v>10525</v>
      </c>
      <c r="C3295" s="46">
        <v>41471</v>
      </c>
      <c r="D3295" s="47">
        <v>41479</v>
      </c>
      <c r="E3295" s="48">
        <v>479</v>
      </c>
      <c r="F3295" s="48">
        <v>54</v>
      </c>
      <c r="G3295" s="49">
        <v>8.9</v>
      </c>
      <c r="H3295" s="8" t="s">
        <v>2934</v>
      </c>
      <c r="I3295" s="1" t="s">
        <v>3417</v>
      </c>
      <c r="L3295" s="50">
        <f t="shared" si="51"/>
        <v>7.9042904290429039</v>
      </c>
    </row>
    <row r="3296" spans="1:12" x14ac:dyDescent="0.2">
      <c r="A3296" s="1" t="s">
        <v>10526</v>
      </c>
      <c r="B3296" s="45" t="s">
        <v>10527</v>
      </c>
      <c r="C3296" s="46">
        <v>41471</v>
      </c>
      <c r="D3296" s="47">
        <v>41479</v>
      </c>
      <c r="E3296" s="48">
        <v>145</v>
      </c>
      <c r="F3296" s="48">
        <v>120</v>
      </c>
      <c r="G3296" s="49">
        <v>1.2</v>
      </c>
      <c r="H3296" s="8" t="s">
        <v>2934</v>
      </c>
      <c r="I3296" s="1" t="s">
        <v>3418</v>
      </c>
      <c r="L3296" s="50">
        <f t="shared" si="51"/>
        <v>2.3927392739273925</v>
      </c>
    </row>
    <row r="3297" spans="1:12" x14ac:dyDescent="0.2">
      <c r="A3297" s="1" t="s">
        <v>10528</v>
      </c>
      <c r="B3297" s="45" t="s">
        <v>10529</v>
      </c>
      <c r="C3297" s="46">
        <v>41471</v>
      </c>
      <c r="D3297" s="47">
        <v>41479</v>
      </c>
      <c r="E3297" s="48">
        <v>414</v>
      </c>
      <c r="F3297" s="48">
        <v>47</v>
      </c>
      <c r="G3297" s="49">
        <v>8.8000000000000007</v>
      </c>
      <c r="H3297" s="8" t="s">
        <v>2934</v>
      </c>
      <c r="I3297" s="1" t="s">
        <v>3419</v>
      </c>
      <c r="L3297" s="50">
        <f t="shared" si="51"/>
        <v>6.8316831683168315</v>
      </c>
    </row>
    <row r="3298" spans="1:12" x14ac:dyDescent="0.2">
      <c r="A3298" s="1" t="s">
        <v>10530</v>
      </c>
      <c r="B3298" s="45" t="s">
        <v>10531</v>
      </c>
      <c r="C3298" s="46">
        <v>41471</v>
      </c>
      <c r="D3298" s="47">
        <v>41479</v>
      </c>
      <c r="E3298" s="48">
        <v>322</v>
      </c>
      <c r="F3298" s="48">
        <v>99</v>
      </c>
      <c r="G3298" s="49">
        <v>3.3</v>
      </c>
      <c r="H3298" s="8" t="s">
        <v>2934</v>
      </c>
      <c r="I3298" s="1" t="s">
        <v>3420</v>
      </c>
      <c r="L3298" s="50">
        <f t="shared" si="51"/>
        <v>5.3135313531353132</v>
      </c>
    </row>
    <row r="3299" spans="1:12" x14ac:dyDescent="0.2">
      <c r="A3299" s="1" t="s">
        <v>10532</v>
      </c>
      <c r="B3299" s="45" t="s">
        <v>10533</v>
      </c>
      <c r="C3299" s="46">
        <v>41471</v>
      </c>
      <c r="D3299" s="47">
        <v>41479</v>
      </c>
      <c r="E3299" s="48">
        <v>546</v>
      </c>
      <c r="F3299" s="48">
        <v>45</v>
      </c>
      <c r="G3299" s="49">
        <v>12.1</v>
      </c>
      <c r="H3299" s="8" t="s">
        <v>2934</v>
      </c>
      <c r="I3299" s="1" t="s">
        <v>3421</v>
      </c>
      <c r="L3299" s="50">
        <f t="shared" si="51"/>
        <v>9.009900990099009</v>
      </c>
    </row>
    <row r="3300" spans="1:12" x14ac:dyDescent="0.2">
      <c r="A3300" s="1" t="s">
        <v>10534</v>
      </c>
      <c r="B3300" s="45" t="s">
        <v>10535</v>
      </c>
      <c r="C3300" s="46">
        <v>41471</v>
      </c>
      <c r="D3300" s="47">
        <v>41479</v>
      </c>
      <c r="E3300" s="48">
        <v>312</v>
      </c>
      <c r="F3300" s="48">
        <v>23</v>
      </c>
      <c r="G3300" s="49">
        <v>13.5</v>
      </c>
      <c r="H3300" s="8" t="s">
        <v>2934</v>
      </c>
      <c r="I3300" s="1" t="s">
        <v>3422</v>
      </c>
      <c r="L3300" s="50">
        <f t="shared" si="51"/>
        <v>5.1485148514851486</v>
      </c>
    </row>
    <row r="3301" spans="1:12" x14ac:dyDescent="0.2">
      <c r="A3301" s="1" t="s">
        <v>10536</v>
      </c>
      <c r="B3301" s="45" t="s">
        <v>10537</v>
      </c>
      <c r="C3301" s="46">
        <v>41471</v>
      </c>
      <c r="D3301" s="47">
        <v>41479</v>
      </c>
      <c r="E3301" s="48">
        <v>308</v>
      </c>
      <c r="F3301" s="48">
        <v>19</v>
      </c>
      <c r="G3301" s="49">
        <v>16.399999999999999</v>
      </c>
      <c r="H3301" s="8" t="s">
        <v>2934</v>
      </c>
      <c r="I3301" s="1" t="s">
        <v>3423</v>
      </c>
      <c r="L3301" s="50">
        <f t="shared" si="51"/>
        <v>5.0825082508250823</v>
      </c>
    </row>
    <row r="3302" spans="1:12" x14ac:dyDescent="0.2">
      <c r="A3302" s="1" t="s">
        <v>10538</v>
      </c>
      <c r="B3302" s="45" t="s">
        <v>10539</v>
      </c>
      <c r="C3302" s="46">
        <v>41471</v>
      </c>
      <c r="D3302" s="47">
        <v>41479</v>
      </c>
      <c r="E3302" s="48">
        <v>262</v>
      </c>
      <c r="F3302" s="48">
        <v>48</v>
      </c>
      <c r="G3302" s="49">
        <v>5.4</v>
      </c>
      <c r="H3302" s="8" t="s">
        <v>2934</v>
      </c>
      <c r="I3302" s="1" t="s">
        <v>3424</v>
      </c>
      <c r="L3302" s="50">
        <f t="shared" si="51"/>
        <v>4.3234323432343231</v>
      </c>
    </row>
    <row r="3303" spans="1:12" x14ac:dyDescent="0.2">
      <c r="A3303" s="1" t="s">
        <v>10540</v>
      </c>
      <c r="B3303" s="45" t="s">
        <v>10541</v>
      </c>
      <c r="C3303" s="78" t="s">
        <v>2999</v>
      </c>
      <c r="D3303" s="47">
        <v>41479</v>
      </c>
      <c r="E3303" s="48">
        <v>1607</v>
      </c>
      <c r="F3303" s="48">
        <v>47</v>
      </c>
      <c r="G3303" s="49">
        <v>34.5</v>
      </c>
      <c r="H3303" s="8" t="s">
        <v>2934</v>
      </c>
      <c r="I3303" s="1" t="s">
        <v>3425</v>
      </c>
      <c r="L3303" s="50">
        <f t="shared" si="51"/>
        <v>26.518151815181518</v>
      </c>
    </row>
    <row r="3304" spans="1:12" x14ac:dyDescent="0.2">
      <c r="A3304" s="1" t="s">
        <v>10542</v>
      </c>
      <c r="B3304" s="45" t="s">
        <v>10543</v>
      </c>
      <c r="C3304" s="46">
        <v>41473</v>
      </c>
      <c r="D3304" s="47">
        <v>41479</v>
      </c>
      <c r="E3304" s="48">
        <v>343</v>
      </c>
      <c r="F3304" s="48">
        <v>85</v>
      </c>
      <c r="G3304" s="49">
        <v>4</v>
      </c>
      <c r="H3304" s="8" t="s">
        <v>3011</v>
      </c>
      <c r="I3304" s="1" t="s">
        <v>3426</v>
      </c>
      <c r="L3304" s="50">
        <f t="shared" si="51"/>
        <v>5.6600660066006601</v>
      </c>
    </row>
    <row r="3305" spans="1:12" x14ac:dyDescent="0.2">
      <c r="A3305" s="1" t="s">
        <v>10544</v>
      </c>
      <c r="B3305" s="45" t="s">
        <v>10545</v>
      </c>
      <c r="C3305" s="46">
        <v>41470</v>
      </c>
      <c r="D3305" s="47">
        <v>41479</v>
      </c>
      <c r="E3305" s="48">
        <v>188</v>
      </c>
      <c r="F3305" s="48">
        <v>48</v>
      </c>
      <c r="G3305" s="49">
        <v>3.9</v>
      </c>
      <c r="H3305" s="8" t="s">
        <v>3083</v>
      </c>
      <c r="I3305" s="1" t="s">
        <v>3427</v>
      </c>
      <c r="L3305" s="50">
        <f t="shared" si="51"/>
        <v>3.1023102310231021</v>
      </c>
    </row>
    <row r="3306" spans="1:12" x14ac:dyDescent="0.2">
      <c r="A3306" s="1" t="s">
        <v>10546</v>
      </c>
      <c r="B3306" s="45" t="s">
        <v>10547</v>
      </c>
      <c r="C3306" s="78" t="s">
        <v>2999</v>
      </c>
      <c r="D3306" s="47">
        <v>41479</v>
      </c>
      <c r="E3306" s="48">
        <v>880</v>
      </c>
      <c r="F3306" s="48">
        <v>47</v>
      </c>
      <c r="G3306" s="49">
        <v>18.7</v>
      </c>
      <c r="H3306" s="8" t="s">
        <v>3083</v>
      </c>
      <c r="I3306" s="1" t="s">
        <v>3428</v>
      </c>
      <c r="L3306" s="50">
        <f t="shared" si="51"/>
        <v>14.521452145214521</v>
      </c>
    </row>
    <row r="3307" spans="1:12" x14ac:dyDescent="0.2">
      <c r="A3307" s="1" t="s">
        <v>10548</v>
      </c>
      <c r="B3307" s="45" t="s">
        <v>10549</v>
      </c>
      <c r="C3307" s="78" t="s">
        <v>2999</v>
      </c>
      <c r="D3307" s="47">
        <v>41479</v>
      </c>
      <c r="E3307" s="48">
        <v>365</v>
      </c>
      <c r="F3307" s="48">
        <v>75</v>
      </c>
      <c r="G3307" s="49">
        <v>4.9000000000000004</v>
      </c>
      <c r="H3307" s="8" t="s">
        <v>3083</v>
      </c>
      <c r="I3307" s="1" t="s">
        <v>3429</v>
      </c>
      <c r="L3307" s="50">
        <f t="shared" si="51"/>
        <v>6.0231023102310228</v>
      </c>
    </row>
    <row r="3308" spans="1:12" x14ac:dyDescent="0.2">
      <c r="A3308" s="1" t="s">
        <v>10550</v>
      </c>
      <c r="B3308" s="45" t="s">
        <v>10551</v>
      </c>
      <c r="C3308" s="46">
        <v>41477</v>
      </c>
      <c r="D3308" s="47">
        <v>41480</v>
      </c>
      <c r="E3308" s="48">
        <v>195</v>
      </c>
      <c r="F3308" s="48">
        <v>118</v>
      </c>
      <c r="G3308" s="49">
        <v>1.7</v>
      </c>
      <c r="H3308" s="8" t="s">
        <v>2934</v>
      </c>
      <c r="I3308" s="1" t="s">
        <v>3430</v>
      </c>
      <c r="L3308" s="50">
        <f t="shared" si="51"/>
        <v>3.2178217821782176</v>
      </c>
    </row>
    <row r="3309" spans="1:12" x14ac:dyDescent="0.2">
      <c r="A3309" s="1" t="s">
        <v>10552</v>
      </c>
      <c r="B3309" s="45" t="s">
        <v>10553</v>
      </c>
      <c r="C3309" s="46">
        <v>41477</v>
      </c>
      <c r="D3309" s="47">
        <v>41480</v>
      </c>
      <c r="E3309" s="48">
        <v>211</v>
      </c>
      <c r="F3309" s="48">
        <v>22</v>
      </c>
      <c r="G3309" s="49">
        <v>9.6</v>
      </c>
      <c r="H3309" s="8" t="s">
        <v>3083</v>
      </c>
      <c r="I3309" s="1" t="s">
        <v>3431</v>
      </c>
      <c r="L3309" s="50">
        <f t="shared" si="51"/>
        <v>3.4818481848184817</v>
      </c>
    </row>
    <row r="3310" spans="1:12" x14ac:dyDescent="0.2">
      <c r="A3310" s="1" t="s">
        <v>10554</v>
      </c>
      <c r="B3310" s="45" t="s">
        <v>10555</v>
      </c>
      <c r="C3310" s="46">
        <v>41474</v>
      </c>
      <c r="D3310" s="47">
        <v>41481</v>
      </c>
      <c r="E3310" s="48">
        <v>376</v>
      </c>
      <c r="F3310" s="48">
        <v>29</v>
      </c>
      <c r="G3310" s="49">
        <v>13</v>
      </c>
      <c r="H3310" s="8" t="s">
        <v>2934</v>
      </c>
      <c r="I3310" s="1" t="s">
        <v>3432</v>
      </c>
      <c r="L3310" s="50">
        <f t="shared" si="51"/>
        <v>6.2046204620462042</v>
      </c>
    </row>
    <row r="3311" spans="1:12" x14ac:dyDescent="0.2">
      <c r="A3311" s="1" t="s">
        <v>10556</v>
      </c>
      <c r="B3311" s="45" t="s">
        <v>10557</v>
      </c>
      <c r="C3311" s="46">
        <v>41476</v>
      </c>
      <c r="D3311" s="47">
        <v>41484</v>
      </c>
      <c r="E3311" s="48">
        <v>183</v>
      </c>
      <c r="F3311" s="48">
        <v>84</v>
      </c>
      <c r="G3311" s="49">
        <v>2.2000000000000002</v>
      </c>
      <c r="H3311" s="8" t="s">
        <v>2934</v>
      </c>
      <c r="I3311" s="1" t="s">
        <v>3433</v>
      </c>
      <c r="L3311" s="50">
        <f t="shared" si="51"/>
        <v>3.0198019801980198</v>
      </c>
    </row>
    <row r="3312" spans="1:12" x14ac:dyDescent="0.2">
      <c r="A3312" s="1" t="s">
        <v>10558</v>
      </c>
      <c r="B3312" s="45" t="s">
        <v>10559</v>
      </c>
      <c r="C3312" s="46">
        <v>41479</v>
      </c>
      <c r="D3312" s="47">
        <v>41484</v>
      </c>
      <c r="E3312" s="48">
        <v>297</v>
      </c>
      <c r="F3312" s="48">
        <v>35</v>
      </c>
      <c r="G3312" s="49">
        <v>8.4</v>
      </c>
      <c r="H3312" s="8" t="s">
        <v>2934</v>
      </c>
      <c r="I3312" s="1" t="s">
        <v>3434</v>
      </c>
      <c r="L3312" s="50">
        <f t="shared" si="51"/>
        <v>4.9009900990099009</v>
      </c>
    </row>
    <row r="3313" spans="1:12" x14ac:dyDescent="0.2">
      <c r="A3313" s="1" t="s">
        <v>10560</v>
      </c>
      <c r="B3313" s="45" t="s">
        <v>10561</v>
      </c>
      <c r="C3313" s="46">
        <v>41480</v>
      </c>
      <c r="D3313" s="47">
        <v>41484</v>
      </c>
      <c r="E3313" s="48">
        <v>134</v>
      </c>
      <c r="F3313" s="48">
        <v>26</v>
      </c>
      <c r="G3313" s="49">
        <v>5.3</v>
      </c>
      <c r="H3313" s="8" t="s">
        <v>3083</v>
      </c>
      <c r="I3313" s="1" t="s">
        <v>3435</v>
      </c>
      <c r="L3313" s="50">
        <f t="shared" si="51"/>
        <v>2.2112211221122111</v>
      </c>
    </row>
    <row r="3314" spans="1:12" x14ac:dyDescent="0.2">
      <c r="A3314" s="1" t="s">
        <v>10562</v>
      </c>
      <c r="B3314" s="45" t="s">
        <v>10563</v>
      </c>
      <c r="C3314" s="46">
        <v>41479</v>
      </c>
      <c r="D3314" s="47">
        <v>41486</v>
      </c>
      <c r="E3314" s="48">
        <v>58</v>
      </c>
      <c r="F3314" s="48">
        <v>91</v>
      </c>
      <c r="G3314" s="49">
        <v>0.6</v>
      </c>
      <c r="H3314" s="8" t="s">
        <v>2934</v>
      </c>
      <c r="I3314" s="1" t="s">
        <v>3436</v>
      </c>
      <c r="L3314" s="50">
        <f t="shared" si="51"/>
        <v>0.95709570957095702</v>
      </c>
    </row>
    <row r="3315" spans="1:12" x14ac:dyDescent="0.2">
      <c r="A3315" s="1" t="s">
        <v>10564</v>
      </c>
      <c r="B3315" s="45" t="s">
        <v>10565</v>
      </c>
      <c r="C3315" s="46">
        <v>41483</v>
      </c>
      <c r="D3315" s="47">
        <v>41486</v>
      </c>
      <c r="E3315" s="48">
        <v>26</v>
      </c>
      <c r="F3315" s="48">
        <v>144</v>
      </c>
      <c r="G3315" s="49">
        <v>0.2</v>
      </c>
      <c r="H3315" s="8" t="s">
        <v>3083</v>
      </c>
      <c r="I3315" s="1" t="s">
        <v>3437</v>
      </c>
      <c r="L3315" s="50">
        <f t="shared" si="51"/>
        <v>0.42904290429042902</v>
      </c>
    </row>
    <row r="3316" spans="1:12" x14ac:dyDescent="0.2">
      <c r="A3316" s="1" t="s">
        <v>10566</v>
      </c>
      <c r="B3316" s="45" t="s">
        <v>10567</v>
      </c>
      <c r="C3316" s="46">
        <v>41483</v>
      </c>
      <c r="D3316" s="47">
        <v>41486</v>
      </c>
      <c r="E3316" s="48">
        <v>346</v>
      </c>
      <c r="F3316" s="48">
        <v>67</v>
      </c>
      <c r="G3316" s="49">
        <v>5.0999999999999996</v>
      </c>
      <c r="H3316" s="8" t="s">
        <v>3083</v>
      </c>
      <c r="I3316" s="1" t="s">
        <v>3438</v>
      </c>
      <c r="L3316" s="50">
        <f t="shared" si="51"/>
        <v>5.7095709570957096</v>
      </c>
    </row>
    <row r="3317" spans="1:12" x14ac:dyDescent="0.2">
      <c r="A3317" s="1" t="s">
        <v>10568</v>
      </c>
      <c r="B3317" s="45" t="s">
        <v>10569</v>
      </c>
      <c r="C3317" s="46">
        <v>41481</v>
      </c>
      <c r="D3317" s="47">
        <v>41486</v>
      </c>
      <c r="E3317" s="48">
        <v>562</v>
      </c>
      <c r="F3317" s="48">
        <v>22</v>
      </c>
      <c r="G3317" s="49">
        <v>25.1</v>
      </c>
      <c r="H3317" s="8" t="s">
        <v>2934</v>
      </c>
      <c r="I3317" s="1" t="s">
        <v>3439</v>
      </c>
      <c r="L3317" s="50">
        <f t="shared" si="51"/>
        <v>9.2739273927392745</v>
      </c>
    </row>
    <row r="3318" spans="1:12" x14ac:dyDescent="0.2">
      <c r="A3318" s="34" t="s">
        <v>10570</v>
      </c>
      <c r="B3318" s="34" t="s">
        <v>10571</v>
      </c>
      <c r="C3318" s="78" t="s">
        <v>2999</v>
      </c>
      <c r="D3318" s="47">
        <v>41486</v>
      </c>
      <c r="E3318" s="48">
        <v>282</v>
      </c>
      <c r="F3318" s="48">
        <v>47</v>
      </c>
      <c r="G3318" s="49">
        <v>5.9</v>
      </c>
      <c r="H3318" s="8" t="s">
        <v>2934</v>
      </c>
      <c r="I3318" s="1" t="s">
        <v>3440</v>
      </c>
      <c r="L3318" s="50">
        <f t="shared" si="51"/>
        <v>4.6534653465346532</v>
      </c>
    </row>
    <row r="3319" spans="1:12" x14ac:dyDescent="0.2">
      <c r="A3319" s="1" t="s">
        <v>10572</v>
      </c>
      <c r="B3319" s="45" t="s">
        <v>10573</v>
      </c>
      <c r="C3319" s="46">
        <v>41484</v>
      </c>
      <c r="D3319" s="47">
        <v>41486</v>
      </c>
      <c r="E3319" s="48">
        <v>503</v>
      </c>
      <c r="F3319" s="48">
        <v>26</v>
      </c>
      <c r="G3319" s="49">
        <v>19.3</v>
      </c>
      <c r="H3319" s="8" t="s">
        <v>2934</v>
      </c>
      <c r="I3319" s="1" t="s">
        <v>3441</v>
      </c>
      <c r="L3319" s="50">
        <f t="shared" si="51"/>
        <v>8.3003300330033003</v>
      </c>
    </row>
    <row r="3320" spans="1:12" x14ac:dyDescent="0.2">
      <c r="A3320" s="1" t="s">
        <v>10574</v>
      </c>
      <c r="B3320" s="45" t="s">
        <v>10575</v>
      </c>
      <c r="C3320" s="46">
        <v>41484</v>
      </c>
      <c r="D3320" s="47">
        <v>41486</v>
      </c>
      <c r="E3320" s="48">
        <v>454</v>
      </c>
      <c r="F3320" s="48">
        <v>27</v>
      </c>
      <c r="G3320" s="49">
        <v>16.7</v>
      </c>
      <c r="H3320" s="8" t="s">
        <v>2934</v>
      </c>
      <c r="I3320" s="1" t="s">
        <v>3442</v>
      </c>
      <c r="L3320" s="50">
        <f t="shared" si="51"/>
        <v>7.4917491749174916</v>
      </c>
    </row>
    <row r="3321" spans="1:12" x14ac:dyDescent="0.2">
      <c r="A3321" s="1" t="s">
        <v>10576</v>
      </c>
      <c r="B3321" s="45" t="s">
        <v>10577</v>
      </c>
      <c r="C3321" s="46">
        <v>41479</v>
      </c>
      <c r="D3321" s="47">
        <v>41486</v>
      </c>
      <c r="E3321" s="48">
        <v>622</v>
      </c>
      <c r="F3321" s="48">
        <v>68</v>
      </c>
      <c r="G3321" s="49">
        <v>9.1</v>
      </c>
      <c r="H3321" s="8" t="s">
        <v>3083</v>
      </c>
      <c r="I3321" s="1" t="s">
        <v>3443</v>
      </c>
      <c r="L3321" s="50">
        <f t="shared" si="51"/>
        <v>10.264026402640264</v>
      </c>
    </row>
    <row r="3322" spans="1:12" x14ac:dyDescent="0.2">
      <c r="A3322" s="1" t="s">
        <v>10578</v>
      </c>
      <c r="B3322" s="45" t="s">
        <v>10579</v>
      </c>
      <c r="C3322" s="46">
        <v>41480</v>
      </c>
      <c r="D3322" s="47">
        <v>41486</v>
      </c>
      <c r="E3322" s="48">
        <v>413</v>
      </c>
      <c r="F3322" s="48">
        <v>25</v>
      </c>
      <c r="G3322" s="49">
        <v>16.3</v>
      </c>
      <c r="H3322" s="8" t="s">
        <v>3083</v>
      </c>
      <c r="I3322" s="1" t="s">
        <v>3444</v>
      </c>
      <c r="L3322" s="50">
        <f t="shared" ref="L3322:L3385" si="52">IF(E3322="","",E3322/60.6)</f>
        <v>6.8151815181518147</v>
      </c>
    </row>
    <row r="3323" spans="1:12" x14ac:dyDescent="0.2">
      <c r="A3323" s="1" t="s">
        <v>10580</v>
      </c>
      <c r="B3323" s="45" t="s">
        <v>10581</v>
      </c>
      <c r="C3323" s="46">
        <v>41484</v>
      </c>
      <c r="D3323" s="47">
        <v>41487</v>
      </c>
      <c r="E3323" s="48">
        <v>170</v>
      </c>
      <c r="F3323" s="48">
        <v>64</v>
      </c>
      <c r="G3323" s="49">
        <v>2.7</v>
      </c>
      <c r="H3323" s="8" t="s">
        <v>2934</v>
      </c>
      <c r="I3323" s="1" t="s">
        <v>3445</v>
      </c>
      <c r="L3323" s="50">
        <f t="shared" si="52"/>
        <v>2.8052805280528053</v>
      </c>
    </row>
    <row r="3324" spans="1:12" x14ac:dyDescent="0.2">
      <c r="A3324" s="1" t="s">
        <v>10582</v>
      </c>
      <c r="B3324" s="45" t="s">
        <v>10583</v>
      </c>
      <c r="C3324" s="46">
        <v>41485</v>
      </c>
      <c r="D3324" s="47">
        <v>41488</v>
      </c>
      <c r="E3324" s="48">
        <v>405</v>
      </c>
      <c r="F3324" s="48">
        <v>38</v>
      </c>
      <c r="G3324" s="49">
        <v>10.6</v>
      </c>
      <c r="H3324" s="8" t="s">
        <v>3083</v>
      </c>
      <c r="I3324" s="1" t="s">
        <v>3446</v>
      </c>
      <c r="L3324" s="50">
        <f t="shared" si="52"/>
        <v>6.6831683168316829</v>
      </c>
    </row>
    <row r="3325" spans="1:12" x14ac:dyDescent="0.2">
      <c r="A3325" s="1" t="s">
        <v>10584</v>
      </c>
      <c r="B3325" s="45" t="s">
        <v>10585</v>
      </c>
      <c r="C3325" s="46">
        <v>41481</v>
      </c>
      <c r="D3325" s="47">
        <v>41488</v>
      </c>
      <c r="E3325" s="48">
        <v>349</v>
      </c>
      <c r="F3325" s="48">
        <v>34</v>
      </c>
      <c r="G3325" s="49">
        <v>10.3</v>
      </c>
      <c r="H3325" s="8" t="s">
        <v>2934</v>
      </c>
      <c r="I3325" s="1" t="s">
        <v>3447</v>
      </c>
      <c r="L3325" s="50">
        <f t="shared" si="52"/>
        <v>5.7590759075907592</v>
      </c>
    </row>
    <row r="3326" spans="1:12" x14ac:dyDescent="0.2">
      <c r="A3326" s="1" t="s">
        <v>10586</v>
      </c>
      <c r="B3326" s="45" t="s">
        <v>10587</v>
      </c>
      <c r="C3326" s="46">
        <v>41485</v>
      </c>
      <c r="D3326" s="47">
        <v>41491</v>
      </c>
      <c r="E3326" s="48">
        <v>347</v>
      </c>
      <c r="F3326" s="48">
        <v>38</v>
      </c>
      <c r="G3326" s="49">
        <v>9.1</v>
      </c>
      <c r="H3326" s="8" t="s">
        <v>2934</v>
      </c>
      <c r="I3326" s="1" t="s">
        <v>3448</v>
      </c>
      <c r="L3326" s="50">
        <f t="shared" si="52"/>
        <v>5.7260726072607255</v>
      </c>
    </row>
    <row r="3327" spans="1:12" x14ac:dyDescent="0.2">
      <c r="A3327" s="1" t="s">
        <v>10588</v>
      </c>
      <c r="B3327" s="45" t="s">
        <v>10589</v>
      </c>
      <c r="C3327" s="46">
        <v>41486</v>
      </c>
      <c r="D3327" s="47">
        <v>41492</v>
      </c>
      <c r="E3327" s="48">
        <v>244</v>
      </c>
      <c r="F3327" s="48">
        <v>64</v>
      </c>
      <c r="G3327" s="49">
        <v>3.8</v>
      </c>
      <c r="H3327" s="8" t="s">
        <v>2934</v>
      </c>
      <c r="I3327" s="1" t="s">
        <v>3449</v>
      </c>
      <c r="L3327" s="50">
        <f t="shared" si="52"/>
        <v>4.0264026402640267</v>
      </c>
    </row>
    <row r="3328" spans="1:12" x14ac:dyDescent="0.2">
      <c r="A3328" s="1" t="s">
        <v>10590</v>
      </c>
      <c r="B3328" s="45" t="s">
        <v>10591</v>
      </c>
      <c r="C3328" s="46">
        <v>41483</v>
      </c>
      <c r="D3328" s="47">
        <v>41493</v>
      </c>
      <c r="E3328" s="48">
        <v>855</v>
      </c>
      <c r="F3328" s="48">
        <v>29</v>
      </c>
      <c r="G3328" s="49">
        <v>29.7</v>
      </c>
      <c r="H3328" s="8" t="s">
        <v>2934</v>
      </c>
      <c r="I3328" s="1" t="s">
        <v>3450</v>
      </c>
      <c r="L3328" s="50">
        <f t="shared" si="52"/>
        <v>14.108910891089108</v>
      </c>
    </row>
    <row r="3329" spans="1:12" x14ac:dyDescent="0.2">
      <c r="A3329" s="1" t="s">
        <v>10592</v>
      </c>
      <c r="B3329" s="45" t="s">
        <v>10593</v>
      </c>
      <c r="C3329" s="46">
        <v>41480</v>
      </c>
      <c r="D3329" s="47">
        <v>41493</v>
      </c>
      <c r="E3329" s="48">
        <v>725</v>
      </c>
      <c r="F3329" s="48">
        <v>21</v>
      </c>
      <c r="G3329" s="49">
        <v>33.9</v>
      </c>
      <c r="H3329" s="8" t="s">
        <v>2934</v>
      </c>
      <c r="I3329" s="1" t="s">
        <v>3451</v>
      </c>
      <c r="L3329" s="50">
        <f t="shared" si="52"/>
        <v>11.963696369636963</v>
      </c>
    </row>
    <row r="3330" spans="1:12" x14ac:dyDescent="0.2">
      <c r="A3330" s="1" t="s">
        <v>10594</v>
      </c>
      <c r="B3330" s="45" t="s">
        <v>10595</v>
      </c>
      <c r="C3330" s="78" t="s">
        <v>2999</v>
      </c>
      <c r="D3330" s="47">
        <v>41493</v>
      </c>
      <c r="E3330" s="48">
        <v>210</v>
      </c>
      <c r="F3330" s="48">
        <v>35</v>
      </c>
      <c r="G3330" s="49">
        <v>6</v>
      </c>
      <c r="H3330" s="8" t="s">
        <v>2934</v>
      </c>
      <c r="I3330" s="1" t="s">
        <v>3452</v>
      </c>
      <c r="L3330" s="50">
        <f t="shared" si="52"/>
        <v>3.4653465346534653</v>
      </c>
    </row>
    <row r="3331" spans="1:12" x14ac:dyDescent="0.2">
      <c r="A3331" s="1" t="s">
        <v>10596</v>
      </c>
      <c r="B3331" s="45" t="s">
        <v>10597</v>
      </c>
      <c r="C3331" s="78" t="s">
        <v>2999</v>
      </c>
      <c r="D3331" s="47">
        <v>41493</v>
      </c>
      <c r="E3331" s="48">
        <v>828</v>
      </c>
      <c r="F3331" s="48">
        <v>100</v>
      </c>
      <c r="G3331" s="49">
        <v>8.3000000000000007</v>
      </c>
      <c r="H3331" s="8" t="s">
        <v>2934</v>
      </c>
      <c r="I3331" s="1" t="s">
        <v>3453</v>
      </c>
      <c r="L3331" s="50">
        <f t="shared" si="52"/>
        <v>13.663366336633663</v>
      </c>
    </row>
    <row r="3332" spans="1:12" x14ac:dyDescent="0.2">
      <c r="A3332" s="1" t="s">
        <v>10598</v>
      </c>
      <c r="B3332" s="45" t="s">
        <v>10599</v>
      </c>
      <c r="C3332" s="78" t="s">
        <v>2999</v>
      </c>
      <c r="D3332" s="47">
        <v>41493</v>
      </c>
      <c r="E3332" s="48">
        <v>335</v>
      </c>
      <c r="F3332" s="48">
        <v>133</v>
      </c>
      <c r="G3332" s="49">
        <v>2.5</v>
      </c>
      <c r="H3332" s="8" t="s">
        <v>3011</v>
      </c>
      <c r="I3332" s="1" t="s">
        <v>3454</v>
      </c>
      <c r="L3332" s="50">
        <f t="shared" si="52"/>
        <v>5.5280528052805282</v>
      </c>
    </row>
    <row r="3333" spans="1:12" x14ac:dyDescent="0.2">
      <c r="A3333" s="1" t="s">
        <v>10600</v>
      </c>
      <c r="B3333" s="45" t="s">
        <v>10601</v>
      </c>
      <c r="C3333" s="46">
        <v>41487</v>
      </c>
      <c r="D3333" s="47">
        <v>41493</v>
      </c>
      <c r="E3333" s="48">
        <v>163</v>
      </c>
      <c r="F3333" s="48">
        <v>21</v>
      </c>
      <c r="G3333" s="49">
        <v>7.8</v>
      </c>
      <c r="H3333" s="8" t="s">
        <v>3011</v>
      </c>
      <c r="I3333" s="1" t="s">
        <v>3455</v>
      </c>
      <c r="L3333" s="50">
        <f t="shared" si="52"/>
        <v>2.6897689768976898</v>
      </c>
    </row>
    <row r="3334" spans="1:12" x14ac:dyDescent="0.2">
      <c r="A3334" s="1" t="s">
        <v>10602</v>
      </c>
      <c r="B3334" s="45" t="s">
        <v>10603</v>
      </c>
      <c r="C3334" s="46">
        <v>41492</v>
      </c>
      <c r="D3334" s="47">
        <v>41494</v>
      </c>
      <c r="E3334" s="48">
        <v>288</v>
      </c>
      <c r="F3334" s="48">
        <v>41</v>
      </c>
      <c r="G3334" s="49">
        <v>7</v>
      </c>
      <c r="H3334" s="8" t="s">
        <v>3011</v>
      </c>
      <c r="I3334" s="1" t="s">
        <v>3456</v>
      </c>
      <c r="L3334" s="50">
        <f t="shared" si="52"/>
        <v>4.7524752475247523</v>
      </c>
    </row>
    <row r="3335" spans="1:12" x14ac:dyDescent="0.2">
      <c r="A3335" s="1" t="s">
        <v>10604</v>
      </c>
      <c r="B3335" s="45" t="s">
        <v>10605</v>
      </c>
      <c r="C3335" s="46">
        <v>41491</v>
      </c>
      <c r="D3335" s="47">
        <v>41494</v>
      </c>
      <c r="E3335" s="48">
        <v>257</v>
      </c>
      <c r="F3335" s="48">
        <v>76</v>
      </c>
      <c r="G3335" s="49">
        <v>3.4</v>
      </c>
      <c r="H3335" s="8" t="s">
        <v>2934</v>
      </c>
      <c r="I3335" s="1" t="s">
        <v>3457</v>
      </c>
      <c r="L3335" s="50">
        <f t="shared" si="52"/>
        <v>4.2409240924092408</v>
      </c>
    </row>
    <row r="3336" spans="1:12" x14ac:dyDescent="0.2">
      <c r="A3336" s="1" t="s">
        <v>10606</v>
      </c>
      <c r="B3336" s="45" t="s">
        <v>10607</v>
      </c>
      <c r="C3336" s="46">
        <v>41488</v>
      </c>
      <c r="D3336" s="47">
        <v>41495</v>
      </c>
      <c r="E3336" s="48">
        <v>310</v>
      </c>
      <c r="F3336" s="48">
        <v>32</v>
      </c>
      <c r="G3336" s="49">
        <v>9.8000000000000007</v>
      </c>
      <c r="H3336" s="8" t="s">
        <v>2934</v>
      </c>
      <c r="I3336" s="1" t="s">
        <v>3458</v>
      </c>
      <c r="L3336" s="50">
        <f t="shared" si="52"/>
        <v>5.115511551155115</v>
      </c>
    </row>
    <row r="3337" spans="1:12" x14ac:dyDescent="0.2">
      <c r="A3337" s="1" t="s">
        <v>10608</v>
      </c>
      <c r="B3337" s="45" t="s">
        <v>10609</v>
      </c>
      <c r="C3337" s="46">
        <v>41491</v>
      </c>
      <c r="D3337" s="47">
        <v>41499</v>
      </c>
      <c r="E3337" s="48">
        <v>190</v>
      </c>
      <c r="F3337" s="48">
        <v>86</v>
      </c>
      <c r="G3337" s="49">
        <v>2.2000000000000002</v>
      </c>
      <c r="H3337" s="8" t="s">
        <v>2934</v>
      </c>
      <c r="I3337" s="1" t="s">
        <v>3459</v>
      </c>
      <c r="L3337" s="50">
        <f t="shared" si="52"/>
        <v>3.1353135313531353</v>
      </c>
    </row>
    <row r="3338" spans="1:12" x14ac:dyDescent="0.2">
      <c r="A3338" s="1" t="s">
        <v>10610</v>
      </c>
      <c r="B3338" s="45" t="s">
        <v>10611</v>
      </c>
      <c r="C3338" s="46">
        <v>41498</v>
      </c>
      <c r="D3338" s="47">
        <v>41500</v>
      </c>
      <c r="E3338" s="48">
        <v>328</v>
      </c>
      <c r="F3338" s="48">
        <v>92</v>
      </c>
      <c r="G3338" s="49">
        <v>3.6</v>
      </c>
      <c r="H3338" s="8" t="s">
        <v>3011</v>
      </c>
      <c r="I3338" s="1" t="s">
        <v>3460</v>
      </c>
      <c r="L3338" s="50">
        <f t="shared" si="52"/>
        <v>5.4125412541254123</v>
      </c>
    </row>
    <row r="3339" spans="1:12" x14ac:dyDescent="0.2">
      <c r="A3339" s="1" t="s">
        <v>10612</v>
      </c>
      <c r="B3339" s="45" t="s">
        <v>10613</v>
      </c>
      <c r="C3339" s="46">
        <v>41494</v>
      </c>
      <c r="D3339" s="47">
        <v>41500</v>
      </c>
      <c r="E3339" s="48">
        <v>120</v>
      </c>
      <c r="F3339" s="48">
        <v>71</v>
      </c>
      <c r="G3339" s="49">
        <v>1.7</v>
      </c>
      <c r="H3339" s="8" t="s">
        <v>3011</v>
      </c>
      <c r="I3339" s="1" t="s">
        <v>3461</v>
      </c>
      <c r="L3339" s="50">
        <f t="shared" si="52"/>
        <v>1.9801980198019802</v>
      </c>
    </row>
    <row r="3340" spans="1:12" x14ac:dyDescent="0.2">
      <c r="A3340" s="1" t="s">
        <v>10614</v>
      </c>
      <c r="B3340" s="45" t="s">
        <v>10615</v>
      </c>
      <c r="C3340" s="46">
        <v>41498</v>
      </c>
      <c r="D3340" s="47">
        <v>41500</v>
      </c>
      <c r="E3340" s="48">
        <v>512</v>
      </c>
      <c r="F3340" s="48">
        <v>88</v>
      </c>
      <c r="G3340" s="49">
        <v>5.8</v>
      </c>
      <c r="H3340" s="8" t="s">
        <v>3011</v>
      </c>
      <c r="I3340" s="1" t="s">
        <v>3462</v>
      </c>
      <c r="L3340" s="50">
        <f t="shared" si="52"/>
        <v>8.4488448844884481</v>
      </c>
    </row>
    <row r="3341" spans="1:12" x14ac:dyDescent="0.2">
      <c r="A3341" s="1" t="s">
        <v>10616</v>
      </c>
      <c r="B3341" s="45" t="s">
        <v>10617</v>
      </c>
      <c r="C3341" s="46">
        <v>41497</v>
      </c>
      <c r="D3341" s="47">
        <v>41500</v>
      </c>
      <c r="E3341" s="48">
        <v>286</v>
      </c>
      <c r="F3341" s="48">
        <v>40</v>
      </c>
      <c r="G3341" s="49">
        <v>7.2</v>
      </c>
      <c r="H3341" s="8" t="s">
        <v>3011</v>
      </c>
      <c r="I3341" s="1" t="s">
        <v>3463</v>
      </c>
      <c r="L3341" s="50">
        <f t="shared" si="52"/>
        <v>4.7194719471947195</v>
      </c>
    </row>
    <row r="3342" spans="1:12" x14ac:dyDescent="0.2">
      <c r="A3342" s="1" t="s">
        <v>10618</v>
      </c>
      <c r="B3342" s="45" t="s">
        <v>10619</v>
      </c>
      <c r="C3342" s="46">
        <v>41488</v>
      </c>
      <c r="D3342" s="47">
        <v>41500</v>
      </c>
      <c r="E3342" s="48">
        <v>177</v>
      </c>
      <c r="F3342" s="48">
        <v>37</v>
      </c>
      <c r="G3342" s="49">
        <v>4.8</v>
      </c>
      <c r="H3342" s="8" t="s">
        <v>2934</v>
      </c>
      <c r="I3342" s="1" t="s">
        <v>3464</v>
      </c>
      <c r="L3342" s="50">
        <f t="shared" si="52"/>
        <v>2.9207920792079207</v>
      </c>
    </row>
    <row r="3343" spans="1:12" x14ac:dyDescent="0.2">
      <c r="A3343" s="1" t="s">
        <v>10620</v>
      </c>
      <c r="B3343" s="45" t="s">
        <v>10621</v>
      </c>
      <c r="C3343" s="46">
        <v>41490</v>
      </c>
      <c r="D3343" s="47">
        <v>41500</v>
      </c>
      <c r="E3343" s="48">
        <v>308</v>
      </c>
      <c r="F3343" s="48">
        <v>129</v>
      </c>
      <c r="G3343" s="49">
        <v>2.4</v>
      </c>
      <c r="H3343" s="8" t="s">
        <v>3011</v>
      </c>
      <c r="I3343" s="1" t="s">
        <v>3465</v>
      </c>
      <c r="L3343" s="50">
        <f t="shared" si="52"/>
        <v>5.0825082508250823</v>
      </c>
    </row>
    <row r="3344" spans="1:12" x14ac:dyDescent="0.2">
      <c r="A3344" s="1" t="s">
        <v>10622</v>
      </c>
      <c r="B3344" s="45" t="s">
        <v>10623</v>
      </c>
      <c r="C3344" s="46">
        <v>41491</v>
      </c>
      <c r="D3344" s="47">
        <v>41500</v>
      </c>
      <c r="E3344" s="48">
        <v>272</v>
      </c>
      <c r="F3344" s="48">
        <v>52</v>
      </c>
      <c r="G3344" s="49">
        <v>5.2</v>
      </c>
      <c r="H3344" s="8" t="s">
        <v>3011</v>
      </c>
      <c r="I3344" s="1" t="s">
        <v>3466</v>
      </c>
      <c r="L3344" s="50">
        <f t="shared" si="52"/>
        <v>4.4884488448844886</v>
      </c>
    </row>
    <row r="3345" spans="1:12" x14ac:dyDescent="0.2">
      <c r="A3345" s="1" t="s">
        <v>10624</v>
      </c>
      <c r="B3345" s="45" t="s">
        <v>10625</v>
      </c>
      <c r="C3345" s="46">
        <v>41491</v>
      </c>
      <c r="D3345" s="47">
        <v>41500</v>
      </c>
      <c r="E3345" s="48">
        <v>93</v>
      </c>
      <c r="F3345" s="48">
        <v>137</v>
      </c>
      <c r="G3345" s="49">
        <v>0.7</v>
      </c>
      <c r="H3345" s="8" t="s">
        <v>3011</v>
      </c>
      <c r="I3345" s="1" t="s">
        <v>3467</v>
      </c>
      <c r="L3345" s="50">
        <f t="shared" si="52"/>
        <v>1.5346534653465347</v>
      </c>
    </row>
    <row r="3346" spans="1:12" x14ac:dyDescent="0.2">
      <c r="A3346" s="1" t="s">
        <v>10626</v>
      </c>
      <c r="B3346" s="45" t="s">
        <v>10627</v>
      </c>
      <c r="C3346" s="46">
        <v>41493</v>
      </c>
      <c r="D3346" s="47">
        <v>41500</v>
      </c>
      <c r="E3346" s="48">
        <v>193</v>
      </c>
      <c r="F3346" s="48">
        <v>128</v>
      </c>
      <c r="G3346" s="49">
        <v>1.5</v>
      </c>
      <c r="H3346" s="8" t="s">
        <v>2934</v>
      </c>
      <c r="I3346" s="1" t="s">
        <v>3468</v>
      </c>
      <c r="L3346" s="50">
        <f t="shared" si="52"/>
        <v>3.1848184818481848</v>
      </c>
    </row>
    <row r="3347" spans="1:12" x14ac:dyDescent="0.2">
      <c r="A3347" s="1" t="s">
        <v>10628</v>
      </c>
      <c r="B3347" s="45" t="s">
        <v>10629</v>
      </c>
      <c r="C3347" s="46">
        <v>41493</v>
      </c>
      <c r="D3347" s="47">
        <v>41500</v>
      </c>
      <c r="E3347" s="48">
        <v>154</v>
      </c>
      <c r="F3347" s="48">
        <v>60</v>
      </c>
      <c r="G3347" s="49">
        <v>2.5</v>
      </c>
      <c r="H3347" s="8" t="s">
        <v>2934</v>
      </c>
      <c r="I3347" s="1" t="s">
        <v>3469</v>
      </c>
      <c r="L3347" s="50">
        <f t="shared" si="52"/>
        <v>2.5412541254125411</v>
      </c>
    </row>
    <row r="3348" spans="1:12" x14ac:dyDescent="0.2">
      <c r="A3348" s="1" t="s">
        <v>10630</v>
      </c>
      <c r="B3348" s="45" t="s">
        <v>10631</v>
      </c>
      <c r="C3348" s="78" t="s">
        <v>2999</v>
      </c>
      <c r="D3348" s="47">
        <v>41500</v>
      </c>
      <c r="E3348" s="48">
        <v>505</v>
      </c>
      <c r="F3348" s="48">
        <v>62</v>
      </c>
      <c r="G3348" s="49">
        <v>8.1999999999999993</v>
      </c>
      <c r="H3348" s="8" t="s">
        <v>3011</v>
      </c>
      <c r="I3348" s="1" t="s">
        <v>3470</v>
      </c>
      <c r="L3348" s="50">
        <f t="shared" si="52"/>
        <v>8.3333333333333339</v>
      </c>
    </row>
    <row r="3349" spans="1:12" x14ac:dyDescent="0.2">
      <c r="A3349" s="1" t="s">
        <v>10632</v>
      </c>
      <c r="B3349" s="45" t="s">
        <v>10633</v>
      </c>
      <c r="C3349" s="46">
        <v>41496</v>
      </c>
      <c r="D3349" s="47">
        <v>41501</v>
      </c>
      <c r="E3349" s="48">
        <v>314</v>
      </c>
      <c r="F3349" s="48">
        <v>31</v>
      </c>
      <c r="G3349" s="49">
        <v>10.199999999999999</v>
      </c>
      <c r="H3349" s="8" t="s">
        <v>2934</v>
      </c>
      <c r="I3349" s="1" t="s">
        <v>3471</v>
      </c>
      <c r="L3349" s="50">
        <f t="shared" si="52"/>
        <v>5.1815181518151814</v>
      </c>
    </row>
    <row r="3350" spans="1:12" x14ac:dyDescent="0.2">
      <c r="A3350" s="1" t="s">
        <v>10634</v>
      </c>
      <c r="B3350" s="45" t="s">
        <v>10635</v>
      </c>
      <c r="C3350" s="78" t="s">
        <v>2999</v>
      </c>
      <c r="D3350" s="47">
        <v>41501</v>
      </c>
      <c r="E3350" s="48">
        <v>369</v>
      </c>
      <c r="F3350" s="48">
        <v>24</v>
      </c>
      <c r="G3350" s="49">
        <v>15.3</v>
      </c>
      <c r="H3350" s="8" t="s">
        <v>2934</v>
      </c>
      <c r="I3350" s="1" t="s">
        <v>3472</v>
      </c>
      <c r="L3350" s="50">
        <f t="shared" si="52"/>
        <v>6.0891089108910892</v>
      </c>
    </row>
    <row r="3351" spans="1:12" x14ac:dyDescent="0.2">
      <c r="A3351" s="1" t="s">
        <v>10636</v>
      </c>
      <c r="B3351" s="45" t="s">
        <v>10637</v>
      </c>
      <c r="C3351" s="46">
        <v>41495</v>
      </c>
      <c r="D3351" s="47">
        <v>41501</v>
      </c>
      <c r="E3351" s="48">
        <v>417</v>
      </c>
      <c r="F3351" s="48">
        <v>39</v>
      </c>
      <c r="G3351" s="49">
        <v>10.8</v>
      </c>
      <c r="H3351" s="8" t="s">
        <v>2934</v>
      </c>
      <c r="I3351" s="1" t="s">
        <v>3473</v>
      </c>
      <c r="L3351" s="50">
        <f t="shared" si="52"/>
        <v>6.8811881188118811</v>
      </c>
    </row>
    <row r="3352" spans="1:12" x14ac:dyDescent="0.2">
      <c r="A3352" s="1" t="s">
        <v>10638</v>
      </c>
      <c r="B3352" s="45" t="s">
        <v>10639</v>
      </c>
      <c r="C3352" s="46">
        <v>41498</v>
      </c>
      <c r="D3352" s="47">
        <v>41501</v>
      </c>
      <c r="E3352" s="48">
        <v>286</v>
      </c>
      <c r="F3352" s="48">
        <v>82</v>
      </c>
      <c r="G3352" s="49">
        <v>3.5</v>
      </c>
      <c r="H3352" s="8" t="s">
        <v>2934</v>
      </c>
      <c r="I3352" s="1" t="s">
        <v>3474</v>
      </c>
      <c r="L3352" s="50">
        <f t="shared" si="52"/>
        <v>4.7194719471947195</v>
      </c>
    </row>
    <row r="3353" spans="1:12" x14ac:dyDescent="0.2">
      <c r="A3353" s="1" t="s">
        <v>10640</v>
      </c>
      <c r="B3353" s="45" t="s">
        <v>10641</v>
      </c>
      <c r="C3353" s="46">
        <v>41499</v>
      </c>
      <c r="D3353" s="47">
        <v>41505</v>
      </c>
      <c r="E3353" s="48">
        <v>314</v>
      </c>
      <c r="F3353" s="48">
        <v>27</v>
      </c>
      <c r="G3353" s="49">
        <v>11.6</v>
      </c>
      <c r="H3353" s="8" t="s">
        <v>2934</v>
      </c>
      <c r="I3353" s="1" t="s">
        <v>3475</v>
      </c>
      <c r="L3353" s="50">
        <f t="shared" si="52"/>
        <v>5.1815181518151814</v>
      </c>
    </row>
    <row r="3354" spans="1:12" x14ac:dyDescent="0.2">
      <c r="A3354" s="1" t="s">
        <v>10642</v>
      </c>
      <c r="B3354" s="45" t="s">
        <v>10643</v>
      </c>
      <c r="C3354" s="46">
        <v>41503</v>
      </c>
      <c r="D3354" s="47">
        <v>41506</v>
      </c>
      <c r="E3354" s="48">
        <v>235</v>
      </c>
      <c r="F3354" s="48">
        <v>27</v>
      </c>
      <c r="G3354" s="49">
        <v>8.8000000000000007</v>
      </c>
      <c r="H3354" s="8" t="s">
        <v>3011</v>
      </c>
      <c r="I3354" s="1" t="s">
        <v>3476</v>
      </c>
      <c r="L3354" s="50">
        <f t="shared" si="52"/>
        <v>3.8778877887788776</v>
      </c>
    </row>
    <row r="3355" spans="1:12" x14ac:dyDescent="0.2">
      <c r="A3355" s="1" t="s">
        <v>10644</v>
      </c>
      <c r="B3355" s="45" t="s">
        <v>10645</v>
      </c>
      <c r="C3355" s="46">
        <v>41505</v>
      </c>
      <c r="D3355" s="47">
        <v>41506</v>
      </c>
      <c r="E3355" s="48">
        <v>182</v>
      </c>
      <c r="F3355" s="48">
        <v>29</v>
      </c>
      <c r="G3355" s="49">
        <v>6.3</v>
      </c>
      <c r="H3355" s="8" t="s">
        <v>3083</v>
      </c>
      <c r="I3355" s="1" t="s">
        <v>3477</v>
      </c>
      <c r="L3355" s="50">
        <f t="shared" si="52"/>
        <v>3.0033003300330035</v>
      </c>
    </row>
    <row r="3356" spans="1:12" x14ac:dyDescent="0.2">
      <c r="A3356" s="1" t="s">
        <v>10646</v>
      </c>
      <c r="B3356" s="45" t="s">
        <v>10647</v>
      </c>
      <c r="C3356" s="46">
        <v>41500</v>
      </c>
      <c r="D3356" s="47">
        <v>41506</v>
      </c>
      <c r="E3356" s="48">
        <v>183</v>
      </c>
      <c r="F3356" s="48">
        <v>70</v>
      </c>
      <c r="G3356" s="49">
        <v>2.6</v>
      </c>
      <c r="H3356" s="8" t="s">
        <v>2934</v>
      </c>
      <c r="I3356" s="1" t="s">
        <v>3478</v>
      </c>
      <c r="L3356" s="50">
        <f t="shared" si="52"/>
        <v>3.0198019801980198</v>
      </c>
    </row>
    <row r="3357" spans="1:12" x14ac:dyDescent="0.2">
      <c r="A3357" s="1" t="s">
        <v>10648</v>
      </c>
      <c r="B3357" s="45" t="s">
        <v>10649</v>
      </c>
      <c r="C3357" s="46">
        <v>41495</v>
      </c>
      <c r="D3357" s="47">
        <v>41507</v>
      </c>
      <c r="E3357" s="48">
        <v>327</v>
      </c>
      <c r="F3357" s="48">
        <v>60</v>
      </c>
      <c r="G3357" s="49">
        <v>5.4</v>
      </c>
      <c r="H3357" s="8" t="s">
        <v>2934</v>
      </c>
      <c r="I3357" s="1" t="s">
        <v>3479</v>
      </c>
      <c r="L3357" s="50">
        <f t="shared" si="52"/>
        <v>5.3960396039603955</v>
      </c>
    </row>
    <row r="3358" spans="1:12" x14ac:dyDescent="0.2">
      <c r="A3358" s="1" t="s">
        <v>10650</v>
      </c>
      <c r="B3358" s="45" t="s">
        <v>10651</v>
      </c>
      <c r="C3358" s="78" t="s">
        <v>2999</v>
      </c>
      <c r="D3358" s="47">
        <v>41507</v>
      </c>
      <c r="E3358" s="48">
        <v>963</v>
      </c>
      <c r="F3358" s="48">
        <v>173</v>
      </c>
      <c r="G3358" s="49">
        <v>5.6</v>
      </c>
      <c r="H3358" s="8" t="s">
        <v>2934</v>
      </c>
      <c r="I3358" s="1" t="s">
        <v>3480</v>
      </c>
      <c r="L3358" s="50">
        <f t="shared" si="52"/>
        <v>15.89108910891089</v>
      </c>
    </row>
    <row r="3359" spans="1:12" x14ac:dyDescent="0.2">
      <c r="A3359" s="1" t="s">
        <v>10652</v>
      </c>
      <c r="B3359" s="45" t="s">
        <v>10653</v>
      </c>
      <c r="C3359" s="46">
        <v>41463</v>
      </c>
      <c r="D3359" s="47">
        <v>41507</v>
      </c>
      <c r="E3359" s="48">
        <v>682</v>
      </c>
      <c r="F3359" s="48">
        <v>153</v>
      </c>
      <c r="G3359" s="49">
        <v>4.5</v>
      </c>
      <c r="H3359" s="8" t="s">
        <v>2934</v>
      </c>
      <c r="I3359" s="1" t="s">
        <v>3481</v>
      </c>
      <c r="L3359" s="50">
        <f t="shared" si="52"/>
        <v>11.254125412541255</v>
      </c>
    </row>
    <row r="3360" spans="1:12" x14ac:dyDescent="0.2">
      <c r="A3360" s="1" t="s">
        <v>10654</v>
      </c>
      <c r="B3360" s="45" t="s">
        <v>10655</v>
      </c>
      <c r="C3360" s="46">
        <v>41501</v>
      </c>
      <c r="D3360" s="47">
        <v>41507</v>
      </c>
      <c r="E3360" s="48">
        <v>413</v>
      </c>
      <c r="F3360" s="48">
        <v>123</v>
      </c>
      <c r="G3360" s="49">
        <v>3.4</v>
      </c>
      <c r="H3360" s="8" t="s">
        <v>3083</v>
      </c>
      <c r="I3360" s="1" t="s">
        <v>3482</v>
      </c>
      <c r="L3360" s="50">
        <f t="shared" si="52"/>
        <v>6.8151815181518147</v>
      </c>
    </row>
    <row r="3361" spans="1:12" x14ac:dyDescent="0.2">
      <c r="A3361" s="1" t="s">
        <v>10656</v>
      </c>
      <c r="B3361" s="45" t="s">
        <v>10657</v>
      </c>
      <c r="C3361" s="78" t="s">
        <v>2999</v>
      </c>
      <c r="D3361" s="47">
        <v>41507</v>
      </c>
      <c r="E3361" s="48">
        <v>941</v>
      </c>
      <c r="F3361" s="48">
        <v>46</v>
      </c>
      <c r="G3361" s="49">
        <v>20.5</v>
      </c>
      <c r="H3361" s="8" t="s">
        <v>2934</v>
      </c>
      <c r="I3361" s="1" t="s">
        <v>3483</v>
      </c>
      <c r="L3361" s="50">
        <f t="shared" si="52"/>
        <v>15.528052805280527</v>
      </c>
    </row>
    <row r="3362" spans="1:12" x14ac:dyDescent="0.2">
      <c r="A3362" s="1" t="s">
        <v>10658</v>
      </c>
      <c r="B3362" s="45" t="s">
        <v>10659</v>
      </c>
      <c r="C3362" s="46">
        <v>41501</v>
      </c>
      <c r="D3362" s="47">
        <v>41507</v>
      </c>
      <c r="E3362" s="48">
        <v>312</v>
      </c>
      <c r="F3362" s="48">
        <v>28</v>
      </c>
      <c r="G3362" s="49">
        <v>11.1</v>
      </c>
      <c r="H3362" s="8" t="s">
        <v>3083</v>
      </c>
      <c r="I3362" s="1" t="s">
        <v>3484</v>
      </c>
      <c r="L3362" s="50">
        <f t="shared" si="52"/>
        <v>5.1485148514851486</v>
      </c>
    </row>
    <row r="3363" spans="1:12" x14ac:dyDescent="0.2">
      <c r="A3363" s="1" t="s">
        <v>10660</v>
      </c>
      <c r="B3363" s="45" t="s">
        <v>10661</v>
      </c>
      <c r="C3363" s="46">
        <v>41501</v>
      </c>
      <c r="D3363" s="47">
        <v>41507</v>
      </c>
      <c r="E3363" s="48">
        <v>348</v>
      </c>
      <c r="F3363" s="48">
        <v>36</v>
      </c>
      <c r="G3363" s="49">
        <v>9.6</v>
      </c>
      <c r="H3363" s="8" t="s">
        <v>3083</v>
      </c>
      <c r="I3363" s="1" t="s">
        <v>3485</v>
      </c>
      <c r="L3363" s="50">
        <f t="shared" si="52"/>
        <v>5.7425742574257423</v>
      </c>
    </row>
    <row r="3364" spans="1:12" x14ac:dyDescent="0.2">
      <c r="A3364" s="1" t="s">
        <v>10662</v>
      </c>
      <c r="B3364" s="45" t="s">
        <v>10663</v>
      </c>
      <c r="C3364" s="46">
        <v>41504</v>
      </c>
      <c r="D3364" s="47">
        <v>41507</v>
      </c>
      <c r="E3364" s="48">
        <v>247</v>
      </c>
      <c r="F3364" s="48">
        <v>51</v>
      </c>
      <c r="G3364" s="49">
        <v>4.9000000000000004</v>
      </c>
      <c r="H3364" s="8" t="s">
        <v>3083</v>
      </c>
      <c r="I3364" s="1" t="s">
        <v>3486</v>
      </c>
      <c r="L3364" s="50">
        <f t="shared" si="52"/>
        <v>4.0759075907590754</v>
      </c>
    </row>
    <row r="3365" spans="1:12" x14ac:dyDescent="0.2">
      <c r="A3365" s="1" t="s">
        <v>10664</v>
      </c>
      <c r="B3365" s="45" t="s">
        <v>10665</v>
      </c>
      <c r="C3365" s="46">
        <v>41505</v>
      </c>
      <c r="D3365" s="47">
        <v>41508</v>
      </c>
      <c r="E3365" s="48">
        <v>309</v>
      </c>
      <c r="F3365" s="48">
        <v>73</v>
      </c>
      <c r="G3365" s="49">
        <v>4.2</v>
      </c>
      <c r="H3365" s="8" t="s">
        <v>2934</v>
      </c>
      <c r="I3365" s="1" t="s">
        <v>3487</v>
      </c>
      <c r="L3365" s="50">
        <f t="shared" si="52"/>
        <v>5.0990099009900991</v>
      </c>
    </row>
    <row r="3366" spans="1:12" x14ac:dyDescent="0.2">
      <c r="A3366" s="1" t="s">
        <v>10666</v>
      </c>
      <c r="B3366" s="45" t="s">
        <v>10667</v>
      </c>
      <c r="C3366" s="46">
        <v>41498</v>
      </c>
      <c r="D3366" s="47">
        <v>41508</v>
      </c>
      <c r="E3366" s="48">
        <v>609</v>
      </c>
      <c r="F3366" s="48">
        <v>61</v>
      </c>
      <c r="G3366" s="49">
        <v>9.9</v>
      </c>
      <c r="H3366" s="8" t="s">
        <v>2934</v>
      </c>
      <c r="I3366" s="1" t="s">
        <v>3488</v>
      </c>
      <c r="L3366" s="50">
        <f t="shared" si="52"/>
        <v>10.049504950495049</v>
      </c>
    </row>
    <row r="3367" spans="1:12" x14ac:dyDescent="0.2">
      <c r="A3367" s="1" t="s">
        <v>10668</v>
      </c>
      <c r="B3367" s="45" t="s">
        <v>10669</v>
      </c>
      <c r="C3367" s="46">
        <v>41506</v>
      </c>
      <c r="D3367" s="47">
        <v>41508</v>
      </c>
      <c r="E3367" s="48">
        <v>329</v>
      </c>
      <c r="F3367" s="48">
        <v>38</v>
      </c>
      <c r="G3367" s="49">
        <v>8.6</v>
      </c>
      <c r="H3367" s="8" t="s">
        <v>2934</v>
      </c>
      <c r="I3367" s="1" t="s">
        <v>3489</v>
      </c>
      <c r="L3367" s="50">
        <f t="shared" si="52"/>
        <v>5.4290429042904291</v>
      </c>
    </row>
    <row r="3368" spans="1:12" x14ac:dyDescent="0.2">
      <c r="A3368" s="1" t="s">
        <v>10670</v>
      </c>
      <c r="B3368" s="45" t="s">
        <v>10671</v>
      </c>
      <c r="C3368" s="46">
        <v>41506</v>
      </c>
      <c r="D3368" s="47">
        <v>41508</v>
      </c>
      <c r="E3368" s="48">
        <v>168</v>
      </c>
      <c r="F3368" s="48">
        <v>18</v>
      </c>
      <c r="G3368" s="49">
        <v>9.5</v>
      </c>
      <c r="H3368" s="8" t="s">
        <v>2934</v>
      </c>
      <c r="I3368" s="1" t="s">
        <v>3490</v>
      </c>
      <c r="L3368" s="50">
        <f t="shared" si="52"/>
        <v>2.7722772277227721</v>
      </c>
    </row>
    <row r="3369" spans="1:12" x14ac:dyDescent="0.2">
      <c r="A3369" s="1" t="s">
        <v>10672</v>
      </c>
      <c r="B3369" s="45" t="s">
        <v>10673</v>
      </c>
      <c r="C3369" s="46">
        <v>41506</v>
      </c>
      <c r="D3369" s="47">
        <v>41508</v>
      </c>
      <c r="E3369" s="48">
        <v>306</v>
      </c>
      <c r="F3369" s="48">
        <v>44</v>
      </c>
      <c r="G3369" s="49">
        <v>6.9</v>
      </c>
      <c r="H3369" s="8" t="s">
        <v>2934</v>
      </c>
      <c r="I3369" s="1" t="s">
        <v>3491</v>
      </c>
      <c r="L3369" s="50">
        <f t="shared" si="52"/>
        <v>5.0495049504950495</v>
      </c>
    </row>
    <row r="3370" spans="1:12" x14ac:dyDescent="0.2">
      <c r="A3370" s="1" t="s">
        <v>10674</v>
      </c>
      <c r="B3370" s="45" t="s">
        <v>10675</v>
      </c>
      <c r="C3370" s="46" t="s">
        <v>2999</v>
      </c>
      <c r="D3370" s="47">
        <v>41508</v>
      </c>
      <c r="E3370" s="48">
        <v>2010</v>
      </c>
      <c r="F3370" s="48">
        <v>59</v>
      </c>
      <c r="G3370" s="49">
        <v>33.9</v>
      </c>
      <c r="H3370" s="8" t="s">
        <v>2934</v>
      </c>
      <c r="I3370" s="1" t="s">
        <v>3492</v>
      </c>
      <c r="L3370" s="50">
        <f t="shared" si="52"/>
        <v>33.168316831683164</v>
      </c>
    </row>
    <row r="3371" spans="1:12" x14ac:dyDescent="0.2">
      <c r="A3371" s="1" t="s">
        <v>10676</v>
      </c>
      <c r="B3371" s="45" t="s">
        <v>10677</v>
      </c>
      <c r="C3371" s="46">
        <v>41506</v>
      </c>
      <c r="D3371" s="47">
        <v>41508</v>
      </c>
      <c r="E3371" s="48">
        <v>394</v>
      </c>
      <c r="F3371" s="48">
        <v>68</v>
      </c>
      <c r="G3371" s="49">
        <v>5.8</v>
      </c>
      <c r="H3371" s="8" t="s">
        <v>2934</v>
      </c>
      <c r="I3371" s="1" t="s">
        <v>3493</v>
      </c>
      <c r="L3371" s="50">
        <f t="shared" si="52"/>
        <v>6.5016501650165015</v>
      </c>
    </row>
    <row r="3372" spans="1:12" x14ac:dyDescent="0.2">
      <c r="A3372" s="1" t="s">
        <v>10678</v>
      </c>
      <c r="B3372" s="45" t="s">
        <v>10679</v>
      </c>
      <c r="C3372" s="46">
        <v>41506</v>
      </c>
      <c r="D3372" s="47">
        <v>41508</v>
      </c>
      <c r="E3372" s="48">
        <v>680</v>
      </c>
      <c r="F3372" s="48">
        <v>89</v>
      </c>
      <c r="G3372" s="49">
        <v>7.7</v>
      </c>
      <c r="H3372" s="8" t="s">
        <v>2934</v>
      </c>
      <c r="I3372" s="1" t="s">
        <v>3494</v>
      </c>
      <c r="L3372" s="50">
        <f t="shared" si="52"/>
        <v>11.221122112211221</v>
      </c>
    </row>
    <row r="3373" spans="1:12" x14ac:dyDescent="0.2">
      <c r="A3373" s="1" t="s">
        <v>10680</v>
      </c>
      <c r="B3373" s="45" t="s">
        <v>10681</v>
      </c>
      <c r="C3373" s="46">
        <v>41504</v>
      </c>
      <c r="D3373" s="47">
        <v>41508</v>
      </c>
      <c r="E3373" s="48">
        <v>644</v>
      </c>
      <c r="F3373" s="48">
        <v>39</v>
      </c>
      <c r="G3373" s="49">
        <v>16.600000000000001</v>
      </c>
      <c r="H3373" s="8" t="s">
        <v>2934</v>
      </c>
      <c r="I3373" s="1" t="s">
        <v>3495</v>
      </c>
      <c r="L3373" s="50">
        <f t="shared" si="52"/>
        <v>10.627062706270626</v>
      </c>
    </row>
    <row r="3374" spans="1:12" x14ac:dyDescent="0.2">
      <c r="A3374" s="1" t="s">
        <v>10682</v>
      </c>
      <c r="B3374" s="45" t="s">
        <v>10683</v>
      </c>
      <c r="C3374" s="46">
        <v>41505</v>
      </c>
      <c r="D3374" s="47">
        <v>41509</v>
      </c>
      <c r="E3374" s="48">
        <v>268</v>
      </c>
      <c r="F3374" s="48">
        <v>81</v>
      </c>
      <c r="G3374" s="49">
        <v>3.3</v>
      </c>
      <c r="H3374" s="8" t="s">
        <v>2934</v>
      </c>
      <c r="I3374" s="1" t="s">
        <v>3496</v>
      </c>
      <c r="L3374" s="50">
        <f t="shared" si="52"/>
        <v>4.4224422442244222</v>
      </c>
    </row>
    <row r="3375" spans="1:12" x14ac:dyDescent="0.2">
      <c r="A3375" s="1" t="s">
        <v>10684</v>
      </c>
      <c r="B3375" s="45" t="s">
        <v>10685</v>
      </c>
      <c r="C3375" s="46">
        <v>41506</v>
      </c>
      <c r="D3375" s="47">
        <v>41514</v>
      </c>
      <c r="E3375" s="48">
        <v>336</v>
      </c>
      <c r="F3375" s="48">
        <v>25</v>
      </c>
      <c r="G3375" s="49">
        <v>13.5</v>
      </c>
      <c r="H3375" s="8" t="s">
        <v>2934</v>
      </c>
      <c r="I3375" s="1" t="s">
        <v>3497</v>
      </c>
      <c r="L3375" s="50">
        <f t="shared" si="52"/>
        <v>5.5445544554455441</v>
      </c>
    </row>
    <row r="3376" spans="1:12" x14ac:dyDescent="0.2">
      <c r="A3376" s="1" t="s">
        <v>10686</v>
      </c>
      <c r="B3376" s="45" t="s">
        <v>10687</v>
      </c>
      <c r="C3376" s="46">
        <v>41506</v>
      </c>
      <c r="D3376" s="47">
        <v>41514</v>
      </c>
      <c r="E3376" s="48">
        <v>390</v>
      </c>
      <c r="F3376" s="48">
        <v>21</v>
      </c>
      <c r="G3376" s="49">
        <v>18.899999999999999</v>
      </c>
      <c r="H3376" s="8" t="s">
        <v>2934</v>
      </c>
      <c r="I3376" s="1" t="s">
        <v>3498</v>
      </c>
      <c r="L3376" s="50">
        <f t="shared" si="52"/>
        <v>6.4356435643564351</v>
      </c>
    </row>
    <row r="3377" spans="1:12" x14ac:dyDescent="0.2">
      <c r="A3377" s="1" t="s">
        <v>10688</v>
      </c>
      <c r="B3377" s="45" t="s">
        <v>10689</v>
      </c>
      <c r="C3377" s="46" t="s">
        <v>2999</v>
      </c>
      <c r="D3377" s="47">
        <v>41514</v>
      </c>
      <c r="E3377" s="48">
        <v>266</v>
      </c>
      <c r="F3377" s="48">
        <v>64</v>
      </c>
      <c r="G3377" s="49">
        <v>4.2</v>
      </c>
      <c r="H3377" s="8" t="s">
        <v>3011</v>
      </c>
      <c r="I3377" s="1" t="s">
        <v>3499</v>
      </c>
      <c r="L3377" s="50">
        <f t="shared" si="52"/>
        <v>4.3894389438943895</v>
      </c>
    </row>
    <row r="3378" spans="1:12" x14ac:dyDescent="0.2">
      <c r="A3378" s="1" t="s">
        <v>10690</v>
      </c>
      <c r="B3378" s="45" t="s">
        <v>10691</v>
      </c>
      <c r="C3378" s="46">
        <v>41508</v>
      </c>
      <c r="D3378" s="47">
        <v>41514</v>
      </c>
      <c r="E3378" s="48">
        <v>130</v>
      </c>
      <c r="F3378" s="48">
        <v>113</v>
      </c>
      <c r="G3378" s="49">
        <v>1.2</v>
      </c>
      <c r="H3378" s="8" t="s">
        <v>3011</v>
      </c>
      <c r="I3378" s="1" t="s">
        <v>3500</v>
      </c>
      <c r="L3378" s="50">
        <f t="shared" si="52"/>
        <v>2.1452145214521452</v>
      </c>
    </row>
    <row r="3379" spans="1:12" x14ac:dyDescent="0.2">
      <c r="A3379" s="1" t="s">
        <v>10692</v>
      </c>
      <c r="B3379" s="45" t="s">
        <v>10693</v>
      </c>
      <c r="C3379" s="46">
        <v>41507</v>
      </c>
      <c r="D3379" s="47">
        <v>41514</v>
      </c>
      <c r="E3379" s="48">
        <v>938</v>
      </c>
      <c r="F3379" s="48">
        <v>56</v>
      </c>
      <c r="G3379" s="49">
        <v>16.899999999999999</v>
      </c>
      <c r="H3379" s="8" t="s">
        <v>3011</v>
      </c>
      <c r="I3379" s="1" t="s">
        <v>3501</v>
      </c>
      <c r="L3379" s="50">
        <f t="shared" si="52"/>
        <v>15.478547854785479</v>
      </c>
    </row>
    <row r="3380" spans="1:12" x14ac:dyDescent="0.2">
      <c r="A3380" s="1" t="s">
        <v>10694</v>
      </c>
      <c r="B3380" s="45" t="s">
        <v>10695</v>
      </c>
      <c r="C3380" s="46">
        <v>41502</v>
      </c>
      <c r="D3380" s="47">
        <v>41514</v>
      </c>
      <c r="E3380" s="48">
        <v>412</v>
      </c>
      <c r="F3380" s="48">
        <v>29</v>
      </c>
      <c r="G3380" s="49">
        <v>14.1</v>
      </c>
      <c r="H3380" s="8" t="s">
        <v>2934</v>
      </c>
      <c r="I3380" s="1" t="s">
        <v>3502</v>
      </c>
      <c r="L3380" s="50">
        <f t="shared" si="52"/>
        <v>6.7986798679867988</v>
      </c>
    </row>
    <row r="3381" spans="1:12" x14ac:dyDescent="0.2">
      <c r="A3381" s="1" t="s">
        <v>10696</v>
      </c>
      <c r="B3381" s="45" t="s">
        <v>10697</v>
      </c>
      <c r="C3381" s="46">
        <v>41473</v>
      </c>
      <c r="D3381" s="47">
        <v>41514</v>
      </c>
      <c r="E3381" s="48">
        <v>336</v>
      </c>
      <c r="F3381" s="48">
        <v>26</v>
      </c>
      <c r="G3381" s="49">
        <v>12.7</v>
      </c>
      <c r="H3381" s="8" t="s">
        <v>2934</v>
      </c>
      <c r="I3381" s="1" t="s">
        <v>3503</v>
      </c>
      <c r="L3381" s="50">
        <f t="shared" si="52"/>
        <v>5.5445544554455441</v>
      </c>
    </row>
    <row r="3382" spans="1:12" x14ac:dyDescent="0.2">
      <c r="A3382" s="1" t="s">
        <v>10698</v>
      </c>
      <c r="B3382" s="45" t="s">
        <v>10699</v>
      </c>
      <c r="C3382" s="46" t="s">
        <v>2999</v>
      </c>
      <c r="D3382" s="47">
        <v>41514</v>
      </c>
      <c r="E3382" s="48">
        <v>475</v>
      </c>
      <c r="F3382" s="48">
        <v>59</v>
      </c>
      <c r="G3382" s="49">
        <v>8.1</v>
      </c>
      <c r="H3382" s="8" t="s">
        <v>3011</v>
      </c>
      <c r="I3382" s="1" t="s">
        <v>3504</v>
      </c>
      <c r="L3382" s="50">
        <f t="shared" si="52"/>
        <v>7.8382838283828384</v>
      </c>
    </row>
    <row r="3383" spans="1:12" x14ac:dyDescent="0.2">
      <c r="A3383" s="1" t="s">
        <v>10700</v>
      </c>
      <c r="B3383" s="45" t="s">
        <v>10701</v>
      </c>
      <c r="C3383" s="46">
        <v>41511</v>
      </c>
      <c r="D3383" s="47">
        <v>41514</v>
      </c>
      <c r="E3383" s="48">
        <v>182</v>
      </c>
      <c r="F3383" s="48">
        <v>30</v>
      </c>
      <c r="G3383" s="49">
        <v>6.1</v>
      </c>
      <c r="H3383" s="8" t="s">
        <v>3011</v>
      </c>
      <c r="I3383" s="1" t="s">
        <v>3505</v>
      </c>
      <c r="L3383" s="50">
        <f t="shared" si="52"/>
        <v>3.0033003300330035</v>
      </c>
    </row>
    <row r="3384" spans="1:12" x14ac:dyDescent="0.2">
      <c r="A3384" s="1" t="s">
        <v>10702</v>
      </c>
      <c r="B3384" s="45" t="s">
        <v>10703</v>
      </c>
      <c r="C3384" s="46">
        <v>41512</v>
      </c>
      <c r="D3384" s="47">
        <v>41514</v>
      </c>
      <c r="E3384" s="48">
        <v>375</v>
      </c>
      <c r="F3384" s="48">
        <v>95</v>
      </c>
      <c r="G3384" s="49">
        <v>3.9</v>
      </c>
      <c r="H3384" s="8" t="s">
        <v>3011</v>
      </c>
      <c r="I3384" s="1" t="s">
        <v>3506</v>
      </c>
      <c r="L3384" s="50">
        <f t="shared" si="52"/>
        <v>6.1881188118811883</v>
      </c>
    </row>
    <row r="3385" spans="1:12" x14ac:dyDescent="0.2">
      <c r="A3385" s="1" t="s">
        <v>10704</v>
      </c>
      <c r="B3385" s="45" t="s">
        <v>10705</v>
      </c>
      <c r="C3385" s="46">
        <v>41512</v>
      </c>
      <c r="D3385" s="47">
        <v>41514</v>
      </c>
      <c r="E3385" s="48">
        <v>471</v>
      </c>
      <c r="F3385" s="48">
        <v>56</v>
      </c>
      <c r="G3385" s="49">
        <v>8.4</v>
      </c>
      <c r="H3385" s="8" t="s">
        <v>3011</v>
      </c>
      <c r="I3385" s="1" t="s">
        <v>3507</v>
      </c>
      <c r="L3385" s="50">
        <f t="shared" si="52"/>
        <v>7.7722772277227721</v>
      </c>
    </row>
    <row r="3386" spans="1:12" x14ac:dyDescent="0.2">
      <c r="A3386" s="1" t="s">
        <v>10706</v>
      </c>
      <c r="B3386" s="45" t="s">
        <v>10707</v>
      </c>
      <c r="C3386" s="46">
        <v>41509</v>
      </c>
      <c r="D3386" s="47">
        <v>41514</v>
      </c>
      <c r="E3386" s="48">
        <v>969</v>
      </c>
      <c r="F3386" s="48">
        <v>23</v>
      </c>
      <c r="G3386" s="49">
        <v>42.3</v>
      </c>
      <c r="H3386" s="8" t="s">
        <v>2934</v>
      </c>
      <c r="I3386" s="1" t="s">
        <v>3508</v>
      </c>
      <c r="L3386" s="50">
        <f t="shared" ref="L3386:L3449" si="53">IF(E3386="","",E3386/60.6)</f>
        <v>15.990099009900989</v>
      </c>
    </row>
    <row r="3387" spans="1:12" x14ac:dyDescent="0.2">
      <c r="A3387" s="1" t="s">
        <v>10708</v>
      </c>
      <c r="B3387" s="45" t="s">
        <v>10709</v>
      </c>
      <c r="C3387" s="46">
        <v>41509</v>
      </c>
      <c r="D3387" s="47">
        <v>41514</v>
      </c>
      <c r="E3387" s="48">
        <v>276</v>
      </c>
      <c r="F3387" s="48">
        <v>40</v>
      </c>
      <c r="G3387" s="49">
        <v>7</v>
      </c>
      <c r="H3387" s="8" t="s">
        <v>2934</v>
      </c>
      <c r="I3387" s="1" t="s">
        <v>3509</v>
      </c>
      <c r="L3387" s="50">
        <f t="shared" si="53"/>
        <v>4.5544554455445541</v>
      </c>
    </row>
    <row r="3388" spans="1:12" x14ac:dyDescent="0.2">
      <c r="A3388" s="1" t="s">
        <v>10710</v>
      </c>
      <c r="B3388" s="45" t="s">
        <v>10711</v>
      </c>
      <c r="C3388" s="46">
        <v>41512</v>
      </c>
      <c r="D3388" s="47">
        <v>41514</v>
      </c>
      <c r="E3388" s="48">
        <v>208</v>
      </c>
      <c r="F3388" s="48">
        <v>41</v>
      </c>
      <c r="G3388" s="49">
        <v>5.0999999999999996</v>
      </c>
      <c r="H3388" s="8" t="s">
        <v>2934</v>
      </c>
      <c r="I3388" s="1" t="s">
        <v>3510</v>
      </c>
      <c r="L3388" s="50">
        <f t="shared" si="53"/>
        <v>3.4323432343234321</v>
      </c>
    </row>
    <row r="3389" spans="1:12" x14ac:dyDescent="0.2">
      <c r="A3389" s="1" t="s">
        <v>10712</v>
      </c>
      <c r="B3389" s="45" t="s">
        <v>10713</v>
      </c>
      <c r="C3389" s="46">
        <v>41516</v>
      </c>
      <c r="D3389" s="47">
        <v>41521</v>
      </c>
      <c r="E3389" s="48">
        <v>184</v>
      </c>
      <c r="F3389" s="48">
        <v>99</v>
      </c>
      <c r="G3389" s="49">
        <v>1.9</v>
      </c>
      <c r="H3389" s="8" t="s">
        <v>2934</v>
      </c>
      <c r="I3389" s="1" t="s">
        <v>3511</v>
      </c>
      <c r="L3389" s="50">
        <f t="shared" si="53"/>
        <v>3.0363036303630362</v>
      </c>
    </row>
    <row r="3390" spans="1:12" x14ac:dyDescent="0.2">
      <c r="A3390" s="1" t="s">
        <v>10714</v>
      </c>
      <c r="B3390" s="45" t="s">
        <v>10715</v>
      </c>
      <c r="C3390" s="46">
        <v>41515</v>
      </c>
      <c r="D3390" s="47">
        <v>41521</v>
      </c>
      <c r="E3390" s="48">
        <v>470</v>
      </c>
      <c r="F3390" s="48">
        <v>30</v>
      </c>
      <c r="G3390" s="49">
        <v>15.8</v>
      </c>
      <c r="H3390" s="8" t="s">
        <v>2934</v>
      </c>
      <c r="I3390" s="1" t="s">
        <v>3512</v>
      </c>
      <c r="L3390" s="50">
        <f t="shared" si="53"/>
        <v>7.7557755775577553</v>
      </c>
    </row>
    <row r="3391" spans="1:12" x14ac:dyDescent="0.2">
      <c r="A3391" s="1" t="s">
        <v>10716</v>
      </c>
      <c r="B3391" s="45" t="s">
        <v>10717</v>
      </c>
      <c r="C3391" s="46">
        <v>41515</v>
      </c>
      <c r="D3391" s="47">
        <v>41521</v>
      </c>
      <c r="E3391" s="48">
        <v>476</v>
      </c>
      <c r="F3391" s="48">
        <v>26</v>
      </c>
      <c r="G3391" s="49">
        <v>18.399999999999999</v>
      </c>
      <c r="H3391" s="8" t="s">
        <v>2934</v>
      </c>
      <c r="I3391" s="1" t="s">
        <v>3513</v>
      </c>
      <c r="L3391" s="50">
        <f t="shared" si="53"/>
        <v>7.8547854785478544</v>
      </c>
    </row>
    <row r="3392" spans="1:12" x14ac:dyDescent="0.2">
      <c r="A3392" s="1" t="s">
        <v>10718</v>
      </c>
      <c r="B3392" s="45" t="s">
        <v>10719</v>
      </c>
      <c r="C3392" s="46">
        <v>41517</v>
      </c>
      <c r="D3392" s="47">
        <v>41521</v>
      </c>
      <c r="E3392" s="48">
        <v>154</v>
      </c>
      <c r="F3392" s="48">
        <v>32</v>
      </c>
      <c r="G3392" s="49">
        <v>4.8</v>
      </c>
      <c r="H3392" s="8" t="s">
        <v>3011</v>
      </c>
      <c r="I3392" s="1" t="s">
        <v>3514</v>
      </c>
      <c r="L3392" s="50">
        <f t="shared" si="53"/>
        <v>2.5412541254125411</v>
      </c>
    </row>
    <row r="3393" spans="1:12" x14ac:dyDescent="0.2">
      <c r="A3393" s="1" t="s">
        <v>10720</v>
      </c>
      <c r="B3393" s="45" t="s">
        <v>10721</v>
      </c>
      <c r="C3393" s="46">
        <v>41513</v>
      </c>
      <c r="D3393" s="47">
        <v>41521</v>
      </c>
      <c r="E3393" s="48">
        <v>65</v>
      </c>
      <c r="F3393" s="48">
        <v>113</v>
      </c>
      <c r="G3393" s="49">
        <v>0.6</v>
      </c>
      <c r="H3393" s="8" t="s">
        <v>2934</v>
      </c>
      <c r="I3393" s="1" t="s">
        <v>3515</v>
      </c>
      <c r="L3393" s="50">
        <f t="shared" si="53"/>
        <v>1.0726072607260726</v>
      </c>
    </row>
    <row r="3394" spans="1:12" x14ac:dyDescent="0.2">
      <c r="A3394" s="1" t="s">
        <v>10722</v>
      </c>
      <c r="B3394" s="45" t="s">
        <v>10723</v>
      </c>
      <c r="C3394" s="46" t="s">
        <v>2999</v>
      </c>
      <c r="D3394" s="47">
        <v>41521</v>
      </c>
      <c r="E3394" s="48">
        <v>652</v>
      </c>
      <c r="F3394" s="48">
        <v>80</v>
      </c>
      <c r="G3394" s="49">
        <v>8.1</v>
      </c>
      <c r="H3394" s="8" t="s">
        <v>2934</v>
      </c>
      <c r="I3394" s="1" t="s">
        <v>3516</v>
      </c>
      <c r="L3394" s="50">
        <f t="shared" si="53"/>
        <v>10.759075907590759</v>
      </c>
    </row>
    <row r="3395" spans="1:12" x14ac:dyDescent="0.2">
      <c r="A3395" s="1" t="s">
        <v>10724</v>
      </c>
      <c r="B3395" s="45" t="s">
        <v>10725</v>
      </c>
      <c r="C3395" s="46">
        <v>41515</v>
      </c>
      <c r="D3395" s="47">
        <v>41521</v>
      </c>
      <c r="E3395" s="48">
        <v>248</v>
      </c>
      <c r="F3395" s="48">
        <v>80</v>
      </c>
      <c r="G3395" s="49">
        <v>3.1</v>
      </c>
      <c r="H3395" s="8" t="s">
        <v>3011</v>
      </c>
      <c r="I3395" s="1" t="s">
        <v>3517</v>
      </c>
      <c r="L3395" s="50">
        <f t="shared" si="53"/>
        <v>4.0924092409240922</v>
      </c>
    </row>
    <row r="3396" spans="1:12" x14ac:dyDescent="0.2">
      <c r="A3396" s="1" t="s">
        <v>10726</v>
      </c>
      <c r="B3396" s="45" t="s">
        <v>10727</v>
      </c>
      <c r="C3396" s="46">
        <v>41520</v>
      </c>
      <c r="D3396" s="47">
        <v>41526</v>
      </c>
      <c r="E3396" s="48">
        <v>120</v>
      </c>
      <c r="F3396" s="48">
        <v>58</v>
      </c>
      <c r="G3396" s="49">
        <v>2.1</v>
      </c>
      <c r="H3396" s="8" t="s">
        <v>2934</v>
      </c>
      <c r="I3396" s="1" t="s">
        <v>3518</v>
      </c>
      <c r="L3396" s="50">
        <f t="shared" si="53"/>
        <v>1.9801980198019802</v>
      </c>
    </row>
    <row r="3397" spans="1:12" x14ac:dyDescent="0.2">
      <c r="A3397" s="1" t="s">
        <v>10728</v>
      </c>
      <c r="B3397" s="45" t="s">
        <v>10729</v>
      </c>
      <c r="C3397" s="46">
        <v>41525</v>
      </c>
      <c r="D3397" s="47">
        <v>41528</v>
      </c>
      <c r="E3397" s="48">
        <v>188</v>
      </c>
      <c r="F3397" s="48">
        <v>45</v>
      </c>
      <c r="G3397" s="49">
        <v>4.2</v>
      </c>
      <c r="H3397" s="8" t="s">
        <v>3011</v>
      </c>
      <c r="I3397" s="1" t="s">
        <v>3519</v>
      </c>
      <c r="L3397" s="50">
        <f t="shared" si="53"/>
        <v>3.1023102310231021</v>
      </c>
    </row>
    <row r="3398" spans="1:12" x14ac:dyDescent="0.2">
      <c r="A3398" s="1" t="s">
        <v>10730</v>
      </c>
      <c r="B3398" s="45" t="s">
        <v>10731</v>
      </c>
      <c r="C3398" s="46">
        <v>41522</v>
      </c>
      <c r="D3398" s="47">
        <v>41528</v>
      </c>
      <c r="E3398" s="48">
        <v>723</v>
      </c>
      <c r="F3398" s="48">
        <v>24</v>
      </c>
      <c r="G3398" s="49">
        <v>30.3</v>
      </c>
      <c r="H3398" s="8" t="s">
        <v>2934</v>
      </c>
      <c r="I3398" s="1" t="s">
        <v>3520</v>
      </c>
      <c r="L3398" s="50">
        <f t="shared" si="53"/>
        <v>11.93069306930693</v>
      </c>
    </row>
    <row r="3399" spans="1:12" x14ac:dyDescent="0.2">
      <c r="A3399" s="1" t="s">
        <v>10732</v>
      </c>
      <c r="B3399" s="45" t="s">
        <v>10733</v>
      </c>
      <c r="C3399" s="46">
        <v>41520</v>
      </c>
      <c r="D3399" s="47">
        <v>41528</v>
      </c>
      <c r="E3399" s="48">
        <v>193</v>
      </c>
      <c r="F3399" s="48">
        <v>39</v>
      </c>
      <c r="G3399" s="49">
        <v>5</v>
      </c>
      <c r="H3399" s="8" t="s">
        <v>2934</v>
      </c>
      <c r="I3399" s="1" t="s">
        <v>3521</v>
      </c>
      <c r="L3399" s="50">
        <f t="shared" si="53"/>
        <v>3.1848184818481848</v>
      </c>
    </row>
    <row r="3400" spans="1:12" x14ac:dyDescent="0.2">
      <c r="A3400" s="1" t="s">
        <v>10734</v>
      </c>
      <c r="B3400" s="45" t="s">
        <v>10735</v>
      </c>
      <c r="C3400" s="46">
        <v>41522</v>
      </c>
      <c r="D3400" s="47">
        <v>41528</v>
      </c>
      <c r="E3400" s="48">
        <v>17</v>
      </c>
      <c r="F3400" s="48">
        <v>145</v>
      </c>
      <c r="G3400" s="49">
        <v>0.1</v>
      </c>
      <c r="H3400" s="8" t="s">
        <v>3011</v>
      </c>
      <c r="I3400" s="1" t="s">
        <v>3522</v>
      </c>
      <c r="L3400" s="50">
        <f t="shared" si="53"/>
        <v>0.28052805280528054</v>
      </c>
    </row>
    <row r="3401" spans="1:12" x14ac:dyDescent="0.2">
      <c r="A3401" s="1" t="s">
        <v>10736</v>
      </c>
      <c r="B3401" s="45" t="s">
        <v>10737</v>
      </c>
      <c r="C3401" s="46">
        <v>41520</v>
      </c>
      <c r="D3401" s="47">
        <v>41528</v>
      </c>
      <c r="E3401" s="48">
        <v>225</v>
      </c>
      <c r="F3401" s="48">
        <v>48</v>
      </c>
      <c r="G3401" s="49">
        <v>4.5999999999999996</v>
      </c>
      <c r="H3401" s="8" t="s">
        <v>2934</v>
      </c>
      <c r="I3401" s="1" t="s">
        <v>3523</v>
      </c>
      <c r="L3401" s="50">
        <f t="shared" si="53"/>
        <v>3.7128712871287126</v>
      </c>
    </row>
    <row r="3402" spans="1:12" x14ac:dyDescent="0.2">
      <c r="A3402" s="1" t="s">
        <v>10738</v>
      </c>
      <c r="B3402" s="45" t="s">
        <v>10739</v>
      </c>
      <c r="C3402" s="46">
        <v>41522</v>
      </c>
      <c r="D3402" s="47">
        <v>41528</v>
      </c>
      <c r="E3402" s="48">
        <v>683</v>
      </c>
      <c r="F3402" s="48">
        <v>68</v>
      </c>
      <c r="G3402" s="49">
        <v>10.1</v>
      </c>
      <c r="H3402" s="8" t="s">
        <v>2934</v>
      </c>
      <c r="I3402" s="1" t="s">
        <v>3524</v>
      </c>
      <c r="L3402" s="50">
        <f t="shared" si="53"/>
        <v>11.27062706270627</v>
      </c>
    </row>
    <row r="3403" spans="1:12" x14ac:dyDescent="0.2">
      <c r="A3403" s="1" t="s">
        <v>10740</v>
      </c>
      <c r="B3403" s="45" t="s">
        <v>10741</v>
      </c>
      <c r="C3403" s="46">
        <v>41525</v>
      </c>
      <c r="D3403" s="47">
        <v>41528</v>
      </c>
      <c r="E3403" s="48">
        <v>390</v>
      </c>
      <c r="F3403" s="48">
        <v>31</v>
      </c>
      <c r="G3403" s="49">
        <v>12.6</v>
      </c>
      <c r="H3403" s="8" t="s">
        <v>2934</v>
      </c>
      <c r="I3403" s="1" t="s">
        <v>3525</v>
      </c>
      <c r="L3403" s="50">
        <f t="shared" si="53"/>
        <v>6.4356435643564351</v>
      </c>
    </row>
    <row r="3404" spans="1:12" x14ac:dyDescent="0.2">
      <c r="A3404" s="1" t="s">
        <v>10742</v>
      </c>
      <c r="B3404" s="45" t="s">
        <v>10743</v>
      </c>
      <c r="C3404" s="46">
        <v>41523</v>
      </c>
      <c r="D3404" s="47">
        <v>41529</v>
      </c>
      <c r="E3404" s="48">
        <v>240</v>
      </c>
      <c r="F3404" s="48">
        <v>63</v>
      </c>
      <c r="G3404" s="49">
        <v>3.8</v>
      </c>
      <c r="H3404" s="8" t="s">
        <v>2934</v>
      </c>
      <c r="I3404" s="1" t="s">
        <v>3526</v>
      </c>
      <c r="L3404" s="50">
        <f t="shared" si="53"/>
        <v>3.9603960396039604</v>
      </c>
    </row>
    <row r="3405" spans="1:12" x14ac:dyDescent="0.2">
      <c r="A3405" s="1" t="s">
        <v>10744</v>
      </c>
      <c r="B3405" s="45" t="s">
        <v>10745</v>
      </c>
      <c r="C3405" s="46">
        <v>41528</v>
      </c>
      <c r="D3405" s="47">
        <v>41533</v>
      </c>
      <c r="E3405" s="48">
        <v>358</v>
      </c>
      <c r="F3405" s="48">
        <v>86</v>
      </c>
      <c r="G3405" s="49">
        <v>4.2</v>
      </c>
      <c r="H3405" s="8" t="s">
        <v>2934</v>
      </c>
      <c r="I3405" s="1" t="s">
        <v>3527</v>
      </c>
      <c r="L3405" s="50">
        <f t="shared" si="53"/>
        <v>5.9075907590759078</v>
      </c>
    </row>
    <row r="3406" spans="1:12" x14ac:dyDescent="0.2">
      <c r="A3406" s="1" t="s">
        <v>10746</v>
      </c>
      <c r="B3406" s="45" t="s">
        <v>10747</v>
      </c>
      <c r="C3406" s="46">
        <v>41531</v>
      </c>
      <c r="D3406" s="47">
        <v>41534</v>
      </c>
      <c r="E3406" s="48">
        <v>115</v>
      </c>
      <c r="F3406" s="48">
        <v>25</v>
      </c>
      <c r="G3406" s="49">
        <v>4.5999999999999996</v>
      </c>
      <c r="H3406" s="8" t="s">
        <v>3083</v>
      </c>
      <c r="I3406" s="1" t="s">
        <v>3528</v>
      </c>
      <c r="L3406" s="50">
        <f t="shared" si="53"/>
        <v>1.8976897689768977</v>
      </c>
    </row>
    <row r="3407" spans="1:12" x14ac:dyDescent="0.2">
      <c r="A3407" s="1" t="s">
        <v>10748</v>
      </c>
      <c r="B3407" s="45" t="s">
        <v>10749</v>
      </c>
      <c r="C3407" s="46">
        <v>41530</v>
      </c>
      <c r="D3407" s="47">
        <v>41534</v>
      </c>
      <c r="E3407" s="48">
        <v>241</v>
      </c>
      <c r="G3407" s="49">
        <v>2.5</v>
      </c>
      <c r="H3407" s="8" t="s">
        <v>2934</v>
      </c>
      <c r="I3407" s="1" t="s">
        <v>3529</v>
      </c>
      <c r="L3407" s="50">
        <f t="shared" si="53"/>
        <v>3.9768976897689767</v>
      </c>
    </row>
    <row r="3408" spans="1:12" x14ac:dyDescent="0.2">
      <c r="A3408" s="1" t="s">
        <v>10750</v>
      </c>
      <c r="B3408" s="45" t="s">
        <v>10751</v>
      </c>
      <c r="C3408" s="78" t="s">
        <v>2999</v>
      </c>
      <c r="D3408" s="47">
        <v>41535</v>
      </c>
      <c r="E3408" s="48">
        <v>504</v>
      </c>
      <c r="F3408" s="48">
        <v>29</v>
      </c>
      <c r="G3408" s="49">
        <v>17.100000000000001</v>
      </c>
      <c r="H3408" s="8" t="s">
        <v>3083</v>
      </c>
      <c r="I3408" s="1" t="s">
        <v>3530</v>
      </c>
      <c r="L3408" s="50">
        <f t="shared" si="53"/>
        <v>8.3168316831683171</v>
      </c>
    </row>
    <row r="3409" spans="1:12" x14ac:dyDescent="0.2">
      <c r="A3409" s="1" t="s">
        <v>10752</v>
      </c>
      <c r="B3409" s="45" t="s">
        <v>10753</v>
      </c>
      <c r="C3409" s="78" t="s">
        <v>2999</v>
      </c>
      <c r="D3409" s="47">
        <v>41535</v>
      </c>
      <c r="E3409" s="48">
        <v>122</v>
      </c>
      <c r="F3409" s="48">
        <v>34</v>
      </c>
      <c r="G3409" s="49">
        <v>3.5</v>
      </c>
      <c r="H3409" s="8" t="s">
        <v>3083</v>
      </c>
      <c r="I3409" s="1" t="s">
        <v>3531</v>
      </c>
      <c r="L3409" s="50">
        <f t="shared" si="53"/>
        <v>2.0132013201320134</v>
      </c>
    </row>
    <row r="3410" spans="1:12" x14ac:dyDescent="0.2">
      <c r="A3410" s="1" t="s">
        <v>10754</v>
      </c>
      <c r="B3410" s="45" t="s">
        <v>10755</v>
      </c>
      <c r="C3410" s="46">
        <v>41530</v>
      </c>
      <c r="D3410" s="47">
        <v>41535</v>
      </c>
      <c r="E3410" s="48">
        <v>128</v>
      </c>
      <c r="F3410" s="48">
        <v>77</v>
      </c>
      <c r="G3410" s="49">
        <v>1.7</v>
      </c>
      <c r="H3410" s="8" t="s">
        <v>2934</v>
      </c>
      <c r="I3410" s="1" t="s">
        <v>3532</v>
      </c>
      <c r="L3410" s="50">
        <f t="shared" si="53"/>
        <v>2.112211221122112</v>
      </c>
    </row>
    <row r="3411" spans="1:12" x14ac:dyDescent="0.2">
      <c r="A3411" s="1" t="s">
        <v>10756</v>
      </c>
      <c r="B3411" s="45" t="s">
        <v>10757</v>
      </c>
      <c r="C3411" s="46">
        <v>41529</v>
      </c>
      <c r="D3411" s="47">
        <v>41535</v>
      </c>
      <c r="E3411" s="48">
        <v>631</v>
      </c>
      <c r="F3411" s="48">
        <v>23</v>
      </c>
      <c r="G3411" s="49">
        <v>27.4</v>
      </c>
      <c r="H3411" s="8" t="s">
        <v>2934</v>
      </c>
      <c r="I3411" s="1" t="s">
        <v>3533</v>
      </c>
      <c r="L3411" s="50">
        <f t="shared" si="53"/>
        <v>10.412541254125411</v>
      </c>
    </row>
    <row r="3412" spans="1:12" x14ac:dyDescent="0.2">
      <c r="A3412" s="1" t="s">
        <v>10758</v>
      </c>
      <c r="B3412" s="45" t="s">
        <v>10759</v>
      </c>
      <c r="C3412" s="78" t="s">
        <v>2999</v>
      </c>
      <c r="D3412" s="47">
        <v>41535</v>
      </c>
      <c r="E3412" s="48">
        <v>195</v>
      </c>
      <c r="F3412" s="48">
        <v>25</v>
      </c>
      <c r="G3412" s="49">
        <v>7.7</v>
      </c>
      <c r="H3412" s="8" t="s">
        <v>3083</v>
      </c>
      <c r="I3412" s="1" t="s">
        <v>3534</v>
      </c>
      <c r="L3412" s="50">
        <f t="shared" si="53"/>
        <v>3.2178217821782176</v>
      </c>
    </row>
    <row r="3413" spans="1:12" x14ac:dyDescent="0.2">
      <c r="A3413" s="1" t="s">
        <v>10760</v>
      </c>
      <c r="B3413" s="45" t="s">
        <v>10761</v>
      </c>
      <c r="C3413" s="46">
        <v>41530</v>
      </c>
      <c r="D3413" s="47">
        <v>41535</v>
      </c>
      <c r="E3413" s="48">
        <v>161</v>
      </c>
      <c r="F3413" s="48">
        <v>65</v>
      </c>
      <c r="G3413" s="49">
        <v>2.5</v>
      </c>
      <c r="H3413" s="8" t="s">
        <v>2934</v>
      </c>
      <c r="I3413" s="1" t="s">
        <v>3535</v>
      </c>
      <c r="L3413" s="50">
        <f t="shared" si="53"/>
        <v>2.6567656765676566</v>
      </c>
    </row>
    <row r="3414" spans="1:12" x14ac:dyDescent="0.2">
      <c r="A3414" s="1" t="s">
        <v>10762</v>
      </c>
      <c r="B3414" s="45" t="s">
        <v>10763</v>
      </c>
      <c r="C3414" s="46">
        <v>41524</v>
      </c>
      <c r="D3414" s="47">
        <v>41535</v>
      </c>
      <c r="E3414" s="48">
        <v>523</v>
      </c>
      <c r="F3414" s="48">
        <v>38</v>
      </c>
      <c r="G3414" s="49">
        <v>13.6</v>
      </c>
      <c r="H3414" s="8" t="s">
        <v>3083</v>
      </c>
      <c r="I3414" s="1" t="s">
        <v>3536</v>
      </c>
      <c r="L3414" s="50">
        <f t="shared" si="53"/>
        <v>8.6303630363036294</v>
      </c>
    </row>
    <row r="3415" spans="1:12" x14ac:dyDescent="0.2">
      <c r="A3415" s="1" t="s">
        <v>10764</v>
      </c>
      <c r="B3415" s="45" t="s">
        <v>10765</v>
      </c>
      <c r="C3415" s="46">
        <v>41529</v>
      </c>
      <c r="D3415" s="47">
        <v>41535</v>
      </c>
      <c r="E3415" s="48">
        <v>312</v>
      </c>
      <c r="F3415" s="48">
        <v>100</v>
      </c>
      <c r="G3415" s="49">
        <v>3.1</v>
      </c>
      <c r="H3415" s="8" t="s">
        <v>3011</v>
      </c>
      <c r="I3415" s="1" t="s">
        <v>3537</v>
      </c>
      <c r="L3415" s="50">
        <f t="shared" si="53"/>
        <v>5.1485148514851486</v>
      </c>
    </row>
    <row r="3416" spans="1:12" x14ac:dyDescent="0.2">
      <c r="A3416" s="1" t="s">
        <v>10766</v>
      </c>
      <c r="B3416" s="45" t="s">
        <v>10767</v>
      </c>
      <c r="C3416" s="46">
        <v>41526</v>
      </c>
      <c r="D3416" s="47">
        <v>41535</v>
      </c>
      <c r="E3416" s="48">
        <v>120</v>
      </c>
      <c r="F3416" s="48">
        <v>88</v>
      </c>
      <c r="G3416" s="49">
        <v>1.4</v>
      </c>
      <c r="H3416" s="8" t="s">
        <v>3011</v>
      </c>
      <c r="I3416" s="1" t="s">
        <v>3538</v>
      </c>
      <c r="L3416" s="50">
        <f t="shared" si="53"/>
        <v>1.9801980198019802</v>
      </c>
    </row>
    <row r="3417" spans="1:12" x14ac:dyDescent="0.2">
      <c r="A3417" s="1" t="s">
        <v>10768</v>
      </c>
      <c r="B3417" s="45" t="s">
        <v>10769</v>
      </c>
      <c r="C3417" s="46">
        <v>41526</v>
      </c>
      <c r="D3417" s="47">
        <v>41535</v>
      </c>
      <c r="E3417" s="48">
        <v>128</v>
      </c>
      <c r="F3417" s="48">
        <v>79</v>
      </c>
      <c r="G3417" s="49">
        <v>1.6</v>
      </c>
      <c r="H3417" s="8" t="s">
        <v>3011</v>
      </c>
      <c r="I3417" s="1" t="s">
        <v>3539</v>
      </c>
      <c r="L3417" s="50">
        <f t="shared" si="53"/>
        <v>2.112211221122112</v>
      </c>
    </row>
    <row r="3418" spans="1:12" x14ac:dyDescent="0.2">
      <c r="A3418" s="1" t="s">
        <v>10770</v>
      </c>
      <c r="B3418" s="45" t="s">
        <v>10771</v>
      </c>
      <c r="C3418" s="46">
        <v>41532</v>
      </c>
      <c r="D3418" s="47">
        <v>41535</v>
      </c>
      <c r="E3418" s="48">
        <v>417</v>
      </c>
      <c r="F3418" s="48">
        <v>113</v>
      </c>
      <c r="G3418" s="49">
        <v>3.7</v>
      </c>
      <c r="H3418" s="8" t="s">
        <v>2934</v>
      </c>
      <c r="I3418" s="1" t="s">
        <v>3540</v>
      </c>
      <c r="L3418" s="50">
        <f t="shared" si="53"/>
        <v>6.8811881188118811</v>
      </c>
    </row>
    <row r="3419" spans="1:12" x14ac:dyDescent="0.2">
      <c r="A3419" s="1" t="s">
        <v>10772</v>
      </c>
      <c r="B3419" s="45" t="s">
        <v>10773</v>
      </c>
      <c r="C3419" s="78" t="s">
        <v>2999</v>
      </c>
      <c r="D3419" s="47">
        <v>41535</v>
      </c>
      <c r="E3419" s="48">
        <v>765</v>
      </c>
      <c r="F3419" s="48">
        <v>38</v>
      </c>
      <c r="G3419" s="49">
        <v>19.899999999999999</v>
      </c>
      <c r="H3419" s="8" t="s">
        <v>2934</v>
      </c>
      <c r="I3419" s="1" t="s">
        <v>3541</v>
      </c>
      <c r="L3419" s="50">
        <f t="shared" si="53"/>
        <v>12.623762376237623</v>
      </c>
    </row>
    <row r="3420" spans="1:12" x14ac:dyDescent="0.2">
      <c r="A3420" s="1" t="s">
        <v>10774</v>
      </c>
      <c r="B3420" s="45" t="s">
        <v>10775</v>
      </c>
      <c r="C3420" s="46">
        <v>41531</v>
      </c>
      <c r="D3420" s="47">
        <v>41535</v>
      </c>
      <c r="E3420" s="48">
        <v>60</v>
      </c>
      <c r="F3420" s="48">
        <v>69</v>
      </c>
      <c r="G3420" s="49">
        <v>0.9</v>
      </c>
      <c r="H3420" s="8" t="s">
        <v>2934</v>
      </c>
      <c r="I3420" s="1" t="s">
        <v>3542</v>
      </c>
      <c r="L3420" s="50">
        <f t="shared" si="53"/>
        <v>0.99009900990099009</v>
      </c>
    </row>
    <row r="3421" spans="1:12" x14ac:dyDescent="0.2">
      <c r="A3421" s="1" t="s">
        <v>10776</v>
      </c>
      <c r="B3421" s="45" t="s">
        <v>10777</v>
      </c>
      <c r="C3421" s="46">
        <v>40283</v>
      </c>
      <c r="D3421" s="47">
        <v>41536</v>
      </c>
      <c r="E3421" s="48">
        <v>322</v>
      </c>
      <c r="F3421" s="48">
        <v>109</v>
      </c>
      <c r="G3421" s="49">
        <v>2.9</v>
      </c>
      <c r="H3421" s="8" t="s">
        <v>2934</v>
      </c>
      <c r="I3421" s="1" t="s">
        <v>3543</v>
      </c>
      <c r="L3421" s="50">
        <f t="shared" si="53"/>
        <v>5.3135313531353132</v>
      </c>
    </row>
    <row r="3422" spans="1:12" x14ac:dyDescent="0.2">
      <c r="A3422" s="1" t="s">
        <v>10778</v>
      </c>
      <c r="B3422" s="45" t="s">
        <v>10779</v>
      </c>
      <c r="C3422" s="46">
        <v>41534</v>
      </c>
      <c r="D3422" s="47">
        <v>41536</v>
      </c>
      <c r="E3422" s="48">
        <v>116</v>
      </c>
      <c r="F3422" s="48">
        <v>72</v>
      </c>
      <c r="G3422" s="49">
        <v>1.6</v>
      </c>
      <c r="H3422" s="8" t="s">
        <v>2934</v>
      </c>
      <c r="I3422" s="1" t="s">
        <v>3544</v>
      </c>
      <c r="L3422" s="50">
        <f t="shared" si="53"/>
        <v>1.914191419141914</v>
      </c>
    </row>
    <row r="3423" spans="1:12" x14ac:dyDescent="0.2">
      <c r="A3423" s="1" t="s">
        <v>10780</v>
      </c>
      <c r="B3423" s="45" t="s">
        <v>10781</v>
      </c>
      <c r="C3423" s="46">
        <v>41537</v>
      </c>
      <c r="D3423" s="47">
        <v>41540</v>
      </c>
      <c r="E3423" s="48">
        <v>334</v>
      </c>
      <c r="F3423" s="48">
        <v>56</v>
      </c>
      <c r="G3423" s="49">
        <v>6</v>
      </c>
      <c r="H3423" s="8" t="s">
        <v>3011</v>
      </c>
      <c r="I3423" s="1" t="s">
        <v>3545</v>
      </c>
      <c r="L3423" s="50">
        <f t="shared" si="53"/>
        <v>5.5115511551155114</v>
      </c>
    </row>
    <row r="3424" spans="1:12" x14ac:dyDescent="0.2">
      <c r="A3424" s="1" t="s">
        <v>10782</v>
      </c>
      <c r="B3424" s="45" t="s">
        <v>10783</v>
      </c>
      <c r="C3424" s="46">
        <v>41537</v>
      </c>
      <c r="D3424" s="47">
        <v>41540</v>
      </c>
      <c r="E3424" s="48">
        <v>365</v>
      </c>
      <c r="F3424" s="48">
        <v>42</v>
      </c>
      <c r="G3424" s="49">
        <v>8.6</v>
      </c>
      <c r="H3424" s="8" t="s">
        <v>3011</v>
      </c>
      <c r="I3424" s="1" t="s">
        <v>3546</v>
      </c>
      <c r="L3424" s="50">
        <f t="shared" si="53"/>
        <v>6.0231023102310228</v>
      </c>
    </row>
    <row r="3425" spans="1:12" x14ac:dyDescent="0.2">
      <c r="A3425" s="1" t="s">
        <v>10784</v>
      </c>
      <c r="B3425" s="45" t="s">
        <v>10785</v>
      </c>
      <c r="C3425" s="46">
        <v>41533</v>
      </c>
      <c r="D3425" s="47">
        <v>41542</v>
      </c>
      <c r="E3425" s="48">
        <v>194</v>
      </c>
      <c r="F3425" s="48">
        <v>80</v>
      </c>
      <c r="G3425" s="49">
        <v>2.4</v>
      </c>
      <c r="H3425" s="8" t="s">
        <v>2934</v>
      </c>
      <c r="I3425" s="1" t="s">
        <v>3547</v>
      </c>
      <c r="L3425" s="50">
        <f t="shared" si="53"/>
        <v>3.2013201320132012</v>
      </c>
    </row>
    <row r="3426" spans="1:12" x14ac:dyDescent="0.2">
      <c r="A3426" s="1" t="s">
        <v>10786</v>
      </c>
      <c r="B3426" s="45" t="s">
        <v>10787</v>
      </c>
      <c r="C3426" s="46">
        <v>41534</v>
      </c>
      <c r="D3426" s="47">
        <v>41542</v>
      </c>
      <c r="E3426" s="48">
        <v>848</v>
      </c>
      <c r="F3426" s="48">
        <v>30</v>
      </c>
      <c r="G3426" s="49">
        <v>27.9</v>
      </c>
      <c r="H3426" s="8" t="s">
        <v>2934</v>
      </c>
      <c r="I3426" s="1" t="s">
        <v>3548</v>
      </c>
      <c r="L3426" s="50">
        <f t="shared" si="53"/>
        <v>13.993399339933992</v>
      </c>
    </row>
    <row r="3427" spans="1:12" x14ac:dyDescent="0.2">
      <c r="A3427" s="1" t="s">
        <v>10788</v>
      </c>
      <c r="B3427" s="45" t="s">
        <v>10789</v>
      </c>
      <c r="C3427" s="46">
        <v>41534</v>
      </c>
      <c r="D3427" s="47">
        <v>41542</v>
      </c>
      <c r="E3427" s="48">
        <v>691</v>
      </c>
      <c r="F3427" s="48">
        <v>19</v>
      </c>
      <c r="G3427" s="49">
        <v>36.200000000000003</v>
      </c>
      <c r="H3427" s="8" t="s">
        <v>2934</v>
      </c>
      <c r="I3427" s="1" t="s">
        <v>3549</v>
      </c>
      <c r="L3427" s="50">
        <f t="shared" si="53"/>
        <v>11.402640264026402</v>
      </c>
    </row>
    <row r="3428" spans="1:12" x14ac:dyDescent="0.2">
      <c r="A3428" s="1" t="s">
        <v>10790</v>
      </c>
      <c r="B3428" s="45" t="s">
        <v>10791</v>
      </c>
      <c r="C3428" s="46">
        <v>41534</v>
      </c>
      <c r="D3428" s="47">
        <v>41542</v>
      </c>
      <c r="E3428" s="48">
        <v>618</v>
      </c>
      <c r="F3428" s="48">
        <v>66</v>
      </c>
      <c r="G3428" s="49">
        <v>9.4</v>
      </c>
      <c r="H3428" s="8" t="s">
        <v>2934</v>
      </c>
      <c r="I3428" s="1" t="s">
        <v>3550</v>
      </c>
      <c r="L3428" s="50">
        <f t="shared" si="53"/>
        <v>10.198019801980198</v>
      </c>
    </row>
    <row r="3429" spans="1:12" x14ac:dyDescent="0.2">
      <c r="A3429" s="1" t="s">
        <v>10792</v>
      </c>
      <c r="B3429" s="45" t="s">
        <v>10793</v>
      </c>
      <c r="C3429" s="46">
        <v>41534</v>
      </c>
      <c r="D3429" s="47">
        <v>41542</v>
      </c>
      <c r="E3429" s="48">
        <v>73</v>
      </c>
      <c r="F3429" s="48">
        <v>64</v>
      </c>
      <c r="G3429" s="49">
        <v>1.1000000000000001</v>
      </c>
      <c r="H3429" s="8" t="s">
        <v>2934</v>
      </c>
      <c r="I3429" s="1" t="s">
        <v>3551</v>
      </c>
      <c r="L3429" s="50">
        <f t="shared" si="53"/>
        <v>1.2046204620462047</v>
      </c>
    </row>
    <row r="3430" spans="1:12" x14ac:dyDescent="0.2">
      <c r="A3430" s="1" t="s">
        <v>10794</v>
      </c>
      <c r="B3430" s="45" t="s">
        <v>10795</v>
      </c>
      <c r="C3430" s="46">
        <v>41534</v>
      </c>
      <c r="D3430" s="47">
        <v>41542</v>
      </c>
      <c r="E3430" s="48">
        <v>613</v>
      </c>
      <c r="F3430" s="48">
        <v>29</v>
      </c>
      <c r="G3430" s="49">
        <v>21.1</v>
      </c>
      <c r="H3430" s="8" t="s">
        <v>2934</v>
      </c>
      <c r="I3430" s="1" t="s">
        <v>3552</v>
      </c>
      <c r="L3430" s="50">
        <f t="shared" si="53"/>
        <v>10.115511551155116</v>
      </c>
    </row>
    <row r="3431" spans="1:12" x14ac:dyDescent="0.2">
      <c r="A3431" s="1" t="s">
        <v>10796</v>
      </c>
      <c r="B3431" s="45" t="s">
        <v>10797</v>
      </c>
      <c r="C3431" s="46">
        <v>41534</v>
      </c>
      <c r="D3431" s="47">
        <v>41542</v>
      </c>
      <c r="E3431" s="48">
        <v>554</v>
      </c>
      <c r="F3431" s="48">
        <v>20</v>
      </c>
      <c r="G3431" s="49">
        <v>27.3</v>
      </c>
      <c r="H3431" s="8" t="s">
        <v>2934</v>
      </c>
      <c r="I3431" s="1" t="s">
        <v>3553</v>
      </c>
      <c r="L3431" s="50">
        <f t="shared" si="53"/>
        <v>9.1419141914191417</v>
      </c>
    </row>
    <row r="3432" spans="1:12" x14ac:dyDescent="0.2">
      <c r="A3432" s="1" t="s">
        <v>10798</v>
      </c>
      <c r="B3432" s="45" t="s">
        <v>10799</v>
      </c>
      <c r="C3432" s="46">
        <v>41536</v>
      </c>
      <c r="D3432" s="47">
        <v>41542</v>
      </c>
      <c r="E3432" s="48">
        <v>346</v>
      </c>
      <c r="F3432" s="48">
        <v>53</v>
      </c>
      <c r="G3432" s="49">
        <v>6.6</v>
      </c>
      <c r="H3432" s="8" t="s">
        <v>3011</v>
      </c>
      <c r="I3432" s="1" t="s">
        <v>3554</v>
      </c>
      <c r="L3432" s="50">
        <f t="shared" si="53"/>
        <v>5.7095709570957096</v>
      </c>
    </row>
    <row r="3433" spans="1:12" x14ac:dyDescent="0.2">
      <c r="A3433" s="1" t="s">
        <v>10800</v>
      </c>
      <c r="B3433" s="45" t="s">
        <v>10801</v>
      </c>
      <c r="C3433" s="46">
        <v>41537</v>
      </c>
      <c r="D3433" s="47">
        <v>41542</v>
      </c>
      <c r="E3433" s="48">
        <v>507</v>
      </c>
      <c r="F3433" s="48">
        <v>26</v>
      </c>
      <c r="G3433" s="49">
        <v>19.3</v>
      </c>
      <c r="H3433" s="8" t="s">
        <v>2934</v>
      </c>
      <c r="I3433" s="1" t="s">
        <v>3555</v>
      </c>
      <c r="L3433" s="50">
        <f t="shared" si="53"/>
        <v>8.3663366336633658</v>
      </c>
    </row>
    <row r="3434" spans="1:12" x14ac:dyDescent="0.2">
      <c r="A3434" s="1" t="s">
        <v>10802</v>
      </c>
      <c r="B3434" s="45" t="s">
        <v>10803</v>
      </c>
      <c r="C3434" s="46">
        <v>41537</v>
      </c>
      <c r="D3434" s="47">
        <v>41542</v>
      </c>
      <c r="E3434" s="48">
        <v>362</v>
      </c>
      <c r="F3434" s="48">
        <v>32</v>
      </c>
      <c r="G3434" s="49">
        <v>11.3</v>
      </c>
      <c r="H3434" s="8" t="s">
        <v>2934</v>
      </c>
      <c r="I3434" s="1" t="s">
        <v>3556</v>
      </c>
      <c r="L3434" s="50">
        <f t="shared" si="53"/>
        <v>5.9735973597359733</v>
      </c>
    </row>
    <row r="3435" spans="1:12" x14ac:dyDescent="0.2">
      <c r="A3435" s="1" t="s">
        <v>10804</v>
      </c>
      <c r="B3435" s="45" t="s">
        <v>10805</v>
      </c>
      <c r="C3435" s="46">
        <v>41536</v>
      </c>
      <c r="D3435" s="47">
        <v>41542</v>
      </c>
      <c r="E3435" s="48">
        <v>325</v>
      </c>
      <c r="F3435" s="48">
        <v>69</v>
      </c>
      <c r="G3435" s="49">
        <v>4.7</v>
      </c>
      <c r="H3435" s="8" t="s">
        <v>3011</v>
      </c>
      <c r="I3435" s="1" t="s">
        <v>3557</v>
      </c>
      <c r="L3435" s="50">
        <f t="shared" si="53"/>
        <v>5.3630363036303628</v>
      </c>
    </row>
    <row r="3436" spans="1:12" x14ac:dyDescent="0.2">
      <c r="A3436" s="1" t="s">
        <v>10806</v>
      </c>
      <c r="B3436" s="45" t="s">
        <v>10807</v>
      </c>
      <c r="C3436" s="46" t="s">
        <v>2999</v>
      </c>
      <c r="D3436" s="47">
        <v>41542</v>
      </c>
      <c r="E3436" s="48">
        <v>175</v>
      </c>
      <c r="F3436" s="48">
        <v>57</v>
      </c>
      <c r="G3436" s="49">
        <v>3.1</v>
      </c>
      <c r="H3436" s="8" t="s">
        <v>3011</v>
      </c>
      <c r="I3436" s="1" t="s">
        <v>3558</v>
      </c>
      <c r="L3436" s="50">
        <f t="shared" si="53"/>
        <v>2.8877887788778875</v>
      </c>
    </row>
    <row r="3437" spans="1:12" x14ac:dyDescent="0.2">
      <c r="A3437" s="1" t="s">
        <v>10808</v>
      </c>
      <c r="B3437" s="45" t="s">
        <v>10809</v>
      </c>
      <c r="C3437" s="46">
        <v>41532</v>
      </c>
      <c r="D3437" s="47">
        <v>41542</v>
      </c>
      <c r="E3437" s="48">
        <v>212</v>
      </c>
      <c r="F3437" s="48">
        <v>37</v>
      </c>
      <c r="G3437" s="49">
        <v>5.7</v>
      </c>
      <c r="H3437" s="8" t="s">
        <v>2934</v>
      </c>
      <c r="I3437" s="1" t="s">
        <v>3559</v>
      </c>
      <c r="L3437" s="50">
        <f t="shared" si="53"/>
        <v>3.4983498349834981</v>
      </c>
    </row>
    <row r="3438" spans="1:12" x14ac:dyDescent="0.2">
      <c r="A3438" s="1" t="s">
        <v>10810</v>
      </c>
      <c r="B3438" s="45" t="s">
        <v>10811</v>
      </c>
      <c r="C3438" s="46">
        <v>41540</v>
      </c>
      <c r="D3438" s="47">
        <v>41542</v>
      </c>
      <c r="E3438" s="48">
        <v>795</v>
      </c>
      <c r="G3438" s="49">
        <v>16.100000000000001</v>
      </c>
      <c r="H3438" s="8" t="s">
        <v>2934</v>
      </c>
      <c r="I3438" s="1" t="s">
        <v>3560</v>
      </c>
      <c r="L3438" s="50">
        <f t="shared" si="53"/>
        <v>13.118811881188119</v>
      </c>
    </row>
    <row r="3439" spans="1:12" x14ac:dyDescent="0.2">
      <c r="A3439" s="1" t="s">
        <v>10812</v>
      </c>
      <c r="B3439" s="45" t="s">
        <v>10813</v>
      </c>
      <c r="C3439" s="46">
        <v>41540</v>
      </c>
      <c r="D3439" s="47">
        <v>41544</v>
      </c>
      <c r="E3439" s="48">
        <v>324</v>
      </c>
      <c r="F3439" s="48">
        <v>51</v>
      </c>
      <c r="G3439" s="49">
        <v>6.3</v>
      </c>
      <c r="H3439" s="8" t="s">
        <v>2934</v>
      </c>
      <c r="I3439" s="1" t="s">
        <v>3561</v>
      </c>
      <c r="L3439" s="50">
        <f t="shared" si="53"/>
        <v>5.3465346534653468</v>
      </c>
    </row>
    <row r="3440" spans="1:12" x14ac:dyDescent="0.2">
      <c r="A3440" s="1" t="s">
        <v>10814</v>
      </c>
      <c r="B3440" s="45" t="s">
        <v>10815</v>
      </c>
      <c r="C3440" s="46">
        <v>41540</v>
      </c>
      <c r="D3440" s="47">
        <v>41547</v>
      </c>
      <c r="E3440" s="48">
        <v>215</v>
      </c>
      <c r="F3440" s="48">
        <v>62</v>
      </c>
      <c r="G3440" s="49">
        <v>3.5</v>
      </c>
      <c r="H3440" s="8" t="s">
        <v>2934</v>
      </c>
      <c r="I3440" s="1" t="s">
        <v>3562</v>
      </c>
      <c r="L3440" s="50">
        <f t="shared" si="53"/>
        <v>3.5478547854785476</v>
      </c>
    </row>
    <row r="3441" spans="1:12" x14ac:dyDescent="0.2">
      <c r="A3441" s="1" t="s">
        <v>10816</v>
      </c>
      <c r="B3441" s="45" t="s">
        <v>10817</v>
      </c>
      <c r="C3441" s="46">
        <v>41539</v>
      </c>
      <c r="D3441" s="47">
        <v>41548</v>
      </c>
      <c r="E3441" s="48">
        <v>351</v>
      </c>
      <c r="F3441" s="48">
        <v>32</v>
      </c>
      <c r="G3441" s="49">
        <v>11.1</v>
      </c>
      <c r="H3441" s="8" t="s">
        <v>3011</v>
      </c>
      <c r="I3441" s="1" t="s">
        <v>3563</v>
      </c>
      <c r="L3441" s="50">
        <f t="shared" si="53"/>
        <v>5.7920792079207919</v>
      </c>
    </row>
    <row r="3442" spans="1:12" x14ac:dyDescent="0.2">
      <c r="A3442" s="1" t="s">
        <v>10818</v>
      </c>
      <c r="B3442" s="45" t="s">
        <v>10819</v>
      </c>
      <c r="C3442" s="46">
        <v>41543</v>
      </c>
      <c r="D3442" s="47">
        <v>41548</v>
      </c>
      <c r="E3442" s="48">
        <v>34</v>
      </c>
      <c r="F3442" s="48">
        <v>85</v>
      </c>
      <c r="G3442" s="49">
        <v>0.4</v>
      </c>
      <c r="H3442" s="8" t="s">
        <v>2934</v>
      </c>
      <c r="I3442" s="1" t="s">
        <v>3564</v>
      </c>
      <c r="L3442" s="50">
        <f t="shared" si="53"/>
        <v>0.56105610561056107</v>
      </c>
    </row>
    <row r="3443" spans="1:12" x14ac:dyDescent="0.2">
      <c r="A3443" s="1" t="s">
        <v>10820</v>
      </c>
      <c r="B3443" s="45" t="s">
        <v>10821</v>
      </c>
      <c r="C3443" s="46" t="s">
        <v>2999</v>
      </c>
      <c r="D3443" s="47">
        <v>41549</v>
      </c>
      <c r="E3443" s="48">
        <v>629</v>
      </c>
      <c r="F3443" s="48">
        <v>37</v>
      </c>
      <c r="G3443" s="49">
        <v>17.2</v>
      </c>
      <c r="H3443" s="8" t="s">
        <v>3011</v>
      </c>
      <c r="I3443" s="1" t="s">
        <v>3565</v>
      </c>
      <c r="L3443" s="50">
        <f t="shared" si="53"/>
        <v>10.37953795379538</v>
      </c>
    </row>
    <row r="3444" spans="1:12" x14ac:dyDescent="0.2">
      <c r="A3444" s="1" t="s">
        <v>10822</v>
      </c>
      <c r="B3444" s="45" t="s">
        <v>10823</v>
      </c>
      <c r="C3444" s="46">
        <v>41539</v>
      </c>
      <c r="D3444" s="47">
        <v>41549</v>
      </c>
      <c r="E3444" s="48">
        <v>114</v>
      </c>
      <c r="F3444" s="48">
        <v>145</v>
      </c>
      <c r="G3444" s="49">
        <v>0.8</v>
      </c>
      <c r="H3444" s="8" t="s">
        <v>2934</v>
      </c>
      <c r="I3444" s="1" t="s">
        <v>3566</v>
      </c>
      <c r="L3444" s="50">
        <f t="shared" si="53"/>
        <v>1.8811881188118811</v>
      </c>
    </row>
    <row r="3445" spans="1:12" x14ac:dyDescent="0.2">
      <c r="A3445" s="1" t="s">
        <v>10824</v>
      </c>
      <c r="B3445" s="45" t="s">
        <v>10825</v>
      </c>
      <c r="C3445" s="46">
        <v>41545</v>
      </c>
      <c r="D3445" s="47">
        <v>41549</v>
      </c>
      <c r="E3445" s="48">
        <v>281</v>
      </c>
      <c r="F3445" s="48">
        <v>49</v>
      </c>
      <c r="G3445" s="49">
        <v>5.7</v>
      </c>
      <c r="H3445" s="8" t="s">
        <v>3011</v>
      </c>
      <c r="I3445" s="1" t="s">
        <v>3567</v>
      </c>
      <c r="L3445" s="50">
        <f t="shared" si="53"/>
        <v>4.6369636963696372</v>
      </c>
    </row>
    <row r="3446" spans="1:12" x14ac:dyDescent="0.2">
      <c r="A3446" s="1" t="s">
        <v>10826</v>
      </c>
      <c r="B3446" s="45" t="s">
        <v>10827</v>
      </c>
      <c r="C3446" s="46">
        <v>41544</v>
      </c>
      <c r="D3446" s="47">
        <v>41549</v>
      </c>
      <c r="E3446" s="48">
        <v>575</v>
      </c>
      <c r="F3446" s="48">
        <v>28</v>
      </c>
      <c r="G3446" s="49">
        <v>20.9</v>
      </c>
      <c r="H3446" s="8" t="s">
        <v>3011</v>
      </c>
      <c r="I3446" s="1" t="s">
        <v>3568</v>
      </c>
      <c r="L3446" s="50">
        <f t="shared" si="53"/>
        <v>9.4884488448844877</v>
      </c>
    </row>
    <row r="3447" spans="1:12" x14ac:dyDescent="0.2">
      <c r="A3447" s="1" t="s">
        <v>10828</v>
      </c>
      <c r="B3447" s="45" t="s">
        <v>10829</v>
      </c>
      <c r="C3447" s="46">
        <v>41535</v>
      </c>
      <c r="D3447" s="47">
        <v>41549</v>
      </c>
      <c r="E3447" s="48">
        <v>228</v>
      </c>
      <c r="F3447" s="48">
        <v>94</v>
      </c>
      <c r="G3447" s="49">
        <v>2.4</v>
      </c>
      <c r="H3447" s="8" t="s">
        <v>2934</v>
      </c>
      <c r="I3447" s="1" t="s">
        <v>3569</v>
      </c>
      <c r="L3447" s="50">
        <f t="shared" si="53"/>
        <v>3.7623762376237622</v>
      </c>
    </row>
    <row r="3448" spans="1:12" x14ac:dyDescent="0.2">
      <c r="A3448" s="1" t="s">
        <v>10830</v>
      </c>
      <c r="B3448" s="45" t="s">
        <v>10831</v>
      </c>
      <c r="C3448" s="46">
        <v>41541</v>
      </c>
      <c r="D3448" s="47">
        <v>41549</v>
      </c>
      <c r="E3448" s="48">
        <v>726</v>
      </c>
      <c r="F3448" s="48">
        <v>34</v>
      </c>
      <c r="G3448" s="49">
        <v>21.5</v>
      </c>
      <c r="H3448" s="8" t="s">
        <v>2934</v>
      </c>
      <c r="I3448" s="1" t="s">
        <v>3570</v>
      </c>
      <c r="L3448" s="50">
        <f t="shared" si="53"/>
        <v>11.98019801980198</v>
      </c>
    </row>
    <row r="3449" spans="1:12" x14ac:dyDescent="0.2">
      <c r="A3449" s="1" t="s">
        <v>10832</v>
      </c>
      <c r="B3449" s="45" t="s">
        <v>10833</v>
      </c>
      <c r="C3449" s="46">
        <v>41541</v>
      </c>
      <c r="D3449" s="47">
        <v>41549</v>
      </c>
      <c r="E3449" s="48">
        <v>232</v>
      </c>
      <c r="F3449" s="48">
        <v>56</v>
      </c>
      <c r="G3449" s="49">
        <v>4.0999999999999996</v>
      </c>
      <c r="H3449" s="8" t="s">
        <v>3011</v>
      </c>
      <c r="I3449" s="1" t="s">
        <v>3571</v>
      </c>
      <c r="L3449" s="50">
        <f t="shared" si="53"/>
        <v>3.8283828382838281</v>
      </c>
    </row>
    <row r="3450" spans="1:12" x14ac:dyDescent="0.2">
      <c r="A3450" s="1" t="s">
        <v>10834</v>
      </c>
      <c r="B3450" s="45" t="s">
        <v>10835</v>
      </c>
      <c r="C3450" s="46">
        <v>41546</v>
      </c>
      <c r="D3450" s="47">
        <v>41549</v>
      </c>
      <c r="E3450" s="48">
        <v>197</v>
      </c>
      <c r="F3450" s="48">
        <v>36</v>
      </c>
      <c r="G3450" s="49">
        <v>5.4</v>
      </c>
      <c r="H3450" s="8" t="s">
        <v>3011</v>
      </c>
      <c r="I3450" s="1" t="s">
        <v>3572</v>
      </c>
      <c r="L3450" s="50">
        <f t="shared" ref="L3450:L3513" si="54">IF(E3450="","",E3450/60.6)</f>
        <v>3.2508250825082508</v>
      </c>
    </row>
    <row r="3451" spans="1:12" x14ac:dyDescent="0.2">
      <c r="A3451" s="1" t="s">
        <v>10836</v>
      </c>
      <c r="B3451" s="45" t="s">
        <v>10837</v>
      </c>
      <c r="C3451" s="46">
        <v>41547</v>
      </c>
      <c r="D3451" s="47">
        <v>41549</v>
      </c>
      <c r="E3451" s="48">
        <v>223</v>
      </c>
      <c r="F3451" s="48">
        <v>51</v>
      </c>
      <c r="G3451" s="49">
        <v>4.4000000000000004</v>
      </c>
      <c r="H3451" s="8" t="s">
        <v>3083</v>
      </c>
      <c r="I3451" s="1" t="s">
        <v>3573</v>
      </c>
      <c r="L3451" s="50">
        <f t="shared" si="54"/>
        <v>3.6798679867986799</v>
      </c>
    </row>
    <row r="3452" spans="1:12" x14ac:dyDescent="0.2">
      <c r="A3452" s="1" t="s">
        <v>10838</v>
      </c>
      <c r="B3452" s="45" t="s">
        <v>10839</v>
      </c>
      <c r="C3452" s="46">
        <v>41548</v>
      </c>
      <c r="D3452" s="47">
        <v>41551</v>
      </c>
      <c r="E3452" s="48">
        <v>139</v>
      </c>
      <c r="F3452" s="48">
        <v>152</v>
      </c>
      <c r="G3452" s="49">
        <v>0.9</v>
      </c>
      <c r="H3452" s="8" t="s">
        <v>2934</v>
      </c>
      <c r="I3452" s="1" t="s">
        <v>3574</v>
      </c>
      <c r="L3452" s="50">
        <f t="shared" si="54"/>
        <v>2.2937293729372938</v>
      </c>
    </row>
    <row r="3453" spans="1:12" x14ac:dyDescent="0.2">
      <c r="A3453" s="1" t="s">
        <v>10840</v>
      </c>
      <c r="B3453" s="45" t="s">
        <v>10841</v>
      </c>
      <c r="C3453" s="46">
        <v>41549</v>
      </c>
      <c r="D3453" s="47">
        <v>41554</v>
      </c>
      <c r="E3453" s="48">
        <v>12</v>
      </c>
      <c r="F3453" s="48">
        <v>79</v>
      </c>
      <c r="G3453" s="49">
        <v>0.2</v>
      </c>
      <c r="H3453" s="8" t="s">
        <v>2934</v>
      </c>
      <c r="I3453" s="1" t="s">
        <v>3575</v>
      </c>
      <c r="L3453" s="50">
        <f t="shared" si="54"/>
        <v>0.198019801980198</v>
      </c>
    </row>
    <row r="3454" spans="1:12" x14ac:dyDescent="0.2">
      <c r="A3454" s="1" t="s">
        <v>10842</v>
      </c>
      <c r="B3454" s="45" t="s">
        <v>10843</v>
      </c>
      <c r="C3454" s="46">
        <v>41545</v>
      </c>
      <c r="D3454" s="47">
        <v>41554</v>
      </c>
      <c r="E3454" s="48">
        <v>285</v>
      </c>
      <c r="F3454" s="48">
        <v>74</v>
      </c>
      <c r="G3454" s="49">
        <v>3.9</v>
      </c>
      <c r="H3454" s="8" t="s">
        <v>2934</v>
      </c>
      <c r="I3454" s="1" t="s">
        <v>3576</v>
      </c>
      <c r="L3454" s="50">
        <f t="shared" si="54"/>
        <v>4.7029702970297027</v>
      </c>
    </row>
    <row r="3455" spans="1:12" x14ac:dyDescent="0.2">
      <c r="A3455" s="1" t="s">
        <v>10844</v>
      </c>
      <c r="B3455" s="45" t="s">
        <v>10845</v>
      </c>
      <c r="C3455" s="46">
        <v>41552</v>
      </c>
      <c r="D3455" s="47">
        <v>41555</v>
      </c>
      <c r="E3455" s="48">
        <v>167</v>
      </c>
      <c r="F3455" s="48">
        <v>60</v>
      </c>
      <c r="G3455" s="49">
        <v>2.8</v>
      </c>
      <c r="H3455" s="8" t="s">
        <v>3083</v>
      </c>
      <c r="I3455" s="1" t="s">
        <v>3577</v>
      </c>
      <c r="L3455" s="50">
        <f t="shared" si="54"/>
        <v>2.7557755775577557</v>
      </c>
    </row>
    <row r="3456" spans="1:12" x14ac:dyDescent="0.2">
      <c r="A3456" s="1" t="s">
        <v>10846</v>
      </c>
      <c r="B3456" s="45" t="s">
        <v>10847</v>
      </c>
      <c r="C3456" s="46">
        <v>41552</v>
      </c>
      <c r="D3456" s="47">
        <v>41556</v>
      </c>
      <c r="E3456" s="48">
        <v>449</v>
      </c>
      <c r="F3456" s="48">
        <v>33</v>
      </c>
      <c r="G3456" s="49">
        <v>13.5</v>
      </c>
      <c r="H3456" s="8" t="s">
        <v>2934</v>
      </c>
      <c r="I3456" s="1" t="s">
        <v>3578</v>
      </c>
      <c r="L3456" s="50">
        <f t="shared" si="54"/>
        <v>7.4092409240924093</v>
      </c>
    </row>
    <row r="3457" spans="1:12" x14ac:dyDescent="0.2">
      <c r="A3457" s="1" t="s">
        <v>10848</v>
      </c>
      <c r="B3457" s="45" t="s">
        <v>10849</v>
      </c>
      <c r="C3457" s="46">
        <v>41551</v>
      </c>
      <c r="D3457" s="47">
        <v>41556</v>
      </c>
      <c r="E3457" s="48">
        <v>414</v>
      </c>
      <c r="F3457" s="48">
        <v>28</v>
      </c>
      <c r="G3457" s="49">
        <v>14.6</v>
      </c>
      <c r="H3457" s="8" t="s">
        <v>2934</v>
      </c>
      <c r="I3457" s="1" t="s">
        <v>3579</v>
      </c>
      <c r="L3457" s="50">
        <f t="shared" si="54"/>
        <v>6.8316831683168315</v>
      </c>
    </row>
    <row r="3458" spans="1:12" x14ac:dyDescent="0.2">
      <c r="A3458" s="1" t="s">
        <v>10850</v>
      </c>
      <c r="B3458" s="45" t="s">
        <v>10851</v>
      </c>
      <c r="C3458" s="46">
        <v>41551</v>
      </c>
      <c r="D3458" s="47">
        <v>41556</v>
      </c>
      <c r="E3458" s="48">
        <v>311</v>
      </c>
      <c r="F3458" s="48">
        <v>54</v>
      </c>
      <c r="G3458" s="49">
        <v>5.7</v>
      </c>
      <c r="H3458" s="8" t="s">
        <v>2934</v>
      </c>
      <c r="I3458" s="1" t="s">
        <v>3580</v>
      </c>
      <c r="L3458" s="50">
        <f t="shared" si="54"/>
        <v>5.1320132013201318</v>
      </c>
    </row>
    <row r="3459" spans="1:12" x14ac:dyDescent="0.2">
      <c r="A3459" s="1" t="s">
        <v>10852</v>
      </c>
      <c r="B3459" s="45" t="s">
        <v>10853</v>
      </c>
      <c r="C3459" s="46">
        <v>41552</v>
      </c>
      <c r="D3459" s="47">
        <v>41556</v>
      </c>
      <c r="E3459" s="48">
        <v>407</v>
      </c>
      <c r="F3459" s="48">
        <v>36</v>
      </c>
      <c r="G3459" s="49">
        <v>11.2</v>
      </c>
      <c r="H3459" s="8" t="s">
        <v>2934</v>
      </c>
      <c r="I3459" s="1" t="s">
        <v>3581</v>
      </c>
      <c r="L3459" s="50">
        <f t="shared" si="54"/>
        <v>6.7161716171617156</v>
      </c>
    </row>
    <row r="3460" spans="1:12" x14ac:dyDescent="0.2">
      <c r="A3460" s="1" t="s">
        <v>10854</v>
      </c>
      <c r="B3460" s="45" t="s">
        <v>10855</v>
      </c>
      <c r="C3460" s="46" t="s">
        <v>2999</v>
      </c>
      <c r="D3460" s="47">
        <v>41556</v>
      </c>
      <c r="E3460" s="48">
        <v>198</v>
      </c>
      <c r="F3460" s="48">
        <v>32</v>
      </c>
      <c r="G3460" s="49">
        <v>6.2</v>
      </c>
      <c r="H3460" s="8" t="s">
        <v>2934</v>
      </c>
      <c r="I3460" s="1" t="s">
        <v>3582</v>
      </c>
      <c r="L3460" s="50">
        <f t="shared" si="54"/>
        <v>3.2673267326732671</v>
      </c>
    </row>
    <row r="3461" spans="1:12" x14ac:dyDescent="0.2">
      <c r="A3461" s="1" t="s">
        <v>10856</v>
      </c>
      <c r="B3461" s="45" t="s">
        <v>10857</v>
      </c>
      <c r="C3461" s="46">
        <v>41546</v>
      </c>
      <c r="D3461" s="47">
        <v>41556</v>
      </c>
      <c r="E3461" s="48">
        <v>54</v>
      </c>
      <c r="F3461" s="48">
        <v>187</v>
      </c>
      <c r="G3461" s="49">
        <v>0.3</v>
      </c>
      <c r="H3461" s="8" t="s">
        <v>2934</v>
      </c>
      <c r="I3461" s="1" t="s">
        <v>3583</v>
      </c>
      <c r="L3461" s="50">
        <f t="shared" si="54"/>
        <v>0.8910891089108911</v>
      </c>
    </row>
    <row r="3462" spans="1:12" x14ac:dyDescent="0.2">
      <c r="A3462" s="1" t="s">
        <v>10858</v>
      </c>
      <c r="B3462" s="45" t="s">
        <v>10859</v>
      </c>
      <c r="C3462" s="46">
        <v>41553</v>
      </c>
      <c r="D3462" s="47">
        <v>41556</v>
      </c>
      <c r="E3462" s="48">
        <v>65</v>
      </c>
      <c r="F3462" s="48">
        <v>42</v>
      </c>
      <c r="G3462" s="49">
        <v>1.5</v>
      </c>
      <c r="H3462" s="8" t="s">
        <v>3083</v>
      </c>
      <c r="I3462" s="1" t="s">
        <v>3584</v>
      </c>
      <c r="L3462" s="50">
        <f t="shared" si="54"/>
        <v>1.0726072607260726</v>
      </c>
    </row>
    <row r="3463" spans="1:12" x14ac:dyDescent="0.2">
      <c r="A3463" s="1" t="s">
        <v>10860</v>
      </c>
      <c r="B3463" s="45" t="s">
        <v>10861</v>
      </c>
      <c r="C3463" s="46">
        <v>41555</v>
      </c>
      <c r="D3463" s="47">
        <v>41558</v>
      </c>
      <c r="E3463" s="48">
        <v>243</v>
      </c>
      <c r="F3463" s="48">
        <v>62</v>
      </c>
      <c r="G3463" s="49">
        <v>3.9</v>
      </c>
      <c r="H3463" s="8" t="s">
        <v>2934</v>
      </c>
      <c r="I3463" s="1" t="s">
        <v>3585</v>
      </c>
      <c r="L3463" s="50">
        <f t="shared" si="54"/>
        <v>4.0099009900990099</v>
      </c>
    </row>
    <row r="3464" spans="1:12" x14ac:dyDescent="0.2">
      <c r="A3464" s="1" t="s">
        <v>10862</v>
      </c>
      <c r="B3464" s="45" t="s">
        <v>10863</v>
      </c>
      <c r="C3464" s="46">
        <v>41554</v>
      </c>
      <c r="D3464" s="47">
        <v>41561</v>
      </c>
      <c r="E3464" s="48">
        <v>455</v>
      </c>
      <c r="G3464" s="49">
        <v>5.2</v>
      </c>
      <c r="H3464" s="8" t="s">
        <v>2934</v>
      </c>
      <c r="I3464" s="1" t="s">
        <v>3586</v>
      </c>
      <c r="L3464" s="50">
        <f t="shared" si="54"/>
        <v>7.5082508250825084</v>
      </c>
    </row>
    <row r="3465" spans="1:12" x14ac:dyDescent="0.2">
      <c r="A3465" s="1" t="s">
        <v>10864</v>
      </c>
      <c r="B3465" s="45" t="s">
        <v>10865</v>
      </c>
      <c r="C3465" s="46">
        <v>41559</v>
      </c>
      <c r="D3465" s="47">
        <v>41562</v>
      </c>
      <c r="E3465" s="48">
        <v>106</v>
      </c>
      <c r="F3465" s="48">
        <v>48</v>
      </c>
      <c r="G3465" s="49">
        <v>2.2000000000000002</v>
      </c>
      <c r="H3465" s="8" t="s">
        <v>3083</v>
      </c>
      <c r="I3465" s="1" t="s">
        <v>3587</v>
      </c>
      <c r="L3465" s="50">
        <f t="shared" si="54"/>
        <v>1.749174917491749</v>
      </c>
    </row>
    <row r="3466" spans="1:12" x14ac:dyDescent="0.2">
      <c r="A3466" s="1" t="s">
        <v>10866</v>
      </c>
      <c r="B3466" s="45" t="s">
        <v>10867</v>
      </c>
      <c r="C3466" s="46">
        <v>41555</v>
      </c>
      <c r="D3466" s="47">
        <v>41563</v>
      </c>
      <c r="E3466" s="48">
        <v>205</v>
      </c>
      <c r="F3466" s="48">
        <v>63</v>
      </c>
      <c r="G3466" s="49">
        <v>3.3</v>
      </c>
      <c r="H3466" s="8" t="s">
        <v>2934</v>
      </c>
      <c r="I3466" s="1" t="s">
        <v>3588</v>
      </c>
      <c r="L3466" s="50">
        <f t="shared" si="54"/>
        <v>3.3828382838283826</v>
      </c>
    </row>
    <row r="3467" spans="1:12" x14ac:dyDescent="0.2">
      <c r="A3467" s="1" t="s">
        <v>10868</v>
      </c>
      <c r="B3467" s="45" t="s">
        <v>10869</v>
      </c>
      <c r="C3467" s="46">
        <v>41555</v>
      </c>
      <c r="D3467" s="47">
        <v>41563</v>
      </c>
      <c r="E3467" s="48">
        <v>385</v>
      </c>
      <c r="F3467" s="48">
        <v>40</v>
      </c>
      <c r="G3467" s="49">
        <v>9.6999999999999993</v>
      </c>
      <c r="H3467" s="8" t="s">
        <v>2934</v>
      </c>
      <c r="I3467" s="1" t="s">
        <v>3589</v>
      </c>
      <c r="L3467" s="50">
        <f t="shared" si="54"/>
        <v>6.3531353135313529</v>
      </c>
    </row>
    <row r="3468" spans="1:12" x14ac:dyDescent="0.2">
      <c r="A3468" s="1" t="s">
        <v>10870</v>
      </c>
      <c r="B3468" s="45" t="s">
        <v>10871</v>
      </c>
      <c r="C3468" s="46">
        <v>41557</v>
      </c>
      <c r="D3468" s="47">
        <v>41563</v>
      </c>
      <c r="E3468" s="48">
        <v>103</v>
      </c>
      <c r="F3468" s="48">
        <v>72</v>
      </c>
      <c r="G3468" s="49">
        <v>1.4</v>
      </c>
      <c r="H3468" s="8" t="s">
        <v>2934</v>
      </c>
      <c r="I3468" s="1" t="s">
        <v>3590</v>
      </c>
      <c r="L3468" s="50">
        <f t="shared" si="54"/>
        <v>1.6996699669966997</v>
      </c>
    </row>
    <row r="3469" spans="1:12" x14ac:dyDescent="0.2">
      <c r="A3469" s="1" t="s">
        <v>10872</v>
      </c>
      <c r="B3469" s="45" t="s">
        <v>10873</v>
      </c>
      <c r="C3469" s="46">
        <v>41558</v>
      </c>
      <c r="D3469" s="47">
        <v>41563</v>
      </c>
      <c r="E3469" s="48">
        <v>198</v>
      </c>
      <c r="F3469" s="48">
        <v>26</v>
      </c>
      <c r="G3469" s="49">
        <v>7.6</v>
      </c>
      <c r="H3469" s="8" t="s">
        <v>2934</v>
      </c>
      <c r="I3469" s="1" t="s">
        <v>3591</v>
      </c>
      <c r="L3469" s="50">
        <f t="shared" si="54"/>
        <v>3.2673267326732671</v>
      </c>
    </row>
    <row r="3470" spans="1:12" x14ac:dyDescent="0.2">
      <c r="A3470" s="1" t="s">
        <v>10874</v>
      </c>
      <c r="B3470" s="45" t="s">
        <v>10875</v>
      </c>
      <c r="C3470" s="46">
        <v>41557</v>
      </c>
      <c r="D3470" s="47">
        <v>41563</v>
      </c>
      <c r="E3470" s="48">
        <v>219</v>
      </c>
      <c r="F3470" s="48">
        <v>63</v>
      </c>
      <c r="G3470" s="49">
        <v>3.5</v>
      </c>
      <c r="H3470" s="8" t="s">
        <v>2934</v>
      </c>
      <c r="I3470" s="1" t="s">
        <v>3592</v>
      </c>
      <c r="L3470" s="50">
        <f t="shared" si="54"/>
        <v>3.613861386138614</v>
      </c>
    </row>
    <row r="3471" spans="1:12" x14ac:dyDescent="0.2">
      <c r="A3471" s="1" t="s">
        <v>10876</v>
      </c>
      <c r="B3471" s="45" t="s">
        <v>10877</v>
      </c>
      <c r="C3471" s="46">
        <v>41558</v>
      </c>
      <c r="D3471" s="47">
        <v>41563</v>
      </c>
      <c r="E3471" s="48">
        <v>160</v>
      </c>
      <c r="F3471" s="48">
        <v>101</v>
      </c>
      <c r="G3471" s="49">
        <v>1.6</v>
      </c>
      <c r="H3471" s="8" t="s">
        <v>2934</v>
      </c>
      <c r="I3471" s="1" t="s">
        <v>3593</v>
      </c>
      <c r="L3471" s="50">
        <f t="shared" si="54"/>
        <v>2.6402640264026402</v>
      </c>
    </row>
    <row r="3472" spans="1:12" x14ac:dyDescent="0.2">
      <c r="A3472" s="1" t="s">
        <v>10878</v>
      </c>
      <c r="B3472" s="45" t="s">
        <v>10879</v>
      </c>
      <c r="C3472" s="46">
        <v>41562</v>
      </c>
      <c r="D3472" s="47">
        <v>41565</v>
      </c>
      <c r="E3472" s="48">
        <v>369</v>
      </c>
      <c r="F3472" s="48">
        <v>29</v>
      </c>
      <c r="G3472" s="49">
        <v>12.9</v>
      </c>
      <c r="H3472" s="8" t="s">
        <v>2934</v>
      </c>
      <c r="I3472" s="1" t="s">
        <v>3594</v>
      </c>
      <c r="L3472" s="50">
        <f t="shared" si="54"/>
        <v>6.0891089108910892</v>
      </c>
    </row>
    <row r="3473" spans="1:12" x14ac:dyDescent="0.2">
      <c r="A3473" s="1" t="s">
        <v>10880</v>
      </c>
      <c r="B3473" s="45" t="s">
        <v>10881</v>
      </c>
      <c r="C3473" s="46">
        <v>41560</v>
      </c>
      <c r="D3473" s="47">
        <v>41565</v>
      </c>
      <c r="E3473" s="48">
        <v>217</v>
      </c>
      <c r="F3473" s="48">
        <v>30</v>
      </c>
      <c r="G3473" s="49">
        <v>7.2</v>
      </c>
      <c r="H3473" s="8" t="s">
        <v>3011</v>
      </c>
      <c r="I3473" s="1" t="s">
        <v>3595</v>
      </c>
      <c r="L3473" s="50">
        <f t="shared" si="54"/>
        <v>3.5808580858085808</v>
      </c>
    </row>
    <row r="3474" spans="1:12" x14ac:dyDescent="0.2">
      <c r="A3474" s="1" t="s">
        <v>10882</v>
      </c>
      <c r="B3474" s="45" t="s">
        <v>10883</v>
      </c>
      <c r="C3474" s="46">
        <v>41558</v>
      </c>
      <c r="D3474" s="47">
        <v>41565</v>
      </c>
      <c r="E3474" s="48">
        <v>245</v>
      </c>
      <c r="F3474" s="48">
        <v>64</v>
      </c>
      <c r="G3474" s="49">
        <v>3.8</v>
      </c>
      <c r="H3474" s="8" t="s">
        <v>2934</v>
      </c>
      <c r="I3474" s="1" t="s">
        <v>3596</v>
      </c>
      <c r="L3474" s="50">
        <f t="shared" si="54"/>
        <v>4.0429042904290426</v>
      </c>
    </row>
    <row r="3475" spans="1:12" x14ac:dyDescent="0.2">
      <c r="A3475" s="1" t="s">
        <v>10884</v>
      </c>
      <c r="B3475" s="45" t="s">
        <v>10885</v>
      </c>
      <c r="C3475" s="46">
        <v>41564</v>
      </c>
      <c r="D3475" s="47">
        <v>41568</v>
      </c>
      <c r="E3475" s="48">
        <v>105</v>
      </c>
      <c r="F3475" s="48">
        <v>78</v>
      </c>
      <c r="G3475" s="49">
        <v>1.3</v>
      </c>
      <c r="H3475" s="8" t="s">
        <v>3011</v>
      </c>
      <c r="I3475" s="1" t="s">
        <v>3597</v>
      </c>
      <c r="L3475" s="50">
        <f t="shared" si="54"/>
        <v>1.7326732673267327</v>
      </c>
    </row>
    <row r="3476" spans="1:12" x14ac:dyDescent="0.2">
      <c r="A3476" s="1" t="s">
        <v>10886</v>
      </c>
      <c r="B3476" s="45" t="s">
        <v>10887</v>
      </c>
      <c r="C3476" s="46">
        <v>41560</v>
      </c>
      <c r="D3476" s="47">
        <v>41570</v>
      </c>
      <c r="E3476" s="48">
        <v>293</v>
      </c>
      <c r="F3476" s="48">
        <v>82</v>
      </c>
      <c r="G3476" s="49">
        <v>3.6</v>
      </c>
      <c r="H3476" s="8" t="s">
        <v>2934</v>
      </c>
      <c r="I3476" s="1" t="s">
        <v>3598</v>
      </c>
      <c r="L3476" s="50">
        <f t="shared" si="54"/>
        <v>4.8349834983498345</v>
      </c>
    </row>
    <row r="3477" spans="1:12" x14ac:dyDescent="0.2">
      <c r="A3477" s="1" t="s">
        <v>10888</v>
      </c>
      <c r="B3477" s="45" t="s">
        <v>10889</v>
      </c>
      <c r="C3477" s="46">
        <v>41562</v>
      </c>
      <c r="D3477" s="47">
        <v>41570</v>
      </c>
      <c r="E3477" s="48">
        <v>298</v>
      </c>
      <c r="F3477" s="48">
        <v>75</v>
      </c>
      <c r="G3477" s="49">
        <v>4</v>
      </c>
      <c r="H3477" s="8" t="s">
        <v>2934</v>
      </c>
      <c r="I3477" s="1" t="s">
        <v>3599</v>
      </c>
      <c r="L3477" s="50">
        <f t="shared" si="54"/>
        <v>4.9174917491749177</v>
      </c>
    </row>
    <row r="3478" spans="1:12" x14ac:dyDescent="0.2">
      <c r="A3478" s="1" t="s">
        <v>10890</v>
      </c>
      <c r="B3478" s="45" t="s">
        <v>10891</v>
      </c>
      <c r="C3478" s="46">
        <v>41562</v>
      </c>
      <c r="D3478" s="47">
        <v>41570</v>
      </c>
      <c r="E3478" s="48">
        <v>412</v>
      </c>
      <c r="F3478" s="48">
        <v>32</v>
      </c>
      <c r="G3478" s="49">
        <v>13.1</v>
      </c>
      <c r="H3478" s="8" t="s">
        <v>2934</v>
      </c>
      <c r="I3478" s="1" t="s">
        <v>3600</v>
      </c>
      <c r="L3478" s="50">
        <f t="shared" si="54"/>
        <v>6.7986798679867988</v>
      </c>
    </row>
    <row r="3479" spans="1:12" x14ac:dyDescent="0.2">
      <c r="A3479" s="1" t="s">
        <v>10892</v>
      </c>
      <c r="B3479" s="45" t="s">
        <v>10893</v>
      </c>
      <c r="C3479" s="46">
        <v>41561</v>
      </c>
      <c r="D3479" s="47">
        <v>41570</v>
      </c>
      <c r="E3479" s="48">
        <v>1027</v>
      </c>
      <c r="F3479" s="48">
        <v>24</v>
      </c>
      <c r="G3479" s="49">
        <v>43.1</v>
      </c>
      <c r="H3479" s="8" t="s">
        <v>2934</v>
      </c>
      <c r="I3479" s="1" t="s">
        <v>3601</v>
      </c>
      <c r="L3479" s="50">
        <f t="shared" si="54"/>
        <v>16.947194719471948</v>
      </c>
    </row>
    <row r="3480" spans="1:12" x14ac:dyDescent="0.2">
      <c r="A3480" s="1" t="s">
        <v>10894</v>
      </c>
      <c r="B3480" s="45" t="s">
        <v>10895</v>
      </c>
      <c r="C3480" s="46">
        <v>41562</v>
      </c>
      <c r="D3480" s="47">
        <v>41570</v>
      </c>
      <c r="E3480" s="48">
        <v>866</v>
      </c>
      <c r="F3480" s="48">
        <v>25</v>
      </c>
      <c r="G3480" s="49">
        <v>35.1</v>
      </c>
      <c r="H3480" s="8" t="s">
        <v>2934</v>
      </c>
      <c r="I3480" s="1" t="s">
        <v>3602</v>
      </c>
      <c r="L3480" s="50">
        <f t="shared" si="54"/>
        <v>14.29042904290429</v>
      </c>
    </row>
    <row r="3481" spans="1:12" x14ac:dyDescent="0.2">
      <c r="A3481" s="1" t="s">
        <v>10896</v>
      </c>
      <c r="B3481" s="45" t="s">
        <v>10897</v>
      </c>
      <c r="C3481" s="46">
        <v>41562</v>
      </c>
      <c r="D3481" s="47">
        <v>41570</v>
      </c>
      <c r="E3481" s="48">
        <v>298</v>
      </c>
      <c r="F3481" s="48">
        <v>37</v>
      </c>
      <c r="G3481" s="49">
        <v>8.1</v>
      </c>
      <c r="H3481" s="8" t="s">
        <v>2934</v>
      </c>
      <c r="I3481" s="1" t="s">
        <v>3603</v>
      </c>
      <c r="L3481" s="50">
        <f t="shared" si="54"/>
        <v>4.9174917491749177</v>
      </c>
    </row>
    <row r="3482" spans="1:12" x14ac:dyDescent="0.2">
      <c r="A3482" s="1" t="s">
        <v>10898</v>
      </c>
      <c r="B3482" s="45" t="s">
        <v>10899</v>
      </c>
      <c r="C3482" s="46">
        <v>41562</v>
      </c>
      <c r="D3482" s="47">
        <v>41570</v>
      </c>
      <c r="E3482" s="48">
        <v>354</v>
      </c>
      <c r="F3482" s="48">
        <v>64</v>
      </c>
      <c r="G3482" s="49">
        <v>5.5</v>
      </c>
      <c r="H3482" s="8" t="s">
        <v>2934</v>
      </c>
      <c r="I3482" s="1" t="s">
        <v>3604</v>
      </c>
      <c r="L3482" s="50">
        <f t="shared" si="54"/>
        <v>5.8415841584158414</v>
      </c>
    </row>
    <row r="3483" spans="1:12" x14ac:dyDescent="0.2">
      <c r="A3483" s="1" t="s">
        <v>10900</v>
      </c>
      <c r="B3483" s="45" t="s">
        <v>10901</v>
      </c>
      <c r="C3483" s="46">
        <v>41562</v>
      </c>
      <c r="D3483" s="47">
        <v>41570</v>
      </c>
      <c r="E3483" s="48">
        <v>218</v>
      </c>
      <c r="F3483" s="48">
        <v>27</v>
      </c>
      <c r="G3483" s="49">
        <v>8.1</v>
      </c>
      <c r="H3483" s="8" t="s">
        <v>2934</v>
      </c>
      <c r="I3483" s="1" t="s">
        <v>3605</v>
      </c>
      <c r="L3483" s="50">
        <f t="shared" si="54"/>
        <v>3.5973597359735972</v>
      </c>
    </row>
    <row r="3484" spans="1:12" x14ac:dyDescent="0.2">
      <c r="A3484" s="1" t="s">
        <v>10902</v>
      </c>
      <c r="B3484" s="45" t="s">
        <v>10903</v>
      </c>
      <c r="C3484" s="46">
        <v>41568</v>
      </c>
      <c r="D3484" s="47">
        <v>41570</v>
      </c>
      <c r="E3484" s="48">
        <v>204</v>
      </c>
      <c r="F3484" s="48">
        <v>61</v>
      </c>
      <c r="G3484" s="49">
        <v>3.4</v>
      </c>
      <c r="H3484" s="8" t="s">
        <v>3011</v>
      </c>
      <c r="I3484" s="1" t="s">
        <v>3606</v>
      </c>
      <c r="L3484" s="50">
        <f t="shared" si="54"/>
        <v>3.3663366336633662</v>
      </c>
    </row>
    <row r="3485" spans="1:12" x14ac:dyDescent="0.2">
      <c r="A3485" s="1" t="s">
        <v>10904</v>
      </c>
      <c r="B3485" s="45" t="s">
        <v>10905</v>
      </c>
      <c r="C3485" s="46">
        <v>41568</v>
      </c>
      <c r="D3485" s="47">
        <v>41570</v>
      </c>
      <c r="E3485" s="48">
        <v>197</v>
      </c>
      <c r="F3485" s="48">
        <v>86</v>
      </c>
      <c r="G3485" s="49">
        <v>2.2999999999999998</v>
      </c>
      <c r="H3485" s="8" t="s">
        <v>3011</v>
      </c>
      <c r="I3485" s="1" t="s">
        <v>3607</v>
      </c>
      <c r="L3485" s="50">
        <f t="shared" si="54"/>
        <v>3.2508250825082508</v>
      </c>
    </row>
    <row r="3486" spans="1:12" x14ac:dyDescent="0.2">
      <c r="A3486" s="1" t="s">
        <v>10906</v>
      </c>
      <c r="B3486" s="45" t="s">
        <v>10907</v>
      </c>
      <c r="C3486" s="46">
        <v>41568</v>
      </c>
      <c r="D3486" s="47">
        <v>41570</v>
      </c>
      <c r="E3486" s="48">
        <v>219</v>
      </c>
      <c r="F3486" s="48">
        <v>59</v>
      </c>
      <c r="G3486" s="49">
        <v>3.7</v>
      </c>
      <c r="H3486" s="8" t="s">
        <v>3011</v>
      </c>
      <c r="I3486" s="1" t="s">
        <v>3608</v>
      </c>
      <c r="L3486" s="50">
        <f t="shared" si="54"/>
        <v>3.613861386138614</v>
      </c>
    </row>
    <row r="3487" spans="1:12" x14ac:dyDescent="0.2">
      <c r="A3487" s="1" t="s">
        <v>10908</v>
      </c>
      <c r="B3487" s="45" t="s">
        <v>10909</v>
      </c>
      <c r="C3487" s="46">
        <v>41567</v>
      </c>
      <c r="D3487" s="47">
        <v>41571</v>
      </c>
      <c r="E3487" s="48">
        <v>186</v>
      </c>
      <c r="F3487" s="48">
        <v>119</v>
      </c>
      <c r="G3487" s="49">
        <v>1.6</v>
      </c>
      <c r="H3487" s="8" t="s">
        <v>2934</v>
      </c>
      <c r="I3487" s="1" t="s">
        <v>3609</v>
      </c>
      <c r="L3487" s="50">
        <f t="shared" si="54"/>
        <v>3.0693069306930694</v>
      </c>
    </row>
    <row r="3488" spans="1:12" x14ac:dyDescent="0.2">
      <c r="A3488" s="1" t="s">
        <v>10910</v>
      </c>
      <c r="B3488" s="45" t="s">
        <v>10911</v>
      </c>
      <c r="C3488" s="46">
        <v>41570</v>
      </c>
      <c r="D3488" s="47">
        <v>41575</v>
      </c>
      <c r="E3488" s="48">
        <v>405</v>
      </c>
      <c r="F3488" s="48">
        <v>101</v>
      </c>
      <c r="G3488" s="49">
        <v>4</v>
      </c>
      <c r="H3488" s="8" t="s">
        <v>2934</v>
      </c>
      <c r="I3488" s="1" t="s">
        <v>3610</v>
      </c>
      <c r="L3488" s="50">
        <f t="shared" si="54"/>
        <v>6.6831683168316829</v>
      </c>
    </row>
    <row r="3489" spans="1:12" x14ac:dyDescent="0.2">
      <c r="A3489" s="1" t="s">
        <v>10912</v>
      </c>
      <c r="B3489" s="45" t="s">
        <v>10913</v>
      </c>
      <c r="C3489" s="46" t="s">
        <v>2999</v>
      </c>
      <c r="D3489" s="47">
        <v>41575</v>
      </c>
      <c r="E3489" s="48">
        <v>169</v>
      </c>
      <c r="F3489" s="48">
        <v>25</v>
      </c>
      <c r="G3489" s="49">
        <v>6.8</v>
      </c>
      <c r="H3489" s="8" t="s">
        <v>3011</v>
      </c>
      <c r="I3489" s="1" t="s">
        <v>3611</v>
      </c>
      <c r="L3489" s="50">
        <f t="shared" si="54"/>
        <v>2.7887788778877889</v>
      </c>
    </row>
    <row r="3490" spans="1:12" x14ac:dyDescent="0.2">
      <c r="A3490" s="1" t="s">
        <v>10914</v>
      </c>
      <c r="B3490" s="45" t="s">
        <v>10915</v>
      </c>
      <c r="C3490" s="46">
        <v>41573</v>
      </c>
      <c r="D3490" s="47">
        <v>41576</v>
      </c>
      <c r="E3490" s="48">
        <v>173</v>
      </c>
      <c r="F3490" s="48">
        <v>64</v>
      </c>
      <c r="G3490" s="49">
        <v>2.7</v>
      </c>
      <c r="H3490" s="8" t="s">
        <v>3011</v>
      </c>
      <c r="I3490" s="1" t="s">
        <v>3612</v>
      </c>
      <c r="L3490" s="50">
        <f t="shared" si="54"/>
        <v>2.8547854785478548</v>
      </c>
    </row>
    <row r="3491" spans="1:12" x14ac:dyDescent="0.2">
      <c r="A3491" s="1" t="s">
        <v>10916</v>
      </c>
      <c r="B3491" s="45" t="s">
        <v>10917</v>
      </c>
      <c r="C3491" s="46">
        <v>41569</v>
      </c>
      <c r="D3491" s="47">
        <v>41577</v>
      </c>
      <c r="E3491" s="48">
        <v>209</v>
      </c>
      <c r="F3491" s="48">
        <v>134</v>
      </c>
      <c r="G3491" s="49">
        <v>1.6</v>
      </c>
      <c r="H3491" s="8" t="s">
        <v>2934</v>
      </c>
      <c r="I3491" s="1" t="s">
        <v>3613</v>
      </c>
      <c r="L3491" s="50">
        <f t="shared" si="54"/>
        <v>3.4488448844884489</v>
      </c>
    </row>
    <row r="3492" spans="1:12" x14ac:dyDescent="0.2">
      <c r="A3492" s="1" t="s">
        <v>10918</v>
      </c>
      <c r="B3492" s="45" t="s">
        <v>10919</v>
      </c>
      <c r="C3492" s="46">
        <v>41570</v>
      </c>
      <c r="D3492" s="47">
        <v>41577</v>
      </c>
      <c r="E3492" s="48">
        <v>192</v>
      </c>
      <c r="F3492" s="48">
        <v>29</v>
      </c>
      <c r="G3492" s="49">
        <v>6.6</v>
      </c>
      <c r="H3492" s="8" t="s">
        <v>2934</v>
      </c>
      <c r="I3492" s="1" t="s">
        <v>3614</v>
      </c>
      <c r="L3492" s="50">
        <f t="shared" si="54"/>
        <v>3.168316831683168</v>
      </c>
    </row>
    <row r="3493" spans="1:12" x14ac:dyDescent="0.2">
      <c r="A3493" s="1" t="s">
        <v>10920</v>
      </c>
      <c r="B3493" s="45" t="s">
        <v>10921</v>
      </c>
      <c r="C3493" s="46">
        <v>41575</v>
      </c>
      <c r="D3493" s="47">
        <v>41577</v>
      </c>
      <c r="E3493" s="48">
        <v>202</v>
      </c>
      <c r="F3493" s="48">
        <v>51</v>
      </c>
      <c r="G3493" s="49">
        <v>4</v>
      </c>
      <c r="H3493" s="8" t="s">
        <v>3011</v>
      </c>
      <c r="I3493" s="1" t="s">
        <v>3615</v>
      </c>
      <c r="L3493" s="50">
        <f t="shared" si="54"/>
        <v>3.333333333333333</v>
      </c>
    </row>
    <row r="3494" spans="1:12" x14ac:dyDescent="0.2">
      <c r="A3494" s="1" t="s">
        <v>10922</v>
      </c>
      <c r="B3494" s="45" t="s">
        <v>10923</v>
      </c>
      <c r="C3494" s="46">
        <v>41575</v>
      </c>
      <c r="D3494" s="47">
        <v>41577</v>
      </c>
      <c r="E3494" s="48">
        <v>189</v>
      </c>
      <c r="F3494" s="48">
        <v>69</v>
      </c>
      <c r="G3494" s="49">
        <v>2.7</v>
      </c>
      <c r="H3494" s="8" t="s">
        <v>3011</v>
      </c>
      <c r="I3494" s="1" t="s">
        <v>3616</v>
      </c>
      <c r="L3494" s="50">
        <f t="shared" si="54"/>
        <v>3.1188118811881189</v>
      </c>
    </row>
    <row r="3495" spans="1:12" x14ac:dyDescent="0.2">
      <c r="A3495" s="1" t="s">
        <v>10924</v>
      </c>
      <c r="B3495" s="45" t="s">
        <v>10925</v>
      </c>
      <c r="C3495" s="46">
        <v>41574</v>
      </c>
      <c r="D3495" s="47">
        <v>41577</v>
      </c>
      <c r="E3495" s="48">
        <v>315</v>
      </c>
      <c r="F3495" s="48">
        <v>29</v>
      </c>
      <c r="G3495" s="49">
        <v>11</v>
      </c>
      <c r="H3495" s="8" t="s">
        <v>3011</v>
      </c>
      <c r="I3495" s="1" t="s">
        <v>3617</v>
      </c>
      <c r="L3495" s="50">
        <f t="shared" si="54"/>
        <v>5.1980198019801982</v>
      </c>
    </row>
    <row r="3496" spans="1:12" x14ac:dyDescent="0.2">
      <c r="A3496" s="1" t="s">
        <v>10926</v>
      </c>
      <c r="B3496" s="45" t="s">
        <v>10927</v>
      </c>
      <c r="C3496" s="46">
        <v>41569</v>
      </c>
      <c r="D3496" s="47">
        <v>41577</v>
      </c>
      <c r="E3496" s="48">
        <v>333</v>
      </c>
      <c r="F3496" s="48">
        <v>195</v>
      </c>
      <c r="G3496" s="49">
        <v>1.7</v>
      </c>
      <c r="H3496" s="8" t="s">
        <v>2934</v>
      </c>
      <c r="I3496" s="1" t="s">
        <v>3618</v>
      </c>
      <c r="L3496" s="50">
        <f t="shared" si="54"/>
        <v>5.4950495049504946</v>
      </c>
    </row>
    <row r="3497" spans="1:12" x14ac:dyDescent="0.2">
      <c r="A3497" s="1" t="s">
        <v>10928</v>
      </c>
      <c r="B3497" s="45" t="s">
        <v>10929</v>
      </c>
      <c r="C3497" s="46">
        <v>41570</v>
      </c>
      <c r="D3497" s="47">
        <v>41577</v>
      </c>
      <c r="E3497" s="48">
        <v>279</v>
      </c>
      <c r="F3497" s="48">
        <v>36</v>
      </c>
      <c r="G3497" s="49">
        <v>7.8</v>
      </c>
      <c r="H3497" s="8" t="s">
        <v>2934</v>
      </c>
      <c r="I3497" s="1" t="s">
        <v>3619</v>
      </c>
      <c r="L3497" s="50">
        <f t="shared" si="54"/>
        <v>4.6039603960396036</v>
      </c>
    </row>
    <row r="3498" spans="1:12" x14ac:dyDescent="0.2">
      <c r="A3498" s="1" t="s">
        <v>10930</v>
      </c>
      <c r="B3498" s="45" t="s">
        <v>10931</v>
      </c>
      <c r="C3498" s="46">
        <v>41564</v>
      </c>
      <c r="D3498" s="47">
        <v>41577</v>
      </c>
      <c r="E3498" s="48">
        <v>596</v>
      </c>
      <c r="F3498" s="48">
        <v>25</v>
      </c>
      <c r="G3498" s="49">
        <v>23.7</v>
      </c>
      <c r="H3498" s="8" t="s">
        <v>2934</v>
      </c>
      <c r="I3498" s="1" t="s">
        <v>3620</v>
      </c>
      <c r="L3498" s="50">
        <f t="shared" si="54"/>
        <v>9.8349834983498354</v>
      </c>
    </row>
    <row r="3499" spans="1:12" x14ac:dyDescent="0.2">
      <c r="A3499" s="1" t="s">
        <v>10932</v>
      </c>
      <c r="B3499" s="45" t="s">
        <v>10933</v>
      </c>
      <c r="C3499" s="46" t="s">
        <v>2999</v>
      </c>
      <c r="D3499" s="47">
        <v>41577</v>
      </c>
      <c r="E3499" s="48">
        <v>1146</v>
      </c>
      <c r="F3499" s="48">
        <v>39</v>
      </c>
      <c r="G3499" s="49">
        <v>29.6</v>
      </c>
      <c r="H3499" s="8" t="s">
        <v>3011</v>
      </c>
      <c r="I3499" s="1" t="s">
        <v>3621</v>
      </c>
      <c r="L3499" s="50">
        <f t="shared" si="54"/>
        <v>18.910891089108912</v>
      </c>
    </row>
    <row r="3500" spans="1:12" x14ac:dyDescent="0.2">
      <c r="A3500" s="1" t="s">
        <v>10934</v>
      </c>
      <c r="B3500" s="45" t="s">
        <v>10935</v>
      </c>
      <c r="C3500" s="46">
        <v>41569</v>
      </c>
      <c r="D3500" s="47">
        <v>41577</v>
      </c>
      <c r="E3500" s="48">
        <v>158</v>
      </c>
      <c r="F3500" s="48">
        <v>46</v>
      </c>
      <c r="G3500" s="49">
        <v>3.5</v>
      </c>
      <c r="H3500" s="8" t="s">
        <v>2934</v>
      </c>
      <c r="I3500" s="1" t="s">
        <v>3622</v>
      </c>
      <c r="L3500" s="50">
        <f t="shared" si="54"/>
        <v>2.6072607260726071</v>
      </c>
    </row>
    <row r="3501" spans="1:12" x14ac:dyDescent="0.2">
      <c r="A3501" s="1" t="s">
        <v>10936</v>
      </c>
      <c r="B3501" s="45" t="s">
        <v>10937</v>
      </c>
      <c r="C3501" s="46">
        <v>41572</v>
      </c>
      <c r="D3501" s="47">
        <v>41579</v>
      </c>
      <c r="E3501" s="48">
        <v>143</v>
      </c>
      <c r="F3501" s="48">
        <v>82</v>
      </c>
      <c r="G3501" s="49">
        <v>1.7</v>
      </c>
      <c r="H3501" s="8" t="s">
        <v>2934</v>
      </c>
      <c r="I3501" s="1" t="s">
        <v>3623</v>
      </c>
      <c r="L3501" s="50">
        <f t="shared" si="54"/>
        <v>2.3597359735973598</v>
      </c>
    </row>
    <row r="3502" spans="1:12" x14ac:dyDescent="0.2">
      <c r="A3502" s="1" t="s">
        <v>10938</v>
      </c>
      <c r="B3502" s="45" t="s">
        <v>10939</v>
      </c>
      <c r="C3502" s="46">
        <v>41565</v>
      </c>
      <c r="D3502" s="47">
        <v>41579</v>
      </c>
      <c r="E3502" s="48">
        <v>97</v>
      </c>
      <c r="F3502" s="48">
        <v>83</v>
      </c>
      <c r="G3502" s="49">
        <v>1.2</v>
      </c>
      <c r="H3502" s="8" t="s">
        <v>2934</v>
      </c>
      <c r="I3502" s="1" t="s">
        <v>3624</v>
      </c>
      <c r="L3502" s="50">
        <f t="shared" si="54"/>
        <v>1.6006600660066006</v>
      </c>
    </row>
    <row r="3503" spans="1:12" x14ac:dyDescent="0.2">
      <c r="A3503" s="1" t="s">
        <v>10940</v>
      </c>
      <c r="B3503" s="45" t="s">
        <v>10941</v>
      </c>
      <c r="C3503" s="46">
        <v>41576</v>
      </c>
      <c r="D3503" s="47">
        <v>41583</v>
      </c>
      <c r="E3503" s="48">
        <v>156</v>
      </c>
      <c r="F3503" s="48">
        <v>105</v>
      </c>
      <c r="G3503" s="49">
        <v>1.5</v>
      </c>
      <c r="H3503" s="8" t="s">
        <v>2934</v>
      </c>
      <c r="I3503" s="1" t="s">
        <v>3625</v>
      </c>
      <c r="L3503" s="50">
        <f t="shared" si="54"/>
        <v>2.5742574257425743</v>
      </c>
    </row>
    <row r="3504" spans="1:12" x14ac:dyDescent="0.2">
      <c r="A3504" s="1" t="s">
        <v>10942</v>
      </c>
      <c r="B3504" s="45" t="s">
        <v>10943</v>
      </c>
      <c r="C3504" s="46">
        <v>41582</v>
      </c>
      <c r="D3504" s="47">
        <v>41583</v>
      </c>
      <c r="E3504" s="48">
        <v>265</v>
      </c>
      <c r="F3504" s="48">
        <v>34</v>
      </c>
      <c r="G3504" s="49">
        <v>7.8</v>
      </c>
      <c r="H3504" s="8" t="s">
        <v>3083</v>
      </c>
      <c r="I3504" s="1" t="s">
        <v>3626</v>
      </c>
      <c r="L3504" s="50">
        <f t="shared" si="54"/>
        <v>4.3729372937293727</v>
      </c>
    </row>
    <row r="3505" spans="1:12" x14ac:dyDescent="0.2">
      <c r="A3505" s="1" t="s">
        <v>10944</v>
      </c>
      <c r="B3505" s="45" t="s">
        <v>10945</v>
      </c>
      <c r="C3505" s="46">
        <v>41582</v>
      </c>
      <c r="D3505" s="47">
        <v>41583</v>
      </c>
      <c r="E3505" s="48">
        <v>227</v>
      </c>
      <c r="F3505" s="48">
        <v>28</v>
      </c>
      <c r="G3505" s="49">
        <v>8.1</v>
      </c>
      <c r="H3505" s="8" t="s">
        <v>3083</v>
      </c>
      <c r="I3505" s="1" t="s">
        <v>3627</v>
      </c>
      <c r="L3505" s="50">
        <f t="shared" si="54"/>
        <v>3.7458745874587458</v>
      </c>
    </row>
    <row r="3506" spans="1:12" x14ac:dyDescent="0.2">
      <c r="A3506" s="1" t="s">
        <v>10946</v>
      </c>
      <c r="B3506" s="45" t="s">
        <v>10947</v>
      </c>
      <c r="C3506" s="46">
        <v>41580</v>
      </c>
      <c r="D3506" s="47">
        <v>41583</v>
      </c>
      <c r="E3506" s="48">
        <v>395</v>
      </c>
      <c r="F3506" s="48">
        <v>69</v>
      </c>
      <c r="G3506" s="49">
        <v>5.7</v>
      </c>
      <c r="H3506" s="8" t="s">
        <v>3083</v>
      </c>
      <c r="I3506" s="1" t="s">
        <v>3628</v>
      </c>
      <c r="L3506" s="50">
        <f t="shared" si="54"/>
        <v>6.5181518151815183</v>
      </c>
    </row>
    <row r="3507" spans="1:12" x14ac:dyDescent="0.2">
      <c r="A3507" s="1" t="s">
        <v>10948</v>
      </c>
      <c r="B3507" s="45" t="s">
        <v>10949</v>
      </c>
      <c r="C3507" s="46">
        <v>41574</v>
      </c>
      <c r="D3507" s="47">
        <v>41584</v>
      </c>
      <c r="E3507" s="48">
        <v>525</v>
      </c>
      <c r="F3507" s="48">
        <v>69</v>
      </c>
      <c r="G3507" s="49">
        <v>7.6</v>
      </c>
      <c r="H3507" s="8" t="s">
        <v>2934</v>
      </c>
      <c r="I3507" s="1" t="s">
        <v>3629</v>
      </c>
      <c r="L3507" s="50">
        <f t="shared" si="54"/>
        <v>8.6633663366336631</v>
      </c>
    </row>
    <row r="3508" spans="1:12" x14ac:dyDescent="0.2">
      <c r="A3508" s="1" t="s">
        <v>10950</v>
      </c>
      <c r="B3508" s="45" t="s">
        <v>10951</v>
      </c>
      <c r="C3508" s="46">
        <v>41574</v>
      </c>
      <c r="D3508" s="47">
        <v>41584</v>
      </c>
      <c r="E3508" s="48">
        <v>483</v>
      </c>
      <c r="F3508" s="48">
        <v>50</v>
      </c>
      <c r="G3508" s="49">
        <v>9.6</v>
      </c>
      <c r="H3508" s="8" t="s">
        <v>2934</v>
      </c>
      <c r="I3508" s="1" t="s">
        <v>3630</v>
      </c>
      <c r="L3508" s="50">
        <f t="shared" si="54"/>
        <v>7.9702970297029703</v>
      </c>
    </row>
    <row r="3509" spans="1:12" x14ac:dyDescent="0.2">
      <c r="A3509" s="1" t="s">
        <v>10952</v>
      </c>
      <c r="B3509" s="45" t="s">
        <v>10953</v>
      </c>
      <c r="C3509" s="46" t="s">
        <v>2999</v>
      </c>
      <c r="D3509" s="47">
        <v>41584</v>
      </c>
      <c r="E3509" s="48">
        <v>650</v>
      </c>
      <c r="F3509" s="48">
        <v>119</v>
      </c>
      <c r="G3509" s="49">
        <v>5.5</v>
      </c>
      <c r="H3509" s="8" t="s">
        <v>2934</v>
      </c>
      <c r="I3509" s="1" t="s">
        <v>3631</v>
      </c>
      <c r="L3509" s="50">
        <f t="shared" si="54"/>
        <v>10.726072607260726</v>
      </c>
    </row>
    <row r="3510" spans="1:12" x14ac:dyDescent="0.2">
      <c r="A3510" s="1" t="s">
        <v>10954</v>
      </c>
      <c r="B3510" s="45" t="s">
        <v>10955</v>
      </c>
      <c r="C3510" s="46">
        <v>41570</v>
      </c>
      <c r="D3510" s="47">
        <v>41584</v>
      </c>
      <c r="E3510" s="48">
        <v>898</v>
      </c>
      <c r="F3510" s="48">
        <v>51</v>
      </c>
      <c r="G3510" s="49">
        <v>17.600000000000001</v>
      </c>
      <c r="H3510" s="8" t="s">
        <v>2934</v>
      </c>
      <c r="I3510" s="1" t="s">
        <v>3632</v>
      </c>
      <c r="L3510" s="50">
        <f t="shared" si="54"/>
        <v>14.818481848184819</v>
      </c>
    </row>
    <row r="3511" spans="1:12" x14ac:dyDescent="0.2">
      <c r="A3511" s="1" t="s">
        <v>10956</v>
      </c>
      <c r="B3511" s="45" t="s">
        <v>10957</v>
      </c>
      <c r="C3511" s="46" t="s">
        <v>2999</v>
      </c>
      <c r="D3511" s="47">
        <v>41584</v>
      </c>
      <c r="E3511" s="48">
        <v>189</v>
      </c>
      <c r="F3511" s="48">
        <v>66</v>
      </c>
      <c r="G3511" s="49">
        <v>2.9</v>
      </c>
      <c r="H3511" s="8" t="s">
        <v>3083</v>
      </c>
      <c r="I3511" s="1" t="s">
        <v>3633</v>
      </c>
      <c r="L3511" s="50">
        <f t="shared" si="54"/>
        <v>3.1188118811881189</v>
      </c>
    </row>
    <row r="3512" spans="1:12" x14ac:dyDescent="0.2">
      <c r="A3512" s="1" t="s">
        <v>10958</v>
      </c>
      <c r="B3512" s="45" t="s">
        <v>10959</v>
      </c>
      <c r="C3512" s="46" t="s">
        <v>2999</v>
      </c>
      <c r="D3512" s="47">
        <v>41584</v>
      </c>
      <c r="E3512" s="48">
        <v>330</v>
      </c>
      <c r="F3512" s="48">
        <v>37</v>
      </c>
      <c r="G3512" s="49">
        <v>8.9</v>
      </c>
      <c r="H3512" s="8" t="s">
        <v>3083</v>
      </c>
      <c r="I3512" s="1" t="s">
        <v>3634</v>
      </c>
      <c r="L3512" s="50">
        <f t="shared" si="54"/>
        <v>5.4455445544554451</v>
      </c>
    </row>
    <row r="3513" spans="1:12" x14ac:dyDescent="0.2">
      <c r="A3513" s="1" t="s">
        <v>10960</v>
      </c>
      <c r="B3513" s="45" t="s">
        <v>10961</v>
      </c>
      <c r="C3513" s="46">
        <v>41575</v>
      </c>
      <c r="D3513" s="47">
        <v>41584</v>
      </c>
      <c r="E3513" s="48">
        <v>375</v>
      </c>
      <c r="F3513" s="48">
        <v>70</v>
      </c>
      <c r="G3513" s="49">
        <v>5.4</v>
      </c>
      <c r="H3513" s="8" t="s">
        <v>3083</v>
      </c>
      <c r="I3513" s="1" t="s">
        <v>3635</v>
      </c>
      <c r="L3513" s="50">
        <f t="shared" si="54"/>
        <v>6.1881188118811883</v>
      </c>
    </row>
    <row r="3514" spans="1:12" x14ac:dyDescent="0.2">
      <c r="A3514" s="1" t="s">
        <v>10962</v>
      </c>
      <c r="B3514" s="45" t="s">
        <v>10963</v>
      </c>
      <c r="C3514" s="46">
        <v>41573</v>
      </c>
      <c r="D3514" s="47">
        <v>41584</v>
      </c>
      <c r="E3514" s="48">
        <v>524</v>
      </c>
      <c r="F3514" s="48">
        <v>120</v>
      </c>
      <c r="G3514" s="49">
        <v>4.4000000000000004</v>
      </c>
      <c r="H3514" s="8" t="s">
        <v>2934</v>
      </c>
      <c r="I3514" s="1" t="s">
        <v>3636</v>
      </c>
      <c r="L3514" s="50">
        <f t="shared" ref="L3514:L3577" si="55">IF(E3514="","",E3514/60.6)</f>
        <v>8.6468646864686463</v>
      </c>
    </row>
    <row r="3515" spans="1:12" x14ac:dyDescent="0.2">
      <c r="A3515" s="1" t="s">
        <v>10964</v>
      </c>
      <c r="B3515" s="1" t="s">
        <v>10965</v>
      </c>
      <c r="E3515" s="48">
        <v>37</v>
      </c>
      <c r="F3515" s="48">
        <v>56</v>
      </c>
      <c r="G3515" s="49">
        <v>0.7</v>
      </c>
      <c r="H3515" s="8" t="s">
        <v>3637</v>
      </c>
      <c r="I3515" s="1" t="s">
        <v>3638</v>
      </c>
      <c r="L3515" s="50">
        <f t="shared" si="55"/>
        <v>0.61056105610561051</v>
      </c>
    </row>
    <row r="3516" spans="1:12" x14ac:dyDescent="0.2">
      <c r="A3516" s="1" t="s">
        <v>10966</v>
      </c>
      <c r="B3516" s="45" t="s">
        <v>10967</v>
      </c>
      <c r="C3516" s="46">
        <v>41581</v>
      </c>
      <c r="D3516" s="47">
        <v>41584</v>
      </c>
      <c r="E3516" s="48">
        <v>251</v>
      </c>
      <c r="F3516" s="48">
        <v>60</v>
      </c>
      <c r="G3516" s="49">
        <v>4.2</v>
      </c>
      <c r="H3516" s="8" t="s">
        <v>3011</v>
      </c>
      <c r="I3516" s="1" t="s">
        <v>3639</v>
      </c>
      <c r="L3516" s="50">
        <f t="shared" si="55"/>
        <v>4.1419141914191417</v>
      </c>
    </row>
    <row r="3517" spans="1:12" x14ac:dyDescent="0.2">
      <c r="A3517" s="1" t="s">
        <v>10968</v>
      </c>
      <c r="B3517" s="45" t="s">
        <v>10969</v>
      </c>
      <c r="C3517" s="46">
        <v>41582</v>
      </c>
      <c r="D3517" s="47">
        <v>41585</v>
      </c>
      <c r="E3517" s="48">
        <v>219</v>
      </c>
      <c r="F3517" s="48">
        <v>122</v>
      </c>
      <c r="G3517" s="49">
        <v>1.8</v>
      </c>
      <c r="H3517" s="8" t="s">
        <v>2934</v>
      </c>
      <c r="I3517" s="1" t="s">
        <v>3640</v>
      </c>
      <c r="L3517" s="50">
        <f t="shared" si="55"/>
        <v>3.613861386138614</v>
      </c>
    </row>
    <row r="3518" spans="1:12" x14ac:dyDescent="0.2">
      <c r="A3518" s="1" t="s">
        <v>10970</v>
      </c>
      <c r="B3518" s="45" t="s">
        <v>10971</v>
      </c>
      <c r="C3518" s="46">
        <v>41589</v>
      </c>
      <c r="D3518" s="47">
        <v>41590</v>
      </c>
      <c r="E3518" s="48">
        <v>129</v>
      </c>
      <c r="F3518" s="48">
        <v>55</v>
      </c>
      <c r="G3518" s="49">
        <v>2.2999999999999998</v>
      </c>
      <c r="H3518" s="8" t="s">
        <v>3011</v>
      </c>
      <c r="I3518" s="1" t="s">
        <v>3641</v>
      </c>
      <c r="L3518" s="50">
        <f t="shared" si="55"/>
        <v>2.1287128712871288</v>
      </c>
    </row>
    <row r="3519" spans="1:12" x14ac:dyDescent="0.2">
      <c r="A3519" s="1" t="s">
        <v>10972</v>
      </c>
      <c r="B3519" s="45" t="s">
        <v>10973</v>
      </c>
      <c r="C3519" s="46">
        <v>41589</v>
      </c>
      <c r="D3519" s="47">
        <v>41590</v>
      </c>
      <c r="E3519" s="48">
        <v>135</v>
      </c>
      <c r="F3519" s="48">
        <v>53</v>
      </c>
      <c r="G3519" s="49">
        <v>2.5</v>
      </c>
      <c r="H3519" s="8" t="s">
        <v>3011</v>
      </c>
      <c r="I3519" s="1" t="s">
        <v>3642</v>
      </c>
      <c r="L3519" s="50">
        <f t="shared" si="55"/>
        <v>2.2277227722772275</v>
      </c>
    </row>
    <row r="3520" spans="1:12" x14ac:dyDescent="0.2">
      <c r="A3520" s="1" t="s">
        <v>10974</v>
      </c>
      <c r="B3520" s="45" t="s">
        <v>10975</v>
      </c>
      <c r="C3520" s="46">
        <v>41581</v>
      </c>
      <c r="D3520" s="47">
        <v>41590</v>
      </c>
      <c r="E3520" s="48">
        <v>209</v>
      </c>
      <c r="F3520" s="48">
        <v>68</v>
      </c>
      <c r="G3520" s="49">
        <v>3.1</v>
      </c>
      <c r="H3520" s="8" t="s">
        <v>3011</v>
      </c>
      <c r="I3520" s="1" t="s">
        <v>3643</v>
      </c>
      <c r="L3520" s="50">
        <f t="shared" si="55"/>
        <v>3.4488448844884489</v>
      </c>
    </row>
    <row r="3521" spans="1:12" x14ac:dyDescent="0.2">
      <c r="A3521" s="1" t="s">
        <v>10976</v>
      </c>
      <c r="B3521" s="45" t="s">
        <v>10977</v>
      </c>
      <c r="C3521" s="46">
        <v>41582</v>
      </c>
      <c r="D3521" s="47">
        <v>41591</v>
      </c>
      <c r="E3521" s="48">
        <v>165</v>
      </c>
      <c r="F3521" s="48">
        <v>71</v>
      </c>
      <c r="G3521" s="49">
        <v>2.2999999999999998</v>
      </c>
      <c r="H3521" s="8" t="s">
        <v>2934</v>
      </c>
      <c r="I3521" s="1" t="s">
        <v>3644</v>
      </c>
      <c r="L3521" s="50">
        <f t="shared" si="55"/>
        <v>2.7227722772277225</v>
      </c>
    </row>
    <row r="3522" spans="1:12" x14ac:dyDescent="0.2">
      <c r="A3522" s="1" t="s">
        <v>10978</v>
      </c>
      <c r="B3522" s="45" t="s">
        <v>10979</v>
      </c>
      <c r="C3522" s="46">
        <v>41582</v>
      </c>
      <c r="D3522" s="47">
        <v>41591</v>
      </c>
      <c r="E3522" s="48">
        <v>154</v>
      </c>
      <c r="F3522" s="48">
        <v>105</v>
      </c>
      <c r="G3522" s="49">
        <v>1.5</v>
      </c>
      <c r="H3522" s="8" t="s">
        <v>2934</v>
      </c>
      <c r="I3522" s="1" t="s">
        <v>3645</v>
      </c>
      <c r="L3522" s="50">
        <f t="shared" si="55"/>
        <v>2.5412541254125411</v>
      </c>
    </row>
    <row r="3523" spans="1:12" x14ac:dyDescent="0.2">
      <c r="A3523" s="1" t="s">
        <v>10980</v>
      </c>
      <c r="B3523" s="45" t="s">
        <v>10981</v>
      </c>
      <c r="C3523" s="46">
        <v>41582</v>
      </c>
      <c r="D3523" s="47">
        <v>41591</v>
      </c>
      <c r="E3523" s="48">
        <v>176</v>
      </c>
      <c r="F3523" s="48">
        <v>26</v>
      </c>
      <c r="G3523" s="49">
        <v>6.7</v>
      </c>
      <c r="H3523" s="8" t="s">
        <v>2934</v>
      </c>
      <c r="I3523" s="1" t="s">
        <v>3646</v>
      </c>
      <c r="L3523" s="50">
        <f t="shared" si="55"/>
        <v>2.9042904290429044</v>
      </c>
    </row>
    <row r="3524" spans="1:12" x14ac:dyDescent="0.2">
      <c r="A3524" s="1" t="s">
        <v>10982</v>
      </c>
      <c r="B3524" s="45" t="s">
        <v>10983</v>
      </c>
      <c r="C3524" s="46">
        <v>41583</v>
      </c>
      <c r="D3524" s="47">
        <v>41591</v>
      </c>
      <c r="E3524" s="48">
        <v>927</v>
      </c>
      <c r="F3524" s="48">
        <v>37</v>
      </c>
      <c r="G3524" s="49">
        <v>25.3</v>
      </c>
      <c r="H3524" s="8" t="s">
        <v>2934</v>
      </c>
      <c r="I3524" s="1" t="s">
        <v>3647</v>
      </c>
      <c r="L3524" s="50">
        <f t="shared" si="55"/>
        <v>15.297029702970297</v>
      </c>
    </row>
    <row r="3525" spans="1:12" x14ac:dyDescent="0.2">
      <c r="A3525" s="1" t="s">
        <v>10984</v>
      </c>
      <c r="B3525" s="45" t="s">
        <v>10985</v>
      </c>
      <c r="C3525" s="46">
        <v>41583</v>
      </c>
      <c r="D3525" s="47">
        <v>41591</v>
      </c>
      <c r="E3525" s="48">
        <v>797</v>
      </c>
      <c r="F3525" s="48">
        <v>91</v>
      </c>
      <c r="G3525" s="49">
        <v>8.6999999999999993</v>
      </c>
      <c r="H3525" s="8" t="s">
        <v>2934</v>
      </c>
      <c r="I3525" s="1" t="s">
        <v>3648</v>
      </c>
      <c r="L3525" s="50">
        <f t="shared" si="55"/>
        <v>13.151815181518151</v>
      </c>
    </row>
    <row r="3526" spans="1:12" x14ac:dyDescent="0.2">
      <c r="A3526" s="1" t="s">
        <v>10986</v>
      </c>
      <c r="B3526" s="45" t="s">
        <v>10987</v>
      </c>
      <c r="C3526" s="46">
        <v>41580</v>
      </c>
      <c r="D3526" s="47">
        <v>41591</v>
      </c>
      <c r="E3526" s="48">
        <v>812</v>
      </c>
      <c r="F3526" s="48">
        <v>99</v>
      </c>
      <c r="G3526" s="49">
        <v>8.1999999999999993</v>
      </c>
      <c r="H3526" s="8" t="s">
        <v>2934</v>
      </c>
      <c r="I3526" s="1" t="s">
        <v>3649</v>
      </c>
      <c r="L3526" s="50">
        <f t="shared" si="55"/>
        <v>13.399339933993399</v>
      </c>
    </row>
    <row r="3527" spans="1:12" x14ac:dyDescent="0.2">
      <c r="A3527" s="1" t="s">
        <v>10988</v>
      </c>
      <c r="B3527" s="45" t="s">
        <v>10989</v>
      </c>
      <c r="C3527" s="46">
        <v>41590</v>
      </c>
      <c r="D3527" s="47">
        <v>41591</v>
      </c>
      <c r="E3527" s="48">
        <v>1034</v>
      </c>
      <c r="F3527" s="48">
        <v>45</v>
      </c>
      <c r="G3527" s="49">
        <v>22.8</v>
      </c>
      <c r="H3527" s="8" t="s">
        <v>2934</v>
      </c>
      <c r="I3527" s="1" t="s">
        <v>3650</v>
      </c>
      <c r="L3527" s="50">
        <f t="shared" si="55"/>
        <v>17.062706270627061</v>
      </c>
    </row>
    <row r="3528" spans="1:12" x14ac:dyDescent="0.2">
      <c r="A3528" s="1" t="s">
        <v>10990</v>
      </c>
      <c r="B3528" s="45" t="s">
        <v>10991</v>
      </c>
      <c r="C3528" s="46">
        <v>41586</v>
      </c>
      <c r="D3528" s="47">
        <v>41591</v>
      </c>
      <c r="E3528" s="48">
        <v>278</v>
      </c>
      <c r="F3528" s="48">
        <v>95</v>
      </c>
      <c r="G3528" s="49">
        <v>2.9</v>
      </c>
      <c r="H3528" s="8" t="s">
        <v>2934</v>
      </c>
      <c r="I3528" s="1" t="s">
        <v>3651</v>
      </c>
      <c r="L3528" s="50">
        <f t="shared" si="55"/>
        <v>4.5874587458745877</v>
      </c>
    </row>
    <row r="3529" spans="1:12" x14ac:dyDescent="0.2">
      <c r="A3529" s="1" t="s">
        <v>10992</v>
      </c>
      <c r="B3529" s="45" t="s">
        <v>10993</v>
      </c>
      <c r="C3529" s="46">
        <v>41583</v>
      </c>
      <c r="D3529" s="47">
        <v>41591</v>
      </c>
      <c r="E3529" s="48">
        <v>159</v>
      </c>
      <c r="F3529" s="48">
        <v>119</v>
      </c>
      <c r="G3529" s="49">
        <v>1.3</v>
      </c>
      <c r="H3529" s="8" t="s">
        <v>2934</v>
      </c>
      <c r="I3529" s="1" t="s">
        <v>3652</v>
      </c>
      <c r="L3529" s="50">
        <f t="shared" si="55"/>
        <v>2.6237623762376239</v>
      </c>
    </row>
    <row r="3530" spans="1:12" x14ac:dyDescent="0.2">
      <c r="A3530" s="1" t="s">
        <v>10994</v>
      </c>
      <c r="B3530" s="45" t="s">
        <v>10995</v>
      </c>
      <c r="C3530" s="46">
        <v>41589</v>
      </c>
      <c r="D3530" s="47">
        <v>41593</v>
      </c>
      <c r="E3530" s="48">
        <v>133</v>
      </c>
      <c r="F3530" s="48">
        <v>154</v>
      </c>
      <c r="G3530" s="49">
        <v>0.9</v>
      </c>
      <c r="H3530" s="8" t="s">
        <v>2934</v>
      </c>
      <c r="I3530" s="1" t="s">
        <v>3653</v>
      </c>
      <c r="L3530" s="50">
        <f t="shared" si="55"/>
        <v>2.1947194719471947</v>
      </c>
    </row>
    <row r="3531" spans="1:12" x14ac:dyDescent="0.2">
      <c r="A3531" s="1" t="s">
        <v>10996</v>
      </c>
      <c r="B3531" s="45" t="s">
        <v>10997</v>
      </c>
      <c r="C3531" s="46" t="s">
        <v>2999</v>
      </c>
      <c r="D3531" s="47">
        <v>41596</v>
      </c>
      <c r="E3531" s="48">
        <v>218</v>
      </c>
      <c r="F3531" s="48">
        <v>59</v>
      </c>
      <c r="G3531" s="49">
        <v>3.7</v>
      </c>
      <c r="H3531" s="8" t="s">
        <v>3011</v>
      </c>
      <c r="I3531" s="1" t="s">
        <v>3654</v>
      </c>
      <c r="L3531" s="50">
        <f t="shared" si="55"/>
        <v>3.5973597359735972</v>
      </c>
    </row>
    <row r="3532" spans="1:12" x14ac:dyDescent="0.2">
      <c r="A3532" s="1" t="s">
        <v>10998</v>
      </c>
      <c r="B3532" s="45" t="s">
        <v>10999</v>
      </c>
      <c r="C3532" s="46" t="s">
        <v>2999</v>
      </c>
      <c r="D3532" s="47">
        <v>41596</v>
      </c>
      <c r="E3532" s="48">
        <v>165</v>
      </c>
      <c r="F3532" s="48">
        <v>51</v>
      </c>
      <c r="G3532" s="49">
        <v>3.2</v>
      </c>
      <c r="H3532" s="8" t="s">
        <v>3011</v>
      </c>
      <c r="I3532" s="1" t="s">
        <v>3655</v>
      </c>
      <c r="L3532" s="50">
        <f t="shared" si="55"/>
        <v>2.7227722772277225</v>
      </c>
    </row>
    <row r="3533" spans="1:12" x14ac:dyDescent="0.2">
      <c r="A3533" s="1" t="s">
        <v>11000</v>
      </c>
      <c r="B3533" s="45" t="s">
        <v>11001</v>
      </c>
      <c r="C3533" s="46">
        <v>41591</v>
      </c>
      <c r="D3533" s="47">
        <v>41596</v>
      </c>
      <c r="E3533" s="48">
        <v>233</v>
      </c>
      <c r="F3533" s="48">
        <v>61</v>
      </c>
      <c r="G3533" s="49">
        <v>3.8</v>
      </c>
      <c r="H3533" s="8" t="s">
        <v>2934</v>
      </c>
      <c r="I3533" s="1" t="s">
        <v>3656</v>
      </c>
      <c r="L3533" s="50">
        <f t="shared" si="55"/>
        <v>3.8448844884488449</v>
      </c>
    </row>
    <row r="3534" spans="1:12" x14ac:dyDescent="0.2">
      <c r="A3534" s="1" t="s">
        <v>11002</v>
      </c>
      <c r="B3534" s="45" t="s">
        <v>11003</v>
      </c>
      <c r="C3534" s="46">
        <v>41559</v>
      </c>
      <c r="D3534" s="47">
        <v>41596</v>
      </c>
      <c r="E3534" s="48">
        <v>491</v>
      </c>
      <c r="F3534" s="48">
        <v>109</v>
      </c>
      <c r="G3534" s="49">
        <v>4.5</v>
      </c>
      <c r="H3534" s="8" t="s">
        <v>3011</v>
      </c>
      <c r="I3534" s="1" t="s">
        <v>3657</v>
      </c>
      <c r="L3534" s="50">
        <f t="shared" si="55"/>
        <v>8.1023102310231021</v>
      </c>
    </row>
    <row r="3535" spans="1:12" x14ac:dyDescent="0.2">
      <c r="A3535" s="1" t="s">
        <v>11004</v>
      </c>
      <c r="B3535" s="45" t="s">
        <v>11005</v>
      </c>
      <c r="C3535" s="46">
        <v>41595</v>
      </c>
      <c r="D3535" s="47">
        <v>41597</v>
      </c>
      <c r="E3535" s="48">
        <v>150</v>
      </c>
      <c r="F3535" s="48">
        <v>49</v>
      </c>
      <c r="G3535" s="49">
        <v>3.1</v>
      </c>
      <c r="H3535" s="8" t="s">
        <v>3011</v>
      </c>
      <c r="I3535" s="1" t="s">
        <v>3658</v>
      </c>
      <c r="L3535" s="50">
        <f t="shared" si="55"/>
        <v>2.4752475247524752</v>
      </c>
    </row>
    <row r="3536" spans="1:12" x14ac:dyDescent="0.2">
      <c r="A3536" s="1" t="s">
        <v>11006</v>
      </c>
      <c r="B3536" s="45" t="s">
        <v>11007</v>
      </c>
      <c r="C3536" s="46">
        <v>41595</v>
      </c>
      <c r="D3536" s="47">
        <v>41597</v>
      </c>
      <c r="E3536" s="48">
        <v>145</v>
      </c>
      <c r="F3536" s="48">
        <v>52</v>
      </c>
      <c r="G3536" s="49">
        <v>2.8</v>
      </c>
      <c r="H3536" s="8" t="s">
        <v>3011</v>
      </c>
      <c r="I3536" s="1" t="s">
        <v>3659</v>
      </c>
      <c r="L3536" s="50">
        <f t="shared" si="55"/>
        <v>2.3927392739273925</v>
      </c>
    </row>
    <row r="3537" spans="1:12" x14ac:dyDescent="0.2">
      <c r="A3537" s="1" t="s">
        <v>11008</v>
      </c>
      <c r="B3537" s="45" t="s">
        <v>11009</v>
      </c>
      <c r="C3537" s="46">
        <v>41589</v>
      </c>
      <c r="D3537" s="47">
        <v>41598</v>
      </c>
      <c r="E3537" s="48">
        <v>79</v>
      </c>
      <c r="F3537" s="48">
        <v>71</v>
      </c>
      <c r="G3537" s="49">
        <v>1.1000000000000001</v>
      </c>
      <c r="H3537" s="8" t="s">
        <v>2934</v>
      </c>
      <c r="I3537" s="1" t="s">
        <v>3660</v>
      </c>
      <c r="L3537" s="50">
        <f t="shared" si="55"/>
        <v>1.3036303630363035</v>
      </c>
    </row>
    <row r="3538" spans="1:12" x14ac:dyDescent="0.2">
      <c r="A3538" s="1" t="s">
        <v>11010</v>
      </c>
      <c r="B3538" s="45" t="s">
        <v>11011</v>
      </c>
      <c r="C3538" s="46">
        <v>41589</v>
      </c>
      <c r="D3538" s="47">
        <v>41598</v>
      </c>
      <c r="E3538" s="48">
        <v>324</v>
      </c>
      <c r="F3538" s="48">
        <v>50</v>
      </c>
      <c r="G3538" s="49">
        <v>6.4</v>
      </c>
      <c r="H3538" s="8" t="s">
        <v>3011</v>
      </c>
      <c r="I3538" s="1" t="s">
        <v>3661</v>
      </c>
      <c r="L3538" s="50">
        <f t="shared" si="55"/>
        <v>5.3465346534653468</v>
      </c>
    </row>
    <row r="3539" spans="1:12" x14ac:dyDescent="0.2">
      <c r="A3539" s="1" t="s">
        <v>11012</v>
      </c>
      <c r="B3539" s="45" t="s">
        <v>11013</v>
      </c>
      <c r="C3539" s="46">
        <v>41588</v>
      </c>
      <c r="D3539" s="47">
        <v>41598</v>
      </c>
      <c r="E3539" s="48">
        <v>568</v>
      </c>
      <c r="F3539" s="48">
        <v>41</v>
      </c>
      <c r="G3539" s="49">
        <v>14</v>
      </c>
      <c r="H3539" s="8" t="s">
        <v>2934</v>
      </c>
      <c r="I3539" s="1" t="s">
        <v>3662</v>
      </c>
      <c r="L3539" s="50">
        <f t="shared" si="55"/>
        <v>9.3729372937293736</v>
      </c>
    </row>
    <row r="3540" spans="1:12" x14ac:dyDescent="0.2">
      <c r="A3540" s="1" t="s">
        <v>11014</v>
      </c>
      <c r="B3540" s="45" t="s">
        <v>11015</v>
      </c>
      <c r="C3540" s="46">
        <v>41591</v>
      </c>
      <c r="D3540" s="47">
        <v>41598</v>
      </c>
      <c r="E3540" s="48">
        <v>994</v>
      </c>
      <c r="F3540" s="48">
        <v>46</v>
      </c>
      <c r="G3540" s="49">
        <v>21.5</v>
      </c>
      <c r="H3540" s="8" t="s">
        <v>2934</v>
      </c>
      <c r="I3540" s="1" t="s">
        <v>3663</v>
      </c>
      <c r="L3540" s="50">
        <f t="shared" si="55"/>
        <v>16.402640264026402</v>
      </c>
    </row>
    <row r="3541" spans="1:12" x14ac:dyDescent="0.2">
      <c r="A3541" s="1" t="s">
        <v>11016</v>
      </c>
      <c r="B3541" s="45" t="s">
        <v>11017</v>
      </c>
      <c r="C3541" s="46">
        <v>41597</v>
      </c>
      <c r="D3541" s="47">
        <v>41599</v>
      </c>
      <c r="E3541" s="48">
        <v>29</v>
      </c>
      <c r="F3541" s="48">
        <v>155</v>
      </c>
      <c r="G3541" s="49">
        <v>0.2</v>
      </c>
      <c r="H3541" s="8" t="s">
        <v>2934</v>
      </c>
      <c r="I3541" s="1" t="s">
        <v>3664</v>
      </c>
      <c r="L3541" s="50">
        <f t="shared" si="55"/>
        <v>0.47854785478547851</v>
      </c>
    </row>
    <row r="3542" spans="1:12" x14ac:dyDescent="0.2">
      <c r="A3542" s="1" t="s">
        <v>11018</v>
      </c>
      <c r="B3542" s="45" t="s">
        <v>11019</v>
      </c>
      <c r="C3542" s="46">
        <v>41597</v>
      </c>
      <c r="D3542" s="47">
        <v>41599</v>
      </c>
      <c r="E3542" s="48">
        <v>324</v>
      </c>
      <c r="F3542" s="48">
        <v>60</v>
      </c>
      <c r="G3542" s="49">
        <v>5.4</v>
      </c>
      <c r="H3542" s="8" t="s">
        <v>2934</v>
      </c>
      <c r="I3542" s="1" t="s">
        <v>3665</v>
      </c>
      <c r="L3542" s="50">
        <f t="shared" si="55"/>
        <v>5.3465346534653468</v>
      </c>
    </row>
    <row r="3543" spans="1:12" x14ac:dyDescent="0.2">
      <c r="A3543" s="1" t="s">
        <v>11020</v>
      </c>
      <c r="B3543" s="45" t="s">
        <v>11021</v>
      </c>
      <c r="C3543" s="46">
        <v>41597</v>
      </c>
      <c r="D3543" s="47">
        <v>41600</v>
      </c>
      <c r="E3543" s="48">
        <v>208</v>
      </c>
      <c r="F3543" s="48">
        <v>24</v>
      </c>
      <c r="G3543" s="49">
        <v>8.8000000000000007</v>
      </c>
      <c r="H3543" s="8" t="s">
        <v>2934</v>
      </c>
      <c r="I3543" s="1" t="s">
        <v>3666</v>
      </c>
      <c r="L3543" s="50">
        <f t="shared" si="55"/>
        <v>3.4323432343234321</v>
      </c>
    </row>
    <row r="3544" spans="1:12" x14ac:dyDescent="0.2">
      <c r="A3544" s="1" t="s">
        <v>11022</v>
      </c>
      <c r="B3544" s="45" t="s">
        <v>11023</v>
      </c>
      <c r="C3544" s="46">
        <v>41597</v>
      </c>
      <c r="D3544" s="47">
        <v>41600</v>
      </c>
      <c r="E3544" s="48">
        <v>197</v>
      </c>
      <c r="F3544" s="48">
        <v>43</v>
      </c>
      <c r="G3544" s="49">
        <v>4.5999999999999996</v>
      </c>
      <c r="H3544" s="8" t="s">
        <v>2934</v>
      </c>
      <c r="I3544" s="1" t="s">
        <v>3667</v>
      </c>
      <c r="L3544" s="50">
        <f t="shared" si="55"/>
        <v>3.2508250825082508</v>
      </c>
    </row>
    <row r="3545" spans="1:12" x14ac:dyDescent="0.2">
      <c r="A3545" s="1" t="s">
        <v>11024</v>
      </c>
      <c r="B3545" s="45" t="s">
        <v>11025</v>
      </c>
      <c r="C3545" s="46">
        <v>41597</v>
      </c>
      <c r="D3545" s="47">
        <v>41600</v>
      </c>
      <c r="E3545" s="48">
        <v>203</v>
      </c>
      <c r="F3545" s="48">
        <v>110</v>
      </c>
      <c r="G3545" s="49">
        <v>1.9</v>
      </c>
      <c r="H3545" s="8" t="s">
        <v>2934</v>
      </c>
      <c r="I3545" s="1" t="s">
        <v>3668</v>
      </c>
      <c r="L3545" s="50">
        <f t="shared" si="55"/>
        <v>3.3498349834983498</v>
      </c>
    </row>
    <row r="3546" spans="1:12" x14ac:dyDescent="0.2">
      <c r="A3546" s="1" t="s">
        <v>11026</v>
      </c>
      <c r="B3546" s="45" t="s">
        <v>11027</v>
      </c>
      <c r="C3546" s="46">
        <v>41597</v>
      </c>
      <c r="D3546" s="47">
        <v>41600</v>
      </c>
      <c r="E3546" s="48">
        <v>66</v>
      </c>
      <c r="F3546" s="48">
        <v>66</v>
      </c>
      <c r="G3546" s="49">
        <v>1</v>
      </c>
      <c r="H3546" s="8" t="s">
        <v>2934</v>
      </c>
      <c r="I3546" s="1" t="s">
        <v>3669</v>
      </c>
      <c r="L3546" s="50">
        <f t="shared" si="55"/>
        <v>1.0891089108910892</v>
      </c>
    </row>
    <row r="3547" spans="1:12" x14ac:dyDescent="0.2">
      <c r="A3547" s="1" t="s">
        <v>11028</v>
      </c>
      <c r="B3547" s="45" t="s">
        <v>11029</v>
      </c>
      <c r="C3547" s="46">
        <v>41597</v>
      </c>
      <c r="D3547" s="47">
        <v>41600</v>
      </c>
      <c r="E3547" s="48">
        <v>435</v>
      </c>
      <c r="F3547" s="48">
        <v>28</v>
      </c>
      <c r="G3547" s="49">
        <v>15.3</v>
      </c>
      <c r="H3547" s="8" t="s">
        <v>2934</v>
      </c>
      <c r="I3547" s="1" t="s">
        <v>3670</v>
      </c>
      <c r="L3547" s="50">
        <f t="shared" si="55"/>
        <v>7.1782178217821784</v>
      </c>
    </row>
    <row r="3548" spans="1:12" x14ac:dyDescent="0.2">
      <c r="A3548" s="1" t="s">
        <v>11030</v>
      </c>
      <c r="B3548" s="45" t="s">
        <v>11031</v>
      </c>
      <c r="C3548" s="46">
        <v>41593</v>
      </c>
      <c r="D3548" s="47">
        <v>41600</v>
      </c>
      <c r="E3548" s="48">
        <v>178</v>
      </c>
      <c r="F3548" s="48">
        <v>52</v>
      </c>
      <c r="G3548" s="49">
        <v>3.4</v>
      </c>
      <c r="H3548" s="8" t="s">
        <v>2934</v>
      </c>
      <c r="I3548" s="1" t="s">
        <v>3671</v>
      </c>
      <c r="L3548" s="50">
        <f t="shared" si="55"/>
        <v>2.9372937293729371</v>
      </c>
    </row>
    <row r="3549" spans="1:12" x14ac:dyDescent="0.2">
      <c r="A3549" s="1" t="s">
        <v>11032</v>
      </c>
      <c r="B3549" s="45" t="s">
        <v>11033</v>
      </c>
      <c r="C3549" s="46">
        <v>41600</v>
      </c>
      <c r="D3549" s="47">
        <v>41604</v>
      </c>
      <c r="E3549" s="48">
        <v>125</v>
      </c>
      <c r="F3549" s="48">
        <v>60</v>
      </c>
      <c r="G3549" s="49">
        <v>2.1</v>
      </c>
      <c r="H3549" s="8" t="s">
        <v>3011</v>
      </c>
      <c r="I3549" s="1" t="s">
        <v>3672</v>
      </c>
      <c r="L3549" s="50">
        <f t="shared" si="55"/>
        <v>2.0627062706270625</v>
      </c>
    </row>
    <row r="3550" spans="1:12" x14ac:dyDescent="0.2">
      <c r="A3550" s="1" t="s">
        <v>11034</v>
      </c>
      <c r="B3550" s="45" t="s">
        <v>11035</v>
      </c>
      <c r="C3550" s="46">
        <v>41600</v>
      </c>
      <c r="D3550" s="47">
        <v>41604</v>
      </c>
      <c r="E3550" s="48">
        <v>115</v>
      </c>
      <c r="F3550" s="48">
        <v>58</v>
      </c>
      <c r="G3550" s="49">
        <v>2</v>
      </c>
      <c r="H3550" s="8" t="s">
        <v>3083</v>
      </c>
      <c r="I3550" s="1" t="s">
        <v>3673</v>
      </c>
      <c r="L3550" s="50">
        <f t="shared" si="55"/>
        <v>1.8976897689768977</v>
      </c>
    </row>
    <row r="3551" spans="1:12" x14ac:dyDescent="0.2">
      <c r="A3551" s="1" t="s">
        <v>11036</v>
      </c>
      <c r="B3551" s="45" t="s">
        <v>11037</v>
      </c>
      <c r="C3551" s="46" t="s">
        <v>2999</v>
      </c>
      <c r="D3551" s="47">
        <v>41605</v>
      </c>
      <c r="E3551" s="48">
        <v>888</v>
      </c>
      <c r="F3551" s="48">
        <v>37</v>
      </c>
      <c r="G3551" s="49">
        <v>23.9</v>
      </c>
      <c r="H3551" s="8" t="s">
        <v>3083</v>
      </c>
      <c r="I3551" s="1" t="s">
        <v>3674</v>
      </c>
      <c r="L3551" s="50">
        <f t="shared" si="55"/>
        <v>14.653465346534652</v>
      </c>
    </row>
    <row r="3552" spans="1:12" x14ac:dyDescent="0.2">
      <c r="A3552" s="1" t="s">
        <v>11038</v>
      </c>
      <c r="B3552" s="45" t="s">
        <v>11039</v>
      </c>
      <c r="C3552" s="46">
        <v>41600</v>
      </c>
      <c r="D3552" s="47">
        <v>41605</v>
      </c>
      <c r="E3552" s="48">
        <v>263</v>
      </c>
      <c r="F3552" s="48">
        <v>108</v>
      </c>
      <c r="G3552" s="49">
        <v>2.4</v>
      </c>
      <c r="H3552" s="8" t="s">
        <v>3083</v>
      </c>
      <c r="I3552" s="1" t="s">
        <v>3675</v>
      </c>
      <c r="L3552" s="50">
        <f t="shared" si="55"/>
        <v>4.3399339933993399</v>
      </c>
    </row>
    <row r="3553" spans="1:12" x14ac:dyDescent="0.2">
      <c r="A3553" s="1" t="s">
        <v>11040</v>
      </c>
      <c r="B3553" s="45" t="s">
        <v>11041</v>
      </c>
      <c r="C3553" s="46">
        <v>41603</v>
      </c>
      <c r="D3553" s="47">
        <v>41610</v>
      </c>
      <c r="E3553" s="48">
        <v>97</v>
      </c>
      <c r="F3553" s="48">
        <v>88</v>
      </c>
      <c r="G3553" s="49">
        <v>1.1000000000000001</v>
      </c>
      <c r="H3553" s="8" t="s">
        <v>2934</v>
      </c>
      <c r="I3553" s="1" t="s">
        <v>3676</v>
      </c>
      <c r="J3553" s="3">
        <v>10631</v>
      </c>
      <c r="L3553" s="50">
        <f t="shared" si="55"/>
        <v>1.6006600660066006</v>
      </c>
    </row>
    <row r="3554" spans="1:12" x14ac:dyDescent="0.2">
      <c r="A3554" s="1" t="s">
        <v>11042</v>
      </c>
      <c r="B3554" s="45" t="s">
        <v>11043</v>
      </c>
      <c r="C3554" s="46">
        <v>41600</v>
      </c>
      <c r="D3554" s="47">
        <v>41610</v>
      </c>
      <c r="E3554" s="48">
        <v>192</v>
      </c>
      <c r="F3554" s="48">
        <v>88</v>
      </c>
      <c r="G3554" s="49">
        <v>2.2000000000000002</v>
      </c>
      <c r="H3554" s="8" t="s">
        <v>2934</v>
      </c>
      <c r="I3554" s="1" t="s">
        <v>3677</v>
      </c>
      <c r="J3554" s="3">
        <v>10632</v>
      </c>
      <c r="L3554" s="50">
        <f t="shared" si="55"/>
        <v>3.168316831683168</v>
      </c>
    </row>
    <row r="3555" spans="1:12" x14ac:dyDescent="0.2">
      <c r="A3555" s="1" t="s">
        <v>11044</v>
      </c>
      <c r="B3555" s="45" t="s">
        <v>11045</v>
      </c>
      <c r="C3555" s="46">
        <v>41601</v>
      </c>
      <c r="D3555" s="47">
        <v>41610</v>
      </c>
      <c r="E3555" s="48">
        <v>233</v>
      </c>
      <c r="F3555" s="48">
        <v>110</v>
      </c>
      <c r="G3555" s="49">
        <v>2.1</v>
      </c>
      <c r="H3555" s="8" t="s">
        <v>3083</v>
      </c>
      <c r="I3555" s="1" t="s">
        <v>3678</v>
      </c>
      <c r="J3555" s="3">
        <v>10633</v>
      </c>
      <c r="L3555" s="50">
        <f t="shared" si="55"/>
        <v>3.8448844884488449</v>
      </c>
    </row>
    <row r="3556" spans="1:12" x14ac:dyDescent="0.2">
      <c r="A3556" s="1" t="s">
        <v>11046</v>
      </c>
      <c r="B3556" s="45" t="s">
        <v>11047</v>
      </c>
      <c r="C3556" s="46">
        <v>41603</v>
      </c>
      <c r="D3556" s="47">
        <v>41610</v>
      </c>
      <c r="E3556" s="48">
        <v>401</v>
      </c>
      <c r="F3556" s="48">
        <v>133</v>
      </c>
      <c r="G3556" s="49">
        <v>3</v>
      </c>
      <c r="H3556" s="8" t="s">
        <v>3083</v>
      </c>
      <c r="I3556" s="1" t="s">
        <v>3679</v>
      </c>
      <c r="J3556" s="3">
        <v>10634</v>
      </c>
      <c r="L3556" s="50">
        <f t="shared" si="55"/>
        <v>6.6171617161716174</v>
      </c>
    </row>
    <row r="3557" spans="1:12" x14ac:dyDescent="0.2">
      <c r="A3557" s="1" t="s">
        <v>11048</v>
      </c>
      <c r="B3557" s="45" t="s">
        <v>11049</v>
      </c>
      <c r="C3557" s="46">
        <v>41603</v>
      </c>
      <c r="D3557" s="47">
        <v>41610</v>
      </c>
      <c r="E3557" s="48">
        <v>302</v>
      </c>
      <c r="F3557" s="48">
        <v>136</v>
      </c>
      <c r="G3557" s="49">
        <v>2.2000000000000002</v>
      </c>
      <c r="H3557" s="8" t="s">
        <v>3083</v>
      </c>
      <c r="I3557" s="1" t="s">
        <v>3680</v>
      </c>
      <c r="J3557" s="3">
        <v>10635</v>
      </c>
      <c r="L3557" s="50">
        <f t="shared" si="55"/>
        <v>4.9834983498349832</v>
      </c>
    </row>
    <row r="3558" spans="1:12" x14ac:dyDescent="0.2">
      <c r="A3558" s="1" t="s">
        <v>11050</v>
      </c>
      <c r="B3558" s="45" t="s">
        <v>11051</v>
      </c>
      <c r="C3558" s="46">
        <v>41603</v>
      </c>
      <c r="D3558" s="47">
        <v>41612</v>
      </c>
      <c r="E3558" s="48">
        <v>358</v>
      </c>
      <c r="F3558" s="48">
        <v>103</v>
      </c>
      <c r="G3558" s="49">
        <v>3.5</v>
      </c>
      <c r="H3558" s="8" t="s">
        <v>3083</v>
      </c>
      <c r="I3558" s="1" t="s">
        <v>3681</v>
      </c>
      <c r="J3558" s="3">
        <v>11232</v>
      </c>
      <c r="L3558" s="50">
        <f t="shared" si="55"/>
        <v>5.9075907590759078</v>
      </c>
    </row>
    <row r="3559" spans="1:12" x14ac:dyDescent="0.2">
      <c r="A3559" s="1" t="s">
        <v>11052</v>
      </c>
      <c r="B3559" s="45" t="s">
        <v>11053</v>
      </c>
      <c r="C3559" s="46" t="s">
        <v>2999</v>
      </c>
      <c r="D3559" s="47">
        <v>41612</v>
      </c>
      <c r="E3559" s="48">
        <v>98</v>
      </c>
      <c r="F3559" s="48">
        <v>119</v>
      </c>
      <c r="G3559" s="49">
        <v>0.8</v>
      </c>
      <c r="H3559" s="8" t="s">
        <v>3083</v>
      </c>
      <c r="I3559" s="1" t="s">
        <v>3682</v>
      </c>
      <c r="J3559" s="3">
        <v>11625</v>
      </c>
      <c r="L3559" s="50">
        <f t="shared" si="55"/>
        <v>1.6171617161716172</v>
      </c>
    </row>
    <row r="3560" spans="1:12" x14ac:dyDescent="0.2">
      <c r="A3560" s="1" t="s">
        <v>11054</v>
      </c>
      <c r="B3560" s="45" t="s">
        <v>11055</v>
      </c>
      <c r="C3560" s="46">
        <v>41609</v>
      </c>
      <c r="D3560" s="47">
        <v>41612</v>
      </c>
      <c r="E3560" s="48">
        <v>215</v>
      </c>
      <c r="F3560" s="48">
        <v>38</v>
      </c>
      <c r="G3560" s="49">
        <v>5.7</v>
      </c>
      <c r="H3560" s="8" t="s">
        <v>3083</v>
      </c>
      <c r="I3560" s="1" t="s">
        <v>3683</v>
      </c>
      <c r="J3560" s="3">
        <v>11628</v>
      </c>
      <c r="L3560" s="50">
        <f t="shared" si="55"/>
        <v>3.5478547854785476</v>
      </c>
    </row>
    <row r="3561" spans="1:12" x14ac:dyDescent="0.2">
      <c r="A3561" s="1" t="s">
        <v>11056</v>
      </c>
      <c r="B3561" s="45" t="s">
        <v>11057</v>
      </c>
      <c r="C3561" s="46">
        <v>41609</v>
      </c>
      <c r="D3561" s="47">
        <v>41612</v>
      </c>
      <c r="E3561" s="48">
        <v>342</v>
      </c>
      <c r="F3561" s="48">
        <v>54</v>
      </c>
      <c r="G3561" s="49">
        <v>6.4</v>
      </c>
      <c r="H3561" s="8" t="s">
        <v>3083</v>
      </c>
      <c r="I3561" s="1" t="s">
        <v>3684</v>
      </c>
      <c r="J3561" s="3">
        <v>11629</v>
      </c>
      <c r="L3561" s="50">
        <f t="shared" si="55"/>
        <v>5.6435643564356432</v>
      </c>
    </row>
    <row r="3562" spans="1:12" x14ac:dyDescent="0.2">
      <c r="A3562" s="1" t="s">
        <v>11058</v>
      </c>
      <c r="B3562" s="45" t="s">
        <v>11059</v>
      </c>
      <c r="C3562" s="46">
        <v>41610</v>
      </c>
      <c r="D3562" s="47">
        <v>41612</v>
      </c>
      <c r="E3562" s="48">
        <v>198</v>
      </c>
      <c r="F3562" s="48">
        <v>88</v>
      </c>
      <c r="G3562" s="49">
        <v>2.2000000000000002</v>
      </c>
      <c r="H3562" s="8" t="s">
        <v>2934</v>
      </c>
      <c r="I3562" s="1" t="s">
        <v>3685</v>
      </c>
      <c r="J3562" s="3">
        <v>11630</v>
      </c>
      <c r="L3562" s="50">
        <f t="shared" si="55"/>
        <v>3.2673267326732671</v>
      </c>
    </row>
    <row r="3563" spans="1:12" x14ac:dyDescent="0.2">
      <c r="A3563" s="1" t="s">
        <v>11060</v>
      </c>
      <c r="B3563" s="45" t="s">
        <v>11061</v>
      </c>
      <c r="C3563" s="46">
        <v>41610</v>
      </c>
      <c r="D3563" s="47">
        <v>41612</v>
      </c>
      <c r="E3563" s="48">
        <v>192</v>
      </c>
      <c r="F3563" s="48">
        <v>78</v>
      </c>
      <c r="G3563" s="49">
        <v>2.4</v>
      </c>
      <c r="H3563" s="8" t="s">
        <v>2934</v>
      </c>
      <c r="I3563" s="1" t="s">
        <v>3686</v>
      </c>
      <c r="J3563" s="3">
        <v>11631</v>
      </c>
      <c r="L3563" s="50">
        <f t="shared" si="55"/>
        <v>3.168316831683168</v>
      </c>
    </row>
    <row r="3564" spans="1:12" x14ac:dyDescent="0.2">
      <c r="A3564" s="1" t="s">
        <v>11062</v>
      </c>
      <c r="B3564" s="45" t="s">
        <v>11063</v>
      </c>
      <c r="C3564" s="46">
        <v>41607</v>
      </c>
      <c r="D3564" s="47">
        <v>41634</v>
      </c>
      <c r="E3564" s="48">
        <v>403</v>
      </c>
      <c r="F3564" s="48">
        <v>55</v>
      </c>
      <c r="G3564" s="49">
        <v>7.3</v>
      </c>
      <c r="H3564" s="8" t="s">
        <v>3011</v>
      </c>
      <c r="I3564" s="1" t="s">
        <v>3687</v>
      </c>
      <c r="J3564" s="3">
        <v>12710</v>
      </c>
      <c r="L3564" s="50">
        <f t="shared" si="55"/>
        <v>6.6501650165016502</v>
      </c>
    </row>
    <row r="3565" spans="1:12" x14ac:dyDescent="0.2">
      <c r="A3565" s="1" t="s">
        <v>11064</v>
      </c>
      <c r="B3565" s="45" t="s">
        <v>11065</v>
      </c>
      <c r="C3565" s="46">
        <v>120713</v>
      </c>
      <c r="D3565" s="47">
        <v>41617</v>
      </c>
      <c r="E3565" s="48">
        <v>90</v>
      </c>
      <c r="F3565" s="48">
        <v>39</v>
      </c>
      <c r="G3565" s="49">
        <v>2.2999999999999998</v>
      </c>
      <c r="H3565" s="8" t="s">
        <v>2934</v>
      </c>
      <c r="J3565" s="3">
        <v>13219</v>
      </c>
      <c r="L3565" s="50">
        <f t="shared" si="55"/>
        <v>1.4851485148514851</v>
      </c>
    </row>
    <row r="3566" spans="1:12" x14ac:dyDescent="0.2">
      <c r="A3566" s="1" t="s">
        <v>11066</v>
      </c>
      <c r="B3566" s="45" t="s">
        <v>11067</v>
      </c>
      <c r="C3566" s="46">
        <v>41611</v>
      </c>
      <c r="D3566" s="47">
        <v>41617</v>
      </c>
      <c r="E3566" s="48">
        <v>94</v>
      </c>
      <c r="F3566" s="48">
        <v>61</v>
      </c>
      <c r="G3566" s="49">
        <v>1.5</v>
      </c>
      <c r="H3566" s="8" t="s">
        <v>2934</v>
      </c>
      <c r="J3566" s="3">
        <v>13220</v>
      </c>
      <c r="L3566" s="50">
        <f t="shared" si="55"/>
        <v>1.5511551155115511</v>
      </c>
    </row>
    <row r="3567" spans="1:12" x14ac:dyDescent="0.2">
      <c r="A3567" s="1" t="s">
        <v>11068</v>
      </c>
      <c r="B3567" s="45" t="s">
        <v>11069</v>
      </c>
      <c r="C3567" s="46">
        <v>41607</v>
      </c>
      <c r="D3567" s="47">
        <v>41617</v>
      </c>
      <c r="E3567" s="48">
        <v>673</v>
      </c>
      <c r="F3567" s="48">
        <v>36</v>
      </c>
      <c r="G3567" s="49">
        <v>18.7</v>
      </c>
      <c r="H3567" s="8" t="s">
        <v>2934</v>
      </c>
      <c r="J3567" s="3">
        <v>13221</v>
      </c>
      <c r="L3567" s="50">
        <f t="shared" si="55"/>
        <v>11.105610561056105</v>
      </c>
    </row>
    <row r="3568" spans="1:12" x14ac:dyDescent="0.2">
      <c r="A3568" s="1" t="s">
        <v>11070</v>
      </c>
      <c r="B3568" s="45" t="s">
        <v>11071</v>
      </c>
      <c r="C3568" s="46">
        <v>41610</v>
      </c>
      <c r="D3568" s="47">
        <v>41617</v>
      </c>
      <c r="E3568" s="48">
        <v>666</v>
      </c>
      <c r="F3568" s="48">
        <v>93</v>
      </c>
      <c r="G3568" s="49">
        <v>7.1</v>
      </c>
      <c r="H3568" s="8" t="s">
        <v>2934</v>
      </c>
      <c r="J3568" s="3">
        <v>13222</v>
      </c>
      <c r="L3568" s="50">
        <f t="shared" si="55"/>
        <v>10.990099009900989</v>
      </c>
    </row>
    <row r="3569" spans="1:12" x14ac:dyDescent="0.2">
      <c r="A3569" s="1" t="s">
        <v>11072</v>
      </c>
      <c r="B3569" s="45" t="s">
        <v>11073</v>
      </c>
      <c r="C3569" s="46">
        <v>41610</v>
      </c>
      <c r="D3569" s="47">
        <v>41617</v>
      </c>
      <c r="E3569" s="48">
        <v>272</v>
      </c>
      <c r="F3569" s="48">
        <v>60</v>
      </c>
      <c r="G3569" s="49">
        <v>4.5999999999999996</v>
      </c>
      <c r="H3569" s="8" t="s">
        <v>2934</v>
      </c>
      <c r="J3569" s="3">
        <v>13223</v>
      </c>
      <c r="L3569" s="50">
        <f t="shared" si="55"/>
        <v>4.4884488448844886</v>
      </c>
    </row>
    <row r="3570" spans="1:12" x14ac:dyDescent="0.2">
      <c r="A3570" s="1" t="s">
        <v>11074</v>
      </c>
      <c r="B3570" s="45" t="s">
        <v>11075</v>
      </c>
      <c r="C3570" s="46">
        <v>41614</v>
      </c>
      <c r="D3570" s="47">
        <v>41618</v>
      </c>
      <c r="E3570" s="48">
        <v>143</v>
      </c>
      <c r="F3570" s="48">
        <v>23</v>
      </c>
      <c r="G3570" s="49">
        <v>6.2</v>
      </c>
      <c r="H3570" s="8" t="s">
        <v>2934</v>
      </c>
      <c r="J3570" s="3">
        <v>13858</v>
      </c>
      <c r="L3570" s="50">
        <f t="shared" si="55"/>
        <v>2.3597359735973598</v>
      </c>
    </row>
    <row r="3571" spans="1:12" x14ac:dyDescent="0.2">
      <c r="A3571" s="1" t="s">
        <v>11076</v>
      </c>
      <c r="B3571" s="45" t="s">
        <v>11077</v>
      </c>
      <c r="C3571" s="46">
        <v>41614</v>
      </c>
      <c r="D3571" s="47">
        <v>41618</v>
      </c>
      <c r="E3571" s="48">
        <v>373</v>
      </c>
      <c r="F3571" s="48">
        <v>21</v>
      </c>
      <c r="G3571" s="49">
        <v>17.899999999999999</v>
      </c>
      <c r="H3571" s="8" t="s">
        <v>2934</v>
      </c>
      <c r="J3571" s="3">
        <v>13856</v>
      </c>
      <c r="L3571" s="50">
        <f t="shared" si="55"/>
        <v>6.1551155115511547</v>
      </c>
    </row>
    <row r="3572" spans="1:12" x14ac:dyDescent="0.2">
      <c r="A3572" s="1" t="s">
        <v>11078</v>
      </c>
      <c r="B3572" s="45" t="s">
        <v>11079</v>
      </c>
      <c r="C3572" s="46">
        <v>41614</v>
      </c>
      <c r="D3572" s="47">
        <v>41620</v>
      </c>
      <c r="E3572" s="48">
        <v>280</v>
      </c>
      <c r="F3572" s="48">
        <v>83</v>
      </c>
      <c r="G3572" s="49">
        <v>3.4</v>
      </c>
      <c r="H3572" s="8" t="s">
        <v>2934</v>
      </c>
      <c r="J3572" s="3">
        <v>20163</v>
      </c>
      <c r="L3572" s="50">
        <f t="shared" si="55"/>
        <v>4.6204620462046204</v>
      </c>
    </row>
    <row r="3573" spans="1:12" x14ac:dyDescent="0.2">
      <c r="A3573" s="1" t="s">
        <v>11080</v>
      </c>
      <c r="B3573" s="45" t="s">
        <v>11081</v>
      </c>
      <c r="C3573" s="46">
        <v>41613</v>
      </c>
      <c r="D3573" s="47">
        <v>41620</v>
      </c>
      <c r="E3573" s="48">
        <v>319</v>
      </c>
      <c r="F3573" s="48">
        <v>89</v>
      </c>
      <c r="G3573" s="49">
        <v>3.6</v>
      </c>
      <c r="H3573" s="8" t="s">
        <v>3011</v>
      </c>
      <c r="J3573" s="3">
        <v>20164</v>
      </c>
      <c r="L3573" s="50">
        <f t="shared" si="55"/>
        <v>5.2640264026402637</v>
      </c>
    </row>
    <row r="3574" spans="1:12" x14ac:dyDescent="0.2">
      <c r="A3574" s="1" t="s">
        <v>11082</v>
      </c>
      <c r="B3574" s="45" t="s">
        <v>11083</v>
      </c>
      <c r="C3574" s="46" t="s">
        <v>2999</v>
      </c>
      <c r="D3574" s="47">
        <v>41621</v>
      </c>
      <c r="E3574" s="48">
        <v>974</v>
      </c>
      <c r="F3574" s="48">
        <v>133</v>
      </c>
      <c r="G3574" s="49">
        <v>7.3</v>
      </c>
      <c r="H3574" s="8" t="s">
        <v>2934</v>
      </c>
      <c r="J3574" s="3">
        <v>20559</v>
      </c>
      <c r="L3574" s="50">
        <f t="shared" si="55"/>
        <v>16.072607260726073</v>
      </c>
    </row>
    <row r="3575" spans="1:12" x14ac:dyDescent="0.2">
      <c r="A3575" s="1" t="s">
        <v>11084</v>
      </c>
      <c r="B3575" s="45" t="s">
        <v>11085</v>
      </c>
      <c r="C3575" s="46">
        <v>41616</v>
      </c>
      <c r="D3575" s="47">
        <v>41624</v>
      </c>
      <c r="E3575" s="48">
        <v>125</v>
      </c>
      <c r="F3575" s="48">
        <v>50</v>
      </c>
      <c r="G3575" s="49">
        <v>2.5</v>
      </c>
      <c r="H3575" s="8" t="s">
        <v>3011</v>
      </c>
      <c r="J3575" s="3">
        <v>21057</v>
      </c>
      <c r="L3575" s="50">
        <f t="shared" si="55"/>
        <v>2.0627062706270625</v>
      </c>
    </row>
    <row r="3576" spans="1:12" x14ac:dyDescent="0.2">
      <c r="A3576" s="1" t="s">
        <v>11086</v>
      </c>
      <c r="B3576" s="45" t="s">
        <v>11087</v>
      </c>
      <c r="C3576" s="46">
        <v>41606</v>
      </c>
      <c r="D3576" s="47">
        <v>41624</v>
      </c>
      <c r="E3576" s="48">
        <v>206</v>
      </c>
      <c r="F3576" s="48">
        <v>74</v>
      </c>
      <c r="G3576" s="49">
        <v>2.8</v>
      </c>
      <c r="H3576" s="8" t="s">
        <v>2934</v>
      </c>
      <c r="J3576" s="3">
        <v>21058</v>
      </c>
      <c r="L3576" s="50">
        <f t="shared" si="55"/>
        <v>3.3993399339933994</v>
      </c>
    </row>
    <row r="3577" spans="1:12" x14ac:dyDescent="0.2">
      <c r="A3577" s="1" t="s">
        <v>11088</v>
      </c>
      <c r="B3577" s="45" t="s">
        <v>11089</v>
      </c>
      <c r="C3577" s="46">
        <v>41618</v>
      </c>
      <c r="D3577" s="47">
        <v>41624</v>
      </c>
      <c r="E3577" s="48">
        <v>101</v>
      </c>
      <c r="F3577" s="48">
        <v>114</v>
      </c>
      <c r="G3577" s="49">
        <v>0.9</v>
      </c>
      <c r="H3577" s="8" t="s">
        <v>2934</v>
      </c>
      <c r="J3577" s="3">
        <v>21059</v>
      </c>
      <c r="L3577" s="50">
        <f t="shared" si="55"/>
        <v>1.6666666666666665</v>
      </c>
    </row>
    <row r="3578" spans="1:12" x14ac:dyDescent="0.2">
      <c r="A3578" s="1" t="s">
        <v>11090</v>
      </c>
      <c r="B3578" s="45" t="s">
        <v>11091</v>
      </c>
      <c r="C3578" s="46">
        <v>41618</v>
      </c>
      <c r="D3578" s="47">
        <v>41625</v>
      </c>
      <c r="E3578" s="48">
        <v>154</v>
      </c>
      <c r="F3578" s="48">
        <v>126</v>
      </c>
      <c r="G3578" s="49">
        <v>1.2</v>
      </c>
      <c r="H3578" s="8" t="s">
        <v>2934</v>
      </c>
      <c r="J3578" s="3">
        <v>21828</v>
      </c>
      <c r="L3578" s="50">
        <f t="shared" ref="L3578:L3641" si="56">IF(E3578="","",E3578/60.6)</f>
        <v>2.5412541254125411</v>
      </c>
    </row>
    <row r="3579" spans="1:12" x14ac:dyDescent="0.2">
      <c r="A3579" s="1" t="s">
        <v>11092</v>
      </c>
      <c r="B3579" s="45" t="s">
        <v>11093</v>
      </c>
      <c r="C3579" s="46">
        <v>41624</v>
      </c>
      <c r="D3579" s="47">
        <v>41625</v>
      </c>
      <c r="E3579" s="48">
        <v>87</v>
      </c>
      <c r="F3579" s="48">
        <v>89</v>
      </c>
      <c r="G3579" s="49">
        <v>1</v>
      </c>
      <c r="H3579" s="8" t="s">
        <v>2934</v>
      </c>
      <c r="J3579" s="3">
        <v>21829</v>
      </c>
      <c r="L3579" s="50">
        <f t="shared" si="56"/>
        <v>1.4356435643564356</v>
      </c>
    </row>
    <row r="3580" spans="1:12" x14ac:dyDescent="0.2">
      <c r="A3580" s="1" t="s">
        <v>11094</v>
      </c>
      <c r="B3580" s="45" t="s">
        <v>11095</v>
      </c>
      <c r="C3580" s="46">
        <v>41624</v>
      </c>
      <c r="D3580" s="47">
        <v>41625</v>
      </c>
      <c r="E3580" s="48">
        <v>96</v>
      </c>
      <c r="F3580" s="48">
        <v>87</v>
      </c>
      <c r="G3580" s="49">
        <v>1.1000000000000001</v>
      </c>
      <c r="H3580" s="8" t="s">
        <v>2934</v>
      </c>
      <c r="J3580" s="3">
        <v>21830</v>
      </c>
      <c r="L3580" s="50">
        <f t="shared" si="56"/>
        <v>1.584158415841584</v>
      </c>
    </row>
    <row r="3581" spans="1:12" x14ac:dyDescent="0.2">
      <c r="A3581" s="1" t="s">
        <v>11096</v>
      </c>
      <c r="B3581" s="45" t="s">
        <v>11097</v>
      </c>
      <c r="C3581" s="46">
        <v>41623</v>
      </c>
      <c r="D3581" s="47">
        <v>41627</v>
      </c>
      <c r="E3581" s="48">
        <v>514</v>
      </c>
      <c r="F3581" s="48">
        <v>21</v>
      </c>
      <c r="G3581" s="49">
        <v>24.6</v>
      </c>
      <c r="H3581" s="8" t="s">
        <v>2934</v>
      </c>
      <c r="J3581" s="3">
        <v>22771</v>
      </c>
      <c r="L3581" s="50">
        <f t="shared" si="56"/>
        <v>8.4818481848184817</v>
      </c>
    </row>
    <row r="3582" spans="1:12" x14ac:dyDescent="0.2">
      <c r="A3582" s="1" t="s">
        <v>11098</v>
      </c>
      <c r="B3582" s="45" t="s">
        <v>11099</v>
      </c>
      <c r="C3582" s="46">
        <v>41624</v>
      </c>
      <c r="D3582" s="47">
        <v>41627</v>
      </c>
      <c r="E3582" s="48">
        <v>39</v>
      </c>
      <c r="F3582" s="48">
        <v>41</v>
      </c>
      <c r="G3582" s="49">
        <v>1</v>
      </c>
      <c r="H3582" s="8" t="s">
        <v>2934</v>
      </c>
      <c r="J3582" s="3">
        <v>22772</v>
      </c>
      <c r="L3582" s="50">
        <f t="shared" si="56"/>
        <v>0.64356435643564358</v>
      </c>
    </row>
    <row r="3583" spans="1:12" x14ac:dyDescent="0.2">
      <c r="A3583" s="1" t="s">
        <v>11100</v>
      </c>
      <c r="B3583" s="45" t="s">
        <v>11101</v>
      </c>
      <c r="C3583" s="46">
        <v>41625</v>
      </c>
      <c r="D3583" s="47">
        <v>41628</v>
      </c>
      <c r="E3583" s="48">
        <v>432</v>
      </c>
      <c r="F3583" s="48">
        <v>90</v>
      </c>
      <c r="G3583" s="49">
        <v>4.8</v>
      </c>
      <c r="H3583" s="8" t="s">
        <v>2934</v>
      </c>
      <c r="J3583" s="3">
        <v>23274</v>
      </c>
      <c r="L3583" s="50">
        <f t="shared" si="56"/>
        <v>7.1287128712871288</v>
      </c>
    </row>
    <row r="3584" spans="1:12" x14ac:dyDescent="0.2">
      <c r="A3584" s="1" t="s">
        <v>11102</v>
      </c>
      <c r="B3584" s="45" t="s">
        <v>11103</v>
      </c>
      <c r="C3584" s="46">
        <v>41625</v>
      </c>
      <c r="D3584" s="47">
        <v>41628</v>
      </c>
      <c r="E3584" s="48">
        <v>823</v>
      </c>
      <c r="F3584" s="48">
        <v>112</v>
      </c>
      <c r="G3584" s="49">
        <v>7.4</v>
      </c>
      <c r="H3584" s="8" t="s">
        <v>2934</v>
      </c>
      <c r="J3584" s="3">
        <v>23275</v>
      </c>
      <c r="L3584" s="50">
        <f t="shared" si="56"/>
        <v>13.580858085808581</v>
      </c>
    </row>
    <row r="3585" spans="1:12" x14ac:dyDescent="0.2">
      <c r="A3585" s="1" t="s">
        <v>11104</v>
      </c>
      <c r="B3585" s="45" t="s">
        <v>11105</v>
      </c>
      <c r="C3585" s="46">
        <v>41624</v>
      </c>
      <c r="D3585" s="47">
        <v>41628</v>
      </c>
      <c r="E3585" s="48">
        <v>876</v>
      </c>
      <c r="F3585" s="48">
        <v>29</v>
      </c>
      <c r="G3585" s="49">
        <v>30.7</v>
      </c>
      <c r="H3585" s="8" t="s">
        <v>2934</v>
      </c>
      <c r="J3585" s="3">
        <v>23276</v>
      </c>
      <c r="L3585" s="50">
        <f t="shared" si="56"/>
        <v>14.455445544554456</v>
      </c>
    </row>
    <row r="3586" spans="1:12" x14ac:dyDescent="0.2">
      <c r="A3586" s="1" t="s">
        <v>11106</v>
      </c>
      <c r="B3586" s="45" t="s">
        <v>11107</v>
      </c>
      <c r="C3586" s="46">
        <v>41624</v>
      </c>
      <c r="D3586" s="47">
        <v>41628</v>
      </c>
      <c r="E3586" s="48">
        <v>465</v>
      </c>
      <c r="F3586" s="48">
        <v>25</v>
      </c>
      <c r="G3586" s="49">
        <v>18.899999999999999</v>
      </c>
      <c r="H3586" s="8" t="s">
        <v>2934</v>
      </c>
      <c r="J3586" s="3">
        <v>23277</v>
      </c>
      <c r="L3586" s="50">
        <f t="shared" si="56"/>
        <v>7.673267326732673</v>
      </c>
    </row>
    <row r="3587" spans="1:12" x14ac:dyDescent="0.2">
      <c r="A3587" s="1" t="s">
        <v>11108</v>
      </c>
      <c r="B3587" s="45" t="s">
        <v>11109</v>
      </c>
      <c r="C3587" s="46">
        <v>41624</v>
      </c>
      <c r="D3587" s="47">
        <v>41628</v>
      </c>
      <c r="E3587" s="48">
        <v>420</v>
      </c>
      <c r="F3587" s="48">
        <v>81</v>
      </c>
      <c r="G3587" s="49">
        <v>5.2</v>
      </c>
      <c r="H3587" s="8" t="s">
        <v>2934</v>
      </c>
      <c r="J3587" s="3">
        <v>23278</v>
      </c>
      <c r="L3587" s="50">
        <f t="shared" si="56"/>
        <v>6.9306930693069306</v>
      </c>
    </row>
    <row r="3588" spans="1:12" x14ac:dyDescent="0.2">
      <c r="A3588" s="1" t="s">
        <v>11110</v>
      </c>
      <c r="B3588" s="45" t="s">
        <v>11111</v>
      </c>
      <c r="C3588" s="46">
        <v>41625</v>
      </c>
      <c r="D3588" s="47">
        <v>41628</v>
      </c>
      <c r="E3588" s="48">
        <v>351</v>
      </c>
      <c r="F3588" s="48">
        <v>106</v>
      </c>
      <c r="G3588" s="49">
        <v>3.3</v>
      </c>
      <c r="H3588" s="8" t="s">
        <v>2934</v>
      </c>
      <c r="J3588" s="3">
        <v>23279</v>
      </c>
      <c r="L3588" s="50">
        <f t="shared" si="56"/>
        <v>5.7920792079207919</v>
      </c>
    </row>
    <row r="3589" spans="1:12" x14ac:dyDescent="0.2">
      <c r="A3589" s="1" t="s">
        <v>11112</v>
      </c>
      <c r="B3589" s="45" t="s">
        <v>11113</v>
      </c>
      <c r="C3589" s="46">
        <v>41625</v>
      </c>
      <c r="D3589" s="47">
        <v>41628</v>
      </c>
      <c r="E3589" s="48">
        <v>707</v>
      </c>
      <c r="F3589" s="48">
        <v>37</v>
      </c>
      <c r="G3589" s="49">
        <v>19.2</v>
      </c>
      <c r="H3589" s="8" t="s">
        <v>2934</v>
      </c>
      <c r="J3589" s="3">
        <v>23280</v>
      </c>
      <c r="L3589" s="50">
        <f t="shared" si="56"/>
        <v>11.666666666666666</v>
      </c>
    </row>
    <row r="3590" spans="1:12" x14ac:dyDescent="0.2">
      <c r="A3590" s="1" t="s">
        <v>11114</v>
      </c>
      <c r="B3590" s="45" t="s">
        <v>11115</v>
      </c>
      <c r="C3590" s="46">
        <v>41625</v>
      </c>
      <c r="D3590" s="47">
        <v>41628</v>
      </c>
      <c r="E3590" s="48">
        <v>249</v>
      </c>
      <c r="F3590" s="48">
        <v>108</v>
      </c>
      <c r="G3590" s="49">
        <v>2.2999999999999998</v>
      </c>
      <c r="H3590" s="8" t="s">
        <v>2934</v>
      </c>
      <c r="J3590" s="3">
        <v>23281</v>
      </c>
      <c r="L3590" s="50">
        <f t="shared" si="56"/>
        <v>4.108910891089109</v>
      </c>
    </row>
    <row r="3591" spans="1:12" x14ac:dyDescent="0.2">
      <c r="A3591" s="1" t="s">
        <v>11116</v>
      </c>
      <c r="B3591" s="45" t="s">
        <v>11117</v>
      </c>
      <c r="C3591" s="46">
        <v>41625</v>
      </c>
      <c r="D3591" s="47">
        <v>41628</v>
      </c>
      <c r="E3591" s="48">
        <v>716</v>
      </c>
      <c r="F3591" s="48">
        <v>21</v>
      </c>
      <c r="G3591" s="49">
        <v>34.200000000000003</v>
      </c>
      <c r="H3591" s="8" t="s">
        <v>2934</v>
      </c>
      <c r="J3591" s="3">
        <v>23282</v>
      </c>
      <c r="L3591" s="50">
        <f t="shared" si="56"/>
        <v>11.815181518151816</v>
      </c>
    </row>
    <row r="3592" spans="1:12" x14ac:dyDescent="0.2">
      <c r="A3592" s="1" t="s">
        <v>11118</v>
      </c>
      <c r="B3592" s="45" t="s">
        <v>11119</v>
      </c>
      <c r="C3592" s="46">
        <v>41625</v>
      </c>
      <c r="D3592" s="47">
        <v>41628</v>
      </c>
      <c r="E3592" s="48">
        <v>926</v>
      </c>
      <c r="F3592" s="48">
        <v>62</v>
      </c>
      <c r="G3592" s="49">
        <v>14.9</v>
      </c>
      <c r="H3592" s="8" t="s">
        <v>2934</v>
      </c>
      <c r="J3592" s="3">
        <v>23283</v>
      </c>
      <c r="L3592" s="50">
        <f t="shared" si="56"/>
        <v>15.28052805280528</v>
      </c>
    </row>
    <row r="3593" spans="1:12" x14ac:dyDescent="0.2">
      <c r="A3593" s="1" t="s">
        <v>11120</v>
      </c>
      <c r="B3593" s="45" t="s">
        <v>11121</v>
      </c>
      <c r="C3593" s="46">
        <v>41625</v>
      </c>
      <c r="D3593" s="47">
        <v>41628</v>
      </c>
      <c r="E3593" s="48">
        <v>1036</v>
      </c>
      <c r="F3593" s="48">
        <v>42</v>
      </c>
      <c r="G3593" s="49">
        <v>24.9</v>
      </c>
      <c r="H3593" s="8" t="s">
        <v>2934</v>
      </c>
      <c r="J3593" s="3">
        <v>23284</v>
      </c>
      <c r="L3593" s="50">
        <f t="shared" si="56"/>
        <v>17.095709570957094</v>
      </c>
    </row>
    <row r="3594" spans="1:12" x14ac:dyDescent="0.2">
      <c r="A3594" s="1" t="s">
        <v>11122</v>
      </c>
      <c r="B3594" s="45" t="s">
        <v>11123</v>
      </c>
      <c r="C3594" s="46">
        <v>41625</v>
      </c>
      <c r="D3594" s="47">
        <v>41628</v>
      </c>
      <c r="E3594" s="48">
        <v>843</v>
      </c>
      <c r="F3594" s="48">
        <v>26</v>
      </c>
      <c r="G3594" s="49">
        <v>33</v>
      </c>
      <c r="H3594" s="8" t="s">
        <v>2934</v>
      </c>
      <c r="J3594" s="3">
        <v>23285</v>
      </c>
      <c r="L3594" s="50">
        <f t="shared" si="56"/>
        <v>13.91089108910891</v>
      </c>
    </row>
    <row r="3595" spans="1:12" x14ac:dyDescent="0.2">
      <c r="A3595" s="1" t="s">
        <v>11124</v>
      </c>
      <c r="B3595" s="45" t="s">
        <v>11125</v>
      </c>
      <c r="C3595" s="46">
        <v>41625</v>
      </c>
      <c r="D3595" s="47">
        <v>41628</v>
      </c>
      <c r="E3595" s="48">
        <v>300</v>
      </c>
      <c r="F3595" s="48">
        <v>53</v>
      </c>
      <c r="G3595" s="49">
        <v>5.7</v>
      </c>
      <c r="H3595" s="8" t="s">
        <v>2934</v>
      </c>
      <c r="J3595" s="3">
        <v>23286</v>
      </c>
      <c r="L3595" s="50">
        <f t="shared" si="56"/>
        <v>4.9504950495049505</v>
      </c>
    </row>
    <row r="3596" spans="1:12" x14ac:dyDescent="0.2">
      <c r="A3596" s="1" t="s">
        <v>11126</v>
      </c>
      <c r="B3596" s="45" t="s">
        <v>11127</v>
      </c>
      <c r="C3596" s="46">
        <v>41626</v>
      </c>
      <c r="D3596" s="47">
        <v>41628</v>
      </c>
      <c r="E3596" s="48">
        <v>752</v>
      </c>
      <c r="F3596" s="48">
        <v>25</v>
      </c>
      <c r="G3596" s="49">
        <v>29.9</v>
      </c>
      <c r="H3596" s="8" t="s">
        <v>3011</v>
      </c>
      <c r="J3596" s="3">
        <v>23287</v>
      </c>
      <c r="L3596" s="50">
        <f t="shared" si="56"/>
        <v>12.409240924092408</v>
      </c>
    </row>
    <row r="3597" spans="1:12" x14ac:dyDescent="0.2">
      <c r="A3597" s="1" t="s">
        <v>11128</v>
      </c>
      <c r="B3597" s="45" t="s">
        <v>11129</v>
      </c>
      <c r="C3597" s="46">
        <v>41623</v>
      </c>
      <c r="D3597" s="47">
        <v>41631</v>
      </c>
      <c r="E3597" s="48">
        <v>167</v>
      </c>
      <c r="F3597" s="48">
        <v>33</v>
      </c>
      <c r="G3597" s="49">
        <v>5.0999999999999996</v>
      </c>
      <c r="H3597" s="8" t="s">
        <v>2934</v>
      </c>
      <c r="J3597" s="3">
        <v>23790</v>
      </c>
      <c r="L3597" s="50">
        <f t="shared" si="56"/>
        <v>2.7557755775577557</v>
      </c>
    </row>
    <row r="3598" spans="1:12" x14ac:dyDescent="0.2">
      <c r="A3598" s="1" t="s">
        <v>11130</v>
      </c>
      <c r="B3598" s="45" t="s">
        <v>11131</v>
      </c>
      <c r="C3598" s="46">
        <v>41624</v>
      </c>
      <c r="D3598" s="47">
        <v>41631</v>
      </c>
      <c r="E3598" s="48">
        <v>275</v>
      </c>
      <c r="F3598" s="48">
        <v>68</v>
      </c>
      <c r="G3598" s="49">
        <v>4</v>
      </c>
      <c r="H3598" s="8" t="s">
        <v>3011</v>
      </c>
      <c r="J3598" s="3">
        <v>23791</v>
      </c>
      <c r="L3598" s="50">
        <f t="shared" si="56"/>
        <v>4.5379537953795381</v>
      </c>
    </row>
    <row r="3599" spans="1:12" x14ac:dyDescent="0.2">
      <c r="A3599" s="1" t="s">
        <v>11132</v>
      </c>
      <c r="B3599" s="45" t="s">
        <v>11133</v>
      </c>
      <c r="C3599" s="46" t="s">
        <v>2999</v>
      </c>
      <c r="D3599" s="47">
        <v>41638</v>
      </c>
      <c r="E3599" s="48">
        <v>1116</v>
      </c>
      <c r="F3599" s="48">
        <v>100</v>
      </c>
      <c r="G3599" s="49">
        <v>11.2</v>
      </c>
      <c r="H3599" s="8" t="s">
        <v>3011</v>
      </c>
      <c r="J3599" s="3">
        <v>25536</v>
      </c>
      <c r="L3599" s="50">
        <f t="shared" si="56"/>
        <v>18.415841584158414</v>
      </c>
    </row>
    <row r="3600" spans="1:12" x14ac:dyDescent="0.2">
      <c r="A3600" s="1" t="s">
        <v>11134</v>
      </c>
      <c r="B3600" s="45" t="s">
        <v>11135</v>
      </c>
      <c r="C3600" s="46">
        <v>41628</v>
      </c>
      <c r="D3600" s="47">
        <v>41638</v>
      </c>
      <c r="E3600" s="48">
        <v>613</v>
      </c>
      <c r="F3600" s="48">
        <v>20</v>
      </c>
      <c r="G3600" s="49">
        <v>30.4</v>
      </c>
      <c r="H3600" s="8" t="s">
        <v>2934</v>
      </c>
      <c r="J3600" s="3">
        <v>25537</v>
      </c>
      <c r="L3600" s="50">
        <f t="shared" si="56"/>
        <v>10.115511551155116</v>
      </c>
    </row>
    <row r="3601" spans="1:12" x14ac:dyDescent="0.2">
      <c r="A3601" s="1" t="s">
        <v>11136</v>
      </c>
      <c r="B3601" s="45" t="s">
        <v>11137</v>
      </c>
      <c r="C3601" s="46">
        <v>41638</v>
      </c>
      <c r="D3601" s="47">
        <v>41641</v>
      </c>
      <c r="E3601" s="48">
        <v>188</v>
      </c>
      <c r="F3601" s="48">
        <v>76</v>
      </c>
      <c r="G3601" s="49">
        <v>2.5</v>
      </c>
      <c r="H3601" s="8" t="s">
        <v>2934</v>
      </c>
      <c r="J3601" s="3">
        <v>26470</v>
      </c>
      <c r="L3601" s="50">
        <f t="shared" si="56"/>
        <v>3.1023102310231021</v>
      </c>
    </row>
    <row r="3602" spans="1:12" x14ac:dyDescent="0.2">
      <c r="A3602" s="1" t="s">
        <v>11138</v>
      </c>
      <c r="B3602" s="45" t="s">
        <v>11139</v>
      </c>
      <c r="C3602" s="46">
        <v>41638</v>
      </c>
      <c r="D3602" s="47">
        <v>41641</v>
      </c>
      <c r="E3602" s="48">
        <v>126</v>
      </c>
      <c r="F3602" s="48">
        <v>89</v>
      </c>
      <c r="G3602" s="49">
        <v>1.4</v>
      </c>
      <c r="H3602" s="8" t="s">
        <v>2934</v>
      </c>
      <c r="J3602" s="3">
        <v>26471</v>
      </c>
      <c r="L3602" s="50">
        <f t="shared" si="56"/>
        <v>2.0792079207920793</v>
      </c>
    </row>
    <row r="3603" spans="1:12" x14ac:dyDescent="0.2">
      <c r="A3603" s="1" t="s">
        <v>11140</v>
      </c>
      <c r="B3603" s="45" t="s">
        <v>11141</v>
      </c>
      <c r="C3603" s="46">
        <v>41637</v>
      </c>
      <c r="D3603" s="47">
        <v>41645</v>
      </c>
      <c r="E3603" s="48">
        <v>114</v>
      </c>
      <c r="F3603" s="48">
        <v>86</v>
      </c>
      <c r="G3603" s="49">
        <v>1.3</v>
      </c>
      <c r="H3603" s="8" t="s">
        <v>2934</v>
      </c>
      <c r="J3603" s="3">
        <v>27322</v>
      </c>
      <c r="L3603" s="50">
        <f t="shared" si="56"/>
        <v>1.8811881188118811</v>
      </c>
    </row>
    <row r="3604" spans="1:12" x14ac:dyDescent="0.2">
      <c r="A3604" s="1" t="s">
        <v>11142</v>
      </c>
      <c r="B3604" s="45" t="s">
        <v>11143</v>
      </c>
      <c r="C3604" s="46">
        <v>41636</v>
      </c>
      <c r="D3604" s="47">
        <v>41645</v>
      </c>
      <c r="E3604" s="48">
        <v>336</v>
      </c>
      <c r="F3604" s="48">
        <v>76</v>
      </c>
      <c r="G3604" s="49">
        <v>4.4000000000000004</v>
      </c>
      <c r="H3604" s="8" t="s">
        <v>3083</v>
      </c>
      <c r="J3604" s="3">
        <v>27323</v>
      </c>
      <c r="L3604" s="50">
        <f t="shared" si="56"/>
        <v>5.5445544554455441</v>
      </c>
    </row>
    <row r="3605" spans="1:12" x14ac:dyDescent="0.2">
      <c r="A3605" s="1" t="s">
        <v>11144</v>
      </c>
      <c r="B3605" s="45" t="s">
        <v>11145</v>
      </c>
      <c r="C3605" s="46">
        <v>41636</v>
      </c>
      <c r="D3605" s="47">
        <v>41646</v>
      </c>
      <c r="E3605" s="48">
        <v>240</v>
      </c>
      <c r="F3605" s="48">
        <v>152</v>
      </c>
      <c r="G3605" s="49">
        <v>1.6</v>
      </c>
      <c r="H3605" s="8" t="s">
        <v>2934</v>
      </c>
      <c r="J3605" s="3">
        <v>28074</v>
      </c>
      <c r="L3605" s="50">
        <f t="shared" si="56"/>
        <v>3.9603960396039604</v>
      </c>
    </row>
    <row r="3606" spans="1:12" x14ac:dyDescent="0.2">
      <c r="A3606" s="1" t="s">
        <v>11146</v>
      </c>
      <c r="B3606" s="45" t="s">
        <v>11147</v>
      </c>
      <c r="C3606" s="46">
        <v>41635</v>
      </c>
      <c r="D3606" s="47">
        <v>41646</v>
      </c>
      <c r="E3606" s="48">
        <v>108</v>
      </c>
      <c r="F3606" s="48">
        <v>93</v>
      </c>
      <c r="G3606" s="49">
        <v>1.2</v>
      </c>
      <c r="H3606" s="8" t="s">
        <v>2934</v>
      </c>
      <c r="J3606" s="3">
        <v>28075</v>
      </c>
      <c r="L3606" s="50">
        <f t="shared" si="56"/>
        <v>1.7821782178217822</v>
      </c>
    </row>
    <row r="3607" spans="1:12" x14ac:dyDescent="0.2">
      <c r="A3607" s="1" t="s">
        <v>11148</v>
      </c>
      <c r="B3607" s="45" t="s">
        <v>11149</v>
      </c>
      <c r="C3607" s="46">
        <v>41645</v>
      </c>
      <c r="D3607" s="47">
        <v>41646</v>
      </c>
      <c r="E3607" s="48">
        <v>731</v>
      </c>
      <c r="F3607" s="48">
        <v>63</v>
      </c>
      <c r="G3607" s="49">
        <v>11.7</v>
      </c>
      <c r="H3607" s="8" t="s">
        <v>2934</v>
      </c>
      <c r="J3607" s="3">
        <v>28076</v>
      </c>
      <c r="L3607" s="50">
        <f t="shared" si="56"/>
        <v>12.062706270627062</v>
      </c>
    </row>
    <row r="3608" spans="1:12" x14ac:dyDescent="0.2">
      <c r="A3608" s="1" t="s">
        <v>11150</v>
      </c>
      <c r="B3608" s="45" t="s">
        <v>11151</v>
      </c>
      <c r="C3608" s="46">
        <v>41636</v>
      </c>
      <c r="D3608" s="47">
        <v>41646</v>
      </c>
      <c r="E3608" s="48">
        <v>94</v>
      </c>
      <c r="F3608" s="48">
        <v>73</v>
      </c>
      <c r="G3608" s="49">
        <v>1.3</v>
      </c>
      <c r="H3608" s="8" t="s">
        <v>2934</v>
      </c>
      <c r="J3608" s="3">
        <v>28077</v>
      </c>
      <c r="L3608" s="50">
        <f t="shared" si="56"/>
        <v>1.5511551155115511</v>
      </c>
    </row>
    <row r="3609" spans="1:12" x14ac:dyDescent="0.2">
      <c r="A3609" s="1" t="s">
        <v>11152</v>
      </c>
      <c r="B3609" s="45" t="s">
        <v>11153</v>
      </c>
      <c r="C3609" s="46">
        <v>41643</v>
      </c>
      <c r="D3609" s="47">
        <v>41647</v>
      </c>
      <c r="E3609" s="48">
        <v>184</v>
      </c>
      <c r="F3609" s="48">
        <v>81</v>
      </c>
      <c r="G3609" s="49">
        <v>2.2999999999999998</v>
      </c>
      <c r="H3609" s="8" t="s">
        <v>3083</v>
      </c>
      <c r="J3609" s="3">
        <v>28526</v>
      </c>
      <c r="L3609" s="50">
        <f t="shared" si="56"/>
        <v>3.0363036303630362</v>
      </c>
    </row>
    <row r="3610" spans="1:12" x14ac:dyDescent="0.2">
      <c r="A3610" s="1" t="s">
        <v>11154</v>
      </c>
      <c r="B3610" s="45" t="s">
        <v>11155</v>
      </c>
      <c r="C3610" s="46">
        <v>41642</v>
      </c>
      <c r="D3610" s="47">
        <v>41647</v>
      </c>
      <c r="E3610" s="48">
        <v>208</v>
      </c>
      <c r="F3610" s="48">
        <v>127</v>
      </c>
      <c r="G3610" s="49">
        <v>1.6</v>
      </c>
      <c r="H3610" s="8" t="s">
        <v>2934</v>
      </c>
      <c r="J3610" s="3">
        <v>28527</v>
      </c>
      <c r="L3610" s="50">
        <f t="shared" si="56"/>
        <v>3.4323432343234321</v>
      </c>
    </row>
    <row r="3611" spans="1:12" x14ac:dyDescent="0.2">
      <c r="A3611" s="1" t="s">
        <v>11156</v>
      </c>
      <c r="B3611" s="45" t="s">
        <v>11157</v>
      </c>
      <c r="C3611" s="46">
        <v>41642</v>
      </c>
      <c r="D3611" s="47">
        <v>41647</v>
      </c>
      <c r="E3611" s="48">
        <v>211</v>
      </c>
      <c r="F3611" s="48">
        <v>58</v>
      </c>
      <c r="G3611" s="49">
        <v>3.6</v>
      </c>
      <c r="H3611" s="8" t="s">
        <v>2934</v>
      </c>
      <c r="J3611" s="3">
        <v>28528</v>
      </c>
      <c r="L3611" s="50">
        <f t="shared" si="56"/>
        <v>3.4818481848184817</v>
      </c>
    </row>
    <row r="3612" spans="1:12" x14ac:dyDescent="0.2">
      <c r="A3612" s="1" t="s">
        <v>11158</v>
      </c>
      <c r="B3612" s="45" t="s">
        <v>11159</v>
      </c>
      <c r="C3612" s="46" t="s">
        <v>1566</v>
      </c>
      <c r="D3612" s="47">
        <v>41647</v>
      </c>
      <c r="E3612" s="48">
        <v>712</v>
      </c>
      <c r="F3612" s="48">
        <v>20</v>
      </c>
      <c r="G3612" s="49">
        <v>35.5</v>
      </c>
      <c r="H3612" s="8" t="s">
        <v>2934</v>
      </c>
      <c r="J3612" s="3">
        <v>28529</v>
      </c>
      <c r="L3612" s="50">
        <f t="shared" si="56"/>
        <v>11.749174917491748</v>
      </c>
    </row>
    <row r="3613" spans="1:12" x14ac:dyDescent="0.2">
      <c r="A3613" s="1" t="s">
        <v>11160</v>
      </c>
      <c r="B3613" s="45" t="s">
        <v>11161</v>
      </c>
      <c r="C3613" s="46">
        <v>41646</v>
      </c>
      <c r="D3613" s="47">
        <v>41649</v>
      </c>
      <c r="E3613" s="48">
        <v>1024</v>
      </c>
      <c r="F3613" s="48">
        <v>32</v>
      </c>
      <c r="G3613" s="49">
        <v>32.4</v>
      </c>
      <c r="H3613" s="8" t="s">
        <v>3011</v>
      </c>
      <c r="J3613" s="3">
        <v>32379</v>
      </c>
      <c r="L3613" s="50">
        <f t="shared" si="56"/>
        <v>16.897689768976896</v>
      </c>
    </row>
    <row r="3614" spans="1:12" x14ac:dyDescent="0.2">
      <c r="A3614" s="1" t="s">
        <v>11162</v>
      </c>
      <c r="B3614" s="45" t="s">
        <v>11163</v>
      </c>
      <c r="C3614" s="46">
        <v>41637</v>
      </c>
      <c r="D3614" s="47">
        <v>41649</v>
      </c>
      <c r="E3614" s="48">
        <v>238</v>
      </c>
      <c r="F3614" s="48">
        <v>35</v>
      </c>
      <c r="G3614" s="49">
        <v>6.9</v>
      </c>
      <c r="H3614" s="8" t="s">
        <v>3011</v>
      </c>
      <c r="J3614" s="3">
        <v>32378</v>
      </c>
      <c r="L3614" s="50">
        <f t="shared" si="56"/>
        <v>3.9273927392739272</v>
      </c>
    </row>
    <row r="3615" spans="1:12" x14ac:dyDescent="0.2">
      <c r="A3615" s="1" t="s">
        <v>11164</v>
      </c>
      <c r="B3615" s="45" t="s">
        <v>11165</v>
      </c>
      <c r="C3615" s="46">
        <v>41646</v>
      </c>
      <c r="D3615" s="47">
        <v>41652</v>
      </c>
      <c r="E3615" s="48">
        <v>141</v>
      </c>
      <c r="F3615" s="48">
        <v>36</v>
      </c>
      <c r="G3615" s="49">
        <v>3.9</v>
      </c>
      <c r="H3615" s="8" t="s">
        <v>2934</v>
      </c>
      <c r="J3615" s="3">
        <v>33159</v>
      </c>
      <c r="L3615" s="50">
        <f t="shared" si="56"/>
        <v>2.3267326732673266</v>
      </c>
    </row>
    <row r="3616" spans="1:12" x14ac:dyDescent="0.2">
      <c r="A3616" s="1" t="s">
        <v>11166</v>
      </c>
      <c r="B3616" s="45" t="s">
        <v>11167</v>
      </c>
      <c r="C3616" s="46">
        <v>41646</v>
      </c>
      <c r="D3616" s="47">
        <v>41652</v>
      </c>
      <c r="E3616" s="48">
        <v>919</v>
      </c>
      <c r="F3616" s="48">
        <v>60</v>
      </c>
      <c r="G3616" s="49">
        <v>15.2</v>
      </c>
      <c r="H3616" s="8" t="s">
        <v>2934</v>
      </c>
      <c r="J3616" s="3">
        <v>33160</v>
      </c>
      <c r="L3616" s="50">
        <f t="shared" si="56"/>
        <v>15.165016501650165</v>
      </c>
    </row>
    <row r="3617" spans="1:12" x14ac:dyDescent="0.2">
      <c r="A3617" s="1" t="s">
        <v>11168</v>
      </c>
      <c r="B3617" s="45" t="s">
        <v>11169</v>
      </c>
      <c r="C3617" s="46">
        <v>41645</v>
      </c>
      <c r="D3617" s="47">
        <v>41652</v>
      </c>
      <c r="E3617" s="48">
        <v>237</v>
      </c>
      <c r="F3617" s="48">
        <v>108</v>
      </c>
      <c r="G3617" s="49">
        <v>2.2000000000000002</v>
      </c>
      <c r="H3617" s="8" t="s">
        <v>2934</v>
      </c>
      <c r="J3617" s="3">
        <v>33161</v>
      </c>
      <c r="L3617" s="50">
        <f t="shared" si="56"/>
        <v>3.9108910891089108</v>
      </c>
    </row>
    <row r="3618" spans="1:12" x14ac:dyDescent="0.2">
      <c r="A3618" s="1" t="s">
        <v>11170</v>
      </c>
      <c r="B3618" s="45" t="s">
        <v>11171</v>
      </c>
      <c r="C3618" s="46">
        <v>41649</v>
      </c>
      <c r="D3618" s="47">
        <v>41653</v>
      </c>
      <c r="E3618" s="48">
        <v>247</v>
      </c>
      <c r="F3618" s="48">
        <v>69</v>
      </c>
      <c r="G3618" s="49">
        <v>3.6</v>
      </c>
      <c r="H3618" s="8" t="s">
        <v>2934</v>
      </c>
      <c r="J3618" s="3">
        <v>36202</v>
      </c>
      <c r="L3618" s="50">
        <f t="shared" si="56"/>
        <v>4.0759075907590754</v>
      </c>
    </row>
    <row r="3619" spans="1:12" x14ac:dyDescent="0.2">
      <c r="A3619" s="1" t="s">
        <v>11172</v>
      </c>
      <c r="B3619" s="45" t="s">
        <v>11173</v>
      </c>
      <c r="C3619" s="46" t="s">
        <v>2999</v>
      </c>
      <c r="D3619" s="47">
        <v>41654</v>
      </c>
      <c r="E3619" s="48">
        <v>151</v>
      </c>
      <c r="F3619" s="48">
        <v>28</v>
      </c>
      <c r="G3619" s="49">
        <v>5.3</v>
      </c>
      <c r="H3619" s="8" t="s">
        <v>2934</v>
      </c>
      <c r="J3619" s="3">
        <v>36727</v>
      </c>
      <c r="L3619" s="50">
        <f t="shared" si="56"/>
        <v>2.4917491749174916</v>
      </c>
    </row>
    <row r="3620" spans="1:12" x14ac:dyDescent="0.2">
      <c r="A3620" s="1" t="s">
        <v>11174</v>
      </c>
      <c r="B3620" s="45" t="s">
        <v>11175</v>
      </c>
      <c r="C3620" s="46">
        <v>41651</v>
      </c>
      <c r="D3620" s="47">
        <v>41660</v>
      </c>
      <c r="E3620" s="48">
        <v>608</v>
      </c>
      <c r="F3620" s="48">
        <v>50</v>
      </c>
      <c r="G3620" s="49">
        <v>12.2</v>
      </c>
      <c r="H3620" s="8" t="s">
        <v>2934</v>
      </c>
      <c r="J3620" s="3">
        <v>37730</v>
      </c>
      <c r="L3620" s="50">
        <f t="shared" si="56"/>
        <v>10.033003300330034</v>
      </c>
    </row>
    <row r="3621" spans="1:12" x14ac:dyDescent="0.2">
      <c r="A3621" s="1" t="s">
        <v>11176</v>
      </c>
      <c r="B3621" s="45" t="s">
        <v>11177</v>
      </c>
      <c r="C3621" s="46">
        <v>41652</v>
      </c>
      <c r="D3621" s="47">
        <v>41655</v>
      </c>
      <c r="E3621" s="48">
        <v>543</v>
      </c>
      <c r="F3621" s="48">
        <v>43</v>
      </c>
      <c r="G3621" s="49">
        <v>12.6</v>
      </c>
      <c r="H3621" s="8" t="s">
        <v>3011</v>
      </c>
      <c r="J3621" s="3">
        <v>37731</v>
      </c>
      <c r="L3621" s="50">
        <f t="shared" si="56"/>
        <v>8.9603960396039604</v>
      </c>
    </row>
    <row r="3622" spans="1:12" x14ac:dyDescent="0.2">
      <c r="A3622" s="1" t="s">
        <v>11178</v>
      </c>
      <c r="B3622" s="45" t="s">
        <v>11179</v>
      </c>
      <c r="C3622" s="46">
        <v>41652</v>
      </c>
      <c r="D3622" s="47">
        <v>41655</v>
      </c>
      <c r="E3622" s="48">
        <v>585</v>
      </c>
      <c r="F3622" s="48">
        <v>77</v>
      </c>
      <c r="G3622" s="49">
        <v>7.6</v>
      </c>
      <c r="H3622" s="8" t="s">
        <v>3011</v>
      </c>
      <c r="J3622" s="3">
        <v>37735</v>
      </c>
      <c r="L3622" s="50">
        <f t="shared" si="56"/>
        <v>9.653465346534654</v>
      </c>
    </row>
    <row r="3623" spans="1:12" x14ac:dyDescent="0.2">
      <c r="A3623" s="1" t="s">
        <v>11180</v>
      </c>
      <c r="B3623" s="45" t="s">
        <v>11181</v>
      </c>
      <c r="C3623" s="46" t="s">
        <v>1566</v>
      </c>
      <c r="D3623" s="47">
        <v>41656</v>
      </c>
      <c r="E3623" s="48">
        <v>464</v>
      </c>
      <c r="F3623" s="48">
        <v>315</v>
      </c>
      <c r="G3623" s="49">
        <v>1.5</v>
      </c>
      <c r="H3623" s="8" t="s">
        <v>3011</v>
      </c>
      <c r="J3623" s="3">
        <v>38418</v>
      </c>
      <c r="L3623" s="50">
        <f t="shared" si="56"/>
        <v>7.6567656765676562</v>
      </c>
    </row>
    <row r="3624" spans="1:12" x14ac:dyDescent="0.2">
      <c r="A3624" s="1" t="s">
        <v>11182</v>
      </c>
      <c r="B3624" s="45" t="s">
        <v>11183</v>
      </c>
      <c r="C3624" s="46">
        <v>41654</v>
      </c>
      <c r="D3624" s="47">
        <v>41656</v>
      </c>
      <c r="E3624" s="48">
        <v>863</v>
      </c>
      <c r="F3624" s="48">
        <v>29</v>
      </c>
      <c r="G3624" s="49">
        <v>30.3</v>
      </c>
      <c r="H3624" s="8" t="s">
        <v>3011</v>
      </c>
      <c r="J3624" s="3">
        <v>38420</v>
      </c>
      <c r="L3624" s="50">
        <f t="shared" si="56"/>
        <v>14.240924092409241</v>
      </c>
    </row>
    <row r="3625" spans="1:12" x14ac:dyDescent="0.2">
      <c r="A3625" s="1" t="s">
        <v>11184</v>
      </c>
      <c r="B3625" s="45" t="s">
        <v>11185</v>
      </c>
      <c r="C3625" s="46" t="s">
        <v>1566</v>
      </c>
      <c r="D3625" s="47">
        <v>41656</v>
      </c>
      <c r="E3625" s="48">
        <v>204</v>
      </c>
      <c r="F3625" s="48">
        <v>38</v>
      </c>
      <c r="G3625" s="49">
        <v>5.3</v>
      </c>
      <c r="H3625" s="8" t="s">
        <v>3011</v>
      </c>
      <c r="J3625" s="3">
        <v>38421</v>
      </c>
      <c r="L3625" s="50">
        <f t="shared" si="56"/>
        <v>3.3663366336633662</v>
      </c>
    </row>
    <row r="3626" spans="1:12" x14ac:dyDescent="0.2">
      <c r="A3626" s="1" t="s">
        <v>11186</v>
      </c>
      <c r="B3626" s="45" t="s">
        <v>11187</v>
      </c>
      <c r="C3626" s="46">
        <v>41636</v>
      </c>
      <c r="D3626" s="47">
        <v>41656</v>
      </c>
      <c r="E3626" s="48">
        <v>751</v>
      </c>
      <c r="F3626" s="48">
        <v>106</v>
      </c>
      <c r="G3626" s="49">
        <v>7.1</v>
      </c>
      <c r="H3626" s="8" t="s">
        <v>2934</v>
      </c>
      <c r="J3626" s="3">
        <v>38423</v>
      </c>
      <c r="L3626" s="50">
        <f t="shared" si="56"/>
        <v>12.392739273927392</v>
      </c>
    </row>
    <row r="3627" spans="1:12" x14ac:dyDescent="0.2">
      <c r="A3627" s="1" t="s">
        <v>11188</v>
      </c>
      <c r="B3627" s="45" t="s">
        <v>11189</v>
      </c>
      <c r="C3627" s="46">
        <v>41652</v>
      </c>
      <c r="D3627" s="47">
        <v>41656</v>
      </c>
      <c r="E3627" s="48">
        <v>749</v>
      </c>
      <c r="F3627" s="48">
        <v>27</v>
      </c>
      <c r="G3627" s="49">
        <v>28.2</v>
      </c>
      <c r="H3627" s="8" t="s">
        <v>2934</v>
      </c>
      <c r="J3627" s="3">
        <v>38424</v>
      </c>
      <c r="L3627" s="50">
        <f t="shared" si="56"/>
        <v>12.35973597359736</v>
      </c>
    </row>
    <row r="3628" spans="1:12" x14ac:dyDescent="0.2">
      <c r="A3628" s="1" t="s">
        <v>11190</v>
      </c>
      <c r="B3628" s="45" t="s">
        <v>11191</v>
      </c>
      <c r="C3628" s="46">
        <v>41659</v>
      </c>
      <c r="D3628" s="47">
        <v>41661</v>
      </c>
      <c r="E3628" s="48">
        <v>272</v>
      </c>
      <c r="F3628" s="48">
        <v>71</v>
      </c>
      <c r="G3628" s="49">
        <v>3.9</v>
      </c>
      <c r="H3628" s="8" t="s">
        <v>3011</v>
      </c>
      <c r="J3628" s="3">
        <v>42286</v>
      </c>
      <c r="L3628" s="50">
        <f t="shared" si="56"/>
        <v>4.4884488448844886</v>
      </c>
    </row>
    <row r="3629" spans="1:12" x14ac:dyDescent="0.2">
      <c r="A3629" s="1" t="s">
        <v>11192</v>
      </c>
      <c r="B3629" s="45" t="s">
        <v>11193</v>
      </c>
      <c r="C3629" s="46">
        <v>41656</v>
      </c>
      <c r="D3629" s="47">
        <v>41661</v>
      </c>
      <c r="E3629" s="48">
        <v>838</v>
      </c>
      <c r="F3629" s="48">
        <v>24</v>
      </c>
      <c r="G3629" s="49">
        <v>34.5</v>
      </c>
      <c r="H3629" s="8" t="s">
        <v>3011</v>
      </c>
      <c r="J3629" s="3">
        <v>42287</v>
      </c>
      <c r="L3629" s="50">
        <f t="shared" si="56"/>
        <v>13.828382838283828</v>
      </c>
    </row>
    <row r="3630" spans="1:12" x14ac:dyDescent="0.2">
      <c r="A3630" s="1" t="s">
        <v>11194</v>
      </c>
      <c r="B3630" s="45" t="s">
        <v>11195</v>
      </c>
      <c r="C3630" s="46">
        <v>41656</v>
      </c>
      <c r="D3630" s="47">
        <v>41662</v>
      </c>
      <c r="E3630" s="48">
        <v>615</v>
      </c>
      <c r="F3630" s="48">
        <v>77</v>
      </c>
      <c r="G3630" s="49">
        <v>8</v>
      </c>
      <c r="H3630" s="8" t="s">
        <v>3011</v>
      </c>
      <c r="J3630" s="3">
        <v>43070</v>
      </c>
      <c r="L3630" s="50">
        <f t="shared" si="56"/>
        <v>10.148514851485148</v>
      </c>
    </row>
    <row r="3631" spans="1:12" x14ac:dyDescent="0.2">
      <c r="A3631" s="1" t="s">
        <v>11196</v>
      </c>
      <c r="B3631" s="45" t="s">
        <v>11197</v>
      </c>
      <c r="C3631" s="46">
        <v>41661</v>
      </c>
      <c r="D3631" s="47">
        <v>41662</v>
      </c>
      <c r="E3631" s="48">
        <v>1341</v>
      </c>
      <c r="F3631" s="48">
        <v>38</v>
      </c>
      <c r="G3631" s="49">
        <v>35.4</v>
      </c>
      <c r="H3631" s="8" t="s">
        <v>2934</v>
      </c>
      <c r="J3631" s="3">
        <v>43072</v>
      </c>
      <c r="L3631" s="50">
        <f t="shared" si="56"/>
        <v>22.128712871287128</v>
      </c>
    </row>
    <row r="3632" spans="1:12" x14ac:dyDescent="0.2">
      <c r="A3632" s="1" t="s">
        <v>11198</v>
      </c>
      <c r="B3632" s="45" t="s">
        <v>11199</v>
      </c>
      <c r="C3632" s="46">
        <v>41660</v>
      </c>
      <c r="D3632" s="47">
        <v>41662</v>
      </c>
      <c r="E3632" s="48">
        <v>244</v>
      </c>
      <c r="F3632" s="48">
        <v>83</v>
      </c>
      <c r="G3632" s="49">
        <v>2.9</v>
      </c>
      <c r="H3632" s="8" t="s">
        <v>2934</v>
      </c>
      <c r="J3632" s="3">
        <v>43076</v>
      </c>
      <c r="L3632" s="50">
        <f t="shared" si="56"/>
        <v>4.0264026402640267</v>
      </c>
    </row>
    <row r="3633" spans="1:12" x14ac:dyDescent="0.2">
      <c r="A3633" s="1" t="s">
        <v>11200</v>
      </c>
      <c r="B3633" s="45" t="s">
        <v>11201</v>
      </c>
      <c r="C3633" s="46">
        <v>41660</v>
      </c>
      <c r="D3633" s="47">
        <v>41662</v>
      </c>
      <c r="E3633" s="48">
        <v>184</v>
      </c>
      <c r="F3633" s="48">
        <v>32</v>
      </c>
      <c r="G3633" s="49">
        <v>5.7</v>
      </c>
      <c r="H3633" s="8" t="s">
        <v>2934</v>
      </c>
      <c r="J3633" s="3">
        <v>43077</v>
      </c>
      <c r="L3633" s="50">
        <f t="shared" si="56"/>
        <v>3.0363036303630362</v>
      </c>
    </row>
    <row r="3634" spans="1:12" x14ac:dyDescent="0.2">
      <c r="A3634" s="1" t="s">
        <v>11202</v>
      </c>
      <c r="B3634" s="45" t="s">
        <v>11203</v>
      </c>
      <c r="C3634" s="46">
        <v>41660</v>
      </c>
      <c r="D3634" s="47">
        <v>41662</v>
      </c>
      <c r="E3634" s="48">
        <v>323</v>
      </c>
      <c r="F3634" s="48">
        <v>40</v>
      </c>
      <c r="G3634" s="49">
        <v>8.1</v>
      </c>
      <c r="H3634" s="8" t="s">
        <v>2934</v>
      </c>
      <c r="J3634" s="3">
        <v>43078</v>
      </c>
      <c r="L3634" s="50">
        <f t="shared" si="56"/>
        <v>5.33003300330033</v>
      </c>
    </row>
    <row r="3635" spans="1:12" x14ac:dyDescent="0.2">
      <c r="A3635" s="1" t="s">
        <v>11204</v>
      </c>
      <c r="B3635" s="45" t="s">
        <v>11205</v>
      </c>
      <c r="C3635" s="46">
        <v>41660</v>
      </c>
      <c r="D3635" s="47">
        <v>41662</v>
      </c>
      <c r="E3635" s="48">
        <v>1339</v>
      </c>
      <c r="F3635" s="48">
        <v>56</v>
      </c>
      <c r="G3635" s="49">
        <v>24</v>
      </c>
      <c r="H3635" s="8" t="s">
        <v>2934</v>
      </c>
      <c r="J3635" s="3">
        <v>43079</v>
      </c>
      <c r="L3635" s="50">
        <f t="shared" si="56"/>
        <v>22.095709570957094</v>
      </c>
    </row>
    <row r="3636" spans="1:12" x14ac:dyDescent="0.2">
      <c r="A3636" s="1" t="s">
        <v>11206</v>
      </c>
      <c r="B3636" s="45" t="s">
        <v>11207</v>
      </c>
      <c r="C3636" s="46">
        <v>41660</v>
      </c>
      <c r="D3636" s="47">
        <v>41662</v>
      </c>
      <c r="E3636" s="48">
        <v>1236</v>
      </c>
      <c r="F3636" s="48">
        <v>95</v>
      </c>
      <c r="G3636" s="49">
        <v>13.1</v>
      </c>
      <c r="H3636" s="8" t="s">
        <v>2934</v>
      </c>
      <c r="J3636" s="3">
        <v>43080</v>
      </c>
      <c r="L3636" s="50">
        <f t="shared" si="56"/>
        <v>20.396039603960396</v>
      </c>
    </row>
    <row r="3637" spans="1:12" x14ac:dyDescent="0.2">
      <c r="A3637" s="1" t="s">
        <v>11208</v>
      </c>
      <c r="B3637" s="45" t="s">
        <v>11209</v>
      </c>
      <c r="C3637" s="46">
        <v>41661</v>
      </c>
      <c r="D3637" s="47">
        <v>41298</v>
      </c>
      <c r="E3637" s="48">
        <v>866</v>
      </c>
      <c r="F3637" s="48">
        <v>30</v>
      </c>
      <c r="G3637" s="49">
        <v>29</v>
      </c>
      <c r="H3637" s="8" t="s">
        <v>3011</v>
      </c>
      <c r="J3637" s="3">
        <v>43900</v>
      </c>
      <c r="L3637" s="50">
        <f t="shared" si="56"/>
        <v>14.29042904290429</v>
      </c>
    </row>
    <row r="3638" spans="1:12" x14ac:dyDescent="0.2">
      <c r="A3638" s="1" t="s">
        <v>11210</v>
      </c>
      <c r="B3638" s="45" t="s">
        <v>11211</v>
      </c>
      <c r="C3638" s="46">
        <v>41659</v>
      </c>
      <c r="D3638" s="47">
        <v>41663</v>
      </c>
      <c r="E3638" s="48">
        <v>456</v>
      </c>
      <c r="F3638" s="48">
        <v>68</v>
      </c>
      <c r="G3638" s="49">
        <v>6.7</v>
      </c>
      <c r="H3638" s="8" t="s">
        <v>2934</v>
      </c>
      <c r="J3638" s="3">
        <v>43902</v>
      </c>
      <c r="L3638" s="50">
        <f t="shared" si="56"/>
        <v>7.5247524752475243</v>
      </c>
    </row>
    <row r="3639" spans="1:12" x14ac:dyDescent="0.2">
      <c r="A3639" s="1" t="s">
        <v>11212</v>
      </c>
      <c r="B3639" s="45" t="s">
        <v>11213</v>
      </c>
      <c r="C3639" s="46">
        <v>41659</v>
      </c>
      <c r="D3639" s="47">
        <v>41663</v>
      </c>
      <c r="E3639" s="48">
        <v>305</v>
      </c>
      <c r="F3639" s="48">
        <v>25</v>
      </c>
      <c r="G3639" s="49">
        <v>12.1</v>
      </c>
      <c r="H3639" s="8" t="s">
        <v>2934</v>
      </c>
      <c r="J3639" s="3">
        <v>43903</v>
      </c>
      <c r="L3639" s="50">
        <f t="shared" si="56"/>
        <v>5.0330033003300327</v>
      </c>
    </row>
    <row r="3640" spans="1:12" x14ac:dyDescent="0.2">
      <c r="A3640" s="1" t="s">
        <v>11214</v>
      </c>
      <c r="B3640" s="45" t="s">
        <v>11215</v>
      </c>
      <c r="C3640" s="46">
        <v>41661</v>
      </c>
      <c r="D3640" s="47">
        <v>41666</v>
      </c>
      <c r="E3640" s="48">
        <v>1102</v>
      </c>
      <c r="F3640" s="48">
        <v>33</v>
      </c>
      <c r="G3640" s="49">
        <v>33.200000000000003</v>
      </c>
      <c r="H3640" s="8" t="s">
        <v>3011</v>
      </c>
      <c r="J3640" s="3">
        <v>44702</v>
      </c>
      <c r="L3640" s="50">
        <f t="shared" si="56"/>
        <v>18.184818481848186</v>
      </c>
    </row>
    <row r="3641" spans="1:12" x14ac:dyDescent="0.2">
      <c r="A3641" s="1" t="s">
        <v>11216</v>
      </c>
      <c r="B3641" s="45" t="s">
        <v>11217</v>
      </c>
      <c r="C3641" s="46">
        <v>41659</v>
      </c>
      <c r="D3641" s="47">
        <v>41666</v>
      </c>
      <c r="E3641" s="48">
        <v>346</v>
      </c>
      <c r="F3641" s="48">
        <v>57</v>
      </c>
      <c r="G3641" s="49">
        <v>6.1</v>
      </c>
      <c r="H3641" s="8" t="s">
        <v>3011</v>
      </c>
      <c r="J3641" s="3">
        <v>44703</v>
      </c>
      <c r="L3641" s="50">
        <f t="shared" si="56"/>
        <v>5.7095709570957096</v>
      </c>
    </row>
    <row r="3642" spans="1:12" x14ac:dyDescent="0.2">
      <c r="A3642" s="1" t="s">
        <v>11218</v>
      </c>
      <c r="B3642" s="45" t="s">
        <v>11219</v>
      </c>
      <c r="C3642" s="46">
        <v>41661</v>
      </c>
      <c r="D3642" s="47">
        <v>41666</v>
      </c>
      <c r="E3642" s="48">
        <v>949</v>
      </c>
      <c r="F3642" s="48">
        <v>37</v>
      </c>
      <c r="G3642" s="49">
        <v>25.6</v>
      </c>
      <c r="H3642" s="8" t="s">
        <v>2934</v>
      </c>
      <c r="J3642" s="3">
        <v>44704</v>
      </c>
      <c r="L3642" s="50">
        <f t="shared" ref="L3642:L3705" si="57">IF(E3642="","",E3642/60.6)</f>
        <v>15.66006600660066</v>
      </c>
    </row>
    <row r="3643" spans="1:12" x14ac:dyDescent="0.2">
      <c r="A3643" s="1" t="s">
        <v>11220</v>
      </c>
      <c r="B3643" s="45" t="s">
        <v>11221</v>
      </c>
      <c r="C3643" s="46">
        <v>41661</v>
      </c>
      <c r="D3643" s="47">
        <v>41666</v>
      </c>
      <c r="E3643" s="48">
        <v>467</v>
      </c>
      <c r="F3643" s="48">
        <v>47</v>
      </c>
      <c r="G3643" s="49">
        <v>10</v>
      </c>
      <c r="H3643" s="8" t="s">
        <v>2934</v>
      </c>
      <c r="J3643" s="3">
        <v>44705</v>
      </c>
      <c r="L3643" s="50">
        <f t="shared" si="57"/>
        <v>7.7062706270627057</v>
      </c>
    </row>
    <row r="3644" spans="1:12" x14ac:dyDescent="0.2">
      <c r="A3644" s="1" t="s">
        <v>11222</v>
      </c>
      <c r="B3644" s="45" t="s">
        <v>11223</v>
      </c>
      <c r="C3644" s="46">
        <v>41662</v>
      </c>
      <c r="D3644" s="47">
        <v>41666</v>
      </c>
      <c r="E3644" s="48">
        <v>137</v>
      </c>
      <c r="F3644" s="48">
        <v>24</v>
      </c>
      <c r="G3644" s="49">
        <v>5.8</v>
      </c>
      <c r="H3644" s="8" t="s">
        <v>2934</v>
      </c>
      <c r="J3644" s="3">
        <v>44706</v>
      </c>
      <c r="L3644" s="50">
        <f t="shared" si="57"/>
        <v>2.2607260726072607</v>
      </c>
    </row>
    <row r="3645" spans="1:12" x14ac:dyDescent="0.2">
      <c r="A3645" s="1" t="s">
        <v>11224</v>
      </c>
      <c r="B3645" s="1" t="s">
        <v>11225</v>
      </c>
      <c r="C3645" s="46">
        <v>41662</v>
      </c>
      <c r="D3645" s="47">
        <v>41666</v>
      </c>
      <c r="E3645" s="48">
        <v>292</v>
      </c>
      <c r="F3645" s="48">
        <v>23</v>
      </c>
      <c r="G3645" s="49">
        <v>12.6</v>
      </c>
      <c r="H3645" s="8" t="s">
        <v>2934</v>
      </c>
      <c r="J3645" s="3">
        <v>44707</v>
      </c>
      <c r="L3645" s="50">
        <f t="shared" si="57"/>
        <v>4.8184818481848186</v>
      </c>
    </row>
    <row r="3646" spans="1:12" x14ac:dyDescent="0.2">
      <c r="A3646" s="1" t="s">
        <v>11226</v>
      </c>
      <c r="B3646" s="45" t="s">
        <v>11227</v>
      </c>
      <c r="C3646" s="46">
        <v>41661</v>
      </c>
      <c r="D3646" s="47">
        <v>41666</v>
      </c>
      <c r="E3646" s="48">
        <v>464</v>
      </c>
      <c r="F3646" s="48">
        <v>56</v>
      </c>
      <c r="G3646" s="49">
        <v>8.3000000000000007</v>
      </c>
      <c r="H3646" s="8" t="s">
        <v>2934</v>
      </c>
      <c r="J3646" s="3">
        <v>44708</v>
      </c>
      <c r="L3646" s="50">
        <f t="shared" si="57"/>
        <v>7.6567656765676562</v>
      </c>
    </row>
    <row r="3647" spans="1:12" x14ac:dyDescent="0.2">
      <c r="A3647" s="1" t="s">
        <v>11228</v>
      </c>
      <c r="B3647" s="45" t="s">
        <v>11229</v>
      </c>
      <c r="C3647" s="46">
        <v>41661</v>
      </c>
      <c r="D3647" s="47">
        <v>41667</v>
      </c>
      <c r="E3647" s="48">
        <v>282</v>
      </c>
      <c r="F3647" s="48">
        <v>45</v>
      </c>
      <c r="G3647" s="49">
        <v>6.3</v>
      </c>
      <c r="H3647" s="8" t="s">
        <v>3011</v>
      </c>
      <c r="J3647" s="3">
        <v>45391</v>
      </c>
      <c r="L3647" s="50">
        <f t="shared" si="57"/>
        <v>4.6534653465346532</v>
      </c>
    </row>
    <row r="3648" spans="1:12" x14ac:dyDescent="0.2">
      <c r="A3648" s="1" t="s">
        <v>11230</v>
      </c>
      <c r="B3648" s="45" t="s">
        <v>11231</v>
      </c>
      <c r="C3648" s="46">
        <v>41666</v>
      </c>
      <c r="D3648" s="47">
        <v>41669</v>
      </c>
      <c r="E3648" s="48">
        <v>17</v>
      </c>
      <c r="F3648" s="48">
        <v>43</v>
      </c>
      <c r="G3648" s="49">
        <v>0.4</v>
      </c>
      <c r="H3648" s="8" t="s">
        <v>3011</v>
      </c>
      <c r="J3648" s="3">
        <v>46578</v>
      </c>
      <c r="L3648" s="50">
        <f t="shared" si="57"/>
        <v>0.28052805280528054</v>
      </c>
    </row>
    <row r="3649" spans="1:12" x14ac:dyDescent="0.2">
      <c r="A3649" s="1" t="s">
        <v>11232</v>
      </c>
      <c r="B3649" s="45" t="s">
        <v>11233</v>
      </c>
      <c r="C3649" s="46">
        <v>41666</v>
      </c>
      <c r="D3649" s="47">
        <v>41669</v>
      </c>
      <c r="E3649" s="48">
        <v>216</v>
      </c>
      <c r="F3649" s="48">
        <v>102</v>
      </c>
      <c r="G3649" s="49">
        <v>2.1</v>
      </c>
      <c r="H3649" s="8" t="s">
        <v>3011</v>
      </c>
      <c r="J3649" s="3">
        <v>46579</v>
      </c>
      <c r="L3649" s="50">
        <f t="shared" si="57"/>
        <v>3.5643564356435644</v>
      </c>
    </row>
    <row r="3650" spans="1:12" x14ac:dyDescent="0.2">
      <c r="A3650" s="1" t="s">
        <v>11234</v>
      </c>
      <c r="B3650" s="45" t="s">
        <v>11235</v>
      </c>
      <c r="C3650" s="46">
        <v>41664</v>
      </c>
      <c r="D3650" s="47">
        <v>41669</v>
      </c>
      <c r="E3650" s="48">
        <v>566</v>
      </c>
      <c r="F3650" s="48">
        <v>67</v>
      </c>
      <c r="G3650" s="49">
        <v>8.4</v>
      </c>
      <c r="H3650" s="8" t="s">
        <v>3011</v>
      </c>
      <c r="J3650" s="3">
        <v>46580</v>
      </c>
      <c r="L3650" s="50">
        <f t="shared" si="57"/>
        <v>9.3399339933993399</v>
      </c>
    </row>
    <row r="3651" spans="1:12" x14ac:dyDescent="0.2">
      <c r="A3651" s="1" t="s">
        <v>11236</v>
      </c>
      <c r="B3651" s="45" t="s">
        <v>11237</v>
      </c>
      <c r="C3651" s="46">
        <v>41667</v>
      </c>
      <c r="D3651" s="47">
        <v>41670</v>
      </c>
      <c r="E3651" s="48">
        <v>1045</v>
      </c>
      <c r="F3651" s="48">
        <v>33</v>
      </c>
      <c r="G3651" s="49">
        <v>32</v>
      </c>
      <c r="H3651" s="8" t="s">
        <v>3011</v>
      </c>
      <c r="J3651" s="3">
        <v>47178</v>
      </c>
      <c r="L3651" s="50">
        <f t="shared" si="57"/>
        <v>17.244224422442244</v>
      </c>
    </row>
    <row r="3652" spans="1:12" x14ac:dyDescent="0.2">
      <c r="A3652" s="1" t="s">
        <v>11238</v>
      </c>
      <c r="B3652" s="45" t="s">
        <v>11239</v>
      </c>
      <c r="C3652" s="46">
        <v>41666</v>
      </c>
      <c r="D3652" s="47">
        <v>41670</v>
      </c>
      <c r="E3652" s="48">
        <v>1060</v>
      </c>
      <c r="F3652" s="48">
        <v>30</v>
      </c>
      <c r="G3652" s="49">
        <v>35.200000000000003</v>
      </c>
      <c r="H3652" s="8" t="s">
        <v>3011</v>
      </c>
      <c r="J3652" s="3">
        <v>47179</v>
      </c>
      <c r="L3652" s="50">
        <f t="shared" si="57"/>
        <v>17.491749174917491</v>
      </c>
    </row>
    <row r="3653" spans="1:12" x14ac:dyDescent="0.2">
      <c r="A3653" s="1" t="s">
        <v>11240</v>
      </c>
      <c r="B3653" s="45" t="s">
        <v>11241</v>
      </c>
      <c r="C3653" s="46">
        <v>41665</v>
      </c>
      <c r="D3653" s="47">
        <v>41670</v>
      </c>
      <c r="E3653" s="48">
        <v>412</v>
      </c>
      <c r="F3653" s="48">
        <v>154</v>
      </c>
      <c r="G3653" s="49">
        <v>2.7</v>
      </c>
      <c r="H3653" s="8" t="s">
        <v>2934</v>
      </c>
      <c r="J3653" s="3">
        <v>47180</v>
      </c>
      <c r="L3653" s="50">
        <f t="shared" si="57"/>
        <v>6.7986798679867988</v>
      </c>
    </row>
    <row r="3654" spans="1:12" x14ac:dyDescent="0.2">
      <c r="A3654" s="1" t="s">
        <v>11242</v>
      </c>
      <c r="B3654" s="45" t="s">
        <v>11243</v>
      </c>
      <c r="C3654" s="46">
        <v>41666</v>
      </c>
      <c r="D3654" s="47">
        <v>41670</v>
      </c>
      <c r="E3654" s="48">
        <v>736</v>
      </c>
      <c r="F3654" s="48">
        <v>124</v>
      </c>
      <c r="G3654" s="49">
        <v>6</v>
      </c>
      <c r="H3654" s="8" t="s">
        <v>2934</v>
      </c>
      <c r="J3654" s="3">
        <v>47181</v>
      </c>
      <c r="L3654" s="50">
        <f t="shared" si="57"/>
        <v>12.145214521452145</v>
      </c>
    </row>
    <row r="3655" spans="1:12" x14ac:dyDescent="0.2">
      <c r="A3655" s="1" t="s">
        <v>11244</v>
      </c>
      <c r="B3655" s="45" t="s">
        <v>11245</v>
      </c>
      <c r="C3655" s="46">
        <v>41668</v>
      </c>
      <c r="D3655" s="47">
        <v>41673</v>
      </c>
      <c r="E3655" s="48">
        <v>1168</v>
      </c>
      <c r="F3655" s="48">
        <v>45</v>
      </c>
      <c r="G3655" s="49">
        <v>25.7</v>
      </c>
      <c r="H3655" s="8" t="s">
        <v>2934</v>
      </c>
      <c r="J3655" s="3">
        <v>50251</v>
      </c>
      <c r="L3655" s="50">
        <f t="shared" si="57"/>
        <v>19.273927392739274</v>
      </c>
    </row>
    <row r="3656" spans="1:12" x14ac:dyDescent="0.2">
      <c r="A3656" s="1" t="s">
        <v>11246</v>
      </c>
      <c r="B3656" s="45" t="s">
        <v>11247</v>
      </c>
      <c r="C3656" s="46">
        <v>41672</v>
      </c>
      <c r="D3656" s="47">
        <v>41676</v>
      </c>
      <c r="E3656" s="48">
        <v>335</v>
      </c>
      <c r="F3656" s="48">
        <v>50</v>
      </c>
      <c r="G3656" s="49">
        <v>6.7</v>
      </c>
      <c r="H3656" s="8" t="s">
        <v>3011</v>
      </c>
      <c r="J3656" s="3">
        <v>51288</v>
      </c>
      <c r="L3656" s="50">
        <f t="shared" si="57"/>
        <v>5.5280528052805282</v>
      </c>
    </row>
    <row r="3657" spans="1:12" x14ac:dyDescent="0.2">
      <c r="A3657" s="1" t="s">
        <v>11248</v>
      </c>
      <c r="B3657" s="45" t="s">
        <v>11249</v>
      </c>
      <c r="C3657" s="46">
        <v>41673</v>
      </c>
      <c r="D3657" s="47">
        <v>41676</v>
      </c>
      <c r="E3657" s="48">
        <v>297</v>
      </c>
      <c r="F3657" s="48">
        <v>59</v>
      </c>
      <c r="G3657" s="49">
        <v>5</v>
      </c>
      <c r="H3657" s="8" t="s">
        <v>2934</v>
      </c>
      <c r="J3657" s="3">
        <v>51289</v>
      </c>
      <c r="L3657" s="50">
        <f t="shared" si="57"/>
        <v>4.9009900990099009</v>
      </c>
    </row>
    <row r="3658" spans="1:12" x14ac:dyDescent="0.2">
      <c r="A3658" s="1" t="s">
        <v>11250</v>
      </c>
      <c r="B3658" s="45" t="s">
        <v>11251</v>
      </c>
      <c r="C3658" s="46">
        <v>41670</v>
      </c>
      <c r="D3658" s="47">
        <v>41676</v>
      </c>
      <c r="E3658" s="48">
        <v>114</v>
      </c>
      <c r="F3658" s="48">
        <v>65</v>
      </c>
      <c r="G3658" s="49">
        <v>1.8</v>
      </c>
      <c r="H3658" s="8" t="s">
        <v>2934</v>
      </c>
      <c r="J3658" s="3">
        <v>51290</v>
      </c>
      <c r="L3658" s="50">
        <f t="shared" si="57"/>
        <v>1.8811881188118811</v>
      </c>
    </row>
    <row r="3659" spans="1:12" x14ac:dyDescent="0.2">
      <c r="A3659" s="1" t="s">
        <v>11252</v>
      </c>
      <c r="B3659" s="45" t="s">
        <v>11253</v>
      </c>
      <c r="C3659" s="46">
        <v>41670</v>
      </c>
      <c r="D3659" s="47">
        <v>41676</v>
      </c>
      <c r="E3659" s="48">
        <v>56</v>
      </c>
      <c r="F3659" s="48">
        <v>55</v>
      </c>
      <c r="G3659" s="49">
        <v>1</v>
      </c>
      <c r="H3659" s="8" t="s">
        <v>2934</v>
      </c>
      <c r="J3659" s="3">
        <v>51291</v>
      </c>
      <c r="L3659" s="50">
        <f t="shared" si="57"/>
        <v>0.92409240924092406</v>
      </c>
    </row>
    <row r="3660" spans="1:12" x14ac:dyDescent="0.2">
      <c r="A3660" s="1" t="s">
        <v>11254</v>
      </c>
      <c r="B3660" s="45" t="s">
        <v>11255</v>
      </c>
      <c r="C3660" s="46">
        <v>41673</v>
      </c>
      <c r="D3660" s="47">
        <v>41676</v>
      </c>
      <c r="E3660" s="48">
        <v>180</v>
      </c>
      <c r="F3660" s="48">
        <v>98</v>
      </c>
      <c r="G3660" s="49">
        <v>1.8</v>
      </c>
      <c r="H3660" s="8" t="s">
        <v>2934</v>
      </c>
      <c r="J3660" s="3">
        <v>51292</v>
      </c>
      <c r="L3660" s="50">
        <f t="shared" si="57"/>
        <v>2.9702970297029703</v>
      </c>
    </row>
    <row r="3661" spans="1:12" x14ac:dyDescent="0.2">
      <c r="A3661" s="1" t="s">
        <v>11256</v>
      </c>
      <c r="B3661" s="45" t="s">
        <v>11257</v>
      </c>
      <c r="C3661" s="46">
        <v>41673</v>
      </c>
      <c r="D3661" s="47">
        <v>41676</v>
      </c>
      <c r="E3661" s="48">
        <v>228</v>
      </c>
      <c r="F3661" s="48">
        <v>109</v>
      </c>
      <c r="G3661" s="49">
        <v>2.1</v>
      </c>
      <c r="H3661" s="8" t="s">
        <v>2934</v>
      </c>
      <c r="J3661" s="3">
        <v>51293</v>
      </c>
      <c r="L3661" s="50">
        <f t="shared" si="57"/>
        <v>3.7623762376237622</v>
      </c>
    </row>
    <row r="3662" spans="1:12" x14ac:dyDescent="0.2">
      <c r="A3662" s="1" t="s">
        <v>11258</v>
      </c>
      <c r="B3662" s="45" t="s">
        <v>11259</v>
      </c>
      <c r="C3662" s="46">
        <v>41672</v>
      </c>
      <c r="D3662" s="47">
        <v>41680</v>
      </c>
      <c r="E3662" s="48">
        <v>460</v>
      </c>
      <c r="F3662" s="48">
        <v>76</v>
      </c>
      <c r="G3662" s="49">
        <v>6.1</v>
      </c>
      <c r="H3662" s="8" t="s">
        <v>2934</v>
      </c>
      <c r="J3662" s="3">
        <v>52935</v>
      </c>
      <c r="L3662" s="50">
        <f t="shared" si="57"/>
        <v>7.5907590759075907</v>
      </c>
    </row>
    <row r="3663" spans="1:12" x14ac:dyDescent="0.2">
      <c r="A3663" s="1" t="s">
        <v>11260</v>
      </c>
      <c r="B3663" s="45" t="s">
        <v>11261</v>
      </c>
      <c r="C3663" s="46">
        <v>41675</v>
      </c>
      <c r="D3663" s="47">
        <v>41680</v>
      </c>
      <c r="E3663" s="48">
        <v>1082</v>
      </c>
      <c r="F3663" s="48">
        <v>37</v>
      </c>
      <c r="G3663" s="49">
        <v>29.5</v>
      </c>
      <c r="H3663" s="8" t="s">
        <v>3011</v>
      </c>
      <c r="J3663" s="3">
        <v>52936</v>
      </c>
      <c r="L3663" s="50">
        <f t="shared" si="57"/>
        <v>17.854785478547853</v>
      </c>
    </row>
    <row r="3664" spans="1:12" x14ac:dyDescent="0.2">
      <c r="A3664" s="1" t="s">
        <v>11262</v>
      </c>
      <c r="B3664" s="45" t="s">
        <v>11263</v>
      </c>
      <c r="C3664" s="46">
        <v>41642</v>
      </c>
      <c r="D3664" s="47">
        <v>41681</v>
      </c>
      <c r="E3664" s="48">
        <v>163</v>
      </c>
      <c r="F3664" s="48">
        <v>98</v>
      </c>
      <c r="G3664" s="49">
        <v>1.7</v>
      </c>
      <c r="H3664" s="8" t="s">
        <v>2934</v>
      </c>
      <c r="J3664" s="3">
        <v>56371</v>
      </c>
      <c r="L3664" s="50">
        <f t="shared" si="57"/>
        <v>2.6897689768976898</v>
      </c>
    </row>
    <row r="3665" spans="1:12" x14ac:dyDescent="0.2">
      <c r="A3665" s="1" t="s">
        <v>11264</v>
      </c>
      <c r="B3665" s="45" t="s">
        <v>11265</v>
      </c>
      <c r="C3665" s="46">
        <v>41676</v>
      </c>
      <c r="D3665" s="47">
        <v>41681</v>
      </c>
      <c r="E3665" s="48">
        <v>112</v>
      </c>
      <c r="F3665" s="48">
        <v>46</v>
      </c>
      <c r="G3665" s="49">
        <v>2.4</v>
      </c>
      <c r="H3665" s="8" t="s">
        <v>2934</v>
      </c>
      <c r="J3665" s="3">
        <v>56372</v>
      </c>
      <c r="L3665" s="50">
        <f t="shared" si="57"/>
        <v>1.8481848184818481</v>
      </c>
    </row>
    <row r="3666" spans="1:12" x14ac:dyDescent="0.2">
      <c r="A3666" s="1" t="s">
        <v>11266</v>
      </c>
      <c r="B3666" s="45" t="s">
        <v>11267</v>
      </c>
      <c r="C3666" s="46">
        <v>41676</v>
      </c>
      <c r="D3666" s="47">
        <v>41681</v>
      </c>
      <c r="E3666" s="48">
        <v>367</v>
      </c>
      <c r="F3666" s="48">
        <v>412</v>
      </c>
      <c r="G3666" s="49">
        <v>0.9</v>
      </c>
      <c r="H3666" s="8" t="s">
        <v>3011</v>
      </c>
      <c r="J3666" s="3">
        <v>56373</v>
      </c>
      <c r="L3666" s="50">
        <f t="shared" si="57"/>
        <v>6.0561056105610556</v>
      </c>
    </row>
    <row r="3667" spans="1:12" x14ac:dyDescent="0.2">
      <c r="A3667" s="1" t="s">
        <v>11268</v>
      </c>
      <c r="B3667" s="45" t="s">
        <v>11269</v>
      </c>
      <c r="C3667" s="46">
        <v>41676</v>
      </c>
      <c r="D3667" s="47">
        <v>41681</v>
      </c>
      <c r="E3667" s="48">
        <v>528</v>
      </c>
      <c r="F3667" s="48">
        <v>115</v>
      </c>
      <c r="G3667" s="49">
        <v>4.5999999999999996</v>
      </c>
      <c r="H3667" s="8" t="s">
        <v>3011</v>
      </c>
      <c r="J3667" s="3">
        <v>56374</v>
      </c>
      <c r="L3667" s="50">
        <f t="shared" si="57"/>
        <v>8.7128712871287135</v>
      </c>
    </row>
    <row r="3668" spans="1:12" x14ac:dyDescent="0.2">
      <c r="A3668" s="1" t="s">
        <v>11270</v>
      </c>
      <c r="B3668" s="45" t="s">
        <v>11271</v>
      </c>
      <c r="C3668" s="46">
        <v>41675</v>
      </c>
      <c r="D3668" s="47">
        <v>41682</v>
      </c>
      <c r="E3668" s="48">
        <v>414</v>
      </c>
      <c r="F3668" s="48">
        <v>60</v>
      </c>
      <c r="G3668" s="49">
        <v>6.9</v>
      </c>
      <c r="H3668" s="8" t="s">
        <v>3011</v>
      </c>
      <c r="J3668" s="3">
        <v>57238</v>
      </c>
      <c r="L3668" s="50">
        <f t="shared" si="57"/>
        <v>6.8316831683168315</v>
      </c>
    </row>
    <row r="3669" spans="1:12" x14ac:dyDescent="0.2">
      <c r="A3669" s="1" t="s">
        <v>11272</v>
      </c>
      <c r="B3669" s="45" t="s">
        <v>11273</v>
      </c>
      <c r="C3669" s="46">
        <v>41680</v>
      </c>
      <c r="D3669" s="47">
        <v>41683</v>
      </c>
      <c r="E3669" s="48">
        <v>66</v>
      </c>
      <c r="F3669" s="48">
        <v>157</v>
      </c>
      <c r="G3669" s="49">
        <v>0.4</v>
      </c>
      <c r="H3669" s="8" t="s">
        <v>2934</v>
      </c>
      <c r="J3669" s="3">
        <v>60735</v>
      </c>
      <c r="L3669" s="50">
        <f t="shared" si="57"/>
        <v>1.0891089108910892</v>
      </c>
    </row>
    <row r="3670" spans="1:12" x14ac:dyDescent="0.2">
      <c r="A3670" s="1" t="s">
        <v>11274</v>
      </c>
      <c r="B3670" s="45" t="s">
        <v>11275</v>
      </c>
      <c r="C3670" s="46">
        <v>41682</v>
      </c>
      <c r="D3670" s="47">
        <v>41684</v>
      </c>
      <c r="E3670" s="48">
        <v>199</v>
      </c>
      <c r="F3670" s="48">
        <v>80</v>
      </c>
      <c r="G3670" s="49">
        <v>2.5</v>
      </c>
      <c r="H3670" s="8" t="s">
        <v>3011</v>
      </c>
      <c r="J3670" s="3">
        <v>61498</v>
      </c>
      <c r="L3670" s="50">
        <f t="shared" si="57"/>
        <v>3.2838283828382839</v>
      </c>
    </row>
    <row r="3671" spans="1:12" x14ac:dyDescent="0.2">
      <c r="A3671" s="1" t="s">
        <v>11276</v>
      </c>
      <c r="B3671" s="45" t="s">
        <v>11277</v>
      </c>
      <c r="C3671" s="46" t="s">
        <v>1566</v>
      </c>
      <c r="D3671" s="47">
        <v>41684</v>
      </c>
      <c r="E3671" s="48">
        <v>189</v>
      </c>
      <c r="F3671" s="48">
        <v>57</v>
      </c>
      <c r="G3671" s="49">
        <v>3.3</v>
      </c>
      <c r="H3671" s="8" t="s">
        <v>3011</v>
      </c>
      <c r="J3671" s="3">
        <v>61499</v>
      </c>
      <c r="L3671" s="50">
        <f t="shared" si="57"/>
        <v>3.1188118811881189</v>
      </c>
    </row>
    <row r="3672" spans="1:12" x14ac:dyDescent="0.2">
      <c r="A3672" s="1" t="s">
        <v>11278</v>
      </c>
      <c r="B3672" s="45" t="s">
        <v>11279</v>
      </c>
      <c r="C3672" s="46" t="s">
        <v>1566</v>
      </c>
      <c r="D3672" s="47">
        <v>41687</v>
      </c>
      <c r="E3672" s="48">
        <v>763</v>
      </c>
      <c r="F3672" s="48">
        <v>101</v>
      </c>
      <c r="G3672" s="49">
        <v>7.6</v>
      </c>
      <c r="H3672" s="8" t="s">
        <v>2934</v>
      </c>
      <c r="J3672" s="3">
        <v>61970</v>
      </c>
      <c r="L3672" s="50">
        <f t="shared" si="57"/>
        <v>12.59075907590759</v>
      </c>
    </row>
    <row r="3673" spans="1:12" x14ac:dyDescent="0.2">
      <c r="A3673" s="1" t="s">
        <v>11280</v>
      </c>
      <c r="B3673" s="45" t="s">
        <v>11281</v>
      </c>
      <c r="C3673" s="46" t="s">
        <v>1566</v>
      </c>
      <c r="D3673" s="47">
        <v>41687</v>
      </c>
      <c r="E3673" s="48">
        <v>885</v>
      </c>
      <c r="F3673" s="48">
        <v>139</v>
      </c>
      <c r="G3673" s="49">
        <v>6.4</v>
      </c>
      <c r="H3673" s="8" t="s">
        <v>2934</v>
      </c>
      <c r="J3673" s="3">
        <v>61971</v>
      </c>
      <c r="L3673" s="50">
        <f t="shared" si="57"/>
        <v>14.603960396039604</v>
      </c>
    </row>
    <row r="3674" spans="1:12" x14ac:dyDescent="0.2">
      <c r="A3674" s="1" t="s">
        <v>11282</v>
      </c>
      <c r="B3674" s="45" t="s">
        <v>11283</v>
      </c>
      <c r="C3674" s="46">
        <v>41687</v>
      </c>
      <c r="D3674" s="47">
        <v>41688</v>
      </c>
      <c r="H3674" s="8" t="s">
        <v>2934</v>
      </c>
      <c r="J3674" s="3">
        <v>62629</v>
      </c>
      <c r="K3674" s="1" t="s">
        <v>3688</v>
      </c>
      <c r="L3674" s="50" t="str">
        <f t="shared" si="57"/>
        <v/>
      </c>
    </row>
    <row r="3675" spans="1:12" x14ac:dyDescent="0.2">
      <c r="A3675" s="1" t="s">
        <v>11284</v>
      </c>
      <c r="B3675" s="45" t="s">
        <v>11285</v>
      </c>
      <c r="C3675" s="46">
        <v>41688</v>
      </c>
      <c r="D3675" s="47">
        <v>41689</v>
      </c>
      <c r="E3675" s="48">
        <v>1246</v>
      </c>
      <c r="F3675" s="48">
        <v>26</v>
      </c>
      <c r="G3675" s="49">
        <v>48.8</v>
      </c>
      <c r="H3675" s="8" t="s">
        <v>2934</v>
      </c>
      <c r="J3675" s="3">
        <v>63090</v>
      </c>
      <c r="L3675" s="50">
        <f t="shared" si="57"/>
        <v>20.561056105610561</v>
      </c>
    </row>
    <row r="3676" spans="1:12" x14ac:dyDescent="0.2">
      <c r="A3676" s="1" t="s">
        <v>11286</v>
      </c>
      <c r="B3676" s="45" t="s">
        <v>11287</v>
      </c>
      <c r="C3676" s="46">
        <v>41688</v>
      </c>
      <c r="D3676" s="47">
        <v>41689</v>
      </c>
      <c r="E3676" s="48">
        <v>1123</v>
      </c>
      <c r="F3676" s="48">
        <v>22</v>
      </c>
      <c r="G3676" s="49">
        <v>51.2</v>
      </c>
      <c r="H3676" s="8" t="s">
        <v>2934</v>
      </c>
      <c r="J3676" s="3">
        <v>693091</v>
      </c>
      <c r="L3676" s="50">
        <f t="shared" si="57"/>
        <v>18.53135313531353</v>
      </c>
    </row>
    <row r="3677" spans="1:12" x14ac:dyDescent="0.2">
      <c r="A3677" s="1" t="s">
        <v>11288</v>
      </c>
      <c r="B3677" s="45" t="s">
        <v>11289</v>
      </c>
      <c r="C3677" s="46">
        <v>41652</v>
      </c>
      <c r="D3677" s="47">
        <v>41689</v>
      </c>
      <c r="E3677" s="48">
        <v>1077</v>
      </c>
      <c r="F3677" s="48">
        <v>31</v>
      </c>
      <c r="G3677" s="49">
        <v>35.1</v>
      </c>
      <c r="H3677" s="8" t="s">
        <v>3011</v>
      </c>
      <c r="J3677" s="3">
        <v>63092</v>
      </c>
      <c r="L3677" s="50">
        <f t="shared" si="57"/>
        <v>17.772277227722771</v>
      </c>
    </row>
    <row r="3678" spans="1:12" x14ac:dyDescent="0.2">
      <c r="A3678" s="1" t="s">
        <v>11290</v>
      </c>
      <c r="B3678" s="45" t="s">
        <v>11291</v>
      </c>
      <c r="C3678" s="46">
        <v>41688</v>
      </c>
      <c r="D3678" s="47">
        <v>41690</v>
      </c>
      <c r="E3678" s="48">
        <v>369</v>
      </c>
      <c r="F3678" s="48">
        <v>79</v>
      </c>
      <c r="G3678" s="49">
        <v>4.7</v>
      </c>
      <c r="H3678" s="8" t="s">
        <v>2934</v>
      </c>
      <c r="J3678" s="3">
        <v>63928</v>
      </c>
      <c r="L3678" s="50">
        <f t="shared" si="57"/>
        <v>6.0891089108910892</v>
      </c>
    </row>
    <row r="3679" spans="1:12" x14ac:dyDescent="0.2">
      <c r="A3679" s="1" t="s">
        <v>11292</v>
      </c>
      <c r="B3679" s="45" t="s">
        <v>11293</v>
      </c>
      <c r="C3679" s="46">
        <v>41688</v>
      </c>
      <c r="D3679" s="47">
        <v>41690</v>
      </c>
      <c r="E3679" s="48">
        <v>409</v>
      </c>
      <c r="F3679" s="48">
        <v>31</v>
      </c>
      <c r="G3679" s="49">
        <v>13.3</v>
      </c>
      <c r="H3679" s="8" t="s">
        <v>2934</v>
      </c>
      <c r="J3679" s="3">
        <v>63929</v>
      </c>
      <c r="L3679" s="50">
        <f t="shared" si="57"/>
        <v>6.7491749174917492</v>
      </c>
    </row>
    <row r="3680" spans="1:12" x14ac:dyDescent="0.2">
      <c r="A3680" s="1" t="s">
        <v>11294</v>
      </c>
      <c r="B3680" s="45" t="s">
        <v>11295</v>
      </c>
      <c r="C3680" s="46">
        <v>41688</v>
      </c>
      <c r="D3680" s="47">
        <v>41690</v>
      </c>
      <c r="E3680" s="48">
        <v>233</v>
      </c>
      <c r="F3680" s="48">
        <v>27</v>
      </c>
      <c r="G3680" s="49">
        <v>8.6999999999999993</v>
      </c>
      <c r="H3680" s="8" t="s">
        <v>2934</v>
      </c>
      <c r="J3680" s="3">
        <v>63930</v>
      </c>
      <c r="L3680" s="50">
        <f t="shared" si="57"/>
        <v>3.8448844884488449</v>
      </c>
    </row>
    <row r="3681" spans="1:12" x14ac:dyDescent="0.2">
      <c r="A3681" s="1" t="s">
        <v>11296</v>
      </c>
      <c r="B3681" s="45" t="s">
        <v>11297</v>
      </c>
      <c r="C3681" s="46">
        <v>41688</v>
      </c>
      <c r="D3681" s="47">
        <v>41690</v>
      </c>
      <c r="E3681" s="48">
        <v>151</v>
      </c>
      <c r="F3681" s="48">
        <v>78</v>
      </c>
      <c r="G3681" s="49">
        <v>1.9</v>
      </c>
      <c r="H3681" s="8" t="s">
        <v>2934</v>
      </c>
      <c r="J3681" s="3">
        <v>63931</v>
      </c>
      <c r="L3681" s="50">
        <f t="shared" si="57"/>
        <v>2.4917491749174916</v>
      </c>
    </row>
    <row r="3682" spans="1:12" x14ac:dyDescent="0.2">
      <c r="A3682" s="1" t="s">
        <v>11298</v>
      </c>
      <c r="B3682" s="45" t="s">
        <v>11299</v>
      </c>
      <c r="C3682" s="46">
        <v>41688</v>
      </c>
      <c r="D3682" s="47">
        <v>41690</v>
      </c>
      <c r="E3682" s="48">
        <v>362</v>
      </c>
      <c r="F3682" s="48">
        <v>31</v>
      </c>
      <c r="G3682" s="49">
        <v>11.7</v>
      </c>
      <c r="H3682" s="8" t="s">
        <v>2934</v>
      </c>
      <c r="J3682" s="3">
        <v>63932</v>
      </c>
      <c r="L3682" s="50">
        <f t="shared" si="57"/>
        <v>5.9735973597359733</v>
      </c>
    </row>
    <row r="3683" spans="1:12" x14ac:dyDescent="0.2">
      <c r="A3683" s="1" t="s">
        <v>11300</v>
      </c>
      <c r="B3683" s="45" t="s">
        <v>11301</v>
      </c>
      <c r="C3683" s="46">
        <v>41688</v>
      </c>
      <c r="D3683" s="47">
        <v>41690</v>
      </c>
      <c r="E3683" s="48">
        <v>228</v>
      </c>
      <c r="F3683" s="48">
        <v>49</v>
      </c>
      <c r="G3683" s="49">
        <v>4.7</v>
      </c>
      <c r="H3683" s="8" t="s">
        <v>2934</v>
      </c>
      <c r="J3683" s="3">
        <v>63933</v>
      </c>
      <c r="L3683" s="50">
        <f t="shared" si="57"/>
        <v>3.7623762376237622</v>
      </c>
    </row>
    <row r="3684" spans="1:12" x14ac:dyDescent="0.2">
      <c r="A3684" s="1" t="s">
        <v>11302</v>
      </c>
      <c r="B3684" s="45" t="s">
        <v>11303</v>
      </c>
      <c r="C3684" s="46">
        <v>41685</v>
      </c>
      <c r="D3684" s="47">
        <v>41691</v>
      </c>
      <c r="E3684" s="48">
        <v>286</v>
      </c>
      <c r="F3684" s="48">
        <v>78</v>
      </c>
      <c r="G3684" s="49">
        <v>3.6</v>
      </c>
      <c r="H3684" s="8" t="s">
        <v>2934</v>
      </c>
      <c r="J3684" s="3">
        <v>64662</v>
      </c>
      <c r="L3684" s="50">
        <f t="shared" si="57"/>
        <v>4.7194719471947195</v>
      </c>
    </row>
    <row r="3685" spans="1:12" x14ac:dyDescent="0.2">
      <c r="A3685" s="1" t="s">
        <v>11304</v>
      </c>
      <c r="B3685" s="45" t="s">
        <v>11305</v>
      </c>
      <c r="C3685" s="46">
        <v>41676</v>
      </c>
      <c r="D3685" s="47">
        <v>41691</v>
      </c>
      <c r="E3685" s="48">
        <v>246</v>
      </c>
      <c r="F3685" s="48">
        <v>115</v>
      </c>
      <c r="G3685" s="49">
        <v>2.1</v>
      </c>
      <c r="H3685" s="8" t="s">
        <v>2934</v>
      </c>
      <c r="J3685" s="3">
        <v>64663</v>
      </c>
      <c r="L3685" s="50">
        <f t="shared" si="57"/>
        <v>4.0594059405940595</v>
      </c>
    </row>
    <row r="3686" spans="1:12" x14ac:dyDescent="0.2">
      <c r="A3686" s="1" t="s">
        <v>11306</v>
      </c>
      <c r="B3686" s="45" t="s">
        <v>11307</v>
      </c>
      <c r="C3686" s="46" t="s">
        <v>1566</v>
      </c>
      <c r="D3686" s="47">
        <v>41691</v>
      </c>
      <c r="E3686" s="48">
        <v>399</v>
      </c>
      <c r="F3686" s="48">
        <v>67</v>
      </c>
      <c r="G3686" s="49">
        <v>6</v>
      </c>
      <c r="H3686" s="8" t="s">
        <v>3011</v>
      </c>
      <c r="J3686" s="3">
        <v>64664</v>
      </c>
      <c r="L3686" s="50">
        <f t="shared" si="57"/>
        <v>6.5841584158415838</v>
      </c>
    </row>
    <row r="3687" spans="1:12" x14ac:dyDescent="0.2">
      <c r="A3687" s="1" t="s">
        <v>11308</v>
      </c>
      <c r="B3687" s="45" t="s">
        <v>11309</v>
      </c>
      <c r="C3687" s="46" t="s">
        <v>1566</v>
      </c>
      <c r="D3687" s="47">
        <v>41695</v>
      </c>
      <c r="H3687" s="8" t="s">
        <v>2934</v>
      </c>
      <c r="J3687" s="3" t="s">
        <v>3689</v>
      </c>
      <c r="L3687" s="50" t="str">
        <f t="shared" si="57"/>
        <v/>
      </c>
    </row>
    <row r="3688" spans="1:12" x14ac:dyDescent="0.2">
      <c r="A3688" s="1" t="s">
        <v>11310</v>
      </c>
      <c r="B3688" s="45" t="s">
        <v>11311</v>
      </c>
      <c r="C3688" s="46">
        <v>41686</v>
      </c>
      <c r="D3688" s="47">
        <v>41695</v>
      </c>
      <c r="E3688" s="48">
        <v>391</v>
      </c>
      <c r="F3688" s="48">
        <v>65</v>
      </c>
      <c r="G3688" s="49">
        <v>6</v>
      </c>
      <c r="H3688" s="8" t="s">
        <v>3011</v>
      </c>
      <c r="J3688" s="3">
        <v>66066</v>
      </c>
      <c r="L3688" s="50">
        <f t="shared" si="57"/>
        <v>6.452145214521452</v>
      </c>
    </row>
    <row r="3689" spans="1:12" x14ac:dyDescent="0.2">
      <c r="A3689" s="1" t="s">
        <v>11312</v>
      </c>
      <c r="B3689" s="45" t="s">
        <v>11313</v>
      </c>
      <c r="C3689" s="46">
        <v>41689</v>
      </c>
      <c r="D3689" s="47">
        <v>41695</v>
      </c>
      <c r="E3689" s="48">
        <v>1111</v>
      </c>
      <c r="F3689" s="48">
        <v>36</v>
      </c>
      <c r="G3689" s="49">
        <v>31</v>
      </c>
      <c r="H3689" s="8" t="s">
        <v>3011</v>
      </c>
      <c r="J3689" s="3">
        <v>66067</v>
      </c>
      <c r="L3689" s="50">
        <f t="shared" si="57"/>
        <v>18.333333333333332</v>
      </c>
    </row>
    <row r="3690" spans="1:12" x14ac:dyDescent="0.2">
      <c r="A3690" s="1" t="s">
        <v>11314</v>
      </c>
      <c r="B3690" s="45" t="s">
        <v>11315</v>
      </c>
      <c r="C3690" s="46">
        <v>41694</v>
      </c>
      <c r="D3690" s="47">
        <v>41695</v>
      </c>
      <c r="E3690" s="48">
        <v>1052</v>
      </c>
      <c r="F3690" s="48">
        <v>87</v>
      </c>
      <c r="G3690" s="49">
        <v>12.1</v>
      </c>
      <c r="H3690" s="8" t="s">
        <v>2934</v>
      </c>
      <c r="J3690" s="3">
        <v>66068</v>
      </c>
      <c r="L3690" s="50">
        <f t="shared" si="57"/>
        <v>17.35973597359736</v>
      </c>
    </row>
    <row r="3691" spans="1:12" x14ac:dyDescent="0.2">
      <c r="A3691" s="1" t="s">
        <v>11316</v>
      </c>
      <c r="B3691" s="45" t="s">
        <v>11317</v>
      </c>
      <c r="C3691" s="46">
        <v>41687</v>
      </c>
      <c r="D3691" s="47">
        <v>41695</v>
      </c>
      <c r="E3691" s="48">
        <v>159</v>
      </c>
      <c r="F3691" s="48">
        <v>39</v>
      </c>
      <c r="G3691" s="49">
        <v>4.0999999999999996</v>
      </c>
      <c r="H3691" s="8" t="s">
        <v>2934</v>
      </c>
      <c r="J3691" s="3">
        <v>66069</v>
      </c>
      <c r="L3691" s="50">
        <f t="shared" si="57"/>
        <v>2.6237623762376239</v>
      </c>
    </row>
    <row r="3692" spans="1:12" x14ac:dyDescent="0.2">
      <c r="A3692" s="1" t="s">
        <v>11318</v>
      </c>
      <c r="B3692" s="45" t="s">
        <v>11319</v>
      </c>
      <c r="C3692" s="46">
        <v>41694</v>
      </c>
      <c r="D3692" s="47">
        <v>41696</v>
      </c>
      <c r="E3692" s="48">
        <v>211</v>
      </c>
      <c r="F3692" s="48">
        <v>86</v>
      </c>
      <c r="G3692" s="49">
        <v>2.4</v>
      </c>
      <c r="H3692" s="8" t="s">
        <v>2934</v>
      </c>
      <c r="J3692" s="3">
        <v>66872</v>
      </c>
      <c r="L3692" s="50">
        <f t="shared" si="57"/>
        <v>3.4818481848184817</v>
      </c>
    </row>
    <row r="3693" spans="1:12" x14ac:dyDescent="0.2">
      <c r="A3693" s="1" t="s">
        <v>11320</v>
      </c>
      <c r="B3693" s="45" t="s">
        <v>11321</v>
      </c>
      <c r="C3693" s="46">
        <v>41694</v>
      </c>
      <c r="D3693" s="47">
        <v>41696</v>
      </c>
      <c r="E3693" s="48">
        <v>196</v>
      </c>
      <c r="F3693" s="48">
        <v>70</v>
      </c>
      <c r="G3693" s="49">
        <v>2.8</v>
      </c>
      <c r="H3693" s="8" t="s">
        <v>2934</v>
      </c>
      <c r="J3693" s="3">
        <v>66873</v>
      </c>
      <c r="L3693" s="50">
        <f t="shared" si="57"/>
        <v>3.2343234323432344</v>
      </c>
    </row>
    <row r="3694" spans="1:12" x14ac:dyDescent="0.2">
      <c r="A3694" s="1" t="s">
        <v>11322</v>
      </c>
      <c r="B3694" s="45" t="s">
        <v>11323</v>
      </c>
      <c r="C3694" s="46">
        <v>41694</v>
      </c>
      <c r="D3694" s="47">
        <v>41697</v>
      </c>
      <c r="E3694" s="48">
        <v>770</v>
      </c>
      <c r="F3694" s="48">
        <v>91</v>
      </c>
      <c r="G3694" s="49">
        <v>8.5</v>
      </c>
      <c r="H3694" s="8" t="s">
        <v>3011</v>
      </c>
      <c r="J3694" s="3">
        <v>67611</v>
      </c>
      <c r="L3694" s="50">
        <f t="shared" si="57"/>
        <v>12.706270627062706</v>
      </c>
    </row>
    <row r="3695" spans="1:12" x14ac:dyDescent="0.2">
      <c r="A3695" s="1" t="s">
        <v>11324</v>
      </c>
      <c r="B3695" s="45" t="s">
        <v>11325</v>
      </c>
      <c r="C3695" s="46">
        <v>41691</v>
      </c>
      <c r="D3695" s="47">
        <v>41698</v>
      </c>
      <c r="E3695" s="48">
        <v>175</v>
      </c>
      <c r="F3695" s="48">
        <v>75</v>
      </c>
      <c r="G3695" s="49">
        <v>2.2999999999999998</v>
      </c>
      <c r="H3695" s="8" t="s">
        <v>3011</v>
      </c>
      <c r="J3695" s="3">
        <v>68183</v>
      </c>
      <c r="L3695" s="50">
        <f t="shared" si="57"/>
        <v>2.8877887788778875</v>
      </c>
    </row>
    <row r="3696" spans="1:12" x14ac:dyDescent="0.2">
      <c r="A3696" s="1" t="s">
        <v>11326</v>
      </c>
      <c r="B3696" s="45" t="s">
        <v>11327</v>
      </c>
      <c r="C3696" s="46">
        <v>41696</v>
      </c>
      <c r="D3696" s="47">
        <v>41701</v>
      </c>
      <c r="E3696" s="48">
        <v>392</v>
      </c>
      <c r="F3696" s="48">
        <v>88</v>
      </c>
      <c r="G3696" s="49">
        <v>4.5</v>
      </c>
      <c r="H3696" s="8" t="s">
        <v>3011</v>
      </c>
      <c r="J3696" s="3">
        <v>68804</v>
      </c>
      <c r="L3696" s="50">
        <f t="shared" si="57"/>
        <v>6.4686468646864688</v>
      </c>
    </row>
    <row r="3697" spans="1:12" x14ac:dyDescent="0.2">
      <c r="A3697" s="1" t="s">
        <v>11328</v>
      </c>
      <c r="B3697" s="45" t="s">
        <v>11329</v>
      </c>
      <c r="C3697" s="46">
        <v>41696</v>
      </c>
      <c r="D3697" s="47">
        <v>41701</v>
      </c>
      <c r="E3697" s="48">
        <v>959</v>
      </c>
      <c r="F3697" s="48">
        <v>29</v>
      </c>
      <c r="G3697" s="49">
        <v>32.700000000000003</v>
      </c>
      <c r="H3697" s="8" t="s">
        <v>3011</v>
      </c>
      <c r="J3697" s="3">
        <v>68808</v>
      </c>
      <c r="L3697" s="50">
        <f t="shared" si="57"/>
        <v>15.825082508250825</v>
      </c>
    </row>
    <row r="3698" spans="1:12" x14ac:dyDescent="0.2">
      <c r="A3698" s="1" t="s">
        <v>11330</v>
      </c>
      <c r="B3698" s="45" t="s">
        <v>11331</v>
      </c>
      <c r="C3698" s="46">
        <v>41700</v>
      </c>
      <c r="D3698" s="47">
        <v>41702</v>
      </c>
      <c r="E3698" s="48">
        <v>134</v>
      </c>
      <c r="F3698" s="48">
        <v>40</v>
      </c>
      <c r="G3698" s="49">
        <v>3.3</v>
      </c>
      <c r="H3698" s="8" t="s">
        <v>3011</v>
      </c>
      <c r="J3698" s="3">
        <v>69564</v>
      </c>
      <c r="L3698" s="50">
        <f t="shared" si="57"/>
        <v>2.2112211221122111</v>
      </c>
    </row>
    <row r="3699" spans="1:12" x14ac:dyDescent="0.2">
      <c r="A3699" s="1" t="s">
        <v>11332</v>
      </c>
      <c r="B3699" s="45" t="s">
        <v>11333</v>
      </c>
      <c r="C3699" s="46">
        <v>41699</v>
      </c>
      <c r="D3699" s="47">
        <v>41702</v>
      </c>
      <c r="E3699" s="48">
        <v>247</v>
      </c>
      <c r="F3699" s="48">
        <v>55</v>
      </c>
      <c r="G3699" s="49">
        <v>4.5</v>
      </c>
      <c r="H3699" s="8" t="s">
        <v>3011</v>
      </c>
      <c r="J3699" s="3">
        <v>69565</v>
      </c>
      <c r="L3699" s="50">
        <f t="shared" si="57"/>
        <v>4.0759075907590754</v>
      </c>
    </row>
    <row r="3700" spans="1:12" x14ac:dyDescent="0.2">
      <c r="A3700" s="1" t="s">
        <v>11334</v>
      </c>
      <c r="B3700" s="45" t="s">
        <v>11335</v>
      </c>
      <c r="C3700" s="46">
        <v>41698</v>
      </c>
      <c r="D3700" s="47">
        <v>41702</v>
      </c>
      <c r="E3700" s="48">
        <v>652</v>
      </c>
      <c r="F3700" s="48">
        <v>38</v>
      </c>
      <c r="G3700" s="49">
        <v>17.2</v>
      </c>
      <c r="H3700" s="8" t="s">
        <v>3011</v>
      </c>
      <c r="J3700" s="3">
        <v>69566</v>
      </c>
      <c r="L3700" s="50">
        <f t="shared" si="57"/>
        <v>10.759075907590759</v>
      </c>
    </row>
    <row r="3701" spans="1:12" x14ac:dyDescent="0.2">
      <c r="A3701" s="1" t="s">
        <v>11336</v>
      </c>
      <c r="B3701" s="45" t="s">
        <v>11337</v>
      </c>
      <c r="C3701" s="46">
        <v>41695</v>
      </c>
      <c r="D3701" s="47">
        <v>41702</v>
      </c>
      <c r="E3701" s="48">
        <v>165</v>
      </c>
      <c r="F3701" s="48">
        <v>68</v>
      </c>
      <c r="G3701" s="49">
        <v>2.4</v>
      </c>
      <c r="H3701" s="8" t="s">
        <v>2934</v>
      </c>
      <c r="J3701" s="3">
        <v>69567</v>
      </c>
      <c r="L3701" s="50">
        <f t="shared" si="57"/>
        <v>2.7227722772277225</v>
      </c>
    </row>
    <row r="3702" spans="1:12" x14ac:dyDescent="0.2">
      <c r="A3702" s="1" t="s">
        <v>11338</v>
      </c>
      <c r="B3702" s="45" t="s">
        <v>11339</v>
      </c>
      <c r="C3702" s="46">
        <v>41697</v>
      </c>
      <c r="D3702" s="47">
        <v>41702</v>
      </c>
      <c r="E3702" s="48">
        <v>564</v>
      </c>
      <c r="F3702" s="48">
        <v>24</v>
      </c>
      <c r="G3702" s="49">
        <v>23.7</v>
      </c>
      <c r="H3702" s="8" t="s">
        <v>2934</v>
      </c>
      <c r="J3702" s="3">
        <v>69568</v>
      </c>
      <c r="L3702" s="50">
        <f t="shared" si="57"/>
        <v>9.3069306930693063</v>
      </c>
    </row>
    <row r="3703" spans="1:12" x14ac:dyDescent="0.2">
      <c r="A3703" s="1" t="s">
        <v>11340</v>
      </c>
      <c r="B3703" s="45" t="s">
        <v>11341</v>
      </c>
      <c r="C3703" s="46">
        <v>41702</v>
      </c>
      <c r="D3703" s="47">
        <v>41703</v>
      </c>
      <c r="E3703" s="48">
        <v>148</v>
      </c>
      <c r="F3703" s="48">
        <v>83</v>
      </c>
      <c r="G3703" s="49">
        <v>1.8</v>
      </c>
      <c r="H3703" s="8" t="s">
        <v>3011</v>
      </c>
      <c r="J3703" s="3">
        <v>70067</v>
      </c>
      <c r="L3703" s="50">
        <f t="shared" si="57"/>
        <v>2.442244224422442</v>
      </c>
    </row>
    <row r="3704" spans="1:12" x14ac:dyDescent="0.2">
      <c r="A3704" s="1" t="s">
        <v>11342</v>
      </c>
      <c r="B3704" s="45" t="s">
        <v>11343</v>
      </c>
      <c r="C3704" s="46">
        <v>41702</v>
      </c>
      <c r="D3704" s="47">
        <v>41703</v>
      </c>
      <c r="E3704" s="48">
        <v>153</v>
      </c>
      <c r="F3704" s="48">
        <v>79</v>
      </c>
      <c r="G3704" s="49">
        <v>1.9</v>
      </c>
      <c r="H3704" s="8" t="s">
        <v>3011</v>
      </c>
      <c r="J3704" s="3">
        <v>70068</v>
      </c>
      <c r="L3704" s="50">
        <f t="shared" si="57"/>
        <v>2.5247524752475248</v>
      </c>
    </row>
    <row r="3705" spans="1:12" x14ac:dyDescent="0.2">
      <c r="A3705" s="1" t="s">
        <v>11344</v>
      </c>
      <c r="B3705" s="45" t="s">
        <v>11345</v>
      </c>
      <c r="C3705" s="46">
        <v>41698</v>
      </c>
      <c r="D3705" s="47">
        <v>41705</v>
      </c>
      <c r="E3705" s="48">
        <v>940</v>
      </c>
      <c r="F3705" s="48">
        <v>54</v>
      </c>
      <c r="G3705" s="49">
        <v>17.3</v>
      </c>
      <c r="H3705" s="8" t="s">
        <v>2934</v>
      </c>
      <c r="J3705" s="3">
        <v>71373</v>
      </c>
      <c r="L3705" s="50">
        <f t="shared" si="57"/>
        <v>15.511551155115511</v>
      </c>
    </row>
    <row r="3706" spans="1:12" x14ac:dyDescent="0.2">
      <c r="A3706" s="1" t="s">
        <v>11346</v>
      </c>
      <c r="B3706" s="45" t="s">
        <v>11347</v>
      </c>
      <c r="C3706" s="46">
        <v>41702</v>
      </c>
      <c r="D3706" s="47">
        <v>41705</v>
      </c>
      <c r="E3706" s="48">
        <v>178</v>
      </c>
      <c r="F3706" s="48">
        <v>28</v>
      </c>
      <c r="G3706" s="49">
        <v>6.4</v>
      </c>
      <c r="H3706" s="8" t="s">
        <v>3011</v>
      </c>
      <c r="J3706" s="3">
        <v>71374</v>
      </c>
      <c r="L3706" s="50">
        <f t="shared" ref="L3706:L3769" si="58">IF(E3706="","",E3706/60.6)</f>
        <v>2.9372937293729371</v>
      </c>
    </row>
    <row r="3707" spans="1:12" x14ac:dyDescent="0.2">
      <c r="A3707" s="1" t="s">
        <v>11348</v>
      </c>
      <c r="B3707" s="45" t="s">
        <v>11349</v>
      </c>
      <c r="C3707" s="46" t="s">
        <v>2999</v>
      </c>
      <c r="D3707" s="47">
        <v>41705</v>
      </c>
      <c r="E3707" s="48">
        <v>46</v>
      </c>
      <c r="F3707" s="48">
        <v>35</v>
      </c>
      <c r="G3707" s="49">
        <v>1.3</v>
      </c>
      <c r="H3707" s="8" t="s">
        <v>3011</v>
      </c>
      <c r="J3707" s="3">
        <v>71375</v>
      </c>
      <c r="L3707" s="50">
        <f t="shared" si="58"/>
        <v>0.75907590759075905</v>
      </c>
    </row>
    <row r="3708" spans="1:12" x14ac:dyDescent="0.2">
      <c r="A3708" s="1" t="s">
        <v>11350</v>
      </c>
      <c r="B3708" s="45" t="s">
        <v>11351</v>
      </c>
      <c r="C3708" s="46" t="s">
        <v>1566</v>
      </c>
      <c r="H3708" s="8" t="s">
        <v>3011</v>
      </c>
      <c r="J3708" s="3">
        <v>74727</v>
      </c>
      <c r="K3708" s="1" t="s">
        <v>3690</v>
      </c>
      <c r="L3708" s="50" t="str">
        <f t="shared" si="58"/>
        <v/>
      </c>
    </row>
    <row r="3709" spans="1:12" x14ac:dyDescent="0.2">
      <c r="A3709" s="1" t="s">
        <v>11352</v>
      </c>
      <c r="B3709" s="45" t="s">
        <v>11353</v>
      </c>
      <c r="C3709" s="46">
        <v>41701</v>
      </c>
      <c r="D3709" s="47">
        <v>41708</v>
      </c>
      <c r="E3709" s="48">
        <v>414</v>
      </c>
      <c r="F3709" s="48">
        <v>65</v>
      </c>
      <c r="G3709" s="49">
        <v>6.4</v>
      </c>
      <c r="H3709" s="8" t="s">
        <v>2934</v>
      </c>
      <c r="J3709" s="3">
        <v>74728</v>
      </c>
      <c r="L3709" s="50">
        <f t="shared" si="58"/>
        <v>6.8316831683168315</v>
      </c>
    </row>
    <row r="3710" spans="1:12" x14ac:dyDescent="0.2">
      <c r="A3710" s="1" t="s">
        <v>11354</v>
      </c>
      <c r="B3710" s="45" t="s">
        <v>11355</v>
      </c>
      <c r="C3710" s="46">
        <v>41702</v>
      </c>
      <c r="D3710" s="47">
        <v>41708</v>
      </c>
      <c r="E3710" s="48">
        <v>468</v>
      </c>
      <c r="F3710" s="48">
        <v>33</v>
      </c>
      <c r="G3710" s="49">
        <v>14.2</v>
      </c>
      <c r="H3710" s="8" t="s">
        <v>2934</v>
      </c>
      <c r="J3710" s="3">
        <v>74729</v>
      </c>
      <c r="L3710" s="50">
        <f t="shared" si="58"/>
        <v>7.7227722772277225</v>
      </c>
    </row>
    <row r="3711" spans="1:12" x14ac:dyDescent="0.2">
      <c r="A3711" s="1" t="s">
        <v>11356</v>
      </c>
      <c r="B3711" s="45" t="s">
        <v>11357</v>
      </c>
      <c r="C3711" s="46">
        <v>41704</v>
      </c>
      <c r="D3711" s="47">
        <v>41709</v>
      </c>
      <c r="E3711" s="48">
        <v>62</v>
      </c>
      <c r="F3711" s="48">
        <v>190</v>
      </c>
      <c r="G3711" s="49">
        <v>0.3</v>
      </c>
      <c r="H3711" s="8" t="s">
        <v>2934</v>
      </c>
      <c r="J3711" s="3">
        <v>75583</v>
      </c>
      <c r="L3711" s="50">
        <f t="shared" si="58"/>
        <v>1.023102310231023</v>
      </c>
    </row>
    <row r="3712" spans="1:12" x14ac:dyDescent="0.2">
      <c r="A3712" s="1" t="s">
        <v>11358</v>
      </c>
      <c r="B3712" s="45" t="s">
        <v>11359</v>
      </c>
      <c r="C3712" s="46">
        <v>41704</v>
      </c>
      <c r="D3712" s="47">
        <v>41709</v>
      </c>
      <c r="E3712" s="48">
        <v>518</v>
      </c>
      <c r="F3712" s="48">
        <v>85</v>
      </c>
      <c r="G3712" s="49">
        <v>6.1</v>
      </c>
      <c r="H3712" s="8" t="s">
        <v>3011</v>
      </c>
      <c r="J3712" s="3">
        <v>75584</v>
      </c>
      <c r="L3712" s="50">
        <f t="shared" si="58"/>
        <v>8.5478547854785472</v>
      </c>
    </row>
    <row r="3713" spans="1:12" x14ac:dyDescent="0.2">
      <c r="A3713" s="1" t="s">
        <v>11360</v>
      </c>
      <c r="B3713" s="45" t="s">
        <v>11361</v>
      </c>
      <c r="C3713" s="46">
        <v>41706</v>
      </c>
      <c r="D3713" s="47">
        <v>41710</v>
      </c>
      <c r="E3713" s="48">
        <v>867</v>
      </c>
      <c r="F3713" s="48">
        <v>80</v>
      </c>
      <c r="G3713" s="49">
        <v>10.8</v>
      </c>
      <c r="H3713" s="8" t="s">
        <v>3011</v>
      </c>
      <c r="J3713" s="3">
        <v>76223</v>
      </c>
      <c r="L3713" s="50">
        <f t="shared" si="58"/>
        <v>14.306930693069306</v>
      </c>
    </row>
    <row r="3714" spans="1:12" x14ac:dyDescent="0.2">
      <c r="A3714" s="1" t="s">
        <v>11362</v>
      </c>
      <c r="B3714" s="45" t="s">
        <v>11363</v>
      </c>
      <c r="C3714" s="46">
        <v>41705</v>
      </c>
      <c r="D3714" s="47">
        <v>41712</v>
      </c>
      <c r="E3714" s="48">
        <v>501</v>
      </c>
      <c r="F3714" s="48">
        <v>89</v>
      </c>
      <c r="G3714" s="49">
        <v>5.6</v>
      </c>
      <c r="H3714" s="8" t="s">
        <v>3011</v>
      </c>
      <c r="J3714" s="3">
        <v>77876</v>
      </c>
      <c r="L3714" s="50">
        <f t="shared" si="58"/>
        <v>8.2673267326732667</v>
      </c>
    </row>
    <row r="3715" spans="1:12" x14ac:dyDescent="0.2">
      <c r="A3715" s="1" t="s">
        <v>11364</v>
      </c>
      <c r="B3715" s="45" t="s">
        <v>11365</v>
      </c>
      <c r="C3715" s="46">
        <v>41708</v>
      </c>
      <c r="D3715" s="47">
        <v>41712</v>
      </c>
      <c r="E3715" s="48">
        <v>124</v>
      </c>
      <c r="F3715" s="48">
        <v>164</v>
      </c>
      <c r="G3715" s="49">
        <v>0.8</v>
      </c>
      <c r="H3715" s="8" t="s">
        <v>2934</v>
      </c>
      <c r="J3715" s="3">
        <v>77877</v>
      </c>
      <c r="L3715" s="50">
        <f t="shared" si="58"/>
        <v>2.0462046204620461</v>
      </c>
    </row>
    <row r="3716" spans="1:12" x14ac:dyDescent="0.2">
      <c r="A3716" s="1" t="s">
        <v>11366</v>
      </c>
      <c r="B3716" s="45" t="s">
        <v>11367</v>
      </c>
      <c r="C3716" s="46">
        <v>41711</v>
      </c>
      <c r="D3716" s="47">
        <v>41716</v>
      </c>
      <c r="E3716" s="48">
        <v>74</v>
      </c>
      <c r="F3716" s="48">
        <v>58</v>
      </c>
      <c r="G3716" s="49">
        <v>1.3</v>
      </c>
      <c r="H3716" s="8" t="s">
        <v>3011</v>
      </c>
      <c r="J3716" s="3">
        <v>78525</v>
      </c>
      <c r="L3716" s="50">
        <f t="shared" si="58"/>
        <v>1.221122112211221</v>
      </c>
    </row>
    <row r="3717" spans="1:12" x14ac:dyDescent="0.2">
      <c r="A3717" s="1" t="s">
        <v>11368</v>
      </c>
      <c r="B3717" s="45" t="s">
        <v>11369</v>
      </c>
      <c r="C3717" s="46">
        <v>41711</v>
      </c>
      <c r="D3717" s="47">
        <v>41716</v>
      </c>
      <c r="E3717" s="48">
        <v>1072</v>
      </c>
      <c r="F3717" s="48">
        <v>73</v>
      </c>
      <c r="G3717" s="49">
        <v>14.6</v>
      </c>
      <c r="H3717" s="8" t="s">
        <v>2934</v>
      </c>
      <c r="J3717" s="3">
        <v>79273</v>
      </c>
      <c r="L3717" s="50">
        <f t="shared" si="58"/>
        <v>17.689768976897689</v>
      </c>
    </row>
    <row r="3718" spans="1:12" x14ac:dyDescent="0.2">
      <c r="A3718" s="1" t="s">
        <v>11370</v>
      </c>
      <c r="B3718" s="45" t="s">
        <v>11371</v>
      </c>
      <c r="C3718" s="46">
        <v>41710</v>
      </c>
      <c r="D3718" s="47">
        <v>41716</v>
      </c>
      <c r="E3718" s="48">
        <v>133</v>
      </c>
      <c r="F3718" s="48">
        <v>92</v>
      </c>
      <c r="G3718" s="49">
        <v>1.4</v>
      </c>
      <c r="H3718" s="8" t="s">
        <v>2934</v>
      </c>
      <c r="J3718" s="3">
        <v>79274</v>
      </c>
      <c r="L3718" s="50">
        <f t="shared" si="58"/>
        <v>2.1947194719471947</v>
      </c>
    </row>
    <row r="3719" spans="1:12" x14ac:dyDescent="0.2">
      <c r="A3719" s="1" t="s">
        <v>11372</v>
      </c>
      <c r="B3719" s="45" t="s">
        <v>11373</v>
      </c>
      <c r="C3719" s="46">
        <v>41710</v>
      </c>
      <c r="D3719" s="47">
        <v>41716</v>
      </c>
      <c r="E3719" s="48">
        <v>122</v>
      </c>
      <c r="F3719" s="48">
        <v>102</v>
      </c>
      <c r="G3719" s="49">
        <v>1.2</v>
      </c>
      <c r="H3719" s="8" t="s">
        <v>2934</v>
      </c>
      <c r="J3719" s="3">
        <v>79275</v>
      </c>
      <c r="L3719" s="50">
        <f t="shared" si="58"/>
        <v>2.0132013201320134</v>
      </c>
    </row>
    <row r="3720" spans="1:12" x14ac:dyDescent="0.2">
      <c r="A3720" s="1" t="s">
        <v>11374</v>
      </c>
      <c r="B3720" s="45" t="s">
        <v>11375</v>
      </c>
      <c r="C3720" s="46">
        <v>41714</v>
      </c>
      <c r="D3720" s="47">
        <v>41718</v>
      </c>
      <c r="E3720" s="48">
        <v>190</v>
      </c>
      <c r="F3720" s="48">
        <v>48</v>
      </c>
      <c r="G3720" s="49">
        <v>4</v>
      </c>
      <c r="H3720" s="8" t="s">
        <v>2934</v>
      </c>
      <c r="J3720" s="3">
        <v>80896</v>
      </c>
      <c r="L3720" s="50">
        <f t="shared" si="58"/>
        <v>3.1353135313531353</v>
      </c>
    </row>
    <row r="3721" spans="1:12" x14ac:dyDescent="0.2">
      <c r="A3721" s="1" t="s">
        <v>11376</v>
      </c>
      <c r="B3721" s="45" t="s">
        <v>11377</v>
      </c>
      <c r="C3721" s="46">
        <v>41716</v>
      </c>
      <c r="D3721" s="47">
        <v>41718</v>
      </c>
      <c r="E3721" s="48">
        <v>758</v>
      </c>
      <c r="F3721" s="48">
        <v>32</v>
      </c>
      <c r="G3721" s="49">
        <v>23.5</v>
      </c>
      <c r="H3721" s="8" t="s">
        <v>2934</v>
      </c>
      <c r="J3721" s="3">
        <v>80897</v>
      </c>
      <c r="L3721" s="50">
        <f t="shared" si="58"/>
        <v>12.508250825082508</v>
      </c>
    </row>
    <row r="3722" spans="1:12" x14ac:dyDescent="0.2">
      <c r="A3722" s="1" t="s">
        <v>11378</v>
      </c>
      <c r="B3722" s="45" t="s">
        <v>11379</v>
      </c>
      <c r="C3722" s="46">
        <v>41716</v>
      </c>
      <c r="D3722" s="47">
        <v>41718</v>
      </c>
      <c r="E3722" s="48">
        <v>874</v>
      </c>
      <c r="F3722" s="48">
        <v>27</v>
      </c>
      <c r="G3722" s="49">
        <v>32.4</v>
      </c>
      <c r="H3722" s="8" t="s">
        <v>2934</v>
      </c>
      <c r="J3722" s="3">
        <v>80898</v>
      </c>
      <c r="L3722" s="50">
        <f t="shared" si="58"/>
        <v>14.422442244224422</v>
      </c>
    </row>
    <row r="3723" spans="1:12" x14ac:dyDescent="0.2">
      <c r="A3723" s="1" t="s">
        <v>11380</v>
      </c>
      <c r="B3723" s="45" t="s">
        <v>11381</v>
      </c>
      <c r="C3723" s="46">
        <v>41716</v>
      </c>
      <c r="D3723" s="47">
        <v>41718</v>
      </c>
      <c r="E3723" s="48">
        <v>1131</v>
      </c>
      <c r="F3723" s="48">
        <v>19</v>
      </c>
      <c r="G3723" s="49">
        <v>59.61</v>
      </c>
      <c r="H3723" s="8" t="s">
        <v>2934</v>
      </c>
      <c r="J3723" s="3">
        <f>J3722+1</f>
        <v>80899</v>
      </c>
      <c r="L3723" s="50">
        <f t="shared" si="58"/>
        <v>18.663366336633661</v>
      </c>
    </row>
    <row r="3724" spans="1:12" x14ac:dyDescent="0.2">
      <c r="A3724" s="1" t="s">
        <v>11382</v>
      </c>
      <c r="B3724" s="45" t="s">
        <v>11383</v>
      </c>
      <c r="C3724" s="46">
        <v>41716</v>
      </c>
      <c r="D3724" s="47">
        <v>41718</v>
      </c>
      <c r="E3724" s="48">
        <v>749</v>
      </c>
      <c r="F3724" s="48">
        <v>67</v>
      </c>
      <c r="G3724" s="49">
        <v>11.2</v>
      </c>
      <c r="H3724" s="8" t="s">
        <v>2934</v>
      </c>
      <c r="J3724" s="3">
        <f t="shared" ref="J3724:J3734" si="59">J3723+1</f>
        <v>80900</v>
      </c>
      <c r="L3724" s="50">
        <f t="shared" si="58"/>
        <v>12.35973597359736</v>
      </c>
    </row>
    <row r="3725" spans="1:12" x14ac:dyDescent="0.2">
      <c r="A3725" s="1" t="s">
        <v>11384</v>
      </c>
      <c r="B3725" s="45" t="s">
        <v>11385</v>
      </c>
      <c r="C3725" s="46">
        <v>41716</v>
      </c>
      <c r="D3725" s="47">
        <v>41718</v>
      </c>
      <c r="E3725" s="48">
        <v>871</v>
      </c>
      <c r="F3725" s="48">
        <v>31</v>
      </c>
      <c r="G3725" s="49">
        <v>27.7</v>
      </c>
      <c r="H3725" s="8" t="s">
        <v>2934</v>
      </c>
      <c r="J3725" s="3">
        <f t="shared" si="59"/>
        <v>80901</v>
      </c>
      <c r="L3725" s="50">
        <f t="shared" si="58"/>
        <v>14.372937293729372</v>
      </c>
    </row>
    <row r="3726" spans="1:12" x14ac:dyDescent="0.2">
      <c r="A3726" s="1" t="s">
        <v>11386</v>
      </c>
      <c r="B3726" s="45" t="s">
        <v>11387</v>
      </c>
      <c r="C3726" s="46">
        <v>41716</v>
      </c>
      <c r="D3726" s="47">
        <v>41718</v>
      </c>
      <c r="E3726" s="48">
        <v>192</v>
      </c>
      <c r="F3726" s="48">
        <v>30</v>
      </c>
      <c r="G3726" s="49">
        <v>6.3</v>
      </c>
      <c r="H3726" s="8" t="s">
        <v>2934</v>
      </c>
      <c r="J3726" s="3">
        <f t="shared" si="59"/>
        <v>80902</v>
      </c>
      <c r="L3726" s="50">
        <f t="shared" si="58"/>
        <v>3.168316831683168</v>
      </c>
    </row>
    <row r="3727" spans="1:12" x14ac:dyDescent="0.2">
      <c r="A3727" s="1" t="s">
        <v>11388</v>
      </c>
      <c r="B3727" s="45" t="s">
        <v>11389</v>
      </c>
      <c r="C3727" s="46">
        <v>41716</v>
      </c>
      <c r="D3727" s="47">
        <v>41718</v>
      </c>
      <c r="E3727" s="48">
        <v>96</v>
      </c>
      <c r="F3727" s="48">
        <v>29</v>
      </c>
      <c r="G3727" s="49">
        <v>3.3</v>
      </c>
      <c r="H3727" s="8" t="s">
        <v>2934</v>
      </c>
      <c r="J3727" s="3">
        <f t="shared" si="59"/>
        <v>80903</v>
      </c>
      <c r="L3727" s="50">
        <f t="shared" si="58"/>
        <v>1.584158415841584</v>
      </c>
    </row>
    <row r="3728" spans="1:12" x14ac:dyDescent="0.2">
      <c r="A3728" s="1" t="s">
        <v>11390</v>
      </c>
      <c r="B3728" s="45" t="s">
        <v>11391</v>
      </c>
      <c r="C3728" s="46">
        <v>41716</v>
      </c>
      <c r="D3728" s="47">
        <v>41718</v>
      </c>
      <c r="E3728" s="48">
        <v>934</v>
      </c>
      <c r="F3728" s="48">
        <v>35</v>
      </c>
      <c r="G3728" s="49">
        <v>27</v>
      </c>
      <c r="H3728" s="8" t="s">
        <v>2934</v>
      </c>
      <c r="J3728" s="3">
        <f t="shared" si="59"/>
        <v>80904</v>
      </c>
      <c r="L3728" s="50">
        <f t="shared" si="58"/>
        <v>15.412541254125411</v>
      </c>
    </row>
    <row r="3729" spans="1:12" x14ac:dyDescent="0.2">
      <c r="A3729" s="1" t="s">
        <v>11392</v>
      </c>
      <c r="B3729" s="45" t="s">
        <v>11393</v>
      </c>
      <c r="C3729" s="46">
        <v>41716</v>
      </c>
      <c r="D3729" s="47">
        <v>41718</v>
      </c>
      <c r="E3729" s="48">
        <v>433</v>
      </c>
      <c r="F3729" s="48">
        <v>46</v>
      </c>
      <c r="G3729" s="49">
        <v>9.3000000000000007</v>
      </c>
      <c r="H3729" s="8" t="s">
        <v>2934</v>
      </c>
      <c r="J3729" s="3">
        <f t="shared" si="59"/>
        <v>80905</v>
      </c>
      <c r="L3729" s="50">
        <f t="shared" si="58"/>
        <v>7.1452145214521448</v>
      </c>
    </row>
    <row r="3730" spans="1:12" x14ac:dyDescent="0.2">
      <c r="A3730" s="1" t="s">
        <v>11394</v>
      </c>
      <c r="B3730" s="45" t="s">
        <v>11395</v>
      </c>
      <c r="C3730" s="46">
        <v>41716</v>
      </c>
      <c r="D3730" s="47">
        <v>41718</v>
      </c>
      <c r="E3730" s="48">
        <v>850</v>
      </c>
      <c r="F3730" s="48">
        <v>146</v>
      </c>
      <c r="G3730" s="49">
        <v>5.8</v>
      </c>
      <c r="H3730" s="8" t="s">
        <v>2934</v>
      </c>
      <c r="J3730" s="3">
        <f t="shared" si="59"/>
        <v>80906</v>
      </c>
      <c r="L3730" s="50">
        <f t="shared" si="58"/>
        <v>14.026402640264026</v>
      </c>
    </row>
    <row r="3731" spans="1:12" x14ac:dyDescent="0.2">
      <c r="A3731" s="1" t="s">
        <v>11396</v>
      </c>
      <c r="B3731" s="45" t="s">
        <v>11397</v>
      </c>
      <c r="C3731" s="46">
        <v>41716</v>
      </c>
      <c r="D3731" s="47">
        <v>41718</v>
      </c>
      <c r="E3731" s="48">
        <v>11</v>
      </c>
      <c r="F3731" s="48">
        <v>144</v>
      </c>
      <c r="G3731" s="49">
        <v>0.1</v>
      </c>
      <c r="H3731" s="8" t="s">
        <v>2934</v>
      </c>
      <c r="J3731" s="3">
        <f t="shared" si="59"/>
        <v>80907</v>
      </c>
      <c r="L3731" s="50">
        <f t="shared" si="58"/>
        <v>0.18151815181518152</v>
      </c>
    </row>
    <row r="3732" spans="1:12" x14ac:dyDescent="0.2">
      <c r="A3732" s="1" t="s">
        <v>11398</v>
      </c>
      <c r="B3732" s="45" t="s">
        <v>11399</v>
      </c>
      <c r="C3732" s="46">
        <v>41715</v>
      </c>
      <c r="D3732" s="47">
        <v>41718</v>
      </c>
      <c r="E3732" s="48">
        <v>203</v>
      </c>
      <c r="F3732" s="48">
        <v>73</v>
      </c>
      <c r="G3732" s="49">
        <v>2.8</v>
      </c>
      <c r="H3732" s="8" t="s">
        <v>3011</v>
      </c>
      <c r="J3732" s="3">
        <f t="shared" si="59"/>
        <v>80908</v>
      </c>
      <c r="L3732" s="50">
        <f t="shared" si="58"/>
        <v>3.3498349834983498</v>
      </c>
    </row>
    <row r="3733" spans="1:12" x14ac:dyDescent="0.2">
      <c r="A3733" s="1" t="s">
        <v>11400</v>
      </c>
      <c r="B3733" s="45" t="s">
        <v>11401</v>
      </c>
      <c r="C3733" s="46">
        <v>41716</v>
      </c>
      <c r="D3733" s="47">
        <v>41718</v>
      </c>
      <c r="E3733" s="48">
        <v>334</v>
      </c>
      <c r="F3733" s="48">
        <v>54</v>
      </c>
      <c r="G3733" s="49">
        <v>6.2</v>
      </c>
      <c r="H3733" s="8" t="s">
        <v>3011</v>
      </c>
      <c r="J3733" s="3">
        <f t="shared" si="59"/>
        <v>80909</v>
      </c>
      <c r="L3733" s="50">
        <f t="shared" si="58"/>
        <v>5.5115511551155114</v>
      </c>
    </row>
    <row r="3734" spans="1:12" x14ac:dyDescent="0.2">
      <c r="A3734" s="1" t="s">
        <v>11402</v>
      </c>
      <c r="B3734" s="45" t="s">
        <v>11403</v>
      </c>
      <c r="C3734" s="46">
        <v>41714</v>
      </c>
      <c r="D3734" s="47">
        <v>41718</v>
      </c>
      <c r="E3734" s="48">
        <v>424</v>
      </c>
      <c r="F3734" s="48">
        <v>50</v>
      </c>
      <c r="G3734" s="49">
        <v>8.5</v>
      </c>
      <c r="H3734" s="8" t="s">
        <v>3011</v>
      </c>
      <c r="J3734" s="3">
        <f t="shared" si="59"/>
        <v>80910</v>
      </c>
      <c r="L3734" s="50">
        <f t="shared" si="58"/>
        <v>6.9966996699669961</v>
      </c>
    </row>
    <row r="3735" spans="1:12" x14ac:dyDescent="0.2">
      <c r="A3735" s="1" t="s">
        <v>11404</v>
      </c>
      <c r="B3735" s="45" t="s">
        <v>11405</v>
      </c>
      <c r="C3735" s="46">
        <v>41717</v>
      </c>
      <c r="D3735" s="47">
        <v>41719</v>
      </c>
      <c r="E3735" s="48">
        <v>1498</v>
      </c>
      <c r="F3735" s="48">
        <v>45</v>
      </c>
      <c r="G3735" s="49">
        <v>33.5</v>
      </c>
      <c r="H3735" s="8" t="s">
        <v>3011</v>
      </c>
      <c r="J3735" s="3">
        <v>81626</v>
      </c>
      <c r="L3735" s="50">
        <f t="shared" si="58"/>
        <v>24.71947194719472</v>
      </c>
    </row>
    <row r="3736" spans="1:12" x14ac:dyDescent="0.2">
      <c r="A3736" s="1" t="s">
        <v>11406</v>
      </c>
      <c r="B3736" s="45" t="s">
        <v>11407</v>
      </c>
      <c r="C3736" s="46" t="s">
        <v>1566</v>
      </c>
      <c r="H3736" s="8" t="s">
        <v>2934</v>
      </c>
      <c r="J3736" s="3">
        <v>82122</v>
      </c>
      <c r="K3736" s="1" t="s">
        <v>3690</v>
      </c>
      <c r="L3736" s="50" t="str">
        <f t="shared" si="58"/>
        <v/>
      </c>
    </row>
    <row r="3737" spans="1:12" x14ac:dyDescent="0.2">
      <c r="A3737" s="1" t="s">
        <v>11408</v>
      </c>
      <c r="B3737" s="45" t="s">
        <v>11409</v>
      </c>
      <c r="C3737" s="46">
        <v>41722</v>
      </c>
      <c r="D3737" s="47">
        <v>41724</v>
      </c>
      <c r="E3737" s="48">
        <v>920</v>
      </c>
      <c r="F3737" s="48">
        <v>69</v>
      </c>
      <c r="G3737" s="49">
        <v>13.4</v>
      </c>
      <c r="H3737" s="8" t="s">
        <v>2934</v>
      </c>
      <c r="J3737" s="3">
        <v>83437</v>
      </c>
      <c r="L3737" s="50">
        <f t="shared" si="58"/>
        <v>15.181518151815181</v>
      </c>
    </row>
    <row r="3738" spans="1:12" x14ac:dyDescent="0.2">
      <c r="A3738" s="1" t="s">
        <v>11410</v>
      </c>
      <c r="B3738" s="45" t="s">
        <v>11411</v>
      </c>
      <c r="C3738" s="46">
        <v>41721</v>
      </c>
      <c r="D3738" s="47">
        <v>41724</v>
      </c>
      <c r="E3738" s="48">
        <v>321</v>
      </c>
      <c r="F3738" s="48">
        <v>74</v>
      </c>
      <c r="G3738" s="49">
        <v>4.3</v>
      </c>
      <c r="H3738" s="8" t="s">
        <v>3011</v>
      </c>
      <c r="J3738" s="3">
        <v>83436</v>
      </c>
      <c r="L3738" s="50">
        <f t="shared" si="58"/>
        <v>5.2970297029702973</v>
      </c>
    </row>
    <row r="3739" spans="1:12" x14ac:dyDescent="0.2">
      <c r="A3739" s="1" t="s">
        <v>11412</v>
      </c>
      <c r="B3739" s="45" t="s">
        <v>11413</v>
      </c>
      <c r="C3739" s="46">
        <v>41723</v>
      </c>
      <c r="D3739" s="47">
        <v>41724</v>
      </c>
      <c r="E3739" s="48">
        <v>922</v>
      </c>
      <c r="F3739" s="48">
        <v>42</v>
      </c>
      <c r="G3739" s="49">
        <v>21.9</v>
      </c>
      <c r="H3739" s="8" t="s">
        <v>3011</v>
      </c>
      <c r="J3739" s="3">
        <v>83434</v>
      </c>
      <c r="L3739" s="50">
        <f t="shared" si="58"/>
        <v>15.214521452145215</v>
      </c>
    </row>
    <row r="3740" spans="1:12" x14ac:dyDescent="0.2">
      <c r="A3740" s="1" t="s">
        <v>11414</v>
      </c>
      <c r="B3740" s="45" t="s">
        <v>11415</v>
      </c>
      <c r="C3740" s="46">
        <v>41719</v>
      </c>
      <c r="D3740" s="47">
        <v>41725</v>
      </c>
      <c r="E3740" s="48">
        <v>477</v>
      </c>
      <c r="F3740" s="48">
        <v>86</v>
      </c>
      <c r="G3740" s="49">
        <v>5.5</v>
      </c>
      <c r="H3740" s="8" t="s">
        <v>2934</v>
      </c>
      <c r="J3740" s="3">
        <v>84255</v>
      </c>
      <c r="L3740" s="50">
        <f t="shared" si="58"/>
        <v>7.8712871287128712</v>
      </c>
    </row>
    <row r="3741" spans="1:12" x14ac:dyDescent="0.2">
      <c r="A3741" s="1" t="s">
        <v>11416</v>
      </c>
      <c r="B3741" s="45" t="s">
        <v>11417</v>
      </c>
      <c r="C3741" s="46">
        <v>41724</v>
      </c>
      <c r="D3741" s="47">
        <v>41726</v>
      </c>
      <c r="E3741" s="48">
        <v>231</v>
      </c>
      <c r="F3741" s="48">
        <v>49</v>
      </c>
      <c r="G3741" s="49">
        <v>4.7</v>
      </c>
      <c r="H3741" s="8" t="s">
        <v>3011</v>
      </c>
      <c r="J3741" s="3">
        <v>84819</v>
      </c>
      <c r="L3741" s="50">
        <f t="shared" si="58"/>
        <v>3.8118811881188117</v>
      </c>
    </row>
    <row r="3742" spans="1:12" x14ac:dyDescent="0.2">
      <c r="A3742" s="1" t="s">
        <v>11418</v>
      </c>
      <c r="B3742" s="45" t="s">
        <v>11419</v>
      </c>
      <c r="C3742" s="46">
        <v>41720</v>
      </c>
      <c r="D3742" s="47">
        <v>41726</v>
      </c>
      <c r="E3742" s="48">
        <v>205</v>
      </c>
      <c r="F3742" s="48">
        <v>81</v>
      </c>
      <c r="G3742" s="49">
        <v>2.5</v>
      </c>
      <c r="H3742" s="8" t="s">
        <v>2934</v>
      </c>
      <c r="J3742" s="3">
        <v>84820</v>
      </c>
      <c r="L3742" s="50">
        <f t="shared" si="58"/>
        <v>3.3828382838283826</v>
      </c>
    </row>
    <row r="3743" spans="1:12" x14ac:dyDescent="0.2">
      <c r="A3743" s="1" t="s">
        <v>11420</v>
      </c>
      <c r="B3743" s="45" t="s">
        <v>11421</v>
      </c>
      <c r="C3743" s="46" t="s">
        <v>1566</v>
      </c>
      <c r="D3743" s="47">
        <v>41729</v>
      </c>
      <c r="H3743" s="8" t="s">
        <v>3011</v>
      </c>
      <c r="J3743" s="3">
        <v>85381</v>
      </c>
      <c r="K3743" s="1" t="s">
        <v>3690</v>
      </c>
      <c r="L3743" s="50" t="str">
        <f t="shared" si="58"/>
        <v/>
      </c>
    </row>
    <row r="3744" spans="1:12" x14ac:dyDescent="0.2">
      <c r="A3744" s="1" t="s">
        <v>11422</v>
      </c>
      <c r="B3744" s="45" t="s">
        <v>11423</v>
      </c>
      <c r="C3744" s="46">
        <v>41729</v>
      </c>
      <c r="D3744" s="47">
        <v>41731</v>
      </c>
      <c r="E3744" s="48">
        <v>193</v>
      </c>
      <c r="F3744" s="48">
        <v>95</v>
      </c>
      <c r="G3744" s="49">
        <v>2</v>
      </c>
      <c r="H3744" s="8" t="s">
        <v>2934</v>
      </c>
      <c r="J3744" s="3">
        <v>86637</v>
      </c>
      <c r="L3744" s="50">
        <f t="shared" si="58"/>
        <v>3.1848184818481848</v>
      </c>
    </row>
    <row r="3745" spans="1:12" x14ac:dyDescent="0.2">
      <c r="A3745" s="1" t="s">
        <v>11424</v>
      </c>
      <c r="B3745" s="45" t="s">
        <v>11425</v>
      </c>
      <c r="C3745" s="46">
        <v>41729</v>
      </c>
      <c r="D3745" s="47">
        <v>41731</v>
      </c>
      <c r="E3745" s="48">
        <v>138</v>
      </c>
      <c r="F3745" s="48">
        <v>97</v>
      </c>
      <c r="G3745" s="49">
        <v>1.4</v>
      </c>
      <c r="H3745" s="8" t="s">
        <v>2934</v>
      </c>
      <c r="J3745" s="3">
        <v>86638</v>
      </c>
      <c r="L3745" s="50">
        <f t="shared" si="58"/>
        <v>2.277227722772277</v>
      </c>
    </row>
    <row r="3746" spans="1:12" x14ac:dyDescent="0.2">
      <c r="A3746" s="1" t="s">
        <v>11426</v>
      </c>
      <c r="B3746" s="45" t="s">
        <v>11427</v>
      </c>
      <c r="C3746" s="46">
        <v>41726</v>
      </c>
      <c r="D3746" s="47">
        <v>41732</v>
      </c>
      <c r="E3746" s="48">
        <v>317</v>
      </c>
      <c r="F3746" s="48">
        <v>131</v>
      </c>
      <c r="G3746" s="49">
        <v>2.4</v>
      </c>
      <c r="H3746" s="8" t="s">
        <v>2934</v>
      </c>
      <c r="J3746" s="3">
        <v>87245</v>
      </c>
      <c r="L3746" s="50">
        <f t="shared" si="58"/>
        <v>5.2310231023102309</v>
      </c>
    </row>
    <row r="3747" spans="1:12" x14ac:dyDescent="0.2">
      <c r="A3747" s="1" t="s">
        <v>11428</v>
      </c>
      <c r="B3747" s="45" t="s">
        <v>11429</v>
      </c>
      <c r="C3747" s="46">
        <v>41728</v>
      </c>
      <c r="D3747" s="47">
        <v>41733</v>
      </c>
      <c r="E3747" s="48">
        <v>806</v>
      </c>
      <c r="F3747" s="48">
        <v>82</v>
      </c>
      <c r="G3747" s="49">
        <v>9.8000000000000007</v>
      </c>
      <c r="H3747" s="8" t="s">
        <v>2934</v>
      </c>
      <c r="J3747" s="3">
        <v>87885</v>
      </c>
      <c r="L3747" s="50">
        <f t="shared" si="58"/>
        <v>13.3003300330033</v>
      </c>
    </row>
    <row r="3748" spans="1:12" x14ac:dyDescent="0.2">
      <c r="A3748" s="1" t="s">
        <v>11430</v>
      </c>
      <c r="B3748" s="45" t="s">
        <v>11431</v>
      </c>
      <c r="C3748" s="46">
        <v>41730</v>
      </c>
      <c r="D3748" s="47">
        <v>41736</v>
      </c>
      <c r="E3748" s="48">
        <v>268</v>
      </c>
      <c r="F3748" s="48">
        <v>156</v>
      </c>
      <c r="G3748" s="49">
        <v>1.7</v>
      </c>
      <c r="H3748" s="8" t="s">
        <v>2934</v>
      </c>
      <c r="J3748" s="3">
        <v>91557</v>
      </c>
      <c r="L3748" s="50">
        <f t="shared" si="58"/>
        <v>4.4224422442244222</v>
      </c>
    </row>
    <row r="3749" spans="1:12" x14ac:dyDescent="0.2">
      <c r="A3749" s="1" t="s">
        <v>11432</v>
      </c>
      <c r="B3749" s="45" t="s">
        <v>11433</v>
      </c>
      <c r="C3749" s="46">
        <v>41725</v>
      </c>
      <c r="D3749" s="47">
        <v>41736</v>
      </c>
      <c r="E3749" s="48">
        <v>984</v>
      </c>
      <c r="F3749" s="48">
        <v>51</v>
      </c>
      <c r="G3749" s="49">
        <v>19.3</v>
      </c>
      <c r="H3749" s="8" t="s">
        <v>3011</v>
      </c>
      <c r="J3749" s="3">
        <v>91558</v>
      </c>
      <c r="L3749" s="50">
        <f t="shared" si="58"/>
        <v>16.237623762376238</v>
      </c>
    </row>
    <row r="3750" spans="1:12" x14ac:dyDescent="0.2">
      <c r="A3750" s="1" t="s">
        <v>11434</v>
      </c>
      <c r="B3750" s="45" t="s">
        <v>11435</v>
      </c>
      <c r="C3750" s="46">
        <v>41731</v>
      </c>
      <c r="D3750" s="47">
        <v>41736</v>
      </c>
      <c r="E3750" s="48">
        <v>1284</v>
      </c>
      <c r="F3750" s="48">
        <v>147</v>
      </c>
      <c r="G3750" s="49">
        <v>8.6999999999999993</v>
      </c>
      <c r="H3750" s="8" t="s">
        <v>3011</v>
      </c>
      <c r="J3750" s="3">
        <v>91559</v>
      </c>
      <c r="L3750" s="50">
        <f t="shared" si="58"/>
        <v>21.188118811881189</v>
      </c>
    </row>
    <row r="3751" spans="1:12" x14ac:dyDescent="0.2">
      <c r="A3751" s="1" t="s">
        <v>11436</v>
      </c>
      <c r="B3751" s="45" t="s">
        <v>11437</v>
      </c>
      <c r="C3751" s="46">
        <v>41730</v>
      </c>
      <c r="D3751" s="47">
        <v>41736</v>
      </c>
      <c r="E3751" s="48">
        <v>321</v>
      </c>
      <c r="F3751" s="48">
        <v>184</v>
      </c>
      <c r="G3751" s="49">
        <v>1.7</v>
      </c>
      <c r="H3751" s="8" t="s">
        <v>3011</v>
      </c>
      <c r="J3751" s="3">
        <v>91560</v>
      </c>
      <c r="L3751" s="50">
        <f t="shared" si="58"/>
        <v>5.2970297029702973</v>
      </c>
    </row>
    <row r="3752" spans="1:12" x14ac:dyDescent="0.2">
      <c r="A3752" s="1" t="s">
        <v>11438</v>
      </c>
      <c r="B3752" s="45" t="s">
        <v>11439</v>
      </c>
      <c r="C3752" s="46">
        <v>41733</v>
      </c>
      <c r="D3752" s="47">
        <v>41736</v>
      </c>
      <c r="E3752" s="48">
        <v>458</v>
      </c>
      <c r="F3752" s="48">
        <v>83</v>
      </c>
      <c r="G3752" s="49">
        <v>5.5</v>
      </c>
      <c r="H3752" s="8" t="s">
        <v>3011</v>
      </c>
      <c r="J3752" s="3">
        <v>91561</v>
      </c>
      <c r="L3752" s="50">
        <f t="shared" si="58"/>
        <v>7.557755775577558</v>
      </c>
    </row>
    <row r="3753" spans="1:12" x14ac:dyDescent="0.2">
      <c r="A3753" s="1" t="s">
        <v>11440</v>
      </c>
      <c r="B3753" s="45" t="s">
        <v>11441</v>
      </c>
      <c r="C3753" s="46">
        <v>41732</v>
      </c>
      <c r="D3753" s="47">
        <v>41737</v>
      </c>
      <c r="E3753" s="48">
        <v>300</v>
      </c>
      <c r="F3753" s="48">
        <v>28</v>
      </c>
      <c r="G3753" s="49">
        <v>10.8</v>
      </c>
      <c r="H3753" s="8" t="s">
        <v>2934</v>
      </c>
      <c r="J3753" s="3">
        <v>92510</v>
      </c>
      <c r="L3753" s="50">
        <f t="shared" si="58"/>
        <v>4.9504950495049505</v>
      </c>
    </row>
    <row r="3754" spans="1:12" x14ac:dyDescent="0.2">
      <c r="A3754" s="1" t="s">
        <v>11442</v>
      </c>
      <c r="B3754" s="45" t="s">
        <v>11443</v>
      </c>
      <c r="C3754" s="46">
        <v>41734</v>
      </c>
      <c r="D3754" s="47">
        <v>41737</v>
      </c>
      <c r="E3754" s="48">
        <v>845</v>
      </c>
      <c r="F3754" s="48">
        <v>131</v>
      </c>
      <c r="G3754" s="49">
        <v>6.5</v>
      </c>
      <c r="H3754" s="8" t="s">
        <v>2934</v>
      </c>
      <c r="J3754" s="3">
        <v>92511</v>
      </c>
      <c r="L3754" s="50">
        <f t="shared" si="58"/>
        <v>13.943894389438944</v>
      </c>
    </row>
    <row r="3755" spans="1:12" x14ac:dyDescent="0.2">
      <c r="A3755" s="1" t="s">
        <v>11444</v>
      </c>
      <c r="B3755" s="45" t="s">
        <v>11445</v>
      </c>
      <c r="C3755" s="46">
        <v>41736</v>
      </c>
      <c r="D3755" s="47">
        <v>41737</v>
      </c>
      <c r="E3755" s="48">
        <v>250</v>
      </c>
      <c r="F3755" s="48">
        <v>58</v>
      </c>
      <c r="G3755" s="49">
        <v>4.3</v>
      </c>
      <c r="H3755" s="8" t="s">
        <v>2934</v>
      </c>
      <c r="J3755" s="3">
        <v>92512</v>
      </c>
      <c r="L3755" s="50">
        <f t="shared" si="58"/>
        <v>4.1254125412541249</v>
      </c>
    </row>
    <row r="3756" spans="1:12" x14ac:dyDescent="0.2">
      <c r="A3756" s="1" t="s">
        <v>11446</v>
      </c>
      <c r="B3756" s="45" t="s">
        <v>11447</v>
      </c>
      <c r="C3756" s="46">
        <v>41733</v>
      </c>
      <c r="D3756" s="47">
        <v>41737</v>
      </c>
      <c r="E3756" s="48">
        <v>856</v>
      </c>
      <c r="F3756" s="48">
        <v>44</v>
      </c>
      <c r="G3756" s="49">
        <v>19.600000000000001</v>
      </c>
      <c r="H3756" s="8" t="s">
        <v>3011</v>
      </c>
      <c r="J3756" s="3">
        <v>92513</v>
      </c>
      <c r="L3756" s="50">
        <f t="shared" si="58"/>
        <v>14.125412541254125</v>
      </c>
    </row>
    <row r="3757" spans="1:12" x14ac:dyDescent="0.2">
      <c r="A3757" s="1" t="s">
        <v>11448</v>
      </c>
      <c r="B3757" s="45" t="s">
        <v>11449</v>
      </c>
      <c r="C3757" s="46">
        <v>41739</v>
      </c>
      <c r="D3757" s="47">
        <v>41743</v>
      </c>
      <c r="E3757" s="48">
        <v>174</v>
      </c>
      <c r="F3757" s="48">
        <v>62</v>
      </c>
      <c r="G3757" s="49">
        <v>2.8</v>
      </c>
      <c r="H3757" s="8" t="s">
        <v>2934</v>
      </c>
      <c r="J3757" s="3">
        <v>95224</v>
      </c>
      <c r="L3757" s="50">
        <f t="shared" si="58"/>
        <v>2.8712871287128712</v>
      </c>
    </row>
    <row r="3758" spans="1:12" x14ac:dyDescent="0.2">
      <c r="A3758" s="1" t="s">
        <v>11450</v>
      </c>
      <c r="B3758" s="45" t="s">
        <v>11451</v>
      </c>
      <c r="C3758" s="46">
        <v>41739</v>
      </c>
      <c r="D3758" s="47">
        <v>41743</v>
      </c>
      <c r="E3758" s="48">
        <v>439</v>
      </c>
      <c r="F3758" s="48">
        <v>69</v>
      </c>
      <c r="G3758" s="49">
        <v>6.3</v>
      </c>
      <c r="H3758" s="8" t="s">
        <v>3011</v>
      </c>
      <c r="J3758" s="3">
        <v>95225</v>
      </c>
      <c r="L3758" s="50">
        <f t="shared" si="58"/>
        <v>7.2442244224422438</v>
      </c>
    </row>
    <row r="3759" spans="1:12" x14ac:dyDescent="0.2">
      <c r="A3759" s="1" t="s">
        <v>11452</v>
      </c>
      <c r="B3759" s="45" t="s">
        <v>11453</v>
      </c>
      <c r="C3759" s="46">
        <v>41740</v>
      </c>
      <c r="D3759" s="47">
        <v>41744</v>
      </c>
      <c r="E3759" s="48">
        <v>128</v>
      </c>
      <c r="F3759" s="48">
        <v>62</v>
      </c>
      <c r="G3759" s="49">
        <v>2.1</v>
      </c>
      <c r="H3759" s="8" t="s">
        <v>2934</v>
      </c>
      <c r="J3759" s="3">
        <v>96037</v>
      </c>
      <c r="L3759" s="50">
        <f t="shared" si="58"/>
        <v>2.112211221122112</v>
      </c>
    </row>
    <row r="3760" spans="1:12" x14ac:dyDescent="0.2">
      <c r="A3760" s="1" t="s">
        <v>11454</v>
      </c>
      <c r="B3760" s="45" t="s">
        <v>11455</v>
      </c>
      <c r="C3760" s="46">
        <v>41741</v>
      </c>
      <c r="D3760" s="47">
        <v>41744</v>
      </c>
      <c r="E3760" s="48">
        <v>97</v>
      </c>
      <c r="F3760" s="48">
        <v>66</v>
      </c>
      <c r="G3760" s="49">
        <v>1.5</v>
      </c>
      <c r="H3760" s="8" t="s">
        <v>3011</v>
      </c>
      <c r="J3760" s="3">
        <v>96038</v>
      </c>
      <c r="L3760" s="50">
        <f t="shared" si="58"/>
        <v>1.6006600660066006</v>
      </c>
    </row>
    <row r="3761" spans="1:12" x14ac:dyDescent="0.2">
      <c r="A3761" s="1" t="s">
        <v>11456</v>
      </c>
      <c r="B3761" s="45" t="s">
        <v>11457</v>
      </c>
      <c r="C3761" s="46">
        <v>41743</v>
      </c>
      <c r="D3761" s="47">
        <v>41745</v>
      </c>
      <c r="E3761" s="48">
        <v>243</v>
      </c>
      <c r="F3761" s="48">
        <v>49</v>
      </c>
      <c r="G3761" s="49">
        <v>4.9000000000000004</v>
      </c>
      <c r="H3761" s="8" t="s">
        <v>3011</v>
      </c>
      <c r="J3761" s="3">
        <v>96845</v>
      </c>
      <c r="L3761" s="50">
        <f t="shared" si="58"/>
        <v>4.0099009900990099</v>
      </c>
    </row>
    <row r="3762" spans="1:12" x14ac:dyDescent="0.2">
      <c r="A3762" s="1" t="s">
        <v>11458</v>
      </c>
      <c r="B3762" s="45" t="s">
        <v>11459</v>
      </c>
      <c r="C3762" s="46">
        <v>41742</v>
      </c>
      <c r="D3762" s="47">
        <v>41746</v>
      </c>
      <c r="E3762" s="48">
        <v>305</v>
      </c>
      <c r="F3762" s="48">
        <v>33</v>
      </c>
      <c r="G3762" s="49">
        <v>9.3000000000000007</v>
      </c>
      <c r="H3762" s="8" t="s">
        <v>3083</v>
      </c>
      <c r="J3762" s="3">
        <v>97505</v>
      </c>
      <c r="L3762" s="50">
        <f t="shared" si="58"/>
        <v>5.0330033003300327</v>
      </c>
    </row>
    <row r="3763" spans="1:12" x14ac:dyDescent="0.2">
      <c r="A3763" s="1" t="s">
        <v>11460</v>
      </c>
      <c r="B3763" s="45" t="s">
        <v>11461</v>
      </c>
      <c r="C3763" s="46">
        <v>41742</v>
      </c>
      <c r="D3763" s="47">
        <v>41746</v>
      </c>
      <c r="E3763" s="48">
        <v>286</v>
      </c>
      <c r="F3763" s="48">
        <v>38</v>
      </c>
      <c r="G3763" s="49">
        <v>7.5</v>
      </c>
      <c r="H3763" s="8" t="s">
        <v>3083</v>
      </c>
      <c r="J3763" s="3">
        <v>97506</v>
      </c>
      <c r="L3763" s="50">
        <f t="shared" si="58"/>
        <v>4.7194719471947195</v>
      </c>
    </row>
    <row r="3764" spans="1:12" x14ac:dyDescent="0.2">
      <c r="A3764" s="1" t="s">
        <v>11462</v>
      </c>
      <c r="B3764" s="45" t="s">
        <v>11463</v>
      </c>
      <c r="D3764" s="47">
        <v>41746</v>
      </c>
      <c r="E3764" s="48">
        <v>949</v>
      </c>
      <c r="F3764" s="48">
        <v>307</v>
      </c>
      <c r="G3764" s="49">
        <v>3.1</v>
      </c>
      <c r="H3764" s="8" t="s">
        <v>2934</v>
      </c>
      <c r="J3764" s="3">
        <v>97510</v>
      </c>
      <c r="L3764" s="50">
        <f t="shared" si="58"/>
        <v>15.66006600660066</v>
      </c>
    </row>
    <row r="3765" spans="1:12" x14ac:dyDescent="0.2">
      <c r="A3765" s="1" t="s">
        <v>11464</v>
      </c>
      <c r="B3765" s="45" t="s">
        <v>11465</v>
      </c>
      <c r="D3765" s="47">
        <v>41746</v>
      </c>
      <c r="E3765" s="48">
        <v>365</v>
      </c>
      <c r="F3765" s="48">
        <v>162</v>
      </c>
      <c r="G3765" s="49">
        <v>2.2999999999999998</v>
      </c>
      <c r="H3765" s="8" t="s">
        <v>2934</v>
      </c>
      <c r="J3765" s="3">
        <v>97511</v>
      </c>
      <c r="L3765" s="50">
        <f t="shared" si="58"/>
        <v>6.0231023102310228</v>
      </c>
    </row>
    <row r="3766" spans="1:12" x14ac:dyDescent="0.2">
      <c r="A3766" s="1" t="s">
        <v>11466</v>
      </c>
      <c r="B3766" s="45" t="s">
        <v>11467</v>
      </c>
      <c r="C3766" s="46">
        <v>41743</v>
      </c>
      <c r="D3766" s="47">
        <v>41746</v>
      </c>
      <c r="E3766" s="48">
        <v>1004</v>
      </c>
      <c r="F3766" s="48">
        <v>164</v>
      </c>
      <c r="G3766" s="49">
        <v>6.1</v>
      </c>
      <c r="H3766" s="8" t="s">
        <v>3011</v>
      </c>
      <c r="J3766" s="3">
        <v>97512</v>
      </c>
      <c r="L3766" s="50">
        <f t="shared" si="58"/>
        <v>16.567656765676567</v>
      </c>
    </row>
    <row r="3767" spans="1:12" x14ac:dyDescent="0.2">
      <c r="A3767" s="1" t="s">
        <v>11468</v>
      </c>
      <c r="B3767" s="45" t="s">
        <v>11469</v>
      </c>
      <c r="C3767" s="46">
        <v>41739</v>
      </c>
      <c r="D3767" s="47">
        <v>41746</v>
      </c>
      <c r="E3767" s="48">
        <v>151</v>
      </c>
      <c r="F3767" s="48">
        <v>102</v>
      </c>
      <c r="G3767" s="49">
        <v>1.5</v>
      </c>
      <c r="H3767" s="8" t="s">
        <v>3011</v>
      </c>
      <c r="J3767" s="3">
        <v>97513</v>
      </c>
      <c r="L3767" s="50">
        <f t="shared" si="58"/>
        <v>2.4917491749174916</v>
      </c>
    </row>
    <row r="3768" spans="1:12" x14ac:dyDescent="0.2">
      <c r="A3768" s="1" t="s">
        <v>11470</v>
      </c>
      <c r="B3768" s="45" t="s">
        <v>11471</v>
      </c>
      <c r="C3768" s="46">
        <v>41745</v>
      </c>
      <c r="D3768" s="47">
        <v>41747</v>
      </c>
      <c r="E3768" s="48">
        <v>1467</v>
      </c>
      <c r="F3768" s="48">
        <v>49</v>
      </c>
      <c r="G3768" s="49">
        <v>30</v>
      </c>
      <c r="H3768" s="8" t="s">
        <v>3011</v>
      </c>
      <c r="J3768" s="3">
        <v>98107</v>
      </c>
      <c r="L3768" s="50">
        <f t="shared" si="58"/>
        <v>24.207920792079207</v>
      </c>
    </row>
    <row r="3769" spans="1:12" x14ac:dyDescent="0.2">
      <c r="A3769" s="1" t="s">
        <v>11472</v>
      </c>
      <c r="B3769" s="45" t="s">
        <v>11473</v>
      </c>
      <c r="C3769" s="46">
        <v>41746</v>
      </c>
      <c r="D3769" s="47">
        <v>41750</v>
      </c>
      <c r="E3769" s="48">
        <v>130</v>
      </c>
      <c r="F3769" s="48">
        <v>92</v>
      </c>
      <c r="G3769" s="49">
        <v>1.4</v>
      </c>
      <c r="H3769" s="8" t="s">
        <v>3011</v>
      </c>
      <c r="J3769" s="3">
        <v>98721</v>
      </c>
      <c r="L3769" s="50">
        <f t="shared" si="58"/>
        <v>2.1452145214521452</v>
      </c>
    </row>
    <row r="3770" spans="1:12" x14ac:dyDescent="0.2">
      <c r="A3770" s="1" t="s">
        <v>11474</v>
      </c>
      <c r="B3770" s="45" t="s">
        <v>11475</v>
      </c>
      <c r="C3770" s="46">
        <v>41744</v>
      </c>
      <c r="D3770" s="47">
        <v>41750</v>
      </c>
      <c r="E3770" s="48">
        <v>1488</v>
      </c>
      <c r="F3770" s="48">
        <v>65</v>
      </c>
      <c r="G3770" s="49">
        <v>22.8</v>
      </c>
      <c r="H3770" s="8" t="s">
        <v>3011</v>
      </c>
      <c r="J3770" s="3">
        <v>98722</v>
      </c>
      <c r="L3770" s="50">
        <f t="shared" ref="L3770:L3833" si="60">IF(E3770="","",E3770/60.6)</f>
        <v>24.554455445544555</v>
      </c>
    </row>
    <row r="3771" spans="1:12" x14ac:dyDescent="0.2">
      <c r="A3771" s="1" t="s">
        <v>11476</v>
      </c>
      <c r="B3771" s="45" t="s">
        <v>11477</v>
      </c>
      <c r="C3771" s="46">
        <v>41744</v>
      </c>
      <c r="D3771" s="47">
        <v>41750</v>
      </c>
      <c r="E3771" s="48">
        <v>1146</v>
      </c>
      <c r="F3771" s="48">
        <v>117</v>
      </c>
      <c r="G3771" s="49">
        <v>9.8000000000000007</v>
      </c>
      <c r="H3771" s="8" t="s">
        <v>3011</v>
      </c>
      <c r="J3771" s="3">
        <v>98723</v>
      </c>
      <c r="L3771" s="50">
        <f t="shared" si="60"/>
        <v>18.910891089108912</v>
      </c>
    </row>
    <row r="3772" spans="1:12" x14ac:dyDescent="0.2">
      <c r="A3772" s="1" t="s">
        <v>11478</v>
      </c>
      <c r="B3772" s="45" t="s">
        <v>11479</v>
      </c>
      <c r="C3772" s="46">
        <v>41744</v>
      </c>
      <c r="D3772" s="47">
        <v>41750</v>
      </c>
      <c r="E3772" s="48">
        <v>191</v>
      </c>
      <c r="F3772" s="48">
        <v>111</v>
      </c>
      <c r="G3772" s="49">
        <v>1.7</v>
      </c>
      <c r="H3772" s="8" t="s">
        <v>2934</v>
      </c>
      <c r="J3772" s="3">
        <v>98724</v>
      </c>
      <c r="L3772" s="50">
        <f t="shared" si="60"/>
        <v>3.1518151815181517</v>
      </c>
    </row>
    <row r="3773" spans="1:12" x14ac:dyDescent="0.2">
      <c r="A3773" s="1" t="s">
        <v>11480</v>
      </c>
      <c r="B3773" s="45" t="s">
        <v>11481</v>
      </c>
      <c r="C3773" s="46">
        <v>41747</v>
      </c>
      <c r="D3773" s="47">
        <v>41751</v>
      </c>
      <c r="E3773" s="48">
        <v>113</v>
      </c>
      <c r="F3773" s="48">
        <v>62</v>
      </c>
      <c r="G3773" s="49">
        <v>1.8</v>
      </c>
      <c r="H3773" s="8" t="s">
        <v>3083</v>
      </c>
      <c r="J3773" s="3">
        <v>99361</v>
      </c>
      <c r="L3773" s="50">
        <f t="shared" si="60"/>
        <v>1.8646864686468647</v>
      </c>
    </row>
    <row r="3774" spans="1:12" x14ac:dyDescent="0.2">
      <c r="A3774" s="1" t="s">
        <v>11482</v>
      </c>
      <c r="B3774" s="45" t="s">
        <v>11483</v>
      </c>
      <c r="D3774" s="47">
        <v>41754</v>
      </c>
      <c r="H3774" s="8" t="s">
        <v>3011</v>
      </c>
      <c r="J3774" s="3">
        <v>101367</v>
      </c>
      <c r="L3774" s="50" t="str">
        <f t="shared" si="60"/>
        <v/>
      </c>
    </row>
    <row r="3775" spans="1:12" x14ac:dyDescent="0.2">
      <c r="A3775" s="1" t="s">
        <v>11484</v>
      </c>
      <c r="B3775" s="45" t="s">
        <v>11485</v>
      </c>
      <c r="C3775" s="46">
        <v>41744</v>
      </c>
      <c r="D3775" s="47">
        <v>41754</v>
      </c>
      <c r="E3775" s="48">
        <v>1168</v>
      </c>
      <c r="F3775" s="48">
        <v>43</v>
      </c>
      <c r="G3775" s="49">
        <v>27.2</v>
      </c>
      <c r="H3775" s="8" t="s">
        <v>2934</v>
      </c>
      <c r="J3775" s="3">
        <v>101368</v>
      </c>
      <c r="L3775" s="50">
        <f t="shared" si="60"/>
        <v>19.273927392739274</v>
      </c>
    </row>
    <row r="3776" spans="1:12" x14ac:dyDescent="0.2">
      <c r="A3776" s="1" t="s">
        <v>11486</v>
      </c>
      <c r="B3776" s="45" t="s">
        <v>11487</v>
      </c>
      <c r="C3776" s="46">
        <v>41742</v>
      </c>
      <c r="D3776" s="47">
        <v>41754</v>
      </c>
      <c r="E3776" s="48">
        <v>120</v>
      </c>
      <c r="F3776" s="48">
        <v>30</v>
      </c>
      <c r="G3776" s="49">
        <v>4</v>
      </c>
      <c r="H3776" s="8" t="s">
        <v>2934</v>
      </c>
      <c r="J3776" s="3">
        <v>101369</v>
      </c>
      <c r="L3776" s="50">
        <f t="shared" si="60"/>
        <v>1.9801980198019802</v>
      </c>
    </row>
    <row r="3777" spans="1:12" x14ac:dyDescent="0.2">
      <c r="A3777" s="1" t="s">
        <v>11488</v>
      </c>
      <c r="B3777" s="45" t="s">
        <v>11489</v>
      </c>
      <c r="C3777" s="46">
        <v>41742</v>
      </c>
      <c r="D3777" s="47">
        <v>41754</v>
      </c>
      <c r="E3777" s="48">
        <v>358</v>
      </c>
      <c r="F3777" s="48">
        <v>30</v>
      </c>
      <c r="G3777" s="49">
        <v>12.1</v>
      </c>
      <c r="H3777" s="8" t="s">
        <v>2934</v>
      </c>
      <c r="J3777" s="3">
        <v>101370</v>
      </c>
      <c r="L3777" s="50">
        <f t="shared" si="60"/>
        <v>5.9075907590759078</v>
      </c>
    </row>
    <row r="3778" spans="1:12" x14ac:dyDescent="0.2">
      <c r="A3778" s="1" t="s">
        <v>11490</v>
      </c>
      <c r="B3778" s="45" t="s">
        <v>11491</v>
      </c>
      <c r="C3778" s="46">
        <v>41742</v>
      </c>
      <c r="D3778" s="47">
        <v>41754</v>
      </c>
      <c r="E3778" s="48">
        <v>718</v>
      </c>
      <c r="F3778" s="48">
        <v>50</v>
      </c>
      <c r="G3778" s="49">
        <v>14.3</v>
      </c>
      <c r="H3778" s="8" t="s">
        <v>2934</v>
      </c>
      <c r="J3778" s="3">
        <v>101371</v>
      </c>
      <c r="L3778" s="50">
        <f t="shared" si="60"/>
        <v>11.848184818481847</v>
      </c>
    </row>
    <row r="3779" spans="1:12" x14ac:dyDescent="0.2">
      <c r="A3779" s="1" t="s">
        <v>11492</v>
      </c>
      <c r="B3779" s="45" t="s">
        <v>11493</v>
      </c>
      <c r="C3779" s="46">
        <v>41744</v>
      </c>
      <c r="D3779" s="47">
        <v>41754</v>
      </c>
      <c r="E3779" s="48">
        <v>347</v>
      </c>
      <c r="F3779" s="48">
        <v>38</v>
      </c>
      <c r="G3779" s="49">
        <v>9.1999999999999993</v>
      </c>
      <c r="H3779" s="8" t="s">
        <v>2934</v>
      </c>
      <c r="J3779" s="3">
        <v>101372</v>
      </c>
      <c r="L3779" s="50">
        <f t="shared" si="60"/>
        <v>5.7260726072607255</v>
      </c>
    </row>
    <row r="3780" spans="1:12" x14ac:dyDescent="0.2">
      <c r="A3780" s="1" t="s">
        <v>11494</v>
      </c>
      <c r="B3780" s="45" t="s">
        <v>11495</v>
      </c>
      <c r="C3780" s="46">
        <v>41744</v>
      </c>
      <c r="D3780" s="47">
        <v>41754</v>
      </c>
      <c r="E3780" s="48">
        <v>144</v>
      </c>
      <c r="F3780" s="48">
        <v>30</v>
      </c>
      <c r="G3780" s="49">
        <v>4.8</v>
      </c>
      <c r="H3780" s="8" t="s">
        <v>2934</v>
      </c>
      <c r="J3780" s="3">
        <v>101373</v>
      </c>
      <c r="L3780" s="50">
        <f t="shared" si="60"/>
        <v>2.3762376237623761</v>
      </c>
    </row>
    <row r="3781" spans="1:12" x14ac:dyDescent="0.2">
      <c r="A3781" s="1" t="s">
        <v>11496</v>
      </c>
      <c r="B3781" s="45" t="s">
        <v>11497</v>
      </c>
      <c r="C3781" s="46">
        <v>41744</v>
      </c>
      <c r="D3781" s="47">
        <v>41754</v>
      </c>
      <c r="E3781" s="48">
        <v>622</v>
      </c>
      <c r="F3781" s="48">
        <v>97</v>
      </c>
      <c r="G3781" s="49">
        <v>6.4</v>
      </c>
      <c r="H3781" s="8" t="s">
        <v>2934</v>
      </c>
      <c r="J3781" s="3">
        <v>101374</v>
      </c>
      <c r="L3781" s="50">
        <f t="shared" si="60"/>
        <v>10.264026402640264</v>
      </c>
    </row>
    <row r="3782" spans="1:12" x14ac:dyDescent="0.2">
      <c r="A3782" s="1" t="s">
        <v>11498</v>
      </c>
      <c r="B3782" s="45" t="s">
        <v>11499</v>
      </c>
      <c r="C3782" s="46">
        <v>41744</v>
      </c>
      <c r="D3782" s="47">
        <v>41754</v>
      </c>
      <c r="E3782" s="48">
        <v>258</v>
      </c>
      <c r="F3782" s="48">
        <v>58</v>
      </c>
      <c r="G3782" s="49">
        <v>4.5</v>
      </c>
      <c r="H3782" s="8" t="s">
        <v>2934</v>
      </c>
      <c r="J3782" s="3">
        <v>101375</v>
      </c>
      <c r="L3782" s="50">
        <f t="shared" si="60"/>
        <v>4.2574257425742577</v>
      </c>
    </row>
    <row r="3783" spans="1:12" x14ac:dyDescent="0.2">
      <c r="A3783" s="1" t="s">
        <v>11500</v>
      </c>
      <c r="B3783" s="45" t="s">
        <v>11501</v>
      </c>
      <c r="C3783" s="46">
        <v>41744</v>
      </c>
      <c r="D3783" s="47">
        <v>41754</v>
      </c>
      <c r="E3783" s="48">
        <v>395</v>
      </c>
      <c r="F3783" s="48">
        <v>99</v>
      </c>
      <c r="G3783" s="49">
        <v>4</v>
      </c>
      <c r="H3783" s="8" t="s">
        <v>2934</v>
      </c>
      <c r="J3783" s="3">
        <v>101376</v>
      </c>
      <c r="L3783" s="50">
        <f t="shared" si="60"/>
        <v>6.5181518151815183</v>
      </c>
    </row>
    <row r="3784" spans="1:12" x14ac:dyDescent="0.2">
      <c r="A3784" s="1" t="s">
        <v>11502</v>
      </c>
      <c r="B3784" s="45" t="s">
        <v>11503</v>
      </c>
      <c r="C3784" s="46">
        <v>41744</v>
      </c>
      <c r="D3784" s="47">
        <v>41754</v>
      </c>
      <c r="E3784" s="48">
        <v>510</v>
      </c>
      <c r="F3784" s="48">
        <v>92</v>
      </c>
      <c r="G3784" s="49">
        <v>5.6</v>
      </c>
      <c r="H3784" s="8" t="s">
        <v>2934</v>
      </c>
      <c r="J3784" s="3">
        <v>101377</v>
      </c>
      <c r="L3784" s="50">
        <f t="shared" si="60"/>
        <v>8.4158415841584162</v>
      </c>
    </row>
    <row r="3785" spans="1:12" x14ac:dyDescent="0.2">
      <c r="A3785" s="1" t="s">
        <v>11504</v>
      </c>
      <c r="B3785" s="45" t="s">
        <v>11505</v>
      </c>
      <c r="C3785" s="46">
        <v>41744</v>
      </c>
      <c r="D3785" s="47">
        <v>41754</v>
      </c>
      <c r="E3785" s="48">
        <v>270</v>
      </c>
      <c r="F3785" s="48">
        <v>113</v>
      </c>
      <c r="G3785" s="49">
        <v>2.4</v>
      </c>
      <c r="H3785" s="8" t="s">
        <v>2934</v>
      </c>
      <c r="J3785" s="3">
        <v>101378</v>
      </c>
      <c r="L3785" s="50">
        <f t="shared" si="60"/>
        <v>4.455445544554455</v>
      </c>
    </row>
    <row r="3786" spans="1:12" x14ac:dyDescent="0.2">
      <c r="A3786" s="1" t="s">
        <v>11506</v>
      </c>
      <c r="B3786" s="45" t="s">
        <v>11507</v>
      </c>
      <c r="C3786" s="46">
        <v>41744</v>
      </c>
      <c r="D3786" s="47">
        <v>41754</v>
      </c>
      <c r="E3786" s="48">
        <v>763</v>
      </c>
      <c r="F3786" s="48">
        <v>34</v>
      </c>
      <c r="G3786" s="49">
        <v>22.5</v>
      </c>
      <c r="H3786" s="8" t="s">
        <v>2934</v>
      </c>
      <c r="J3786" s="3">
        <v>101379</v>
      </c>
      <c r="L3786" s="50">
        <f t="shared" si="60"/>
        <v>12.59075907590759</v>
      </c>
    </row>
    <row r="3787" spans="1:12" x14ac:dyDescent="0.2">
      <c r="A3787" s="1" t="s">
        <v>11508</v>
      </c>
      <c r="B3787" s="45" t="s">
        <v>11509</v>
      </c>
      <c r="C3787" s="46">
        <v>41744</v>
      </c>
      <c r="D3787" s="47">
        <v>41754</v>
      </c>
      <c r="E3787" s="48">
        <v>163</v>
      </c>
      <c r="F3787" s="48">
        <v>67</v>
      </c>
      <c r="G3787" s="49">
        <v>2.4</v>
      </c>
      <c r="H3787" s="8" t="s">
        <v>2934</v>
      </c>
      <c r="J3787" s="3">
        <v>101380</v>
      </c>
      <c r="L3787" s="50">
        <f t="shared" si="60"/>
        <v>2.6897689768976898</v>
      </c>
    </row>
    <row r="3788" spans="1:12" x14ac:dyDescent="0.2">
      <c r="A3788" s="1" t="s">
        <v>11510</v>
      </c>
      <c r="B3788" s="45" t="s">
        <v>11511</v>
      </c>
      <c r="C3788" s="46">
        <v>41744</v>
      </c>
      <c r="D3788" s="47">
        <v>41754</v>
      </c>
      <c r="E3788" s="48">
        <v>107</v>
      </c>
      <c r="F3788" s="48">
        <v>123</v>
      </c>
      <c r="G3788" s="49">
        <v>0.9</v>
      </c>
      <c r="H3788" s="8" t="s">
        <v>2934</v>
      </c>
      <c r="J3788" s="3">
        <v>101381</v>
      </c>
      <c r="L3788" s="50">
        <f t="shared" si="60"/>
        <v>1.7656765676567656</v>
      </c>
    </row>
    <row r="3789" spans="1:12" x14ac:dyDescent="0.2">
      <c r="A3789" s="1" t="s">
        <v>11512</v>
      </c>
      <c r="B3789" s="45" t="s">
        <v>11513</v>
      </c>
      <c r="C3789" s="46">
        <v>41750</v>
      </c>
      <c r="D3789" s="47">
        <v>41757</v>
      </c>
      <c r="E3789" s="48">
        <v>124</v>
      </c>
      <c r="F3789" s="48">
        <v>92</v>
      </c>
      <c r="G3789" s="49">
        <v>1.4</v>
      </c>
      <c r="H3789" s="8" t="s">
        <v>3011</v>
      </c>
      <c r="J3789" s="3">
        <v>102084</v>
      </c>
      <c r="L3789" s="50">
        <f t="shared" si="60"/>
        <v>2.0462046204620461</v>
      </c>
    </row>
    <row r="3790" spans="1:12" x14ac:dyDescent="0.2">
      <c r="A3790" s="1" t="s">
        <v>11514</v>
      </c>
      <c r="B3790" s="45" t="s">
        <v>11515</v>
      </c>
      <c r="C3790" s="46">
        <v>41747</v>
      </c>
      <c r="D3790" s="47">
        <v>41757</v>
      </c>
      <c r="E3790" s="48">
        <v>151</v>
      </c>
      <c r="F3790" s="48">
        <v>72</v>
      </c>
      <c r="G3790" s="49">
        <v>2.1</v>
      </c>
      <c r="H3790" s="8" t="s">
        <v>2934</v>
      </c>
      <c r="J3790" s="3">
        <v>102085</v>
      </c>
      <c r="L3790" s="50">
        <f t="shared" si="60"/>
        <v>2.4917491749174916</v>
      </c>
    </row>
    <row r="3791" spans="1:12" x14ac:dyDescent="0.2">
      <c r="A3791" s="1" t="s">
        <v>11516</v>
      </c>
      <c r="B3791" s="45" t="s">
        <v>11517</v>
      </c>
      <c r="C3791" s="46">
        <v>41748</v>
      </c>
      <c r="D3791" s="47">
        <v>41758</v>
      </c>
      <c r="E3791" s="48">
        <v>192</v>
      </c>
      <c r="F3791" s="48">
        <v>44</v>
      </c>
      <c r="G3791" s="49">
        <v>4.4000000000000004</v>
      </c>
      <c r="H3791" s="8" t="s">
        <v>2934</v>
      </c>
      <c r="J3791" s="3">
        <v>102815</v>
      </c>
      <c r="L3791" s="50">
        <f t="shared" si="60"/>
        <v>3.168316831683168</v>
      </c>
    </row>
    <row r="3792" spans="1:12" x14ac:dyDescent="0.2">
      <c r="A3792" s="1" t="s">
        <v>11518</v>
      </c>
      <c r="B3792" s="45" t="s">
        <v>11519</v>
      </c>
      <c r="C3792" s="46">
        <v>41751</v>
      </c>
      <c r="D3792" s="47">
        <v>41758</v>
      </c>
      <c r="E3792" s="48">
        <v>355</v>
      </c>
      <c r="F3792" s="48">
        <v>69</v>
      </c>
      <c r="G3792" s="49">
        <v>5.0999999999999996</v>
      </c>
      <c r="H3792" s="8" t="s">
        <v>2934</v>
      </c>
      <c r="J3792" s="3">
        <v>102816</v>
      </c>
      <c r="L3792" s="50">
        <f t="shared" si="60"/>
        <v>5.8580858085808583</v>
      </c>
    </row>
    <row r="3793" spans="1:12" x14ac:dyDescent="0.2">
      <c r="A3793" s="1" t="s">
        <v>11520</v>
      </c>
      <c r="B3793" s="45" t="s">
        <v>11521</v>
      </c>
      <c r="C3793" s="46">
        <v>41754</v>
      </c>
      <c r="D3793" s="47">
        <v>41758</v>
      </c>
      <c r="E3793" s="48">
        <v>148</v>
      </c>
      <c r="F3793" s="48">
        <v>87</v>
      </c>
      <c r="G3793" s="49">
        <v>1.7</v>
      </c>
      <c r="H3793" s="8" t="s">
        <v>2934</v>
      </c>
      <c r="J3793" s="3">
        <v>102817</v>
      </c>
      <c r="L3793" s="50">
        <f t="shared" si="60"/>
        <v>2.442244224422442</v>
      </c>
    </row>
    <row r="3794" spans="1:12" x14ac:dyDescent="0.2">
      <c r="A3794" s="1" t="s">
        <v>11522</v>
      </c>
      <c r="B3794" s="45" t="s">
        <v>11523</v>
      </c>
      <c r="C3794" s="46">
        <v>41757</v>
      </c>
      <c r="D3794" s="47">
        <v>41759</v>
      </c>
      <c r="E3794" s="48">
        <v>718</v>
      </c>
      <c r="F3794" s="48">
        <v>43</v>
      </c>
      <c r="G3794" s="49">
        <v>16.600000000000001</v>
      </c>
      <c r="H3794" s="8" t="s">
        <v>3083</v>
      </c>
      <c r="J3794" s="3">
        <v>103547</v>
      </c>
      <c r="L3794" s="50">
        <f t="shared" si="60"/>
        <v>11.848184818481847</v>
      </c>
    </row>
    <row r="3795" spans="1:12" x14ac:dyDescent="0.2">
      <c r="A3795" s="1" t="s">
        <v>11524</v>
      </c>
      <c r="B3795" s="45" t="s">
        <v>11525</v>
      </c>
      <c r="C3795" s="46">
        <v>41753</v>
      </c>
      <c r="D3795" s="47">
        <v>41759</v>
      </c>
      <c r="E3795" s="48">
        <v>479</v>
      </c>
      <c r="F3795" s="48">
        <v>25</v>
      </c>
      <c r="G3795" s="49">
        <v>18.899999999999999</v>
      </c>
      <c r="H3795" s="8" t="s">
        <v>2934</v>
      </c>
      <c r="J3795" s="3">
        <v>103551</v>
      </c>
      <c r="L3795" s="50">
        <f t="shared" si="60"/>
        <v>7.9042904290429039</v>
      </c>
    </row>
    <row r="3796" spans="1:12" x14ac:dyDescent="0.2">
      <c r="A3796" s="1" t="s">
        <v>11526</v>
      </c>
      <c r="B3796" s="45" t="s">
        <v>11527</v>
      </c>
      <c r="C3796" s="46">
        <v>41753</v>
      </c>
      <c r="D3796" s="47">
        <v>41759</v>
      </c>
      <c r="E3796" s="48">
        <v>139</v>
      </c>
      <c r="F3796" s="48">
        <v>65</v>
      </c>
      <c r="G3796" s="49">
        <v>2.1</v>
      </c>
      <c r="H3796" s="8" t="s">
        <v>3011</v>
      </c>
      <c r="J3796" s="3">
        <v>103550</v>
      </c>
      <c r="L3796" s="50">
        <f t="shared" si="60"/>
        <v>2.2937293729372938</v>
      </c>
    </row>
    <row r="3797" spans="1:12" x14ac:dyDescent="0.2">
      <c r="A3797" s="1" t="s">
        <v>11528</v>
      </c>
      <c r="B3797" s="45" t="s">
        <v>11529</v>
      </c>
      <c r="C3797" s="46">
        <v>41754</v>
      </c>
      <c r="D3797" s="47">
        <v>41759</v>
      </c>
      <c r="E3797" s="48">
        <v>373</v>
      </c>
      <c r="F3797" s="48">
        <v>116</v>
      </c>
      <c r="G3797" s="49">
        <v>3.2</v>
      </c>
      <c r="H3797" s="8" t="s">
        <v>2934</v>
      </c>
      <c r="J3797" s="3">
        <v>103552</v>
      </c>
      <c r="L3797" s="50">
        <f t="shared" si="60"/>
        <v>6.1551155115511547</v>
      </c>
    </row>
    <row r="3798" spans="1:12" x14ac:dyDescent="0.2">
      <c r="A3798" s="1" t="s">
        <v>11530</v>
      </c>
      <c r="B3798" s="45" t="s">
        <v>11531</v>
      </c>
      <c r="C3798" s="46">
        <v>41755</v>
      </c>
      <c r="D3798" s="47">
        <v>41759</v>
      </c>
      <c r="E3798" s="48">
        <v>142</v>
      </c>
      <c r="F3798" s="48">
        <v>70</v>
      </c>
      <c r="G3798" s="49">
        <v>2</v>
      </c>
      <c r="H3798" s="8" t="s">
        <v>3011</v>
      </c>
      <c r="J3798" s="3">
        <v>103556</v>
      </c>
      <c r="L3798" s="50">
        <f t="shared" si="60"/>
        <v>2.3432343234323434</v>
      </c>
    </row>
    <row r="3799" spans="1:12" x14ac:dyDescent="0.2">
      <c r="A3799" s="1" t="s">
        <v>11532</v>
      </c>
      <c r="B3799" s="45" t="s">
        <v>11533</v>
      </c>
      <c r="C3799" s="46">
        <v>41757</v>
      </c>
      <c r="D3799" s="47">
        <v>41764</v>
      </c>
      <c r="E3799" s="48">
        <v>1155</v>
      </c>
      <c r="F3799" s="48">
        <v>42</v>
      </c>
      <c r="G3799" s="49">
        <v>27.7</v>
      </c>
      <c r="H3799" s="8" t="s">
        <v>3011</v>
      </c>
      <c r="J3799" s="3">
        <v>105408</v>
      </c>
      <c r="L3799" s="50">
        <f t="shared" si="60"/>
        <v>19.059405940594058</v>
      </c>
    </row>
    <row r="3800" spans="1:12" x14ac:dyDescent="0.2">
      <c r="A3800" s="1" t="s">
        <v>11534</v>
      </c>
      <c r="B3800" s="45" t="s">
        <v>11535</v>
      </c>
      <c r="C3800" s="46">
        <v>41760</v>
      </c>
      <c r="D3800" s="47">
        <v>41764</v>
      </c>
      <c r="E3800" s="48">
        <v>245</v>
      </c>
      <c r="F3800" s="48">
        <v>109</v>
      </c>
      <c r="G3800" s="49">
        <v>2.2000000000000002</v>
      </c>
      <c r="H3800" s="8" t="s">
        <v>2934</v>
      </c>
      <c r="J3800" s="3">
        <v>105407</v>
      </c>
      <c r="K3800" s="1" t="s">
        <v>3690</v>
      </c>
      <c r="L3800" s="50">
        <f t="shared" si="60"/>
        <v>4.0429042904290426</v>
      </c>
    </row>
    <row r="3801" spans="1:12" x14ac:dyDescent="0.2">
      <c r="A3801" s="1" t="s">
        <v>11536</v>
      </c>
      <c r="B3801" s="45" t="s">
        <v>11537</v>
      </c>
      <c r="C3801" s="46">
        <v>41755</v>
      </c>
      <c r="D3801" s="47">
        <v>41765</v>
      </c>
      <c r="E3801" s="48">
        <v>450</v>
      </c>
      <c r="F3801" s="48">
        <v>33</v>
      </c>
      <c r="G3801" s="49">
        <v>13.7</v>
      </c>
      <c r="H3801" s="8" t="s">
        <v>2934</v>
      </c>
      <c r="J3801" s="3">
        <v>106245</v>
      </c>
      <c r="L3801" s="50">
        <f t="shared" si="60"/>
        <v>7.4257425742574252</v>
      </c>
    </row>
    <row r="3802" spans="1:12" x14ac:dyDescent="0.2">
      <c r="A3802" s="1" t="s">
        <v>11538</v>
      </c>
      <c r="B3802" s="45" t="s">
        <v>11539</v>
      </c>
      <c r="C3802" s="46">
        <v>41759</v>
      </c>
      <c r="D3802" s="47">
        <v>41765</v>
      </c>
      <c r="E3802" s="48">
        <v>962</v>
      </c>
      <c r="F3802" s="48">
        <v>163</v>
      </c>
      <c r="G3802" s="49">
        <v>5.9</v>
      </c>
      <c r="H3802" s="8" t="s">
        <v>2934</v>
      </c>
      <c r="J3802" s="3">
        <v>106246</v>
      </c>
      <c r="L3802" s="50">
        <f t="shared" si="60"/>
        <v>15.874587458745875</v>
      </c>
    </row>
    <row r="3803" spans="1:12" x14ac:dyDescent="0.2">
      <c r="A3803" s="1" t="s">
        <v>11540</v>
      </c>
      <c r="B3803" s="45" t="s">
        <v>11541</v>
      </c>
      <c r="C3803" s="46">
        <v>41753</v>
      </c>
      <c r="D3803" s="47">
        <v>41765</v>
      </c>
      <c r="E3803" s="48">
        <v>459</v>
      </c>
      <c r="F3803" s="48">
        <v>47</v>
      </c>
      <c r="G3803" s="49">
        <v>9.8000000000000007</v>
      </c>
      <c r="H3803" s="8" t="s">
        <v>3011</v>
      </c>
      <c r="J3803" s="3">
        <v>106248</v>
      </c>
      <c r="L3803" s="50">
        <f t="shared" si="60"/>
        <v>7.5742574257425739</v>
      </c>
    </row>
    <row r="3804" spans="1:12" x14ac:dyDescent="0.2">
      <c r="A3804" s="1" t="s">
        <v>11542</v>
      </c>
      <c r="B3804" s="45" t="s">
        <v>11543</v>
      </c>
      <c r="C3804" s="46">
        <v>41752</v>
      </c>
      <c r="D3804" s="47">
        <v>41765</v>
      </c>
      <c r="E3804" s="48">
        <v>391</v>
      </c>
      <c r="F3804" s="48">
        <v>66</v>
      </c>
      <c r="G3804" s="49">
        <v>5.9</v>
      </c>
      <c r="H3804" s="8" t="s">
        <v>3011</v>
      </c>
      <c r="J3804" s="3">
        <v>106249</v>
      </c>
      <c r="L3804" s="50">
        <f t="shared" si="60"/>
        <v>6.452145214521452</v>
      </c>
    </row>
    <row r="3805" spans="1:12" x14ac:dyDescent="0.2">
      <c r="A3805" s="1" t="s">
        <v>11544</v>
      </c>
      <c r="B3805" s="45" t="s">
        <v>11545</v>
      </c>
      <c r="C3805" s="46">
        <v>41761</v>
      </c>
      <c r="D3805" s="47">
        <v>41766</v>
      </c>
      <c r="E3805" s="48">
        <v>512</v>
      </c>
      <c r="F3805" s="48">
        <v>37</v>
      </c>
      <c r="G3805" s="49">
        <v>14</v>
      </c>
      <c r="H3805" s="8" t="s">
        <v>2934</v>
      </c>
      <c r="J3805" s="3">
        <v>109624</v>
      </c>
      <c r="K3805" s="1" t="s">
        <v>3690</v>
      </c>
      <c r="L3805" s="50">
        <f t="shared" si="60"/>
        <v>8.4488448844884481</v>
      </c>
    </row>
    <row r="3806" spans="1:12" x14ac:dyDescent="0.2">
      <c r="A3806" s="1" t="s">
        <v>11546</v>
      </c>
      <c r="B3806" s="45" t="s">
        <v>11547</v>
      </c>
      <c r="D3806" s="47">
        <v>41766</v>
      </c>
      <c r="E3806" s="48">
        <v>760</v>
      </c>
      <c r="F3806" s="48">
        <v>57</v>
      </c>
      <c r="G3806" s="49">
        <v>13.3</v>
      </c>
      <c r="H3806" s="8" t="s">
        <v>3011</v>
      </c>
      <c r="J3806" s="3">
        <v>109625</v>
      </c>
      <c r="K3806" s="1" t="s">
        <v>3690</v>
      </c>
      <c r="L3806" s="50">
        <f t="shared" si="60"/>
        <v>12.541254125412541</v>
      </c>
    </row>
    <row r="3807" spans="1:12" x14ac:dyDescent="0.2">
      <c r="A3807" s="1" t="s">
        <v>11548</v>
      </c>
      <c r="B3807" s="45" t="s">
        <v>11549</v>
      </c>
      <c r="C3807" s="46">
        <v>41764</v>
      </c>
      <c r="D3807" s="47">
        <v>41767</v>
      </c>
      <c r="E3807" s="48">
        <v>192</v>
      </c>
      <c r="F3807" s="48">
        <v>156</v>
      </c>
      <c r="G3807" s="49">
        <v>1.2</v>
      </c>
      <c r="H3807" s="8" t="s">
        <v>3011</v>
      </c>
      <c r="J3807" s="3">
        <v>110672</v>
      </c>
      <c r="L3807" s="50">
        <f t="shared" si="60"/>
        <v>3.168316831683168</v>
      </c>
    </row>
    <row r="3808" spans="1:12" x14ac:dyDescent="0.2">
      <c r="A3808" s="1" t="s">
        <v>11550</v>
      </c>
      <c r="B3808" s="45" t="s">
        <v>11551</v>
      </c>
      <c r="C3808" s="46">
        <v>41764</v>
      </c>
      <c r="D3808" s="47">
        <v>41767</v>
      </c>
      <c r="E3808" s="48">
        <v>1283</v>
      </c>
      <c r="F3808" s="48">
        <v>84</v>
      </c>
      <c r="G3808" s="49">
        <v>15.3</v>
      </c>
      <c r="H3808" s="8" t="s">
        <v>3011</v>
      </c>
      <c r="J3808" s="3">
        <v>110673</v>
      </c>
      <c r="L3808" s="50">
        <f t="shared" si="60"/>
        <v>21.171617161716171</v>
      </c>
    </row>
    <row r="3809" spans="1:12" x14ac:dyDescent="0.2">
      <c r="A3809" s="1" t="s">
        <v>11552</v>
      </c>
      <c r="B3809" s="45" t="s">
        <v>11553</v>
      </c>
      <c r="C3809" s="46">
        <v>41763</v>
      </c>
      <c r="D3809" s="47">
        <v>41767</v>
      </c>
      <c r="E3809" s="48">
        <v>551</v>
      </c>
      <c r="F3809" s="48">
        <v>73</v>
      </c>
      <c r="G3809" s="49">
        <v>7.6</v>
      </c>
      <c r="H3809" s="8" t="s">
        <v>3011</v>
      </c>
      <c r="J3809" s="3">
        <v>110675</v>
      </c>
      <c r="L3809" s="50">
        <f t="shared" si="60"/>
        <v>9.0924092409240931</v>
      </c>
    </row>
    <row r="3810" spans="1:12" x14ac:dyDescent="0.2">
      <c r="A3810" s="1" t="s">
        <v>11554</v>
      </c>
      <c r="B3810" s="45" t="s">
        <v>11555</v>
      </c>
      <c r="C3810" s="46">
        <v>41763</v>
      </c>
      <c r="D3810" s="47">
        <v>41767</v>
      </c>
      <c r="E3810" s="48">
        <v>617</v>
      </c>
      <c r="F3810" s="48">
        <v>46</v>
      </c>
      <c r="G3810" s="49">
        <v>13.5</v>
      </c>
      <c r="H3810" s="8" t="s">
        <v>2934</v>
      </c>
      <c r="J3810" s="3">
        <v>110676</v>
      </c>
      <c r="L3810" s="50">
        <f t="shared" si="60"/>
        <v>10.181518151815181</v>
      </c>
    </row>
    <row r="3811" spans="1:12" x14ac:dyDescent="0.2">
      <c r="A3811" s="1" t="s">
        <v>11556</v>
      </c>
      <c r="B3811" s="45" t="s">
        <v>11557</v>
      </c>
      <c r="C3811" s="46">
        <v>41771</v>
      </c>
      <c r="D3811" s="47">
        <v>41773</v>
      </c>
      <c r="E3811" s="48">
        <v>415</v>
      </c>
      <c r="F3811" s="48">
        <v>36</v>
      </c>
      <c r="G3811" s="49">
        <v>11.7</v>
      </c>
      <c r="H3811" s="8" t="s">
        <v>2934</v>
      </c>
      <c r="J3811" s="3">
        <v>113289</v>
      </c>
      <c r="K3811" s="1" t="s">
        <v>3690</v>
      </c>
      <c r="L3811" s="50">
        <f t="shared" si="60"/>
        <v>6.8481848184818483</v>
      </c>
    </row>
    <row r="3812" spans="1:12" x14ac:dyDescent="0.2">
      <c r="A3812" s="1" t="s">
        <v>11558</v>
      </c>
      <c r="B3812" s="45" t="s">
        <v>11559</v>
      </c>
      <c r="C3812" s="46">
        <v>41770</v>
      </c>
      <c r="D3812" s="47">
        <v>41774</v>
      </c>
      <c r="E3812" s="48">
        <v>72</v>
      </c>
      <c r="F3812" s="48">
        <v>61</v>
      </c>
      <c r="G3812" s="49">
        <v>1.2</v>
      </c>
      <c r="H3812" s="8" t="s">
        <v>3083</v>
      </c>
      <c r="J3812" s="3">
        <v>114209</v>
      </c>
      <c r="L3812" s="50">
        <f t="shared" si="60"/>
        <v>1.1881188118811881</v>
      </c>
    </row>
    <row r="3813" spans="1:12" x14ac:dyDescent="0.2">
      <c r="A3813" s="1" t="s">
        <v>11560</v>
      </c>
      <c r="B3813" s="45" t="s">
        <v>11561</v>
      </c>
      <c r="C3813" s="46">
        <v>41770</v>
      </c>
      <c r="D3813" s="47">
        <v>41774</v>
      </c>
      <c r="E3813" s="48">
        <v>149</v>
      </c>
      <c r="F3813" s="48">
        <v>47</v>
      </c>
      <c r="G3813" s="49">
        <v>3.2</v>
      </c>
      <c r="H3813" s="8" t="s">
        <v>3083</v>
      </c>
      <c r="J3813" s="3">
        <v>114210</v>
      </c>
      <c r="L3813" s="50">
        <f t="shared" si="60"/>
        <v>2.4587458745874589</v>
      </c>
    </row>
    <row r="3814" spans="1:12" x14ac:dyDescent="0.2">
      <c r="A3814" s="1" t="s">
        <v>11562</v>
      </c>
      <c r="B3814" s="45" t="s">
        <v>11563</v>
      </c>
      <c r="C3814" s="46">
        <v>41770</v>
      </c>
      <c r="D3814" s="47">
        <v>41774</v>
      </c>
      <c r="E3814" s="48">
        <v>191</v>
      </c>
      <c r="F3814" s="48">
        <v>86</v>
      </c>
      <c r="G3814" s="49">
        <v>2.2000000000000002</v>
      </c>
      <c r="H3814" s="8" t="s">
        <v>2934</v>
      </c>
      <c r="J3814" s="3">
        <v>114211</v>
      </c>
      <c r="L3814" s="50">
        <f t="shared" si="60"/>
        <v>3.1518151815181517</v>
      </c>
    </row>
    <row r="3815" spans="1:12" x14ac:dyDescent="0.2">
      <c r="A3815" s="1" t="s">
        <v>11564</v>
      </c>
      <c r="B3815" s="45" t="s">
        <v>11565</v>
      </c>
      <c r="C3815" s="46">
        <v>41770</v>
      </c>
      <c r="D3815" s="47">
        <v>41774</v>
      </c>
      <c r="E3815" s="48">
        <v>309</v>
      </c>
      <c r="F3815" s="48">
        <v>46</v>
      </c>
      <c r="G3815" s="49">
        <v>6.8</v>
      </c>
      <c r="H3815" s="8" t="s">
        <v>2934</v>
      </c>
      <c r="J3815" s="3">
        <v>114212</v>
      </c>
      <c r="L3815" s="50">
        <f t="shared" si="60"/>
        <v>5.0990099009900991</v>
      </c>
    </row>
    <row r="3816" spans="1:12" x14ac:dyDescent="0.2">
      <c r="A3816" s="1" t="s">
        <v>11566</v>
      </c>
      <c r="B3816" s="45" t="s">
        <v>11567</v>
      </c>
      <c r="C3816" s="46">
        <v>41772</v>
      </c>
      <c r="D3816" s="47">
        <v>41775</v>
      </c>
      <c r="E3816" s="48">
        <v>1139</v>
      </c>
      <c r="F3816" s="48">
        <v>54</v>
      </c>
      <c r="G3816" s="49">
        <v>21</v>
      </c>
      <c r="H3816" s="8" t="s">
        <v>3011</v>
      </c>
      <c r="J3816" s="3">
        <v>114803</v>
      </c>
      <c r="L3816" s="50">
        <f t="shared" si="60"/>
        <v>18.795379537953796</v>
      </c>
    </row>
    <row r="3817" spans="1:12" x14ac:dyDescent="0.2">
      <c r="A3817" s="1" t="s">
        <v>11568</v>
      </c>
      <c r="B3817" s="45" t="s">
        <v>11569</v>
      </c>
      <c r="C3817" s="46">
        <v>41768</v>
      </c>
      <c r="D3817" s="47">
        <v>41775</v>
      </c>
      <c r="E3817" s="48">
        <v>367</v>
      </c>
      <c r="F3817" s="48">
        <v>31</v>
      </c>
      <c r="G3817" s="49">
        <v>11.9</v>
      </c>
      <c r="H3817" s="8" t="s">
        <v>2934</v>
      </c>
      <c r="J3817" s="3">
        <v>114804</v>
      </c>
      <c r="L3817" s="50">
        <f t="shared" si="60"/>
        <v>6.0561056105610556</v>
      </c>
    </row>
    <row r="3818" spans="1:12" x14ac:dyDescent="0.2">
      <c r="A3818" s="1" t="s">
        <v>11570</v>
      </c>
      <c r="B3818" s="45" t="s">
        <v>11571</v>
      </c>
      <c r="C3818" s="46">
        <v>41771</v>
      </c>
      <c r="D3818" s="47">
        <v>41775</v>
      </c>
      <c r="E3818" s="48">
        <v>132</v>
      </c>
      <c r="F3818" s="48">
        <v>81</v>
      </c>
      <c r="G3818" s="49">
        <v>1.6</v>
      </c>
      <c r="H3818" s="8" t="s">
        <v>2934</v>
      </c>
      <c r="J3818" s="3">
        <v>114805</v>
      </c>
      <c r="L3818" s="50">
        <f t="shared" si="60"/>
        <v>2.1782178217821784</v>
      </c>
    </row>
    <row r="3819" spans="1:12" x14ac:dyDescent="0.2">
      <c r="A3819" s="1" t="s">
        <v>11572</v>
      </c>
      <c r="B3819" s="45" t="s">
        <v>11573</v>
      </c>
      <c r="C3819" s="46">
        <v>41772</v>
      </c>
      <c r="D3819" s="47">
        <v>41778</v>
      </c>
      <c r="E3819" s="48">
        <v>1186</v>
      </c>
      <c r="F3819" s="48">
        <v>45</v>
      </c>
      <c r="G3819" s="49">
        <v>26.3</v>
      </c>
      <c r="H3819" s="8" t="s">
        <v>2934</v>
      </c>
      <c r="J3819" s="3">
        <v>115400</v>
      </c>
      <c r="L3819" s="50">
        <f t="shared" si="60"/>
        <v>19.57095709570957</v>
      </c>
    </row>
    <row r="3820" spans="1:12" x14ac:dyDescent="0.2">
      <c r="A3820" s="1" t="s">
        <v>11574</v>
      </c>
      <c r="B3820" s="45" t="s">
        <v>11575</v>
      </c>
      <c r="C3820" s="46">
        <v>41772</v>
      </c>
      <c r="D3820" s="47">
        <v>41778</v>
      </c>
      <c r="E3820" s="48">
        <v>329</v>
      </c>
      <c r="F3820" s="48">
        <v>65</v>
      </c>
      <c r="G3820" s="49">
        <v>5.0999999999999996</v>
      </c>
      <c r="H3820" s="8" t="s">
        <v>2934</v>
      </c>
      <c r="J3820" s="3">
        <v>115401</v>
      </c>
      <c r="L3820" s="50">
        <f t="shared" si="60"/>
        <v>5.4290429042904291</v>
      </c>
    </row>
    <row r="3821" spans="1:12" x14ac:dyDescent="0.2">
      <c r="A3821" s="1" t="s">
        <v>11576</v>
      </c>
      <c r="B3821" s="45" t="s">
        <v>11577</v>
      </c>
      <c r="C3821" s="46">
        <v>41774</v>
      </c>
      <c r="D3821" s="47">
        <v>41778</v>
      </c>
      <c r="E3821" s="48">
        <v>1009</v>
      </c>
      <c r="F3821" s="48">
        <v>39</v>
      </c>
      <c r="G3821" s="49">
        <v>26.2</v>
      </c>
      <c r="H3821" s="8" t="s">
        <v>3083</v>
      </c>
      <c r="J3821" s="3">
        <v>115402</v>
      </c>
      <c r="L3821" s="50">
        <f t="shared" si="60"/>
        <v>16.650165016501649</v>
      </c>
    </row>
    <row r="3822" spans="1:12" x14ac:dyDescent="0.2">
      <c r="A3822" s="1" t="s">
        <v>11578</v>
      </c>
      <c r="B3822" s="45" t="s">
        <v>11579</v>
      </c>
      <c r="C3822" s="46">
        <v>41772</v>
      </c>
      <c r="D3822" s="47">
        <v>41778</v>
      </c>
      <c r="E3822" s="48">
        <v>129</v>
      </c>
      <c r="F3822" s="48">
        <v>113</v>
      </c>
      <c r="G3822" s="49">
        <v>1.1000000000000001</v>
      </c>
      <c r="H3822" s="8" t="s">
        <v>3083</v>
      </c>
      <c r="J3822" s="3">
        <v>115403</v>
      </c>
      <c r="L3822" s="50">
        <f t="shared" si="60"/>
        <v>2.1287128712871288</v>
      </c>
    </row>
    <row r="3823" spans="1:12" x14ac:dyDescent="0.2">
      <c r="A3823" s="1" t="s">
        <v>11580</v>
      </c>
      <c r="B3823" s="45" t="s">
        <v>11581</v>
      </c>
      <c r="C3823" s="46">
        <v>41778</v>
      </c>
      <c r="D3823" s="47">
        <v>41779</v>
      </c>
      <c r="E3823" s="48">
        <v>696</v>
      </c>
      <c r="F3823" s="48">
        <v>59</v>
      </c>
      <c r="G3823" s="49">
        <v>11.8</v>
      </c>
      <c r="H3823" s="8" t="s">
        <v>2934</v>
      </c>
      <c r="J3823" s="3">
        <v>116306</v>
      </c>
      <c r="K3823" s="1" t="s">
        <v>3690</v>
      </c>
      <c r="L3823" s="50">
        <f t="shared" si="60"/>
        <v>11.485148514851485</v>
      </c>
    </row>
    <row r="3824" spans="1:12" x14ac:dyDescent="0.2">
      <c r="A3824" s="1" t="s">
        <v>11582</v>
      </c>
      <c r="B3824" s="45" t="s">
        <v>11583</v>
      </c>
      <c r="C3824" s="46">
        <v>41775</v>
      </c>
      <c r="D3824" s="47">
        <v>41780</v>
      </c>
      <c r="E3824" s="48">
        <v>94</v>
      </c>
      <c r="F3824" s="48">
        <v>47</v>
      </c>
      <c r="G3824" s="49">
        <v>2</v>
      </c>
      <c r="H3824" s="8" t="s">
        <v>3011</v>
      </c>
      <c r="J3824" s="3">
        <v>116982</v>
      </c>
      <c r="L3824" s="50">
        <f t="shared" si="60"/>
        <v>1.5511551155115511</v>
      </c>
    </row>
    <row r="3825" spans="1:12" x14ac:dyDescent="0.2">
      <c r="A3825" s="1" t="s">
        <v>11584</v>
      </c>
      <c r="B3825" s="45" t="s">
        <v>11585</v>
      </c>
      <c r="C3825" s="46">
        <v>41768</v>
      </c>
      <c r="D3825" s="47">
        <v>41781</v>
      </c>
      <c r="E3825" s="48">
        <v>91</v>
      </c>
      <c r="F3825" s="48">
        <v>136</v>
      </c>
      <c r="G3825" s="49">
        <v>0.7</v>
      </c>
      <c r="H3825" s="8" t="s">
        <v>3011</v>
      </c>
      <c r="J3825" s="3">
        <v>117792</v>
      </c>
      <c r="L3825" s="50">
        <f t="shared" si="60"/>
        <v>1.5016501650165017</v>
      </c>
    </row>
    <row r="3826" spans="1:12" x14ac:dyDescent="0.2">
      <c r="A3826" s="1" t="s">
        <v>11586</v>
      </c>
      <c r="B3826" s="45" t="s">
        <v>11587</v>
      </c>
      <c r="C3826" s="46">
        <v>41778</v>
      </c>
      <c r="D3826" s="47">
        <v>41781</v>
      </c>
      <c r="E3826" s="48">
        <v>92</v>
      </c>
      <c r="F3826" s="48">
        <v>76</v>
      </c>
      <c r="G3826" s="49">
        <v>1.2</v>
      </c>
      <c r="H3826" s="8" t="s">
        <v>3011</v>
      </c>
      <c r="J3826" s="3">
        <v>117793</v>
      </c>
      <c r="L3826" s="50">
        <f t="shared" si="60"/>
        <v>1.5181518151815181</v>
      </c>
    </row>
    <row r="3827" spans="1:12" x14ac:dyDescent="0.2">
      <c r="A3827" s="1" t="s">
        <v>11588</v>
      </c>
      <c r="B3827" s="45" t="s">
        <v>11589</v>
      </c>
      <c r="C3827" s="46">
        <v>41778</v>
      </c>
      <c r="D3827" s="47">
        <v>41781</v>
      </c>
      <c r="E3827" s="48">
        <v>1162</v>
      </c>
      <c r="F3827" s="48">
        <v>74</v>
      </c>
      <c r="G3827" s="49">
        <v>15.6</v>
      </c>
      <c r="H3827" s="8" t="s">
        <v>3011</v>
      </c>
      <c r="J3827" s="3">
        <v>117794</v>
      </c>
      <c r="L3827" s="50">
        <f t="shared" si="60"/>
        <v>19.174917491749174</v>
      </c>
    </row>
    <row r="3828" spans="1:12" x14ac:dyDescent="0.2">
      <c r="A3828" s="1" t="s">
        <v>11590</v>
      </c>
      <c r="B3828" s="45" t="s">
        <v>11591</v>
      </c>
      <c r="C3828" s="46">
        <v>41779</v>
      </c>
      <c r="D3828" s="47">
        <v>41781</v>
      </c>
      <c r="E3828" s="48">
        <v>169</v>
      </c>
      <c r="F3828" s="48">
        <v>44</v>
      </c>
      <c r="G3828" s="49">
        <v>3.8</v>
      </c>
      <c r="H3828" s="8" t="s">
        <v>2934</v>
      </c>
      <c r="J3828" s="3">
        <v>117795</v>
      </c>
      <c r="L3828" s="50">
        <f t="shared" si="60"/>
        <v>2.7887788778877889</v>
      </c>
    </row>
    <row r="3829" spans="1:12" x14ac:dyDescent="0.2">
      <c r="A3829" s="1" t="s">
        <v>11592</v>
      </c>
      <c r="B3829" s="45" t="s">
        <v>11593</v>
      </c>
      <c r="C3829" s="46">
        <v>41779</v>
      </c>
      <c r="D3829" s="47">
        <v>41781</v>
      </c>
      <c r="E3829" s="48">
        <v>894</v>
      </c>
      <c r="F3829" s="48">
        <v>35</v>
      </c>
      <c r="G3829" s="49">
        <v>25.3</v>
      </c>
      <c r="H3829" s="8" t="s">
        <v>2934</v>
      </c>
      <c r="J3829" s="3">
        <v>117796</v>
      </c>
      <c r="L3829" s="50">
        <f t="shared" si="60"/>
        <v>14.752475247524751</v>
      </c>
    </row>
    <row r="3830" spans="1:12" x14ac:dyDescent="0.2">
      <c r="A3830" s="1" t="s">
        <v>11594</v>
      </c>
      <c r="B3830" s="45" t="s">
        <v>11595</v>
      </c>
      <c r="C3830" s="46">
        <v>41779</v>
      </c>
      <c r="D3830" s="47">
        <v>41781</v>
      </c>
      <c r="E3830" s="48">
        <v>732</v>
      </c>
      <c r="F3830" s="48">
        <v>34</v>
      </c>
      <c r="G3830" s="49">
        <v>21.4</v>
      </c>
      <c r="H3830" s="8" t="s">
        <v>2934</v>
      </c>
      <c r="J3830" s="3">
        <v>117797</v>
      </c>
      <c r="L3830" s="50">
        <f t="shared" si="60"/>
        <v>12.079207920792079</v>
      </c>
    </row>
    <row r="3831" spans="1:12" x14ac:dyDescent="0.2">
      <c r="A3831" s="1" t="s">
        <v>11596</v>
      </c>
      <c r="B3831" s="45" t="s">
        <v>11597</v>
      </c>
      <c r="C3831" s="46">
        <v>41779</v>
      </c>
      <c r="D3831" s="47">
        <v>41781</v>
      </c>
      <c r="E3831" s="48">
        <v>235</v>
      </c>
      <c r="F3831" s="48">
        <v>60</v>
      </c>
      <c r="G3831" s="49">
        <v>3.9</v>
      </c>
      <c r="H3831" s="8" t="s">
        <v>2934</v>
      </c>
      <c r="J3831" s="3">
        <v>117798</v>
      </c>
      <c r="L3831" s="50">
        <f t="shared" si="60"/>
        <v>3.8778877887788776</v>
      </c>
    </row>
    <row r="3832" spans="1:12" x14ac:dyDescent="0.2">
      <c r="A3832" s="1" t="s">
        <v>11598</v>
      </c>
      <c r="B3832" s="45" t="s">
        <v>11599</v>
      </c>
      <c r="C3832" s="46">
        <v>41779</v>
      </c>
      <c r="D3832" s="47">
        <v>41781</v>
      </c>
      <c r="E3832" s="48">
        <v>739</v>
      </c>
      <c r="F3832" s="48">
        <v>48</v>
      </c>
      <c r="G3832" s="49">
        <v>15.5</v>
      </c>
      <c r="H3832" s="8" t="s">
        <v>2934</v>
      </c>
      <c r="J3832" s="3">
        <v>117799</v>
      </c>
      <c r="L3832" s="50">
        <f t="shared" si="60"/>
        <v>12.194719471947195</v>
      </c>
    </row>
    <row r="3833" spans="1:12" x14ac:dyDescent="0.2">
      <c r="A3833" s="1" t="s">
        <v>11600</v>
      </c>
      <c r="B3833" s="45" t="s">
        <v>11601</v>
      </c>
      <c r="C3833" s="46">
        <v>41779</v>
      </c>
      <c r="D3833" s="47">
        <v>41781</v>
      </c>
      <c r="E3833" s="48">
        <v>371</v>
      </c>
      <c r="F3833" s="48">
        <v>20</v>
      </c>
      <c r="G3833" s="49">
        <v>18.3</v>
      </c>
      <c r="H3833" s="8" t="s">
        <v>2934</v>
      </c>
      <c r="J3833" s="3">
        <v>117800</v>
      </c>
      <c r="L3833" s="50">
        <f t="shared" si="60"/>
        <v>6.1221122112211219</v>
      </c>
    </row>
    <row r="3834" spans="1:12" x14ac:dyDescent="0.2">
      <c r="A3834" s="1" t="s">
        <v>11602</v>
      </c>
      <c r="B3834" s="45" t="s">
        <v>11603</v>
      </c>
      <c r="C3834" s="46">
        <v>41779</v>
      </c>
      <c r="D3834" s="47">
        <v>41781</v>
      </c>
      <c r="E3834" s="48">
        <v>416</v>
      </c>
      <c r="F3834" s="48">
        <v>63</v>
      </c>
      <c r="G3834" s="49">
        <v>6.6</v>
      </c>
      <c r="H3834" s="8" t="s">
        <v>2934</v>
      </c>
      <c r="J3834" s="3">
        <v>117801</v>
      </c>
      <c r="L3834" s="50">
        <f t="shared" ref="L3834:L3897" si="61">IF(E3834="","",E3834/60.6)</f>
        <v>6.8646864686468643</v>
      </c>
    </row>
    <row r="3835" spans="1:12" x14ac:dyDescent="0.2">
      <c r="A3835" s="1" t="s">
        <v>11604</v>
      </c>
      <c r="B3835" s="45" t="s">
        <v>11605</v>
      </c>
      <c r="C3835" s="46">
        <v>41779</v>
      </c>
      <c r="D3835" s="47">
        <v>41781</v>
      </c>
      <c r="E3835" s="48">
        <v>233</v>
      </c>
      <c r="F3835" s="48">
        <v>137</v>
      </c>
      <c r="G3835" s="49">
        <v>1.7</v>
      </c>
      <c r="H3835" s="8" t="s">
        <v>2934</v>
      </c>
      <c r="J3835" s="3">
        <v>117802</v>
      </c>
      <c r="L3835" s="50">
        <f t="shared" si="61"/>
        <v>3.8448844884488449</v>
      </c>
    </row>
    <row r="3836" spans="1:12" x14ac:dyDescent="0.2">
      <c r="A3836" s="1" t="s">
        <v>11606</v>
      </c>
      <c r="B3836" s="45" t="s">
        <v>11607</v>
      </c>
      <c r="C3836" s="46">
        <v>41775</v>
      </c>
      <c r="D3836" s="47">
        <v>41781</v>
      </c>
      <c r="E3836" s="48">
        <v>489</v>
      </c>
      <c r="F3836" s="48">
        <v>34</v>
      </c>
      <c r="G3836" s="49">
        <v>14.5</v>
      </c>
      <c r="H3836" s="8" t="s">
        <v>2934</v>
      </c>
      <c r="J3836" s="3">
        <v>117803</v>
      </c>
      <c r="L3836" s="50">
        <f t="shared" si="61"/>
        <v>8.0693069306930685</v>
      </c>
    </row>
    <row r="3837" spans="1:12" x14ac:dyDescent="0.2">
      <c r="A3837" s="1" t="s">
        <v>11608</v>
      </c>
      <c r="B3837" s="45" t="s">
        <v>11609</v>
      </c>
      <c r="C3837" s="46">
        <v>41779</v>
      </c>
      <c r="D3837" s="47">
        <v>41782</v>
      </c>
      <c r="E3837" s="48">
        <v>597</v>
      </c>
      <c r="F3837" s="48">
        <v>76</v>
      </c>
      <c r="G3837" s="49">
        <v>7.9</v>
      </c>
      <c r="H3837" s="8" t="s">
        <v>3083</v>
      </c>
      <c r="J3837" s="3">
        <v>118459</v>
      </c>
      <c r="L3837" s="50">
        <f t="shared" si="61"/>
        <v>9.8514851485148505</v>
      </c>
    </row>
    <row r="3838" spans="1:12" x14ac:dyDescent="0.2">
      <c r="A3838" s="1" t="s">
        <v>11610</v>
      </c>
      <c r="B3838" s="45" t="s">
        <v>11611</v>
      </c>
      <c r="C3838" s="46">
        <v>41779</v>
      </c>
      <c r="D3838" s="47">
        <v>41782</v>
      </c>
      <c r="E3838" s="48">
        <v>1039</v>
      </c>
      <c r="F3838" s="48">
        <v>64</v>
      </c>
      <c r="G3838" s="49">
        <v>16.100000000000001</v>
      </c>
      <c r="H3838" s="8" t="s">
        <v>3083</v>
      </c>
      <c r="J3838" s="3">
        <v>118460</v>
      </c>
      <c r="L3838" s="50">
        <f t="shared" si="61"/>
        <v>17.145214521452147</v>
      </c>
    </row>
    <row r="3839" spans="1:12" x14ac:dyDescent="0.2">
      <c r="A3839" s="1" t="s">
        <v>11612</v>
      </c>
      <c r="B3839" s="45" t="s">
        <v>11613</v>
      </c>
      <c r="C3839" s="46">
        <v>41775</v>
      </c>
      <c r="D3839" s="47">
        <v>41782</v>
      </c>
      <c r="E3839" s="48">
        <v>673</v>
      </c>
      <c r="F3839" s="48">
        <v>27</v>
      </c>
      <c r="G3839" s="49">
        <v>25.3</v>
      </c>
      <c r="H3839" s="8" t="s">
        <v>2934</v>
      </c>
      <c r="J3839" s="3">
        <v>118461</v>
      </c>
      <c r="L3839" s="50">
        <f t="shared" si="61"/>
        <v>11.105610561056105</v>
      </c>
    </row>
    <row r="3840" spans="1:12" x14ac:dyDescent="0.2">
      <c r="A3840" s="1" t="s">
        <v>11614</v>
      </c>
      <c r="B3840" s="45" t="s">
        <v>11615</v>
      </c>
      <c r="C3840" s="46">
        <v>41778</v>
      </c>
      <c r="D3840" s="47">
        <v>41786</v>
      </c>
      <c r="E3840" s="48">
        <v>216</v>
      </c>
      <c r="F3840" s="48">
        <v>56</v>
      </c>
      <c r="G3840" s="49">
        <v>3.9</v>
      </c>
      <c r="H3840" s="8" t="s">
        <v>2934</v>
      </c>
      <c r="J3840" s="3">
        <v>118964</v>
      </c>
      <c r="L3840" s="50">
        <f t="shared" si="61"/>
        <v>3.5643564356435644</v>
      </c>
    </row>
    <row r="3841" spans="1:12" x14ac:dyDescent="0.2">
      <c r="A3841" s="1" t="s">
        <v>11616</v>
      </c>
      <c r="B3841" s="45" t="s">
        <v>11617</v>
      </c>
      <c r="C3841" s="46">
        <v>41778</v>
      </c>
      <c r="D3841" s="47">
        <v>41786</v>
      </c>
      <c r="E3841" s="48">
        <v>690</v>
      </c>
      <c r="F3841" s="48">
        <v>133</v>
      </c>
      <c r="G3841" s="49">
        <v>5.2</v>
      </c>
      <c r="H3841" s="8" t="s">
        <v>2934</v>
      </c>
      <c r="J3841" s="3">
        <v>118970</v>
      </c>
      <c r="K3841" s="1" t="s">
        <v>3690</v>
      </c>
      <c r="L3841" s="50">
        <f t="shared" si="61"/>
        <v>11.386138613861386</v>
      </c>
    </row>
    <row r="3842" spans="1:12" x14ac:dyDescent="0.2">
      <c r="A3842" s="1" t="s">
        <v>11618</v>
      </c>
      <c r="B3842" s="45" t="s">
        <v>11619</v>
      </c>
      <c r="C3842" s="46">
        <v>41775</v>
      </c>
      <c r="D3842" s="47">
        <v>41786</v>
      </c>
      <c r="E3842" s="48">
        <v>146</v>
      </c>
      <c r="F3842" s="48">
        <v>80</v>
      </c>
      <c r="G3842" s="49">
        <v>1.8</v>
      </c>
      <c r="H3842" s="8" t="s">
        <v>3083</v>
      </c>
      <c r="J3842" s="3">
        <v>118974</v>
      </c>
      <c r="L3842" s="50">
        <f t="shared" si="61"/>
        <v>2.4092409240924093</v>
      </c>
    </row>
    <row r="3843" spans="1:12" x14ac:dyDescent="0.2">
      <c r="A3843" s="1" t="s">
        <v>11620</v>
      </c>
      <c r="B3843" s="45" t="s">
        <v>11621</v>
      </c>
      <c r="C3843" s="46">
        <v>41778</v>
      </c>
      <c r="D3843" s="47">
        <v>41786</v>
      </c>
      <c r="E3843" s="48">
        <v>733</v>
      </c>
      <c r="F3843" s="48">
        <v>34</v>
      </c>
      <c r="G3843" s="49">
        <v>21.6</v>
      </c>
      <c r="H3843" s="8" t="s">
        <v>3083</v>
      </c>
      <c r="J3843" s="3">
        <v>118975</v>
      </c>
      <c r="L3843" s="50">
        <f t="shared" si="61"/>
        <v>12.095709570957096</v>
      </c>
    </row>
    <row r="3844" spans="1:12" x14ac:dyDescent="0.2">
      <c r="A3844" s="1" t="s">
        <v>11622</v>
      </c>
      <c r="B3844" s="45" t="s">
        <v>11623</v>
      </c>
      <c r="C3844" s="46">
        <v>41780</v>
      </c>
      <c r="D3844" s="47">
        <v>41786</v>
      </c>
      <c r="E3844" s="48">
        <v>158</v>
      </c>
      <c r="F3844" s="48">
        <v>42</v>
      </c>
      <c r="G3844" s="49">
        <v>3.8</v>
      </c>
      <c r="H3844" s="8" t="s">
        <v>3083</v>
      </c>
      <c r="J3844" s="3">
        <v>118977</v>
      </c>
      <c r="L3844" s="50">
        <f t="shared" si="61"/>
        <v>2.6072607260726071</v>
      </c>
    </row>
    <row r="3845" spans="1:12" x14ac:dyDescent="0.2">
      <c r="A3845" s="1" t="s">
        <v>11624</v>
      </c>
      <c r="B3845" s="45" t="s">
        <v>11625</v>
      </c>
      <c r="C3845" s="46">
        <v>41782</v>
      </c>
      <c r="D3845" s="47">
        <v>41787</v>
      </c>
      <c r="E3845" s="48">
        <v>34</v>
      </c>
      <c r="F3845" s="48">
        <v>46</v>
      </c>
      <c r="G3845" s="49">
        <v>0.7</v>
      </c>
      <c r="H3845" s="8" t="s">
        <v>3011</v>
      </c>
      <c r="J3845" s="3">
        <v>119891</v>
      </c>
      <c r="L3845" s="50">
        <f t="shared" si="61"/>
        <v>0.56105610561056107</v>
      </c>
    </row>
    <row r="3846" spans="1:12" x14ac:dyDescent="0.2">
      <c r="A3846" s="1" t="s">
        <v>11626</v>
      </c>
      <c r="B3846" s="45" t="s">
        <v>11627</v>
      </c>
      <c r="C3846" s="46">
        <v>41776</v>
      </c>
      <c r="D3846" s="47">
        <v>41787</v>
      </c>
      <c r="E3846" s="48">
        <v>436</v>
      </c>
      <c r="F3846" s="48">
        <v>29</v>
      </c>
      <c r="G3846" s="49">
        <v>15.3</v>
      </c>
      <c r="H3846" s="8" t="s">
        <v>2934</v>
      </c>
      <c r="J3846" s="3">
        <v>119892</v>
      </c>
      <c r="K3846" s="1" t="s">
        <v>3690</v>
      </c>
      <c r="L3846" s="50">
        <f t="shared" si="61"/>
        <v>7.1947194719471943</v>
      </c>
    </row>
    <row r="3847" spans="1:12" x14ac:dyDescent="0.2">
      <c r="A3847" s="1" t="s">
        <v>11628</v>
      </c>
      <c r="B3847" s="45" t="s">
        <v>11629</v>
      </c>
      <c r="C3847" s="46">
        <v>41785</v>
      </c>
      <c r="D3847" s="47">
        <v>41788</v>
      </c>
      <c r="E3847" s="48">
        <v>454</v>
      </c>
      <c r="F3847" s="48">
        <v>58</v>
      </c>
      <c r="G3847" s="49">
        <v>7.8</v>
      </c>
      <c r="H3847" s="8" t="s">
        <v>3011</v>
      </c>
      <c r="J3847" s="3">
        <v>120524</v>
      </c>
      <c r="L3847" s="50">
        <f t="shared" si="61"/>
        <v>7.4917491749174916</v>
      </c>
    </row>
    <row r="3848" spans="1:12" x14ac:dyDescent="0.2">
      <c r="A3848" s="1" t="s">
        <v>11630</v>
      </c>
      <c r="B3848" s="45" t="s">
        <v>11631</v>
      </c>
      <c r="C3848" s="46">
        <v>41785</v>
      </c>
      <c r="D3848" s="47">
        <v>41788</v>
      </c>
      <c r="E3848" s="48">
        <v>60</v>
      </c>
      <c r="F3848" s="48">
        <v>55</v>
      </c>
      <c r="G3848" s="49">
        <v>1.1000000000000001</v>
      </c>
      <c r="H3848" s="8" t="s">
        <v>3083</v>
      </c>
      <c r="J3848" s="3">
        <v>120525</v>
      </c>
      <c r="L3848" s="50">
        <f t="shared" si="61"/>
        <v>0.99009900990099009</v>
      </c>
    </row>
    <row r="3849" spans="1:12" x14ac:dyDescent="0.2">
      <c r="A3849" s="1" t="s">
        <v>11632</v>
      </c>
      <c r="B3849" s="45" t="s">
        <v>11633</v>
      </c>
      <c r="C3849" s="46">
        <v>41785</v>
      </c>
      <c r="D3849" s="47">
        <v>41788</v>
      </c>
      <c r="E3849" s="48">
        <v>746</v>
      </c>
      <c r="F3849" s="48">
        <v>165</v>
      </c>
      <c r="G3849" s="49">
        <v>4.5</v>
      </c>
      <c r="H3849" s="8" t="s">
        <v>3083</v>
      </c>
      <c r="J3849" s="3">
        <v>120526</v>
      </c>
      <c r="L3849" s="50">
        <f t="shared" si="61"/>
        <v>12.310231023102309</v>
      </c>
    </row>
    <row r="3850" spans="1:12" x14ac:dyDescent="0.2">
      <c r="A3850" s="1" t="s">
        <v>11634</v>
      </c>
      <c r="B3850" s="45" t="s">
        <v>11635</v>
      </c>
      <c r="C3850" s="46">
        <v>41783</v>
      </c>
      <c r="D3850" s="47">
        <v>41789</v>
      </c>
      <c r="E3850" s="48">
        <v>453</v>
      </c>
      <c r="F3850" s="48">
        <v>24</v>
      </c>
      <c r="G3850" s="49">
        <v>18.899999999999999</v>
      </c>
      <c r="H3850" s="8" t="s">
        <v>2934</v>
      </c>
      <c r="J3850" s="3">
        <v>121199</v>
      </c>
      <c r="L3850" s="50">
        <f t="shared" si="61"/>
        <v>7.4752475247524748</v>
      </c>
    </row>
    <row r="3851" spans="1:12" x14ac:dyDescent="0.2">
      <c r="A3851" s="1" t="s">
        <v>11636</v>
      </c>
      <c r="B3851" s="45" t="s">
        <v>11637</v>
      </c>
      <c r="C3851" s="46">
        <v>41786</v>
      </c>
      <c r="D3851" s="47">
        <v>41789</v>
      </c>
      <c r="E3851" s="48">
        <v>135</v>
      </c>
      <c r="F3851" s="48">
        <v>69</v>
      </c>
      <c r="G3851" s="49">
        <v>2</v>
      </c>
      <c r="H3851" s="8" t="s">
        <v>3011</v>
      </c>
      <c r="J3851" s="3">
        <v>121200</v>
      </c>
      <c r="L3851" s="50">
        <f>IF(E3851="","",E3851/60.6)</f>
        <v>2.2277227722772275</v>
      </c>
    </row>
    <row r="3852" spans="1:12" x14ac:dyDescent="0.2">
      <c r="A3852" s="1" t="s">
        <v>11638</v>
      </c>
      <c r="B3852" s="45" t="s">
        <v>11639</v>
      </c>
      <c r="C3852" s="46">
        <v>41787</v>
      </c>
      <c r="D3852" s="47">
        <v>41792</v>
      </c>
      <c r="E3852" s="48">
        <v>180</v>
      </c>
      <c r="F3852" s="48">
        <v>60</v>
      </c>
      <c r="G3852" s="49">
        <v>3</v>
      </c>
      <c r="H3852" s="8" t="s">
        <v>2934</v>
      </c>
      <c r="J3852" s="3">
        <v>121756</v>
      </c>
      <c r="L3852" s="50">
        <f t="shared" si="61"/>
        <v>2.9702970297029703</v>
      </c>
    </row>
    <row r="3853" spans="1:12" x14ac:dyDescent="0.2">
      <c r="A3853" s="1" t="s">
        <v>11640</v>
      </c>
      <c r="B3853" s="45" t="s">
        <v>11641</v>
      </c>
      <c r="C3853" s="46">
        <v>41783</v>
      </c>
      <c r="D3853" s="47">
        <v>41792</v>
      </c>
      <c r="E3853" s="48">
        <v>412</v>
      </c>
      <c r="F3853" s="48">
        <v>27</v>
      </c>
      <c r="G3853" s="49">
        <v>15.2</v>
      </c>
      <c r="H3853" s="8" t="s">
        <v>2934</v>
      </c>
      <c r="J3853" s="3">
        <v>121757</v>
      </c>
      <c r="L3853" s="50">
        <f t="shared" si="61"/>
        <v>6.7986798679867988</v>
      </c>
    </row>
    <row r="3854" spans="1:12" x14ac:dyDescent="0.2">
      <c r="A3854" s="1" t="s">
        <v>11642</v>
      </c>
      <c r="B3854" s="45" t="s">
        <v>11643</v>
      </c>
      <c r="C3854" s="46">
        <v>41786</v>
      </c>
      <c r="D3854" s="47">
        <v>41792</v>
      </c>
      <c r="E3854" s="48">
        <v>622</v>
      </c>
      <c r="F3854" s="48">
        <v>53</v>
      </c>
      <c r="G3854" s="49">
        <v>11.7</v>
      </c>
      <c r="H3854" s="8" t="s">
        <v>2934</v>
      </c>
      <c r="J3854" s="3">
        <v>121758</v>
      </c>
      <c r="L3854" s="50">
        <f t="shared" si="61"/>
        <v>10.264026402640264</v>
      </c>
    </row>
    <row r="3855" spans="1:12" x14ac:dyDescent="0.2">
      <c r="A3855" s="1" t="s">
        <v>11644</v>
      </c>
      <c r="B3855" s="45" t="s">
        <v>11645</v>
      </c>
      <c r="C3855" s="46">
        <v>41786</v>
      </c>
      <c r="D3855" s="47">
        <v>41792</v>
      </c>
      <c r="E3855" s="48">
        <v>124</v>
      </c>
      <c r="F3855" s="48">
        <v>95</v>
      </c>
      <c r="G3855" s="49">
        <v>1.3</v>
      </c>
      <c r="H3855" s="8" t="s">
        <v>2934</v>
      </c>
      <c r="J3855" s="3">
        <v>121759</v>
      </c>
      <c r="L3855" s="50">
        <f t="shared" si="61"/>
        <v>2.0462046204620461</v>
      </c>
    </row>
    <row r="3856" spans="1:12" x14ac:dyDescent="0.2">
      <c r="A3856" s="1" t="s">
        <v>11646</v>
      </c>
      <c r="B3856" s="45" t="s">
        <v>11647</v>
      </c>
      <c r="C3856" s="46">
        <v>41787</v>
      </c>
      <c r="D3856" s="47">
        <v>41792</v>
      </c>
      <c r="E3856" s="48">
        <v>710</v>
      </c>
      <c r="F3856" s="48">
        <v>43</v>
      </c>
      <c r="G3856" s="49">
        <v>16.600000000000001</v>
      </c>
      <c r="H3856" s="8" t="s">
        <v>3083</v>
      </c>
      <c r="J3856" s="3">
        <v>121760</v>
      </c>
      <c r="L3856" s="50">
        <f t="shared" si="61"/>
        <v>11.716171617161717</v>
      </c>
    </row>
    <row r="3857" spans="1:12" x14ac:dyDescent="0.2">
      <c r="A3857" s="1" t="s">
        <v>11648</v>
      </c>
      <c r="B3857" s="45" t="s">
        <v>11649</v>
      </c>
      <c r="C3857" s="46">
        <v>41789</v>
      </c>
      <c r="D3857" s="47">
        <v>41793</v>
      </c>
      <c r="E3857" s="48">
        <v>332</v>
      </c>
      <c r="F3857" s="48">
        <v>26</v>
      </c>
      <c r="G3857" s="49">
        <v>13</v>
      </c>
      <c r="H3857" s="8" t="s">
        <v>2934</v>
      </c>
      <c r="J3857" s="3">
        <v>122549</v>
      </c>
      <c r="L3857" s="50">
        <f t="shared" si="61"/>
        <v>5.4785478547854787</v>
      </c>
    </row>
    <row r="3858" spans="1:12" x14ac:dyDescent="0.2">
      <c r="A3858" s="1" t="s">
        <v>11650</v>
      </c>
      <c r="B3858" s="45" t="s">
        <v>11651</v>
      </c>
      <c r="C3858" s="46">
        <v>41791</v>
      </c>
      <c r="D3858" s="47">
        <v>41794</v>
      </c>
      <c r="E3858" s="48">
        <v>272</v>
      </c>
      <c r="F3858" s="48">
        <v>116</v>
      </c>
      <c r="G3858" s="49">
        <v>2.4</v>
      </c>
      <c r="H3858" s="8" t="s">
        <v>2934</v>
      </c>
      <c r="J3858" s="3">
        <v>123139</v>
      </c>
      <c r="L3858" s="50">
        <f t="shared" si="61"/>
        <v>4.4884488448844886</v>
      </c>
    </row>
    <row r="3859" spans="1:12" x14ac:dyDescent="0.2">
      <c r="A3859" s="1" t="s">
        <v>11652</v>
      </c>
      <c r="B3859" s="45" t="s">
        <v>11653</v>
      </c>
      <c r="C3859" s="46">
        <v>41791</v>
      </c>
      <c r="D3859" s="47">
        <v>41794</v>
      </c>
      <c r="E3859" s="48">
        <v>39</v>
      </c>
      <c r="F3859" s="48">
        <v>79</v>
      </c>
      <c r="G3859" s="49">
        <v>0.5</v>
      </c>
      <c r="H3859" s="8" t="s">
        <v>2934</v>
      </c>
      <c r="J3859" s="3">
        <v>123140</v>
      </c>
      <c r="L3859" s="50">
        <f t="shared" si="61"/>
        <v>0.64356435643564358</v>
      </c>
    </row>
    <row r="3860" spans="1:12" x14ac:dyDescent="0.2">
      <c r="A3860" s="1" t="s">
        <v>11654</v>
      </c>
      <c r="B3860" s="45" t="s">
        <v>11655</v>
      </c>
      <c r="C3860" s="46">
        <v>41791</v>
      </c>
      <c r="D3860" s="47">
        <v>41794</v>
      </c>
      <c r="E3860" s="48">
        <v>264</v>
      </c>
      <c r="F3860" s="48">
        <v>82</v>
      </c>
      <c r="G3860" s="49">
        <v>3.2</v>
      </c>
      <c r="H3860" s="8" t="s">
        <v>3083</v>
      </c>
      <c r="J3860" s="3">
        <v>123141</v>
      </c>
      <c r="L3860" s="50">
        <f t="shared" si="61"/>
        <v>4.3564356435643568</v>
      </c>
    </row>
    <row r="3861" spans="1:12" x14ac:dyDescent="0.2">
      <c r="A3861" s="1" t="s">
        <v>11656</v>
      </c>
      <c r="B3861" s="45" t="s">
        <v>11657</v>
      </c>
      <c r="C3861" s="46">
        <v>41791</v>
      </c>
      <c r="D3861" s="47">
        <v>41794</v>
      </c>
      <c r="E3861" s="48">
        <v>431</v>
      </c>
      <c r="F3861" s="48">
        <v>39</v>
      </c>
      <c r="G3861" s="49">
        <v>11.1</v>
      </c>
      <c r="H3861" s="8" t="s">
        <v>3083</v>
      </c>
      <c r="J3861" s="3">
        <v>123142</v>
      </c>
      <c r="L3861" s="50">
        <f t="shared" si="61"/>
        <v>7.112211221122112</v>
      </c>
    </row>
    <row r="3862" spans="1:12" x14ac:dyDescent="0.2">
      <c r="A3862" s="1" t="s">
        <v>11658</v>
      </c>
      <c r="B3862" s="45" t="s">
        <v>11659</v>
      </c>
      <c r="C3862" s="46">
        <v>41792</v>
      </c>
      <c r="D3862" s="47">
        <v>41795</v>
      </c>
      <c r="E3862" s="48">
        <v>63</v>
      </c>
      <c r="F3862" s="48">
        <v>189</v>
      </c>
      <c r="G3862" s="49">
        <v>0.3</v>
      </c>
      <c r="H3862" s="8" t="s">
        <v>2934</v>
      </c>
      <c r="J3862" s="3">
        <v>123732</v>
      </c>
      <c r="L3862" s="50">
        <f t="shared" si="61"/>
        <v>1.0396039603960396</v>
      </c>
    </row>
    <row r="3863" spans="1:12" x14ac:dyDescent="0.2">
      <c r="A3863" s="1" t="s">
        <v>11660</v>
      </c>
      <c r="B3863" s="45" t="s">
        <v>11661</v>
      </c>
      <c r="C3863" s="46">
        <v>41792</v>
      </c>
      <c r="D3863" s="47">
        <v>41795</v>
      </c>
      <c r="E3863" s="48">
        <v>418</v>
      </c>
      <c r="F3863" s="48">
        <v>36</v>
      </c>
      <c r="G3863" s="49">
        <v>11.8</v>
      </c>
      <c r="H3863" s="8" t="s">
        <v>2934</v>
      </c>
      <c r="J3863" s="3">
        <v>123733</v>
      </c>
      <c r="L3863" s="50">
        <f t="shared" si="61"/>
        <v>6.8976897689768979</v>
      </c>
    </row>
    <row r="3864" spans="1:12" x14ac:dyDescent="0.2">
      <c r="A3864" s="1" t="s">
        <v>11662</v>
      </c>
      <c r="B3864" s="45" t="s">
        <v>11663</v>
      </c>
      <c r="C3864" s="46">
        <v>41790</v>
      </c>
      <c r="D3864" s="47">
        <v>41795</v>
      </c>
      <c r="E3864" s="48">
        <v>67</v>
      </c>
      <c r="F3864" s="48">
        <v>46</v>
      </c>
      <c r="G3864" s="49">
        <v>1.5</v>
      </c>
      <c r="H3864" s="8" t="s">
        <v>3011</v>
      </c>
      <c r="J3864" s="3">
        <v>123734</v>
      </c>
      <c r="L3864" s="50">
        <f t="shared" si="61"/>
        <v>1.1056105610561056</v>
      </c>
    </row>
    <row r="3865" spans="1:12" x14ac:dyDescent="0.2">
      <c r="A3865" s="1" t="s">
        <v>11664</v>
      </c>
      <c r="B3865" s="45" t="s">
        <v>11665</v>
      </c>
      <c r="C3865" s="46">
        <v>41789</v>
      </c>
      <c r="D3865" s="47">
        <v>41796</v>
      </c>
      <c r="E3865" s="48">
        <v>221</v>
      </c>
      <c r="F3865" s="48">
        <v>94</v>
      </c>
      <c r="G3865" s="49">
        <v>2.2999999999999998</v>
      </c>
      <c r="H3865" s="8" t="s">
        <v>2934</v>
      </c>
      <c r="J3865" s="3">
        <v>124329</v>
      </c>
      <c r="L3865" s="50">
        <f t="shared" si="61"/>
        <v>3.6468646864686467</v>
      </c>
    </row>
    <row r="3866" spans="1:12" x14ac:dyDescent="0.2">
      <c r="A3866" s="1" t="s">
        <v>11666</v>
      </c>
      <c r="B3866" s="45" t="s">
        <v>11667</v>
      </c>
      <c r="C3866" s="46">
        <v>41792</v>
      </c>
      <c r="D3866" s="47">
        <v>41796</v>
      </c>
      <c r="E3866" s="48">
        <v>254</v>
      </c>
      <c r="F3866" s="48">
        <v>46</v>
      </c>
      <c r="G3866" s="49">
        <v>5.5</v>
      </c>
      <c r="H3866" s="8" t="s">
        <v>2934</v>
      </c>
      <c r="J3866" s="3">
        <v>124330</v>
      </c>
      <c r="L3866" s="50">
        <f t="shared" si="61"/>
        <v>4.1914191419141913</v>
      </c>
    </row>
    <row r="3867" spans="1:12" x14ac:dyDescent="0.2">
      <c r="A3867" s="1" t="s">
        <v>11668</v>
      </c>
      <c r="B3867" s="45" t="s">
        <v>11669</v>
      </c>
      <c r="C3867" s="46">
        <v>34489</v>
      </c>
      <c r="D3867" s="47">
        <v>41796</v>
      </c>
      <c r="E3867" s="48">
        <v>578</v>
      </c>
      <c r="F3867" s="48">
        <v>103</v>
      </c>
      <c r="G3867" s="49">
        <v>5.6</v>
      </c>
      <c r="H3867" s="8" t="s">
        <v>3083</v>
      </c>
      <c r="J3867" s="3">
        <v>124331</v>
      </c>
      <c r="L3867" s="50">
        <f t="shared" si="61"/>
        <v>9.5379537953795381</v>
      </c>
    </row>
    <row r="3868" spans="1:12" x14ac:dyDescent="0.2">
      <c r="A3868" s="1" t="s">
        <v>11670</v>
      </c>
      <c r="B3868" s="45" t="s">
        <v>11671</v>
      </c>
      <c r="C3868" s="46">
        <v>41795</v>
      </c>
      <c r="D3868" s="47">
        <v>41799</v>
      </c>
      <c r="E3868" s="48">
        <v>193</v>
      </c>
      <c r="F3868" s="48">
        <v>44</v>
      </c>
      <c r="G3868" s="49">
        <v>4.4000000000000004</v>
      </c>
      <c r="H3868" s="8" t="s">
        <v>3083</v>
      </c>
      <c r="J3868" s="3">
        <v>124847</v>
      </c>
      <c r="L3868" s="50">
        <f t="shared" si="61"/>
        <v>3.1848184818481848</v>
      </c>
    </row>
    <row r="3869" spans="1:12" x14ac:dyDescent="0.2">
      <c r="A3869" s="1" t="s">
        <v>11672</v>
      </c>
      <c r="B3869" s="45" t="s">
        <v>11673</v>
      </c>
      <c r="C3869" s="46">
        <v>41794</v>
      </c>
      <c r="D3869" s="47">
        <v>41799</v>
      </c>
      <c r="E3869" s="48">
        <v>257</v>
      </c>
      <c r="F3869" s="48">
        <v>31</v>
      </c>
      <c r="G3869" s="49">
        <v>8.3000000000000007</v>
      </c>
      <c r="H3869" s="8" t="s">
        <v>3083</v>
      </c>
      <c r="J3869" s="3">
        <v>124848</v>
      </c>
      <c r="L3869" s="50">
        <f t="shared" si="61"/>
        <v>4.2409240924092408</v>
      </c>
    </row>
    <row r="3870" spans="1:12" x14ac:dyDescent="0.2">
      <c r="A3870" s="1" t="s">
        <v>11674</v>
      </c>
      <c r="B3870" s="45" t="s">
        <v>11675</v>
      </c>
      <c r="C3870" s="46">
        <v>41799</v>
      </c>
      <c r="D3870" s="47">
        <v>41800</v>
      </c>
      <c r="E3870" s="48">
        <v>985</v>
      </c>
      <c r="F3870" s="48">
        <v>98</v>
      </c>
      <c r="G3870" s="49">
        <v>10</v>
      </c>
      <c r="H3870" s="8" t="s">
        <v>3083</v>
      </c>
      <c r="J3870" s="3">
        <v>125720</v>
      </c>
      <c r="L3870" s="50">
        <f t="shared" si="61"/>
        <v>16.254125412541253</v>
      </c>
    </row>
    <row r="3871" spans="1:12" x14ac:dyDescent="0.2">
      <c r="A3871" s="1" t="s">
        <v>11676</v>
      </c>
      <c r="B3871" s="45" t="s">
        <v>11677</v>
      </c>
      <c r="C3871" s="46">
        <v>41794</v>
      </c>
      <c r="D3871" s="47">
        <v>41800</v>
      </c>
      <c r="E3871" s="48">
        <v>1173</v>
      </c>
      <c r="F3871" s="48">
        <v>93</v>
      </c>
      <c r="G3871" s="49">
        <v>12.6</v>
      </c>
      <c r="H3871" s="8" t="s">
        <v>3083</v>
      </c>
      <c r="J3871" s="3">
        <v>125721</v>
      </c>
      <c r="L3871" s="50">
        <f t="shared" si="61"/>
        <v>19.356435643564357</v>
      </c>
    </row>
    <row r="3872" spans="1:12" x14ac:dyDescent="0.2">
      <c r="A3872" s="1" t="s">
        <v>11678</v>
      </c>
      <c r="B3872" s="45" t="s">
        <v>11679</v>
      </c>
      <c r="C3872" s="46">
        <v>41798</v>
      </c>
      <c r="D3872" s="47">
        <v>41800</v>
      </c>
      <c r="E3872" s="48">
        <v>81</v>
      </c>
      <c r="F3872" s="48">
        <v>44</v>
      </c>
      <c r="G3872" s="49">
        <v>1.9</v>
      </c>
      <c r="H3872" s="8" t="s">
        <v>3011</v>
      </c>
      <c r="J3872" s="3">
        <v>125722</v>
      </c>
      <c r="L3872" s="50">
        <f t="shared" si="61"/>
        <v>1.3366336633663367</v>
      </c>
    </row>
    <row r="3873" spans="1:12" x14ac:dyDescent="0.2">
      <c r="A3873" s="1" t="s">
        <v>11680</v>
      </c>
      <c r="B3873" s="45" t="s">
        <v>11681</v>
      </c>
      <c r="C3873" s="46">
        <v>41791</v>
      </c>
      <c r="D3873" s="47">
        <v>41800</v>
      </c>
      <c r="E3873" s="48">
        <v>622</v>
      </c>
      <c r="F3873" s="48">
        <v>59</v>
      </c>
      <c r="G3873" s="49">
        <v>10.5</v>
      </c>
      <c r="H3873" s="8" t="s">
        <v>2934</v>
      </c>
      <c r="J3873" s="3">
        <v>125727</v>
      </c>
      <c r="L3873" s="50">
        <f t="shared" si="61"/>
        <v>10.264026402640264</v>
      </c>
    </row>
    <row r="3874" spans="1:12" x14ac:dyDescent="0.2">
      <c r="A3874" s="1" t="s">
        <v>11682</v>
      </c>
      <c r="B3874" s="45" t="s">
        <v>11683</v>
      </c>
      <c r="C3874" s="46">
        <v>41792</v>
      </c>
      <c r="D3874" s="47">
        <v>41800</v>
      </c>
      <c r="E3874" s="48">
        <v>305</v>
      </c>
      <c r="F3874" s="48">
        <v>85</v>
      </c>
      <c r="G3874" s="49">
        <v>3.6</v>
      </c>
      <c r="H3874" s="8" t="s">
        <v>2934</v>
      </c>
      <c r="J3874" s="3">
        <v>125728</v>
      </c>
      <c r="L3874" s="50">
        <f t="shared" si="61"/>
        <v>5.0330033003300327</v>
      </c>
    </row>
    <row r="3875" spans="1:12" x14ac:dyDescent="0.2">
      <c r="A3875" s="1" t="s">
        <v>11684</v>
      </c>
      <c r="B3875" s="45" t="s">
        <v>11685</v>
      </c>
      <c r="C3875" s="46">
        <v>41793</v>
      </c>
      <c r="D3875" s="47">
        <v>41802</v>
      </c>
      <c r="E3875" s="48">
        <v>533</v>
      </c>
      <c r="F3875" s="48">
        <v>33</v>
      </c>
      <c r="G3875" s="49">
        <v>16.399999999999999</v>
      </c>
      <c r="H3875" s="8" t="s">
        <v>2934</v>
      </c>
      <c r="J3875" s="3">
        <v>127462</v>
      </c>
      <c r="L3875" s="50">
        <f t="shared" si="61"/>
        <v>8.7953795379537958</v>
      </c>
    </row>
    <row r="3876" spans="1:12" x14ac:dyDescent="0.2">
      <c r="A3876" s="1" t="s">
        <v>11686</v>
      </c>
      <c r="B3876" s="45" t="s">
        <v>11687</v>
      </c>
      <c r="C3876" s="46">
        <v>41797</v>
      </c>
      <c r="D3876" s="47">
        <v>41802</v>
      </c>
      <c r="E3876" s="48">
        <v>565</v>
      </c>
      <c r="F3876" s="48">
        <v>56</v>
      </c>
      <c r="G3876" s="49">
        <v>10</v>
      </c>
      <c r="H3876" s="8" t="s">
        <v>2934</v>
      </c>
      <c r="J3876" s="3">
        <v>127464</v>
      </c>
      <c r="L3876" s="50">
        <f t="shared" si="61"/>
        <v>9.3234323432343231</v>
      </c>
    </row>
    <row r="3877" spans="1:12" x14ac:dyDescent="0.2">
      <c r="A3877" s="1" t="s">
        <v>11688</v>
      </c>
      <c r="B3877" s="45" t="s">
        <v>11689</v>
      </c>
      <c r="C3877" s="46">
        <v>41796</v>
      </c>
      <c r="D3877" s="47">
        <v>41802</v>
      </c>
      <c r="E3877" s="48">
        <v>153</v>
      </c>
      <c r="F3877" s="48">
        <v>92</v>
      </c>
      <c r="G3877" s="49">
        <v>1.7</v>
      </c>
      <c r="H3877" s="8" t="s">
        <v>2934</v>
      </c>
      <c r="J3877" s="3">
        <v>127465</v>
      </c>
      <c r="L3877" s="50">
        <f t="shared" si="61"/>
        <v>2.5247524752475248</v>
      </c>
    </row>
    <row r="3878" spans="1:12" x14ac:dyDescent="0.2">
      <c r="A3878" s="1" t="s">
        <v>11690</v>
      </c>
      <c r="B3878" s="45" t="s">
        <v>11691</v>
      </c>
      <c r="C3878" s="46">
        <v>41796</v>
      </c>
      <c r="D3878" s="47">
        <v>41802</v>
      </c>
      <c r="E3878" s="48">
        <v>703</v>
      </c>
      <c r="F3878" s="48">
        <v>103</v>
      </c>
      <c r="G3878" s="49">
        <v>6.8</v>
      </c>
      <c r="H3878" s="8" t="s">
        <v>2934</v>
      </c>
      <c r="J3878" s="3">
        <v>127466</v>
      </c>
      <c r="L3878" s="50">
        <f t="shared" si="61"/>
        <v>11.600660066006601</v>
      </c>
    </row>
    <row r="3879" spans="1:12" x14ac:dyDescent="0.2">
      <c r="A3879" s="1" t="s">
        <v>11692</v>
      </c>
      <c r="B3879" s="45" t="s">
        <v>11693</v>
      </c>
      <c r="C3879" s="46">
        <v>41798</v>
      </c>
      <c r="D3879" s="47">
        <v>41802</v>
      </c>
      <c r="E3879" s="48">
        <v>166</v>
      </c>
      <c r="F3879" s="48">
        <v>38</v>
      </c>
      <c r="G3879" s="49">
        <v>4.3</v>
      </c>
      <c r="H3879" s="8" t="s">
        <v>3083</v>
      </c>
      <c r="J3879" s="3">
        <v>127467</v>
      </c>
      <c r="L3879" s="50">
        <f t="shared" si="61"/>
        <v>2.7392739273927393</v>
      </c>
    </row>
    <row r="3880" spans="1:12" x14ac:dyDescent="0.2">
      <c r="A3880" s="1" t="s">
        <v>11694</v>
      </c>
      <c r="B3880" s="45" t="s">
        <v>11695</v>
      </c>
      <c r="C3880" s="46">
        <v>41798</v>
      </c>
      <c r="D3880" s="47">
        <v>41803</v>
      </c>
      <c r="E3880" s="48">
        <v>418</v>
      </c>
      <c r="F3880" s="48">
        <v>57</v>
      </c>
      <c r="G3880" s="49">
        <v>7.3</v>
      </c>
      <c r="H3880" s="8" t="s">
        <v>3083</v>
      </c>
      <c r="J3880" s="3">
        <v>128166</v>
      </c>
      <c r="L3880" s="50">
        <f t="shared" si="61"/>
        <v>6.8976897689768979</v>
      </c>
    </row>
    <row r="3881" spans="1:12" x14ac:dyDescent="0.2">
      <c r="A3881" s="1" t="s">
        <v>11696</v>
      </c>
      <c r="B3881" s="45" t="s">
        <v>11697</v>
      </c>
      <c r="C3881" s="46">
        <v>41799</v>
      </c>
      <c r="D3881" s="47">
        <v>41803</v>
      </c>
      <c r="E3881" s="48">
        <v>553</v>
      </c>
      <c r="F3881" s="48">
        <v>30</v>
      </c>
      <c r="G3881" s="49">
        <v>18.2</v>
      </c>
      <c r="H3881" s="8" t="s">
        <v>2934</v>
      </c>
      <c r="J3881" s="3">
        <v>128167</v>
      </c>
      <c r="L3881" s="50">
        <f t="shared" si="61"/>
        <v>9.1254125412541249</v>
      </c>
    </row>
    <row r="3882" spans="1:12" x14ac:dyDescent="0.2">
      <c r="A3882" s="1" t="s">
        <v>11698</v>
      </c>
      <c r="B3882" s="45" t="s">
        <v>11699</v>
      </c>
      <c r="C3882" s="46">
        <v>41797</v>
      </c>
      <c r="D3882" s="47">
        <v>41803</v>
      </c>
      <c r="E3882" s="48">
        <v>467</v>
      </c>
      <c r="F3882" s="48">
        <v>68</v>
      </c>
      <c r="G3882" s="49">
        <v>6.9</v>
      </c>
      <c r="H3882" s="8" t="s">
        <v>2934</v>
      </c>
      <c r="J3882" s="3">
        <v>128168</v>
      </c>
      <c r="L3882" s="50">
        <f t="shared" si="61"/>
        <v>7.7062706270627057</v>
      </c>
    </row>
    <row r="3883" spans="1:12" x14ac:dyDescent="0.2">
      <c r="A3883" s="1" t="s">
        <v>11700</v>
      </c>
      <c r="B3883" s="45" t="s">
        <v>11701</v>
      </c>
      <c r="C3883" s="46">
        <v>41800</v>
      </c>
      <c r="D3883" s="47">
        <v>41806</v>
      </c>
      <c r="E3883" s="48">
        <v>664</v>
      </c>
      <c r="F3883" s="48">
        <v>34</v>
      </c>
      <c r="G3883" s="49">
        <v>19.7</v>
      </c>
      <c r="H3883" s="8" t="s">
        <v>2934</v>
      </c>
      <c r="J3883" s="3">
        <v>131479</v>
      </c>
      <c r="L3883" s="50">
        <f t="shared" si="61"/>
        <v>10.957095709570957</v>
      </c>
    </row>
    <row r="3884" spans="1:12" x14ac:dyDescent="0.2">
      <c r="A3884" s="1" t="s">
        <v>11702</v>
      </c>
      <c r="B3884" s="45" t="s">
        <v>11703</v>
      </c>
      <c r="C3884" s="46">
        <v>41795</v>
      </c>
      <c r="D3884" s="47">
        <v>41806</v>
      </c>
      <c r="E3884" s="48">
        <v>1358</v>
      </c>
      <c r="F3884" s="48">
        <v>149</v>
      </c>
      <c r="G3884" s="49">
        <v>9.1</v>
      </c>
      <c r="H3884" s="8" t="s">
        <v>3083</v>
      </c>
      <c r="J3884" s="3">
        <v>131480</v>
      </c>
      <c r="L3884" s="50">
        <f t="shared" si="61"/>
        <v>22.409240924092408</v>
      </c>
    </row>
    <row r="3885" spans="1:12" x14ac:dyDescent="0.2">
      <c r="A3885" s="1" t="s">
        <v>11704</v>
      </c>
      <c r="B3885" s="45" t="s">
        <v>11705</v>
      </c>
      <c r="C3885" s="46">
        <v>41803</v>
      </c>
      <c r="D3885" s="47">
        <v>41806</v>
      </c>
      <c r="E3885" s="48">
        <v>251</v>
      </c>
      <c r="F3885" s="48">
        <v>66</v>
      </c>
      <c r="G3885" s="49">
        <v>3.8</v>
      </c>
      <c r="H3885" s="8" t="s">
        <v>3083</v>
      </c>
      <c r="J3885" s="3">
        <v>131481</v>
      </c>
      <c r="L3885" s="50">
        <f t="shared" si="61"/>
        <v>4.1419141914191417</v>
      </c>
    </row>
    <row r="3886" spans="1:12" x14ac:dyDescent="0.2">
      <c r="A3886" s="1" t="s">
        <v>11706</v>
      </c>
      <c r="B3886" s="45" t="s">
        <v>11707</v>
      </c>
      <c r="C3886" s="46">
        <v>41801</v>
      </c>
      <c r="D3886" s="47">
        <v>41806</v>
      </c>
      <c r="E3886" s="48">
        <v>1188</v>
      </c>
      <c r="F3886" s="48">
        <v>39</v>
      </c>
      <c r="G3886" s="49">
        <v>30.1</v>
      </c>
      <c r="H3886" s="8" t="s">
        <v>3083</v>
      </c>
      <c r="J3886" s="3">
        <v>131482</v>
      </c>
      <c r="L3886" s="50">
        <f t="shared" si="61"/>
        <v>19.603960396039604</v>
      </c>
    </row>
    <row r="3887" spans="1:12" x14ac:dyDescent="0.2">
      <c r="A3887" s="1" t="s">
        <v>11708</v>
      </c>
      <c r="B3887" s="45" t="s">
        <v>11709</v>
      </c>
      <c r="C3887" s="46">
        <v>41798</v>
      </c>
      <c r="D3887" s="47">
        <v>41806</v>
      </c>
      <c r="E3887" s="48">
        <v>436</v>
      </c>
      <c r="F3887" s="48">
        <v>72</v>
      </c>
      <c r="G3887" s="49">
        <v>6.1</v>
      </c>
      <c r="H3887" s="8" t="s">
        <v>3083</v>
      </c>
      <c r="J3887" s="3">
        <v>131483</v>
      </c>
      <c r="L3887" s="50">
        <f t="shared" si="61"/>
        <v>7.1947194719471943</v>
      </c>
    </row>
    <row r="3888" spans="1:12" x14ac:dyDescent="0.2">
      <c r="A3888" s="1" t="s">
        <v>11710</v>
      </c>
      <c r="B3888" s="1" t="s">
        <v>11711</v>
      </c>
      <c r="C3888" s="46">
        <v>41806</v>
      </c>
      <c r="D3888" s="47">
        <v>41807</v>
      </c>
      <c r="E3888" s="48">
        <v>643</v>
      </c>
      <c r="F3888" s="48">
        <v>39</v>
      </c>
      <c r="G3888" s="49">
        <v>16.399999999999999</v>
      </c>
      <c r="H3888" s="8" t="s">
        <v>2934</v>
      </c>
      <c r="J3888" s="3">
        <v>132305</v>
      </c>
      <c r="L3888" s="50">
        <f t="shared" si="61"/>
        <v>10.61056105610561</v>
      </c>
    </row>
    <row r="3889" spans="1:12" x14ac:dyDescent="0.2">
      <c r="A3889" s="1" t="s">
        <v>11712</v>
      </c>
      <c r="B3889" s="45" t="s">
        <v>11713</v>
      </c>
      <c r="C3889" s="46">
        <v>41808</v>
      </c>
      <c r="D3889" s="47">
        <v>41809</v>
      </c>
      <c r="E3889" s="48">
        <v>803</v>
      </c>
      <c r="F3889" s="48">
        <v>35</v>
      </c>
      <c r="G3889" s="49">
        <v>23.2</v>
      </c>
      <c r="H3889" s="8" t="s">
        <v>3083</v>
      </c>
      <c r="J3889" s="3">
        <v>133902</v>
      </c>
      <c r="L3889" s="50">
        <f t="shared" si="61"/>
        <v>13.25082508250825</v>
      </c>
    </row>
    <row r="3890" spans="1:12" x14ac:dyDescent="0.2">
      <c r="A3890" s="1" t="s">
        <v>11714</v>
      </c>
      <c r="B3890" s="45" t="s">
        <v>11715</v>
      </c>
      <c r="C3890" s="46">
        <v>41807</v>
      </c>
      <c r="D3890" s="47">
        <v>41809</v>
      </c>
      <c r="E3890" s="48">
        <v>718</v>
      </c>
      <c r="F3890" s="48">
        <v>109</v>
      </c>
      <c r="G3890" s="49">
        <v>6.6</v>
      </c>
      <c r="H3890" s="8" t="s">
        <v>3083</v>
      </c>
      <c r="J3890" s="3">
        <v>133904</v>
      </c>
      <c r="L3890" s="50">
        <f t="shared" si="61"/>
        <v>11.848184818481847</v>
      </c>
    </row>
    <row r="3891" spans="1:12" x14ac:dyDescent="0.2">
      <c r="A3891" s="1" t="s">
        <v>11716</v>
      </c>
      <c r="B3891" s="45" t="s">
        <v>11717</v>
      </c>
      <c r="C3891" s="46">
        <v>41805</v>
      </c>
      <c r="D3891" s="47">
        <v>41809</v>
      </c>
      <c r="E3891" s="48">
        <v>198</v>
      </c>
      <c r="F3891" s="48">
        <v>98</v>
      </c>
      <c r="G3891" s="49">
        <v>2</v>
      </c>
      <c r="H3891" s="8" t="s">
        <v>3083</v>
      </c>
      <c r="J3891" s="3">
        <v>133905</v>
      </c>
      <c r="L3891" s="50">
        <f t="shared" si="61"/>
        <v>3.2673267326732671</v>
      </c>
    </row>
    <row r="3892" spans="1:12" x14ac:dyDescent="0.2">
      <c r="A3892" s="1" t="s">
        <v>11718</v>
      </c>
      <c r="B3892" s="45" t="s">
        <v>11719</v>
      </c>
      <c r="C3892" s="46">
        <v>41805</v>
      </c>
      <c r="D3892" s="47">
        <v>41809</v>
      </c>
      <c r="E3892" s="48">
        <v>887</v>
      </c>
      <c r="F3892" s="48">
        <v>24</v>
      </c>
      <c r="G3892" s="49">
        <v>37.700000000000003</v>
      </c>
      <c r="H3892" s="8" t="s">
        <v>2934</v>
      </c>
      <c r="J3892" s="3">
        <v>133907</v>
      </c>
      <c r="L3892" s="50">
        <f t="shared" si="61"/>
        <v>14.636963696369637</v>
      </c>
    </row>
    <row r="3893" spans="1:12" x14ac:dyDescent="0.2">
      <c r="A3893" s="1" t="s">
        <v>11720</v>
      </c>
      <c r="B3893" s="45" t="s">
        <v>11721</v>
      </c>
      <c r="C3893" s="46">
        <v>41807</v>
      </c>
      <c r="D3893" s="47">
        <v>41809</v>
      </c>
      <c r="E3893" s="48">
        <v>500</v>
      </c>
      <c r="F3893" s="48">
        <v>54</v>
      </c>
      <c r="G3893" s="49">
        <v>9.1999999999999993</v>
      </c>
      <c r="H3893" s="8" t="s">
        <v>2934</v>
      </c>
      <c r="J3893" s="3">
        <v>133908</v>
      </c>
      <c r="L3893" s="50">
        <f t="shared" si="61"/>
        <v>8.2508250825082499</v>
      </c>
    </row>
    <row r="3894" spans="1:12" x14ac:dyDescent="0.2">
      <c r="A3894" s="1" t="s">
        <v>11722</v>
      </c>
      <c r="B3894" s="45" t="s">
        <v>11723</v>
      </c>
      <c r="C3894" s="46">
        <v>41807</v>
      </c>
      <c r="D3894" s="47">
        <v>41809</v>
      </c>
      <c r="E3894" s="48">
        <v>979</v>
      </c>
      <c r="F3894" s="48">
        <v>24</v>
      </c>
      <c r="G3894" s="49">
        <v>40.299999999999997</v>
      </c>
      <c r="H3894" s="8" t="s">
        <v>2934</v>
      </c>
      <c r="J3894" s="3">
        <v>133909</v>
      </c>
      <c r="L3894" s="50">
        <f t="shared" si="61"/>
        <v>16.155115511551156</v>
      </c>
    </row>
    <row r="3895" spans="1:12" x14ac:dyDescent="0.2">
      <c r="A3895" s="1" t="s">
        <v>11724</v>
      </c>
      <c r="B3895" s="45" t="s">
        <v>11725</v>
      </c>
      <c r="C3895" s="46">
        <v>41807</v>
      </c>
      <c r="D3895" s="47">
        <v>41809</v>
      </c>
      <c r="E3895" s="48">
        <v>875</v>
      </c>
      <c r="F3895" s="48">
        <v>71</v>
      </c>
      <c r="G3895" s="49">
        <v>12.3</v>
      </c>
      <c r="H3895" s="8" t="s">
        <v>2934</v>
      </c>
      <c r="J3895" s="3">
        <v>133910</v>
      </c>
      <c r="L3895" s="50">
        <f t="shared" si="61"/>
        <v>14.438943894389439</v>
      </c>
    </row>
    <row r="3896" spans="1:12" x14ac:dyDescent="0.2">
      <c r="A3896" s="1" t="s">
        <v>11726</v>
      </c>
      <c r="B3896" s="45" t="s">
        <v>11727</v>
      </c>
      <c r="C3896" s="46">
        <v>41807</v>
      </c>
      <c r="D3896" s="47">
        <v>41809</v>
      </c>
      <c r="E3896" s="48">
        <v>252</v>
      </c>
      <c r="F3896" s="48">
        <v>34</v>
      </c>
      <c r="G3896" s="49">
        <v>7.5</v>
      </c>
      <c r="H3896" s="8" t="s">
        <v>2934</v>
      </c>
      <c r="J3896" s="3">
        <v>133911</v>
      </c>
      <c r="L3896" s="50">
        <f t="shared" si="61"/>
        <v>4.1584158415841586</v>
      </c>
    </row>
    <row r="3897" spans="1:12" x14ac:dyDescent="0.2">
      <c r="A3897" s="1" t="s">
        <v>11728</v>
      </c>
      <c r="B3897" s="45" t="s">
        <v>11729</v>
      </c>
      <c r="C3897" s="46">
        <v>41807</v>
      </c>
      <c r="D3897" s="47">
        <v>41809</v>
      </c>
      <c r="E3897" s="48">
        <v>398</v>
      </c>
      <c r="F3897" s="48">
        <v>55</v>
      </c>
      <c r="G3897" s="49">
        <v>7.2</v>
      </c>
      <c r="H3897" s="8" t="s">
        <v>2934</v>
      </c>
      <c r="J3897" s="3">
        <v>133912</v>
      </c>
      <c r="L3897" s="50">
        <f t="shared" si="61"/>
        <v>6.5676567656765679</v>
      </c>
    </row>
    <row r="3898" spans="1:12" x14ac:dyDescent="0.2">
      <c r="A3898" s="1" t="s">
        <v>11730</v>
      </c>
      <c r="B3898" s="45" t="s">
        <v>11731</v>
      </c>
      <c r="C3898" s="46">
        <v>41807</v>
      </c>
      <c r="D3898" s="47">
        <v>41809</v>
      </c>
      <c r="E3898" s="48">
        <v>127</v>
      </c>
      <c r="F3898" s="48">
        <v>117</v>
      </c>
      <c r="G3898" s="49">
        <v>1.1000000000000001</v>
      </c>
      <c r="H3898" s="8" t="s">
        <v>2934</v>
      </c>
      <c r="J3898" s="3">
        <v>133914</v>
      </c>
      <c r="L3898" s="50">
        <f t="shared" ref="L3898:L3961" si="62">IF(E3898="","",E3898/60.6)</f>
        <v>2.0957095709570956</v>
      </c>
    </row>
    <row r="3899" spans="1:12" x14ac:dyDescent="0.2">
      <c r="A3899" s="1" t="s">
        <v>11732</v>
      </c>
      <c r="B3899" s="45" t="s">
        <v>11733</v>
      </c>
      <c r="C3899" s="46">
        <v>41807</v>
      </c>
      <c r="D3899" s="47">
        <v>41809</v>
      </c>
      <c r="E3899" s="48">
        <v>298</v>
      </c>
      <c r="F3899" s="48">
        <v>66</v>
      </c>
      <c r="G3899" s="49">
        <v>4.5</v>
      </c>
      <c r="H3899" s="8" t="s">
        <v>2934</v>
      </c>
      <c r="J3899" s="3">
        <v>133915</v>
      </c>
      <c r="L3899" s="50">
        <f t="shared" si="62"/>
        <v>4.9174917491749177</v>
      </c>
    </row>
    <row r="3900" spans="1:12" x14ac:dyDescent="0.2">
      <c r="A3900" s="1" t="s">
        <v>11734</v>
      </c>
      <c r="B3900" s="45" t="s">
        <v>11735</v>
      </c>
      <c r="C3900" s="46">
        <v>41807</v>
      </c>
      <c r="D3900" s="47">
        <v>41809</v>
      </c>
      <c r="E3900" s="48">
        <v>352</v>
      </c>
      <c r="F3900" s="48">
        <v>52</v>
      </c>
      <c r="G3900" s="49">
        <v>6.8</v>
      </c>
      <c r="H3900" s="8" t="s">
        <v>2934</v>
      </c>
      <c r="J3900" s="3">
        <v>133916</v>
      </c>
      <c r="L3900" s="50">
        <f t="shared" si="62"/>
        <v>5.8085808580858087</v>
      </c>
    </row>
    <row r="3901" spans="1:12" x14ac:dyDescent="0.2">
      <c r="A3901" s="1" t="s">
        <v>11736</v>
      </c>
      <c r="B3901" s="45" t="s">
        <v>11737</v>
      </c>
      <c r="C3901" s="46">
        <v>41803</v>
      </c>
      <c r="D3901" s="47">
        <v>41809</v>
      </c>
      <c r="E3901" s="48">
        <v>488</v>
      </c>
      <c r="F3901" s="48">
        <v>25</v>
      </c>
      <c r="G3901" s="49">
        <v>19.600000000000001</v>
      </c>
      <c r="H3901" s="8" t="s">
        <v>2934</v>
      </c>
      <c r="J3901" s="3">
        <v>133917</v>
      </c>
      <c r="L3901" s="50">
        <f t="shared" si="62"/>
        <v>8.0528052805280534</v>
      </c>
    </row>
    <row r="3902" spans="1:12" x14ac:dyDescent="0.2">
      <c r="A3902" s="1" t="s">
        <v>11738</v>
      </c>
      <c r="B3902" s="45" t="s">
        <v>11739</v>
      </c>
      <c r="D3902" s="47">
        <v>41810</v>
      </c>
      <c r="E3902" s="48">
        <v>212</v>
      </c>
      <c r="F3902" s="48">
        <v>114</v>
      </c>
      <c r="G3902" s="49">
        <v>1.9</v>
      </c>
      <c r="H3902" s="8" t="s">
        <v>3083</v>
      </c>
      <c r="J3902" s="3">
        <v>134729</v>
      </c>
      <c r="K3902" s="1" t="s">
        <v>3690</v>
      </c>
      <c r="L3902" s="50">
        <f t="shared" si="62"/>
        <v>3.4983498349834981</v>
      </c>
    </row>
    <row r="3903" spans="1:12" x14ac:dyDescent="0.2">
      <c r="A3903" s="1" t="s">
        <v>11740</v>
      </c>
      <c r="B3903" s="45" t="s">
        <v>11741</v>
      </c>
      <c r="C3903" s="46">
        <v>41808</v>
      </c>
      <c r="D3903" s="47">
        <v>41810</v>
      </c>
      <c r="E3903" s="48">
        <v>855</v>
      </c>
      <c r="F3903" s="48">
        <v>63</v>
      </c>
      <c r="G3903" s="49">
        <v>13.6</v>
      </c>
      <c r="H3903" s="8" t="s">
        <v>3083</v>
      </c>
      <c r="J3903" s="3">
        <v>134730</v>
      </c>
      <c r="L3903" s="50">
        <f t="shared" si="62"/>
        <v>14.108910891089108</v>
      </c>
    </row>
    <row r="3904" spans="1:12" x14ac:dyDescent="0.2">
      <c r="A3904" s="1" t="s">
        <v>11742</v>
      </c>
      <c r="B3904" s="45" t="s">
        <v>11743</v>
      </c>
      <c r="C3904" s="46">
        <v>41807</v>
      </c>
      <c r="D3904" s="47">
        <v>41810</v>
      </c>
      <c r="E3904" s="48">
        <v>374</v>
      </c>
      <c r="F3904" s="48">
        <v>184</v>
      </c>
      <c r="G3904" s="49">
        <v>2</v>
      </c>
      <c r="H3904" s="8" t="s">
        <v>3083</v>
      </c>
      <c r="J3904" s="3">
        <v>134731</v>
      </c>
      <c r="L3904" s="50">
        <f t="shared" si="62"/>
        <v>6.1716171617161715</v>
      </c>
    </row>
    <row r="3905" spans="1:12" x14ac:dyDescent="0.2">
      <c r="A3905" s="1" t="s">
        <v>11744</v>
      </c>
      <c r="B3905" s="45" t="s">
        <v>11745</v>
      </c>
      <c r="C3905" s="46">
        <v>41809</v>
      </c>
      <c r="D3905" s="47">
        <v>41813</v>
      </c>
      <c r="E3905" s="48">
        <v>959</v>
      </c>
      <c r="F3905" s="48">
        <v>109</v>
      </c>
      <c r="G3905" s="49">
        <v>8.8000000000000007</v>
      </c>
      <c r="H3905" s="8" t="s">
        <v>2934</v>
      </c>
      <c r="J3905" s="3">
        <v>135455</v>
      </c>
      <c r="L3905" s="50">
        <f t="shared" si="62"/>
        <v>15.825082508250825</v>
      </c>
    </row>
    <row r="3906" spans="1:12" x14ac:dyDescent="0.2">
      <c r="A3906" s="1" t="s">
        <v>11746</v>
      </c>
      <c r="B3906" s="45" t="s">
        <v>11747</v>
      </c>
      <c r="C3906" s="46">
        <v>41813</v>
      </c>
      <c r="D3906" s="47">
        <v>41814</v>
      </c>
      <c r="E3906" s="48">
        <v>292</v>
      </c>
      <c r="F3906" s="48">
        <v>31</v>
      </c>
      <c r="G3906" s="49">
        <v>9.3000000000000007</v>
      </c>
      <c r="H3906" s="8" t="s">
        <v>2934</v>
      </c>
      <c r="J3906" s="3">
        <v>136293</v>
      </c>
      <c r="L3906" s="50">
        <f t="shared" si="62"/>
        <v>4.8184818481848186</v>
      </c>
    </row>
    <row r="3907" spans="1:12" x14ac:dyDescent="0.2">
      <c r="A3907" s="1" t="s">
        <v>11748</v>
      </c>
      <c r="B3907" s="45" t="s">
        <v>11749</v>
      </c>
      <c r="C3907" s="46">
        <v>41813</v>
      </c>
      <c r="D3907" s="47">
        <v>41814</v>
      </c>
      <c r="E3907" s="48">
        <v>206</v>
      </c>
      <c r="F3907" s="48">
        <v>34</v>
      </c>
      <c r="G3907" s="49">
        <v>6.1</v>
      </c>
      <c r="H3907" s="8" t="s">
        <v>2934</v>
      </c>
      <c r="J3907" s="3">
        <v>136294</v>
      </c>
      <c r="L3907" s="50">
        <f t="shared" si="62"/>
        <v>3.3993399339933994</v>
      </c>
    </row>
    <row r="3908" spans="1:12" x14ac:dyDescent="0.2">
      <c r="A3908" s="1" t="s">
        <v>11750</v>
      </c>
      <c r="B3908" s="45" t="s">
        <v>11751</v>
      </c>
      <c r="C3908" s="46">
        <v>41799</v>
      </c>
      <c r="D3908" s="47">
        <v>41814</v>
      </c>
      <c r="E3908" s="48">
        <v>63</v>
      </c>
      <c r="F3908" s="48">
        <v>73</v>
      </c>
      <c r="G3908" s="49">
        <v>0.9</v>
      </c>
      <c r="H3908" s="8" t="s">
        <v>2934</v>
      </c>
      <c r="J3908" s="3">
        <v>136295</v>
      </c>
      <c r="L3908" s="50">
        <f t="shared" si="62"/>
        <v>1.0396039603960396</v>
      </c>
    </row>
    <row r="3909" spans="1:12" x14ac:dyDescent="0.2">
      <c r="A3909" s="1" t="s">
        <v>11752</v>
      </c>
      <c r="B3909" s="45" t="s">
        <v>11753</v>
      </c>
      <c r="C3909" s="46">
        <v>41813</v>
      </c>
      <c r="D3909" s="47">
        <v>41815</v>
      </c>
      <c r="E3909" s="48">
        <v>137</v>
      </c>
      <c r="F3909" s="48">
        <v>46</v>
      </c>
      <c r="G3909" s="49">
        <v>3</v>
      </c>
      <c r="H3909" s="8" t="s">
        <v>3083</v>
      </c>
      <c r="J3909" s="3">
        <v>137012</v>
      </c>
      <c r="L3909" s="50">
        <f t="shared" si="62"/>
        <v>2.2607260726072607</v>
      </c>
    </row>
    <row r="3910" spans="1:12" x14ac:dyDescent="0.2">
      <c r="A3910" s="1" t="s">
        <v>11754</v>
      </c>
      <c r="B3910" s="45" t="s">
        <v>11755</v>
      </c>
      <c r="C3910" s="46">
        <v>38160</v>
      </c>
      <c r="D3910" s="47">
        <v>41815</v>
      </c>
      <c r="E3910" s="48">
        <v>333</v>
      </c>
      <c r="F3910" s="48">
        <v>28</v>
      </c>
      <c r="G3910" s="49">
        <v>12</v>
      </c>
      <c r="H3910" s="8" t="s">
        <v>3083</v>
      </c>
      <c r="J3910" s="3">
        <v>137013</v>
      </c>
      <c r="L3910" s="50">
        <f t="shared" si="62"/>
        <v>5.4950495049504946</v>
      </c>
    </row>
    <row r="3911" spans="1:12" x14ac:dyDescent="0.2">
      <c r="A3911" s="1" t="s">
        <v>11756</v>
      </c>
      <c r="B3911" s="45" t="s">
        <v>11757</v>
      </c>
      <c r="C3911" s="46">
        <v>41803</v>
      </c>
      <c r="D3911" s="47">
        <v>41815</v>
      </c>
      <c r="E3911" s="48">
        <v>179</v>
      </c>
      <c r="F3911" s="48">
        <v>177</v>
      </c>
      <c r="G3911" s="49">
        <v>1</v>
      </c>
      <c r="H3911" s="8" t="s">
        <v>3083</v>
      </c>
      <c r="J3911" s="3">
        <v>137014</v>
      </c>
      <c r="L3911" s="50">
        <f t="shared" si="62"/>
        <v>2.9537953795379539</v>
      </c>
    </row>
    <row r="3912" spans="1:12" x14ac:dyDescent="0.2">
      <c r="A3912" s="1" t="s">
        <v>11758</v>
      </c>
      <c r="B3912" s="45" t="s">
        <v>11759</v>
      </c>
      <c r="C3912" s="46">
        <v>41813</v>
      </c>
      <c r="D3912" s="47">
        <v>41815</v>
      </c>
      <c r="E3912" s="48">
        <v>1082</v>
      </c>
      <c r="F3912" s="48">
        <v>86</v>
      </c>
      <c r="G3912" s="49">
        <v>12.6</v>
      </c>
      <c r="H3912" s="8" t="s">
        <v>3011</v>
      </c>
      <c r="J3912" s="3">
        <v>137015</v>
      </c>
      <c r="L3912" s="50">
        <f t="shared" si="62"/>
        <v>17.854785478547853</v>
      </c>
    </row>
    <row r="3913" spans="1:12" x14ac:dyDescent="0.2">
      <c r="A3913" s="1" t="s">
        <v>11760</v>
      </c>
      <c r="B3913" s="45" t="s">
        <v>11761</v>
      </c>
      <c r="C3913" s="46">
        <v>41811</v>
      </c>
      <c r="D3913" s="47">
        <v>41815</v>
      </c>
      <c r="E3913" s="48">
        <v>237</v>
      </c>
      <c r="F3913" s="48">
        <v>42</v>
      </c>
      <c r="G3913" s="49">
        <v>5.6</v>
      </c>
      <c r="H3913" s="8" t="s">
        <v>2934</v>
      </c>
      <c r="J3913" s="3">
        <v>137016</v>
      </c>
      <c r="L3913" s="50">
        <f t="shared" si="62"/>
        <v>3.9108910891089108</v>
      </c>
    </row>
    <row r="3914" spans="1:12" x14ac:dyDescent="0.2">
      <c r="A3914" s="1" t="s">
        <v>11762</v>
      </c>
      <c r="B3914" s="45" t="s">
        <v>11763</v>
      </c>
      <c r="C3914" s="46">
        <v>41813</v>
      </c>
      <c r="D3914" s="47">
        <v>41815</v>
      </c>
      <c r="E3914" s="48">
        <v>356</v>
      </c>
      <c r="F3914" s="48">
        <v>110</v>
      </c>
      <c r="G3914" s="49">
        <v>3.2</v>
      </c>
      <c r="H3914" s="8" t="s">
        <v>2934</v>
      </c>
      <c r="J3914" s="3">
        <v>137017</v>
      </c>
      <c r="L3914" s="50">
        <f t="shared" si="62"/>
        <v>5.8745874587458742</v>
      </c>
    </row>
    <row r="3915" spans="1:12" x14ac:dyDescent="0.2">
      <c r="A3915" s="1" t="s">
        <v>11764</v>
      </c>
      <c r="B3915" s="45" t="s">
        <v>11765</v>
      </c>
      <c r="C3915" s="46">
        <v>41814</v>
      </c>
      <c r="D3915" s="47">
        <v>41815</v>
      </c>
      <c r="E3915" s="48">
        <v>1015</v>
      </c>
      <c r="F3915" s="48">
        <v>35</v>
      </c>
      <c r="G3915" s="49">
        <v>29.1</v>
      </c>
      <c r="H3915" s="8" t="s">
        <v>2934</v>
      </c>
      <c r="J3915" s="3">
        <v>137018</v>
      </c>
      <c r="L3915" s="50">
        <f t="shared" si="62"/>
        <v>16.74917491749175</v>
      </c>
    </row>
    <row r="3916" spans="1:12" x14ac:dyDescent="0.2">
      <c r="A3916" s="1" t="s">
        <v>11766</v>
      </c>
      <c r="B3916" s="45" t="s">
        <v>11767</v>
      </c>
      <c r="C3916" s="46">
        <v>41805</v>
      </c>
      <c r="D3916" s="47">
        <v>41820</v>
      </c>
      <c r="E3916" s="48">
        <v>569</v>
      </c>
      <c r="F3916" s="48">
        <v>36</v>
      </c>
      <c r="G3916" s="49">
        <v>16</v>
      </c>
      <c r="H3916" s="8" t="s">
        <v>2934</v>
      </c>
      <c r="J3916" s="3">
        <v>139468</v>
      </c>
      <c r="L3916" s="50">
        <f t="shared" si="62"/>
        <v>9.3894389438943886</v>
      </c>
    </row>
    <row r="3917" spans="1:12" x14ac:dyDescent="0.2">
      <c r="A3917" s="1" t="s">
        <v>11768</v>
      </c>
      <c r="B3917" s="45" t="s">
        <v>11769</v>
      </c>
      <c r="C3917" s="46">
        <v>41810</v>
      </c>
      <c r="D3917" s="47">
        <v>41820</v>
      </c>
      <c r="E3917" s="48">
        <v>533</v>
      </c>
      <c r="F3917" s="48">
        <v>55</v>
      </c>
      <c r="G3917" s="49">
        <v>9.6999999999999993</v>
      </c>
      <c r="H3917" s="8" t="s">
        <v>2934</v>
      </c>
      <c r="J3917" s="3">
        <v>139469</v>
      </c>
      <c r="L3917" s="50">
        <f t="shared" si="62"/>
        <v>8.7953795379537958</v>
      </c>
    </row>
    <row r="3918" spans="1:12" x14ac:dyDescent="0.2">
      <c r="A3918" s="1" t="s">
        <v>11770</v>
      </c>
      <c r="B3918" s="45" t="s">
        <v>11771</v>
      </c>
      <c r="C3918" s="46">
        <v>41815</v>
      </c>
      <c r="D3918" s="47">
        <v>41820</v>
      </c>
      <c r="E3918" s="48">
        <v>815</v>
      </c>
      <c r="F3918" s="48">
        <v>83</v>
      </c>
      <c r="G3918" s="49">
        <v>9.8000000000000007</v>
      </c>
      <c r="H3918" s="8" t="s">
        <v>3083</v>
      </c>
      <c r="J3918" s="3">
        <v>139470</v>
      </c>
      <c r="L3918" s="50">
        <f t="shared" si="62"/>
        <v>13.448844884488448</v>
      </c>
    </row>
    <row r="3919" spans="1:12" x14ac:dyDescent="0.2">
      <c r="A3919" s="1" t="s">
        <v>11772</v>
      </c>
      <c r="B3919" s="45" t="s">
        <v>11773</v>
      </c>
      <c r="C3919" s="46">
        <v>41816</v>
      </c>
      <c r="D3919" s="47">
        <v>41820</v>
      </c>
      <c r="E3919" s="48">
        <v>776</v>
      </c>
      <c r="F3919" s="48">
        <v>146</v>
      </c>
      <c r="G3919" s="49">
        <v>5.3</v>
      </c>
      <c r="H3919" s="8" t="s">
        <v>3083</v>
      </c>
      <c r="J3919" s="3">
        <v>139471</v>
      </c>
      <c r="L3919" s="50">
        <f t="shared" si="62"/>
        <v>12.805280528052805</v>
      </c>
    </row>
    <row r="3920" spans="1:12" x14ac:dyDescent="0.2">
      <c r="A3920" s="1" t="s">
        <v>11774</v>
      </c>
      <c r="B3920" s="45" t="s">
        <v>11775</v>
      </c>
      <c r="C3920" s="46">
        <v>41817</v>
      </c>
      <c r="D3920" s="47">
        <v>41820</v>
      </c>
      <c r="E3920" s="48">
        <v>171</v>
      </c>
      <c r="F3920" s="48">
        <v>98</v>
      </c>
      <c r="G3920" s="49">
        <v>1.8</v>
      </c>
      <c r="H3920" s="8" t="s">
        <v>3083</v>
      </c>
      <c r="J3920" s="3">
        <v>139472</v>
      </c>
      <c r="L3920" s="50">
        <f t="shared" si="62"/>
        <v>2.8217821782178216</v>
      </c>
    </row>
    <row r="3921" spans="1:12" x14ac:dyDescent="0.2">
      <c r="A3921" s="1" t="s">
        <v>11776</v>
      </c>
      <c r="B3921" s="45" t="s">
        <v>11777</v>
      </c>
      <c r="C3921" s="46">
        <v>41816</v>
      </c>
      <c r="D3921" s="47">
        <v>41820</v>
      </c>
      <c r="E3921" s="48">
        <v>438</v>
      </c>
      <c r="F3921" s="48">
        <v>72</v>
      </c>
      <c r="G3921" s="49">
        <v>6</v>
      </c>
      <c r="H3921" s="8" t="s">
        <v>3083</v>
      </c>
      <c r="J3921" s="3">
        <v>139473</v>
      </c>
      <c r="L3921" s="50">
        <f t="shared" si="62"/>
        <v>7.2277227722772279</v>
      </c>
    </row>
    <row r="3922" spans="1:12" x14ac:dyDescent="0.2">
      <c r="A3922" s="1" t="s">
        <v>11778</v>
      </c>
      <c r="B3922" s="45" t="s">
        <v>11779</v>
      </c>
      <c r="C3922" s="46">
        <v>41816</v>
      </c>
      <c r="D3922" s="47">
        <v>41820</v>
      </c>
      <c r="E3922" s="48">
        <v>142</v>
      </c>
      <c r="F3922" s="48">
        <v>71</v>
      </c>
      <c r="G3922" s="49">
        <v>2</v>
      </c>
      <c r="H3922" s="8" t="s">
        <v>3011</v>
      </c>
      <c r="J3922" s="3">
        <v>139474</v>
      </c>
      <c r="L3922" s="50">
        <f t="shared" si="62"/>
        <v>2.3432343234323434</v>
      </c>
    </row>
    <row r="3923" spans="1:12" x14ac:dyDescent="0.2">
      <c r="A3923" s="1" t="s">
        <v>11780</v>
      </c>
      <c r="B3923" s="45" t="s">
        <v>11781</v>
      </c>
      <c r="C3923" s="46">
        <v>41818</v>
      </c>
      <c r="D3923" s="47">
        <v>41820</v>
      </c>
      <c r="E3923" s="48">
        <v>801</v>
      </c>
      <c r="F3923" s="48">
        <v>51</v>
      </c>
      <c r="G3923" s="49">
        <v>15.7</v>
      </c>
      <c r="H3923" s="8" t="s">
        <v>3083</v>
      </c>
      <c r="J3923" s="3">
        <v>139475</v>
      </c>
      <c r="L3923" s="50">
        <f t="shared" si="62"/>
        <v>13.217821782178218</v>
      </c>
    </row>
    <row r="3924" spans="1:12" x14ac:dyDescent="0.2">
      <c r="A3924" s="1" t="s">
        <v>11782</v>
      </c>
      <c r="B3924" s="45" t="s">
        <v>11783</v>
      </c>
      <c r="C3924" s="46">
        <v>41820</v>
      </c>
      <c r="D3924" s="47">
        <v>41821</v>
      </c>
      <c r="E3924" s="48">
        <v>111</v>
      </c>
      <c r="F3924" s="48">
        <v>168</v>
      </c>
      <c r="G3924" s="49">
        <v>0.7</v>
      </c>
      <c r="H3924" s="8" t="s">
        <v>2934</v>
      </c>
      <c r="J3924" s="3">
        <v>140293</v>
      </c>
      <c r="L3924" s="50">
        <f t="shared" si="62"/>
        <v>1.8316831683168315</v>
      </c>
    </row>
    <row r="3925" spans="1:12" x14ac:dyDescent="0.2">
      <c r="A3925" s="1" t="s">
        <v>11784</v>
      </c>
      <c r="B3925" s="45" t="s">
        <v>11785</v>
      </c>
      <c r="C3925" s="46">
        <v>41820</v>
      </c>
      <c r="D3925" s="47">
        <v>41821</v>
      </c>
      <c r="E3925" s="48">
        <v>96</v>
      </c>
      <c r="F3925" s="48">
        <v>108</v>
      </c>
      <c r="G3925" s="49">
        <v>0.9</v>
      </c>
      <c r="H3925" s="8" t="s">
        <v>2934</v>
      </c>
      <c r="J3925" s="3">
        <v>140294</v>
      </c>
      <c r="L3925" s="50">
        <f t="shared" si="62"/>
        <v>1.584158415841584</v>
      </c>
    </row>
    <row r="3926" spans="1:12" x14ac:dyDescent="0.2">
      <c r="A3926" s="1" t="s">
        <v>11786</v>
      </c>
      <c r="B3926" s="45" t="s">
        <v>11787</v>
      </c>
      <c r="C3926" s="46">
        <v>41817</v>
      </c>
      <c r="D3926" s="47">
        <v>41821</v>
      </c>
      <c r="E3926" s="48">
        <v>304</v>
      </c>
      <c r="F3926" s="48">
        <v>35</v>
      </c>
      <c r="G3926" s="49">
        <v>8.8000000000000007</v>
      </c>
      <c r="H3926" s="8" t="s">
        <v>3083</v>
      </c>
      <c r="J3926" s="3">
        <v>140302</v>
      </c>
      <c r="L3926" s="50">
        <f t="shared" si="62"/>
        <v>5.0165016501650168</v>
      </c>
    </row>
    <row r="3927" spans="1:12" x14ac:dyDescent="0.2">
      <c r="A3927" s="1" t="s">
        <v>11788</v>
      </c>
      <c r="B3927" s="45" t="s">
        <v>11789</v>
      </c>
      <c r="C3927" s="46">
        <v>41819</v>
      </c>
      <c r="D3927" s="47">
        <v>41821</v>
      </c>
      <c r="E3927" s="48">
        <v>1219</v>
      </c>
      <c r="F3927" s="48">
        <v>159</v>
      </c>
      <c r="G3927" s="49">
        <v>7.7</v>
      </c>
      <c r="H3927" s="8" t="s">
        <v>3083</v>
      </c>
      <c r="J3927" s="3">
        <v>140303</v>
      </c>
      <c r="L3927" s="50">
        <f t="shared" si="62"/>
        <v>20.115511551155116</v>
      </c>
    </row>
    <row r="3928" spans="1:12" x14ac:dyDescent="0.2">
      <c r="A3928" s="1" t="s">
        <v>11790</v>
      </c>
      <c r="B3928" s="45" t="s">
        <v>11791</v>
      </c>
      <c r="C3928" s="46">
        <v>41815</v>
      </c>
      <c r="D3928" s="47">
        <v>41821</v>
      </c>
      <c r="E3928" s="48">
        <v>665</v>
      </c>
      <c r="F3928" s="48">
        <v>74</v>
      </c>
      <c r="G3928" s="49">
        <v>9</v>
      </c>
      <c r="H3928" s="8" t="s">
        <v>3083</v>
      </c>
      <c r="J3928" s="3">
        <v>140304</v>
      </c>
      <c r="L3928" s="50">
        <f t="shared" si="62"/>
        <v>10.973597359735974</v>
      </c>
    </row>
    <row r="3929" spans="1:12" x14ac:dyDescent="0.2">
      <c r="A3929" s="1" t="s">
        <v>11792</v>
      </c>
      <c r="B3929" s="45" t="s">
        <v>11793</v>
      </c>
      <c r="C3929" s="46">
        <v>41820</v>
      </c>
      <c r="D3929" s="47">
        <v>41822</v>
      </c>
      <c r="E3929" s="48">
        <v>292</v>
      </c>
      <c r="F3929" s="48">
        <v>102</v>
      </c>
      <c r="G3929" s="49">
        <v>2.9</v>
      </c>
      <c r="H3929" s="8" t="s">
        <v>2934</v>
      </c>
      <c r="J3929" s="3">
        <v>140978</v>
      </c>
      <c r="L3929" s="50">
        <f t="shared" si="62"/>
        <v>4.8184818481848186</v>
      </c>
    </row>
    <row r="3930" spans="1:12" x14ac:dyDescent="0.2">
      <c r="A3930" s="1" t="s">
        <v>11794</v>
      </c>
      <c r="B3930" s="45" t="s">
        <v>11795</v>
      </c>
      <c r="C3930" s="46">
        <v>41815</v>
      </c>
      <c r="D3930" s="47">
        <v>41822</v>
      </c>
      <c r="E3930" s="48">
        <v>615</v>
      </c>
      <c r="F3930" s="48">
        <v>41</v>
      </c>
      <c r="G3930" s="49">
        <v>15</v>
      </c>
      <c r="H3930" s="8" t="s">
        <v>2934</v>
      </c>
      <c r="J3930" s="3">
        <v>140979</v>
      </c>
      <c r="L3930" s="50">
        <f t="shared" si="62"/>
        <v>10.148514851485148</v>
      </c>
    </row>
    <row r="3931" spans="1:12" x14ac:dyDescent="0.2">
      <c r="A3931" s="1" t="s">
        <v>11796</v>
      </c>
      <c r="B3931" s="45" t="s">
        <v>11797</v>
      </c>
      <c r="C3931" s="46">
        <v>41817</v>
      </c>
      <c r="D3931" s="47">
        <v>41822</v>
      </c>
      <c r="E3931" s="48">
        <v>169</v>
      </c>
      <c r="F3931" s="48">
        <v>129</v>
      </c>
      <c r="G3931" s="49">
        <v>1.3</v>
      </c>
      <c r="H3931" s="8" t="s">
        <v>2934</v>
      </c>
      <c r="J3931" s="3">
        <v>140980</v>
      </c>
      <c r="L3931" s="50">
        <f t="shared" si="62"/>
        <v>2.7887788778877889</v>
      </c>
    </row>
    <row r="3932" spans="1:12" x14ac:dyDescent="0.2">
      <c r="A3932" s="1" t="s">
        <v>11798</v>
      </c>
      <c r="B3932" s="45" t="s">
        <v>11799</v>
      </c>
      <c r="C3932" s="46">
        <v>41821</v>
      </c>
      <c r="D3932" s="47">
        <v>41822</v>
      </c>
      <c r="E3932" s="48">
        <v>204</v>
      </c>
      <c r="F3932" s="48">
        <v>38</v>
      </c>
      <c r="G3932" s="49">
        <v>5.4</v>
      </c>
      <c r="H3932" s="8" t="s">
        <v>3083</v>
      </c>
      <c r="J3932" s="3">
        <v>140981</v>
      </c>
      <c r="L3932" s="50">
        <f t="shared" si="62"/>
        <v>3.3663366336633662</v>
      </c>
    </row>
    <row r="3933" spans="1:12" x14ac:dyDescent="0.2">
      <c r="A3933" s="1" t="s">
        <v>11800</v>
      </c>
      <c r="B3933" s="45" t="s">
        <v>11801</v>
      </c>
      <c r="C3933" s="46">
        <v>41822</v>
      </c>
      <c r="D3933" s="47">
        <v>41823</v>
      </c>
      <c r="E3933" s="48">
        <v>932</v>
      </c>
      <c r="F3933" s="48">
        <v>39</v>
      </c>
      <c r="G3933" s="49">
        <v>24</v>
      </c>
      <c r="H3933" s="8" t="s">
        <v>3083</v>
      </c>
      <c r="J3933" s="3">
        <v>141637</v>
      </c>
      <c r="L3933" s="50">
        <f t="shared" si="62"/>
        <v>15.37953795379538</v>
      </c>
    </row>
    <row r="3934" spans="1:12" x14ac:dyDescent="0.2">
      <c r="A3934" s="1" t="s">
        <v>11802</v>
      </c>
      <c r="B3934" s="45" t="s">
        <v>11803</v>
      </c>
      <c r="C3934" s="46">
        <v>41820</v>
      </c>
      <c r="D3934" s="47">
        <v>41827</v>
      </c>
      <c r="E3934" s="48">
        <v>599</v>
      </c>
      <c r="F3934" s="48">
        <v>31</v>
      </c>
      <c r="G3934" s="49">
        <v>19.600000000000001</v>
      </c>
      <c r="H3934" s="8" t="s">
        <v>2934</v>
      </c>
      <c r="J3934" s="3">
        <v>142164</v>
      </c>
      <c r="L3934" s="50">
        <f t="shared" si="62"/>
        <v>9.8844884488448841</v>
      </c>
    </row>
    <row r="3935" spans="1:12" x14ac:dyDescent="0.2">
      <c r="A3935" s="1" t="s">
        <v>11804</v>
      </c>
      <c r="B3935" s="45" t="s">
        <v>11805</v>
      </c>
      <c r="C3935" s="46">
        <v>41821</v>
      </c>
      <c r="D3935" s="47">
        <v>41827</v>
      </c>
      <c r="E3935" s="48">
        <v>225</v>
      </c>
      <c r="F3935" s="48">
        <v>70</v>
      </c>
      <c r="G3935" s="49">
        <v>3.2</v>
      </c>
      <c r="H3935" s="8" t="s">
        <v>3083</v>
      </c>
      <c r="J3935" s="3">
        <v>142165</v>
      </c>
      <c r="L3935" s="50">
        <f t="shared" si="62"/>
        <v>3.7128712871287126</v>
      </c>
    </row>
    <row r="3936" spans="1:12" x14ac:dyDescent="0.2">
      <c r="A3936" s="1" t="s">
        <v>11806</v>
      </c>
      <c r="B3936" s="45" t="s">
        <v>11807</v>
      </c>
      <c r="C3936" s="46">
        <v>41819</v>
      </c>
      <c r="D3936" s="47">
        <v>41827</v>
      </c>
      <c r="E3936" s="48">
        <v>569</v>
      </c>
      <c r="F3936" s="48">
        <v>57</v>
      </c>
      <c r="G3936" s="49">
        <v>10</v>
      </c>
      <c r="H3936" s="8" t="s">
        <v>3083</v>
      </c>
      <c r="J3936" s="3">
        <v>142166</v>
      </c>
      <c r="L3936" s="50">
        <f t="shared" si="62"/>
        <v>9.3894389438943886</v>
      </c>
    </row>
    <row r="3937" spans="1:12" x14ac:dyDescent="0.2">
      <c r="A3937" s="1" t="s">
        <v>11808</v>
      </c>
      <c r="B3937" s="45" t="s">
        <v>11809</v>
      </c>
      <c r="C3937" s="46">
        <v>41823</v>
      </c>
      <c r="D3937" s="47">
        <v>41827</v>
      </c>
      <c r="E3937" s="48">
        <v>401</v>
      </c>
      <c r="F3937" s="48">
        <v>37</v>
      </c>
      <c r="G3937" s="49">
        <v>10.9</v>
      </c>
      <c r="H3937" s="8" t="s">
        <v>3083</v>
      </c>
      <c r="J3937" s="3">
        <v>142167</v>
      </c>
      <c r="L3937" s="50">
        <f t="shared" si="62"/>
        <v>6.6171617161716174</v>
      </c>
    </row>
    <row r="3938" spans="1:12" x14ac:dyDescent="0.2">
      <c r="A3938" s="1" t="s">
        <v>11810</v>
      </c>
      <c r="B3938" s="45" t="s">
        <v>11811</v>
      </c>
      <c r="C3938" s="46">
        <v>41825</v>
      </c>
      <c r="D3938" s="47">
        <v>41828</v>
      </c>
      <c r="E3938" s="48">
        <v>390</v>
      </c>
      <c r="F3938" s="48">
        <v>33</v>
      </c>
      <c r="G3938" s="49">
        <v>11.7</v>
      </c>
      <c r="H3938" s="8" t="s">
        <v>2934</v>
      </c>
      <c r="J3938" s="3">
        <v>145928</v>
      </c>
      <c r="K3938" s="1" t="s">
        <v>3690</v>
      </c>
      <c r="L3938" s="50">
        <f t="shared" si="62"/>
        <v>6.4356435643564351</v>
      </c>
    </row>
    <row r="3939" spans="1:12" x14ac:dyDescent="0.2">
      <c r="A3939" s="1" t="s">
        <v>11812</v>
      </c>
      <c r="B3939" s="45" t="s">
        <v>11813</v>
      </c>
      <c r="C3939" s="46">
        <v>41822</v>
      </c>
      <c r="D3939" s="47">
        <v>41828</v>
      </c>
      <c r="E3939" s="48">
        <v>186</v>
      </c>
      <c r="F3939" s="48">
        <v>83</v>
      </c>
      <c r="G3939" s="49">
        <v>2.2999999999999998</v>
      </c>
      <c r="H3939" s="8" t="s">
        <v>2934</v>
      </c>
      <c r="J3939" s="3">
        <v>145929</v>
      </c>
      <c r="L3939" s="50">
        <f t="shared" si="62"/>
        <v>3.0693069306930694</v>
      </c>
    </row>
    <row r="3940" spans="1:12" x14ac:dyDescent="0.2">
      <c r="A3940" s="1" t="s">
        <v>11814</v>
      </c>
      <c r="B3940" s="45" t="s">
        <v>11815</v>
      </c>
      <c r="C3940" s="46">
        <v>41826</v>
      </c>
      <c r="D3940" s="47">
        <v>41828</v>
      </c>
      <c r="E3940" s="48">
        <v>161</v>
      </c>
      <c r="F3940" s="48">
        <v>47</v>
      </c>
      <c r="G3940" s="49">
        <v>3.4</v>
      </c>
      <c r="H3940" s="8" t="s">
        <v>3083</v>
      </c>
      <c r="J3940" s="3">
        <v>145930</v>
      </c>
      <c r="L3940" s="50">
        <f t="shared" si="62"/>
        <v>2.6567656765676566</v>
      </c>
    </row>
    <row r="3941" spans="1:12" x14ac:dyDescent="0.2">
      <c r="A3941" s="1" t="s">
        <v>11816</v>
      </c>
      <c r="B3941" s="45" t="s">
        <v>11817</v>
      </c>
      <c r="C3941" s="46">
        <v>41825</v>
      </c>
      <c r="D3941" s="47">
        <v>41828</v>
      </c>
      <c r="E3941" s="48">
        <v>319</v>
      </c>
      <c r="F3941" s="48">
        <v>40</v>
      </c>
      <c r="G3941" s="49">
        <v>7.9</v>
      </c>
      <c r="H3941" s="8" t="s">
        <v>3083</v>
      </c>
      <c r="J3941" s="3">
        <v>145931</v>
      </c>
      <c r="L3941" s="50">
        <f t="shared" si="62"/>
        <v>5.2640264026402637</v>
      </c>
    </row>
    <row r="3942" spans="1:12" x14ac:dyDescent="0.2">
      <c r="A3942" s="1" t="s">
        <v>11818</v>
      </c>
      <c r="B3942" s="45" t="s">
        <v>11819</v>
      </c>
      <c r="C3942" s="46">
        <v>41827</v>
      </c>
      <c r="D3942" s="47">
        <v>41828</v>
      </c>
      <c r="E3942" s="48">
        <v>745</v>
      </c>
      <c r="F3942" s="48">
        <v>80</v>
      </c>
      <c r="G3942" s="49">
        <v>9.3000000000000007</v>
      </c>
      <c r="H3942" s="8" t="s">
        <v>3083</v>
      </c>
      <c r="J3942" s="3">
        <v>145932</v>
      </c>
      <c r="L3942" s="50">
        <f t="shared" si="62"/>
        <v>12.293729372937294</v>
      </c>
    </row>
    <row r="3943" spans="1:12" x14ac:dyDescent="0.2">
      <c r="A3943" s="1" t="s">
        <v>11820</v>
      </c>
      <c r="B3943" s="45" t="s">
        <v>11821</v>
      </c>
      <c r="C3943" s="46">
        <v>41823</v>
      </c>
      <c r="D3943" s="47">
        <v>41828</v>
      </c>
      <c r="E3943" s="48">
        <v>105</v>
      </c>
      <c r="F3943" s="48">
        <v>81</v>
      </c>
      <c r="G3943" s="49">
        <v>1.3</v>
      </c>
      <c r="H3943" s="8" t="s">
        <v>3083</v>
      </c>
      <c r="J3943" s="3">
        <v>145933</v>
      </c>
      <c r="L3943" s="50">
        <f t="shared" si="62"/>
        <v>1.7326732673267327</v>
      </c>
    </row>
    <row r="3944" spans="1:12" x14ac:dyDescent="0.2">
      <c r="A3944" s="1" t="s">
        <v>11822</v>
      </c>
      <c r="B3944" s="45" t="s">
        <v>11823</v>
      </c>
      <c r="C3944" s="46">
        <v>41828</v>
      </c>
      <c r="D3944" s="47">
        <v>41831</v>
      </c>
      <c r="E3944" s="48">
        <v>222</v>
      </c>
      <c r="F3944" s="48">
        <v>98</v>
      </c>
      <c r="G3944" s="49">
        <v>2.2999999999999998</v>
      </c>
      <c r="H3944" s="8" t="s">
        <v>3083</v>
      </c>
      <c r="J3944" s="3">
        <v>148442</v>
      </c>
      <c r="L3944" s="50">
        <f t="shared" si="62"/>
        <v>3.6633663366336631</v>
      </c>
    </row>
    <row r="3945" spans="1:12" x14ac:dyDescent="0.2">
      <c r="A3945" s="1" t="s">
        <v>11824</v>
      </c>
      <c r="B3945" s="45" t="s">
        <v>11825</v>
      </c>
      <c r="C3945" s="46">
        <v>41827</v>
      </c>
      <c r="D3945" s="47">
        <v>41831</v>
      </c>
      <c r="E3945" s="48">
        <v>324</v>
      </c>
      <c r="F3945" s="48">
        <v>38</v>
      </c>
      <c r="G3945" s="49">
        <v>8.4</v>
      </c>
      <c r="H3945" s="8" t="s">
        <v>3083</v>
      </c>
      <c r="J3945" s="3">
        <v>148443</v>
      </c>
      <c r="L3945" s="50">
        <f t="shared" si="62"/>
        <v>5.3465346534653468</v>
      </c>
    </row>
    <row r="3946" spans="1:12" x14ac:dyDescent="0.2">
      <c r="A3946" s="1" t="s">
        <v>11826</v>
      </c>
      <c r="B3946" s="45" t="s">
        <v>11827</v>
      </c>
      <c r="C3946" s="46">
        <v>41826</v>
      </c>
      <c r="D3946" s="47">
        <v>41831</v>
      </c>
      <c r="E3946" s="48">
        <v>368</v>
      </c>
      <c r="F3946" s="48">
        <v>33</v>
      </c>
      <c r="G3946" s="49">
        <v>11</v>
      </c>
      <c r="H3946" s="8" t="s">
        <v>3083</v>
      </c>
      <c r="J3946" s="3">
        <v>148444</v>
      </c>
      <c r="L3946" s="50">
        <f t="shared" si="62"/>
        <v>6.0726072607260724</v>
      </c>
    </row>
    <row r="3947" spans="1:12" x14ac:dyDescent="0.2">
      <c r="A3947" s="1" t="s">
        <v>11828</v>
      </c>
      <c r="B3947" s="45" t="s">
        <v>11829</v>
      </c>
      <c r="C3947" s="46">
        <v>41827</v>
      </c>
      <c r="D3947" s="47">
        <v>41831</v>
      </c>
      <c r="E3947" s="48">
        <v>885</v>
      </c>
      <c r="F3947" s="48">
        <v>28</v>
      </c>
      <c r="G3947" s="49">
        <v>31.9</v>
      </c>
      <c r="H3947" s="8" t="s">
        <v>2934</v>
      </c>
      <c r="J3947" s="3">
        <v>148445</v>
      </c>
      <c r="L3947" s="50">
        <f t="shared" si="62"/>
        <v>14.603960396039604</v>
      </c>
    </row>
    <row r="3948" spans="1:12" x14ac:dyDescent="0.2">
      <c r="A3948" s="1" t="s">
        <v>11830</v>
      </c>
      <c r="B3948" s="45" t="s">
        <v>11831</v>
      </c>
      <c r="C3948" s="46">
        <v>41830</v>
      </c>
      <c r="D3948" s="47">
        <v>41834</v>
      </c>
      <c r="E3948" s="48">
        <v>1391</v>
      </c>
      <c r="F3948" s="48">
        <v>29</v>
      </c>
      <c r="G3948" s="49">
        <v>48.6</v>
      </c>
      <c r="H3948" s="8" t="s">
        <v>3083</v>
      </c>
      <c r="J3948" s="3">
        <v>149070</v>
      </c>
      <c r="L3948" s="50">
        <f t="shared" si="62"/>
        <v>22.953795379537954</v>
      </c>
    </row>
    <row r="3949" spans="1:12" x14ac:dyDescent="0.2">
      <c r="A3949" s="1" t="s">
        <v>11832</v>
      </c>
      <c r="B3949" s="45" t="s">
        <v>11833</v>
      </c>
      <c r="C3949" s="46">
        <v>41830</v>
      </c>
      <c r="D3949" s="47">
        <v>41834</v>
      </c>
      <c r="E3949" s="48">
        <v>360</v>
      </c>
      <c r="F3949" s="48">
        <v>44</v>
      </c>
      <c r="G3949" s="49">
        <v>8.3000000000000007</v>
      </c>
      <c r="H3949" s="8" t="s">
        <v>3083</v>
      </c>
      <c r="J3949" s="3">
        <v>149071</v>
      </c>
      <c r="L3949" s="50">
        <f t="shared" si="62"/>
        <v>5.9405940594059405</v>
      </c>
    </row>
    <row r="3950" spans="1:12" x14ac:dyDescent="0.2">
      <c r="A3950" s="1" t="s">
        <v>11834</v>
      </c>
      <c r="B3950" s="45" t="s">
        <v>11835</v>
      </c>
      <c r="C3950" s="46">
        <v>41824</v>
      </c>
      <c r="D3950" s="47">
        <v>41837</v>
      </c>
      <c r="E3950" s="48">
        <v>335</v>
      </c>
      <c r="F3950" s="48">
        <v>30</v>
      </c>
      <c r="G3950" s="49">
        <v>11.1</v>
      </c>
      <c r="H3950" s="8" t="s">
        <v>2934</v>
      </c>
      <c r="J3950" s="3">
        <v>149072</v>
      </c>
      <c r="L3950" s="50">
        <f t="shared" si="62"/>
        <v>5.5280528052805282</v>
      </c>
    </row>
    <row r="3951" spans="1:12" x14ac:dyDescent="0.2">
      <c r="A3951" s="1" t="s">
        <v>11836</v>
      </c>
      <c r="B3951" s="45" t="s">
        <v>11837</v>
      </c>
      <c r="C3951" s="46">
        <v>41834</v>
      </c>
      <c r="D3951" s="47">
        <v>41835</v>
      </c>
      <c r="E3951" s="48">
        <v>643</v>
      </c>
      <c r="F3951" s="48">
        <v>40</v>
      </c>
      <c r="G3951" s="49">
        <v>16.2</v>
      </c>
      <c r="H3951" s="8" t="s">
        <v>2934</v>
      </c>
      <c r="J3951" s="3">
        <v>150103</v>
      </c>
      <c r="K3951" s="1" t="s">
        <v>3691</v>
      </c>
      <c r="L3951" s="50">
        <f t="shared" si="62"/>
        <v>10.61056105610561</v>
      </c>
    </row>
    <row r="3952" spans="1:12" x14ac:dyDescent="0.2">
      <c r="A3952" s="1" t="s">
        <v>11838</v>
      </c>
      <c r="B3952" s="45" t="s">
        <v>11839</v>
      </c>
      <c r="C3952" s="46">
        <v>41829</v>
      </c>
      <c r="D3952" s="47">
        <v>41835</v>
      </c>
      <c r="E3952" s="48">
        <v>429</v>
      </c>
      <c r="F3952" s="48">
        <v>64</v>
      </c>
      <c r="G3952" s="49">
        <v>6.7</v>
      </c>
      <c r="H3952" s="8" t="s">
        <v>2934</v>
      </c>
      <c r="J3952" s="3">
        <v>150104</v>
      </c>
      <c r="L3952" s="50">
        <f t="shared" si="62"/>
        <v>7.0792079207920793</v>
      </c>
    </row>
    <row r="3953" spans="1:12" x14ac:dyDescent="0.2">
      <c r="A3953" s="1" t="s">
        <v>11840</v>
      </c>
      <c r="B3953" s="45" t="s">
        <v>11841</v>
      </c>
      <c r="C3953" s="46">
        <v>41830</v>
      </c>
      <c r="D3953" s="47">
        <v>41835</v>
      </c>
      <c r="E3953" s="48">
        <v>190</v>
      </c>
      <c r="F3953" s="48">
        <v>29</v>
      </c>
      <c r="G3953" s="49">
        <v>6.5</v>
      </c>
      <c r="H3953" s="8" t="s">
        <v>3083</v>
      </c>
      <c r="J3953" s="3">
        <v>150105</v>
      </c>
      <c r="L3953" s="50">
        <f t="shared" si="62"/>
        <v>3.1353135313531353</v>
      </c>
    </row>
    <row r="3954" spans="1:12" x14ac:dyDescent="0.2">
      <c r="A3954" s="1" t="s">
        <v>11842</v>
      </c>
      <c r="B3954" s="45" t="s">
        <v>11843</v>
      </c>
      <c r="C3954" s="46">
        <v>41828</v>
      </c>
      <c r="D3954" s="47">
        <v>41835</v>
      </c>
      <c r="E3954" s="48">
        <v>54</v>
      </c>
      <c r="F3954" s="48">
        <v>95</v>
      </c>
      <c r="G3954" s="49">
        <v>0.6</v>
      </c>
      <c r="H3954" s="8" t="s">
        <v>3083</v>
      </c>
      <c r="J3954" s="3">
        <v>150106</v>
      </c>
      <c r="L3954" s="50">
        <f t="shared" si="62"/>
        <v>0.8910891089108911</v>
      </c>
    </row>
    <row r="3955" spans="1:12" x14ac:dyDescent="0.2">
      <c r="A3955" s="1" t="s">
        <v>11844</v>
      </c>
      <c r="B3955" s="45" t="s">
        <v>11845</v>
      </c>
      <c r="C3955" s="46">
        <v>41829</v>
      </c>
      <c r="D3955" s="47">
        <v>41835</v>
      </c>
      <c r="E3955" s="48">
        <v>1051</v>
      </c>
      <c r="F3955" s="48">
        <v>46</v>
      </c>
      <c r="G3955" s="49">
        <v>23.1</v>
      </c>
      <c r="H3955" s="8" t="s">
        <v>3083</v>
      </c>
      <c r="J3955" s="3">
        <v>150107</v>
      </c>
      <c r="L3955" s="50">
        <f t="shared" si="62"/>
        <v>17.343234323432341</v>
      </c>
    </row>
    <row r="3956" spans="1:12" x14ac:dyDescent="0.2">
      <c r="A3956" s="1" t="s">
        <v>11846</v>
      </c>
      <c r="B3956" s="45" t="s">
        <v>11847</v>
      </c>
      <c r="C3956" s="46">
        <v>41829</v>
      </c>
      <c r="D3956" s="47">
        <v>41835</v>
      </c>
      <c r="E3956" s="48">
        <v>839</v>
      </c>
      <c r="F3956" s="48">
        <v>39</v>
      </c>
      <c r="G3956" s="49">
        <v>21.5</v>
      </c>
      <c r="H3956" s="8" t="s">
        <v>3083</v>
      </c>
      <c r="J3956" s="3">
        <v>150108</v>
      </c>
      <c r="L3956" s="50">
        <f t="shared" si="62"/>
        <v>13.844884488448844</v>
      </c>
    </row>
    <row r="3957" spans="1:12" x14ac:dyDescent="0.2">
      <c r="A3957" s="1" t="s">
        <v>11848</v>
      </c>
      <c r="B3957" s="45" t="s">
        <v>11849</v>
      </c>
      <c r="C3957" s="46">
        <v>41834</v>
      </c>
      <c r="D3957" s="47">
        <v>41835</v>
      </c>
      <c r="E3957" s="48">
        <v>1037</v>
      </c>
      <c r="F3957" s="48">
        <v>72</v>
      </c>
      <c r="G3957" s="49">
        <v>14.5</v>
      </c>
      <c r="H3957" s="8" t="s">
        <v>3083</v>
      </c>
      <c r="J3957" s="3">
        <v>150109</v>
      </c>
      <c r="L3957" s="50">
        <f t="shared" si="62"/>
        <v>17.112211221122113</v>
      </c>
    </row>
    <row r="3958" spans="1:12" x14ac:dyDescent="0.2">
      <c r="A3958" s="1" t="s">
        <v>11850</v>
      </c>
      <c r="B3958" s="45" t="s">
        <v>11851</v>
      </c>
      <c r="C3958" s="46">
        <v>41834</v>
      </c>
      <c r="D3958" s="47">
        <v>41836</v>
      </c>
      <c r="E3958" s="48">
        <v>37</v>
      </c>
      <c r="F3958" s="48">
        <v>81</v>
      </c>
      <c r="G3958" s="49">
        <v>0.5</v>
      </c>
      <c r="H3958" s="8" t="s">
        <v>2934</v>
      </c>
      <c r="J3958" s="3">
        <v>150821</v>
      </c>
      <c r="L3958" s="50">
        <f t="shared" si="62"/>
        <v>0.61056105610561051</v>
      </c>
    </row>
    <row r="3959" spans="1:12" x14ac:dyDescent="0.2">
      <c r="A3959" s="1" t="s">
        <v>11852</v>
      </c>
      <c r="B3959" s="45" t="s">
        <v>11853</v>
      </c>
      <c r="C3959" s="46">
        <v>41832</v>
      </c>
      <c r="D3959" s="47">
        <v>41836</v>
      </c>
      <c r="E3959" s="48">
        <v>300</v>
      </c>
      <c r="F3959" s="48">
        <v>69</v>
      </c>
      <c r="G3959" s="49">
        <v>4.3</v>
      </c>
      <c r="H3959" s="8" t="s">
        <v>3692</v>
      </c>
      <c r="J3959" s="3">
        <v>150827</v>
      </c>
      <c r="L3959" s="50">
        <f t="shared" si="62"/>
        <v>4.9504950495049505</v>
      </c>
    </row>
    <row r="3960" spans="1:12" x14ac:dyDescent="0.2">
      <c r="A3960" s="1" t="s">
        <v>11854</v>
      </c>
      <c r="B3960" s="45" t="s">
        <v>11855</v>
      </c>
      <c r="C3960" s="46">
        <v>41833</v>
      </c>
      <c r="D3960" s="47">
        <v>41836</v>
      </c>
      <c r="E3960" s="48">
        <v>218</v>
      </c>
      <c r="F3960" s="48">
        <v>43</v>
      </c>
      <c r="G3960" s="49">
        <v>5.0999999999999996</v>
      </c>
      <c r="H3960" s="8" t="s">
        <v>3083</v>
      </c>
      <c r="J3960" s="3">
        <v>150831</v>
      </c>
      <c r="L3960" s="50">
        <f t="shared" si="62"/>
        <v>3.5973597359735972</v>
      </c>
    </row>
    <row r="3961" spans="1:12" x14ac:dyDescent="0.2">
      <c r="A3961" s="1" t="s">
        <v>11856</v>
      </c>
      <c r="B3961" s="45" t="s">
        <v>11857</v>
      </c>
      <c r="C3961" s="46">
        <v>41835</v>
      </c>
      <c r="D3961" s="47">
        <v>41836</v>
      </c>
      <c r="E3961" s="48">
        <v>142</v>
      </c>
      <c r="F3961" s="48">
        <v>29</v>
      </c>
      <c r="G3961" s="49">
        <v>5</v>
      </c>
      <c r="H3961" s="8" t="s">
        <v>3083</v>
      </c>
      <c r="J3961" s="3">
        <v>150832</v>
      </c>
      <c r="L3961" s="50">
        <f t="shared" si="62"/>
        <v>2.3432343234323434</v>
      </c>
    </row>
    <row r="3962" spans="1:12" x14ac:dyDescent="0.2">
      <c r="A3962" s="1" t="s">
        <v>11858</v>
      </c>
      <c r="B3962" s="45" t="s">
        <v>11859</v>
      </c>
      <c r="C3962" s="46">
        <v>41835</v>
      </c>
      <c r="D3962" s="47">
        <v>41838</v>
      </c>
      <c r="E3962" s="48">
        <v>276</v>
      </c>
      <c r="F3962" s="48">
        <v>25</v>
      </c>
      <c r="G3962" s="49">
        <v>10.9</v>
      </c>
      <c r="H3962" s="8" t="s">
        <v>2934</v>
      </c>
      <c r="J3962" s="3">
        <v>152896</v>
      </c>
      <c r="L3962" s="50">
        <f t="shared" ref="L3962:L4025" si="63">IF(E3962="","",E3962/60.6)</f>
        <v>4.5544554455445541</v>
      </c>
    </row>
    <row r="3963" spans="1:12" x14ac:dyDescent="0.2">
      <c r="A3963" s="1" t="s">
        <v>11860</v>
      </c>
      <c r="B3963" s="45" t="s">
        <v>11861</v>
      </c>
      <c r="C3963" s="46">
        <v>41835</v>
      </c>
      <c r="D3963" s="47">
        <v>41838</v>
      </c>
      <c r="E3963" s="48">
        <v>242</v>
      </c>
      <c r="F3963" s="48">
        <v>30</v>
      </c>
      <c r="G3963" s="49">
        <v>8</v>
      </c>
      <c r="H3963" s="8" t="s">
        <v>2934</v>
      </c>
      <c r="J3963" s="3">
        <v>152897</v>
      </c>
      <c r="L3963" s="50">
        <f t="shared" si="63"/>
        <v>3.9933993399339931</v>
      </c>
    </row>
    <row r="3964" spans="1:12" x14ac:dyDescent="0.2">
      <c r="A3964" s="1" t="s">
        <v>11862</v>
      </c>
      <c r="B3964" s="45" t="s">
        <v>11863</v>
      </c>
      <c r="C3964" s="46">
        <v>41835</v>
      </c>
      <c r="D3964" s="47">
        <v>41838</v>
      </c>
      <c r="E3964" s="48">
        <v>131</v>
      </c>
      <c r="F3964" s="48">
        <v>51</v>
      </c>
      <c r="G3964" s="49">
        <v>2.6</v>
      </c>
      <c r="H3964" s="8" t="s">
        <v>2934</v>
      </c>
      <c r="J3964" s="3">
        <v>152898</v>
      </c>
      <c r="L3964" s="50">
        <f t="shared" si="63"/>
        <v>2.1617161716171616</v>
      </c>
    </row>
    <row r="3965" spans="1:12" x14ac:dyDescent="0.2">
      <c r="A3965" s="1" t="s">
        <v>11864</v>
      </c>
      <c r="B3965" s="45" t="s">
        <v>11865</v>
      </c>
      <c r="C3965" s="46">
        <v>41835</v>
      </c>
      <c r="D3965" s="47">
        <v>41838</v>
      </c>
      <c r="E3965" s="48">
        <v>387</v>
      </c>
      <c r="F3965" s="48">
        <v>21</v>
      </c>
      <c r="G3965" s="49">
        <v>18.600000000000001</v>
      </c>
      <c r="H3965" s="8" t="s">
        <v>2934</v>
      </c>
      <c r="J3965" s="3">
        <v>152899</v>
      </c>
      <c r="L3965" s="50">
        <f t="shared" si="63"/>
        <v>6.3861386138613856</v>
      </c>
    </row>
    <row r="3966" spans="1:12" x14ac:dyDescent="0.2">
      <c r="A3966" s="1" t="s">
        <v>11866</v>
      </c>
      <c r="B3966" s="45" t="s">
        <v>11867</v>
      </c>
      <c r="C3966" s="46">
        <v>41835</v>
      </c>
      <c r="D3966" s="47">
        <v>41838</v>
      </c>
      <c r="E3966" s="48">
        <v>346</v>
      </c>
      <c r="F3966" s="48">
        <v>63</v>
      </c>
      <c r="G3966" s="49">
        <v>5.5</v>
      </c>
      <c r="H3966" s="8" t="s">
        <v>2934</v>
      </c>
      <c r="J3966" s="3">
        <v>152900</v>
      </c>
      <c r="L3966" s="50">
        <f t="shared" si="63"/>
        <v>5.7095709570957096</v>
      </c>
    </row>
    <row r="3967" spans="1:12" x14ac:dyDescent="0.2">
      <c r="A3967" s="1" t="s">
        <v>11868</v>
      </c>
      <c r="B3967" s="45" t="s">
        <v>11869</v>
      </c>
      <c r="C3967" s="46">
        <v>41835</v>
      </c>
      <c r="D3967" s="47">
        <v>41838</v>
      </c>
      <c r="E3967" s="48">
        <v>190</v>
      </c>
      <c r="F3967" s="48">
        <v>25</v>
      </c>
      <c r="G3967" s="49">
        <v>7.5</v>
      </c>
      <c r="H3967" s="8" t="s">
        <v>2934</v>
      </c>
      <c r="J3967" s="3">
        <v>152901</v>
      </c>
      <c r="L3967" s="50">
        <f t="shared" si="63"/>
        <v>3.1353135313531353</v>
      </c>
    </row>
    <row r="3968" spans="1:12" x14ac:dyDescent="0.2">
      <c r="A3968" s="1" t="s">
        <v>11870</v>
      </c>
      <c r="B3968" s="45" t="s">
        <v>11871</v>
      </c>
      <c r="C3968" s="46">
        <v>41835</v>
      </c>
      <c r="D3968" s="47">
        <v>41838</v>
      </c>
      <c r="E3968" s="48">
        <v>165</v>
      </c>
      <c r="F3968" s="48">
        <v>102</v>
      </c>
      <c r="G3968" s="49">
        <v>1.6</v>
      </c>
      <c r="H3968" s="8" t="s">
        <v>2934</v>
      </c>
      <c r="J3968" s="3">
        <v>152903</v>
      </c>
      <c r="L3968" s="50">
        <f t="shared" si="63"/>
        <v>2.7227722772277225</v>
      </c>
    </row>
    <row r="3969" spans="1:12" x14ac:dyDescent="0.2">
      <c r="A3969" s="1" t="s">
        <v>11872</v>
      </c>
      <c r="B3969" s="45" t="s">
        <v>11873</v>
      </c>
      <c r="C3969" s="46">
        <v>41835</v>
      </c>
      <c r="D3969" s="47">
        <v>41838</v>
      </c>
      <c r="E3969" s="48">
        <v>538</v>
      </c>
      <c r="F3969" s="48">
        <v>77</v>
      </c>
      <c r="G3969" s="49">
        <v>7</v>
      </c>
      <c r="H3969" s="8" t="s">
        <v>2934</v>
      </c>
      <c r="J3969" s="3">
        <v>152904</v>
      </c>
      <c r="L3969" s="50">
        <f t="shared" si="63"/>
        <v>8.8778877887788781</v>
      </c>
    </row>
    <row r="3970" spans="1:12" x14ac:dyDescent="0.2">
      <c r="A3970" s="1" t="s">
        <v>11874</v>
      </c>
      <c r="B3970" s="45" t="s">
        <v>11875</v>
      </c>
      <c r="C3970" s="46">
        <v>41837</v>
      </c>
      <c r="D3970" s="47">
        <v>41838</v>
      </c>
      <c r="E3970" s="48">
        <v>581</v>
      </c>
      <c r="F3970" s="48">
        <v>52</v>
      </c>
      <c r="G3970" s="49">
        <v>11.1</v>
      </c>
      <c r="H3970" s="8" t="s">
        <v>2934</v>
      </c>
      <c r="J3970" s="3">
        <v>152905</v>
      </c>
      <c r="L3970" s="50">
        <f t="shared" si="63"/>
        <v>9.5874587458745868</v>
      </c>
    </row>
    <row r="3971" spans="1:12" x14ac:dyDescent="0.2">
      <c r="A3971" s="1" t="s">
        <v>11876</v>
      </c>
      <c r="B3971" s="45" t="s">
        <v>11877</v>
      </c>
      <c r="C3971" s="46">
        <v>41834</v>
      </c>
      <c r="D3971" s="47">
        <v>41838</v>
      </c>
      <c r="E3971" s="48">
        <v>341</v>
      </c>
      <c r="F3971" s="48">
        <v>136</v>
      </c>
      <c r="G3971" s="49">
        <v>2.5</v>
      </c>
      <c r="H3971" s="8" t="s">
        <v>3083</v>
      </c>
      <c r="J3971" s="3">
        <v>152908</v>
      </c>
      <c r="L3971" s="50">
        <f t="shared" si="63"/>
        <v>5.6270627062706273</v>
      </c>
    </row>
    <row r="3972" spans="1:12" x14ac:dyDescent="0.2">
      <c r="A3972" s="1" t="s">
        <v>11878</v>
      </c>
      <c r="B3972" s="45" t="s">
        <v>11879</v>
      </c>
      <c r="C3972" s="46">
        <v>41835</v>
      </c>
      <c r="D3972" s="47">
        <v>41838</v>
      </c>
      <c r="E3972" s="48">
        <v>182</v>
      </c>
      <c r="F3972" s="48">
        <v>113</v>
      </c>
      <c r="G3972" s="49">
        <v>1.6</v>
      </c>
      <c r="H3972" s="8" t="s">
        <v>3083</v>
      </c>
      <c r="J3972" s="3">
        <v>152909</v>
      </c>
      <c r="L3972" s="50">
        <f t="shared" si="63"/>
        <v>3.0033003300330035</v>
      </c>
    </row>
    <row r="3973" spans="1:12" x14ac:dyDescent="0.2">
      <c r="A3973" s="1" t="s">
        <v>11880</v>
      </c>
      <c r="B3973" s="45" t="s">
        <v>11881</v>
      </c>
      <c r="C3973" s="46">
        <v>41836</v>
      </c>
      <c r="D3973" s="47">
        <v>41838</v>
      </c>
      <c r="E3973" s="48">
        <v>682</v>
      </c>
      <c r="F3973" s="48">
        <v>92</v>
      </c>
      <c r="G3973" s="49">
        <v>7.4</v>
      </c>
      <c r="H3973" s="8" t="s">
        <v>3083</v>
      </c>
      <c r="J3973" s="3">
        <v>152910</v>
      </c>
      <c r="L3973" s="50">
        <f t="shared" si="63"/>
        <v>11.254125412541255</v>
      </c>
    </row>
    <row r="3974" spans="1:12" x14ac:dyDescent="0.2">
      <c r="A3974" s="1" t="s">
        <v>11882</v>
      </c>
      <c r="B3974" s="45" t="s">
        <v>11883</v>
      </c>
      <c r="C3974" s="46">
        <v>41837</v>
      </c>
      <c r="D3974" s="47">
        <v>41841</v>
      </c>
      <c r="E3974" s="48">
        <v>350</v>
      </c>
      <c r="F3974" s="48">
        <v>36</v>
      </c>
      <c r="G3974" s="49">
        <v>9.8000000000000007</v>
      </c>
      <c r="H3974" s="8" t="s">
        <v>3083</v>
      </c>
      <c r="J3974" s="3">
        <v>153835</v>
      </c>
      <c r="L3974" s="50">
        <f t="shared" si="63"/>
        <v>5.7755775577557751</v>
      </c>
    </row>
    <row r="3975" spans="1:12" x14ac:dyDescent="0.2">
      <c r="A3975" s="1" t="s">
        <v>11884</v>
      </c>
      <c r="B3975" s="45" t="s">
        <v>11885</v>
      </c>
      <c r="C3975" s="46">
        <v>41838</v>
      </c>
      <c r="D3975" s="47">
        <v>41842</v>
      </c>
      <c r="E3975" s="48">
        <v>784</v>
      </c>
      <c r="F3975" s="48">
        <v>106</v>
      </c>
      <c r="G3975" s="49">
        <v>7.4</v>
      </c>
      <c r="H3975" s="8" t="s">
        <v>2934</v>
      </c>
      <c r="J3975" s="3">
        <v>154647</v>
      </c>
      <c r="L3975" s="50">
        <f t="shared" si="63"/>
        <v>12.937293729372938</v>
      </c>
    </row>
    <row r="3976" spans="1:12" x14ac:dyDescent="0.2">
      <c r="A3976" s="1" t="s">
        <v>11886</v>
      </c>
      <c r="B3976" s="45" t="s">
        <v>11887</v>
      </c>
      <c r="C3976" s="46">
        <v>41840</v>
      </c>
      <c r="D3976" s="47">
        <v>41843</v>
      </c>
      <c r="E3976" s="48">
        <v>63</v>
      </c>
      <c r="F3976" s="48">
        <v>122</v>
      </c>
      <c r="G3976" s="49">
        <v>0.5</v>
      </c>
      <c r="H3976" s="8" t="s">
        <v>3083</v>
      </c>
      <c r="J3976" s="3">
        <v>155578</v>
      </c>
      <c r="L3976" s="50">
        <f t="shared" si="63"/>
        <v>1.0396039603960396</v>
      </c>
    </row>
    <row r="3977" spans="1:12" x14ac:dyDescent="0.2">
      <c r="A3977" s="1" t="s">
        <v>11888</v>
      </c>
      <c r="B3977" s="45" t="s">
        <v>11889</v>
      </c>
      <c r="C3977" s="46">
        <v>41840</v>
      </c>
      <c r="D3977" s="47">
        <v>41843</v>
      </c>
      <c r="E3977" s="48">
        <v>261</v>
      </c>
      <c r="F3977" s="48">
        <v>40</v>
      </c>
      <c r="G3977" s="49">
        <v>6.6</v>
      </c>
      <c r="H3977" s="8" t="s">
        <v>3083</v>
      </c>
      <c r="J3977" s="3">
        <v>155579</v>
      </c>
      <c r="L3977" s="50">
        <f t="shared" si="63"/>
        <v>4.3069306930693072</v>
      </c>
    </row>
    <row r="3978" spans="1:12" x14ac:dyDescent="0.2">
      <c r="A3978" s="1" t="s">
        <v>11890</v>
      </c>
      <c r="B3978" s="45" t="s">
        <v>11891</v>
      </c>
      <c r="C3978" s="46">
        <v>41841</v>
      </c>
      <c r="D3978" s="47">
        <v>41843</v>
      </c>
      <c r="E3978" s="48">
        <v>323</v>
      </c>
      <c r="F3978" s="48">
        <v>29</v>
      </c>
      <c r="G3978" s="49">
        <v>11.1</v>
      </c>
      <c r="H3978" s="8" t="s">
        <v>3083</v>
      </c>
      <c r="J3978" s="3">
        <v>155580</v>
      </c>
      <c r="L3978" s="50">
        <f t="shared" si="63"/>
        <v>5.33003300330033</v>
      </c>
    </row>
    <row r="3979" spans="1:12" x14ac:dyDescent="0.2">
      <c r="A3979" s="1" t="s">
        <v>11892</v>
      </c>
      <c r="B3979" s="45" t="s">
        <v>11893</v>
      </c>
      <c r="C3979" s="46">
        <v>41841</v>
      </c>
      <c r="D3979" s="47">
        <v>41843</v>
      </c>
      <c r="E3979" s="48">
        <v>1139</v>
      </c>
      <c r="F3979" s="48">
        <v>66</v>
      </c>
      <c r="G3979" s="49">
        <v>17.3</v>
      </c>
      <c r="H3979" s="8" t="s">
        <v>3083</v>
      </c>
      <c r="J3979" s="3">
        <v>155581</v>
      </c>
      <c r="L3979" s="50">
        <f t="shared" si="63"/>
        <v>18.795379537953796</v>
      </c>
    </row>
    <row r="3980" spans="1:12" x14ac:dyDescent="0.2">
      <c r="A3980" s="1" t="s">
        <v>11894</v>
      </c>
      <c r="B3980" s="45" t="s">
        <v>11895</v>
      </c>
      <c r="C3980" s="46">
        <v>41840</v>
      </c>
      <c r="D3980" s="47">
        <v>41843</v>
      </c>
      <c r="E3980" s="48">
        <v>484</v>
      </c>
      <c r="F3980" s="48">
        <v>54</v>
      </c>
      <c r="G3980" s="49">
        <v>9</v>
      </c>
      <c r="H3980" s="8" t="s">
        <v>2934</v>
      </c>
      <c r="J3980" s="3">
        <v>155582</v>
      </c>
      <c r="K3980" s="1" t="s">
        <v>3690</v>
      </c>
      <c r="L3980" s="50">
        <f t="shared" si="63"/>
        <v>7.9867986798679862</v>
      </c>
    </row>
    <row r="3981" spans="1:12" x14ac:dyDescent="0.2">
      <c r="A3981" s="1" t="s">
        <v>11896</v>
      </c>
      <c r="B3981" s="45" t="s">
        <v>11897</v>
      </c>
      <c r="C3981" s="46">
        <v>41840</v>
      </c>
      <c r="D3981" s="47">
        <v>41843</v>
      </c>
      <c r="E3981" s="48">
        <v>479</v>
      </c>
      <c r="F3981" s="48">
        <v>31</v>
      </c>
      <c r="G3981" s="49">
        <v>15.6</v>
      </c>
      <c r="H3981" s="8" t="s">
        <v>2934</v>
      </c>
      <c r="J3981" s="3">
        <v>155583</v>
      </c>
      <c r="L3981" s="50">
        <f t="shared" si="63"/>
        <v>7.9042904290429039</v>
      </c>
    </row>
    <row r="3982" spans="1:12" x14ac:dyDescent="0.2">
      <c r="A3982" s="1" t="s">
        <v>11898</v>
      </c>
      <c r="B3982" s="45" t="s">
        <v>11899</v>
      </c>
      <c r="C3982" s="46">
        <v>41841</v>
      </c>
      <c r="D3982" s="47">
        <v>41843</v>
      </c>
      <c r="E3982" s="48">
        <v>14</v>
      </c>
      <c r="F3982" s="48">
        <v>85</v>
      </c>
      <c r="G3982" s="49">
        <v>0.2</v>
      </c>
      <c r="H3982" s="8" t="s">
        <v>2934</v>
      </c>
      <c r="J3982" s="3">
        <v>155584</v>
      </c>
      <c r="L3982" s="50">
        <f t="shared" si="63"/>
        <v>0.23102310231023102</v>
      </c>
    </row>
    <row r="3983" spans="1:12" x14ac:dyDescent="0.2">
      <c r="A3983" s="1" t="s">
        <v>11900</v>
      </c>
      <c r="B3983" s="45" t="s">
        <v>11901</v>
      </c>
      <c r="C3983" s="46">
        <v>41838</v>
      </c>
      <c r="D3983" s="47">
        <v>41843</v>
      </c>
      <c r="E3983" s="48">
        <v>283</v>
      </c>
      <c r="F3983" s="48">
        <v>51</v>
      </c>
      <c r="G3983" s="49">
        <v>5.5</v>
      </c>
      <c r="H3983" s="8" t="s">
        <v>2934</v>
      </c>
      <c r="J3983" s="3">
        <v>155585</v>
      </c>
      <c r="L3983" s="50">
        <f t="shared" si="63"/>
        <v>4.66996699669967</v>
      </c>
    </row>
    <row r="3984" spans="1:12" x14ac:dyDescent="0.2">
      <c r="A3984" s="1" t="s">
        <v>11902</v>
      </c>
      <c r="B3984" s="45" t="s">
        <v>11903</v>
      </c>
      <c r="C3984" s="46">
        <v>41842</v>
      </c>
      <c r="D3984" s="47">
        <v>41843</v>
      </c>
      <c r="E3984" s="48">
        <v>204</v>
      </c>
      <c r="F3984" s="48">
        <v>26</v>
      </c>
      <c r="G3984" s="49">
        <v>7.8</v>
      </c>
      <c r="H3984" s="8" t="s">
        <v>2934</v>
      </c>
      <c r="J3984" s="3">
        <v>155586</v>
      </c>
      <c r="L3984" s="50">
        <f t="shared" si="63"/>
        <v>3.3663366336633662</v>
      </c>
    </row>
    <row r="3985" spans="1:12" x14ac:dyDescent="0.2">
      <c r="A3985" s="1" t="s">
        <v>11904</v>
      </c>
      <c r="B3985" s="45" t="s">
        <v>11905</v>
      </c>
      <c r="C3985" s="46">
        <v>41842</v>
      </c>
      <c r="D3985" s="47">
        <v>41843</v>
      </c>
      <c r="E3985" s="48">
        <v>596</v>
      </c>
      <c r="F3985" s="48">
        <v>21</v>
      </c>
      <c r="G3985" s="49">
        <v>27.9</v>
      </c>
      <c r="H3985" s="8" t="s">
        <v>2934</v>
      </c>
      <c r="J3985" s="3">
        <v>155587</v>
      </c>
      <c r="L3985" s="50">
        <f t="shared" si="63"/>
        <v>9.8349834983498354</v>
      </c>
    </row>
    <row r="3986" spans="1:12" x14ac:dyDescent="0.2">
      <c r="A3986" s="1" t="s">
        <v>11906</v>
      </c>
      <c r="B3986" s="45" t="s">
        <v>11907</v>
      </c>
      <c r="C3986" s="46">
        <v>41843</v>
      </c>
      <c r="D3986" s="47">
        <v>41845</v>
      </c>
      <c r="E3986" s="48">
        <v>115</v>
      </c>
      <c r="F3986" s="48">
        <v>99</v>
      </c>
      <c r="G3986" s="49">
        <v>1.2</v>
      </c>
      <c r="H3986" s="8" t="s">
        <v>3083</v>
      </c>
      <c r="J3986" s="3">
        <v>157302</v>
      </c>
      <c r="L3986" s="50">
        <f t="shared" si="63"/>
        <v>1.8976897689768977</v>
      </c>
    </row>
    <row r="3987" spans="1:12" x14ac:dyDescent="0.2">
      <c r="A3987" s="1" t="s">
        <v>11908</v>
      </c>
      <c r="B3987" s="45" t="s">
        <v>11909</v>
      </c>
      <c r="C3987" s="46">
        <v>41843</v>
      </c>
      <c r="D3987" s="47">
        <v>41845</v>
      </c>
      <c r="E3987" s="48">
        <v>189</v>
      </c>
      <c r="F3987" s="48">
        <v>103</v>
      </c>
      <c r="G3987" s="49">
        <v>1.8</v>
      </c>
      <c r="H3987" s="8" t="s">
        <v>3083</v>
      </c>
      <c r="J3987" s="3">
        <v>157303</v>
      </c>
      <c r="L3987" s="50">
        <f t="shared" si="63"/>
        <v>3.1188118811881189</v>
      </c>
    </row>
    <row r="3988" spans="1:12" x14ac:dyDescent="0.2">
      <c r="A3988" s="1" t="s">
        <v>11910</v>
      </c>
      <c r="B3988" s="45" t="s">
        <v>11911</v>
      </c>
      <c r="C3988" s="46">
        <v>41843</v>
      </c>
      <c r="D3988" s="47">
        <v>41845</v>
      </c>
      <c r="E3988" s="48">
        <v>292</v>
      </c>
      <c r="F3988" s="48">
        <v>48</v>
      </c>
      <c r="G3988" s="49">
        <v>6.1</v>
      </c>
      <c r="H3988" s="8" t="s">
        <v>3083</v>
      </c>
      <c r="J3988" s="3">
        <v>157304</v>
      </c>
      <c r="L3988" s="50">
        <f t="shared" si="63"/>
        <v>4.8184818481848186</v>
      </c>
    </row>
    <row r="3989" spans="1:12" x14ac:dyDescent="0.2">
      <c r="A3989" s="1" t="s">
        <v>11912</v>
      </c>
      <c r="B3989" s="45" t="s">
        <v>11913</v>
      </c>
      <c r="C3989" s="46">
        <v>41841</v>
      </c>
      <c r="D3989" s="47">
        <v>41845</v>
      </c>
      <c r="E3989" s="48">
        <v>180</v>
      </c>
      <c r="F3989" s="48">
        <v>76</v>
      </c>
      <c r="G3989" s="49">
        <v>2.4</v>
      </c>
      <c r="H3989" s="8" t="s">
        <v>2934</v>
      </c>
      <c r="J3989" s="3">
        <v>157305</v>
      </c>
      <c r="L3989" s="50">
        <f t="shared" si="63"/>
        <v>2.9702970297029703</v>
      </c>
    </row>
    <row r="3990" spans="1:12" x14ac:dyDescent="0.2">
      <c r="A3990" s="1" t="s">
        <v>11914</v>
      </c>
      <c r="B3990" s="45" t="s">
        <v>11915</v>
      </c>
      <c r="C3990" s="46">
        <v>41841</v>
      </c>
      <c r="D3990" s="47">
        <v>41845</v>
      </c>
      <c r="E3990" s="48">
        <v>459</v>
      </c>
      <c r="F3990" s="48">
        <v>27</v>
      </c>
      <c r="G3990" s="49">
        <v>17.2</v>
      </c>
      <c r="H3990" s="8" t="s">
        <v>2934</v>
      </c>
      <c r="J3990" s="3">
        <v>157306</v>
      </c>
      <c r="L3990" s="50">
        <f t="shared" si="63"/>
        <v>7.5742574257425739</v>
      </c>
    </row>
    <row r="3991" spans="1:12" x14ac:dyDescent="0.2">
      <c r="A3991" s="67" t="s">
        <v>11916</v>
      </c>
      <c r="B3991" s="70" t="s">
        <v>11917</v>
      </c>
      <c r="C3991" s="71">
        <v>41841</v>
      </c>
      <c r="D3991" s="72">
        <v>41848</v>
      </c>
      <c r="E3991" s="73">
        <v>1157</v>
      </c>
      <c r="F3991" s="73">
        <v>34</v>
      </c>
      <c r="G3991" s="74">
        <v>34.4</v>
      </c>
      <c r="H3991" s="75" t="s">
        <v>3083</v>
      </c>
      <c r="I3991" s="67"/>
      <c r="J3991" s="76">
        <v>158189</v>
      </c>
      <c r="K3991" s="67"/>
      <c r="L3991" s="110">
        <f t="shared" si="63"/>
        <v>19.092409240924091</v>
      </c>
    </row>
    <row r="3992" spans="1:12" x14ac:dyDescent="0.2">
      <c r="A3992" s="67" t="s">
        <v>11918</v>
      </c>
      <c r="B3992" s="70" t="s">
        <v>11919</v>
      </c>
      <c r="C3992" s="71"/>
      <c r="D3992" s="72">
        <v>41848</v>
      </c>
      <c r="E3992" s="73">
        <v>416</v>
      </c>
      <c r="F3992" s="73">
        <v>57</v>
      </c>
      <c r="G3992" s="74">
        <v>7.3</v>
      </c>
      <c r="H3992" s="75" t="s">
        <v>2934</v>
      </c>
      <c r="I3992" s="67"/>
      <c r="J3992" s="76">
        <v>158190</v>
      </c>
      <c r="K3992" s="67" t="s">
        <v>3690</v>
      </c>
      <c r="L3992" s="110">
        <f t="shared" si="63"/>
        <v>6.8646864686468643</v>
      </c>
    </row>
    <row r="3993" spans="1:12" x14ac:dyDescent="0.2">
      <c r="A3993" s="67" t="s">
        <v>11920</v>
      </c>
      <c r="B3993" s="70" t="s">
        <v>11921</v>
      </c>
      <c r="C3993" s="71">
        <v>41848</v>
      </c>
      <c r="D3993" s="72">
        <v>41849</v>
      </c>
      <c r="E3993" s="73">
        <v>1109</v>
      </c>
      <c r="F3993" s="73">
        <v>41</v>
      </c>
      <c r="G3993" s="74">
        <v>28.3</v>
      </c>
      <c r="H3993" s="75" t="s">
        <v>3083</v>
      </c>
      <c r="I3993" s="67"/>
      <c r="J3993" s="76">
        <v>159141</v>
      </c>
      <c r="K3993" s="67"/>
      <c r="L3993" s="110">
        <f t="shared" si="63"/>
        <v>18.300330033003299</v>
      </c>
    </row>
    <row r="3994" spans="1:12" x14ac:dyDescent="0.2">
      <c r="A3994" s="1" t="s">
        <v>11922</v>
      </c>
      <c r="B3994" s="45" t="s">
        <v>11923</v>
      </c>
      <c r="C3994" s="46">
        <v>41845</v>
      </c>
      <c r="D3994" s="47">
        <v>41849</v>
      </c>
      <c r="E3994" s="48">
        <v>88</v>
      </c>
      <c r="F3994" s="48">
        <v>39</v>
      </c>
      <c r="G3994" s="49">
        <v>1.7</v>
      </c>
      <c r="H3994" s="8" t="s">
        <v>2934</v>
      </c>
      <c r="J3994" s="3">
        <v>159142</v>
      </c>
      <c r="L3994" s="110">
        <f t="shared" si="63"/>
        <v>1.4521452145214522</v>
      </c>
    </row>
    <row r="3995" spans="1:12" x14ac:dyDescent="0.2">
      <c r="A3995" s="1" t="s">
        <v>11924</v>
      </c>
      <c r="B3995" s="45" t="s">
        <v>11925</v>
      </c>
      <c r="C3995" s="46">
        <v>41845</v>
      </c>
      <c r="D3995" s="47">
        <v>41849</v>
      </c>
      <c r="E3995" s="48">
        <v>16</v>
      </c>
      <c r="F3995" s="48">
        <v>53</v>
      </c>
      <c r="G3995" s="49">
        <v>0.1</v>
      </c>
      <c r="H3995" s="8" t="s">
        <v>2934</v>
      </c>
      <c r="J3995" s="3">
        <v>159143</v>
      </c>
      <c r="L3995" s="50">
        <f t="shared" si="63"/>
        <v>0.264026402640264</v>
      </c>
    </row>
    <row r="3996" spans="1:12" x14ac:dyDescent="0.2">
      <c r="A3996" s="1" t="s">
        <v>11926</v>
      </c>
      <c r="B3996" s="45" t="s">
        <v>11927</v>
      </c>
      <c r="C3996" s="46">
        <v>41848</v>
      </c>
      <c r="D3996" s="47">
        <v>41850</v>
      </c>
      <c r="E3996" s="48">
        <v>192</v>
      </c>
      <c r="F3996" s="48">
        <v>79</v>
      </c>
      <c r="G3996" s="49">
        <v>2.4</v>
      </c>
      <c r="H3996" s="8" t="s">
        <v>3083</v>
      </c>
      <c r="J3996" s="3">
        <v>159793</v>
      </c>
      <c r="L3996" s="50">
        <f t="shared" si="63"/>
        <v>3.168316831683168</v>
      </c>
    </row>
    <row r="3997" spans="1:12" x14ac:dyDescent="0.2">
      <c r="A3997" s="1" t="s">
        <v>11928</v>
      </c>
      <c r="B3997" s="45" t="s">
        <v>11929</v>
      </c>
      <c r="C3997" s="46">
        <v>41844</v>
      </c>
      <c r="D3997" s="47">
        <v>41851</v>
      </c>
      <c r="E3997" s="48">
        <v>101</v>
      </c>
      <c r="F3997" s="48">
        <v>59</v>
      </c>
      <c r="G3997" s="49">
        <v>1.7</v>
      </c>
      <c r="H3997" s="8" t="s">
        <v>2934</v>
      </c>
      <c r="J3997" s="3">
        <v>160791</v>
      </c>
      <c r="L3997" s="50">
        <f t="shared" si="63"/>
        <v>1.6666666666666665</v>
      </c>
    </row>
    <row r="3998" spans="1:12" x14ac:dyDescent="0.2">
      <c r="A3998" s="1" t="s">
        <v>11930</v>
      </c>
      <c r="B3998" s="45" t="s">
        <v>11931</v>
      </c>
      <c r="C3998" s="46">
        <v>41845</v>
      </c>
      <c r="D3998" s="47">
        <v>41851</v>
      </c>
      <c r="E3998" s="48">
        <v>448</v>
      </c>
      <c r="F3998" s="48">
        <v>40</v>
      </c>
      <c r="G3998" s="49">
        <v>11.2</v>
      </c>
      <c r="H3998" s="8" t="s">
        <v>2934</v>
      </c>
      <c r="J3998" s="3">
        <v>160792</v>
      </c>
      <c r="L3998" s="50">
        <f t="shared" si="63"/>
        <v>7.3927392739273925</v>
      </c>
    </row>
    <row r="3999" spans="1:12" x14ac:dyDescent="0.2">
      <c r="A3999" s="1" t="s">
        <v>11932</v>
      </c>
      <c r="B3999" s="45" t="s">
        <v>11933</v>
      </c>
      <c r="C3999" s="46">
        <v>41846</v>
      </c>
      <c r="D3999" s="47">
        <v>41851</v>
      </c>
      <c r="E3999" s="48">
        <v>648</v>
      </c>
      <c r="F3999" s="48">
        <v>24</v>
      </c>
      <c r="G3999" s="49">
        <v>26.5</v>
      </c>
      <c r="H3999" s="8" t="s">
        <v>2934</v>
      </c>
      <c r="J3999" s="3">
        <v>160793</v>
      </c>
      <c r="L3999" s="50">
        <f t="shared" si="63"/>
        <v>10.693069306930694</v>
      </c>
    </row>
    <row r="4000" spans="1:12" x14ac:dyDescent="0.2">
      <c r="A4000" s="1" t="s">
        <v>11934</v>
      </c>
      <c r="B4000" s="45" t="s">
        <v>11935</v>
      </c>
      <c r="C4000" s="46">
        <v>41844</v>
      </c>
      <c r="D4000" s="47">
        <v>41851</v>
      </c>
      <c r="E4000" s="48">
        <v>182</v>
      </c>
      <c r="F4000" s="48">
        <v>80</v>
      </c>
      <c r="G4000" s="49">
        <v>2.2999999999999998</v>
      </c>
      <c r="H4000" s="8" t="s">
        <v>3083</v>
      </c>
      <c r="J4000" s="3">
        <v>160794</v>
      </c>
      <c r="L4000" s="50">
        <f t="shared" si="63"/>
        <v>3.0033003300330035</v>
      </c>
    </row>
    <row r="4001" spans="1:12" x14ac:dyDescent="0.2">
      <c r="A4001" s="1" t="s">
        <v>11936</v>
      </c>
      <c r="B4001" s="45" t="s">
        <v>11937</v>
      </c>
      <c r="C4001" s="46">
        <v>41849</v>
      </c>
      <c r="D4001" s="47">
        <v>41852</v>
      </c>
      <c r="E4001" s="48">
        <v>143</v>
      </c>
      <c r="F4001" s="48">
        <v>31</v>
      </c>
      <c r="G4001" s="49">
        <v>4.5999999999999996</v>
      </c>
      <c r="H4001" s="8" t="s">
        <v>2934</v>
      </c>
      <c r="J4001" s="3">
        <v>161572</v>
      </c>
      <c r="L4001" s="50">
        <f t="shared" si="63"/>
        <v>2.3597359735973598</v>
      </c>
    </row>
    <row r="4002" spans="1:12" x14ac:dyDescent="0.2">
      <c r="A4002" s="1" t="s">
        <v>11938</v>
      </c>
      <c r="B4002" s="45" t="s">
        <v>11939</v>
      </c>
      <c r="C4002" s="46">
        <v>41850</v>
      </c>
      <c r="D4002" s="47">
        <v>41852</v>
      </c>
      <c r="E4002" s="48">
        <v>77</v>
      </c>
      <c r="F4002" s="48">
        <v>86</v>
      </c>
      <c r="G4002" s="49">
        <v>0.9</v>
      </c>
      <c r="H4002" s="8" t="s">
        <v>3083</v>
      </c>
      <c r="J4002" s="3">
        <v>161573</v>
      </c>
      <c r="L4002" s="50">
        <f t="shared" si="63"/>
        <v>1.2706270627062706</v>
      </c>
    </row>
    <row r="4003" spans="1:12" x14ac:dyDescent="0.2">
      <c r="A4003" s="1" t="s">
        <v>11940</v>
      </c>
      <c r="B4003" s="45" t="s">
        <v>11941</v>
      </c>
      <c r="C4003" s="46">
        <v>41850</v>
      </c>
      <c r="D4003" s="47">
        <v>41852</v>
      </c>
      <c r="E4003" s="48">
        <v>138</v>
      </c>
      <c r="F4003" s="48">
        <v>40</v>
      </c>
      <c r="G4003" s="49">
        <v>3.4</v>
      </c>
      <c r="H4003" s="8" t="s">
        <v>3083</v>
      </c>
      <c r="J4003" s="3">
        <v>161574</v>
      </c>
      <c r="L4003" s="50">
        <f t="shared" si="63"/>
        <v>2.277227722772277</v>
      </c>
    </row>
    <row r="4004" spans="1:12" x14ac:dyDescent="0.2">
      <c r="A4004" s="1" t="s">
        <v>11942</v>
      </c>
      <c r="B4004" s="45" t="s">
        <v>11943</v>
      </c>
      <c r="C4004" s="46">
        <v>41848</v>
      </c>
      <c r="D4004" s="47">
        <v>41855</v>
      </c>
      <c r="E4004" s="48">
        <v>412</v>
      </c>
      <c r="F4004" s="48">
        <v>54</v>
      </c>
      <c r="G4004" s="49">
        <v>7.6</v>
      </c>
      <c r="H4004" s="8" t="s">
        <v>3083</v>
      </c>
      <c r="J4004" s="3">
        <v>162262</v>
      </c>
      <c r="L4004" s="50">
        <f t="shared" si="63"/>
        <v>6.7986798679867988</v>
      </c>
    </row>
    <row r="4005" spans="1:12" x14ac:dyDescent="0.2">
      <c r="A4005" s="1" t="s">
        <v>11944</v>
      </c>
      <c r="B4005" s="45" t="s">
        <v>11945</v>
      </c>
      <c r="C4005" s="46">
        <v>41850</v>
      </c>
      <c r="D4005" s="47">
        <v>41855</v>
      </c>
      <c r="E4005" s="48">
        <v>492</v>
      </c>
      <c r="F4005" s="48">
        <v>55</v>
      </c>
      <c r="G4005" s="49">
        <v>8.9</v>
      </c>
      <c r="H4005" s="8" t="s">
        <v>2934</v>
      </c>
      <c r="J4005" s="3">
        <v>162263</v>
      </c>
      <c r="L4005" s="50">
        <f t="shared" si="63"/>
        <v>8.1188118811881189</v>
      </c>
    </row>
    <row r="4006" spans="1:12" x14ac:dyDescent="0.2">
      <c r="A4006" s="1" t="s">
        <v>11946</v>
      </c>
      <c r="B4006" s="45" t="s">
        <v>11947</v>
      </c>
      <c r="C4006" s="46">
        <v>41850</v>
      </c>
      <c r="D4006" s="47">
        <v>41855</v>
      </c>
      <c r="E4006" s="48">
        <v>95</v>
      </c>
      <c r="F4006" s="48">
        <v>128</v>
      </c>
      <c r="G4006" s="49">
        <v>0.7</v>
      </c>
      <c r="H4006" s="8" t="s">
        <v>2934</v>
      </c>
      <c r="J4006" s="3">
        <v>162264</v>
      </c>
      <c r="L4006" s="50">
        <f t="shared" si="63"/>
        <v>1.5676567656765676</v>
      </c>
    </row>
    <row r="4007" spans="1:12" x14ac:dyDescent="0.2">
      <c r="A4007" s="1" t="s">
        <v>11948</v>
      </c>
      <c r="B4007" s="45" t="s">
        <v>11949</v>
      </c>
      <c r="C4007" s="46">
        <v>41855</v>
      </c>
      <c r="D4007" s="47">
        <v>41856</v>
      </c>
      <c r="E4007" s="48">
        <v>808</v>
      </c>
      <c r="F4007" s="48">
        <v>29</v>
      </c>
      <c r="G4007" s="49">
        <v>28.1</v>
      </c>
      <c r="H4007" s="8" t="s">
        <v>2934</v>
      </c>
      <c r="J4007" s="3">
        <v>166172</v>
      </c>
      <c r="L4007" s="50">
        <f t="shared" si="63"/>
        <v>13.333333333333332</v>
      </c>
    </row>
    <row r="4008" spans="1:12" x14ac:dyDescent="0.2">
      <c r="A4008" s="1" t="s">
        <v>11950</v>
      </c>
      <c r="B4008" s="45" t="s">
        <v>11951</v>
      </c>
      <c r="C4008" s="46">
        <v>41853</v>
      </c>
      <c r="D4008" s="47">
        <v>41856</v>
      </c>
      <c r="E4008" s="48">
        <v>445</v>
      </c>
      <c r="F4008" s="48">
        <v>264</v>
      </c>
      <c r="G4008" s="49">
        <v>1.7</v>
      </c>
      <c r="H4008" s="8" t="s">
        <v>3083</v>
      </c>
      <c r="J4008" s="3">
        <v>166173</v>
      </c>
      <c r="L4008" s="50">
        <f t="shared" si="63"/>
        <v>7.3432343234323429</v>
      </c>
    </row>
    <row r="4009" spans="1:12" x14ac:dyDescent="0.2">
      <c r="A4009" s="1" t="s">
        <v>11952</v>
      </c>
      <c r="B4009" s="45" t="s">
        <v>11953</v>
      </c>
      <c r="C4009" s="46">
        <v>41856</v>
      </c>
      <c r="D4009" s="47">
        <v>41857</v>
      </c>
      <c r="E4009" s="48">
        <v>1249</v>
      </c>
      <c r="F4009" s="48">
        <v>43</v>
      </c>
      <c r="G4009" s="49">
        <v>28.8</v>
      </c>
      <c r="H4009" s="8" t="s">
        <v>3083</v>
      </c>
      <c r="J4009" s="3">
        <v>166809</v>
      </c>
      <c r="L4009" s="50">
        <f t="shared" si="63"/>
        <v>20.61056105610561</v>
      </c>
    </row>
    <row r="4010" spans="1:12" x14ac:dyDescent="0.2">
      <c r="A4010" s="1" t="s">
        <v>11954</v>
      </c>
      <c r="B4010" s="45" t="s">
        <v>11955</v>
      </c>
      <c r="C4010" s="46">
        <v>41852</v>
      </c>
      <c r="D4010" s="47">
        <v>41857</v>
      </c>
      <c r="E4010" s="48">
        <v>484</v>
      </c>
      <c r="F4010" s="48">
        <v>54</v>
      </c>
      <c r="G4010" s="49">
        <v>8.9</v>
      </c>
      <c r="H4010" s="8" t="s">
        <v>3083</v>
      </c>
      <c r="J4010" s="3">
        <v>166810</v>
      </c>
      <c r="L4010" s="50">
        <f t="shared" si="63"/>
        <v>7.9867986798679862</v>
      </c>
    </row>
    <row r="4011" spans="1:12" x14ac:dyDescent="0.2">
      <c r="A4011" s="1" t="s">
        <v>11956</v>
      </c>
      <c r="B4011" s="45" t="s">
        <v>11957</v>
      </c>
      <c r="C4011" s="46">
        <v>41856</v>
      </c>
      <c r="D4011" s="47">
        <v>41857</v>
      </c>
      <c r="E4011" s="48">
        <v>200</v>
      </c>
      <c r="F4011" s="48">
        <v>51</v>
      </c>
      <c r="G4011" s="49">
        <v>3.9</v>
      </c>
      <c r="H4011" s="8" t="s">
        <v>3083</v>
      </c>
      <c r="J4011" s="3">
        <v>166811</v>
      </c>
      <c r="L4011" s="50">
        <f t="shared" si="63"/>
        <v>3.3003300330033003</v>
      </c>
    </row>
    <row r="4012" spans="1:12" x14ac:dyDescent="0.2">
      <c r="A4012" s="1" t="s">
        <v>11958</v>
      </c>
      <c r="B4012" s="45" t="s">
        <v>11959</v>
      </c>
      <c r="C4012" s="46">
        <v>41855</v>
      </c>
      <c r="D4012" s="47">
        <v>41857</v>
      </c>
      <c r="E4012" s="48">
        <v>75</v>
      </c>
      <c r="F4012" s="48">
        <v>78</v>
      </c>
      <c r="G4012" s="49">
        <v>1</v>
      </c>
      <c r="H4012" s="8" t="s">
        <v>2934</v>
      </c>
      <c r="J4012" s="3">
        <v>166812</v>
      </c>
      <c r="L4012" s="50">
        <f t="shared" si="63"/>
        <v>1.2376237623762376</v>
      </c>
    </row>
    <row r="4013" spans="1:12" x14ac:dyDescent="0.2">
      <c r="A4013" s="1" t="s">
        <v>11960</v>
      </c>
      <c r="B4013" s="45" t="s">
        <v>11961</v>
      </c>
      <c r="C4013" s="46">
        <v>41855</v>
      </c>
      <c r="D4013" s="47">
        <v>41857</v>
      </c>
      <c r="E4013" s="48">
        <v>116</v>
      </c>
      <c r="F4013" s="48">
        <v>113</v>
      </c>
      <c r="G4013" s="49">
        <v>1</v>
      </c>
      <c r="H4013" s="8" t="s">
        <v>2934</v>
      </c>
      <c r="J4013" s="3">
        <v>166813</v>
      </c>
      <c r="L4013" s="50">
        <f t="shared" si="63"/>
        <v>1.914191419141914</v>
      </c>
    </row>
    <row r="4014" spans="1:12" x14ac:dyDescent="0.2">
      <c r="A4014" s="1" t="s">
        <v>11962</v>
      </c>
      <c r="B4014" s="45" t="s">
        <v>11963</v>
      </c>
      <c r="C4014" s="46">
        <v>41854</v>
      </c>
      <c r="D4014" s="47">
        <v>41857</v>
      </c>
      <c r="E4014" s="48">
        <v>608</v>
      </c>
      <c r="F4014" s="48">
        <v>43</v>
      </c>
      <c r="G4014" s="49">
        <v>14</v>
      </c>
      <c r="H4014" s="8" t="s">
        <v>2934</v>
      </c>
      <c r="J4014" s="3">
        <v>166814</v>
      </c>
      <c r="L4014" s="50">
        <f t="shared" si="63"/>
        <v>10.033003300330034</v>
      </c>
    </row>
    <row r="4015" spans="1:12" x14ac:dyDescent="0.2">
      <c r="A4015" s="1" t="s">
        <v>11964</v>
      </c>
      <c r="B4015" s="45" t="s">
        <v>11965</v>
      </c>
      <c r="C4015" s="46">
        <v>41853</v>
      </c>
      <c r="D4015" s="47">
        <v>41857</v>
      </c>
      <c r="E4015" s="48">
        <v>409</v>
      </c>
      <c r="F4015" s="48">
        <v>38</v>
      </c>
      <c r="G4015" s="49">
        <v>10.8</v>
      </c>
      <c r="H4015" s="8" t="s">
        <v>2934</v>
      </c>
      <c r="J4015" s="3">
        <v>166815</v>
      </c>
      <c r="L4015" s="50">
        <f t="shared" si="63"/>
        <v>6.7491749174917492</v>
      </c>
    </row>
    <row r="4016" spans="1:12" x14ac:dyDescent="0.2">
      <c r="A4016" s="1" t="s">
        <v>11966</v>
      </c>
      <c r="B4016" s="45" t="s">
        <v>11967</v>
      </c>
      <c r="C4016" s="46">
        <v>41854</v>
      </c>
      <c r="D4016" s="47">
        <v>41857</v>
      </c>
      <c r="E4016" s="48">
        <v>351</v>
      </c>
      <c r="F4016" s="48">
        <v>24</v>
      </c>
      <c r="G4016" s="49">
        <v>14.6</v>
      </c>
      <c r="H4016" s="8" t="s">
        <v>2934</v>
      </c>
      <c r="J4016" s="3">
        <v>166816</v>
      </c>
      <c r="L4016" s="50">
        <f t="shared" si="63"/>
        <v>5.7920792079207919</v>
      </c>
    </row>
    <row r="4017" spans="1:12" x14ac:dyDescent="0.2">
      <c r="A4017" s="1" t="s">
        <v>11968</v>
      </c>
      <c r="B4017" s="45" t="s">
        <v>11969</v>
      </c>
      <c r="C4017" s="46">
        <v>41854</v>
      </c>
      <c r="D4017" s="47">
        <v>41857</v>
      </c>
      <c r="E4017" s="48">
        <v>557</v>
      </c>
      <c r="F4017" s="48">
        <v>78</v>
      </c>
      <c r="G4017" s="49">
        <v>7.1</v>
      </c>
      <c r="H4017" s="8" t="s">
        <v>2934</v>
      </c>
      <c r="J4017" s="3">
        <v>166817</v>
      </c>
      <c r="L4017" s="50">
        <f t="shared" si="63"/>
        <v>9.1914191419141904</v>
      </c>
    </row>
    <row r="4018" spans="1:12" x14ac:dyDescent="0.2">
      <c r="A4018" s="1" t="s">
        <v>11970</v>
      </c>
      <c r="B4018" s="45" t="s">
        <v>11971</v>
      </c>
      <c r="C4018" s="46">
        <v>41855</v>
      </c>
      <c r="D4018" s="47">
        <v>41859</v>
      </c>
      <c r="E4018" s="48">
        <v>16</v>
      </c>
      <c r="F4018" s="48">
        <v>48</v>
      </c>
      <c r="G4018" s="49">
        <v>0.3</v>
      </c>
      <c r="H4018" s="8" t="s">
        <v>3693</v>
      </c>
      <c r="J4018" s="3">
        <v>168545</v>
      </c>
      <c r="L4018" s="50">
        <f t="shared" si="63"/>
        <v>0.264026402640264</v>
      </c>
    </row>
    <row r="4019" spans="1:12" x14ac:dyDescent="0.2">
      <c r="A4019" s="1" t="s">
        <v>11972</v>
      </c>
      <c r="B4019" s="45" t="s">
        <v>11973</v>
      </c>
      <c r="C4019" s="46">
        <v>41854</v>
      </c>
      <c r="D4019" s="47">
        <v>41859</v>
      </c>
      <c r="E4019" s="48">
        <v>216</v>
      </c>
      <c r="F4019" s="48">
        <v>37</v>
      </c>
      <c r="G4019" s="49">
        <v>5.9</v>
      </c>
      <c r="H4019" s="8" t="s">
        <v>3083</v>
      </c>
      <c r="J4019" s="3">
        <v>168546</v>
      </c>
      <c r="L4019" s="50">
        <f t="shared" si="63"/>
        <v>3.5643564356435644</v>
      </c>
    </row>
    <row r="4020" spans="1:12" x14ac:dyDescent="0.2">
      <c r="A4020" s="1" t="s">
        <v>11974</v>
      </c>
      <c r="B4020" s="45" t="s">
        <v>11975</v>
      </c>
      <c r="C4020" s="46">
        <v>41855</v>
      </c>
      <c r="D4020" s="47">
        <v>41859</v>
      </c>
      <c r="E4020" s="48">
        <v>201</v>
      </c>
      <c r="F4020" s="48">
        <v>118</v>
      </c>
      <c r="G4020" s="49">
        <v>1.7</v>
      </c>
      <c r="H4020" s="8" t="s">
        <v>2934</v>
      </c>
      <c r="J4020" s="3">
        <v>168547</v>
      </c>
      <c r="L4020" s="50">
        <f t="shared" si="63"/>
        <v>3.3168316831683167</v>
      </c>
    </row>
    <row r="4021" spans="1:12" x14ac:dyDescent="0.2">
      <c r="A4021" s="1" t="s">
        <v>11976</v>
      </c>
      <c r="B4021" s="45" t="s">
        <v>11977</v>
      </c>
      <c r="C4021" s="46">
        <v>41856</v>
      </c>
      <c r="D4021" s="47">
        <v>41859</v>
      </c>
      <c r="E4021" s="48">
        <v>112</v>
      </c>
      <c r="F4021" s="48">
        <v>52</v>
      </c>
      <c r="G4021" s="49">
        <v>2.2000000000000002</v>
      </c>
      <c r="H4021" s="8" t="s">
        <v>2934</v>
      </c>
      <c r="J4021" s="3">
        <v>168548</v>
      </c>
      <c r="L4021" s="50">
        <f t="shared" si="63"/>
        <v>1.8481848184818481</v>
      </c>
    </row>
    <row r="4022" spans="1:12" x14ac:dyDescent="0.2">
      <c r="A4022" s="1" t="s">
        <v>11978</v>
      </c>
      <c r="B4022" s="45" t="s">
        <v>11979</v>
      </c>
      <c r="C4022" s="46">
        <v>41857</v>
      </c>
      <c r="D4022" s="47">
        <v>41862</v>
      </c>
      <c r="E4022" s="48">
        <v>1033</v>
      </c>
      <c r="F4022" s="48">
        <v>81</v>
      </c>
      <c r="G4022" s="49">
        <v>12.8</v>
      </c>
      <c r="H4022" s="8" t="s">
        <v>3083</v>
      </c>
      <c r="J4022" s="3">
        <v>169365</v>
      </c>
      <c r="L4022" s="50">
        <f t="shared" si="63"/>
        <v>17.046204620462046</v>
      </c>
    </row>
    <row r="4023" spans="1:12" x14ac:dyDescent="0.2">
      <c r="A4023" s="1" t="s">
        <v>11980</v>
      </c>
      <c r="B4023" s="45" t="s">
        <v>11981</v>
      </c>
      <c r="C4023" s="46">
        <v>41857</v>
      </c>
      <c r="D4023" s="47">
        <v>41862</v>
      </c>
      <c r="E4023" s="48">
        <v>328</v>
      </c>
      <c r="F4023" s="48">
        <v>113</v>
      </c>
      <c r="G4023" s="49">
        <v>2.9</v>
      </c>
      <c r="H4023" s="8" t="s">
        <v>3083</v>
      </c>
      <c r="J4023" s="3">
        <v>169366</v>
      </c>
      <c r="L4023" s="50">
        <f t="shared" si="63"/>
        <v>5.4125412541254123</v>
      </c>
    </row>
    <row r="4024" spans="1:12" x14ac:dyDescent="0.2">
      <c r="A4024" s="1" t="s">
        <v>11982</v>
      </c>
      <c r="B4024" s="45" t="s">
        <v>11983</v>
      </c>
      <c r="C4024" s="46">
        <v>41857</v>
      </c>
      <c r="D4024" s="47">
        <v>41862</v>
      </c>
      <c r="E4024" s="48">
        <v>486</v>
      </c>
      <c r="F4024" s="48">
        <v>54</v>
      </c>
      <c r="G4024" s="49">
        <v>9.1</v>
      </c>
      <c r="H4024" s="8" t="s">
        <v>2934</v>
      </c>
      <c r="J4024" s="3">
        <v>169367</v>
      </c>
      <c r="L4024" s="50">
        <f t="shared" si="63"/>
        <v>8.0198019801980198</v>
      </c>
    </row>
    <row r="4025" spans="1:12" x14ac:dyDescent="0.2">
      <c r="A4025" s="1" t="s">
        <v>11984</v>
      </c>
      <c r="B4025" s="45" t="s">
        <v>11985</v>
      </c>
      <c r="C4025" s="46">
        <v>41860</v>
      </c>
      <c r="D4025" s="47">
        <v>41862</v>
      </c>
      <c r="E4025" s="48">
        <v>1098</v>
      </c>
      <c r="F4025" s="48">
        <v>90</v>
      </c>
      <c r="G4025" s="49">
        <v>12.2</v>
      </c>
      <c r="H4025" s="8" t="s">
        <v>2934</v>
      </c>
      <c r="J4025" s="3">
        <v>169368</v>
      </c>
      <c r="L4025" s="50">
        <f t="shared" si="63"/>
        <v>18.118811881188119</v>
      </c>
    </row>
    <row r="4026" spans="1:12" x14ac:dyDescent="0.2">
      <c r="A4026" s="1" t="s">
        <v>11986</v>
      </c>
      <c r="B4026" s="45" t="s">
        <v>11987</v>
      </c>
      <c r="C4026" s="46">
        <v>41858</v>
      </c>
      <c r="D4026" s="47">
        <v>41862</v>
      </c>
      <c r="E4026" s="48">
        <v>402</v>
      </c>
      <c r="F4026" s="48">
        <v>36</v>
      </c>
      <c r="G4026" s="49">
        <v>11.2</v>
      </c>
      <c r="H4026" s="8" t="s">
        <v>2934</v>
      </c>
      <c r="J4026" s="3">
        <v>169369</v>
      </c>
      <c r="L4026" s="50">
        <f t="shared" ref="L4026:L4089" si="64">IF(E4026="","",E4026/60.6)</f>
        <v>6.6336633663366333</v>
      </c>
    </row>
    <row r="4027" spans="1:12" x14ac:dyDescent="0.2">
      <c r="A4027" s="1" t="s">
        <v>11988</v>
      </c>
      <c r="B4027" s="45" t="s">
        <v>11989</v>
      </c>
      <c r="C4027" s="46">
        <v>41861</v>
      </c>
      <c r="D4027" s="47">
        <v>41863</v>
      </c>
      <c r="E4027" s="48">
        <v>206</v>
      </c>
      <c r="F4027" s="48">
        <v>35</v>
      </c>
      <c r="G4027" s="49">
        <v>5.8</v>
      </c>
      <c r="H4027" s="8" t="s">
        <v>3083</v>
      </c>
      <c r="J4027" s="3">
        <v>170157</v>
      </c>
      <c r="L4027" s="50">
        <f t="shared" si="64"/>
        <v>3.3993399339933994</v>
      </c>
    </row>
    <row r="4028" spans="1:12" x14ac:dyDescent="0.2">
      <c r="A4028" s="1" t="s">
        <v>11990</v>
      </c>
      <c r="B4028" s="45" t="s">
        <v>11991</v>
      </c>
      <c r="C4028" s="46">
        <v>41861</v>
      </c>
      <c r="D4028" s="47">
        <v>41863</v>
      </c>
      <c r="E4028" s="48">
        <v>148</v>
      </c>
      <c r="F4028" s="48">
        <v>101</v>
      </c>
      <c r="G4028" s="49">
        <v>1.5</v>
      </c>
      <c r="H4028" s="8" t="s">
        <v>3083</v>
      </c>
      <c r="J4028" s="3">
        <v>170158</v>
      </c>
      <c r="L4028" s="50">
        <f t="shared" si="64"/>
        <v>2.442244224422442</v>
      </c>
    </row>
    <row r="4029" spans="1:12" x14ac:dyDescent="0.2">
      <c r="A4029" s="1" t="s">
        <v>11992</v>
      </c>
      <c r="B4029" s="45" t="s">
        <v>11993</v>
      </c>
      <c r="C4029" s="46">
        <v>41862</v>
      </c>
      <c r="D4029" s="47">
        <v>41863</v>
      </c>
      <c r="E4029" s="48">
        <v>463</v>
      </c>
      <c r="F4029" s="48">
        <v>29</v>
      </c>
      <c r="G4029" s="49">
        <v>16.100000000000001</v>
      </c>
      <c r="H4029" s="8" t="s">
        <v>2934</v>
      </c>
      <c r="J4029" s="3">
        <v>170159</v>
      </c>
      <c r="L4029" s="50">
        <f t="shared" si="64"/>
        <v>7.6402640264026402</v>
      </c>
    </row>
    <row r="4030" spans="1:12" x14ac:dyDescent="0.2">
      <c r="A4030" s="1" t="s">
        <v>11994</v>
      </c>
      <c r="B4030" s="45" t="s">
        <v>11995</v>
      </c>
      <c r="C4030" s="46">
        <v>41862</v>
      </c>
      <c r="D4030" s="47">
        <v>41863</v>
      </c>
      <c r="E4030" s="48">
        <v>622</v>
      </c>
      <c r="F4030" s="48">
        <v>55</v>
      </c>
      <c r="G4030" s="49">
        <v>11.3</v>
      </c>
      <c r="H4030" s="8" t="s">
        <v>2934</v>
      </c>
      <c r="J4030" s="3">
        <v>170160</v>
      </c>
      <c r="K4030" s="1" t="s">
        <v>3691</v>
      </c>
      <c r="L4030" s="50">
        <f t="shared" si="64"/>
        <v>10.264026402640264</v>
      </c>
    </row>
    <row r="4031" spans="1:12" x14ac:dyDescent="0.2">
      <c r="A4031" s="1" t="s">
        <v>11996</v>
      </c>
      <c r="B4031" s="45" t="s">
        <v>11997</v>
      </c>
      <c r="C4031" s="46">
        <v>41861</v>
      </c>
      <c r="D4031" s="47">
        <v>41864</v>
      </c>
      <c r="E4031" s="48">
        <v>487</v>
      </c>
      <c r="F4031" s="48">
        <v>92</v>
      </c>
      <c r="G4031" s="49">
        <v>5.3</v>
      </c>
      <c r="H4031" s="8" t="s">
        <v>3083</v>
      </c>
      <c r="J4031" s="3">
        <v>171089</v>
      </c>
      <c r="L4031" s="50">
        <f t="shared" si="64"/>
        <v>8.0363036303630366</v>
      </c>
    </row>
    <row r="4032" spans="1:12" x14ac:dyDescent="0.2">
      <c r="A4032" s="1" t="s">
        <v>11998</v>
      </c>
      <c r="B4032" s="45" t="s">
        <v>11999</v>
      </c>
      <c r="C4032" s="46">
        <v>41861</v>
      </c>
      <c r="D4032" s="47">
        <v>41864</v>
      </c>
      <c r="E4032" s="48">
        <v>1096</v>
      </c>
      <c r="F4032" s="48">
        <v>32</v>
      </c>
      <c r="G4032" s="49">
        <v>33.74</v>
      </c>
      <c r="H4032" s="8" t="s">
        <v>3083</v>
      </c>
      <c r="J4032" s="3">
        <v>171090</v>
      </c>
      <c r="L4032" s="50">
        <f t="shared" si="64"/>
        <v>18.085808580858085</v>
      </c>
    </row>
    <row r="4033" spans="1:12" x14ac:dyDescent="0.2">
      <c r="A4033" s="1" t="s">
        <v>12000</v>
      </c>
      <c r="B4033" s="45" t="s">
        <v>12001</v>
      </c>
      <c r="C4033" s="46">
        <v>41861</v>
      </c>
      <c r="D4033" s="47">
        <v>41864</v>
      </c>
      <c r="E4033" s="48">
        <v>454</v>
      </c>
      <c r="F4033" s="48">
        <v>54</v>
      </c>
      <c r="G4033" s="49">
        <v>8.5</v>
      </c>
      <c r="H4033" s="8" t="s">
        <v>2934</v>
      </c>
      <c r="J4033" s="3">
        <v>171091</v>
      </c>
      <c r="L4033" s="50">
        <f t="shared" si="64"/>
        <v>7.4917491749174916</v>
      </c>
    </row>
    <row r="4034" spans="1:12" x14ac:dyDescent="0.2">
      <c r="A4034" s="1" t="s">
        <v>12002</v>
      </c>
      <c r="B4034" s="45" t="s">
        <v>12003</v>
      </c>
      <c r="C4034" s="46">
        <v>41861</v>
      </c>
      <c r="D4034" s="47">
        <v>41864</v>
      </c>
      <c r="E4034" s="48">
        <v>536</v>
      </c>
      <c r="F4034" s="48">
        <v>78</v>
      </c>
      <c r="G4034" s="49">
        <v>6.9</v>
      </c>
      <c r="H4034" s="8" t="s">
        <v>2934</v>
      </c>
      <c r="J4034" s="3">
        <v>171092</v>
      </c>
      <c r="K4034" s="1" t="s">
        <v>3691</v>
      </c>
      <c r="L4034" s="50">
        <f t="shared" si="64"/>
        <v>8.8448844884488445</v>
      </c>
    </row>
    <row r="4035" spans="1:12" x14ac:dyDescent="0.2">
      <c r="A4035" s="1" t="s">
        <v>12004</v>
      </c>
      <c r="B4035" s="111" t="s">
        <v>12005</v>
      </c>
      <c r="C4035" s="46">
        <v>41860</v>
      </c>
      <c r="D4035" s="47">
        <v>41864</v>
      </c>
      <c r="E4035" s="48">
        <v>325</v>
      </c>
      <c r="F4035" s="48">
        <v>97</v>
      </c>
      <c r="G4035" s="49">
        <v>3.3</v>
      </c>
      <c r="H4035" s="8" t="s">
        <v>2934</v>
      </c>
      <c r="J4035" s="3">
        <v>171093</v>
      </c>
      <c r="L4035" s="50">
        <f t="shared" si="64"/>
        <v>5.3630363036303628</v>
      </c>
    </row>
    <row r="4036" spans="1:12" x14ac:dyDescent="0.2">
      <c r="A4036" s="1" t="s">
        <v>12006</v>
      </c>
      <c r="B4036" s="45" t="s">
        <v>12007</v>
      </c>
      <c r="C4036" s="46">
        <v>41860</v>
      </c>
      <c r="D4036" s="47">
        <v>41864</v>
      </c>
      <c r="E4036" s="48">
        <v>354</v>
      </c>
      <c r="F4036" s="48">
        <v>47</v>
      </c>
      <c r="G4036" s="49">
        <v>7.5</v>
      </c>
      <c r="H4036" s="8" t="s">
        <v>2934</v>
      </c>
      <c r="J4036" s="3">
        <v>171094</v>
      </c>
      <c r="L4036" s="50">
        <f t="shared" si="64"/>
        <v>5.8415841584158414</v>
      </c>
    </row>
    <row r="4037" spans="1:12" x14ac:dyDescent="0.2">
      <c r="A4037" s="1" t="s">
        <v>12008</v>
      </c>
      <c r="B4037" s="45" t="s">
        <v>12009</v>
      </c>
      <c r="C4037" s="46">
        <v>41855</v>
      </c>
      <c r="D4037" s="47">
        <v>41864</v>
      </c>
      <c r="E4037" s="48">
        <v>118</v>
      </c>
      <c r="F4037" s="48">
        <v>52</v>
      </c>
      <c r="G4037" s="49">
        <v>2.2999999999999998</v>
      </c>
      <c r="H4037" s="8" t="s">
        <v>2934</v>
      </c>
      <c r="J4037" s="3">
        <v>171095</v>
      </c>
      <c r="L4037" s="50">
        <f t="shared" si="64"/>
        <v>1.9471947194719472</v>
      </c>
    </row>
    <row r="4038" spans="1:12" x14ac:dyDescent="0.2">
      <c r="A4038" s="1" t="s">
        <v>12010</v>
      </c>
      <c r="B4038" s="45" t="s">
        <v>12011</v>
      </c>
      <c r="C4038" s="46">
        <v>41864</v>
      </c>
      <c r="D4038" s="47">
        <v>41865</v>
      </c>
      <c r="E4038" s="48">
        <v>377</v>
      </c>
      <c r="F4038" s="48">
        <v>124</v>
      </c>
      <c r="G4038" s="49">
        <v>3</v>
      </c>
      <c r="H4038" s="8" t="s">
        <v>3083</v>
      </c>
      <c r="J4038" s="3">
        <v>172230</v>
      </c>
      <c r="L4038" s="50">
        <f t="shared" si="64"/>
        <v>6.221122112211221</v>
      </c>
    </row>
    <row r="4039" spans="1:12" x14ac:dyDescent="0.2">
      <c r="A4039" s="1" t="s">
        <v>12012</v>
      </c>
      <c r="B4039" s="45" t="s">
        <v>12013</v>
      </c>
      <c r="C4039" s="46">
        <v>41864</v>
      </c>
      <c r="D4039" s="47">
        <v>41865</v>
      </c>
      <c r="E4039" s="48">
        <v>201</v>
      </c>
      <c r="F4039" s="48">
        <v>31</v>
      </c>
      <c r="G4039" s="49">
        <v>6.5</v>
      </c>
      <c r="H4039" s="8" t="s">
        <v>3083</v>
      </c>
      <c r="J4039" s="3">
        <v>172231</v>
      </c>
      <c r="L4039" s="50">
        <f t="shared" si="64"/>
        <v>3.3168316831683167</v>
      </c>
    </row>
    <row r="4040" spans="1:12" x14ac:dyDescent="0.2">
      <c r="A4040" s="1" t="s">
        <v>12014</v>
      </c>
      <c r="B4040" s="45" t="s">
        <v>12015</v>
      </c>
      <c r="C4040" s="46">
        <v>41862</v>
      </c>
      <c r="D4040" s="47">
        <v>41865</v>
      </c>
      <c r="E4040" s="48">
        <v>342</v>
      </c>
      <c r="F4040" s="48">
        <v>90</v>
      </c>
      <c r="G4040" s="49">
        <v>3.8</v>
      </c>
      <c r="H4040" s="8" t="s">
        <v>3083</v>
      </c>
      <c r="J4040" s="3">
        <v>172232</v>
      </c>
      <c r="L4040" s="50">
        <f t="shared" si="64"/>
        <v>5.6435643564356432</v>
      </c>
    </row>
    <row r="4041" spans="1:12" x14ac:dyDescent="0.2">
      <c r="A4041" s="1" t="s">
        <v>12016</v>
      </c>
      <c r="B4041" s="45" t="s">
        <v>12017</v>
      </c>
      <c r="C4041" s="46">
        <v>41862</v>
      </c>
      <c r="D4041" s="47">
        <v>41865</v>
      </c>
      <c r="E4041" s="48">
        <v>84</v>
      </c>
      <c r="F4041" s="48">
        <v>83</v>
      </c>
      <c r="G4041" s="49">
        <v>1</v>
      </c>
      <c r="H4041" s="8" t="s">
        <v>2934</v>
      </c>
      <c r="J4041" s="3">
        <v>172233</v>
      </c>
      <c r="L4041" s="50">
        <f t="shared" si="64"/>
        <v>1.386138613861386</v>
      </c>
    </row>
    <row r="4042" spans="1:12" x14ac:dyDescent="0.2">
      <c r="A4042" s="1" t="s">
        <v>12018</v>
      </c>
      <c r="B4042" s="45" t="s">
        <v>12019</v>
      </c>
      <c r="C4042" s="46">
        <v>41864</v>
      </c>
      <c r="D4042" s="47">
        <v>41866</v>
      </c>
      <c r="E4042" s="48">
        <v>60</v>
      </c>
      <c r="F4042" s="48">
        <v>19</v>
      </c>
      <c r="G4042" s="49">
        <v>3.2</v>
      </c>
      <c r="H4042" s="8" t="s">
        <v>3693</v>
      </c>
      <c r="J4042" s="3">
        <v>172934</v>
      </c>
      <c r="L4042" s="50">
        <f t="shared" si="64"/>
        <v>0.99009900990099009</v>
      </c>
    </row>
    <row r="4043" spans="1:12" x14ac:dyDescent="0.2">
      <c r="A4043" s="1" t="s">
        <v>12020</v>
      </c>
      <c r="B4043" s="45" t="s">
        <v>12021</v>
      </c>
      <c r="C4043" s="46">
        <v>41864</v>
      </c>
      <c r="D4043" s="47">
        <v>41869</v>
      </c>
      <c r="E4043" s="48">
        <v>281</v>
      </c>
      <c r="F4043" s="48">
        <v>64</v>
      </c>
      <c r="G4043" s="49">
        <v>4.4000000000000004</v>
      </c>
      <c r="H4043" s="8" t="s">
        <v>3083</v>
      </c>
      <c r="J4043" s="3">
        <v>173992</v>
      </c>
      <c r="L4043" s="50">
        <f t="shared" si="64"/>
        <v>4.6369636963696372</v>
      </c>
    </row>
    <row r="4044" spans="1:12" x14ac:dyDescent="0.2">
      <c r="A4044" s="1" t="s">
        <v>12022</v>
      </c>
      <c r="B4044" s="45" t="s">
        <v>12023</v>
      </c>
      <c r="C4044" s="46">
        <v>41864</v>
      </c>
      <c r="D4044" s="47">
        <v>41869</v>
      </c>
      <c r="E4044" s="48">
        <v>493</v>
      </c>
      <c r="F4044" s="48">
        <v>53</v>
      </c>
      <c r="G4044" s="49">
        <v>9.4</v>
      </c>
      <c r="H4044" s="8" t="s">
        <v>3083</v>
      </c>
      <c r="J4044" s="3">
        <v>173993</v>
      </c>
      <c r="L4044" s="50">
        <f t="shared" si="64"/>
        <v>8.1353135313531357</v>
      </c>
    </row>
    <row r="4045" spans="1:12" x14ac:dyDescent="0.2">
      <c r="A4045" s="1" t="s">
        <v>12024</v>
      </c>
      <c r="B4045" s="45" t="s">
        <v>12025</v>
      </c>
      <c r="C4045" s="46">
        <v>41864</v>
      </c>
      <c r="D4045" s="47">
        <v>41869</v>
      </c>
      <c r="E4045" s="48">
        <v>533</v>
      </c>
      <c r="F4045" s="48">
        <v>36</v>
      </c>
      <c r="G4045" s="49">
        <v>14.9</v>
      </c>
      <c r="H4045" s="8" t="s">
        <v>2934</v>
      </c>
      <c r="J4045" s="3">
        <v>174002</v>
      </c>
      <c r="L4045" s="50">
        <f t="shared" si="64"/>
        <v>8.7953795379537958</v>
      </c>
    </row>
    <row r="4046" spans="1:12" x14ac:dyDescent="0.2">
      <c r="A4046" s="1" t="s">
        <v>12026</v>
      </c>
      <c r="B4046" s="45" t="s">
        <v>12027</v>
      </c>
      <c r="C4046" s="46">
        <v>41863</v>
      </c>
      <c r="D4046" s="47">
        <v>41869</v>
      </c>
      <c r="E4046" s="48">
        <v>420</v>
      </c>
      <c r="F4046" s="48">
        <v>30</v>
      </c>
      <c r="G4046" s="49">
        <v>13.9</v>
      </c>
      <c r="H4046" s="8" t="s">
        <v>2934</v>
      </c>
      <c r="J4046" s="3">
        <v>174003</v>
      </c>
      <c r="L4046" s="50">
        <f t="shared" si="64"/>
        <v>6.9306930693069306</v>
      </c>
    </row>
    <row r="4047" spans="1:12" x14ac:dyDescent="0.2">
      <c r="A4047" s="1" t="s">
        <v>12028</v>
      </c>
      <c r="B4047" s="45" t="s">
        <v>12029</v>
      </c>
      <c r="C4047" s="46">
        <v>41867</v>
      </c>
      <c r="D4047" s="47">
        <v>41870</v>
      </c>
      <c r="E4047" s="48">
        <v>738</v>
      </c>
      <c r="F4047" s="48">
        <v>42</v>
      </c>
      <c r="G4047" s="49">
        <v>17.399999999999999</v>
      </c>
      <c r="H4047" s="8" t="s">
        <v>3083</v>
      </c>
      <c r="J4047" s="3">
        <v>174919</v>
      </c>
      <c r="L4047" s="50">
        <f t="shared" si="64"/>
        <v>12.178217821782178</v>
      </c>
    </row>
    <row r="4048" spans="1:12" x14ac:dyDescent="0.2">
      <c r="A4048" s="1" t="s">
        <v>12030</v>
      </c>
      <c r="B4048" s="45" t="s">
        <v>12031</v>
      </c>
      <c r="C4048" s="46">
        <v>41868</v>
      </c>
      <c r="D4048" s="47">
        <v>41870</v>
      </c>
      <c r="E4048" s="48">
        <v>575</v>
      </c>
      <c r="F4048" s="48">
        <v>39</v>
      </c>
      <c r="G4048" s="49">
        <v>14.8</v>
      </c>
      <c r="H4048" s="8" t="s">
        <v>2934</v>
      </c>
      <c r="J4048" s="3">
        <v>174920</v>
      </c>
      <c r="L4048" s="50">
        <f t="shared" si="64"/>
        <v>9.4884488448844877</v>
      </c>
    </row>
    <row r="4049" spans="1:12" x14ac:dyDescent="0.2">
      <c r="A4049" s="1" t="s">
        <v>12032</v>
      </c>
      <c r="B4049" s="45" t="s">
        <v>12033</v>
      </c>
      <c r="C4049" s="46">
        <v>41865</v>
      </c>
      <c r="D4049" s="47">
        <v>41870</v>
      </c>
      <c r="E4049" s="48">
        <v>251</v>
      </c>
      <c r="F4049" s="48">
        <v>38</v>
      </c>
      <c r="G4049" s="49">
        <v>6.7</v>
      </c>
      <c r="H4049" s="8" t="s">
        <v>2934</v>
      </c>
      <c r="J4049" s="3">
        <v>174921</v>
      </c>
      <c r="L4049" s="50">
        <f t="shared" si="64"/>
        <v>4.1419141914191417</v>
      </c>
    </row>
    <row r="4050" spans="1:12" x14ac:dyDescent="0.2">
      <c r="A4050" s="1" t="s">
        <v>12034</v>
      </c>
      <c r="B4050" s="45" t="s">
        <v>12035</v>
      </c>
      <c r="C4050" s="46">
        <v>41866</v>
      </c>
      <c r="D4050" s="47">
        <v>41870</v>
      </c>
      <c r="E4050" s="48">
        <v>914</v>
      </c>
      <c r="F4050" s="48">
        <v>165</v>
      </c>
      <c r="G4050" s="49">
        <v>5.6</v>
      </c>
      <c r="H4050" s="8" t="s">
        <v>2934</v>
      </c>
      <c r="J4050" s="3">
        <v>174922</v>
      </c>
      <c r="L4050" s="50">
        <f t="shared" si="64"/>
        <v>15.082508250825082</v>
      </c>
    </row>
    <row r="4051" spans="1:12" x14ac:dyDescent="0.2">
      <c r="A4051" s="1" t="s">
        <v>12036</v>
      </c>
      <c r="B4051" s="45" t="s">
        <v>12037</v>
      </c>
      <c r="C4051" s="46">
        <v>41864</v>
      </c>
      <c r="D4051" s="47">
        <v>41871</v>
      </c>
      <c r="E4051" s="48">
        <v>512</v>
      </c>
      <c r="F4051" s="48">
        <v>25</v>
      </c>
      <c r="G4051" s="49">
        <v>20.47</v>
      </c>
      <c r="H4051" s="8" t="s">
        <v>2934</v>
      </c>
      <c r="J4051" s="3">
        <v>175942</v>
      </c>
      <c r="L4051" s="50">
        <f t="shared" si="64"/>
        <v>8.4488448844884481</v>
      </c>
    </row>
    <row r="4052" spans="1:12" x14ac:dyDescent="0.2">
      <c r="A4052" s="1" t="s">
        <v>12038</v>
      </c>
      <c r="B4052" s="45" t="s">
        <v>12039</v>
      </c>
      <c r="C4052" s="46">
        <v>41865</v>
      </c>
      <c r="D4052" s="47">
        <v>41871</v>
      </c>
      <c r="E4052" s="48">
        <v>383</v>
      </c>
      <c r="F4052" s="48">
        <v>31</v>
      </c>
      <c r="G4052" s="49">
        <v>12.4</v>
      </c>
      <c r="H4052" s="8" t="s">
        <v>2934</v>
      </c>
      <c r="J4052" s="3">
        <v>175943</v>
      </c>
      <c r="L4052" s="50">
        <f t="shared" si="64"/>
        <v>6.3201320132013201</v>
      </c>
    </row>
    <row r="4053" spans="1:12" x14ac:dyDescent="0.2">
      <c r="A4053" s="1" t="s">
        <v>12040</v>
      </c>
      <c r="B4053" s="45" t="s">
        <v>12041</v>
      </c>
      <c r="C4053" s="46">
        <v>41868</v>
      </c>
      <c r="D4053" s="47">
        <v>41872</v>
      </c>
      <c r="E4053" s="48">
        <v>1272</v>
      </c>
      <c r="F4053" s="48">
        <v>49</v>
      </c>
      <c r="G4053" s="49">
        <v>25.9</v>
      </c>
      <c r="H4053" s="8" t="s">
        <v>3083</v>
      </c>
      <c r="J4053" s="3">
        <v>177348</v>
      </c>
      <c r="L4053" s="50">
        <f t="shared" si="64"/>
        <v>20.990099009900991</v>
      </c>
    </row>
    <row r="4054" spans="1:12" x14ac:dyDescent="0.2">
      <c r="A4054" s="1" t="s">
        <v>12042</v>
      </c>
      <c r="B4054" s="45" t="s">
        <v>12043</v>
      </c>
      <c r="C4054" s="46">
        <v>41869</v>
      </c>
      <c r="D4054" s="47">
        <v>41872</v>
      </c>
      <c r="E4054" s="48">
        <v>121</v>
      </c>
      <c r="F4054" s="48">
        <v>42</v>
      </c>
      <c r="G4054" s="49">
        <v>2.9</v>
      </c>
      <c r="H4054" s="8" t="s">
        <v>2934</v>
      </c>
      <c r="J4054" s="3">
        <v>177349</v>
      </c>
      <c r="L4054" s="50">
        <f t="shared" si="64"/>
        <v>1.9966996699669965</v>
      </c>
    </row>
    <row r="4055" spans="1:12" x14ac:dyDescent="0.2">
      <c r="A4055" s="1" t="s">
        <v>12044</v>
      </c>
      <c r="B4055" s="45" t="s">
        <v>12045</v>
      </c>
      <c r="C4055" s="46">
        <v>41870</v>
      </c>
      <c r="D4055" s="47">
        <v>41872</v>
      </c>
      <c r="E4055" s="48">
        <v>283</v>
      </c>
      <c r="F4055" s="48">
        <v>41</v>
      </c>
      <c r="G4055" s="49">
        <v>6.9</v>
      </c>
      <c r="H4055" s="8" t="s">
        <v>2934</v>
      </c>
      <c r="J4055" s="3">
        <v>177350</v>
      </c>
      <c r="L4055" s="50">
        <f t="shared" si="64"/>
        <v>4.66996699669967</v>
      </c>
    </row>
    <row r="4056" spans="1:12" x14ac:dyDescent="0.2">
      <c r="A4056" s="1" t="s">
        <v>12046</v>
      </c>
      <c r="B4056" s="45" t="s">
        <v>12047</v>
      </c>
      <c r="C4056" s="46">
        <v>41870</v>
      </c>
      <c r="D4056" s="47">
        <v>41872</v>
      </c>
      <c r="E4056" s="48">
        <v>595</v>
      </c>
      <c r="F4056" s="48">
        <v>22</v>
      </c>
      <c r="G4056" s="49">
        <v>27.3</v>
      </c>
      <c r="H4056" s="8" t="s">
        <v>2934</v>
      </c>
      <c r="J4056" s="3">
        <v>177351</v>
      </c>
      <c r="L4056" s="50">
        <f t="shared" si="64"/>
        <v>9.8184818481848186</v>
      </c>
    </row>
    <row r="4057" spans="1:12" x14ac:dyDescent="0.2">
      <c r="A4057" s="1" t="s">
        <v>12048</v>
      </c>
      <c r="B4057" s="45" t="s">
        <v>12049</v>
      </c>
      <c r="C4057" s="46">
        <v>41866</v>
      </c>
      <c r="D4057" s="47">
        <v>41872</v>
      </c>
      <c r="E4057" s="48">
        <v>213</v>
      </c>
      <c r="F4057" s="48">
        <v>68</v>
      </c>
      <c r="G4057" s="49">
        <v>3.1</v>
      </c>
      <c r="H4057" s="8" t="s">
        <v>2934</v>
      </c>
      <c r="J4057" s="3">
        <v>177352</v>
      </c>
      <c r="L4057" s="50">
        <f t="shared" si="64"/>
        <v>3.5148514851485149</v>
      </c>
    </row>
    <row r="4058" spans="1:12" x14ac:dyDescent="0.2">
      <c r="A4058" s="1" t="s">
        <v>12050</v>
      </c>
      <c r="B4058" s="45" t="s">
        <v>12051</v>
      </c>
      <c r="C4058" s="46">
        <v>41868</v>
      </c>
      <c r="D4058" s="47">
        <v>41872</v>
      </c>
      <c r="E4058" s="48">
        <v>625</v>
      </c>
      <c r="F4058" s="48">
        <v>49</v>
      </c>
      <c r="G4058" s="49">
        <v>12.8</v>
      </c>
      <c r="H4058" s="8" t="s">
        <v>2934</v>
      </c>
      <c r="J4058" s="3">
        <v>177353</v>
      </c>
      <c r="L4058" s="50">
        <f t="shared" si="64"/>
        <v>10.313531353135314</v>
      </c>
    </row>
    <row r="4059" spans="1:12" x14ac:dyDescent="0.2">
      <c r="A4059" s="1" t="s">
        <v>12052</v>
      </c>
      <c r="B4059" s="45" t="s">
        <v>12053</v>
      </c>
      <c r="C4059" s="46">
        <v>41872</v>
      </c>
      <c r="D4059" s="47">
        <v>41873</v>
      </c>
      <c r="E4059" s="48">
        <v>365</v>
      </c>
      <c r="F4059" s="48">
        <v>145</v>
      </c>
      <c r="G4059" s="49">
        <v>2.5</v>
      </c>
      <c r="H4059" s="8" t="s">
        <v>3083</v>
      </c>
      <c r="J4059" s="3">
        <v>178332</v>
      </c>
      <c r="L4059" s="50">
        <f t="shared" si="64"/>
        <v>6.0231023102310228</v>
      </c>
    </row>
    <row r="4060" spans="1:12" x14ac:dyDescent="0.2">
      <c r="A4060" s="1" t="s">
        <v>12054</v>
      </c>
      <c r="B4060" s="45" t="s">
        <v>12055</v>
      </c>
      <c r="C4060" s="46">
        <v>41872</v>
      </c>
      <c r="D4060" s="47">
        <v>41873</v>
      </c>
      <c r="E4060" s="48">
        <v>927</v>
      </c>
      <c r="F4060" s="48">
        <v>197</v>
      </c>
      <c r="G4060" s="49">
        <v>4.7</v>
      </c>
      <c r="H4060" s="8" t="s">
        <v>3083</v>
      </c>
      <c r="J4060" s="3">
        <v>178333</v>
      </c>
      <c r="L4060" s="50">
        <f t="shared" si="64"/>
        <v>15.297029702970297</v>
      </c>
    </row>
    <row r="4061" spans="1:12" x14ac:dyDescent="0.2">
      <c r="A4061" s="1" t="s">
        <v>12056</v>
      </c>
      <c r="B4061" s="45" t="s">
        <v>12057</v>
      </c>
      <c r="C4061" s="46">
        <v>41870</v>
      </c>
      <c r="D4061" s="47">
        <v>41873</v>
      </c>
      <c r="E4061" s="48">
        <v>620</v>
      </c>
      <c r="F4061" s="48">
        <v>97</v>
      </c>
      <c r="G4061" s="49">
        <v>6.4</v>
      </c>
      <c r="H4061" s="8" t="s">
        <v>3083</v>
      </c>
      <c r="J4061" s="3">
        <v>178334</v>
      </c>
      <c r="L4061" s="50">
        <f t="shared" si="64"/>
        <v>10.23102310231023</v>
      </c>
    </row>
    <row r="4062" spans="1:12" x14ac:dyDescent="0.2">
      <c r="A4062" s="1" t="s">
        <v>12058</v>
      </c>
      <c r="B4062" s="45" t="s">
        <v>12059</v>
      </c>
      <c r="C4062" s="46">
        <v>41870</v>
      </c>
      <c r="D4062" s="47">
        <v>41873</v>
      </c>
      <c r="E4062" s="48">
        <v>380</v>
      </c>
      <c r="F4062" s="48">
        <v>33</v>
      </c>
      <c r="G4062" s="49">
        <v>11.4</v>
      </c>
      <c r="H4062" s="8" t="s">
        <v>2934</v>
      </c>
      <c r="J4062" s="3">
        <v>178335</v>
      </c>
      <c r="L4062" s="50">
        <f t="shared" si="64"/>
        <v>6.2706270627062706</v>
      </c>
    </row>
    <row r="4063" spans="1:12" x14ac:dyDescent="0.2">
      <c r="A4063" s="1" t="s">
        <v>12060</v>
      </c>
      <c r="B4063" s="45" t="s">
        <v>12061</v>
      </c>
      <c r="C4063" s="46">
        <v>41870</v>
      </c>
      <c r="D4063" s="47">
        <v>41873</v>
      </c>
      <c r="E4063" s="48">
        <v>406</v>
      </c>
      <c r="F4063" s="48">
        <v>17</v>
      </c>
      <c r="G4063" s="49">
        <v>23.8</v>
      </c>
      <c r="H4063" s="8" t="s">
        <v>2934</v>
      </c>
      <c r="J4063" s="3">
        <v>178336</v>
      </c>
      <c r="L4063" s="50">
        <f t="shared" si="64"/>
        <v>6.6996699669966997</v>
      </c>
    </row>
    <row r="4064" spans="1:12" x14ac:dyDescent="0.2">
      <c r="A4064" s="1" t="s">
        <v>12062</v>
      </c>
      <c r="B4064" s="45" t="s">
        <v>12063</v>
      </c>
      <c r="C4064" s="46">
        <v>41870</v>
      </c>
      <c r="D4064" s="47">
        <v>41873</v>
      </c>
      <c r="E4064" s="48">
        <v>404</v>
      </c>
      <c r="F4064" s="48">
        <v>119</v>
      </c>
      <c r="G4064" s="49">
        <v>3.4</v>
      </c>
      <c r="H4064" s="8" t="s">
        <v>2934</v>
      </c>
      <c r="J4064" s="3">
        <v>178337</v>
      </c>
      <c r="L4064" s="50">
        <f t="shared" si="64"/>
        <v>6.6666666666666661</v>
      </c>
    </row>
    <row r="4065" spans="1:12" x14ac:dyDescent="0.2">
      <c r="A4065" s="1" t="s">
        <v>12064</v>
      </c>
      <c r="B4065" s="45" t="s">
        <v>12065</v>
      </c>
      <c r="C4065" s="46">
        <v>41870</v>
      </c>
      <c r="D4065" s="47">
        <v>41873</v>
      </c>
      <c r="E4065" s="48">
        <v>793</v>
      </c>
      <c r="F4065" s="48">
        <v>69</v>
      </c>
      <c r="G4065" s="49">
        <v>11.5</v>
      </c>
      <c r="H4065" s="8" t="s">
        <v>2934</v>
      </c>
      <c r="J4065" s="3">
        <v>178338</v>
      </c>
      <c r="L4065" s="50">
        <f t="shared" si="64"/>
        <v>13.085808580858085</v>
      </c>
    </row>
    <row r="4066" spans="1:12" x14ac:dyDescent="0.2">
      <c r="A4066" s="1" t="s">
        <v>12066</v>
      </c>
      <c r="B4066" s="45" t="s">
        <v>12067</v>
      </c>
      <c r="C4066" s="46">
        <v>41870</v>
      </c>
      <c r="D4066" s="47">
        <v>41873</v>
      </c>
      <c r="E4066" s="48">
        <v>560</v>
      </c>
      <c r="F4066" s="48">
        <v>61</v>
      </c>
      <c r="G4066" s="49">
        <v>9.1</v>
      </c>
      <c r="H4066" s="8" t="s">
        <v>2934</v>
      </c>
      <c r="J4066" s="3">
        <v>178339</v>
      </c>
      <c r="L4066" s="50">
        <f t="shared" si="64"/>
        <v>9.2409240924092408</v>
      </c>
    </row>
    <row r="4067" spans="1:12" x14ac:dyDescent="0.2">
      <c r="A4067" s="1" t="s">
        <v>12068</v>
      </c>
      <c r="B4067" s="45" t="s">
        <v>12069</v>
      </c>
      <c r="C4067" s="46">
        <v>41870</v>
      </c>
      <c r="D4067" s="47">
        <v>41873</v>
      </c>
      <c r="E4067" s="48">
        <v>482</v>
      </c>
      <c r="F4067" s="48">
        <v>33</v>
      </c>
      <c r="G4067" s="49">
        <v>14.5</v>
      </c>
      <c r="H4067" s="8" t="s">
        <v>2934</v>
      </c>
      <c r="J4067" s="3">
        <v>178340</v>
      </c>
      <c r="L4067" s="50">
        <f t="shared" si="64"/>
        <v>7.9537953795379535</v>
      </c>
    </row>
    <row r="4068" spans="1:12" x14ac:dyDescent="0.2">
      <c r="A4068" s="1" t="s">
        <v>12070</v>
      </c>
      <c r="B4068" s="45" t="s">
        <v>12071</v>
      </c>
      <c r="C4068" s="46">
        <v>41870</v>
      </c>
      <c r="D4068" s="47">
        <v>41873</v>
      </c>
      <c r="E4068" s="48">
        <v>417</v>
      </c>
      <c r="F4068" s="48">
        <v>16</v>
      </c>
      <c r="G4068" s="49">
        <v>25.6</v>
      </c>
      <c r="H4068" s="8" t="s">
        <v>2934</v>
      </c>
      <c r="J4068" s="3">
        <v>178341</v>
      </c>
      <c r="L4068" s="50">
        <f t="shared" si="64"/>
        <v>6.8811881188118811</v>
      </c>
    </row>
    <row r="4069" spans="1:12" x14ac:dyDescent="0.2">
      <c r="A4069" s="1" t="s">
        <v>12072</v>
      </c>
      <c r="B4069" s="45" t="s">
        <v>12073</v>
      </c>
      <c r="C4069" s="46">
        <v>41870</v>
      </c>
      <c r="D4069" s="47">
        <v>41873</v>
      </c>
      <c r="E4069" s="48">
        <v>475</v>
      </c>
      <c r="F4069" s="48">
        <v>22</v>
      </c>
      <c r="G4069" s="49">
        <v>22</v>
      </c>
      <c r="H4069" s="8" t="s">
        <v>2934</v>
      </c>
      <c r="J4069" s="3">
        <v>178342</v>
      </c>
      <c r="L4069" s="50">
        <f t="shared" si="64"/>
        <v>7.8382838283828384</v>
      </c>
    </row>
    <row r="4070" spans="1:12" x14ac:dyDescent="0.2">
      <c r="A4070" s="1" t="s">
        <v>12074</v>
      </c>
      <c r="B4070" s="45" t="s">
        <v>12075</v>
      </c>
      <c r="C4070" s="46">
        <v>41870</v>
      </c>
      <c r="D4070" s="47">
        <v>41873</v>
      </c>
      <c r="E4070" s="48">
        <v>301</v>
      </c>
      <c r="F4070" s="48">
        <v>34</v>
      </c>
      <c r="G4070" s="49">
        <v>8.9</v>
      </c>
      <c r="H4070" s="8" t="s">
        <v>2934</v>
      </c>
      <c r="J4070" s="3">
        <v>178343</v>
      </c>
      <c r="L4070" s="50">
        <f t="shared" si="64"/>
        <v>4.9669966996699673</v>
      </c>
    </row>
    <row r="4071" spans="1:12" x14ac:dyDescent="0.2">
      <c r="A4071" s="1" t="s">
        <v>12076</v>
      </c>
      <c r="B4071" s="45" t="s">
        <v>12077</v>
      </c>
      <c r="C4071" s="45">
        <v>41870</v>
      </c>
      <c r="D4071" s="46">
        <v>41873</v>
      </c>
      <c r="E4071" s="48">
        <v>505</v>
      </c>
      <c r="F4071" s="48">
        <v>31</v>
      </c>
      <c r="G4071" s="49">
        <v>16.2</v>
      </c>
      <c r="H4071" s="8" t="s">
        <v>2934</v>
      </c>
      <c r="J4071" s="3">
        <v>178344</v>
      </c>
      <c r="L4071" s="50">
        <f t="shared" si="64"/>
        <v>8.3333333333333339</v>
      </c>
    </row>
    <row r="4072" spans="1:12" x14ac:dyDescent="0.2">
      <c r="A4072" s="1" t="s">
        <v>12078</v>
      </c>
      <c r="B4072" s="45" t="s">
        <v>12079</v>
      </c>
      <c r="C4072" s="46">
        <v>41876</v>
      </c>
      <c r="D4072" s="47">
        <v>41877</v>
      </c>
      <c r="E4072" s="48">
        <v>153</v>
      </c>
      <c r="F4072" s="48">
        <v>49</v>
      </c>
      <c r="G4072" s="49">
        <v>3.1</v>
      </c>
      <c r="H4072" s="8" t="s">
        <v>2934</v>
      </c>
      <c r="J4072" s="3">
        <v>180036</v>
      </c>
      <c r="L4072" s="50">
        <f t="shared" si="64"/>
        <v>2.5247524752475248</v>
      </c>
    </row>
    <row r="4073" spans="1:12" x14ac:dyDescent="0.2">
      <c r="A4073" s="1" t="s">
        <v>12080</v>
      </c>
      <c r="B4073" s="45" t="s">
        <v>12081</v>
      </c>
      <c r="C4073" s="46">
        <v>41871</v>
      </c>
      <c r="D4073" s="47">
        <v>41877</v>
      </c>
      <c r="E4073" s="48">
        <v>499</v>
      </c>
      <c r="F4073" s="48">
        <v>34</v>
      </c>
      <c r="G4073" s="49">
        <v>14.7</v>
      </c>
      <c r="H4073" s="8" t="s">
        <v>2934</v>
      </c>
      <c r="J4073" s="3">
        <v>180037</v>
      </c>
      <c r="L4073" s="50">
        <f t="shared" si="64"/>
        <v>8.2343234323432348</v>
      </c>
    </row>
    <row r="4074" spans="1:12" x14ac:dyDescent="0.2">
      <c r="A4074" s="1" t="s">
        <v>12082</v>
      </c>
      <c r="B4074" s="45" t="s">
        <v>12083</v>
      </c>
      <c r="C4074" s="46">
        <v>41869</v>
      </c>
      <c r="D4074" s="47">
        <v>41877</v>
      </c>
      <c r="E4074" s="48">
        <v>162</v>
      </c>
      <c r="F4074" s="48">
        <v>59</v>
      </c>
      <c r="G4074" s="49">
        <v>2.7</v>
      </c>
      <c r="H4074" s="8" t="s">
        <v>2934</v>
      </c>
      <c r="J4074" s="3">
        <v>180038</v>
      </c>
      <c r="L4074" s="50">
        <f t="shared" si="64"/>
        <v>2.6732673267326734</v>
      </c>
    </row>
    <row r="4075" spans="1:12" x14ac:dyDescent="0.2">
      <c r="A4075" s="1" t="s">
        <v>12084</v>
      </c>
      <c r="B4075" s="45" t="s">
        <v>12085</v>
      </c>
      <c r="C4075" s="46">
        <v>41875</v>
      </c>
      <c r="D4075" s="47">
        <v>41877</v>
      </c>
      <c r="E4075" s="48">
        <v>474</v>
      </c>
      <c r="F4075" s="48">
        <v>38</v>
      </c>
      <c r="G4075" s="49">
        <v>12.4</v>
      </c>
      <c r="H4075" s="8" t="s">
        <v>3083</v>
      </c>
      <c r="J4075" s="3">
        <v>180040</v>
      </c>
      <c r="K4075" s="1" t="s">
        <v>3691</v>
      </c>
      <c r="L4075" s="50">
        <f t="shared" si="64"/>
        <v>7.8217821782178216</v>
      </c>
    </row>
    <row r="4076" spans="1:12" x14ac:dyDescent="0.2">
      <c r="A4076" s="1" t="s">
        <v>12086</v>
      </c>
      <c r="B4076" s="45" t="s">
        <v>12087</v>
      </c>
      <c r="C4076" s="46">
        <v>41873</v>
      </c>
      <c r="D4076" s="47">
        <v>41877</v>
      </c>
      <c r="E4076" s="48">
        <v>248</v>
      </c>
      <c r="F4076" s="48">
        <v>48</v>
      </c>
      <c r="G4076" s="49">
        <v>5.0999999999999996</v>
      </c>
      <c r="H4076" s="8" t="s">
        <v>3083</v>
      </c>
      <c r="J4076" s="3">
        <v>180041</v>
      </c>
      <c r="K4076" s="1" t="s">
        <v>3691</v>
      </c>
      <c r="L4076" s="50">
        <f t="shared" si="64"/>
        <v>4.0924092409240922</v>
      </c>
    </row>
    <row r="4077" spans="1:12" x14ac:dyDescent="0.2">
      <c r="A4077" s="1" t="s">
        <v>12088</v>
      </c>
      <c r="B4077" s="45" t="s">
        <v>12089</v>
      </c>
      <c r="C4077" s="46">
        <v>41871</v>
      </c>
      <c r="D4077" s="47">
        <v>41877</v>
      </c>
      <c r="E4077" s="48">
        <v>183</v>
      </c>
      <c r="F4077" s="48">
        <v>72</v>
      </c>
      <c r="G4077" s="49">
        <v>2.5</v>
      </c>
      <c r="H4077" s="8" t="s">
        <v>3083</v>
      </c>
      <c r="J4077" s="3">
        <v>180042</v>
      </c>
      <c r="L4077" s="50">
        <f t="shared" si="64"/>
        <v>3.0198019801980198</v>
      </c>
    </row>
    <row r="4078" spans="1:12" x14ac:dyDescent="0.2">
      <c r="A4078" s="1" t="s">
        <v>12090</v>
      </c>
      <c r="B4078" s="45" t="s">
        <v>12091</v>
      </c>
      <c r="C4078" s="46">
        <v>41872</v>
      </c>
      <c r="D4078" s="47">
        <v>41877</v>
      </c>
      <c r="E4078" s="48">
        <v>840</v>
      </c>
      <c r="F4078" s="48">
        <v>50</v>
      </c>
      <c r="G4078" s="49">
        <v>16.899999999999999</v>
      </c>
      <c r="H4078" s="8" t="s">
        <v>3083</v>
      </c>
      <c r="J4078" s="3">
        <v>180043</v>
      </c>
      <c r="L4078" s="50">
        <f t="shared" si="64"/>
        <v>13.861386138613861</v>
      </c>
    </row>
    <row r="4079" spans="1:12" x14ac:dyDescent="0.2">
      <c r="A4079" s="1" t="s">
        <v>12092</v>
      </c>
      <c r="B4079" s="45" t="s">
        <v>12093</v>
      </c>
      <c r="C4079" s="46">
        <v>41875</v>
      </c>
      <c r="D4079" s="47">
        <v>41877</v>
      </c>
      <c r="E4079" s="48">
        <v>1140</v>
      </c>
      <c r="F4079" s="48">
        <v>35</v>
      </c>
      <c r="G4079" s="49">
        <v>32.799999999999997</v>
      </c>
      <c r="H4079" s="8" t="s">
        <v>3083</v>
      </c>
      <c r="J4079" s="3">
        <v>180044</v>
      </c>
      <c r="L4079" s="50">
        <f t="shared" si="64"/>
        <v>18.811881188118811</v>
      </c>
    </row>
    <row r="4080" spans="1:12" x14ac:dyDescent="0.2">
      <c r="A4080" s="1" t="s">
        <v>12094</v>
      </c>
      <c r="B4080" s="45" t="s">
        <v>12095</v>
      </c>
      <c r="C4080" s="46">
        <v>41872</v>
      </c>
      <c r="D4080" s="47">
        <v>41877</v>
      </c>
      <c r="E4080" s="48">
        <v>1043</v>
      </c>
      <c r="F4080" s="48">
        <v>34</v>
      </c>
      <c r="G4080" s="49">
        <v>30.2</v>
      </c>
      <c r="H4080" s="8" t="s">
        <v>3083</v>
      </c>
      <c r="J4080" s="3">
        <v>180045</v>
      </c>
      <c r="L4080" s="50">
        <f t="shared" si="64"/>
        <v>17.21122112211221</v>
      </c>
    </row>
    <row r="4081" spans="1:12" x14ac:dyDescent="0.2">
      <c r="A4081" s="1" t="s">
        <v>12096</v>
      </c>
      <c r="B4081" s="45" t="s">
        <v>12097</v>
      </c>
      <c r="C4081" s="46">
        <v>41875</v>
      </c>
      <c r="D4081" s="47">
        <v>41877</v>
      </c>
      <c r="E4081" s="48">
        <v>229</v>
      </c>
      <c r="F4081" s="48">
        <v>37</v>
      </c>
      <c r="G4081" s="49">
        <v>6.2</v>
      </c>
      <c r="H4081" s="8" t="s">
        <v>3083</v>
      </c>
      <c r="J4081" s="3">
        <v>180049</v>
      </c>
      <c r="K4081" s="1" t="s">
        <v>3690</v>
      </c>
      <c r="L4081" s="50">
        <f t="shared" si="64"/>
        <v>3.778877887788779</v>
      </c>
    </row>
    <row r="4082" spans="1:12" x14ac:dyDescent="0.2">
      <c r="A4082" s="1" t="s">
        <v>12098</v>
      </c>
      <c r="B4082" s="45" t="s">
        <v>12099</v>
      </c>
      <c r="C4082" s="46">
        <v>41875</v>
      </c>
      <c r="D4082" s="47" t="s">
        <v>3694</v>
      </c>
      <c r="E4082" s="48">
        <v>579</v>
      </c>
      <c r="F4082" s="48">
        <v>69</v>
      </c>
      <c r="G4082" s="49">
        <v>8.4</v>
      </c>
      <c r="H4082" s="8" t="s">
        <v>2934</v>
      </c>
      <c r="J4082" s="3">
        <v>180746</v>
      </c>
      <c r="K4082" s="1" t="s">
        <v>3691</v>
      </c>
      <c r="L4082" s="50">
        <f t="shared" si="64"/>
        <v>9.5544554455445549</v>
      </c>
    </row>
    <row r="4083" spans="1:12" x14ac:dyDescent="0.2">
      <c r="A4083" s="1" t="s">
        <v>12100</v>
      </c>
      <c r="B4083" s="45" t="s">
        <v>12101</v>
      </c>
      <c r="C4083" s="46">
        <v>41873</v>
      </c>
      <c r="D4083" s="47">
        <v>41878</v>
      </c>
      <c r="E4083" s="48">
        <v>133</v>
      </c>
      <c r="F4083" s="48">
        <v>58</v>
      </c>
      <c r="G4083" s="49">
        <v>2.2999999999999998</v>
      </c>
      <c r="H4083" s="8" t="s">
        <v>2934</v>
      </c>
      <c r="J4083" s="3">
        <v>180747</v>
      </c>
      <c r="L4083" s="50">
        <f t="shared" si="64"/>
        <v>2.1947194719471947</v>
      </c>
    </row>
    <row r="4084" spans="1:12" x14ac:dyDescent="0.2">
      <c r="A4084" s="1" t="s">
        <v>12102</v>
      </c>
      <c r="B4084" s="45" t="s">
        <v>12103</v>
      </c>
      <c r="C4084" s="46">
        <v>41876</v>
      </c>
      <c r="D4084" s="47">
        <v>41880</v>
      </c>
      <c r="E4084" s="48">
        <v>329</v>
      </c>
      <c r="F4084" s="48">
        <v>41</v>
      </c>
      <c r="G4084" s="49">
        <v>8.1</v>
      </c>
      <c r="H4084" s="8" t="s">
        <v>2934</v>
      </c>
      <c r="J4084" s="3">
        <v>182776</v>
      </c>
      <c r="L4084" s="50">
        <f t="shared" si="64"/>
        <v>5.4290429042904291</v>
      </c>
    </row>
    <row r="4085" spans="1:12" x14ac:dyDescent="0.2">
      <c r="A4085" s="1" t="s">
        <v>12104</v>
      </c>
      <c r="B4085" s="45" t="s">
        <v>12105</v>
      </c>
      <c r="C4085" s="46">
        <v>41875</v>
      </c>
      <c r="D4085" s="47">
        <v>41880</v>
      </c>
      <c r="E4085" s="48">
        <v>880</v>
      </c>
      <c r="F4085" s="48">
        <v>47</v>
      </c>
      <c r="G4085" s="49">
        <v>18.7</v>
      </c>
      <c r="H4085" s="8" t="s">
        <v>3083</v>
      </c>
      <c r="J4085" s="3">
        <v>182777</v>
      </c>
      <c r="L4085" s="50">
        <f t="shared" si="64"/>
        <v>14.521452145214521</v>
      </c>
    </row>
    <row r="4086" spans="1:12" x14ac:dyDescent="0.2">
      <c r="A4086" s="1" t="s">
        <v>12106</v>
      </c>
      <c r="B4086" s="45" t="s">
        <v>12107</v>
      </c>
      <c r="C4086" s="46">
        <v>41878</v>
      </c>
      <c r="D4086" s="47">
        <v>41880</v>
      </c>
      <c r="E4086" s="48">
        <v>160</v>
      </c>
      <c r="F4086" s="48">
        <v>46</v>
      </c>
      <c r="G4086" s="49">
        <v>3.5</v>
      </c>
      <c r="H4086" s="8" t="s">
        <v>3083</v>
      </c>
      <c r="J4086" s="3">
        <v>182778</v>
      </c>
      <c r="L4086" s="50">
        <f t="shared" si="64"/>
        <v>2.6402640264026402</v>
      </c>
    </row>
    <row r="4087" spans="1:12" x14ac:dyDescent="0.2">
      <c r="A4087" s="1" t="s">
        <v>12108</v>
      </c>
      <c r="B4087" s="45" t="s">
        <v>12109</v>
      </c>
      <c r="C4087" s="46">
        <v>41877</v>
      </c>
      <c r="D4087" s="47">
        <v>41880</v>
      </c>
      <c r="E4087" s="48">
        <v>979</v>
      </c>
      <c r="F4087" s="48">
        <v>37</v>
      </c>
      <c r="G4087" s="49">
        <v>26.6</v>
      </c>
      <c r="H4087" s="8" t="s">
        <v>3083</v>
      </c>
      <c r="J4087" s="3">
        <v>182779</v>
      </c>
      <c r="L4087" s="50">
        <f t="shared" si="64"/>
        <v>16.155115511551156</v>
      </c>
    </row>
    <row r="4088" spans="1:12" x14ac:dyDescent="0.2">
      <c r="A4088" s="1" t="s">
        <v>12110</v>
      </c>
      <c r="B4088" s="1" t="s">
        <v>12111</v>
      </c>
      <c r="C4088" s="46">
        <v>41878</v>
      </c>
      <c r="D4088" s="47">
        <v>41884</v>
      </c>
      <c r="E4088" s="48">
        <v>220</v>
      </c>
      <c r="F4088" s="48">
        <v>54</v>
      </c>
      <c r="G4088" s="49">
        <v>4.0999999999999996</v>
      </c>
      <c r="H4088" s="8" t="s">
        <v>3083</v>
      </c>
      <c r="J4088" s="3">
        <v>183781</v>
      </c>
      <c r="L4088" s="50">
        <f t="shared" si="64"/>
        <v>3.6303630363036303</v>
      </c>
    </row>
    <row r="4089" spans="1:12" x14ac:dyDescent="0.2">
      <c r="A4089" s="1" t="s">
        <v>12112</v>
      </c>
      <c r="B4089" s="45" t="s">
        <v>12113</v>
      </c>
      <c r="C4089" s="46">
        <v>41876</v>
      </c>
      <c r="D4089" s="47">
        <v>41884</v>
      </c>
      <c r="E4089" s="48">
        <v>489</v>
      </c>
      <c r="F4089" s="48">
        <v>38</v>
      </c>
      <c r="G4089" s="49">
        <v>12.8</v>
      </c>
      <c r="H4089" s="8" t="s">
        <v>2934</v>
      </c>
      <c r="J4089" s="3">
        <v>183782</v>
      </c>
      <c r="L4089" s="50">
        <f t="shared" si="64"/>
        <v>8.0693069306930685</v>
      </c>
    </row>
    <row r="4090" spans="1:12" x14ac:dyDescent="0.2">
      <c r="A4090" s="1" t="s">
        <v>12114</v>
      </c>
      <c r="B4090" s="45" t="s">
        <v>12115</v>
      </c>
      <c r="C4090" s="46">
        <v>41877</v>
      </c>
      <c r="D4090" s="47">
        <v>41884</v>
      </c>
      <c r="E4090" s="48">
        <v>488</v>
      </c>
      <c r="F4090" s="48">
        <v>34</v>
      </c>
      <c r="G4090" s="49">
        <v>14.2</v>
      </c>
      <c r="H4090" s="8" t="s">
        <v>2934</v>
      </c>
      <c r="J4090" s="3">
        <v>183783</v>
      </c>
      <c r="L4090" s="50">
        <f t="shared" ref="L4090:L4153" si="65">IF(E4090="","",E4090/60.6)</f>
        <v>8.0528052805280534</v>
      </c>
    </row>
    <row r="4091" spans="1:12" x14ac:dyDescent="0.2">
      <c r="A4091" s="1" t="s">
        <v>12116</v>
      </c>
      <c r="B4091" s="45" t="s">
        <v>12117</v>
      </c>
      <c r="C4091" s="46">
        <v>41876</v>
      </c>
      <c r="D4091" s="47">
        <v>41884</v>
      </c>
      <c r="E4091" s="48">
        <v>456</v>
      </c>
      <c r="F4091" s="48">
        <v>81</v>
      </c>
      <c r="G4091" s="49">
        <v>5.6</v>
      </c>
      <c r="H4091" s="8" t="s">
        <v>2934</v>
      </c>
      <c r="J4091" s="3">
        <v>183788</v>
      </c>
      <c r="L4091" s="50">
        <f t="shared" si="65"/>
        <v>7.5247524752475243</v>
      </c>
    </row>
    <row r="4092" spans="1:12" x14ac:dyDescent="0.2">
      <c r="A4092" s="1" t="s">
        <v>12118</v>
      </c>
      <c r="B4092" s="45" t="s">
        <v>12119</v>
      </c>
      <c r="C4092" s="46">
        <v>41878</v>
      </c>
      <c r="D4092" s="47">
        <v>41885</v>
      </c>
      <c r="E4092" s="48">
        <v>489</v>
      </c>
      <c r="F4092" s="48">
        <v>46</v>
      </c>
      <c r="G4092" s="49">
        <v>10.6</v>
      </c>
      <c r="H4092" s="8" t="s">
        <v>3083</v>
      </c>
      <c r="J4092" s="3">
        <v>183780</v>
      </c>
      <c r="L4092" s="50">
        <f t="shared" si="65"/>
        <v>8.0693069306930685</v>
      </c>
    </row>
    <row r="4093" spans="1:12" x14ac:dyDescent="0.2">
      <c r="A4093" s="1" t="s">
        <v>12120</v>
      </c>
      <c r="B4093" s="45" t="s">
        <v>12121</v>
      </c>
      <c r="C4093" s="46">
        <v>41878</v>
      </c>
      <c r="D4093" s="47">
        <v>41885</v>
      </c>
      <c r="E4093" s="48">
        <v>517</v>
      </c>
      <c r="F4093" s="48">
        <v>101</v>
      </c>
      <c r="G4093" s="49">
        <v>5.0999999999999996</v>
      </c>
      <c r="H4093" s="8" t="s">
        <v>3083</v>
      </c>
      <c r="J4093" s="3">
        <v>183779</v>
      </c>
      <c r="L4093" s="50">
        <f t="shared" si="65"/>
        <v>8.5313531353135303</v>
      </c>
    </row>
    <row r="4094" spans="1:12" x14ac:dyDescent="0.2">
      <c r="A4094" s="1" t="s">
        <v>12122</v>
      </c>
      <c r="B4094" s="45" t="s">
        <v>12123</v>
      </c>
      <c r="C4094" s="46">
        <v>41883</v>
      </c>
      <c r="D4094" s="47">
        <v>41885</v>
      </c>
      <c r="E4094" s="48">
        <v>331</v>
      </c>
      <c r="F4094" s="48">
        <v>39</v>
      </c>
      <c r="G4094" s="49">
        <v>8.5</v>
      </c>
      <c r="H4094" s="8" t="s">
        <v>2934</v>
      </c>
      <c r="J4094" s="3">
        <v>184719</v>
      </c>
      <c r="L4094" s="50">
        <f t="shared" si="65"/>
        <v>5.4620462046204619</v>
      </c>
    </row>
    <row r="4095" spans="1:12" x14ac:dyDescent="0.2">
      <c r="A4095" s="1" t="s">
        <v>12124</v>
      </c>
      <c r="B4095" s="45" t="s">
        <v>12125</v>
      </c>
      <c r="C4095" s="46">
        <v>41880</v>
      </c>
      <c r="D4095" s="47">
        <v>41885</v>
      </c>
      <c r="E4095" s="48">
        <v>453</v>
      </c>
      <c r="F4095" s="48">
        <v>57</v>
      </c>
      <c r="G4095" s="49">
        <v>7.9</v>
      </c>
      <c r="H4095" s="8" t="s">
        <v>2934</v>
      </c>
      <c r="J4095" s="3">
        <v>184720</v>
      </c>
      <c r="L4095" s="50">
        <f t="shared" si="65"/>
        <v>7.4752475247524748</v>
      </c>
    </row>
    <row r="4096" spans="1:12" x14ac:dyDescent="0.2">
      <c r="A4096" s="1" t="s">
        <v>12126</v>
      </c>
      <c r="B4096" s="45" t="s">
        <v>12127</v>
      </c>
      <c r="C4096" s="46">
        <v>41880</v>
      </c>
      <c r="D4096" s="47">
        <v>41885</v>
      </c>
      <c r="E4096" s="48">
        <v>141</v>
      </c>
      <c r="F4096" s="48">
        <v>32</v>
      </c>
      <c r="G4096" s="49">
        <v>4.4000000000000004</v>
      </c>
      <c r="H4096" s="8" t="s">
        <v>2934</v>
      </c>
      <c r="J4096" s="3">
        <v>184721</v>
      </c>
      <c r="L4096" s="50">
        <f t="shared" si="65"/>
        <v>2.3267326732673266</v>
      </c>
    </row>
    <row r="4097" spans="1:12" x14ac:dyDescent="0.2">
      <c r="A4097" s="1" t="s">
        <v>12128</v>
      </c>
      <c r="B4097" s="45" t="s">
        <v>12129</v>
      </c>
      <c r="C4097" s="46">
        <v>41880</v>
      </c>
      <c r="D4097" s="47">
        <v>41885</v>
      </c>
      <c r="E4097" s="48">
        <v>213</v>
      </c>
      <c r="F4097" s="48">
        <v>24</v>
      </c>
      <c r="G4097" s="49">
        <v>8.9</v>
      </c>
      <c r="H4097" s="8" t="s">
        <v>2934</v>
      </c>
      <c r="J4097" s="3">
        <v>184722</v>
      </c>
      <c r="L4097" s="50">
        <f t="shared" si="65"/>
        <v>3.5148514851485149</v>
      </c>
    </row>
    <row r="4098" spans="1:12" x14ac:dyDescent="0.2">
      <c r="A4098" s="1" t="s">
        <v>12130</v>
      </c>
      <c r="B4098" s="45" t="s">
        <v>12131</v>
      </c>
      <c r="C4098" s="46">
        <v>41880</v>
      </c>
      <c r="D4098" s="47">
        <v>41885</v>
      </c>
      <c r="E4098" s="48">
        <v>219</v>
      </c>
      <c r="F4098" s="48">
        <v>64</v>
      </c>
      <c r="G4098" s="49">
        <v>3.4</v>
      </c>
      <c r="H4098" s="8" t="s">
        <v>2934</v>
      </c>
      <c r="J4098" s="3">
        <v>184723</v>
      </c>
      <c r="L4098" s="50">
        <f t="shared" si="65"/>
        <v>3.613861386138614</v>
      </c>
    </row>
    <row r="4099" spans="1:12" x14ac:dyDescent="0.2">
      <c r="A4099" s="1" t="s">
        <v>12132</v>
      </c>
      <c r="B4099" s="45" t="s">
        <v>12133</v>
      </c>
      <c r="C4099" s="46">
        <v>41880</v>
      </c>
      <c r="D4099" s="47">
        <v>41885</v>
      </c>
      <c r="E4099" s="48">
        <v>162</v>
      </c>
      <c r="F4099" s="48">
        <v>61</v>
      </c>
      <c r="G4099" s="49">
        <v>2.7</v>
      </c>
      <c r="H4099" s="8" t="s">
        <v>2934</v>
      </c>
      <c r="J4099" s="3">
        <v>184724</v>
      </c>
      <c r="L4099" s="50">
        <f t="shared" si="65"/>
        <v>2.6732673267326734</v>
      </c>
    </row>
    <row r="4100" spans="1:12" x14ac:dyDescent="0.2">
      <c r="A4100" s="1" t="s">
        <v>12134</v>
      </c>
      <c r="B4100" s="45" t="s">
        <v>12135</v>
      </c>
      <c r="C4100" s="46">
        <v>41879</v>
      </c>
      <c r="D4100" s="47">
        <v>41885</v>
      </c>
      <c r="E4100" s="48">
        <v>108</v>
      </c>
      <c r="F4100" s="48">
        <v>66</v>
      </c>
      <c r="G4100" s="49">
        <v>1.6</v>
      </c>
      <c r="H4100" s="8" t="s">
        <v>2934</v>
      </c>
      <c r="J4100" s="3">
        <v>184725</v>
      </c>
      <c r="L4100" s="50">
        <f t="shared" si="65"/>
        <v>1.7821782178217822</v>
      </c>
    </row>
    <row r="4101" spans="1:12" x14ac:dyDescent="0.2">
      <c r="A4101" s="1" t="s">
        <v>12136</v>
      </c>
      <c r="B4101" s="45" t="s">
        <v>12137</v>
      </c>
      <c r="C4101" s="46">
        <v>41881</v>
      </c>
      <c r="D4101" s="47">
        <v>41885</v>
      </c>
      <c r="E4101" s="48">
        <v>773</v>
      </c>
      <c r="F4101" s="48">
        <v>96</v>
      </c>
      <c r="G4101" s="49">
        <v>8</v>
      </c>
      <c r="H4101" s="8" t="s">
        <v>3083</v>
      </c>
      <c r="J4101" s="3">
        <v>184726</v>
      </c>
      <c r="L4101" s="50">
        <f t="shared" si="65"/>
        <v>12.755775577557756</v>
      </c>
    </row>
    <row r="4102" spans="1:12" x14ac:dyDescent="0.2">
      <c r="A4102" s="1" t="s">
        <v>12138</v>
      </c>
      <c r="B4102" s="45" t="s">
        <v>12139</v>
      </c>
      <c r="C4102" s="46">
        <v>41877</v>
      </c>
      <c r="D4102" s="47">
        <v>41885</v>
      </c>
      <c r="E4102" s="48">
        <v>160</v>
      </c>
      <c r="F4102" s="48">
        <v>104</v>
      </c>
      <c r="G4102" s="49">
        <v>1.5</v>
      </c>
      <c r="H4102" s="8" t="s">
        <v>3083</v>
      </c>
      <c r="J4102" s="3">
        <v>184727</v>
      </c>
      <c r="L4102" s="50">
        <f t="shared" si="65"/>
        <v>2.6402640264026402</v>
      </c>
    </row>
    <row r="4103" spans="1:12" x14ac:dyDescent="0.2">
      <c r="A4103" s="1" t="s">
        <v>12140</v>
      </c>
      <c r="B4103" s="45" t="s">
        <v>12141</v>
      </c>
      <c r="C4103" s="46">
        <v>41884</v>
      </c>
      <c r="D4103" s="47">
        <v>41886</v>
      </c>
      <c r="E4103" s="48">
        <v>164</v>
      </c>
      <c r="F4103" s="48">
        <v>97</v>
      </c>
      <c r="G4103" s="49">
        <v>1.7</v>
      </c>
      <c r="H4103" s="8" t="s">
        <v>2934</v>
      </c>
      <c r="J4103" s="3">
        <v>185323</v>
      </c>
      <c r="L4103" s="50">
        <f t="shared" si="65"/>
        <v>2.7062706270627062</v>
      </c>
    </row>
    <row r="4104" spans="1:12" x14ac:dyDescent="0.2">
      <c r="A4104" s="1" t="s">
        <v>12142</v>
      </c>
      <c r="B4104" s="45" t="s">
        <v>12143</v>
      </c>
      <c r="C4104" s="46">
        <v>41884</v>
      </c>
      <c r="D4104" s="47">
        <v>41886</v>
      </c>
      <c r="E4104" s="48">
        <v>135</v>
      </c>
      <c r="F4104" s="48">
        <v>49</v>
      </c>
      <c r="G4104" s="49">
        <v>2.8</v>
      </c>
      <c r="H4104" s="8" t="s">
        <v>2934</v>
      </c>
      <c r="J4104" s="3">
        <v>185324</v>
      </c>
      <c r="L4104" s="50">
        <f t="shared" si="65"/>
        <v>2.2277227722772275</v>
      </c>
    </row>
    <row r="4105" spans="1:12" x14ac:dyDescent="0.2">
      <c r="A4105" s="1" t="s">
        <v>12144</v>
      </c>
      <c r="B4105" s="45" t="s">
        <v>12145</v>
      </c>
      <c r="C4105" s="46">
        <v>41882</v>
      </c>
      <c r="D4105" s="47">
        <v>41886</v>
      </c>
      <c r="E4105" s="48">
        <v>607</v>
      </c>
      <c r="F4105" s="48">
        <v>59</v>
      </c>
      <c r="G4105" s="49">
        <v>10.4</v>
      </c>
      <c r="H4105" s="8" t="s">
        <v>2934</v>
      </c>
      <c r="J4105" s="3">
        <v>185325</v>
      </c>
      <c r="K4105" s="1" t="s">
        <v>3690</v>
      </c>
      <c r="L4105" s="50">
        <f t="shared" si="65"/>
        <v>10.016501650165017</v>
      </c>
    </row>
    <row r="4106" spans="1:12" x14ac:dyDescent="0.2">
      <c r="A4106" s="1" t="s">
        <v>12146</v>
      </c>
      <c r="B4106" s="45" t="s">
        <v>12147</v>
      </c>
      <c r="C4106" s="46">
        <v>41882</v>
      </c>
      <c r="D4106" s="47">
        <v>41886</v>
      </c>
      <c r="E4106" s="48">
        <v>464</v>
      </c>
      <c r="F4106" s="48">
        <v>33</v>
      </c>
      <c r="G4106" s="49">
        <v>13.9</v>
      </c>
      <c r="H4106" s="8" t="s">
        <v>2934</v>
      </c>
      <c r="J4106" s="3">
        <v>185326</v>
      </c>
      <c r="L4106" s="50">
        <f t="shared" si="65"/>
        <v>7.6567656765676562</v>
      </c>
    </row>
    <row r="4107" spans="1:12" x14ac:dyDescent="0.2">
      <c r="A4107" s="1" t="s">
        <v>12148</v>
      </c>
      <c r="B4107" s="45" t="s">
        <v>12149</v>
      </c>
      <c r="C4107" s="46">
        <v>41880</v>
      </c>
      <c r="D4107" s="47">
        <v>41886</v>
      </c>
      <c r="E4107" s="48">
        <v>220</v>
      </c>
      <c r="F4107" s="48">
        <v>46</v>
      </c>
      <c r="G4107" s="49">
        <v>4.7</v>
      </c>
      <c r="H4107" s="8" t="s">
        <v>2934</v>
      </c>
      <c r="J4107" s="3">
        <v>185327</v>
      </c>
      <c r="L4107" s="50">
        <f t="shared" si="65"/>
        <v>3.6303630363036303</v>
      </c>
    </row>
    <row r="4108" spans="1:12" x14ac:dyDescent="0.2">
      <c r="A4108" s="1" t="s">
        <v>12150</v>
      </c>
      <c r="B4108" s="45" t="s">
        <v>12151</v>
      </c>
      <c r="C4108" s="46">
        <v>41873</v>
      </c>
      <c r="D4108" s="47">
        <v>41886</v>
      </c>
      <c r="E4108" s="48">
        <v>222</v>
      </c>
      <c r="F4108" s="48">
        <v>63</v>
      </c>
      <c r="G4108" s="49">
        <v>3.5</v>
      </c>
      <c r="H4108" s="8" t="s">
        <v>2934</v>
      </c>
      <c r="J4108" s="3">
        <v>185328</v>
      </c>
      <c r="L4108" s="50">
        <f t="shared" si="65"/>
        <v>3.6633663366336631</v>
      </c>
    </row>
    <row r="4109" spans="1:12" x14ac:dyDescent="0.2">
      <c r="A4109" s="1" t="s">
        <v>12152</v>
      </c>
      <c r="B4109" s="45" t="s">
        <v>12153</v>
      </c>
      <c r="C4109" s="46">
        <v>41879</v>
      </c>
      <c r="D4109" s="47">
        <v>41886</v>
      </c>
      <c r="E4109" s="48">
        <v>275</v>
      </c>
      <c r="F4109" s="48">
        <v>40</v>
      </c>
      <c r="G4109" s="49">
        <v>6.8</v>
      </c>
      <c r="H4109" s="8" t="s">
        <v>2934</v>
      </c>
      <c r="J4109" s="3">
        <v>185329</v>
      </c>
      <c r="L4109" s="50">
        <f t="shared" si="65"/>
        <v>4.5379537953795381</v>
      </c>
    </row>
    <row r="4110" spans="1:12" x14ac:dyDescent="0.2">
      <c r="A4110" s="1" t="s">
        <v>12154</v>
      </c>
      <c r="B4110" s="45" t="s">
        <v>12155</v>
      </c>
      <c r="C4110" s="46">
        <v>41885</v>
      </c>
      <c r="D4110" s="47">
        <v>41887</v>
      </c>
      <c r="E4110" s="48">
        <v>193</v>
      </c>
      <c r="F4110" s="48">
        <v>192</v>
      </c>
      <c r="G4110" s="49">
        <v>1</v>
      </c>
      <c r="H4110" s="8" t="s">
        <v>3083</v>
      </c>
      <c r="J4110" s="3">
        <v>186073</v>
      </c>
      <c r="L4110" s="50">
        <f t="shared" si="65"/>
        <v>3.1848184818481848</v>
      </c>
    </row>
    <row r="4111" spans="1:12" x14ac:dyDescent="0.2">
      <c r="A4111" s="1" t="s">
        <v>12156</v>
      </c>
      <c r="B4111" s="45" t="s">
        <v>12157</v>
      </c>
      <c r="C4111" s="46">
        <v>41886</v>
      </c>
      <c r="D4111" s="47">
        <v>41887</v>
      </c>
      <c r="E4111" s="48">
        <v>159</v>
      </c>
      <c r="F4111" s="48">
        <v>29</v>
      </c>
      <c r="G4111" s="49">
        <v>5.5</v>
      </c>
      <c r="H4111" s="8" t="s">
        <v>3083</v>
      </c>
      <c r="J4111" s="3">
        <v>186074</v>
      </c>
      <c r="L4111" s="50">
        <f t="shared" si="65"/>
        <v>2.6237623762376239</v>
      </c>
    </row>
    <row r="4112" spans="1:12" x14ac:dyDescent="0.2">
      <c r="A4112" s="1" t="s">
        <v>12158</v>
      </c>
      <c r="B4112" s="45" t="s">
        <v>12159</v>
      </c>
      <c r="C4112" s="46">
        <v>41874</v>
      </c>
      <c r="D4112" s="47">
        <v>41887</v>
      </c>
      <c r="E4112" s="48">
        <v>729</v>
      </c>
      <c r="F4112" s="48">
        <v>45</v>
      </c>
      <c r="G4112" s="49">
        <v>16.2</v>
      </c>
      <c r="H4112" s="8" t="s">
        <v>3083</v>
      </c>
      <c r="J4112" s="3">
        <v>186075</v>
      </c>
      <c r="L4112" s="50">
        <f t="shared" si="65"/>
        <v>12.029702970297029</v>
      </c>
    </row>
    <row r="4113" spans="1:12" x14ac:dyDescent="0.2">
      <c r="A4113" s="1" t="s">
        <v>12160</v>
      </c>
      <c r="B4113" s="45" t="s">
        <v>12161</v>
      </c>
      <c r="C4113" s="46">
        <v>41886</v>
      </c>
      <c r="D4113" s="47">
        <v>41891</v>
      </c>
      <c r="E4113" s="48">
        <v>591</v>
      </c>
      <c r="F4113" s="48">
        <v>125</v>
      </c>
      <c r="G4113" s="49">
        <v>4.7</v>
      </c>
      <c r="H4113" s="8" t="s">
        <v>3083</v>
      </c>
      <c r="J4113" s="3">
        <v>190598</v>
      </c>
      <c r="L4113" s="50">
        <f t="shared" si="65"/>
        <v>9.7524752475247514</v>
      </c>
    </row>
    <row r="4114" spans="1:12" x14ac:dyDescent="0.2">
      <c r="A4114" s="1" t="s">
        <v>12162</v>
      </c>
      <c r="B4114" s="45" t="s">
        <v>12163</v>
      </c>
      <c r="C4114" s="46">
        <v>41890</v>
      </c>
      <c r="D4114" s="47">
        <v>41891</v>
      </c>
      <c r="E4114" s="48">
        <v>1063</v>
      </c>
      <c r="F4114" s="48">
        <v>57</v>
      </c>
      <c r="G4114" s="49">
        <v>18.5</v>
      </c>
      <c r="H4114" s="8" t="s">
        <v>2934</v>
      </c>
      <c r="J4114" s="3">
        <v>190599</v>
      </c>
      <c r="L4114" s="50">
        <f t="shared" si="65"/>
        <v>17.541254125412539</v>
      </c>
    </row>
    <row r="4115" spans="1:12" x14ac:dyDescent="0.2">
      <c r="A4115" s="1" t="s">
        <v>12164</v>
      </c>
      <c r="B4115" s="45" t="s">
        <v>12165</v>
      </c>
      <c r="C4115" s="46">
        <v>41886</v>
      </c>
      <c r="D4115" s="47">
        <v>41891</v>
      </c>
      <c r="E4115" s="48">
        <v>184</v>
      </c>
      <c r="F4115" s="48">
        <v>39</v>
      </c>
      <c r="G4115" s="49">
        <v>4.8</v>
      </c>
      <c r="H4115" s="8" t="s">
        <v>2934</v>
      </c>
      <c r="J4115" s="3">
        <v>190600</v>
      </c>
      <c r="L4115" s="50">
        <f t="shared" si="65"/>
        <v>3.0363036303630362</v>
      </c>
    </row>
    <row r="4116" spans="1:12" x14ac:dyDescent="0.2">
      <c r="A4116" s="1" t="s">
        <v>12166</v>
      </c>
      <c r="B4116" s="45" t="s">
        <v>12167</v>
      </c>
      <c r="C4116" s="46">
        <v>41885</v>
      </c>
      <c r="D4116" s="47">
        <v>41891</v>
      </c>
      <c r="E4116" s="48">
        <v>499</v>
      </c>
      <c r="F4116" s="48">
        <v>37</v>
      </c>
      <c r="G4116" s="49">
        <v>13.6</v>
      </c>
      <c r="H4116" s="8" t="s">
        <v>2934</v>
      </c>
      <c r="J4116" s="3">
        <v>190601</v>
      </c>
      <c r="L4116" s="50">
        <f t="shared" si="65"/>
        <v>8.2343234323432348</v>
      </c>
    </row>
    <row r="4117" spans="1:12" x14ac:dyDescent="0.2">
      <c r="A4117" s="1" t="s">
        <v>12168</v>
      </c>
      <c r="B4117" s="45" t="s">
        <v>12169</v>
      </c>
      <c r="C4117" s="46">
        <v>41884</v>
      </c>
      <c r="D4117" s="47">
        <v>41891</v>
      </c>
      <c r="E4117" s="48">
        <v>1073</v>
      </c>
      <c r="F4117" s="48">
        <v>33</v>
      </c>
      <c r="G4117" s="49" t="s">
        <v>3695</v>
      </c>
      <c r="H4117" s="8" t="s">
        <v>2934</v>
      </c>
      <c r="J4117" s="3">
        <v>190602</v>
      </c>
      <c r="L4117" s="50">
        <f t="shared" si="65"/>
        <v>17.706270627062707</v>
      </c>
    </row>
    <row r="4118" spans="1:12" x14ac:dyDescent="0.2">
      <c r="A4118" s="1" t="s">
        <v>12170</v>
      </c>
      <c r="B4118" s="45" t="s">
        <v>12171</v>
      </c>
      <c r="C4118" s="46">
        <v>41887</v>
      </c>
      <c r="D4118" s="47">
        <v>41892</v>
      </c>
      <c r="E4118" s="48">
        <v>213</v>
      </c>
      <c r="F4118" s="48">
        <v>22</v>
      </c>
      <c r="G4118" s="49">
        <v>9.6</v>
      </c>
      <c r="H4118" s="8" t="s">
        <v>2934</v>
      </c>
      <c r="J4118" s="3">
        <v>191508</v>
      </c>
      <c r="L4118" s="50">
        <f t="shared" si="65"/>
        <v>3.5148514851485149</v>
      </c>
    </row>
    <row r="4119" spans="1:12" x14ac:dyDescent="0.2">
      <c r="A4119" s="1" t="s">
        <v>12172</v>
      </c>
      <c r="B4119" s="45" t="s">
        <v>12173</v>
      </c>
      <c r="C4119" s="46">
        <v>41889</v>
      </c>
      <c r="D4119" s="47">
        <v>41892</v>
      </c>
      <c r="E4119" s="48">
        <v>441</v>
      </c>
      <c r="F4119" s="48">
        <v>36</v>
      </c>
      <c r="G4119" s="49">
        <v>12.4</v>
      </c>
      <c r="H4119" s="8" t="s">
        <v>2934</v>
      </c>
      <c r="J4119" s="3">
        <v>191509</v>
      </c>
      <c r="K4119" s="1" t="s">
        <v>3691</v>
      </c>
      <c r="L4119" s="50">
        <f t="shared" si="65"/>
        <v>7.2772277227722775</v>
      </c>
    </row>
    <row r="4120" spans="1:12" x14ac:dyDescent="0.2">
      <c r="A4120" s="1" t="s">
        <v>12174</v>
      </c>
      <c r="B4120" s="45" t="s">
        <v>12175</v>
      </c>
      <c r="C4120" s="46">
        <v>41886</v>
      </c>
      <c r="D4120" s="47">
        <v>41893</v>
      </c>
      <c r="E4120" s="48">
        <v>1097</v>
      </c>
      <c r="F4120" s="48">
        <v>34</v>
      </c>
      <c r="G4120" s="49">
        <v>31.9</v>
      </c>
      <c r="H4120" s="8" t="s">
        <v>3083</v>
      </c>
      <c r="J4120" s="3">
        <v>192306</v>
      </c>
      <c r="L4120" s="50">
        <f t="shared" si="65"/>
        <v>18.1023102310231</v>
      </c>
    </row>
    <row r="4121" spans="1:12" x14ac:dyDescent="0.2">
      <c r="A4121" s="1" t="s">
        <v>12176</v>
      </c>
      <c r="B4121" s="45" t="s">
        <v>12177</v>
      </c>
      <c r="C4121" s="46">
        <v>41879</v>
      </c>
      <c r="D4121" s="47">
        <v>41893</v>
      </c>
      <c r="E4121" s="48">
        <v>997</v>
      </c>
      <c r="F4121" s="48">
        <v>37</v>
      </c>
      <c r="G4121" s="49">
        <v>27.2</v>
      </c>
      <c r="H4121" s="8" t="s">
        <v>3083</v>
      </c>
      <c r="J4121" s="3">
        <v>192307</v>
      </c>
      <c r="L4121" s="50">
        <f t="shared" si="65"/>
        <v>16.452145214521451</v>
      </c>
    </row>
    <row r="4122" spans="1:12" x14ac:dyDescent="0.2">
      <c r="A4122" s="1" t="s">
        <v>12178</v>
      </c>
      <c r="B4122" s="45" t="s">
        <v>12179</v>
      </c>
      <c r="C4122" s="46">
        <v>41891</v>
      </c>
      <c r="D4122" s="47">
        <v>41894</v>
      </c>
      <c r="E4122" s="48">
        <v>837</v>
      </c>
      <c r="F4122" s="48">
        <v>90</v>
      </c>
      <c r="G4122" s="49">
        <v>9.3000000000000007</v>
      </c>
      <c r="H4122" s="8" t="s">
        <v>3083</v>
      </c>
      <c r="J4122" s="3">
        <v>193358</v>
      </c>
      <c r="L4122" s="50">
        <f t="shared" si="65"/>
        <v>13.811881188118811</v>
      </c>
    </row>
    <row r="4123" spans="1:12" x14ac:dyDescent="0.2">
      <c r="A4123" s="1" t="s">
        <v>12180</v>
      </c>
      <c r="B4123" s="45" t="s">
        <v>12181</v>
      </c>
      <c r="C4123" s="46">
        <v>41890</v>
      </c>
      <c r="D4123" s="47">
        <v>41894</v>
      </c>
      <c r="E4123" s="48">
        <v>612</v>
      </c>
      <c r="F4123" s="48">
        <v>136</v>
      </c>
      <c r="G4123" s="49">
        <v>4.5</v>
      </c>
      <c r="H4123" s="8" t="s">
        <v>3083</v>
      </c>
      <c r="J4123" s="3">
        <v>193359</v>
      </c>
      <c r="L4123" s="50">
        <f t="shared" si="65"/>
        <v>10.099009900990099</v>
      </c>
    </row>
    <row r="4124" spans="1:12" x14ac:dyDescent="0.2">
      <c r="A4124" s="1" t="s">
        <v>12182</v>
      </c>
      <c r="B4124" s="45" t="s">
        <v>12183</v>
      </c>
      <c r="C4124" s="46">
        <v>41890</v>
      </c>
      <c r="D4124" s="47">
        <v>41897</v>
      </c>
      <c r="E4124" s="48">
        <v>477</v>
      </c>
      <c r="F4124" s="48">
        <v>30</v>
      </c>
      <c r="G4124" s="49">
        <v>15.8</v>
      </c>
      <c r="H4124" s="8" t="s">
        <v>2934</v>
      </c>
      <c r="J4124" s="3">
        <v>194045</v>
      </c>
      <c r="L4124" s="50">
        <f t="shared" si="65"/>
        <v>7.8712871287128712</v>
      </c>
    </row>
    <row r="4125" spans="1:12" x14ac:dyDescent="0.2">
      <c r="A4125" s="1" t="s">
        <v>12184</v>
      </c>
      <c r="B4125" s="45" t="s">
        <v>12185</v>
      </c>
      <c r="C4125" s="46">
        <v>41891</v>
      </c>
      <c r="D4125" s="47">
        <v>41897</v>
      </c>
      <c r="E4125" s="48">
        <v>539</v>
      </c>
      <c r="F4125" s="48">
        <v>63</v>
      </c>
      <c r="G4125" s="49">
        <v>8.5</v>
      </c>
      <c r="H4125" s="8" t="s">
        <v>2934</v>
      </c>
      <c r="J4125" s="3">
        <v>194046</v>
      </c>
      <c r="L4125" s="50">
        <f t="shared" si="65"/>
        <v>8.8943894389438949</v>
      </c>
    </row>
    <row r="4126" spans="1:12" x14ac:dyDescent="0.2">
      <c r="A4126" s="1" t="s">
        <v>12186</v>
      </c>
      <c r="B4126" s="45" t="s">
        <v>12187</v>
      </c>
      <c r="C4126" s="46">
        <v>41892</v>
      </c>
      <c r="D4126" s="47">
        <v>41897</v>
      </c>
      <c r="E4126" s="48">
        <v>401</v>
      </c>
      <c r="F4126" s="48">
        <v>30</v>
      </c>
      <c r="G4126" s="49">
        <v>13.3</v>
      </c>
      <c r="H4126" s="8" t="s">
        <v>2934</v>
      </c>
      <c r="J4126" s="3">
        <v>194047</v>
      </c>
      <c r="L4126" s="50">
        <f t="shared" si="65"/>
        <v>6.6171617161716174</v>
      </c>
    </row>
    <row r="4127" spans="1:12" x14ac:dyDescent="0.2">
      <c r="A4127" s="1" t="s">
        <v>12188</v>
      </c>
      <c r="B4127" s="45" t="s">
        <v>12189</v>
      </c>
      <c r="C4127" s="46">
        <v>41891</v>
      </c>
      <c r="D4127" s="47">
        <v>41897</v>
      </c>
      <c r="E4127" s="48">
        <v>253</v>
      </c>
      <c r="F4127" s="48">
        <v>61</v>
      </c>
      <c r="G4127" s="49">
        <v>4.2</v>
      </c>
      <c r="H4127" s="8" t="s">
        <v>2934</v>
      </c>
      <c r="J4127" s="3">
        <v>194048</v>
      </c>
      <c r="L4127" s="50">
        <f t="shared" si="65"/>
        <v>4.1749174917491745</v>
      </c>
    </row>
    <row r="4128" spans="1:12" x14ac:dyDescent="0.2">
      <c r="A4128" s="1" t="s">
        <v>12190</v>
      </c>
      <c r="B4128" s="45" t="s">
        <v>12191</v>
      </c>
      <c r="C4128" s="46">
        <v>41892</v>
      </c>
      <c r="D4128" s="47">
        <v>41897</v>
      </c>
      <c r="E4128" s="48">
        <v>104</v>
      </c>
      <c r="F4128" s="48">
        <v>37</v>
      </c>
      <c r="G4128" s="49">
        <v>2.8</v>
      </c>
      <c r="H4128" s="8" t="s">
        <v>3083</v>
      </c>
      <c r="J4128" s="3">
        <v>194049</v>
      </c>
      <c r="L4128" s="50">
        <f t="shared" si="65"/>
        <v>1.7161716171617161</v>
      </c>
    </row>
    <row r="4129" spans="1:12" x14ac:dyDescent="0.2">
      <c r="A4129" s="1" t="s">
        <v>12192</v>
      </c>
      <c r="B4129" s="45" t="s">
        <v>12193</v>
      </c>
      <c r="C4129" s="46">
        <v>41893</v>
      </c>
      <c r="D4129" s="47">
        <v>41898</v>
      </c>
      <c r="E4129" s="48">
        <v>1134</v>
      </c>
      <c r="F4129" s="48">
        <v>31</v>
      </c>
      <c r="G4129" s="49">
        <v>36.299999999999997</v>
      </c>
      <c r="H4129" s="8" t="s">
        <v>3083</v>
      </c>
      <c r="J4129" s="3">
        <v>195023</v>
      </c>
      <c r="L4129" s="50">
        <f t="shared" si="65"/>
        <v>18.712871287128714</v>
      </c>
    </row>
    <row r="4130" spans="1:12" x14ac:dyDescent="0.2">
      <c r="A4130" s="1" t="s">
        <v>12194</v>
      </c>
      <c r="B4130" s="45" t="s">
        <v>12195</v>
      </c>
      <c r="C4130" s="46">
        <v>41894</v>
      </c>
      <c r="D4130" s="47">
        <v>41898</v>
      </c>
      <c r="E4130" s="48">
        <v>311</v>
      </c>
      <c r="F4130" s="48">
        <v>29</v>
      </c>
      <c r="G4130" s="49">
        <v>10.6</v>
      </c>
      <c r="H4130" s="8" t="s">
        <v>2934</v>
      </c>
      <c r="J4130" s="3">
        <v>195024</v>
      </c>
      <c r="L4130" s="50">
        <f t="shared" si="65"/>
        <v>5.1320132013201318</v>
      </c>
    </row>
    <row r="4131" spans="1:12" x14ac:dyDescent="0.2">
      <c r="A4131" s="1" t="s">
        <v>12196</v>
      </c>
      <c r="B4131" s="45" t="s">
        <v>12197</v>
      </c>
      <c r="C4131" s="46">
        <v>41890</v>
      </c>
      <c r="D4131" s="47">
        <v>41899</v>
      </c>
      <c r="E4131" s="48">
        <v>307</v>
      </c>
      <c r="F4131" s="48">
        <v>76</v>
      </c>
      <c r="G4131" s="49">
        <v>4</v>
      </c>
      <c r="H4131" s="8" t="s">
        <v>3083</v>
      </c>
      <c r="J4131" s="3">
        <v>195593</v>
      </c>
      <c r="L4131" s="50">
        <f t="shared" si="65"/>
        <v>5.0660066006600655</v>
      </c>
    </row>
    <row r="4132" spans="1:12" x14ac:dyDescent="0.2">
      <c r="A4132" s="1" t="s">
        <v>12198</v>
      </c>
      <c r="B4132" s="45" t="s">
        <v>12199</v>
      </c>
      <c r="C4132" s="46">
        <v>41890</v>
      </c>
      <c r="D4132" s="47">
        <v>41899</v>
      </c>
      <c r="E4132" s="48">
        <v>368</v>
      </c>
      <c r="F4132" s="48">
        <v>48</v>
      </c>
      <c r="G4132" s="49">
        <v>7.7</v>
      </c>
      <c r="H4132" s="8" t="s">
        <v>2934</v>
      </c>
      <c r="J4132" s="3">
        <v>195592</v>
      </c>
      <c r="L4132" s="50">
        <f t="shared" si="65"/>
        <v>6.0726072607260724</v>
      </c>
    </row>
    <row r="4133" spans="1:12" x14ac:dyDescent="0.2">
      <c r="A4133" s="1" t="s">
        <v>12200</v>
      </c>
      <c r="B4133" s="45" t="s">
        <v>12201</v>
      </c>
      <c r="C4133" s="46">
        <v>41894</v>
      </c>
      <c r="D4133" s="47">
        <v>41900</v>
      </c>
      <c r="E4133" s="48">
        <v>349</v>
      </c>
      <c r="F4133" s="48">
        <v>135</v>
      </c>
      <c r="G4133" s="49">
        <v>2.6</v>
      </c>
      <c r="H4133" s="8" t="s">
        <v>2934</v>
      </c>
      <c r="J4133" s="3">
        <v>196538</v>
      </c>
      <c r="L4133" s="50">
        <f t="shared" si="65"/>
        <v>5.7590759075907592</v>
      </c>
    </row>
    <row r="4134" spans="1:12" x14ac:dyDescent="0.2">
      <c r="A4134" s="1" t="s">
        <v>12202</v>
      </c>
      <c r="B4134" s="45" t="s">
        <v>12203</v>
      </c>
      <c r="C4134" s="46">
        <v>41896</v>
      </c>
      <c r="D4134" s="47">
        <v>41900</v>
      </c>
      <c r="E4134" s="48">
        <v>474</v>
      </c>
      <c r="F4134" s="48">
        <v>43</v>
      </c>
      <c r="G4134" s="49">
        <v>11</v>
      </c>
      <c r="H4134" s="8" t="s">
        <v>2934</v>
      </c>
      <c r="J4134" s="3">
        <v>196540</v>
      </c>
      <c r="K4134" s="1" t="s">
        <v>3690</v>
      </c>
      <c r="L4134" s="50">
        <f t="shared" si="65"/>
        <v>7.8217821782178216</v>
      </c>
    </row>
    <row r="4135" spans="1:12" x14ac:dyDescent="0.2">
      <c r="A4135" s="1" t="s">
        <v>12204</v>
      </c>
      <c r="B4135" s="45" t="s">
        <v>12205</v>
      </c>
      <c r="C4135" s="46">
        <v>41894</v>
      </c>
      <c r="D4135" s="47">
        <v>41900</v>
      </c>
      <c r="E4135" s="48">
        <v>84</v>
      </c>
      <c r="F4135" s="48">
        <v>112</v>
      </c>
      <c r="G4135" s="49">
        <v>0.7</v>
      </c>
      <c r="H4135" s="8" t="s">
        <v>2934</v>
      </c>
      <c r="J4135" s="3">
        <v>196541</v>
      </c>
      <c r="L4135" s="50">
        <f t="shared" si="65"/>
        <v>1.386138613861386</v>
      </c>
    </row>
    <row r="4136" spans="1:12" x14ac:dyDescent="0.2">
      <c r="A4136" s="1" t="s">
        <v>12206</v>
      </c>
      <c r="B4136" s="45" t="s">
        <v>12207</v>
      </c>
      <c r="C4136" s="46">
        <v>41892</v>
      </c>
      <c r="D4136" s="47">
        <v>41900</v>
      </c>
      <c r="E4136" s="48">
        <v>168</v>
      </c>
      <c r="F4136" s="48">
        <v>73</v>
      </c>
      <c r="G4136" s="49">
        <v>2.2999999999999998</v>
      </c>
      <c r="H4136" s="8" t="s">
        <v>2934</v>
      </c>
      <c r="J4136" s="3">
        <v>196542</v>
      </c>
      <c r="L4136" s="50">
        <f t="shared" si="65"/>
        <v>2.7722772277227721</v>
      </c>
    </row>
    <row r="4137" spans="1:12" x14ac:dyDescent="0.2">
      <c r="A4137" s="1" t="s">
        <v>12208</v>
      </c>
      <c r="B4137" s="45" t="s">
        <v>12209</v>
      </c>
      <c r="C4137" s="46">
        <v>41900</v>
      </c>
      <c r="D4137" s="47">
        <v>41901</v>
      </c>
      <c r="E4137" s="48">
        <v>215</v>
      </c>
      <c r="F4137" s="48">
        <v>129</v>
      </c>
      <c r="G4137" s="49">
        <v>1.7</v>
      </c>
      <c r="H4137" s="8" t="s">
        <v>3083</v>
      </c>
      <c r="J4137" s="3">
        <v>197229</v>
      </c>
      <c r="L4137" s="50">
        <f t="shared" si="65"/>
        <v>3.5478547854785476</v>
      </c>
    </row>
    <row r="4138" spans="1:12" x14ac:dyDescent="0.2">
      <c r="A4138" s="1" t="s">
        <v>12210</v>
      </c>
      <c r="B4138" s="45" t="s">
        <v>12211</v>
      </c>
      <c r="C4138" s="46">
        <v>41898</v>
      </c>
      <c r="D4138" s="47">
        <v>41901</v>
      </c>
      <c r="E4138" s="48">
        <v>79</v>
      </c>
      <c r="F4138" s="48">
        <v>44</v>
      </c>
      <c r="G4138" s="49">
        <v>1.8</v>
      </c>
      <c r="H4138" s="8" t="s">
        <v>3083</v>
      </c>
      <c r="J4138" s="3">
        <v>197230</v>
      </c>
      <c r="L4138" s="50">
        <f t="shared" si="65"/>
        <v>1.3036303630363035</v>
      </c>
    </row>
    <row r="4139" spans="1:12" x14ac:dyDescent="0.2">
      <c r="A4139" s="1" t="s">
        <v>12212</v>
      </c>
      <c r="B4139" s="45" t="s">
        <v>12213</v>
      </c>
      <c r="C4139" s="46">
        <v>41894</v>
      </c>
      <c r="D4139" s="47">
        <v>41901</v>
      </c>
      <c r="E4139" s="48">
        <v>680</v>
      </c>
      <c r="F4139" s="48">
        <v>40</v>
      </c>
      <c r="G4139" s="49">
        <v>17</v>
      </c>
      <c r="H4139" s="8" t="s">
        <v>2934</v>
      </c>
      <c r="J4139" s="3">
        <v>197231</v>
      </c>
      <c r="L4139" s="50">
        <f t="shared" si="65"/>
        <v>11.221122112211221</v>
      </c>
    </row>
    <row r="4140" spans="1:12" x14ac:dyDescent="0.2">
      <c r="A4140" s="1" t="s">
        <v>12214</v>
      </c>
      <c r="B4140" s="45" t="s">
        <v>12215</v>
      </c>
      <c r="C4140" s="46">
        <v>41893</v>
      </c>
      <c r="D4140" s="47">
        <v>41901</v>
      </c>
      <c r="E4140" s="48">
        <v>458</v>
      </c>
      <c r="F4140" s="48">
        <v>39</v>
      </c>
      <c r="G4140" s="49">
        <v>11.9</v>
      </c>
      <c r="H4140" s="8" t="s">
        <v>2934</v>
      </c>
      <c r="J4140" s="3">
        <v>197232</v>
      </c>
      <c r="L4140" s="50">
        <f t="shared" si="65"/>
        <v>7.557755775577558</v>
      </c>
    </row>
    <row r="4141" spans="1:12" x14ac:dyDescent="0.2">
      <c r="A4141" s="1" t="s">
        <v>12216</v>
      </c>
      <c r="B4141" s="45" t="s">
        <v>12217</v>
      </c>
      <c r="C4141" s="46">
        <v>41898</v>
      </c>
      <c r="D4141" s="47">
        <v>41901</v>
      </c>
      <c r="E4141" s="48">
        <v>923</v>
      </c>
      <c r="F4141" s="48">
        <v>124</v>
      </c>
      <c r="G4141" s="49">
        <v>7.5</v>
      </c>
      <c r="H4141" s="8" t="s">
        <v>2934</v>
      </c>
      <c r="J4141" s="3">
        <v>197233</v>
      </c>
      <c r="L4141" s="50">
        <f t="shared" si="65"/>
        <v>15.23102310231023</v>
      </c>
    </row>
    <row r="4142" spans="1:12" x14ac:dyDescent="0.2">
      <c r="A4142" s="1" t="s">
        <v>12218</v>
      </c>
      <c r="B4142" s="45" t="s">
        <v>12219</v>
      </c>
      <c r="C4142" s="46">
        <v>41898</v>
      </c>
      <c r="D4142" s="47">
        <v>41901</v>
      </c>
      <c r="E4142" s="48">
        <v>965</v>
      </c>
      <c r="F4142" s="48">
        <v>19</v>
      </c>
      <c r="G4142" s="49">
        <v>52</v>
      </c>
      <c r="H4142" s="8" t="s">
        <v>2934</v>
      </c>
      <c r="J4142" s="3">
        <v>197234</v>
      </c>
      <c r="L4142" s="50">
        <f t="shared" si="65"/>
        <v>15.924092409240924</v>
      </c>
    </row>
    <row r="4143" spans="1:12" x14ac:dyDescent="0.2">
      <c r="A4143" s="1" t="s">
        <v>12220</v>
      </c>
      <c r="B4143" s="45" t="s">
        <v>12221</v>
      </c>
      <c r="C4143" s="46">
        <v>41898</v>
      </c>
      <c r="D4143" s="47">
        <v>41901</v>
      </c>
      <c r="E4143" s="48">
        <v>126</v>
      </c>
      <c r="F4143" s="48">
        <v>53</v>
      </c>
      <c r="G4143" s="49">
        <v>2.4</v>
      </c>
      <c r="H4143" s="8" t="s">
        <v>2934</v>
      </c>
      <c r="J4143" s="3">
        <v>197235</v>
      </c>
      <c r="L4143" s="50">
        <f t="shared" si="65"/>
        <v>2.0792079207920793</v>
      </c>
    </row>
    <row r="4144" spans="1:12" x14ac:dyDescent="0.2">
      <c r="A4144" s="1" t="s">
        <v>12222</v>
      </c>
      <c r="B4144" s="45" t="s">
        <v>12223</v>
      </c>
      <c r="C4144" s="46">
        <v>41898</v>
      </c>
      <c r="D4144" s="47">
        <v>41901</v>
      </c>
      <c r="E4144" s="48">
        <v>301</v>
      </c>
      <c r="F4144" s="48">
        <v>52</v>
      </c>
      <c r="G4144" s="49">
        <v>5.8</v>
      </c>
      <c r="H4144" s="8" t="s">
        <v>2934</v>
      </c>
      <c r="J4144" s="3">
        <v>197236</v>
      </c>
      <c r="L4144" s="50">
        <f t="shared" si="65"/>
        <v>4.9669966996699673</v>
      </c>
    </row>
    <row r="4145" spans="1:12" x14ac:dyDescent="0.2">
      <c r="A4145" s="1" t="s">
        <v>12224</v>
      </c>
      <c r="B4145" s="45" t="s">
        <v>12225</v>
      </c>
      <c r="C4145" s="46">
        <v>41898</v>
      </c>
      <c r="D4145" s="47">
        <v>41901</v>
      </c>
      <c r="E4145" s="48">
        <v>401</v>
      </c>
      <c r="F4145" s="48">
        <v>15</v>
      </c>
      <c r="G4145" s="49">
        <v>26.7</v>
      </c>
      <c r="H4145" s="8" t="s">
        <v>2934</v>
      </c>
      <c r="J4145" s="3">
        <v>197237</v>
      </c>
      <c r="L4145" s="50">
        <f t="shared" si="65"/>
        <v>6.6171617161716174</v>
      </c>
    </row>
    <row r="4146" spans="1:12" x14ac:dyDescent="0.2">
      <c r="A4146" s="1" t="s">
        <v>12226</v>
      </c>
      <c r="B4146" s="45" t="s">
        <v>12227</v>
      </c>
      <c r="C4146" s="46">
        <v>41898</v>
      </c>
      <c r="D4146" s="47">
        <v>41901</v>
      </c>
      <c r="E4146" s="48">
        <v>508</v>
      </c>
      <c r="F4146" s="48">
        <v>20</v>
      </c>
      <c r="G4146" s="49">
        <v>25.5</v>
      </c>
      <c r="H4146" s="8" t="s">
        <v>2934</v>
      </c>
      <c r="J4146" s="3">
        <v>197238</v>
      </c>
      <c r="L4146" s="50">
        <f t="shared" si="65"/>
        <v>8.3828382838283826</v>
      </c>
    </row>
    <row r="4147" spans="1:12" x14ac:dyDescent="0.2">
      <c r="A4147" s="1" t="s">
        <v>12228</v>
      </c>
      <c r="B4147" s="45" t="s">
        <v>12229</v>
      </c>
      <c r="C4147" s="46">
        <v>41898</v>
      </c>
      <c r="D4147" s="47">
        <v>41901</v>
      </c>
      <c r="E4147" s="48">
        <v>1678</v>
      </c>
      <c r="F4147" s="48">
        <v>76</v>
      </c>
      <c r="G4147" s="49">
        <v>22</v>
      </c>
      <c r="H4147" s="8" t="s">
        <v>2934</v>
      </c>
      <c r="J4147" s="3">
        <v>197239</v>
      </c>
      <c r="L4147" s="50">
        <f t="shared" si="65"/>
        <v>27.689768976897689</v>
      </c>
    </row>
    <row r="4148" spans="1:12" x14ac:dyDescent="0.2">
      <c r="A4148" s="1" t="s">
        <v>12230</v>
      </c>
      <c r="B4148" s="45" t="s">
        <v>12231</v>
      </c>
      <c r="C4148" s="46">
        <v>41898</v>
      </c>
      <c r="D4148" s="47">
        <v>41901</v>
      </c>
      <c r="E4148" s="48">
        <v>246</v>
      </c>
      <c r="F4148" s="48">
        <v>66</v>
      </c>
      <c r="G4148" s="49">
        <v>3.7</v>
      </c>
      <c r="H4148" s="8" t="s">
        <v>2934</v>
      </c>
      <c r="J4148" s="3">
        <v>197240</v>
      </c>
      <c r="L4148" s="50">
        <f t="shared" si="65"/>
        <v>4.0594059405940595</v>
      </c>
    </row>
    <row r="4149" spans="1:12" x14ac:dyDescent="0.2">
      <c r="A4149" s="1" t="s">
        <v>12232</v>
      </c>
      <c r="B4149" s="45" t="s">
        <v>12233</v>
      </c>
      <c r="C4149" s="46">
        <v>41898</v>
      </c>
      <c r="D4149" s="47">
        <v>41901</v>
      </c>
      <c r="E4149" s="48">
        <v>298</v>
      </c>
      <c r="F4149" s="48">
        <v>39</v>
      </c>
      <c r="G4149" s="49">
        <v>7.6</v>
      </c>
      <c r="H4149" s="8" t="s">
        <v>2934</v>
      </c>
      <c r="J4149" s="3">
        <v>197241</v>
      </c>
      <c r="L4149" s="50">
        <f t="shared" si="65"/>
        <v>4.9174917491749177</v>
      </c>
    </row>
    <row r="4150" spans="1:12" x14ac:dyDescent="0.2">
      <c r="A4150" s="1" t="s">
        <v>12234</v>
      </c>
      <c r="B4150" s="45" t="s">
        <v>12235</v>
      </c>
      <c r="C4150" s="46">
        <v>41898</v>
      </c>
      <c r="D4150" s="47">
        <v>41901</v>
      </c>
      <c r="E4150" s="48">
        <v>553</v>
      </c>
      <c r="F4150" s="48">
        <v>62</v>
      </c>
      <c r="G4150" s="49">
        <v>8.9</v>
      </c>
      <c r="H4150" s="8" t="s">
        <v>2934</v>
      </c>
      <c r="J4150" s="3">
        <v>197242</v>
      </c>
      <c r="L4150" s="50">
        <f t="shared" si="65"/>
        <v>9.1254125412541249</v>
      </c>
    </row>
    <row r="4151" spans="1:12" x14ac:dyDescent="0.2">
      <c r="A4151" s="1" t="s">
        <v>12236</v>
      </c>
      <c r="B4151" s="45" t="s">
        <v>12237</v>
      </c>
      <c r="C4151" s="46">
        <v>41899</v>
      </c>
      <c r="D4151" s="47">
        <v>41904</v>
      </c>
      <c r="E4151" s="48">
        <v>609</v>
      </c>
      <c r="F4151" s="48">
        <v>52</v>
      </c>
      <c r="G4151" s="49">
        <v>11.7</v>
      </c>
      <c r="H4151" s="8" t="s">
        <v>2934</v>
      </c>
      <c r="J4151" s="3">
        <v>197964</v>
      </c>
      <c r="L4151" s="50">
        <f t="shared" si="65"/>
        <v>10.049504950495049</v>
      </c>
    </row>
    <row r="4152" spans="1:12" x14ac:dyDescent="0.2">
      <c r="A4152" s="1" t="s">
        <v>12238</v>
      </c>
      <c r="B4152" s="45" t="s">
        <v>12239</v>
      </c>
      <c r="C4152" s="46">
        <v>41898</v>
      </c>
      <c r="D4152" s="47">
        <v>41904</v>
      </c>
      <c r="E4152" s="48">
        <v>106</v>
      </c>
      <c r="F4152" s="48">
        <v>63</v>
      </c>
      <c r="G4152" s="49">
        <v>1.7</v>
      </c>
      <c r="H4152" s="8" t="s">
        <v>2934</v>
      </c>
      <c r="J4152" s="3">
        <v>197965</v>
      </c>
      <c r="L4152" s="50">
        <f t="shared" si="65"/>
        <v>1.749174917491749</v>
      </c>
    </row>
    <row r="4153" spans="1:12" x14ac:dyDescent="0.2">
      <c r="A4153" s="1" t="s">
        <v>12240</v>
      </c>
      <c r="B4153" s="45" t="s">
        <v>12241</v>
      </c>
      <c r="C4153" s="46">
        <v>41899</v>
      </c>
      <c r="D4153" s="47">
        <v>41904</v>
      </c>
      <c r="E4153" s="48">
        <v>1079</v>
      </c>
      <c r="F4153" s="48">
        <v>97</v>
      </c>
      <c r="G4153" s="49">
        <v>11.1</v>
      </c>
      <c r="H4153" s="8" t="s">
        <v>2934</v>
      </c>
      <c r="J4153" s="3">
        <v>197966</v>
      </c>
      <c r="L4153" s="50">
        <f t="shared" si="65"/>
        <v>17.805280528052805</v>
      </c>
    </row>
    <row r="4154" spans="1:12" x14ac:dyDescent="0.2">
      <c r="A4154" s="1" t="s">
        <v>12242</v>
      </c>
      <c r="B4154" s="45" t="s">
        <v>12243</v>
      </c>
      <c r="C4154" s="46">
        <v>41898</v>
      </c>
      <c r="D4154" s="47">
        <v>41904</v>
      </c>
      <c r="E4154" s="48">
        <v>268</v>
      </c>
      <c r="F4154" s="48">
        <v>132</v>
      </c>
      <c r="G4154" s="49">
        <v>2</v>
      </c>
      <c r="H4154" s="8" t="s">
        <v>3083</v>
      </c>
      <c r="J4154" s="3">
        <v>197967</v>
      </c>
      <c r="L4154" s="50">
        <f t="shared" ref="L4154:L4217" si="66">IF(E4154="","",E4154/60.6)</f>
        <v>4.4224422442244222</v>
      </c>
    </row>
    <row r="4155" spans="1:12" x14ac:dyDescent="0.2">
      <c r="A4155" s="1" t="s">
        <v>12244</v>
      </c>
      <c r="B4155" s="45" t="s">
        <v>12245</v>
      </c>
      <c r="C4155" s="46">
        <v>41900</v>
      </c>
      <c r="D4155" s="47">
        <v>41905</v>
      </c>
      <c r="E4155" s="48">
        <v>356</v>
      </c>
      <c r="F4155" s="48">
        <v>60</v>
      </c>
      <c r="G4155" s="49">
        <v>5.9</v>
      </c>
      <c r="H4155" s="8" t="s">
        <v>2934</v>
      </c>
      <c r="J4155" s="3">
        <v>198931</v>
      </c>
      <c r="L4155" s="50">
        <f t="shared" si="66"/>
        <v>5.8745874587458742</v>
      </c>
    </row>
    <row r="4156" spans="1:12" x14ac:dyDescent="0.2">
      <c r="A4156" s="1" t="s">
        <v>12246</v>
      </c>
      <c r="B4156" s="45" t="s">
        <v>12247</v>
      </c>
      <c r="C4156" s="46">
        <v>41901</v>
      </c>
      <c r="D4156" s="47">
        <v>41905</v>
      </c>
      <c r="E4156" s="48">
        <v>359</v>
      </c>
      <c r="F4156" s="48">
        <v>38</v>
      </c>
      <c r="G4156" s="49">
        <v>9.5</v>
      </c>
      <c r="H4156" s="8" t="s">
        <v>2934</v>
      </c>
      <c r="J4156" s="3">
        <v>198933</v>
      </c>
      <c r="L4156" s="50">
        <f t="shared" si="66"/>
        <v>5.9240924092409237</v>
      </c>
    </row>
    <row r="4157" spans="1:12" x14ac:dyDescent="0.2">
      <c r="A4157" s="1" t="s">
        <v>12248</v>
      </c>
      <c r="B4157" s="45" t="s">
        <v>12249</v>
      </c>
      <c r="C4157" s="46">
        <v>41904</v>
      </c>
      <c r="D4157" s="47">
        <v>41905</v>
      </c>
      <c r="E4157" s="48">
        <v>915</v>
      </c>
      <c r="F4157" s="48">
        <v>30</v>
      </c>
      <c r="G4157" s="49">
        <v>30.5</v>
      </c>
      <c r="H4157" s="8" t="s">
        <v>2934</v>
      </c>
      <c r="J4157" s="3">
        <v>198934</v>
      </c>
      <c r="L4157" s="50">
        <f t="shared" si="66"/>
        <v>15.099009900990099</v>
      </c>
    </row>
    <row r="4158" spans="1:12" x14ac:dyDescent="0.2">
      <c r="A4158" s="1" t="s">
        <v>12250</v>
      </c>
      <c r="B4158" s="45" t="s">
        <v>12251</v>
      </c>
      <c r="C4158" s="46">
        <v>41903</v>
      </c>
      <c r="D4158" s="47">
        <v>41906</v>
      </c>
      <c r="E4158" s="48">
        <v>336</v>
      </c>
      <c r="F4158" s="48">
        <v>55</v>
      </c>
      <c r="G4158" s="49">
        <v>6.1</v>
      </c>
      <c r="H4158" s="8" t="s">
        <v>3083</v>
      </c>
      <c r="J4158" s="3">
        <v>199640</v>
      </c>
      <c r="L4158" s="50">
        <f t="shared" si="66"/>
        <v>5.5445544554455441</v>
      </c>
    </row>
    <row r="4159" spans="1:12" x14ac:dyDescent="0.2">
      <c r="A4159" s="1" t="s">
        <v>12252</v>
      </c>
      <c r="B4159" s="45" t="s">
        <v>12253</v>
      </c>
      <c r="C4159" s="46">
        <v>41903</v>
      </c>
      <c r="D4159" s="47">
        <v>41906</v>
      </c>
      <c r="E4159" s="48">
        <v>378</v>
      </c>
      <c r="F4159" s="48">
        <v>45</v>
      </c>
      <c r="G4159" s="49">
        <v>8.4</v>
      </c>
      <c r="H4159" s="8" t="s">
        <v>3083</v>
      </c>
      <c r="J4159" s="3">
        <v>199641</v>
      </c>
      <c r="L4159" s="50">
        <f t="shared" si="66"/>
        <v>6.2376237623762378</v>
      </c>
    </row>
    <row r="4160" spans="1:12" x14ac:dyDescent="0.2">
      <c r="A4160" s="1" t="s">
        <v>12254</v>
      </c>
      <c r="B4160" s="45" t="s">
        <v>12255</v>
      </c>
      <c r="C4160" s="46">
        <v>41903</v>
      </c>
      <c r="D4160" s="47">
        <v>41906</v>
      </c>
      <c r="E4160" s="48">
        <v>106</v>
      </c>
      <c r="F4160" s="48">
        <v>55</v>
      </c>
      <c r="G4160" s="49">
        <v>1.9</v>
      </c>
      <c r="H4160" s="8" t="s">
        <v>3083</v>
      </c>
      <c r="J4160" s="3">
        <v>199642</v>
      </c>
      <c r="L4160" s="50">
        <f t="shared" si="66"/>
        <v>1.749174917491749</v>
      </c>
    </row>
    <row r="4161" spans="1:12" x14ac:dyDescent="0.2">
      <c r="A4161" s="1" t="s">
        <v>12256</v>
      </c>
      <c r="B4161" s="45" t="s">
        <v>12257</v>
      </c>
      <c r="C4161" s="46">
        <v>41904</v>
      </c>
      <c r="D4161" s="47">
        <v>41906</v>
      </c>
      <c r="E4161" s="48">
        <v>894</v>
      </c>
      <c r="F4161" s="48">
        <v>64</v>
      </c>
      <c r="G4161" s="49">
        <v>14</v>
      </c>
      <c r="H4161" s="8" t="s">
        <v>3083</v>
      </c>
      <c r="J4161" s="3">
        <v>199643</v>
      </c>
      <c r="L4161" s="50">
        <f t="shared" si="66"/>
        <v>14.752475247524751</v>
      </c>
    </row>
    <row r="4162" spans="1:12" x14ac:dyDescent="0.2">
      <c r="A4162" s="1" t="s">
        <v>12258</v>
      </c>
      <c r="B4162" s="45" t="s">
        <v>12259</v>
      </c>
      <c r="C4162" s="46">
        <v>41901</v>
      </c>
      <c r="D4162" s="47">
        <v>41907</v>
      </c>
      <c r="E4162" s="48">
        <v>322</v>
      </c>
      <c r="F4162" s="48">
        <v>66</v>
      </c>
      <c r="G4162" s="49">
        <v>4.9000000000000004</v>
      </c>
      <c r="H4162" s="8" t="s">
        <v>2934</v>
      </c>
      <c r="J4162" s="3">
        <v>200517</v>
      </c>
      <c r="K4162" s="1" t="s">
        <v>3690</v>
      </c>
      <c r="L4162" s="50">
        <f t="shared" si="66"/>
        <v>5.3135313531353132</v>
      </c>
    </row>
    <row r="4163" spans="1:12" x14ac:dyDescent="0.2">
      <c r="A4163" s="1" t="s">
        <v>12260</v>
      </c>
      <c r="B4163" s="45" t="s">
        <v>12261</v>
      </c>
      <c r="C4163" s="46">
        <v>41901</v>
      </c>
      <c r="D4163" s="47">
        <v>41907</v>
      </c>
      <c r="E4163" s="48">
        <v>361</v>
      </c>
      <c r="F4163" s="48">
        <v>104</v>
      </c>
      <c r="G4163" s="49">
        <v>3.5</v>
      </c>
      <c r="H4163" s="8" t="s">
        <v>2934</v>
      </c>
      <c r="J4163" s="3">
        <v>200518</v>
      </c>
      <c r="L4163" s="50">
        <f t="shared" si="66"/>
        <v>5.9570957095709574</v>
      </c>
    </row>
    <row r="4164" spans="1:12" x14ac:dyDescent="0.2">
      <c r="A4164" s="1" t="s">
        <v>12262</v>
      </c>
      <c r="B4164" s="45" t="s">
        <v>12263</v>
      </c>
      <c r="C4164" s="46">
        <v>41901</v>
      </c>
      <c r="D4164" s="47">
        <v>41907</v>
      </c>
      <c r="E4164" s="48">
        <v>175</v>
      </c>
      <c r="F4164" s="48">
        <v>98</v>
      </c>
      <c r="G4164" s="49">
        <v>1.8</v>
      </c>
      <c r="H4164" s="8" t="s">
        <v>2934</v>
      </c>
      <c r="J4164" s="3">
        <v>200519</v>
      </c>
      <c r="L4164" s="50">
        <f t="shared" si="66"/>
        <v>2.8877887788778875</v>
      </c>
    </row>
    <row r="4165" spans="1:12" x14ac:dyDescent="0.2">
      <c r="A4165" s="1" t="s">
        <v>12264</v>
      </c>
      <c r="B4165" s="45" t="s">
        <v>12265</v>
      </c>
      <c r="C4165" s="46">
        <v>41903</v>
      </c>
      <c r="D4165" s="47">
        <v>41907</v>
      </c>
      <c r="E4165" s="48">
        <v>442</v>
      </c>
      <c r="F4165" s="48">
        <v>35</v>
      </c>
      <c r="G4165" s="49">
        <v>12.8</v>
      </c>
      <c r="H4165" s="8" t="s">
        <v>2934</v>
      </c>
      <c r="J4165" s="3">
        <v>200520</v>
      </c>
      <c r="K4165" s="1" t="s">
        <v>3690</v>
      </c>
      <c r="L4165" s="50">
        <f t="shared" si="66"/>
        <v>7.2937293729372934</v>
      </c>
    </row>
    <row r="4166" spans="1:12" x14ac:dyDescent="0.2">
      <c r="A4166" s="1" t="s">
        <v>12266</v>
      </c>
      <c r="B4166" s="45" t="s">
        <v>12267</v>
      </c>
      <c r="C4166" s="46">
        <v>41906</v>
      </c>
      <c r="D4166" s="47">
        <v>41911</v>
      </c>
      <c r="E4166" s="48">
        <v>464</v>
      </c>
      <c r="F4166" s="48">
        <v>51</v>
      </c>
      <c r="G4166" s="49">
        <v>9.1999999999999993</v>
      </c>
      <c r="H4166" s="8" t="s">
        <v>2934</v>
      </c>
      <c r="J4166" s="3">
        <v>202039</v>
      </c>
      <c r="L4166" s="50">
        <f t="shared" si="66"/>
        <v>7.6567656765676562</v>
      </c>
    </row>
    <row r="4167" spans="1:12" x14ac:dyDescent="0.2">
      <c r="A4167" s="1" t="s">
        <v>12268</v>
      </c>
      <c r="B4167" s="45" t="s">
        <v>12269</v>
      </c>
      <c r="C4167" s="46">
        <v>41899</v>
      </c>
      <c r="D4167" s="47">
        <v>41911</v>
      </c>
      <c r="E4167" s="48">
        <v>204</v>
      </c>
      <c r="F4167" s="48">
        <v>46</v>
      </c>
      <c r="G4167" s="49">
        <v>4.5</v>
      </c>
      <c r="H4167" s="8" t="s">
        <v>2934</v>
      </c>
      <c r="J4167" s="3">
        <v>202040</v>
      </c>
      <c r="L4167" s="50">
        <f t="shared" si="66"/>
        <v>3.3663366336633662</v>
      </c>
    </row>
    <row r="4168" spans="1:12" x14ac:dyDescent="0.2">
      <c r="A4168" s="1" t="s">
        <v>12270</v>
      </c>
      <c r="B4168" s="45" t="s">
        <v>12271</v>
      </c>
      <c r="C4168" s="46">
        <v>41903</v>
      </c>
      <c r="D4168" s="47">
        <v>41911</v>
      </c>
      <c r="E4168" s="48">
        <v>314</v>
      </c>
      <c r="F4168" s="48">
        <v>91</v>
      </c>
      <c r="G4168" s="49">
        <v>3.5</v>
      </c>
      <c r="H4168" s="8" t="s">
        <v>2934</v>
      </c>
      <c r="J4168" s="3">
        <v>202041</v>
      </c>
      <c r="L4168" s="50">
        <f t="shared" si="66"/>
        <v>5.1815181518151814</v>
      </c>
    </row>
    <row r="4169" spans="1:12" x14ac:dyDescent="0.2">
      <c r="A4169" s="1" t="s">
        <v>12272</v>
      </c>
      <c r="B4169" s="45" t="s">
        <v>12273</v>
      </c>
      <c r="C4169" s="46">
        <v>41906</v>
      </c>
      <c r="D4169" s="47">
        <v>41911</v>
      </c>
      <c r="E4169" s="48">
        <v>168</v>
      </c>
      <c r="F4169" s="48">
        <v>65</v>
      </c>
      <c r="G4169" s="49">
        <v>2.6</v>
      </c>
      <c r="H4169" s="8" t="s">
        <v>2934</v>
      </c>
      <c r="J4169" s="3">
        <v>202042</v>
      </c>
      <c r="L4169" s="50">
        <f t="shared" si="66"/>
        <v>2.7722772277227721</v>
      </c>
    </row>
    <row r="4170" spans="1:12" x14ac:dyDescent="0.2">
      <c r="A4170" s="1" t="s">
        <v>12274</v>
      </c>
      <c r="B4170" s="45" t="s">
        <v>12275</v>
      </c>
      <c r="C4170" s="46">
        <v>41905</v>
      </c>
      <c r="D4170" s="47">
        <v>41911</v>
      </c>
      <c r="E4170" s="48">
        <v>216</v>
      </c>
      <c r="F4170" s="48">
        <v>119</v>
      </c>
      <c r="G4170" s="49">
        <v>1.8</v>
      </c>
      <c r="H4170" s="8" t="s">
        <v>3083</v>
      </c>
      <c r="J4170" s="3">
        <v>202043</v>
      </c>
      <c r="L4170" s="50">
        <f t="shared" si="66"/>
        <v>3.5643564356435644</v>
      </c>
    </row>
    <row r="4171" spans="1:12" x14ac:dyDescent="0.2">
      <c r="A4171" s="1" t="s">
        <v>12276</v>
      </c>
      <c r="B4171" s="45" t="s">
        <v>12277</v>
      </c>
      <c r="C4171" s="46">
        <v>41906</v>
      </c>
      <c r="D4171" s="47">
        <v>41911</v>
      </c>
      <c r="E4171" s="48">
        <v>80</v>
      </c>
      <c r="F4171" s="48">
        <v>66</v>
      </c>
      <c r="G4171" s="49">
        <v>1.2</v>
      </c>
      <c r="H4171" s="8" t="s">
        <v>3083</v>
      </c>
      <c r="J4171" s="3">
        <v>202044</v>
      </c>
      <c r="L4171" s="50">
        <f t="shared" si="66"/>
        <v>1.3201320132013201</v>
      </c>
    </row>
    <row r="4172" spans="1:12" x14ac:dyDescent="0.2">
      <c r="A4172" s="1" t="s">
        <v>12278</v>
      </c>
      <c r="B4172" s="45" t="s">
        <v>12279</v>
      </c>
      <c r="C4172" s="46">
        <v>41907</v>
      </c>
      <c r="D4172" s="47">
        <v>41911</v>
      </c>
      <c r="E4172" s="48">
        <v>924</v>
      </c>
      <c r="G4172" s="49">
        <v>28.5</v>
      </c>
      <c r="H4172" s="8" t="s">
        <v>3083</v>
      </c>
      <c r="J4172" s="3">
        <v>202045</v>
      </c>
      <c r="L4172" s="50">
        <f t="shared" si="66"/>
        <v>15.247524752475247</v>
      </c>
    </row>
    <row r="4173" spans="1:12" x14ac:dyDescent="0.2">
      <c r="A4173" s="1" t="s">
        <v>12280</v>
      </c>
      <c r="B4173" s="45" t="s">
        <v>12281</v>
      </c>
      <c r="C4173" s="46">
        <v>41908</v>
      </c>
      <c r="D4173" s="47">
        <v>41912</v>
      </c>
      <c r="E4173" s="48">
        <v>347</v>
      </c>
      <c r="F4173" s="48">
        <v>128</v>
      </c>
      <c r="G4173" s="49">
        <v>2.7</v>
      </c>
      <c r="H4173" s="8" t="s">
        <v>2934</v>
      </c>
      <c r="J4173" s="3">
        <v>202971</v>
      </c>
      <c r="L4173" s="50">
        <f t="shared" si="66"/>
        <v>5.7260726072607255</v>
      </c>
    </row>
    <row r="4174" spans="1:12" x14ac:dyDescent="0.2">
      <c r="A4174" s="1" t="s">
        <v>12282</v>
      </c>
      <c r="B4174" s="45" t="s">
        <v>12283</v>
      </c>
      <c r="C4174" s="46">
        <v>41908</v>
      </c>
      <c r="D4174" s="47">
        <v>41912</v>
      </c>
      <c r="E4174" s="48">
        <v>61</v>
      </c>
      <c r="F4174" s="48">
        <v>139</v>
      </c>
      <c r="G4174" s="49">
        <v>0.4</v>
      </c>
      <c r="H4174" s="8" t="s">
        <v>2934</v>
      </c>
      <c r="J4174" s="3">
        <v>202972</v>
      </c>
      <c r="L4174" s="50">
        <f>IF(E4174="","",E4174/60.6)</f>
        <v>1.0066006600660067</v>
      </c>
    </row>
    <row r="4175" spans="1:12" x14ac:dyDescent="0.2">
      <c r="A4175" s="1" t="s">
        <v>12284</v>
      </c>
      <c r="B4175" s="45" t="s">
        <v>12285</v>
      </c>
      <c r="C4175" s="46">
        <v>41910</v>
      </c>
      <c r="D4175" s="47">
        <v>41914</v>
      </c>
      <c r="E4175" s="48">
        <v>116</v>
      </c>
      <c r="F4175" s="48">
        <v>49</v>
      </c>
      <c r="G4175" s="49">
        <v>2.4</v>
      </c>
      <c r="H4175" s="8" t="s">
        <v>2934</v>
      </c>
      <c r="J4175" s="3">
        <v>204502</v>
      </c>
      <c r="L4175" s="50">
        <f t="shared" si="66"/>
        <v>1.914191419141914</v>
      </c>
    </row>
    <row r="4176" spans="1:12" x14ac:dyDescent="0.2">
      <c r="A4176" s="1" t="s">
        <v>12286</v>
      </c>
      <c r="B4176" s="45" t="s">
        <v>12287</v>
      </c>
      <c r="C4176" s="46">
        <v>41908</v>
      </c>
      <c r="D4176" s="47">
        <v>41914</v>
      </c>
      <c r="E4176" s="48">
        <v>102</v>
      </c>
      <c r="F4176" s="48">
        <v>80</v>
      </c>
      <c r="G4176" s="49">
        <v>1.3</v>
      </c>
      <c r="H4176" s="8" t="s">
        <v>2934</v>
      </c>
      <c r="J4176" s="3">
        <v>204503</v>
      </c>
      <c r="L4176" s="50">
        <f t="shared" si="66"/>
        <v>1.6831683168316831</v>
      </c>
    </row>
    <row r="4177" spans="1:12" x14ac:dyDescent="0.2">
      <c r="A4177" s="1" t="s">
        <v>12288</v>
      </c>
      <c r="B4177" s="45" t="s">
        <v>12289</v>
      </c>
      <c r="C4177" s="46">
        <v>41911</v>
      </c>
      <c r="D4177" s="47">
        <v>41914</v>
      </c>
      <c r="E4177" s="48">
        <v>1088</v>
      </c>
      <c r="F4177" s="48">
        <v>121</v>
      </c>
      <c r="G4177" s="49">
        <v>9</v>
      </c>
      <c r="H4177" s="8" t="s">
        <v>2934</v>
      </c>
      <c r="J4177" s="3">
        <v>204504</v>
      </c>
      <c r="L4177" s="50">
        <f t="shared" si="66"/>
        <v>17.953795379537954</v>
      </c>
    </row>
    <row r="4178" spans="1:12" x14ac:dyDescent="0.2">
      <c r="A4178" s="1" t="s">
        <v>12290</v>
      </c>
      <c r="B4178" s="45" t="s">
        <v>12291</v>
      </c>
      <c r="C4178" s="46">
        <v>41908</v>
      </c>
      <c r="D4178" s="47">
        <v>41914</v>
      </c>
      <c r="E4178" s="48">
        <v>326</v>
      </c>
      <c r="F4178" s="48">
        <v>71</v>
      </c>
      <c r="G4178" s="49">
        <v>4.5999999999999996</v>
      </c>
      <c r="H4178" s="8" t="s">
        <v>3083</v>
      </c>
      <c r="J4178" s="3">
        <v>204505</v>
      </c>
      <c r="L4178" s="50">
        <f t="shared" si="66"/>
        <v>5.3795379537953796</v>
      </c>
    </row>
    <row r="4179" spans="1:12" x14ac:dyDescent="0.2">
      <c r="A4179" s="1" t="s">
        <v>12292</v>
      </c>
      <c r="B4179" s="45" t="s">
        <v>12293</v>
      </c>
      <c r="C4179" s="46">
        <v>41908</v>
      </c>
      <c r="D4179" s="47">
        <v>41914</v>
      </c>
      <c r="E4179" s="48">
        <v>229</v>
      </c>
      <c r="F4179" s="48">
        <v>36</v>
      </c>
      <c r="G4179" s="49">
        <v>6.3</v>
      </c>
      <c r="H4179" s="8" t="s">
        <v>3083</v>
      </c>
      <c r="J4179" s="3">
        <v>204506</v>
      </c>
      <c r="L4179" s="50">
        <f t="shared" si="66"/>
        <v>3.778877887788779</v>
      </c>
    </row>
    <row r="4180" spans="1:12" x14ac:dyDescent="0.2">
      <c r="A4180" s="1" t="s">
        <v>12294</v>
      </c>
      <c r="B4180" s="45" t="s">
        <v>12295</v>
      </c>
      <c r="C4180" s="46">
        <v>41911</v>
      </c>
      <c r="D4180" s="47">
        <v>41914</v>
      </c>
      <c r="E4180" s="48">
        <v>125</v>
      </c>
      <c r="F4180" s="48">
        <v>41</v>
      </c>
      <c r="G4180" s="49">
        <v>3.1</v>
      </c>
      <c r="H4180" s="8" t="s">
        <v>3083</v>
      </c>
      <c r="J4180" s="3">
        <v>204507</v>
      </c>
      <c r="L4180" s="50">
        <f t="shared" si="66"/>
        <v>2.0627062706270625</v>
      </c>
    </row>
    <row r="4181" spans="1:12" x14ac:dyDescent="0.2">
      <c r="A4181" s="1" t="s">
        <v>12296</v>
      </c>
      <c r="B4181" s="45" t="s">
        <v>12297</v>
      </c>
      <c r="C4181" s="46">
        <v>41913</v>
      </c>
      <c r="D4181" s="47">
        <v>41918</v>
      </c>
      <c r="E4181" s="48">
        <v>210</v>
      </c>
      <c r="F4181" s="48">
        <v>37</v>
      </c>
      <c r="G4181" s="49">
        <v>5.7</v>
      </c>
      <c r="H4181" s="8" t="s">
        <v>2934</v>
      </c>
      <c r="J4181" s="3">
        <v>205538</v>
      </c>
      <c r="L4181" s="50">
        <f t="shared" si="66"/>
        <v>3.4653465346534653</v>
      </c>
    </row>
    <row r="4182" spans="1:12" x14ac:dyDescent="0.2">
      <c r="A4182" s="1" t="s">
        <v>12298</v>
      </c>
      <c r="B4182" s="45" t="s">
        <v>12299</v>
      </c>
      <c r="C4182" s="46">
        <v>41908</v>
      </c>
      <c r="D4182" s="47">
        <v>41918</v>
      </c>
      <c r="E4182" s="48">
        <v>121</v>
      </c>
      <c r="F4182" s="48">
        <v>146</v>
      </c>
      <c r="G4182" s="49">
        <v>0.8</v>
      </c>
      <c r="H4182" s="8" t="s">
        <v>2934</v>
      </c>
      <c r="J4182" s="3">
        <v>205539</v>
      </c>
      <c r="L4182" s="50">
        <f t="shared" si="66"/>
        <v>1.9966996699669965</v>
      </c>
    </row>
    <row r="4183" spans="1:12" x14ac:dyDescent="0.2">
      <c r="A4183" s="1" t="s">
        <v>12300</v>
      </c>
      <c r="B4183" s="45" t="s">
        <v>12301</v>
      </c>
      <c r="C4183" s="46">
        <v>41907</v>
      </c>
      <c r="D4183" s="47">
        <v>41918</v>
      </c>
      <c r="E4183" s="48">
        <v>232</v>
      </c>
      <c r="F4183" s="48">
        <v>36</v>
      </c>
      <c r="G4183" s="49">
        <v>6.4</v>
      </c>
      <c r="H4183" s="8" t="s">
        <v>2934</v>
      </c>
      <c r="J4183" s="3">
        <v>205540</v>
      </c>
      <c r="L4183" s="50">
        <f t="shared" si="66"/>
        <v>3.8283828382838281</v>
      </c>
    </row>
    <row r="4184" spans="1:12" x14ac:dyDescent="0.2">
      <c r="A4184" s="1" t="s">
        <v>12302</v>
      </c>
      <c r="B4184" s="45" t="s">
        <v>12303</v>
      </c>
      <c r="C4184" s="46">
        <v>41912</v>
      </c>
      <c r="D4184" s="47">
        <v>41918</v>
      </c>
      <c r="E4184" s="48">
        <v>327</v>
      </c>
      <c r="F4184" s="48">
        <v>33</v>
      </c>
      <c r="G4184" s="49">
        <v>10</v>
      </c>
      <c r="H4184" s="8" t="s">
        <v>2934</v>
      </c>
      <c r="J4184" s="3">
        <v>205541</v>
      </c>
      <c r="L4184" s="50">
        <f t="shared" si="66"/>
        <v>5.3960396039603955</v>
      </c>
    </row>
    <row r="4185" spans="1:12" x14ac:dyDescent="0.2">
      <c r="A4185" s="1" t="s">
        <v>12304</v>
      </c>
      <c r="B4185" s="45" t="s">
        <v>12305</v>
      </c>
      <c r="C4185" s="46">
        <v>41911</v>
      </c>
      <c r="D4185" s="47">
        <v>41918</v>
      </c>
      <c r="E4185" s="48">
        <v>124</v>
      </c>
      <c r="F4185" s="48">
        <v>28</v>
      </c>
      <c r="G4185" s="49">
        <v>4.4000000000000004</v>
      </c>
      <c r="H4185" s="8" t="s">
        <v>3083</v>
      </c>
      <c r="J4185" s="3">
        <v>205542</v>
      </c>
      <c r="L4185" s="50">
        <f t="shared" si="66"/>
        <v>2.0462046204620461</v>
      </c>
    </row>
    <row r="4186" spans="1:12" x14ac:dyDescent="0.2">
      <c r="A4186" s="1" t="s">
        <v>12306</v>
      </c>
      <c r="B4186" s="45" t="s">
        <v>12307</v>
      </c>
      <c r="C4186" s="46">
        <v>41913</v>
      </c>
      <c r="D4186" s="47">
        <v>41918</v>
      </c>
      <c r="E4186" s="48">
        <v>116</v>
      </c>
      <c r="F4186" s="48">
        <v>105</v>
      </c>
      <c r="G4186" s="49">
        <v>1.1000000000000001</v>
      </c>
      <c r="H4186" s="8" t="s">
        <v>3083</v>
      </c>
      <c r="J4186" s="3">
        <v>205543</v>
      </c>
      <c r="L4186" s="50">
        <f t="shared" si="66"/>
        <v>1.914191419141914</v>
      </c>
    </row>
    <row r="4187" spans="1:12" x14ac:dyDescent="0.2">
      <c r="A4187" s="1" t="s">
        <v>12308</v>
      </c>
      <c r="B4187" s="45" t="s">
        <v>12309</v>
      </c>
      <c r="C4187" s="46">
        <v>41913</v>
      </c>
      <c r="D4187" s="47">
        <v>41919</v>
      </c>
      <c r="E4187" s="48">
        <v>744</v>
      </c>
      <c r="F4187" s="48">
        <v>36</v>
      </c>
      <c r="G4187" s="49">
        <v>20.9</v>
      </c>
      <c r="H4187" s="8" t="s">
        <v>2934</v>
      </c>
      <c r="J4187" s="3">
        <v>209003</v>
      </c>
      <c r="L4187" s="50">
        <f t="shared" si="66"/>
        <v>12.277227722772277</v>
      </c>
    </row>
    <row r="4188" spans="1:12" x14ac:dyDescent="0.2">
      <c r="A4188" s="1" t="s">
        <v>12310</v>
      </c>
      <c r="B4188" s="45" t="s">
        <v>12311</v>
      </c>
      <c r="C4188" s="46">
        <v>41918</v>
      </c>
      <c r="D4188" s="47">
        <v>41919</v>
      </c>
      <c r="E4188" s="48">
        <v>133</v>
      </c>
      <c r="F4188" s="48">
        <v>59</v>
      </c>
      <c r="G4188" s="49">
        <v>2.2000000000000002</v>
      </c>
      <c r="H4188" s="8" t="s">
        <v>2934</v>
      </c>
      <c r="J4188" s="3">
        <v>209004</v>
      </c>
      <c r="L4188" s="50">
        <f t="shared" si="66"/>
        <v>2.1947194719471947</v>
      </c>
    </row>
    <row r="4189" spans="1:12" x14ac:dyDescent="0.2">
      <c r="A4189" s="1" t="s">
        <v>12312</v>
      </c>
      <c r="B4189" s="45" t="s">
        <v>12313</v>
      </c>
      <c r="C4189" s="46">
        <v>41918</v>
      </c>
      <c r="D4189" s="47">
        <v>41919</v>
      </c>
      <c r="E4189" s="48">
        <v>176</v>
      </c>
      <c r="F4189" s="48">
        <v>92</v>
      </c>
      <c r="G4189" s="49">
        <v>1.9</v>
      </c>
      <c r="H4189" s="8" t="s">
        <v>2934</v>
      </c>
      <c r="J4189" s="3">
        <v>209005</v>
      </c>
      <c r="L4189" s="50">
        <f t="shared" si="66"/>
        <v>2.9042904290429044</v>
      </c>
    </row>
    <row r="4190" spans="1:12" x14ac:dyDescent="0.2">
      <c r="A4190" s="1" t="s">
        <v>12314</v>
      </c>
      <c r="B4190" s="45" t="s">
        <v>12315</v>
      </c>
      <c r="C4190" s="46">
        <v>41915</v>
      </c>
      <c r="D4190" s="47">
        <v>41919</v>
      </c>
      <c r="E4190" s="48">
        <v>190</v>
      </c>
      <c r="G4190" s="49">
        <v>5.0999999999999996</v>
      </c>
      <c r="H4190" s="8" t="s">
        <v>3083</v>
      </c>
      <c r="J4190" s="3">
        <v>209006</v>
      </c>
      <c r="L4190" s="50">
        <f t="shared" si="66"/>
        <v>3.1353135313531353</v>
      </c>
    </row>
    <row r="4191" spans="1:12" x14ac:dyDescent="0.2">
      <c r="A4191" s="1" t="s">
        <v>12316</v>
      </c>
      <c r="B4191" s="45" t="s">
        <v>12317</v>
      </c>
      <c r="C4191" s="46">
        <v>41918</v>
      </c>
      <c r="D4191" s="47">
        <v>41921</v>
      </c>
      <c r="E4191" s="48">
        <v>137</v>
      </c>
      <c r="F4191" s="48">
        <v>58</v>
      </c>
      <c r="G4191" s="49">
        <v>2.4</v>
      </c>
      <c r="H4191" s="8" t="s">
        <v>3083</v>
      </c>
      <c r="J4191" s="3">
        <v>210698</v>
      </c>
      <c r="L4191" s="50">
        <f t="shared" si="66"/>
        <v>2.2607260726072607</v>
      </c>
    </row>
    <row r="4192" spans="1:12" x14ac:dyDescent="0.2">
      <c r="A4192" s="1" t="s">
        <v>12318</v>
      </c>
      <c r="B4192" s="45" t="s">
        <v>12319</v>
      </c>
      <c r="C4192" s="46">
        <v>41917</v>
      </c>
      <c r="D4192" s="47">
        <v>41921</v>
      </c>
      <c r="E4192" s="48">
        <v>177</v>
      </c>
      <c r="F4192" s="48">
        <v>78</v>
      </c>
      <c r="G4192" s="49">
        <v>2.2999999999999998</v>
      </c>
      <c r="H4192" s="8" t="s">
        <v>2934</v>
      </c>
      <c r="J4192" s="3">
        <v>210699</v>
      </c>
      <c r="L4192" s="50">
        <f t="shared" si="66"/>
        <v>2.9207920792079207</v>
      </c>
    </row>
    <row r="4193" spans="1:12" x14ac:dyDescent="0.2">
      <c r="A4193" s="1" t="s">
        <v>12320</v>
      </c>
      <c r="B4193" s="45" t="s">
        <v>12321</v>
      </c>
      <c r="C4193" s="46">
        <v>41915</v>
      </c>
      <c r="D4193" s="47">
        <v>41921</v>
      </c>
      <c r="E4193" s="48">
        <v>306</v>
      </c>
      <c r="F4193" s="48">
        <v>30</v>
      </c>
      <c r="G4193" s="49">
        <v>10.3</v>
      </c>
      <c r="H4193" s="8" t="s">
        <v>2934</v>
      </c>
      <c r="J4193" s="3">
        <v>210700</v>
      </c>
      <c r="L4193" s="50">
        <f t="shared" si="66"/>
        <v>5.0495049504950495</v>
      </c>
    </row>
    <row r="4194" spans="1:12" x14ac:dyDescent="0.2">
      <c r="A4194" s="1" t="s">
        <v>12322</v>
      </c>
      <c r="B4194" s="45" t="s">
        <v>12323</v>
      </c>
      <c r="C4194" s="46">
        <v>41916</v>
      </c>
      <c r="D4194" s="47">
        <v>41921</v>
      </c>
      <c r="E4194" s="48">
        <v>318</v>
      </c>
      <c r="F4194" s="48">
        <v>48</v>
      </c>
      <c r="G4194" s="49">
        <v>6.6</v>
      </c>
      <c r="H4194" s="8" t="s">
        <v>2934</v>
      </c>
      <c r="J4194" s="3">
        <v>210701</v>
      </c>
      <c r="L4194" s="50">
        <f t="shared" si="66"/>
        <v>5.2475247524752477</v>
      </c>
    </row>
    <row r="4195" spans="1:12" x14ac:dyDescent="0.2">
      <c r="A4195" s="1" t="s">
        <v>12324</v>
      </c>
      <c r="B4195" s="45" t="s">
        <v>12325</v>
      </c>
      <c r="C4195" s="46">
        <v>41918</v>
      </c>
      <c r="D4195" s="47">
        <v>41922</v>
      </c>
      <c r="E4195" s="48">
        <v>62</v>
      </c>
      <c r="F4195" s="48">
        <v>67</v>
      </c>
      <c r="G4195" s="49">
        <v>0.9</v>
      </c>
      <c r="H4195" s="8" t="s">
        <v>2934</v>
      </c>
      <c r="J4195" s="3">
        <v>211337</v>
      </c>
      <c r="L4195" s="50">
        <f t="shared" si="66"/>
        <v>1.023102310231023</v>
      </c>
    </row>
    <row r="4196" spans="1:12" x14ac:dyDescent="0.2">
      <c r="A4196" s="1" t="s">
        <v>12326</v>
      </c>
      <c r="B4196" s="45" t="s">
        <v>12327</v>
      </c>
      <c r="C4196" s="46">
        <v>41920</v>
      </c>
      <c r="D4196" s="47">
        <v>41922</v>
      </c>
      <c r="E4196" s="48">
        <v>1204</v>
      </c>
      <c r="F4196" s="48">
        <v>32</v>
      </c>
      <c r="G4196" s="49">
        <v>37.4</v>
      </c>
      <c r="H4196" s="8" t="s">
        <v>3083</v>
      </c>
      <c r="J4196" s="3">
        <v>211340</v>
      </c>
      <c r="L4196" s="50">
        <f t="shared" si="66"/>
        <v>19.867986798679869</v>
      </c>
    </row>
    <row r="4197" spans="1:12" x14ac:dyDescent="0.2">
      <c r="A4197" s="1" t="s">
        <v>12328</v>
      </c>
      <c r="B4197" s="45" t="s">
        <v>12329</v>
      </c>
      <c r="C4197" s="46">
        <v>41919</v>
      </c>
      <c r="D4197" s="47">
        <v>41922</v>
      </c>
      <c r="E4197" s="48">
        <v>167</v>
      </c>
      <c r="F4197" s="48">
        <v>108</v>
      </c>
      <c r="G4197" s="49">
        <v>1.5</v>
      </c>
      <c r="H4197" s="8" t="s">
        <v>3083</v>
      </c>
      <c r="J4197" s="3">
        <v>211341</v>
      </c>
      <c r="L4197" s="50">
        <f t="shared" si="66"/>
        <v>2.7557755775577557</v>
      </c>
    </row>
    <row r="4198" spans="1:12" x14ac:dyDescent="0.2">
      <c r="A4198" s="1" t="s">
        <v>12330</v>
      </c>
      <c r="B4198" s="45" t="s">
        <v>12331</v>
      </c>
      <c r="C4198" s="46">
        <v>41921</v>
      </c>
      <c r="D4198" s="47">
        <v>41925</v>
      </c>
      <c r="E4198" s="48">
        <v>137</v>
      </c>
      <c r="F4198" s="48">
        <v>65</v>
      </c>
      <c r="G4198" s="49">
        <v>2.1</v>
      </c>
      <c r="H4198" s="8" t="s">
        <v>3083</v>
      </c>
      <c r="J4198" s="3">
        <v>211865</v>
      </c>
      <c r="L4198" s="50">
        <f t="shared" si="66"/>
        <v>2.2607260726072607</v>
      </c>
    </row>
    <row r="4199" spans="1:12" x14ac:dyDescent="0.2">
      <c r="A4199" s="1" t="s">
        <v>12332</v>
      </c>
      <c r="B4199" s="45" t="s">
        <v>12333</v>
      </c>
      <c r="C4199" s="46">
        <v>41921</v>
      </c>
      <c r="D4199" s="47">
        <v>41925</v>
      </c>
      <c r="E4199" s="48">
        <v>141</v>
      </c>
      <c r="F4199" s="48">
        <v>56</v>
      </c>
      <c r="G4199" s="49">
        <v>2.5</v>
      </c>
      <c r="H4199" s="8" t="s">
        <v>3083</v>
      </c>
      <c r="J4199" s="3">
        <v>211866</v>
      </c>
      <c r="L4199" s="50">
        <f t="shared" si="66"/>
        <v>2.3267326732673266</v>
      </c>
    </row>
    <row r="4200" spans="1:12" x14ac:dyDescent="0.2">
      <c r="A4200" s="1" t="s">
        <v>12334</v>
      </c>
      <c r="B4200" s="45" t="s">
        <v>12335</v>
      </c>
      <c r="C4200" s="46">
        <v>41921</v>
      </c>
      <c r="D4200" s="47">
        <v>41925</v>
      </c>
      <c r="E4200" s="48">
        <v>1248</v>
      </c>
      <c r="F4200" s="48">
        <v>34</v>
      </c>
      <c r="G4200" s="49">
        <v>36.6</v>
      </c>
      <c r="H4200" s="8" t="s">
        <v>3083</v>
      </c>
      <c r="J4200" s="3">
        <v>211867</v>
      </c>
      <c r="L4200" s="50">
        <f t="shared" si="66"/>
        <v>20.594059405940595</v>
      </c>
    </row>
    <row r="4201" spans="1:12" x14ac:dyDescent="0.2">
      <c r="A4201" s="1" t="s">
        <v>12336</v>
      </c>
      <c r="B4201" s="45" t="s">
        <v>12337</v>
      </c>
      <c r="C4201" s="46">
        <v>41919</v>
      </c>
      <c r="D4201" s="47">
        <v>41925</v>
      </c>
      <c r="E4201" s="48">
        <v>310</v>
      </c>
      <c r="F4201" s="48">
        <v>34</v>
      </c>
      <c r="G4201" s="49">
        <v>9.1</v>
      </c>
      <c r="H4201" s="8" t="s">
        <v>2934</v>
      </c>
      <c r="J4201" s="3">
        <v>211868</v>
      </c>
      <c r="L4201" s="50">
        <f t="shared" si="66"/>
        <v>5.115511551155115</v>
      </c>
    </row>
    <row r="4202" spans="1:12" x14ac:dyDescent="0.2">
      <c r="A4202" s="1" t="s">
        <v>12338</v>
      </c>
      <c r="B4202" s="45" t="s">
        <v>12339</v>
      </c>
      <c r="C4202" s="46">
        <v>41918</v>
      </c>
      <c r="D4202" s="47">
        <v>41925</v>
      </c>
      <c r="E4202" s="48">
        <v>120</v>
      </c>
      <c r="F4202" s="48">
        <v>112</v>
      </c>
      <c r="G4202" s="49">
        <v>1.1000000000000001</v>
      </c>
      <c r="H4202" s="8" t="s">
        <v>2934</v>
      </c>
      <c r="J4202" s="3">
        <v>211869</v>
      </c>
      <c r="L4202" s="50">
        <f t="shared" si="66"/>
        <v>1.9801980198019802</v>
      </c>
    </row>
    <row r="4203" spans="1:12" x14ac:dyDescent="0.2">
      <c r="A4203" s="1" t="s">
        <v>12340</v>
      </c>
      <c r="B4203" s="45" t="s">
        <v>12341</v>
      </c>
      <c r="C4203" s="46">
        <v>41925</v>
      </c>
      <c r="D4203" s="47">
        <v>41926</v>
      </c>
      <c r="E4203" s="48">
        <v>469</v>
      </c>
      <c r="G4203" s="49">
        <v>9.5</v>
      </c>
      <c r="H4203" s="8" t="s">
        <v>2934</v>
      </c>
      <c r="J4203" s="3">
        <v>212528</v>
      </c>
      <c r="K4203" s="1" t="s">
        <v>3696</v>
      </c>
      <c r="L4203" s="50">
        <f t="shared" si="66"/>
        <v>7.7392739273927393</v>
      </c>
    </row>
    <row r="4204" spans="1:12" x14ac:dyDescent="0.2">
      <c r="A4204" s="1" t="s">
        <v>12342</v>
      </c>
      <c r="B4204" s="45" t="s">
        <v>12343</v>
      </c>
      <c r="C4204" s="46">
        <v>41923</v>
      </c>
      <c r="D4204" s="47">
        <v>41927</v>
      </c>
      <c r="E4204" s="48">
        <v>394</v>
      </c>
      <c r="F4204" s="48">
        <v>39</v>
      </c>
      <c r="G4204" s="49">
        <v>10.1</v>
      </c>
      <c r="H4204" s="8" t="s">
        <v>2934</v>
      </c>
      <c r="J4204" s="3">
        <v>213140</v>
      </c>
      <c r="L4204" s="50">
        <f t="shared" si="66"/>
        <v>6.5016501650165015</v>
      </c>
    </row>
    <row r="4205" spans="1:12" x14ac:dyDescent="0.2">
      <c r="A4205" s="1" t="s">
        <v>12344</v>
      </c>
      <c r="B4205" s="45" t="s">
        <v>12345</v>
      </c>
      <c r="C4205" s="46">
        <v>41921</v>
      </c>
      <c r="D4205" s="47">
        <v>41927</v>
      </c>
      <c r="E4205" s="48">
        <v>546</v>
      </c>
      <c r="G4205" s="49">
        <v>6.3</v>
      </c>
      <c r="H4205" s="8" t="s">
        <v>3083</v>
      </c>
      <c r="J4205" s="3">
        <v>213141</v>
      </c>
      <c r="L4205" s="50">
        <f t="shared" si="66"/>
        <v>9.009900990099009</v>
      </c>
    </row>
    <row r="4206" spans="1:12" x14ac:dyDescent="0.2">
      <c r="A4206" s="1" t="s">
        <v>12346</v>
      </c>
      <c r="B4206" s="45" t="s">
        <v>12347</v>
      </c>
      <c r="C4206" s="46">
        <v>41920</v>
      </c>
      <c r="D4206" s="47">
        <v>41928</v>
      </c>
      <c r="E4206" s="48">
        <v>199</v>
      </c>
      <c r="F4206" s="48">
        <v>69</v>
      </c>
      <c r="G4206" s="49">
        <v>2.9</v>
      </c>
      <c r="H4206" s="8" t="s">
        <v>2934</v>
      </c>
      <c r="J4206" s="3">
        <v>214006</v>
      </c>
      <c r="L4206" s="50">
        <f t="shared" si="66"/>
        <v>3.2838283828382839</v>
      </c>
    </row>
    <row r="4207" spans="1:12" x14ac:dyDescent="0.2">
      <c r="A4207" s="1" t="s">
        <v>12348</v>
      </c>
      <c r="B4207" s="45" t="s">
        <v>12349</v>
      </c>
      <c r="C4207" s="46">
        <v>41923</v>
      </c>
      <c r="D4207" s="47">
        <v>41928</v>
      </c>
      <c r="E4207" s="48">
        <v>737</v>
      </c>
      <c r="F4207" s="48">
        <v>71</v>
      </c>
      <c r="G4207" s="49">
        <v>10.4</v>
      </c>
      <c r="H4207" s="8" t="s">
        <v>3083</v>
      </c>
      <c r="J4207" s="3">
        <v>214009</v>
      </c>
      <c r="L4207" s="50">
        <f t="shared" si="66"/>
        <v>12.161716171617162</v>
      </c>
    </row>
    <row r="4208" spans="1:12" x14ac:dyDescent="0.2">
      <c r="A4208" s="1" t="s">
        <v>12350</v>
      </c>
      <c r="B4208" s="45" t="s">
        <v>12351</v>
      </c>
      <c r="C4208" s="46">
        <v>41926</v>
      </c>
      <c r="D4208" s="47">
        <v>41928</v>
      </c>
      <c r="E4208" s="48">
        <v>128</v>
      </c>
      <c r="F4208" s="48">
        <v>31</v>
      </c>
      <c r="G4208" s="49">
        <v>4.0999999999999996</v>
      </c>
      <c r="H4208" s="8" t="s">
        <v>3083</v>
      </c>
      <c r="J4208" s="3">
        <v>214010</v>
      </c>
      <c r="L4208" s="50">
        <f t="shared" si="66"/>
        <v>2.112211221122112</v>
      </c>
    </row>
    <row r="4209" spans="1:12" x14ac:dyDescent="0.2">
      <c r="A4209" s="1" t="s">
        <v>12352</v>
      </c>
      <c r="B4209" s="45" t="s">
        <v>12353</v>
      </c>
      <c r="C4209" s="46">
        <v>41896</v>
      </c>
      <c r="D4209" s="47">
        <v>41928</v>
      </c>
      <c r="E4209" s="48">
        <v>229</v>
      </c>
      <c r="F4209" s="48">
        <v>56</v>
      </c>
      <c r="G4209" s="49">
        <v>4.0999999999999996</v>
      </c>
      <c r="H4209" s="8" t="s">
        <v>3083</v>
      </c>
      <c r="J4209" s="3">
        <v>214011</v>
      </c>
      <c r="L4209" s="50">
        <f t="shared" si="66"/>
        <v>3.778877887788779</v>
      </c>
    </row>
    <row r="4210" spans="1:12" x14ac:dyDescent="0.2">
      <c r="A4210" s="1" t="s">
        <v>12354</v>
      </c>
      <c r="B4210" s="45" t="s">
        <v>12355</v>
      </c>
      <c r="C4210" s="46">
        <v>41928</v>
      </c>
      <c r="D4210" s="47">
        <v>41929</v>
      </c>
      <c r="E4210" s="48">
        <v>1084</v>
      </c>
      <c r="F4210" s="48">
        <v>29</v>
      </c>
      <c r="G4210" s="49">
        <v>37.200000000000003</v>
      </c>
      <c r="H4210" s="8" t="s">
        <v>3083</v>
      </c>
      <c r="J4210" s="3">
        <v>214760</v>
      </c>
      <c r="L4210" s="50">
        <f t="shared" si="66"/>
        <v>17.887788778877887</v>
      </c>
    </row>
    <row r="4211" spans="1:12" x14ac:dyDescent="0.2">
      <c r="A4211" s="1" t="s">
        <v>12356</v>
      </c>
      <c r="B4211" s="45" t="s">
        <v>12357</v>
      </c>
      <c r="C4211" s="46">
        <v>41923</v>
      </c>
      <c r="D4211" s="47">
        <v>41929</v>
      </c>
      <c r="E4211" s="48">
        <v>343</v>
      </c>
      <c r="F4211" s="48">
        <v>51</v>
      </c>
      <c r="G4211" s="49">
        <v>6.7</v>
      </c>
      <c r="H4211" s="8" t="s">
        <v>2934</v>
      </c>
      <c r="J4211" s="3">
        <v>214761</v>
      </c>
      <c r="L4211" s="50">
        <f t="shared" si="66"/>
        <v>5.6600660066006601</v>
      </c>
    </row>
    <row r="4212" spans="1:12" x14ac:dyDescent="0.2">
      <c r="A4212" s="1" t="s">
        <v>12358</v>
      </c>
      <c r="B4212" s="45" t="s">
        <v>12359</v>
      </c>
      <c r="C4212" s="46">
        <v>41929</v>
      </c>
      <c r="D4212" s="47">
        <v>41932</v>
      </c>
      <c r="E4212" s="48">
        <v>740</v>
      </c>
      <c r="F4212" s="48">
        <v>103</v>
      </c>
      <c r="G4212" s="49">
        <v>7.2</v>
      </c>
      <c r="H4212" s="8" t="s">
        <v>3083</v>
      </c>
      <c r="J4212" s="3">
        <v>215474</v>
      </c>
      <c r="L4212" s="50">
        <f t="shared" si="66"/>
        <v>12.21122112211221</v>
      </c>
    </row>
    <row r="4213" spans="1:12" x14ac:dyDescent="0.2">
      <c r="A4213" s="1" t="s">
        <v>12360</v>
      </c>
      <c r="B4213" s="45" t="s">
        <v>12361</v>
      </c>
      <c r="C4213" s="46">
        <v>41922</v>
      </c>
      <c r="D4213" s="47">
        <v>41932</v>
      </c>
      <c r="E4213" s="48">
        <v>162</v>
      </c>
      <c r="F4213" s="48">
        <v>99</v>
      </c>
      <c r="G4213" s="49">
        <v>1.6</v>
      </c>
      <c r="H4213" s="8" t="s">
        <v>2934</v>
      </c>
      <c r="J4213" s="3">
        <v>215475</v>
      </c>
      <c r="L4213" s="50">
        <f t="shared" si="66"/>
        <v>2.6732673267326734</v>
      </c>
    </row>
    <row r="4214" spans="1:12" x14ac:dyDescent="0.2">
      <c r="A4214" s="1" t="s">
        <v>12362</v>
      </c>
      <c r="B4214" s="45" t="s">
        <v>12363</v>
      </c>
      <c r="C4214" s="46">
        <v>41926</v>
      </c>
      <c r="D4214" s="47">
        <v>41932</v>
      </c>
      <c r="E4214" s="48">
        <v>270</v>
      </c>
      <c r="F4214" s="48">
        <v>61</v>
      </c>
      <c r="G4214" s="49">
        <v>4.5</v>
      </c>
      <c r="H4214" s="8" t="s">
        <v>2934</v>
      </c>
      <c r="J4214" s="3">
        <v>215476</v>
      </c>
      <c r="L4214" s="50">
        <f t="shared" si="66"/>
        <v>4.455445544554455</v>
      </c>
    </row>
    <row r="4215" spans="1:12" x14ac:dyDescent="0.2">
      <c r="A4215" s="1" t="s">
        <v>12364</v>
      </c>
      <c r="B4215" s="45" t="s">
        <v>12365</v>
      </c>
      <c r="C4215" s="46">
        <v>41928</v>
      </c>
      <c r="D4215" s="47">
        <v>41933</v>
      </c>
      <c r="E4215" s="48">
        <v>142</v>
      </c>
      <c r="F4215" s="48">
        <v>33</v>
      </c>
      <c r="G4215" s="49">
        <v>4.3</v>
      </c>
      <c r="H4215" s="8" t="s">
        <v>2934</v>
      </c>
      <c r="J4215" s="3">
        <v>216061</v>
      </c>
      <c r="L4215" s="50">
        <f t="shared" si="66"/>
        <v>2.3432343234323434</v>
      </c>
    </row>
    <row r="4216" spans="1:12" x14ac:dyDescent="0.2">
      <c r="A4216" s="1" t="s">
        <v>12366</v>
      </c>
      <c r="B4216" s="45" t="s">
        <v>12367</v>
      </c>
      <c r="C4216" s="46">
        <v>41928</v>
      </c>
      <c r="D4216" s="47">
        <v>41933</v>
      </c>
      <c r="E4216" s="48">
        <v>196</v>
      </c>
      <c r="F4216" s="48">
        <v>23</v>
      </c>
      <c r="G4216" s="49">
        <v>8.4</v>
      </c>
      <c r="H4216" s="8" t="s">
        <v>2934</v>
      </c>
      <c r="J4216" s="3">
        <v>216062</v>
      </c>
      <c r="L4216" s="50">
        <f t="shared" si="66"/>
        <v>3.2343234323432344</v>
      </c>
    </row>
    <row r="4217" spans="1:12" x14ac:dyDescent="0.2">
      <c r="A4217" s="1" t="s">
        <v>12368</v>
      </c>
      <c r="B4217" s="45" t="s">
        <v>12369</v>
      </c>
      <c r="C4217" s="46">
        <v>41932</v>
      </c>
      <c r="D4217" s="47">
        <v>41933</v>
      </c>
      <c r="E4217" s="48">
        <v>891</v>
      </c>
      <c r="F4217" s="48">
        <v>43</v>
      </c>
      <c r="G4217" s="49">
        <v>20.5</v>
      </c>
      <c r="H4217" s="8" t="s">
        <v>2934</v>
      </c>
      <c r="J4217" s="3">
        <v>216063</v>
      </c>
      <c r="L4217" s="50">
        <f t="shared" si="66"/>
        <v>14.702970297029703</v>
      </c>
    </row>
    <row r="4218" spans="1:12" x14ac:dyDescent="0.2">
      <c r="A4218" s="1" t="s">
        <v>12370</v>
      </c>
      <c r="B4218" s="45" t="s">
        <v>12371</v>
      </c>
      <c r="C4218" s="46">
        <v>41932</v>
      </c>
      <c r="D4218" s="47">
        <v>41933</v>
      </c>
      <c r="E4218" s="48">
        <v>391</v>
      </c>
      <c r="F4218" s="48">
        <v>33</v>
      </c>
      <c r="G4218" s="49">
        <v>11.9</v>
      </c>
      <c r="H4218" s="8" t="s">
        <v>2934</v>
      </c>
      <c r="J4218" s="3">
        <v>216064</v>
      </c>
      <c r="L4218" s="50">
        <f t="shared" ref="L4218:L4281" si="67">IF(E4218="","",E4218/60.6)</f>
        <v>6.452145214521452</v>
      </c>
    </row>
    <row r="4219" spans="1:12" x14ac:dyDescent="0.2">
      <c r="A4219" s="1" t="s">
        <v>12372</v>
      </c>
      <c r="B4219" s="45" t="s">
        <v>12373</v>
      </c>
      <c r="C4219" s="46">
        <v>41932</v>
      </c>
      <c r="D4219" s="47">
        <v>41934</v>
      </c>
      <c r="E4219" s="48">
        <v>84</v>
      </c>
      <c r="F4219" s="48">
        <v>66</v>
      </c>
      <c r="G4219" s="49">
        <v>1.3</v>
      </c>
      <c r="H4219" s="8" t="s">
        <v>3083</v>
      </c>
      <c r="J4219" s="3">
        <v>216786</v>
      </c>
      <c r="L4219" s="50">
        <f t="shared" si="67"/>
        <v>1.386138613861386</v>
      </c>
    </row>
    <row r="4220" spans="1:12" x14ac:dyDescent="0.2">
      <c r="A4220" s="1" t="s">
        <v>12374</v>
      </c>
      <c r="B4220" s="45" t="s">
        <v>12375</v>
      </c>
      <c r="C4220" s="46">
        <v>41933</v>
      </c>
      <c r="D4220" s="47">
        <v>41935</v>
      </c>
      <c r="E4220" s="48">
        <v>1294</v>
      </c>
      <c r="F4220" s="48">
        <v>46</v>
      </c>
      <c r="G4220" s="49">
        <v>28.4</v>
      </c>
      <c r="H4220" s="8" t="s">
        <v>3083</v>
      </c>
      <c r="J4220" s="3">
        <v>217616</v>
      </c>
      <c r="L4220" s="50">
        <f t="shared" si="67"/>
        <v>21.353135313531354</v>
      </c>
    </row>
    <row r="4221" spans="1:12" x14ac:dyDescent="0.2">
      <c r="A4221" s="1" t="s">
        <v>12376</v>
      </c>
      <c r="B4221" s="45" t="s">
        <v>12377</v>
      </c>
      <c r="C4221" s="46" t="s">
        <v>2999</v>
      </c>
      <c r="D4221" s="47">
        <v>41935</v>
      </c>
      <c r="E4221" s="48">
        <v>550</v>
      </c>
      <c r="F4221" s="48">
        <v>45</v>
      </c>
      <c r="G4221" s="49">
        <v>12.3</v>
      </c>
      <c r="H4221" s="8" t="s">
        <v>2934</v>
      </c>
      <c r="J4221" s="3">
        <v>217617</v>
      </c>
      <c r="K4221" s="1" t="s">
        <v>3696</v>
      </c>
      <c r="L4221" s="50">
        <f t="shared" si="67"/>
        <v>9.0759075907590763</v>
      </c>
    </row>
    <row r="4222" spans="1:12" x14ac:dyDescent="0.2">
      <c r="A4222" s="1" t="s">
        <v>12378</v>
      </c>
      <c r="B4222" s="45" t="s">
        <v>12379</v>
      </c>
      <c r="C4222" s="46">
        <v>41930</v>
      </c>
      <c r="D4222" s="47">
        <v>41935</v>
      </c>
      <c r="E4222" s="48">
        <v>276</v>
      </c>
      <c r="F4222" s="48">
        <v>164</v>
      </c>
      <c r="G4222" s="49">
        <v>1.7</v>
      </c>
      <c r="H4222" s="8" t="s">
        <v>2934</v>
      </c>
      <c r="J4222" s="3">
        <v>217618</v>
      </c>
      <c r="L4222" s="50">
        <f t="shared" si="67"/>
        <v>4.5544554455445541</v>
      </c>
    </row>
    <row r="4223" spans="1:12" x14ac:dyDescent="0.2">
      <c r="A4223" s="1" t="s">
        <v>12380</v>
      </c>
      <c r="B4223" s="45" t="s">
        <v>12381</v>
      </c>
      <c r="C4223" s="46">
        <v>41935</v>
      </c>
      <c r="D4223" s="47">
        <v>41936</v>
      </c>
      <c r="E4223" s="48">
        <v>1180</v>
      </c>
      <c r="F4223" s="48">
        <v>27</v>
      </c>
      <c r="G4223" s="49">
        <v>43.9</v>
      </c>
      <c r="H4223" s="8" t="s">
        <v>3083</v>
      </c>
      <c r="J4223" s="3">
        <v>218348</v>
      </c>
      <c r="L4223" s="50">
        <f t="shared" si="67"/>
        <v>19.471947194719473</v>
      </c>
    </row>
    <row r="4224" spans="1:12" x14ac:dyDescent="0.2">
      <c r="A4224" s="1" t="s">
        <v>12382</v>
      </c>
      <c r="B4224" s="45" t="s">
        <v>12383</v>
      </c>
      <c r="C4224" s="46">
        <v>41932</v>
      </c>
      <c r="D4224" s="47">
        <v>41936</v>
      </c>
      <c r="E4224" s="48">
        <v>143</v>
      </c>
      <c r="F4224" s="48">
        <v>113</v>
      </c>
      <c r="G4224" s="49">
        <v>1.3</v>
      </c>
      <c r="H4224" s="8" t="s">
        <v>2934</v>
      </c>
      <c r="J4224" s="3">
        <v>218349</v>
      </c>
      <c r="L4224" s="50">
        <f t="shared" si="67"/>
        <v>2.3597359735973598</v>
      </c>
    </row>
    <row r="4225" spans="1:12" x14ac:dyDescent="0.2">
      <c r="A4225" s="1" t="s">
        <v>12384</v>
      </c>
      <c r="B4225" s="1" t="s">
        <v>12385</v>
      </c>
      <c r="C4225" s="46">
        <v>41928</v>
      </c>
      <c r="D4225" s="47">
        <v>41936</v>
      </c>
      <c r="E4225" s="48">
        <v>268</v>
      </c>
      <c r="F4225" s="48">
        <v>39</v>
      </c>
      <c r="G4225" s="49">
        <v>6.9</v>
      </c>
      <c r="H4225" s="8" t="s">
        <v>2934</v>
      </c>
      <c r="J4225" s="3">
        <v>218350</v>
      </c>
      <c r="L4225" s="50">
        <f t="shared" si="67"/>
        <v>4.4224422442244222</v>
      </c>
    </row>
    <row r="4226" spans="1:12" x14ac:dyDescent="0.2">
      <c r="A4226" s="1" t="s">
        <v>12386</v>
      </c>
      <c r="B4226" s="45" t="s">
        <v>12387</v>
      </c>
      <c r="C4226" s="46">
        <v>41933</v>
      </c>
      <c r="D4226" s="47">
        <v>41936</v>
      </c>
      <c r="E4226" s="48">
        <v>1200</v>
      </c>
      <c r="F4226" s="48">
        <v>60</v>
      </c>
      <c r="G4226" s="49">
        <v>20.100000000000001</v>
      </c>
      <c r="H4226" s="8" t="s">
        <v>2934</v>
      </c>
      <c r="J4226" s="3">
        <v>218351</v>
      </c>
      <c r="L4226" s="50">
        <f t="shared" si="67"/>
        <v>19.801980198019802</v>
      </c>
    </row>
    <row r="4227" spans="1:12" x14ac:dyDescent="0.2">
      <c r="A4227" s="1" t="s">
        <v>12388</v>
      </c>
      <c r="B4227" s="45" t="s">
        <v>12389</v>
      </c>
      <c r="C4227" s="46">
        <v>41933</v>
      </c>
      <c r="D4227" s="47">
        <v>41936</v>
      </c>
      <c r="E4227" s="48">
        <v>339</v>
      </c>
      <c r="F4227" s="48">
        <v>119</v>
      </c>
      <c r="G4227" s="49">
        <v>2.9</v>
      </c>
      <c r="H4227" s="8" t="s">
        <v>2934</v>
      </c>
      <c r="J4227" s="3">
        <v>218352</v>
      </c>
      <c r="L4227" s="50">
        <f t="shared" si="67"/>
        <v>5.5940594059405937</v>
      </c>
    </row>
    <row r="4228" spans="1:12" x14ac:dyDescent="0.2">
      <c r="A4228" s="1" t="s">
        <v>12390</v>
      </c>
      <c r="B4228" s="45" t="s">
        <v>12391</v>
      </c>
      <c r="C4228" s="46">
        <v>41933</v>
      </c>
      <c r="D4228" s="47">
        <v>41936</v>
      </c>
      <c r="E4228" s="48">
        <v>215</v>
      </c>
      <c r="F4228" s="48">
        <v>128</v>
      </c>
      <c r="G4228" s="49">
        <v>1.7</v>
      </c>
      <c r="H4228" s="8" t="s">
        <v>2934</v>
      </c>
      <c r="J4228" s="3">
        <v>218353</v>
      </c>
      <c r="L4228" s="50">
        <f t="shared" si="67"/>
        <v>3.5478547854785476</v>
      </c>
    </row>
    <row r="4229" spans="1:12" x14ac:dyDescent="0.2">
      <c r="A4229" s="1" t="s">
        <v>12392</v>
      </c>
      <c r="B4229" s="45" t="s">
        <v>12393</v>
      </c>
      <c r="C4229" s="46">
        <v>41933</v>
      </c>
      <c r="D4229" s="47">
        <v>41936</v>
      </c>
      <c r="E4229" s="48">
        <v>243</v>
      </c>
      <c r="F4229" s="48">
        <v>39</v>
      </c>
      <c r="G4229" s="49">
        <v>6.2</v>
      </c>
      <c r="H4229" s="8" t="s">
        <v>2934</v>
      </c>
      <c r="J4229" s="3">
        <v>218354</v>
      </c>
      <c r="L4229" s="50">
        <f t="shared" si="67"/>
        <v>4.0099009900990099</v>
      </c>
    </row>
    <row r="4230" spans="1:12" x14ac:dyDescent="0.2">
      <c r="A4230" s="1" t="s">
        <v>12394</v>
      </c>
      <c r="B4230" s="45" t="s">
        <v>12395</v>
      </c>
      <c r="C4230" s="46">
        <v>41933</v>
      </c>
      <c r="D4230" s="47">
        <v>41936</v>
      </c>
      <c r="E4230" s="48">
        <v>400</v>
      </c>
      <c r="F4230" s="48">
        <v>90</v>
      </c>
      <c r="G4230" s="49">
        <v>4.4000000000000004</v>
      </c>
      <c r="H4230" s="8" t="s">
        <v>2934</v>
      </c>
      <c r="J4230" s="3">
        <v>218355</v>
      </c>
      <c r="L4230" s="50">
        <f t="shared" si="67"/>
        <v>6.6006600660066006</v>
      </c>
    </row>
    <row r="4231" spans="1:12" x14ac:dyDescent="0.2">
      <c r="A4231" s="1" t="s">
        <v>12396</v>
      </c>
      <c r="B4231" s="45" t="s">
        <v>12397</v>
      </c>
      <c r="C4231" s="46">
        <v>41933</v>
      </c>
      <c r="D4231" s="47">
        <v>41936</v>
      </c>
      <c r="E4231" s="48">
        <v>684</v>
      </c>
      <c r="F4231" s="48">
        <v>50</v>
      </c>
      <c r="G4231" s="49">
        <v>13.7</v>
      </c>
      <c r="H4231" s="8" t="s">
        <v>2934</v>
      </c>
      <c r="J4231" s="3">
        <v>218356</v>
      </c>
      <c r="L4231" s="50">
        <f t="shared" si="67"/>
        <v>11.287128712871286</v>
      </c>
    </row>
    <row r="4232" spans="1:12" x14ac:dyDescent="0.2">
      <c r="A4232" s="1" t="s">
        <v>12398</v>
      </c>
      <c r="B4232" s="45" t="s">
        <v>12399</v>
      </c>
      <c r="C4232" s="46">
        <v>41933</v>
      </c>
      <c r="D4232" s="47">
        <v>41939</v>
      </c>
      <c r="E4232" s="48">
        <v>44</v>
      </c>
      <c r="F4232" s="48">
        <v>78</v>
      </c>
      <c r="G4232" s="49">
        <v>0.6</v>
      </c>
      <c r="H4232" s="8" t="s">
        <v>2934</v>
      </c>
      <c r="J4232" s="3">
        <v>218357</v>
      </c>
      <c r="L4232" s="50">
        <f t="shared" si="67"/>
        <v>0.72607260726072609</v>
      </c>
    </row>
    <row r="4233" spans="1:12" x14ac:dyDescent="0.2">
      <c r="A4233" s="1" t="s">
        <v>12400</v>
      </c>
      <c r="B4233" s="45" t="s">
        <v>12401</v>
      </c>
      <c r="C4233" s="46">
        <v>41933</v>
      </c>
      <c r="D4233" s="47">
        <v>41939</v>
      </c>
      <c r="E4233" s="48">
        <v>1766</v>
      </c>
      <c r="F4233" s="48">
        <v>116</v>
      </c>
      <c r="G4233" s="49">
        <v>15.3</v>
      </c>
      <c r="H4233" s="8" t="s">
        <v>2934</v>
      </c>
      <c r="J4233" s="3">
        <v>218359</v>
      </c>
      <c r="L4233" s="50">
        <f t="shared" si="67"/>
        <v>29.14191419141914</v>
      </c>
    </row>
    <row r="4234" spans="1:12" x14ac:dyDescent="0.2">
      <c r="A4234" s="1" t="s">
        <v>12402</v>
      </c>
      <c r="B4234" s="45" t="s">
        <v>12403</v>
      </c>
      <c r="C4234" s="46">
        <v>41933</v>
      </c>
      <c r="D4234" s="47">
        <v>41939</v>
      </c>
      <c r="E4234" s="48">
        <v>295</v>
      </c>
      <c r="F4234" s="48">
        <v>126</v>
      </c>
      <c r="G4234" s="49">
        <v>2.2999999999999998</v>
      </c>
      <c r="H4234" s="8" t="s">
        <v>2934</v>
      </c>
      <c r="J4234" s="3">
        <v>218358</v>
      </c>
      <c r="L4234" s="50">
        <f t="shared" si="67"/>
        <v>4.8679867986798682</v>
      </c>
    </row>
    <row r="4235" spans="1:12" x14ac:dyDescent="0.2">
      <c r="A4235" s="1" t="s">
        <v>12404</v>
      </c>
      <c r="B4235" s="45" t="s">
        <v>12405</v>
      </c>
      <c r="C4235" s="46">
        <v>41933</v>
      </c>
      <c r="D4235" s="47">
        <v>41939</v>
      </c>
      <c r="E4235" s="48">
        <v>204</v>
      </c>
      <c r="F4235" s="48">
        <v>33</v>
      </c>
      <c r="G4235" s="49">
        <v>6.2</v>
      </c>
      <c r="H4235" s="8" t="s">
        <v>2934</v>
      </c>
      <c r="J4235" s="3">
        <v>218360</v>
      </c>
      <c r="L4235" s="50">
        <f t="shared" si="67"/>
        <v>3.3663366336633662</v>
      </c>
    </row>
    <row r="4236" spans="1:12" x14ac:dyDescent="0.2">
      <c r="A4236" s="1" t="s">
        <v>12406</v>
      </c>
      <c r="B4236" s="1" t="s">
        <v>12407</v>
      </c>
      <c r="C4236" s="46">
        <v>41934</v>
      </c>
      <c r="D4236" s="47">
        <v>41939</v>
      </c>
      <c r="E4236" s="48">
        <v>333</v>
      </c>
      <c r="F4236" s="48">
        <v>35</v>
      </c>
      <c r="G4236" s="49">
        <v>9.5</v>
      </c>
      <c r="H4236" s="8" t="s">
        <v>2934</v>
      </c>
      <c r="J4236" s="3">
        <v>218999</v>
      </c>
      <c r="L4236" s="50">
        <f t="shared" si="67"/>
        <v>5.4950495049504946</v>
      </c>
    </row>
    <row r="4237" spans="1:12" x14ac:dyDescent="0.2">
      <c r="A4237" s="1" t="s">
        <v>12408</v>
      </c>
      <c r="B4237" s="45" t="s">
        <v>12409</v>
      </c>
      <c r="C4237" s="46">
        <v>41932</v>
      </c>
      <c r="D4237" s="47">
        <v>41939</v>
      </c>
      <c r="E4237" s="48">
        <v>312</v>
      </c>
      <c r="F4237" s="48">
        <v>42</v>
      </c>
      <c r="G4237" s="49">
        <v>7.5</v>
      </c>
      <c r="H4237" s="8" t="s">
        <v>2934</v>
      </c>
      <c r="J4237" s="3">
        <v>219000</v>
      </c>
      <c r="L4237" s="50">
        <f t="shared" si="67"/>
        <v>5.1485148514851486</v>
      </c>
    </row>
    <row r="4238" spans="1:12" x14ac:dyDescent="0.2">
      <c r="A4238" s="1" t="s">
        <v>12410</v>
      </c>
      <c r="B4238" s="45" t="s">
        <v>12411</v>
      </c>
      <c r="C4238" s="46">
        <v>41936</v>
      </c>
      <c r="D4238" s="47">
        <v>41939</v>
      </c>
      <c r="E4238" s="48">
        <v>142</v>
      </c>
      <c r="F4238" s="48">
        <v>75</v>
      </c>
      <c r="G4238" s="49">
        <v>1.9</v>
      </c>
      <c r="H4238" s="8" t="s">
        <v>3083</v>
      </c>
      <c r="J4238" s="3">
        <v>219001</v>
      </c>
      <c r="L4238" s="50">
        <f t="shared" si="67"/>
        <v>2.3432343234323434</v>
      </c>
    </row>
    <row r="4239" spans="1:12" x14ac:dyDescent="0.2">
      <c r="A4239" s="1" t="s">
        <v>12412</v>
      </c>
      <c r="B4239" s="45" t="s">
        <v>12413</v>
      </c>
      <c r="C4239" s="46">
        <v>41937</v>
      </c>
      <c r="D4239" s="47">
        <v>41939</v>
      </c>
      <c r="E4239" s="48">
        <v>1369</v>
      </c>
      <c r="F4239" s="48">
        <v>39</v>
      </c>
      <c r="G4239" s="49">
        <v>35.4</v>
      </c>
      <c r="H4239" s="8" t="s">
        <v>3083</v>
      </c>
      <c r="J4239" s="3">
        <v>219002</v>
      </c>
      <c r="L4239" s="50">
        <f t="shared" si="67"/>
        <v>22.590759075907592</v>
      </c>
    </row>
    <row r="4240" spans="1:12" x14ac:dyDescent="0.2">
      <c r="A4240" s="1" t="s">
        <v>12414</v>
      </c>
      <c r="B4240" s="45" t="s">
        <v>12415</v>
      </c>
      <c r="C4240" s="46">
        <v>41933</v>
      </c>
      <c r="D4240" s="47">
        <v>41939</v>
      </c>
      <c r="E4240" s="48">
        <v>373</v>
      </c>
      <c r="F4240" s="48">
        <v>119</v>
      </c>
      <c r="G4240" s="49">
        <v>3.1</v>
      </c>
      <c r="H4240" s="8" t="s">
        <v>3083</v>
      </c>
      <c r="J4240" s="3">
        <v>219003</v>
      </c>
      <c r="L4240" s="50">
        <f t="shared" si="67"/>
        <v>6.1551155115511547</v>
      </c>
    </row>
    <row r="4241" spans="1:12" x14ac:dyDescent="0.2">
      <c r="A4241" s="1" t="s">
        <v>12416</v>
      </c>
      <c r="B4241" s="45" t="s">
        <v>12417</v>
      </c>
      <c r="C4241" s="46">
        <v>41936</v>
      </c>
      <c r="D4241" s="47">
        <v>41940</v>
      </c>
      <c r="E4241" s="48">
        <v>163</v>
      </c>
      <c r="F4241" s="48">
        <v>37</v>
      </c>
      <c r="G4241" s="49">
        <v>4.4000000000000004</v>
      </c>
      <c r="H4241" s="8" t="s">
        <v>3083</v>
      </c>
      <c r="J4241" s="3">
        <v>219975</v>
      </c>
      <c r="L4241" s="50">
        <f t="shared" si="67"/>
        <v>2.6897689768976898</v>
      </c>
    </row>
    <row r="4242" spans="1:12" x14ac:dyDescent="0.2">
      <c r="A4242" s="1" t="s">
        <v>12418</v>
      </c>
      <c r="B4242" s="45" t="s">
        <v>12419</v>
      </c>
      <c r="C4242" s="46">
        <v>41909</v>
      </c>
      <c r="D4242" s="47">
        <v>41940</v>
      </c>
      <c r="E4242" s="48">
        <v>89</v>
      </c>
      <c r="F4242" s="48">
        <v>61</v>
      </c>
      <c r="G4242" s="49">
        <v>1.5</v>
      </c>
      <c r="H4242" s="8" t="s">
        <v>2934</v>
      </c>
      <c r="J4242" s="3">
        <v>219970</v>
      </c>
      <c r="L4242" s="50">
        <f t="shared" si="67"/>
        <v>1.4686468646864685</v>
      </c>
    </row>
    <row r="4243" spans="1:12" x14ac:dyDescent="0.2">
      <c r="A4243" s="1" t="s">
        <v>12420</v>
      </c>
      <c r="B4243" s="45" t="s">
        <v>12421</v>
      </c>
      <c r="C4243" s="46">
        <v>41923</v>
      </c>
      <c r="D4243" s="47">
        <v>41940</v>
      </c>
      <c r="E4243" s="48">
        <v>428</v>
      </c>
      <c r="F4243" s="48">
        <v>46</v>
      </c>
      <c r="G4243" s="49">
        <v>9.1999999999999993</v>
      </c>
      <c r="H4243" s="8" t="s">
        <v>2934</v>
      </c>
      <c r="J4243" s="3">
        <v>219969</v>
      </c>
      <c r="L4243" s="50">
        <f t="shared" si="67"/>
        <v>7.0627062706270625</v>
      </c>
    </row>
    <row r="4244" spans="1:12" x14ac:dyDescent="0.2">
      <c r="A4244" s="1" t="s">
        <v>12422</v>
      </c>
      <c r="B4244" s="45" t="s">
        <v>12423</v>
      </c>
      <c r="C4244" s="46">
        <v>41938</v>
      </c>
      <c r="D4244" s="47">
        <v>41941</v>
      </c>
      <c r="E4244" s="48">
        <v>255</v>
      </c>
      <c r="F4244" s="48">
        <v>52</v>
      </c>
      <c r="G4244" s="49">
        <v>4.9000000000000004</v>
      </c>
      <c r="H4244" s="8" t="s">
        <v>3083</v>
      </c>
      <c r="J4244" s="3">
        <v>220645</v>
      </c>
      <c r="L4244" s="50">
        <f t="shared" si="67"/>
        <v>4.2079207920792081</v>
      </c>
    </row>
    <row r="4245" spans="1:12" x14ac:dyDescent="0.2">
      <c r="A4245" s="1" t="s">
        <v>12424</v>
      </c>
      <c r="B4245" s="45" t="s">
        <v>12425</v>
      </c>
      <c r="C4245" s="46">
        <v>41939</v>
      </c>
      <c r="D4245" s="47">
        <v>41942</v>
      </c>
      <c r="E4245" s="48">
        <v>369</v>
      </c>
      <c r="F4245" s="48">
        <v>62</v>
      </c>
      <c r="G4245" s="49">
        <v>5.9</v>
      </c>
      <c r="H4245" s="8" t="s">
        <v>2934</v>
      </c>
      <c r="J4245" s="3">
        <v>221460</v>
      </c>
      <c r="L4245" s="50">
        <f t="shared" si="67"/>
        <v>6.0891089108910892</v>
      </c>
    </row>
    <row r="4246" spans="1:12" x14ac:dyDescent="0.2">
      <c r="A4246" s="1" t="s">
        <v>12426</v>
      </c>
      <c r="B4246" s="45" t="s">
        <v>12427</v>
      </c>
      <c r="C4246" s="46">
        <v>41942</v>
      </c>
      <c r="D4246" s="47">
        <v>41943</v>
      </c>
      <c r="E4246" s="48">
        <v>1315</v>
      </c>
      <c r="F4246" s="48">
        <v>33</v>
      </c>
      <c r="G4246" s="49">
        <v>40.4</v>
      </c>
      <c r="H4246" s="8" t="s">
        <v>3083</v>
      </c>
      <c r="J4246" s="3">
        <v>221952</v>
      </c>
      <c r="L4246" s="50">
        <f t="shared" si="67"/>
        <v>21.699669966996698</v>
      </c>
    </row>
    <row r="4247" spans="1:12" x14ac:dyDescent="0.2">
      <c r="A4247" s="1" t="s">
        <v>12428</v>
      </c>
      <c r="B4247" s="45" t="s">
        <v>12429</v>
      </c>
      <c r="C4247" s="46">
        <v>41938</v>
      </c>
      <c r="D4247" s="47">
        <v>41946</v>
      </c>
      <c r="E4247" s="48">
        <v>279</v>
      </c>
      <c r="F4247" s="48">
        <v>75</v>
      </c>
      <c r="G4247" s="49">
        <v>3.7</v>
      </c>
      <c r="H4247" s="8" t="s">
        <v>2934</v>
      </c>
      <c r="J4247" s="3">
        <v>222512</v>
      </c>
      <c r="L4247" s="50">
        <f t="shared" si="67"/>
        <v>4.6039603960396036</v>
      </c>
    </row>
    <row r="4248" spans="1:12" x14ac:dyDescent="0.2">
      <c r="A4248" s="1" t="s">
        <v>12430</v>
      </c>
      <c r="B4248" s="45" t="s">
        <v>12431</v>
      </c>
      <c r="C4248" s="46">
        <v>41940</v>
      </c>
      <c r="D4248" s="47">
        <v>41946</v>
      </c>
      <c r="E4248" s="48">
        <v>237</v>
      </c>
      <c r="F4248" s="48">
        <v>31</v>
      </c>
      <c r="G4248" s="49">
        <v>7.7</v>
      </c>
      <c r="H4248" s="8" t="s">
        <v>2934</v>
      </c>
      <c r="J4248" s="3">
        <v>222513</v>
      </c>
      <c r="L4248" s="50">
        <f t="shared" si="67"/>
        <v>3.9108910891089108</v>
      </c>
    </row>
    <row r="4249" spans="1:12" x14ac:dyDescent="0.2">
      <c r="A4249" s="1" t="s">
        <v>12432</v>
      </c>
      <c r="B4249" s="45" t="s">
        <v>12433</v>
      </c>
      <c r="C4249" s="46">
        <v>41941</v>
      </c>
      <c r="D4249" s="47">
        <v>41946</v>
      </c>
      <c r="E4249" s="48">
        <v>123</v>
      </c>
      <c r="F4249" s="48">
        <v>32</v>
      </c>
      <c r="G4249" s="49">
        <v>3.8</v>
      </c>
      <c r="H4249" s="8" t="s">
        <v>3693</v>
      </c>
      <c r="J4249" s="3">
        <v>222514</v>
      </c>
      <c r="L4249" s="50">
        <f t="shared" si="67"/>
        <v>2.0297029702970297</v>
      </c>
    </row>
    <row r="4250" spans="1:12" x14ac:dyDescent="0.2">
      <c r="A4250" s="1" t="s">
        <v>12434</v>
      </c>
      <c r="B4250" s="45" t="s">
        <v>12435</v>
      </c>
      <c r="C4250" s="46">
        <v>41940</v>
      </c>
      <c r="D4250" s="47">
        <v>41946</v>
      </c>
      <c r="E4250" s="48">
        <v>234</v>
      </c>
      <c r="F4250" s="48">
        <v>73</v>
      </c>
      <c r="G4250" s="49">
        <v>3.2</v>
      </c>
      <c r="H4250" s="8" t="s">
        <v>3083</v>
      </c>
      <c r="J4250" s="3">
        <v>222515</v>
      </c>
      <c r="L4250" s="50">
        <f t="shared" si="67"/>
        <v>3.8613861386138613</v>
      </c>
    </row>
    <row r="4251" spans="1:12" x14ac:dyDescent="0.2">
      <c r="A4251" s="1" t="s">
        <v>12436</v>
      </c>
      <c r="B4251" s="45" t="s">
        <v>12437</v>
      </c>
      <c r="C4251" s="46">
        <v>41941</v>
      </c>
      <c r="D4251" s="47">
        <v>41947</v>
      </c>
      <c r="E4251" s="48">
        <v>432</v>
      </c>
      <c r="F4251" s="48">
        <v>50</v>
      </c>
      <c r="G4251" s="49">
        <v>8.6</v>
      </c>
      <c r="H4251" s="8" t="s">
        <v>2934</v>
      </c>
      <c r="J4251" s="3">
        <v>223300</v>
      </c>
      <c r="L4251" s="50">
        <f t="shared" si="67"/>
        <v>7.1287128712871288</v>
      </c>
    </row>
    <row r="4252" spans="1:12" x14ac:dyDescent="0.2">
      <c r="A4252" s="1" t="s">
        <v>12438</v>
      </c>
      <c r="B4252" s="45" t="s">
        <v>12439</v>
      </c>
      <c r="C4252" s="46">
        <v>41944</v>
      </c>
      <c r="D4252" s="47">
        <v>41948</v>
      </c>
      <c r="E4252" s="48">
        <v>165</v>
      </c>
      <c r="F4252" s="48">
        <v>55</v>
      </c>
      <c r="G4252" s="49">
        <v>3</v>
      </c>
      <c r="H4252" s="8" t="s">
        <v>3083</v>
      </c>
      <c r="J4252" s="3">
        <v>226532</v>
      </c>
      <c r="L4252" s="50">
        <f t="shared" si="67"/>
        <v>2.7227722772277225</v>
      </c>
    </row>
    <row r="4253" spans="1:12" x14ac:dyDescent="0.2">
      <c r="A4253" s="1" t="s">
        <v>12440</v>
      </c>
      <c r="B4253" s="45" t="s">
        <v>12441</v>
      </c>
      <c r="C4253" s="46">
        <v>41944</v>
      </c>
      <c r="D4253" s="47">
        <v>41948</v>
      </c>
      <c r="E4253" s="48">
        <v>221</v>
      </c>
      <c r="F4253" s="48">
        <v>94</v>
      </c>
      <c r="G4253" s="49">
        <v>2.4</v>
      </c>
      <c r="H4253" s="8" t="s">
        <v>3083</v>
      </c>
      <c r="J4253" s="3">
        <v>226533</v>
      </c>
      <c r="L4253" s="50">
        <f t="shared" si="67"/>
        <v>3.6468646864686467</v>
      </c>
    </row>
    <row r="4254" spans="1:12" x14ac:dyDescent="0.2">
      <c r="A4254" s="1" t="s">
        <v>12442</v>
      </c>
      <c r="B4254" s="45" t="s">
        <v>12443</v>
      </c>
      <c r="C4254" s="46">
        <v>41946</v>
      </c>
      <c r="D4254" s="47">
        <v>41948</v>
      </c>
      <c r="E4254" s="48">
        <v>205</v>
      </c>
      <c r="F4254" s="48">
        <v>142</v>
      </c>
      <c r="G4254" s="49">
        <v>1.4</v>
      </c>
      <c r="H4254" s="8" t="s">
        <v>2934</v>
      </c>
      <c r="J4254" s="3">
        <v>226534</v>
      </c>
      <c r="L4254" s="50">
        <f t="shared" si="67"/>
        <v>3.3828382838283826</v>
      </c>
    </row>
    <row r="4255" spans="1:12" x14ac:dyDescent="0.2">
      <c r="A4255" s="1" t="s">
        <v>12444</v>
      </c>
      <c r="B4255" s="45" t="s">
        <v>12445</v>
      </c>
      <c r="C4255" s="46">
        <v>41946</v>
      </c>
      <c r="D4255" s="47">
        <v>41948</v>
      </c>
      <c r="E4255" s="48">
        <v>214</v>
      </c>
      <c r="F4255" s="48">
        <v>127</v>
      </c>
      <c r="G4255" s="49">
        <v>1.7</v>
      </c>
      <c r="H4255" s="8" t="s">
        <v>2934</v>
      </c>
      <c r="J4255" s="3">
        <v>226535</v>
      </c>
      <c r="L4255" s="50">
        <f t="shared" si="67"/>
        <v>3.5313531353135312</v>
      </c>
    </row>
    <row r="4256" spans="1:12" x14ac:dyDescent="0.2">
      <c r="A4256" s="1" t="s">
        <v>12446</v>
      </c>
      <c r="B4256" s="45" t="s">
        <v>12447</v>
      </c>
      <c r="C4256" s="46">
        <v>41943</v>
      </c>
      <c r="D4256" s="47">
        <v>41949</v>
      </c>
      <c r="E4256" s="48">
        <v>312</v>
      </c>
      <c r="F4256" s="48">
        <v>138</v>
      </c>
      <c r="G4256" s="49">
        <v>2.2999999999999998</v>
      </c>
      <c r="H4256" s="8" t="s">
        <v>2934</v>
      </c>
      <c r="J4256" s="3">
        <v>227338</v>
      </c>
      <c r="L4256" s="50">
        <f t="shared" si="67"/>
        <v>5.1485148514851486</v>
      </c>
    </row>
    <row r="4257" spans="1:12" x14ac:dyDescent="0.2">
      <c r="A4257" s="1" t="s">
        <v>12448</v>
      </c>
      <c r="B4257" s="45" t="s">
        <v>12449</v>
      </c>
      <c r="C4257" s="46">
        <v>41945</v>
      </c>
      <c r="D4257" s="47">
        <v>41949</v>
      </c>
      <c r="E4257" s="48">
        <v>424</v>
      </c>
      <c r="F4257" s="48">
        <v>38</v>
      </c>
      <c r="G4257" s="49">
        <v>11.3</v>
      </c>
      <c r="H4257" s="8" t="s">
        <v>2934</v>
      </c>
      <c r="J4257" s="3">
        <v>227339</v>
      </c>
      <c r="L4257" s="50">
        <f t="shared" si="67"/>
        <v>6.9966996699669961</v>
      </c>
    </row>
    <row r="4258" spans="1:12" x14ac:dyDescent="0.2">
      <c r="A4258" s="1" t="s">
        <v>12450</v>
      </c>
      <c r="B4258" s="45" t="s">
        <v>12451</v>
      </c>
      <c r="C4258" s="46">
        <v>41937</v>
      </c>
      <c r="D4258" s="47">
        <v>41949</v>
      </c>
      <c r="E4258" s="48">
        <v>229</v>
      </c>
      <c r="F4258" s="48">
        <v>43</v>
      </c>
      <c r="G4258" s="49">
        <v>5.3</v>
      </c>
      <c r="H4258" s="8" t="s">
        <v>3083</v>
      </c>
      <c r="J4258" s="3">
        <v>227340</v>
      </c>
      <c r="L4258" s="50">
        <f t="shared" si="67"/>
        <v>3.778877887788779</v>
      </c>
    </row>
    <row r="4259" spans="1:12" x14ac:dyDescent="0.2">
      <c r="A4259" s="1" t="s">
        <v>12452</v>
      </c>
      <c r="B4259" s="45" t="s">
        <v>12453</v>
      </c>
      <c r="C4259" s="46">
        <v>41946</v>
      </c>
      <c r="D4259" s="47">
        <v>41950</v>
      </c>
      <c r="E4259" s="48">
        <v>1372</v>
      </c>
      <c r="F4259" s="48">
        <v>87</v>
      </c>
      <c r="G4259" s="49">
        <v>15.8</v>
      </c>
      <c r="H4259" s="8" t="s">
        <v>2934</v>
      </c>
      <c r="J4259" s="3">
        <v>228049</v>
      </c>
      <c r="L4259" s="50">
        <f t="shared" si="67"/>
        <v>22.64026402640264</v>
      </c>
    </row>
    <row r="4260" spans="1:12" x14ac:dyDescent="0.2">
      <c r="A4260" s="1" t="s">
        <v>12454</v>
      </c>
      <c r="B4260" s="45" t="s">
        <v>12455</v>
      </c>
      <c r="C4260" s="46">
        <v>41949</v>
      </c>
      <c r="D4260" s="47">
        <v>41950</v>
      </c>
      <c r="E4260" s="48">
        <v>1243</v>
      </c>
      <c r="F4260" s="48">
        <v>24</v>
      </c>
      <c r="G4260" s="49">
        <v>50.9</v>
      </c>
      <c r="H4260" s="8" t="s">
        <v>3083</v>
      </c>
      <c r="J4260" s="3">
        <v>228050</v>
      </c>
      <c r="L4260" s="50">
        <f t="shared" si="67"/>
        <v>20.511551155115512</v>
      </c>
    </row>
    <row r="4261" spans="1:12" x14ac:dyDescent="0.2">
      <c r="A4261" s="1" t="s">
        <v>12456</v>
      </c>
      <c r="B4261" s="45" t="s">
        <v>12457</v>
      </c>
      <c r="C4261" s="46">
        <v>41948</v>
      </c>
      <c r="D4261" s="47">
        <v>41953</v>
      </c>
      <c r="E4261" s="48">
        <v>166</v>
      </c>
      <c r="F4261" s="48">
        <v>41</v>
      </c>
      <c r="G4261" s="49">
        <v>4</v>
      </c>
      <c r="H4261" s="8" t="s">
        <v>3083</v>
      </c>
      <c r="J4261" s="3">
        <v>228658</v>
      </c>
      <c r="L4261" s="50">
        <f t="shared" si="67"/>
        <v>2.7392739273927393</v>
      </c>
    </row>
    <row r="4262" spans="1:12" x14ac:dyDescent="0.2">
      <c r="A4262" s="1" t="s">
        <v>12458</v>
      </c>
      <c r="B4262" s="45" t="s">
        <v>12459</v>
      </c>
      <c r="C4262" s="46">
        <v>41946</v>
      </c>
      <c r="D4262" s="47">
        <v>41953</v>
      </c>
      <c r="E4262" s="48">
        <v>667</v>
      </c>
      <c r="F4262" s="48">
        <v>36</v>
      </c>
      <c r="G4262" s="49">
        <v>18.3</v>
      </c>
      <c r="H4262" s="8" t="s">
        <v>2934</v>
      </c>
      <c r="J4262" s="3">
        <v>228659</v>
      </c>
      <c r="L4262" s="50">
        <f t="shared" si="67"/>
        <v>11.006600660066006</v>
      </c>
    </row>
    <row r="4263" spans="1:12" x14ac:dyDescent="0.2">
      <c r="A4263" s="1" t="s">
        <v>12460</v>
      </c>
      <c r="B4263" s="45" t="s">
        <v>12461</v>
      </c>
      <c r="C4263" s="46">
        <v>41952</v>
      </c>
      <c r="D4263" s="47">
        <v>41955</v>
      </c>
      <c r="E4263" s="48">
        <v>183</v>
      </c>
      <c r="F4263" s="48">
        <v>41</v>
      </c>
      <c r="G4263" s="49">
        <v>4.5</v>
      </c>
      <c r="H4263" s="8" t="s">
        <v>3083</v>
      </c>
      <c r="J4263" s="3">
        <v>229634</v>
      </c>
      <c r="L4263" s="50">
        <f t="shared" si="67"/>
        <v>3.0198019801980198</v>
      </c>
    </row>
    <row r="4264" spans="1:12" x14ac:dyDescent="0.2">
      <c r="A4264" s="1" t="s">
        <v>12462</v>
      </c>
      <c r="B4264" s="45" t="s">
        <v>12463</v>
      </c>
      <c r="C4264" s="46">
        <v>41952</v>
      </c>
      <c r="D4264" s="47">
        <v>41956</v>
      </c>
      <c r="E4264" s="48">
        <v>514</v>
      </c>
      <c r="F4264" s="48">
        <v>56</v>
      </c>
      <c r="G4264" s="49">
        <v>9.1</v>
      </c>
      <c r="H4264" s="8" t="s">
        <v>2934</v>
      </c>
      <c r="J4264" s="3">
        <v>230342</v>
      </c>
      <c r="L4264" s="50">
        <f t="shared" si="67"/>
        <v>8.4818481848184817</v>
      </c>
    </row>
    <row r="4265" spans="1:12" x14ac:dyDescent="0.2">
      <c r="A4265" s="1" t="s">
        <v>12464</v>
      </c>
      <c r="B4265" s="45" t="s">
        <v>12465</v>
      </c>
      <c r="C4265" s="46">
        <v>41950</v>
      </c>
      <c r="D4265" s="47">
        <v>41956</v>
      </c>
      <c r="E4265" s="48">
        <v>50</v>
      </c>
      <c r="F4265" s="48">
        <v>132</v>
      </c>
      <c r="G4265" s="49">
        <v>0.4</v>
      </c>
      <c r="H4265" s="8" t="s">
        <v>2934</v>
      </c>
      <c r="J4265" s="3">
        <v>230343</v>
      </c>
      <c r="L4265" s="50">
        <f t="shared" si="67"/>
        <v>0.82508250825082508</v>
      </c>
    </row>
    <row r="4266" spans="1:12" x14ac:dyDescent="0.2">
      <c r="A4266" s="1" t="s">
        <v>12466</v>
      </c>
      <c r="B4266" s="45" t="s">
        <v>12467</v>
      </c>
      <c r="C4266" s="46">
        <v>41950</v>
      </c>
      <c r="D4266" s="47">
        <v>41956</v>
      </c>
      <c r="E4266" s="48">
        <v>1175</v>
      </c>
      <c r="F4266" s="48">
        <v>160</v>
      </c>
      <c r="G4266" s="49">
        <v>7.4</v>
      </c>
      <c r="H4266" s="8" t="s">
        <v>2934</v>
      </c>
      <c r="J4266" s="3">
        <v>230344</v>
      </c>
      <c r="L4266" s="50">
        <f t="shared" si="67"/>
        <v>19.38943894389439</v>
      </c>
    </row>
    <row r="4267" spans="1:12" x14ac:dyDescent="0.2">
      <c r="A4267" s="1" t="s">
        <v>12468</v>
      </c>
      <c r="B4267" s="45" t="s">
        <v>12469</v>
      </c>
      <c r="C4267" s="46">
        <v>41952</v>
      </c>
      <c r="D4267" s="47">
        <v>41956</v>
      </c>
      <c r="E4267" s="48">
        <v>213</v>
      </c>
      <c r="F4267" s="48">
        <v>68</v>
      </c>
      <c r="G4267" s="49">
        <v>3.1</v>
      </c>
      <c r="H4267" s="8" t="s">
        <v>3083</v>
      </c>
      <c r="J4267" s="3">
        <v>230345</v>
      </c>
      <c r="L4267" s="50">
        <f t="shared" si="67"/>
        <v>3.5148514851485149</v>
      </c>
    </row>
    <row r="4268" spans="1:12" x14ac:dyDescent="0.2">
      <c r="A4268" s="1" t="s">
        <v>12470</v>
      </c>
      <c r="B4268" s="45" t="s">
        <v>12471</v>
      </c>
      <c r="C4268" s="46">
        <v>41956</v>
      </c>
      <c r="D4268" s="47">
        <v>41957</v>
      </c>
      <c r="E4268" s="48">
        <v>1224</v>
      </c>
      <c r="F4268" s="48">
        <v>41</v>
      </c>
      <c r="G4268" s="49">
        <v>29.9</v>
      </c>
      <c r="H4268" s="8" t="s">
        <v>3083</v>
      </c>
      <c r="J4268" s="3">
        <v>230934</v>
      </c>
      <c r="L4268" s="50">
        <f t="shared" si="67"/>
        <v>20.198019801980198</v>
      </c>
    </row>
    <row r="4269" spans="1:12" x14ac:dyDescent="0.2">
      <c r="A4269" s="1" t="s">
        <v>12472</v>
      </c>
      <c r="B4269" s="45" t="s">
        <v>12473</v>
      </c>
      <c r="C4269" s="46">
        <v>41955</v>
      </c>
      <c r="D4269" s="47">
        <v>41960</v>
      </c>
      <c r="E4269" s="48">
        <v>278</v>
      </c>
      <c r="F4269" s="48">
        <v>29</v>
      </c>
      <c r="G4269" s="49">
        <v>9.5</v>
      </c>
      <c r="H4269" s="8" t="s">
        <v>2934</v>
      </c>
      <c r="J4269" s="3">
        <v>231531</v>
      </c>
      <c r="L4269" s="50">
        <f t="shared" si="67"/>
        <v>4.5874587458745877</v>
      </c>
    </row>
    <row r="4270" spans="1:12" x14ac:dyDescent="0.2">
      <c r="A4270" s="1" t="s">
        <v>12474</v>
      </c>
      <c r="B4270" s="45" t="s">
        <v>12475</v>
      </c>
      <c r="C4270" s="46">
        <v>41954</v>
      </c>
      <c r="D4270" s="47">
        <v>41960</v>
      </c>
      <c r="E4270" s="48">
        <v>65</v>
      </c>
      <c r="F4270" s="48">
        <v>145</v>
      </c>
      <c r="G4270" s="49">
        <v>0.5</v>
      </c>
      <c r="H4270" s="8" t="s">
        <v>2934</v>
      </c>
      <c r="J4270" s="3">
        <v>231532</v>
      </c>
      <c r="L4270" s="50">
        <f t="shared" si="67"/>
        <v>1.0726072607260726</v>
      </c>
    </row>
    <row r="4271" spans="1:12" x14ac:dyDescent="0.2">
      <c r="A4271" s="1" t="s">
        <v>12476</v>
      </c>
      <c r="B4271" s="45" t="s">
        <v>12477</v>
      </c>
      <c r="C4271" s="46">
        <v>41960</v>
      </c>
      <c r="D4271" s="47">
        <v>41961</v>
      </c>
      <c r="E4271" s="48">
        <v>276</v>
      </c>
      <c r="F4271" s="48">
        <v>32</v>
      </c>
      <c r="G4271" s="49">
        <v>8.5</v>
      </c>
      <c r="H4271" s="8" t="s">
        <v>2934</v>
      </c>
      <c r="J4271" s="3">
        <v>232192</v>
      </c>
      <c r="K4271" s="1" t="s">
        <v>3696</v>
      </c>
      <c r="L4271" s="50">
        <f t="shared" si="67"/>
        <v>4.5544554455445541</v>
      </c>
    </row>
    <row r="4272" spans="1:12" x14ac:dyDescent="0.2">
      <c r="A4272" s="1" t="s">
        <v>12478</v>
      </c>
      <c r="B4272" s="45" t="s">
        <v>12479</v>
      </c>
      <c r="C4272" s="46">
        <v>41960</v>
      </c>
      <c r="D4272" s="47">
        <v>41961</v>
      </c>
      <c r="E4272" s="48">
        <v>781</v>
      </c>
      <c r="F4272" s="48">
        <v>76</v>
      </c>
      <c r="G4272" s="49">
        <v>10.199999999999999</v>
      </c>
      <c r="H4272" s="8" t="s">
        <v>2934</v>
      </c>
      <c r="J4272" s="3">
        <v>232193</v>
      </c>
      <c r="L4272" s="50">
        <f t="shared" si="67"/>
        <v>12.887788778877887</v>
      </c>
    </row>
    <row r="4273" spans="1:12" x14ac:dyDescent="0.2">
      <c r="A4273" s="1" t="s">
        <v>12480</v>
      </c>
      <c r="B4273" s="45" t="s">
        <v>12481</v>
      </c>
      <c r="C4273" s="46">
        <v>41957</v>
      </c>
      <c r="D4273" s="47">
        <v>41961</v>
      </c>
      <c r="E4273" s="48">
        <v>930</v>
      </c>
      <c r="F4273" s="48">
        <v>129</v>
      </c>
      <c r="G4273" s="49">
        <v>7.2</v>
      </c>
      <c r="H4273" s="8" t="s">
        <v>2934</v>
      </c>
      <c r="J4273" s="3">
        <v>232198</v>
      </c>
      <c r="L4273" s="50">
        <f t="shared" si="67"/>
        <v>15.346534653465346</v>
      </c>
    </row>
    <row r="4274" spans="1:12" x14ac:dyDescent="0.2">
      <c r="A4274" s="1" t="s">
        <v>12482</v>
      </c>
      <c r="B4274" s="45" t="s">
        <v>12483</v>
      </c>
      <c r="C4274" s="46">
        <v>41959</v>
      </c>
      <c r="D4274" s="47">
        <v>41962</v>
      </c>
      <c r="E4274" s="48">
        <v>344</v>
      </c>
      <c r="F4274" s="48">
        <v>44</v>
      </c>
      <c r="G4274" s="49">
        <v>7.8</v>
      </c>
      <c r="H4274" s="8" t="s">
        <v>2934</v>
      </c>
      <c r="J4274" s="3">
        <v>232823</v>
      </c>
      <c r="L4274" s="50">
        <f t="shared" si="67"/>
        <v>5.6765676567656769</v>
      </c>
    </row>
    <row r="4275" spans="1:12" x14ac:dyDescent="0.2">
      <c r="A4275" s="1" t="s">
        <v>12484</v>
      </c>
      <c r="B4275" s="45" t="s">
        <v>12485</v>
      </c>
      <c r="C4275" s="46">
        <v>41960</v>
      </c>
      <c r="D4275" s="47">
        <v>41962</v>
      </c>
      <c r="E4275" s="48">
        <v>956</v>
      </c>
      <c r="F4275" s="48">
        <v>51</v>
      </c>
      <c r="G4275" s="49">
        <v>18.7</v>
      </c>
      <c r="H4275" s="8" t="s">
        <v>2934</v>
      </c>
      <c r="J4275" s="3">
        <v>232824</v>
      </c>
      <c r="L4275" s="50">
        <f t="shared" si="67"/>
        <v>15.775577557755776</v>
      </c>
    </row>
    <row r="4276" spans="1:12" x14ac:dyDescent="0.2">
      <c r="A4276" s="1" t="s">
        <v>12486</v>
      </c>
      <c r="B4276" s="45" t="s">
        <v>12487</v>
      </c>
      <c r="C4276" s="46">
        <v>41959</v>
      </c>
      <c r="D4276" s="47">
        <v>41962</v>
      </c>
      <c r="E4276" s="48">
        <v>426</v>
      </c>
      <c r="F4276" s="48">
        <v>52</v>
      </c>
      <c r="G4276" s="49">
        <v>8.1999999999999993</v>
      </c>
      <c r="H4276" s="8" t="s">
        <v>2934</v>
      </c>
      <c r="J4276" s="3">
        <v>232825</v>
      </c>
      <c r="L4276" s="50">
        <f t="shared" si="67"/>
        <v>7.0297029702970297</v>
      </c>
    </row>
    <row r="4277" spans="1:12" x14ac:dyDescent="0.2">
      <c r="A4277" s="1" t="s">
        <v>12488</v>
      </c>
      <c r="B4277" s="45" t="s">
        <v>12489</v>
      </c>
      <c r="C4277" s="46">
        <v>41957</v>
      </c>
      <c r="D4277" s="47">
        <v>41962</v>
      </c>
      <c r="E4277" s="48">
        <v>156</v>
      </c>
      <c r="F4277" s="48">
        <v>95</v>
      </c>
      <c r="G4277" s="49">
        <v>1.6</v>
      </c>
      <c r="H4277" s="8" t="s">
        <v>3083</v>
      </c>
      <c r="J4277" s="3">
        <v>232827</v>
      </c>
      <c r="L4277" s="50">
        <f t="shared" si="67"/>
        <v>2.5742574257425743</v>
      </c>
    </row>
    <row r="4278" spans="1:12" x14ac:dyDescent="0.2">
      <c r="A4278" s="1" t="s">
        <v>12490</v>
      </c>
      <c r="B4278" s="45" t="s">
        <v>12491</v>
      </c>
      <c r="C4278" s="46">
        <v>41961</v>
      </c>
      <c r="D4278" s="47">
        <v>41962</v>
      </c>
      <c r="E4278" s="48">
        <v>1492</v>
      </c>
      <c r="F4278" s="48">
        <v>51</v>
      </c>
      <c r="G4278" s="49">
        <v>29</v>
      </c>
      <c r="H4278" s="8" t="s">
        <v>3083</v>
      </c>
      <c r="J4278" s="3">
        <v>232828</v>
      </c>
      <c r="L4278" s="50">
        <f t="shared" si="67"/>
        <v>24.620462046204619</v>
      </c>
    </row>
    <row r="4279" spans="1:12" x14ac:dyDescent="0.2">
      <c r="A4279" s="1" t="s">
        <v>12492</v>
      </c>
      <c r="B4279" s="45" t="s">
        <v>12493</v>
      </c>
      <c r="C4279" s="46">
        <v>41963</v>
      </c>
      <c r="D4279" s="47">
        <v>41964</v>
      </c>
      <c r="E4279" s="48">
        <v>1405</v>
      </c>
      <c r="F4279" s="48">
        <v>40</v>
      </c>
      <c r="G4279" s="49">
        <v>34.799999999999997</v>
      </c>
      <c r="H4279" s="8" t="s">
        <v>3083</v>
      </c>
      <c r="J4279" s="3">
        <v>234515</v>
      </c>
      <c r="L4279" s="50">
        <f t="shared" si="67"/>
        <v>23.184818481848183</v>
      </c>
    </row>
    <row r="4280" spans="1:12" x14ac:dyDescent="0.2">
      <c r="A4280" s="1" t="s">
        <v>12494</v>
      </c>
      <c r="B4280" s="45" t="s">
        <v>12495</v>
      </c>
      <c r="C4280" s="46">
        <v>41838</v>
      </c>
      <c r="D4280" s="47">
        <v>41967</v>
      </c>
      <c r="E4280" s="48">
        <v>407</v>
      </c>
      <c r="F4280" s="48">
        <v>36</v>
      </c>
      <c r="G4280" s="49">
        <v>11.2</v>
      </c>
      <c r="H4280" s="8" t="s">
        <v>2934</v>
      </c>
      <c r="J4280" s="3">
        <v>235195</v>
      </c>
      <c r="L4280" s="50">
        <f t="shared" si="67"/>
        <v>6.7161716171617156</v>
      </c>
    </row>
    <row r="4281" spans="1:12" x14ac:dyDescent="0.2">
      <c r="A4281" s="1" t="s">
        <v>12496</v>
      </c>
      <c r="B4281" s="45" t="s">
        <v>12497</v>
      </c>
      <c r="C4281" s="46" t="s">
        <v>2217</v>
      </c>
      <c r="D4281" s="47">
        <v>41967</v>
      </c>
      <c r="E4281" s="48">
        <v>427</v>
      </c>
      <c r="F4281" s="48">
        <v>49</v>
      </c>
      <c r="G4281" s="49">
        <v>8.8000000000000007</v>
      </c>
      <c r="H4281" s="8" t="s">
        <v>2934</v>
      </c>
      <c r="J4281" s="3">
        <v>235196</v>
      </c>
      <c r="K4281" s="1" t="s">
        <v>3696</v>
      </c>
      <c r="L4281" s="50">
        <f t="shared" si="67"/>
        <v>7.0462046204620457</v>
      </c>
    </row>
    <row r="4282" spans="1:12" x14ac:dyDescent="0.2">
      <c r="A4282" s="1" t="s">
        <v>12498</v>
      </c>
      <c r="B4282" s="45" t="s">
        <v>12499</v>
      </c>
      <c r="C4282" s="46">
        <v>41961</v>
      </c>
      <c r="D4282" s="47">
        <v>41967</v>
      </c>
      <c r="E4282" s="48">
        <v>358</v>
      </c>
      <c r="F4282" s="48">
        <v>68</v>
      </c>
      <c r="G4282" s="49">
        <v>5.2</v>
      </c>
      <c r="H4282" s="8" t="s">
        <v>2934</v>
      </c>
      <c r="J4282" s="3">
        <v>235197</v>
      </c>
      <c r="L4282" s="50">
        <f t="shared" ref="L4282:L4345" si="68">IF(E4282="","",E4282/60.6)</f>
        <v>5.9075907590759078</v>
      </c>
    </row>
    <row r="4283" spans="1:12" x14ac:dyDescent="0.2">
      <c r="A4283" s="1" t="s">
        <v>12500</v>
      </c>
      <c r="B4283" s="45" t="s">
        <v>12501</v>
      </c>
      <c r="C4283" s="46">
        <v>41955</v>
      </c>
      <c r="D4283" s="47">
        <v>41967</v>
      </c>
      <c r="E4283" s="48">
        <v>323</v>
      </c>
      <c r="F4283" s="48">
        <v>27</v>
      </c>
      <c r="G4283" s="49">
        <v>12</v>
      </c>
      <c r="H4283" s="8" t="s">
        <v>2934</v>
      </c>
      <c r="J4283" s="3">
        <v>235198</v>
      </c>
      <c r="L4283" s="50">
        <f t="shared" si="68"/>
        <v>5.33003300330033</v>
      </c>
    </row>
    <row r="4284" spans="1:12" x14ac:dyDescent="0.2">
      <c r="A4284" s="1" t="s">
        <v>12502</v>
      </c>
      <c r="B4284" s="45" t="s">
        <v>12503</v>
      </c>
      <c r="C4284" s="46">
        <v>41961</v>
      </c>
      <c r="D4284" s="47">
        <v>41967</v>
      </c>
      <c r="E4284" s="48">
        <v>199</v>
      </c>
      <c r="F4284" s="48">
        <v>93</v>
      </c>
      <c r="G4284" s="49">
        <v>2.1</v>
      </c>
      <c r="H4284" s="8" t="s">
        <v>2934</v>
      </c>
      <c r="J4284" s="3">
        <v>235199</v>
      </c>
      <c r="L4284" s="50">
        <f t="shared" si="68"/>
        <v>3.2838283828382839</v>
      </c>
    </row>
    <row r="4285" spans="1:12" x14ac:dyDescent="0.2">
      <c r="A4285" s="1" t="s">
        <v>12504</v>
      </c>
      <c r="B4285" s="45" t="s">
        <v>12505</v>
      </c>
      <c r="C4285" s="46">
        <v>41961</v>
      </c>
      <c r="D4285" s="47">
        <v>41967</v>
      </c>
      <c r="E4285" s="48">
        <v>258</v>
      </c>
      <c r="F4285" s="48">
        <v>22</v>
      </c>
      <c r="G4285" s="49">
        <v>11.5</v>
      </c>
      <c r="H4285" s="8" t="s">
        <v>2934</v>
      </c>
      <c r="J4285" s="3">
        <v>235200</v>
      </c>
      <c r="L4285" s="50">
        <f t="shared" si="68"/>
        <v>4.2574257425742577</v>
      </c>
    </row>
    <row r="4286" spans="1:12" x14ac:dyDescent="0.2">
      <c r="A4286" s="1" t="s">
        <v>12506</v>
      </c>
      <c r="B4286" s="45" t="s">
        <v>12507</v>
      </c>
      <c r="C4286" s="46">
        <v>41961</v>
      </c>
      <c r="D4286" s="47">
        <v>41967</v>
      </c>
      <c r="E4286" s="48">
        <v>225</v>
      </c>
      <c r="F4286" s="48">
        <v>20</v>
      </c>
      <c r="G4286" s="49">
        <v>11.4</v>
      </c>
      <c r="H4286" s="8" t="s">
        <v>2934</v>
      </c>
      <c r="J4286" s="3">
        <v>235201</v>
      </c>
      <c r="L4286" s="50">
        <f t="shared" si="68"/>
        <v>3.7128712871287126</v>
      </c>
    </row>
    <row r="4287" spans="1:12" x14ac:dyDescent="0.2">
      <c r="A4287" s="1" t="s">
        <v>12508</v>
      </c>
      <c r="B4287" s="45" t="s">
        <v>12509</v>
      </c>
      <c r="C4287" s="46">
        <v>41961</v>
      </c>
      <c r="D4287" s="47">
        <v>41967</v>
      </c>
      <c r="E4287" s="48">
        <v>79</v>
      </c>
      <c r="F4287" s="48">
        <v>66</v>
      </c>
      <c r="G4287" s="49">
        <v>1.2</v>
      </c>
      <c r="H4287" s="8" t="s">
        <v>2934</v>
      </c>
      <c r="J4287" s="3">
        <v>235202</v>
      </c>
      <c r="L4287" s="50">
        <f t="shared" si="68"/>
        <v>1.3036303630363035</v>
      </c>
    </row>
    <row r="4288" spans="1:12" x14ac:dyDescent="0.2">
      <c r="A4288" s="1" t="s">
        <v>12510</v>
      </c>
      <c r="B4288" s="45" t="s">
        <v>12511</v>
      </c>
      <c r="C4288" s="46">
        <v>41961</v>
      </c>
      <c r="D4288" s="47">
        <v>41967</v>
      </c>
      <c r="E4288" s="48">
        <v>1049</v>
      </c>
      <c r="F4288" s="48">
        <v>29</v>
      </c>
      <c r="G4288" s="49">
        <v>36.799999999999997</v>
      </c>
      <c r="H4288" s="8" t="s">
        <v>2934</v>
      </c>
      <c r="J4288" s="3">
        <v>235203</v>
      </c>
      <c r="L4288" s="50">
        <f t="shared" si="68"/>
        <v>17.310231023102311</v>
      </c>
    </row>
    <row r="4289" spans="1:12" x14ac:dyDescent="0.2">
      <c r="A4289" s="1" t="s">
        <v>12512</v>
      </c>
      <c r="B4289" s="45" t="s">
        <v>12513</v>
      </c>
      <c r="C4289" s="46">
        <v>41961</v>
      </c>
      <c r="D4289" s="47">
        <v>41967</v>
      </c>
      <c r="E4289" s="48">
        <v>428</v>
      </c>
      <c r="F4289" s="48">
        <v>40</v>
      </c>
      <c r="G4289" s="49">
        <v>10.7</v>
      </c>
      <c r="H4289" s="8" t="s">
        <v>2934</v>
      </c>
      <c r="J4289" s="3">
        <v>235204</v>
      </c>
      <c r="L4289" s="50">
        <f t="shared" si="68"/>
        <v>7.0627062706270625</v>
      </c>
    </row>
    <row r="4290" spans="1:12" x14ac:dyDescent="0.2">
      <c r="A4290" s="1" t="s">
        <v>12514</v>
      </c>
      <c r="B4290" s="45" t="s">
        <v>12515</v>
      </c>
      <c r="C4290" s="46">
        <v>41961</v>
      </c>
      <c r="D4290" s="47">
        <v>41967</v>
      </c>
      <c r="E4290" s="48">
        <v>231</v>
      </c>
      <c r="F4290" s="48">
        <v>36</v>
      </c>
      <c r="G4290" s="49">
        <v>6.4</v>
      </c>
      <c r="H4290" s="8" t="s">
        <v>2934</v>
      </c>
      <c r="J4290" s="3">
        <v>235205</v>
      </c>
      <c r="L4290" s="50">
        <f t="shared" si="68"/>
        <v>3.8118811881188117</v>
      </c>
    </row>
    <row r="4291" spans="1:12" x14ac:dyDescent="0.2">
      <c r="A4291" s="1" t="s">
        <v>12516</v>
      </c>
      <c r="B4291" s="45" t="s">
        <v>12517</v>
      </c>
      <c r="C4291" s="46">
        <v>41961</v>
      </c>
      <c r="D4291" s="47">
        <v>41967</v>
      </c>
      <c r="E4291" s="48">
        <v>372</v>
      </c>
      <c r="F4291" s="48">
        <v>49</v>
      </c>
      <c r="G4291" s="49">
        <v>7.6</v>
      </c>
      <c r="H4291" s="8" t="s">
        <v>3083</v>
      </c>
      <c r="J4291" s="3">
        <v>235206</v>
      </c>
      <c r="L4291" s="50">
        <f t="shared" si="68"/>
        <v>6.1386138613861387</v>
      </c>
    </row>
    <row r="4292" spans="1:12" x14ac:dyDescent="0.2">
      <c r="A4292" s="1" t="s">
        <v>12518</v>
      </c>
      <c r="B4292" s="45" t="s">
        <v>12519</v>
      </c>
      <c r="C4292" s="46">
        <v>41962</v>
      </c>
      <c r="D4292" s="47">
        <v>41967</v>
      </c>
      <c r="E4292" s="48">
        <v>104</v>
      </c>
      <c r="F4292" s="48">
        <v>57</v>
      </c>
      <c r="G4292" s="49">
        <v>1.8</v>
      </c>
      <c r="H4292" s="8" t="s">
        <v>3083</v>
      </c>
      <c r="J4292" s="3">
        <v>235207</v>
      </c>
      <c r="L4292" s="50">
        <f t="shared" si="68"/>
        <v>1.7161716171617161</v>
      </c>
    </row>
    <row r="4293" spans="1:12" x14ac:dyDescent="0.2">
      <c r="A4293" s="1" t="s">
        <v>12520</v>
      </c>
      <c r="B4293" s="1" t="s">
        <v>12521</v>
      </c>
      <c r="C4293" s="46">
        <v>41963</v>
      </c>
      <c r="D4293" s="47">
        <v>41967</v>
      </c>
      <c r="E4293" s="48">
        <v>482</v>
      </c>
      <c r="F4293" s="48">
        <v>37</v>
      </c>
      <c r="G4293" s="49">
        <v>13</v>
      </c>
      <c r="H4293" s="8" t="s">
        <v>3083</v>
      </c>
      <c r="J4293" s="3">
        <v>235208</v>
      </c>
      <c r="L4293" s="50">
        <f t="shared" si="68"/>
        <v>7.9537953795379535</v>
      </c>
    </row>
    <row r="4294" spans="1:12" x14ac:dyDescent="0.2">
      <c r="A4294" s="1" t="s">
        <v>12522</v>
      </c>
      <c r="B4294" s="1" t="s">
        <v>12523</v>
      </c>
      <c r="C4294" s="46">
        <v>41963</v>
      </c>
      <c r="D4294" s="47">
        <v>41967</v>
      </c>
      <c r="E4294" s="48">
        <v>400</v>
      </c>
      <c r="F4294" s="48">
        <f>400/8.9</f>
        <v>44.943820224719097</v>
      </c>
      <c r="G4294" s="49">
        <v>8.9</v>
      </c>
      <c r="H4294" s="8" t="s">
        <v>3083</v>
      </c>
      <c r="J4294" s="3">
        <v>235209</v>
      </c>
      <c r="L4294" s="50">
        <f t="shared" si="68"/>
        <v>6.6006600660066006</v>
      </c>
    </row>
    <row r="4295" spans="1:12" x14ac:dyDescent="0.2">
      <c r="A4295" s="1" t="s">
        <v>12524</v>
      </c>
      <c r="B4295" s="45" t="s">
        <v>12525</v>
      </c>
      <c r="C4295" s="46">
        <v>41963</v>
      </c>
      <c r="D4295" s="47">
        <v>41968</v>
      </c>
      <c r="E4295" s="48">
        <v>197</v>
      </c>
      <c r="F4295" s="48">
        <v>105</v>
      </c>
      <c r="G4295" s="49">
        <v>1.9</v>
      </c>
      <c r="H4295" s="8" t="s">
        <v>2934</v>
      </c>
      <c r="J4295" s="3">
        <v>236022</v>
      </c>
      <c r="L4295" s="50">
        <f t="shared" si="68"/>
        <v>3.2508250825082508</v>
      </c>
    </row>
    <row r="4296" spans="1:12" x14ac:dyDescent="0.2">
      <c r="A4296" s="1" t="s">
        <v>12526</v>
      </c>
      <c r="B4296" s="45" t="s">
        <v>12527</v>
      </c>
      <c r="C4296" s="46">
        <v>41960</v>
      </c>
      <c r="D4296" s="47">
        <v>41969</v>
      </c>
      <c r="E4296" s="48">
        <v>204</v>
      </c>
      <c r="F4296" s="48">
        <v>84</v>
      </c>
      <c r="G4296" s="49">
        <v>2.4</v>
      </c>
      <c r="H4296" s="8" t="s">
        <v>3083</v>
      </c>
      <c r="J4296" s="3">
        <v>236649</v>
      </c>
      <c r="L4296" s="50">
        <f t="shared" si="68"/>
        <v>3.3663366336633662</v>
      </c>
    </row>
    <row r="4297" spans="1:12" x14ac:dyDescent="0.2">
      <c r="A4297" s="1" t="s">
        <v>12528</v>
      </c>
      <c r="B4297" s="45" t="s">
        <v>12529</v>
      </c>
      <c r="C4297" s="46">
        <v>41966</v>
      </c>
      <c r="D4297" s="47">
        <v>41974</v>
      </c>
      <c r="E4297" s="48">
        <v>234</v>
      </c>
      <c r="F4297" s="48">
        <v>65</v>
      </c>
      <c r="G4297" s="49">
        <v>3.6</v>
      </c>
      <c r="H4297" s="8" t="s">
        <v>2934</v>
      </c>
      <c r="J4297" s="3">
        <v>237564</v>
      </c>
      <c r="L4297" s="50">
        <f t="shared" si="68"/>
        <v>3.8613861386138613</v>
      </c>
    </row>
    <row r="4298" spans="1:12" x14ac:dyDescent="0.2">
      <c r="A4298" s="1" t="s">
        <v>12530</v>
      </c>
      <c r="B4298" s="45" t="s">
        <v>12531</v>
      </c>
      <c r="C4298" s="46">
        <v>41957</v>
      </c>
      <c r="D4298" s="47">
        <v>41974</v>
      </c>
      <c r="E4298" s="48">
        <v>79</v>
      </c>
      <c r="F4298" s="48">
        <v>56</v>
      </c>
      <c r="G4298" s="49">
        <v>1.4</v>
      </c>
      <c r="H4298" s="8" t="s">
        <v>2934</v>
      </c>
      <c r="J4298" s="3">
        <v>237565</v>
      </c>
      <c r="L4298" s="50">
        <f t="shared" si="68"/>
        <v>1.3036303630363035</v>
      </c>
    </row>
    <row r="4299" spans="1:12" x14ac:dyDescent="0.2">
      <c r="A4299" s="1" t="s">
        <v>12532</v>
      </c>
      <c r="B4299" s="45" t="s">
        <v>12533</v>
      </c>
      <c r="C4299" s="46">
        <v>41965</v>
      </c>
      <c r="D4299" s="47">
        <v>41974</v>
      </c>
      <c r="E4299" s="48">
        <v>482</v>
      </c>
      <c r="F4299" s="48">
        <v>35</v>
      </c>
      <c r="G4299" s="49">
        <v>13.6</v>
      </c>
      <c r="H4299" s="8" t="s">
        <v>2934</v>
      </c>
      <c r="J4299" s="3">
        <v>237566</v>
      </c>
      <c r="L4299" s="50">
        <f t="shared" si="68"/>
        <v>7.9537953795379535</v>
      </c>
    </row>
    <row r="4300" spans="1:12" x14ac:dyDescent="0.2">
      <c r="A4300" s="1" t="s">
        <v>12534</v>
      </c>
      <c r="B4300" s="45" t="s">
        <v>12535</v>
      </c>
      <c r="C4300" s="46">
        <v>41966</v>
      </c>
      <c r="D4300" s="47">
        <v>41974</v>
      </c>
      <c r="E4300" s="48">
        <v>424</v>
      </c>
      <c r="F4300" s="48">
        <v>48</v>
      </c>
      <c r="G4300" s="49">
        <v>8.8000000000000007</v>
      </c>
      <c r="H4300" s="8" t="s">
        <v>2934</v>
      </c>
      <c r="J4300" s="3">
        <v>237567</v>
      </c>
      <c r="L4300" s="50">
        <f t="shared" si="68"/>
        <v>6.9966996699669961</v>
      </c>
    </row>
    <row r="4301" spans="1:12" x14ac:dyDescent="0.2">
      <c r="A4301" s="1" t="s">
        <v>12536</v>
      </c>
      <c r="B4301" s="45" t="s">
        <v>12537</v>
      </c>
      <c r="C4301" s="46">
        <v>41968</v>
      </c>
      <c r="D4301" s="47">
        <v>41976</v>
      </c>
      <c r="E4301" s="48">
        <v>236</v>
      </c>
      <c r="F4301" s="48">
        <v>39</v>
      </c>
      <c r="G4301" s="49">
        <v>6.1</v>
      </c>
      <c r="H4301" s="8" t="s">
        <v>2934</v>
      </c>
      <c r="J4301" s="3">
        <v>238365</v>
      </c>
      <c r="L4301" s="50">
        <f t="shared" si="68"/>
        <v>3.8943894389438944</v>
      </c>
    </row>
    <row r="4302" spans="1:12" x14ac:dyDescent="0.2">
      <c r="A4302" s="1" t="s">
        <v>12538</v>
      </c>
      <c r="B4302" s="45" t="s">
        <v>12539</v>
      </c>
      <c r="C4302" s="46">
        <v>41968</v>
      </c>
      <c r="D4302" s="47">
        <v>41976</v>
      </c>
      <c r="E4302" s="48">
        <v>363</v>
      </c>
      <c r="F4302" s="48">
        <v>60</v>
      </c>
      <c r="G4302" s="49">
        <v>6.1</v>
      </c>
      <c r="H4302" s="8" t="s">
        <v>3083</v>
      </c>
      <c r="J4302" s="3">
        <v>238366</v>
      </c>
      <c r="L4302" s="50">
        <f t="shared" si="68"/>
        <v>5.9900990099009901</v>
      </c>
    </row>
    <row r="4303" spans="1:12" x14ac:dyDescent="0.2">
      <c r="A4303" s="1" t="s">
        <v>12540</v>
      </c>
      <c r="B4303" s="45" t="s">
        <v>12541</v>
      </c>
      <c r="C4303" s="46">
        <v>41975</v>
      </c>
      <c r="D4303" s="47">
        <v>41976</v>
      </c>
      <c r="E4303" s="48">
        <v>911</v>
      </c>
      <c r="F4303" s="48">
        <v>21</v>
      </c>
      <c r="G4303" s="49">
        <v>44.4</v>
      </c>
      <c r="H4303" s="8" t="s">
        <v>2934</v>
      </c>
      <c r="J4303" s="3">
        <v>238728</v>
      </c>
      <c r="L4303" s="50">
        <f t="shared" si="68"/>
        <v>15.033003300330032</v>
      </c>
    </row>
    <row r="4304" spans="1:12" x14ac:dyDescent="0.2">
      <c r="A4304" s="1" t="s">
        <v>12542</v>
      </c>
      <c r="B4304" s="45" t="s">
        <v>12543</v>
      </c>
      <c r="C4304" s="46">
        <v>41973</v>
      </c>
      <c r="D4304" s="47">
        <v>41976</v>
      </c>
      <c r="E4304" s="48">
        <v>1204</v>
      </c>
      <c r="F4304" s="48">
        <v>31</v>
      </c>
      <c r="G4304" s="49">
        <v>38.700000000000003</v>
      </c>
      <c r="H4304" s="8" t="s">
        <v>3083</v>
      </c>
      <c r="J4304" s="3">
        <v>238729</v>
      </c>
      <c r="L4304" s="50">
        <f t="shared" si="68"/>
        <v>19.867986798679869</v>
      </c>
    </row>
    <row r="4305" spans="1:12" x14ac:dyDescent="0.2">
      <c r="A4305" s="1" t="s">
        <v>12544</v>
      </c>
      <c r="B4305" s="45" t="s">
        <v>12545</v>
      </c>
      <c r="C4305" s="46" t="s">
        <v>2217</v>
      </c>
      <c r="D4305" s="47">
        <v>41977</v>
      </c>
      <c r="E4305" s="48">
        <v>412</v>
      </c>
      <c r="F4305" s="48">
        <v>41</v>
      </c>
      <c r="G4305" s="49">
        <v>10</v>
      </c>
      <c r="H4305" s="8" t="s">
        <v>3083</v>
      </c>
      <c r="J4305" s="3">
        <v>239442</v>
      </c>
      <c r="K4305" s="1" t="s">
        <v>3696</v>
      </c>
      <c r="L4305" s="50">
        <f t="shared" si="68"/>
        <v>6.7986798679867988</v>
      </c>
    </row>
    <row r="4306" spans="1:12" x14ac:dyDescent="0.2">
      <c r="A4306" s="1" t="s">
        <v>12546</v>
      </c>
      <c r="B4306" s="45" t="s">
        <v>12547</v>
      </c>
      <c r="C4306" s="46">
        <v>41967</v>
      </c>
      <c r="D4306" s="47">
        <v>41977</v>
      </c>
      <c r="E4306" s="48">
        <v>302</v>
      </c>
      <c r="F4306" s="48">
        <v>126</v>
      </c>
      <c r="G4306" s="49">
        <v>2.4</v>
      </c>
      <c r="H4306" s="8" t="s">
        <v>2934</v>
      </c>
      <c r="J4306" s="3">
        <v>239443</v>
      </c>
      <c r="L4306" s="50">
        <f t="shared" si="68"/>
        <v>4.9834983498349832</v>
      </c>
    </row>
    <row r="4307" spans="1:12" x14ac:dyDescent="0.2">
      <c r="A4307" s="1" t="s">
        <v>12548</v>
      </c>
      <c r="B4307" s="45" t="s">
        <v>12549</v>
      </c>
      <c r="C4307" s="46">
        <v>41972</v>
      </c>
      <c r="D4307" s="47">
        <v>41977</v>
      </c>
      <c r="E4307" s="48">
        <v>457</v>
      </c>
      <c r="F4307" s="48">
        <v>32</v>
      </c>
      <c r="G4307" s="49">
        <v>14.3</v>
      </c>
      <c r="H4307" s="8" t="s">
        <v>2934</v>
      </c>
      <c r="J4307" s="3">
        <v>239444</v>
      </c>
      <c r="L4307" s="50">
        <f t="shared" si="68"/>
        <v>7.5412541254125411</v>
      </c>
    </row>
    <row r="4308" spans="1:12" x14ac:dyDescent="0.2">
      <c r="A4308" s="1" t="s">
        <v>12550</v>
      </c>
      <c r="B4308" s="45" t="s">
        <v>12551</v>
      </c>
      <c r="C4308" s="46">
        <v>41974</v>
      </c>
      <c r="D4308" s="47">
        <v>41977</v>
      </c>
      <c r="E4308" s="48">
        <v>194</v>
      </c>
      <c r="F4308" s="48">
        <v>86</v>
      </c>
      <c r="G4308" s="49">
        <v>2.2000000000000002</v>
      </c>
      <c r="H4308" s="8" t="s">
        <v>2934</v>
      </c>
      <c r="J4308" s="3">
        <v>239445</v>
      </c>
      <c r="L4308" s="50">
        <f t="shared" si="68"/>
        <v>3.2013201320132012</v>
      </c>
    </row>
    <row r="4309" spans="1:12" x14ac:dyDescent="0.2">
      <c r="A4309" s="1" t="s">
        <v>12552</v>
      </c>
      <c r="B4309" s="45" t="s">
        <v>12553</v>
      </c>
      <c r="C4309" s="46">
        <v>41974</v>
      </c>
      <c r="D4309" s="47">
        <v>41977</v>
      </c>
      <c r="E4309" s="48">
        <v>173</v>
      </c>
      <c r="F4309" s="48">
        <v>77</v>
      </c>
      <c r="G4309" s="49">
        <v>2.2999999999999998</v>
      </c>
      <c r="H4309" s="8" t="s">
        <v>2934</v>
      </c>
      <c r="J4309" s="3">
        <v>239446</v>
      </c>
      <c r="L4309" s="50">
        <f t="shared" si="68"/>
        <v>2.8547854785478548</v>
      </c>
    </row>
    <row r="4310" spans="1:12" x14ac:dyDescent="0.2">
      <c r="A4310" s="1" t="s">
        <v>12554</v>
      </c>
      <c r="B4310" s="45" t="s">
        <v>12555</v>
      </c>
      <c r="C4310" s="46">
        <v>41973</v>
      </c>
      <c r="D4310" s="47">
        <v>41977</v>
      </c>
      <c r="E4310" s="48">
        <v>158</v>
      </c>
      <c r="F4310" s="48">
        <v>34</v>
      </c>
      <c r="G4310" s="49">
        <v>4.5999999999999996</v>
      </c>
      <c r="H4310" s="8" t="s">
        <v>2934</v>
      </c>
      <c r="J4310" s="3">
        <v>239447</v>
      </c>
      <c r="L4310" s="50">
        <f t="shared" si="68"/>
        <v>2.6072607260726071</v>
      </c>
    </row>
    <row r="4311" spans="1:12" x14ac:dyDescent="0.2">
      <c r="A4311" s="1" t="s">
        <v>12556</v>
      </c>
      <c r="B4311" s="45" t="s">
        <v>12557</v>
      </c>
      <c r="C4311" s="46">
        <v>41961</v>
      </c>
      <c r="D4311" s="47">
        <v>41977</v>
      </c>
      <c r="E4311" s="48">
        <v>268</v>
      </c>
      <c r="F4311" s="48">
        <v>80</v>
      </c>
      <c r="G4311" s="49">
        <v>3.3</v>
      </c>
      <c r="H4311" s="8" t="s">
        <v>2934</v>
      </c>
      <c r="J4311" s="3">
        <v>239448</v>
      </c>
      <c r="L4311" s="50">
        <f t="shared" si="68"/>
        <v>4.4224422442244222</v>
      </c>
    </row>
    <row r="4312" spans="1:12" x14ac:dyDescent="0.2">
      <c r="A4312" s="1" t="s">
        <v>12558</v>
      </c>
      <c r="B4312" s="45" t="s">
        <v>12559</v>
      </c>
      <c r="C4312" s="46">
        <v>41973</v>
      </c>
      <c r="D4312" s="47">
        <v>41977</v>
      </c>
      <c r="E4312" s="48">
        <v>418</v>
      </c>
      <c r="F4312" s="48">
        <v>165</v>
      </c>
      <c r="G4312" s="49">
        <v>2.5</v>
      </c>
      <c r="H4312" s="8" t="s">
        <v>2934</v>
      </c>
      <c r="J4312" s="3">
        <v>239449</v>
      </c>
      <c r="L4312" s="50">
        <f t="shared" si="68"/>
        <v>6.8976897689768979</v>
      </c>
    </row>
    <row r="4313" spans="1:12" x14ac:dyDescent="0.2">
      <c r="A4313" s="1" t="s">
        <v>12560</v>
      </c>
      <c r="B4313" s="45" t="s">
        <v>12561</v>
      </c>
      <c r="C4313" s="46">
        <v>41974</v>
      </c>
      <c r="D4313" s="47">
        <v>41978</v>
      </c>
      <c r="E4313" s="48">
        <v>123</v>
      </c>
      <c r="F4313" s="48">
        <v>45</v>
      </c>
      <c r="G4313" s="49">
        <v>2.7</v>
      </c>
      <c r="H4313" s="8" t="s">
        <v>3083</v>
      </c>
      <c r="J4313" s="3">
        <v>239948</v>
      </c>
      <c r="L4313" s="50">
        <f t="shared" si="68"/>
        <v>2.0297029702970297</v>
      </c>
    </row>
    <row r="4314" spans="1:12" x14ac:dyDescent="0.2">
      <c r="A4314" s="1" t="s">
        <v>12562</v>
      </c>
      <c r="B4314" s="45" t="s">
        <v>12563</v>
      </c>
      <c r="C4314" s="46">
        <v>41976</v>
      </c>
      <c r="D4314" s="47">
        <v>41981</v>
      </c>
      <c r="E4314" s="48">
        <v>554</v>
      </c>
      <c r="F4314" s="48">
        <v>56</v>
      </c>
      <c r="G4314" s="49">
        <v>9.8000000000000007</v>
      </c>
      <c r="H4314" s="8" t="s">
        <v>3083</v>
      </c>
      <c r="J4314" s="3">
        <v>243351</v>
      </c>
      <c r="L4314" s="50">
        <f t="shared" si="68"/>
        <v>9.1419141914191417</v>
      </c>
    </row>
    <row r="4315" spans="1:12" x14ac:dyDescent="0.2">
      <c r="A4315" s="1" t="s">
        <v>12564</v>
      </c>
      <c r="B4315" s="45" t="s">
        <v>12565</v>
      </c>
      <c r="C4315" s="46">
        <v>41977</v>
      </c>
      <c r="D4315" s="47">
        <v>41981</v>
      </c>
      <c r="E4315" s="48">
        <v>1069</v>
      </c>
      <c r="F4315" s="48">
        <v>40</v>
      </c>
      <c r="G4315" s="49">
        <v>26.9</v>
      </c>
      <c r="H4315" s="8" t="s">
        <v>3083</v>
      </c>
      <c r="J4315" s="3">
        <v>243352</v>
      </c>
      <c r="L4315" s="50">
        <f t="shared" si="68"/>
        <v>17.64026402640264</v>
      </c>
    </row>
    <row r="4316" spans="1:12" x14ac:dyDescent="0.2">
      <c r="A4316" s="1" t="s">
        <v>12566</v>
      </c>
      <c r="B4316" s="45" t="s">
        <v>12567</v>
      </c>
      <c r="C4316" s="46">
        <v>41978</v>
      </c>
      <c r="D4316" s="47">
        <v>41981</v>
      </c>
      <c r="E4316" s="48">
        <v>479</v>
      </c>
      <c r="F4316" s="48">
        <v>68</v>
      </c>
      <c r="G4316" s="49">
        <v>7.1</v>
      </c>
      <c r="H4316" s="8" t="s">
        <v>3083</v>
      </c>
      <c r="J4316" s="3">
        <v>243353</v>
      </c>
      <c r="L4316" s="50">
        <f t="shared" si="68"/>
        <v>7.9042904290429039</v>
      </c>
    </row>
    <row r="4317" spans="1:12" x14ac:dyDescent="0.2">
      <c r="A4317" s="1" t="s">
        <v>12568</v>
      </c>
      <c r="B4317" s="45" t="s">
        <v>12569</v>
      </c>
      <c r="C4317" s="46">
        <v>41974</v>
      </c>
      <c r="D4317" s="47">
        <v>41982</v>
      </c>
      <c r="E4317" s="48">
        <v>111</v>
      </c>
      <c r="F4317" s="48">
        <v>81</v>
      </c>
      <c r="G4317" s="49">
        <v>1.4</v>
      </c>
      <c r="H4317" s="8" t="s">
        <v>3083</v>
      </c>
      <c r="J4317" s="3">
        <v>244013</v>
      </c>
      <c r="L4317" s="50">
        <f t="shared" si="68"/>
        <v>1.8316831683168315</v>
      </c>
    </row>
    <row r="4318" spans="1:12" x14ac:dyDescent="0.2">
      <c r="A4318" s="1" t="s">
        <v>12570</v>
      </c>
      <c r="B4318" s="45" t="s">
        <v>12571</v>
      </c>
      <c r="C4318" s="46">
        <v>41981</v>
      </c>
      <c r="D4318" s="47">
        <v>41982</v>
      </c>
      <c r="E4318" s="48">
        <v>1170</v>
      </c>
      <c r="F4318" s="48">
        <v>66</v>
      </c>
      <c r="G4318" s="49">
        <v>17.600000000000001</v>
      </c>
      <c r="H4318" s="8" t="s">
        <v>2934</v>
      </c>
      <c r="J4318" s="3">
        <v>244014</v>
      </c>
      <c r="L4318" s="50">
        <f t="shared" si="68"/>
        <v>19.306930693069308</v>
      </c>
    </row>
    <row r="4319" spans="1:12" x14ac:dyDescent="0.2">
      <c r="A4319" s="1" t="s">
        <v>12572</v>
      </c>
      <c r="B4319" s="45" t="s">
        <v>12573</v>
      </c>
      <c r="C4319" s="46">
        <v>41981</v>
      </c>
      <c r="D4319" s="47">
        <v>41983</v>
      </c>
      <c r="E4319" s="48">
        <v>138</v>
      </c>
      <c r="F4319" s="48">
        <v>82</v>
      </c>
      <c r="G4319" s="49">
        <v>1.7</v>
      </c>
      <c r="H4319" s="8" t="s">
        <v>2934</v>
      </c>
      <c r="J4319" s="3">
        <v>244729</v>
      </c>
      <c r="L4319" s="50">
        <f t="shared" si="68"/>
        <v>2.277227722772277</v>
      </c>
    </row>
    <row r="4320" spans="1:12" x14ac:dyDescent="0.2">
      <c r="A4320" s="1" t="s">
        <v>12574</v>
      </c>
      <c r="B4320" s="45" t="s">
        <v>12575</v>
      </c>
      <c r="C4320" s="46">
        <v>41984</v>
      </c>
      <c r="D4320" s="47">
        <v>41988</v>
      </c>
      <c r="E4320" s="48">
        <v>1716</v>
      </c>
      <c r="F4320" s="48">
        <v>60</v>
      </c>
      <c r="G4320" s="49">
        <v>28.5</v>
      </c>
      <c r="H4320" s="8" t="s">
        <v>3083</v>
      </c>
      <c r="J4320" s="3">
        <v>246637</v>
      </c>
      <c r="L4320" s="50">
        <f t="shared" si="68"/>
        <v>28.316831683168317</v>
      </c>
    </row>
    <row r="4321" spans="1:12" x14ac:dyDescent="0.2">
      <c r="A4321" s="1" t="s">
        <v>12576</v>
      </c>
      <c r="B4321" s="45" t="s">
        <v>12577</v>
      </c>
      <c r="C4321" s="46">
        <v>41982</v>
      </c>
      <c r="D4321" s="47">
        <v>41988</v>
      </c>
      <c r="E4321" s="48">
        <v>436</v>
      </c>
      <c r="F4321" s="48">
        <v>27</v>
      </c>
      <c r="G4321" s="49">
        <v>16</v>
      </c>
      <c r="H4321" s="8" t="s">
        <v>2934</v>
      </c>
      <c r="J4321" s="3">
        <v>246638</v>
      </c>
      <c r="L4321" s="50">
        <f t="shared" si="68"/>
        <v>7.1947194719471943</v>
      </c>
    </row>
    <row r="4322" spans="1:12" x14ac:dyDescent="0.2">
      <c r="A4322" s="1" t="s">
        <v>12578</v>
      </c>
      <c r="B4322" s="45" t="s">
        <v>12579</v>
      </c>
      <c r="C4322" s="46">
        <v>41982</v>
      </c>
      <c r="D4322" s="47">
        <v>41988</v>
      </c>
      <c r="E4322" s="48">
        <v>458</v>
      </c>
      <c r="F4322" s="48">
        <v>97</v>
      </c>
      <c r="G4322" s="49">
        <v>4.7</v>
      </c>
      <c r="H4322" s="8" t="s">
        <v>2934</v>
      </c>
      <c r="J4322" s="3">
        <v>246639</v>
      </c>
      <c r="L4322" s="50">
        <f t="shared" si="68"/>
        <v>7.557755775577558</v>
      </c>
    </row>
    <row r="4323" spans="1:12" x14ac:dyDescent="0.2">
      <c r="A4323" s="1" t="s">
        <v>12580</v>
      </c>
      <c r="B4323" s="45" t="s">
        <v>12581</v>
      </c>
      <c r="C4323" s="46">
        <v>41982</v>
      </c>
      <c r="D4323" s="47">
        <v>41988</v>
      </c>
      <c r="E4323" s="48">
        <v>626</v>
      </c>
      <c r="F4323" s="48">
        <v>62</v>
      </c>
      <c r="G4323" s="49">
        <v>10.199999999999999</v>
      </c>
      <c r="H4323" s="8" t="s">
        <v>2934</v>
      </c>
      <c r="J4323" s="3">
        <v>246640</v>
      </c>
      <c r="L4323" s="50">
        <f t="shared" si="68"/>
        <v>10.330033003300329</v>
      </c>
    </row>
    <row r="4324" spans="1:12" x14ac:dyDescent="0.2">
      <c r="A4324" s="1" t="s">
        <v>12582</v>
      </c>
      <c r="B4324" s="45" t="s">
        <v>12583</v>
      </c>
      <c r="C4324" s="46">
        <v>41982</v>
      </c>
      <c r="D4324" s="47">
        <v>41988</v>
      </c>
      <c r="E4324" s="48">
        <v>74</v>
      </c>
      <c r="F4324" s="48">
        <v>27</v>
      </c>
      <c r="G4324" s="49">
        <v>2.7</v>
      </c>
      <c r="H4324" s="8" t="s">
        <v>2934</v>
      </c>
      <c r="J4324" s="3">
        <v>246641</v>
      </c>
      <c r="L4324" s="50">
        <f t="shared" si="68"/>
        <v>1.221122112211221</v>
      </c>
    </row>
    <row r="4325" spans="1:12" x14ac:dyDescent="0.2">
      <c r="A4325" s="1" t="s">
        <v>12584</v>
      </c>
      <c r="B4325" s="45" t="s">
        <v>12585</v>
      </c>
      <c r="C4325" s="46">
        <v>41982</v>
      </c>
      <c r="D4325" s="47">
        <v>41988</v>
      </c>
      <c r="E4325" s="48">
        <v>996</v>
      </c>
      <c r="F4325" s="48">
        <v>20</v>
      </c>
      <c r="G4325" s="49">
        <v>50.5</v>
      </c>
      <c r="H4325" s="8" t="s">
        <v>2934</v>
      </c>
      <c r="J4325" s="3">
        <v>246642</v>
      </c>
      <c r="L4325" s="50">
        <f t="shared" si="68"/>
        <v>16.435643564356436</v>
      </c>
    </row>
    <row r="4326" spans="1:12" x14ac:dyDescent="0.2">
      <c r="A4326" s="1" t="s">
        <v>12586</v>
      </c>
      <c r="B4326" s="45" t="s">
        <v>12587</v>
      </c>
      <c r="C4326" s="46">
        <v>41982</v>
      </c>
      <c r="D4326" s="47">
        <v>41988</v>
      </c>
      <c r="E4326" s="48">
        <v>1019</v>
      </c>
      <c r="F4326" s="48">
        <v>70</v>
      </c>
      <c r="G4326" s="49">
        <v>14.6</v>
      </c>
      <c r="H4326" s="8" t="s">
        <v>2934</v>
      </c>
      <c r="J4326" s="3">
        <v>246643</v>
      </c>
      <c r="L4326" s="50">
        <f t="shared" si="68"/>
        <v>16.815181518151814</v>
      </c>
    </row>
    <row r="4327" spans="1:12" x14ac:dyDescent="0.2">
      <c r="A4327" s="1" t="s">
        <v>12588</v>
      </c>
      <c r="B4327" s="45" t="s">
        <v>12589</v>
      </c>
      <c r="C4327" s="46">
        <v>41982</v>
      </c>
      <c r="D4327" s="47">
        <v>41988</v>
      </c>
      <c r="E4327" s="48">
        <v>271</v>
      </c>
      <c r="F4327" s="48">
        <v>34</v>
      </c>
      <c r="G4327" s="49">
        <v>8.1</v>
      </c>
      <c r="H4327" s="8" t="s">
        <v>2934</v>
      </c>
      <c r="J4327" s="3">
        <v>246644</v>
      </c>
      <c r="L4327" s="50">
        <f t="shared" si="68"/>
        <v>4.4719471947194718</v>
      </c>
    </row>
    <row r="4328" spans="1:12" x14ac:dyDescent="0.2">
      <c r="A4328" s="1" t="s">
        <v>12590</v>
      </c>
      <c r="B4328" s="45" t="s">
        <v>12591</v>
      </c>
      <c r="C4328" s="46">
        <v>41982</v>
      </c>
      <c r="D4328" s="47">
        <v>41988</v>
      </c>
      <c r="E4328" s="48">
        <v>1023</v>
      </c>
      <c r="F4328" s="48">
        <v>94</v>
      </c>
      <c r="G4328" s="49">
        <v>10.8</v>
      </c>
      <c r="H4328" s="8" t="s">
        <v>2934</v>
      </c>
      <c r="J4328" s="3">
        <v>246645</v>
      </c>
      <c r="L4328" s="50">
        <f t="shared" si="68"/>
        <v>16.881188118811881</v>
      </c>
    </row>
    <row r="4329" spans="1:12" x14ac:dyDescent="0.2">
      <c r="A4329" s="1" t="s">
        <v>12592</v>
      </c>
      <c r="B4329" s="45" t="s">
        <v>12593</v>
      </c>
      <c r="C4329" s="46">
        <v>41984</v>
      </c>
      <c r="D4329" s="47">
        <v>41989</v>
      </c>
      <c r="E4329" s="48">
        <v>107</v>
      </c>
      <c r="F4329" s="48">
        <v>27</v>
      </c>
      <c r="G4329" s="49">
        <v>3.9</v>
      </c>
      <c r="H4329" s="8" t="s">
        <v>3083</v>
      </c>
      <c r="J4329" s="3">
        <v>247316</v>
      </c>
      <c r="L4329" s="50">
        <f t="shared" si="68"/>
        <v>1.7656765676567656</v>
      </c>
    </row>
    <row r="4330" spans="1:12" x14ac:dyDescent="0.2">
      <c r="A4330" s="1" t="s">
        <v>12594</v>
      </c>
      <c r="B4330" s="45" t="s">
        <v>12595</v>
      </c>
      <c r="C4330" s="46">
        <v>41985</v>
      </c>
      <c r="D4330" s="47">
        <v>41989</v>
      </c>
      <c r="E4330" s="48">
        <v>842</v>
      </c>
      <c r="F4330" s="48">
        <v>82</v>
      </c>
      <c r="G4330" s="49">
        <v>10.3</v>
      </c>
      <c r="H4330" s="8" t="s">
        <v>2934</v>
      </c>
      <c r="J4330" s="3">
        <v>247317</v>
      </c>
      <c r="L4330" s="50">
        <f t="shared" si="68"/>
        <v>13.894389438943895</v>
      </c>
    </row>
    <row r="4331" spans="1:12" x14ac:dyDescent="0.2">
      <c r="A4331" s="1" t="s">
        <v>12596</v>
      </c>
      <c r="B4331" s="45" t="s">
        <v>12597</v>
      </c>
      <c r="C4331" s="46">
        <v>41971</v>
      </c>
      <c r="D4331" s="47">
        <v>41989</v>
      </c>
      <c r="E4331" s="48">
        <v>481</v>
      </c>
      <c r="F4331" s="48">
        <v>81</v>
      </c>
      <c r="G4331" s="49">
        <v>6</v>
      </c>
      <c r="H4331" s="8" t="s">
        <v>2934</v>
      </c>
      <c r="J4331" s="3">
        <v>247318</v>
      </c>
      <c r="L4331" s="50">
        <f t="shared" si="68"/>
        <v>7.9372937293729375</v>
      </c>
    </row>
    <row r="4332" spans="1:12" x14ac:dyDescent="0.2">
      <c r="A4332" s="1" t="s">
        <v>12598</v>
      </c>
      <c r="B4332" s="45" t="s">
        <v>12599</v>
      </c>
      <c r="C4332" s="46">
        <v>41983</v>
      </c>
      <c r="D4332" s="47">
        <v>41989</v>
      </c>
      <c r="E4332" s="48">
        <v>151</v>
      </c>
      <c r="F4332" s="48">
        <v>79</v>
      </c>
      <c r="G4332" s="49">
        <v>1.9</v>
      </c>
      <c r="H4332" s="8" t="s">
        <v>2934</v>
      </c>
      <c r="J4332" s="3">
        <v>247319</v>
      </c>
      <c r="L4332" s="50">
        <f t="shared" si="68"/>
        <v>2.4917491749174916</v>
      </c>
    </row>
    <row r="4333" spans="1:12" x14ac:dyDescent="0.2">
      <c r="A4333" s="1" t="s">
        <v>12600</v>
      </c>
      <c r="B4333" s="45" t="s">
        <v>12601</v>
      </c>
      <c r="C4333" s="46">
        <v>41987</v>
      </c>
      <c r="D4333" s="47">
        <v>41990</v>
      </c>
      <c r="E4333" s="48">
        <v>697</v>
      </c>
      <c r="F4333" s="48">
        <v>95</v>
      </c>
      <c r="G4333" s="49">
        <v>7.3</v>
      </c>
      <c r="H4333" s="8" t="s">
        <v>3083</v>
      </c>
      <c r="J4333" s="3">
        <v>247954</v>
      </c>
      <c r="L4333" s="50">
        <f t="shared" si="68"/>
        <v>11.501650165016502</v>
      </c>
    </row>
    <row r="4334" spans="1:12" x14ac:dyDescent="0.2">
      <c r="A4334" s="1" t="s">
        <v>12602</v>
      </c>
      <c r="B4334" s="45" t="s">
        <v>12603</v>
      </c>
      <c r="C4334" s="46">
        <v>41985</v>
      </c>
      <c r="D4334" s="47">
        <v>41990</v>
      </c>
      <c r="E4334" s="48">
        <v>413</v>
      </c>
      <c r="F4334" s="48">
        <v>82</v>
      </c>
      <c r="G4334" s="49">
        <v>5</v>
      </c>
      <c r="H4334" s="8" t="s">
        <v>3083</v>
      </c>
      <c r="J4334" s="3">
        <v>247955</v>
      </c>
      <c r="L4334" s="50">
        <f t="shared" si="68"/>
        <v>6.8151815181518147</v>
      </c>
    </row>
    <row r="4335" spans="1:12" x14ac:dyDescent="0.2">
      <c r="A4335" s="1" t="s">
        <v>12604</v>
      </c>
      <c r="B4335" s="45" t="s">
        <v>12605</v>
      </c>
      <c r="C4335" s="46">
        <v>41985</v>
      </c>
      <c r="D4335" s="47">
        <v>41990</v>
      </c>
      <c r="E4335" s="48">
        <v>157</v>
      </c>
      <c r="F4335" s="48">
        <v>156</v>
      </c>
      <c r="G4335" s="49">
        <v>1</v>
      </c>
      <c r="H4335" s="8" t="s">
        <v>3083</v>
      </c>
      <c r="J4335" s="3">
        <v>247956</v>
      </c>
      <c r="L4335" s="50">
        <f t="shared" si="68"/>
        <v>2.5907590759075907</v>
      </c>
    </row>
    <row r="4336" spans="1:12" x14ac:dyDescent="0.2">
      <c r="A4336" s="1" t="s">
        <v>12606</v>
      </c>
      <c r="B4336" s="45" t="s">
        <v>12607</v>
      </c>
      <c r="C4336" s="46">
        <v>41989</v>
      </c>
      <c r="D4336" s="47">
        <v>41990</v>
      </c>
      <c r="E4336" s="48">
        <v>334</v>
      </c>
      <c r="F4336" s="48">
        <v>118</v>
      </c>
      <c r="G4336" s="49">
        <v>2.8</v>
      </c>
      <c r="H4336" s="8" t="s">
        <v>2934</v>
      </c>
      <c r="J4336" s="3">
        <v>247957</v>
      </c>
      <c r="L4336" s="50">
        <f t="shared" si="68"/>
        <v>5.5115511551155114</v>
      </c>
    </row>
    <row r="4337" spans="1:12" x14ac:dyDescent="0.2">
      <c r="A4337" s="1" t="s">
        <v>12608</v>
      </c>
      <c r="B4337" s="45" t="s">
        <v>12609</v>
      </c>
      <c r="C4337" s="46">
        <v>41989</v>
      </c>
      <c r="D4337" s="47">
        <v>41990</v>
      </c>
      <c r="E4337" s="48">
        <v>972</v>
      </c>
      <c r="F4337" s="48">
        <v>31</v>
      </c>
      <c r="G4337" s="49">
        <v>31.6</v>
      </c>
      <c r="H4337" s="8" t="s">
        <v>2934</v>
      </c>
      <c r="J4337" s="3">
        <v>247958</v>
      </c>
      <c r="L4337" s="50">
        <f t="shared" si="68"/>
        <v>16.03960396039604</v>
      </c>
    </row>
    <row r="4338" spans="1:12" x14ac:dyDescent="0.2">
      <c r="A4338" s="1" t="s">
        <v>12610</v>
      </c>
      <c r="B4338" s="45" t="s">
        <v>12611</v>
      </c>
      <c r="C4338" s="46">
        <v>41987</v>
      </c>
      <c r="D4338" s="47">
        <v>41991</v>
      </c>
      <c r="E4338" s="48">
        <v>158</v>
      </c>
      <c r="F4338" s="48">
        <v>97</v>
      </c>
      <c r="G4338" s="49">
        <v>1.6</v>
      </c>
      <c r="H4338" s="8" t="s">
        <v>3083</v>
      </c>
      <c r="J4338" s="3">
        <v>248761</v>
      </c>
      <c r="L4338" s="50">
        <f t="shared" si="68"/>
        <v>2.6072607260726071</v>
      </c>
    </row>
    <row r="4339" spans="1:12" x14ac:dyDescent="0.2">
      <c r="A4339" s="1" t="s">
        <v>12612</v>
      </c>
      <c r="B4339" s="45" t="s">
        <v>12613</v>
      </c>
      <c r="C4339" s="46">
        <v>41987</v>
      </c>
      <c r="D4339" s="47">
        <v>41991</v>
      </c>
      <c r="E4339" s="48">
        <v>583</v>
      </c>
      <c r="F4339" s="48">
        <v>40</v>
      </c>
      <c r="G4339" s="49">
        <v>14.7</v>
      </c>
      <c r="H4339" s="8" t="s">
        <v>2934</v>
      </c>
      <c r="J4339" s="3">
        <v>248762</v>
      </c>
      <c r="L4339" s="50">
        <f t="shared" si="68"/>
        <v>9.6204620462046204</v>
      </c>
    </row>
    <row r="4340" spans="1:12" x14ac:dyDescent="0.2">
      <c r="A4340" s="1" t="s">
        <v>12614</v>
      </c>
      <c r="B4340" s="45" t="s">
        <v>12615</v>
      </c>
      <c r="C4340" s="46">
        <v>41988</v>
      </c>
      <c r="D4340" s="47">
        <v>41991</v>
      </c>
      <c r="E4340" s="48">
        <v>407</v>
      </c>
      <c r="F4340" s="48">
        <v>35</v>
      </c>
      <c r="G4340" s="49">
        <v>11.8</v>
      </c>
      <c r="H4340" s="8" t="s">
        <v>2934</v>
      </c>
      <c r="J4340" s="3">
        <v>248763</v>
      </c>
      <c r="L4340" s="50">
        <f t="shared" si="68"/>
        <v>6.7161716171617156</v>
      </c>
    </row>
    <row r="4341" spans="1:12" x14ac:dyDescent="0.2">
      <c r="A4341" s="1" t="s">
        <v>12616</v>
      </c>
      <c r="B4341" s="45" t="s">
        <v>12617</v>
      </c>
      <c r="C4341" s="46">
        <v>41988</v>
      </c>
      <c r="D4341" s="47">
        <v>41991</v>
      </c>
      <c r="E4341" s="48">
        <v>451</v>
      </c>
      <c r="F4341" s="48">
        <v>33</v>
      </c>
      <c r="G4341" s="49">
        <v>13.8</v>
      </c>
      <c r="H4341" s="8" t="s">
        <v>2934</v>
      </c>
      <c r="J4341" s="3">
        <v>248764</v>
      </c>
      <c r="L4341" s="50">
        <f t="shared" si="68"/>
        <v>7.442244224422442</v>
      </c>
    </row>
    <row r="4342" spans="1:12" x14ac:dyDescent="0.2">
      <c r="A4342" s="1" t="s">
        <v>12618</v>
      </c>
      <c r="B4342" s="45" t="s">
        <v>12619</v>
      </c>
      <c r="C4342" s="46">
        <v>41985</v>
      </c>
      <c r="D4342" s="47">
        <v>41992</v>
      </c>
      <c r="E4342" s="48">
        <v>263</v>
      </c>
      <c r="F4342" s="48">
        <v>52</v>
      </c>
      <c r="G4342" s="49">
        <v>5.0999999999999996</v>
      </c>
      <c r="H4342" s="8" t="s">
        <v>3083</v>
      </c>
      <c r="J4342" s="3">
        <v>249386</v>
      </c>
      <c r="L4342" s="50">
        <f t="shared" si="68"/>
        <v>4.3399339933993399</v>
      </c>
    </row>
    <row r="4343" spans="1:12" x14ac:dyDescent="0.2">
      <c r="A4343" s="1" t="s">
        <v>12620</v>
      </c>
      <c r="B4343" s="45" t="s">
        <v>12621</v>
      </c>
      <c r="C4343" s="46">
        <v>41990</v>
      </c>
      <c r="D4343" s="47">
        <v>41996</v>
      </c>
      <c r="E4343" s="48">
        <v>308</v>
      </c>
      <c r="F4343" s="48">
        <v>25</v>
      </c>
      <c r="G4343" s="49">
        <v>12.3</v>
      </c>
      <c r="H4343" s="8" t="s">
        <v>2934</v>
      </c>
      <c r="J4343" s="3">
        <v>250734</v>
      </c>
      <c r="L4343" s="50">
        <f t="shared" si="68"/>
        <v>5.0825082508250823</v>
      </c>
    </row>
    <row r="4344" spans="1:12" x14ac:dyDescent="0.2">
      <c r="A4344" s="1" t="s">
        <v>12622</v>
      </c>
      <c r="B4344" s="45" t="s">
        <v>12623</v>
      </c>
      <c r="C4344" s="46">
        <v>41990</v>
      </c>
      <c r="D4344" s="47">
        <v>41996</v>
      </c>
      <c r="E4344" s="48">
        <v>648</v>
      </c>
      <c r="F4344" s="48">
        <v>35</v>
      </c>
      <c r="G4344" s="49">
        <v>18.3</v>
      </c>
      <c r="H4344" s="8" t="s">
        <v>2934</v>
      </c>
      <c r="J4344" s="3">
        <v>250735</v>
      </c>
      <c r="L4344" s="50">
        <f t="shared" si="68"/>
        <v>10.693069306930694</v>
      </c>
    </row>
    <row r="4345" spans="1:12" x14ac:dyDescent="0.2">
      <c r="A4345" s="1" t="s">
        <v>12624</v>
      </c>
      <c r="B4345" s="45" t="s">
        <v>12625</v>
      </c>
      <c r="C4345" s="46">
        <v>41989</v>
      </c>
      <c r="D4345" s="47">
        <v>41996</v>
      </c>
      <c r="E4345" s="48">
        <v>922</v>
      </c>
      <c r="F4345" s="48">
        <v>41</v>
      </c>
      <c r="G4345" s="49">
        <v>22.8</v>
      </c>
      <c r="H4345" s="8" t="s">
        <v>2934</v>
      </c>
      <c r="J4345" s="3">
        <v>250736</v>
      </c>
      <c r="L4345" s="50">
        <f t="shared" si="68"/>
        <v>15.214521452145215</v>
      </c>
    </row>
    <row r="4346" spans="1:12" x14ac:dyDescent="0.2">
      <c r="A4346" s="1" t="s">
        <v>12626</v>
      </c>
      <c r="B4346" s="45" t="s">
        <v>12627</v>
      </c>
      <c r="C4346" s="46">
        <v>41982</v>
      </c>
      <c r="D4346" s="47">
        <v>41996</v>
      </c>
      <c r="E4346" s="48">
        <v>207</v>
      </c>
      <c r="F4346" s="48">
        <v>79</v>
      </c>
      <c r="G4346" s="49">
        <v>2.6</v>
      </c>
      <c r="H4346" s="8" t="s">
        <v>2934</v>
      </c>
      <c r="J4346" s="3">
        <v>250737</v>
      </c>
      <c r="L4346" s="50">
        <f t="shared" ref="L4346:L4409" si="69">IF(E4346="","",E4346/60.6)</f>
        <v>3.4158415841584158</v>
      </c>
    </row>
    <row r="4347" spans="1:12" x14ac:dyDescent="0.2">
      <c r="A4347" s="1" t="s">
        <v>12628</v>
      </c>
      <c r="B4347" s="45" t="s">
        <v>12629</v>
      </c>
      <c r="C4347" s="46">
        <v>41992</v>
      </c>
      <c r="D4347" s="47">
        <v>41996</v>
      </c>
      <c r="E4347" s="48">
        <v>97</v>
      </c>
      <c r="F4347" s="48">
        <v>98</v>
      </c>
      <c r="G4347" s="49">
        <v>1</v>
      </c>
      <c r="H4347" s="8" t="s">
        <v>2934</v>
      </c>
      <c r="J4347" s="3">
        <v>250738</v>
      </c>
      <c r="L4347" s="50">
        <f t="shared" si="69"/>
        <v>1.6006600660066006</v>
      </c>
    </row>
    <row r="4348" spans="1:12" x14ac:dyDescent="0.2">
      <c r="A4348" s="1" t="s">
        <v>12630</v>
      </c>
      <c r="B4348" s="45" t="s">
        <v>12631</v>
      </c>
      <c r="C4348" s="46">
        <v>41985</v>
      </c>
      <c r="D4348" s="47">
        <v>41997</v>
      </c>
      <c r="E4348" s="48">
        <v>200</v>
      </c>
      <c r="F4348" s="48">
        <v>44</v>
      </c>
      <c r="G4348" s="49">
        <v>4.5</v>
      </c>
      <c r="H4348" s="8" t="s">
        <v>3083</v>
      </c>
      <c r="J4348" s="3">
        <v>251128</v>
      </c>
      <c r="L4348" s="50">
        <f t="shared" si="69"/>
        <v>3.3003300330033003</v>
      </c>
    </row>
    <row r="4349" spans="1:12" x14ac:dyDescent="0.2">
      <c r="A4349" s="1" t="s">
        <v>12632</v>
      </c>
      <c r="B4349" s="45" t="s">
        <v>12633</v>
      </c>
      <c r="C4349" s="46">
        <v>41996</v>
      </c>
      <c r="D4349" s="47">
        <v>41997</v>
      </c>
      <c r="E4349" s="48">
        <v>572</v>
      </c>
      <c r="F4349" s="48">
        <v>64</v>
      </c>
      <c r="G4349" s="49">
        <v>8.9</v>
      </c>
      <c r="H4349" s="8" t="s">
        <v>2934</v>
      </c>
      <c r="J4349" s="3">
        <v>251137</v>
      </c>
      <c r="L4349" s="50">
        <f t="shared" si="69"/>
        <v>9.438943894389439</v>
      </c>
    </row>
    <row r="4350" spans="1:12" x14ac:dyDescent="0.2">
      <c r="A4350" s="1" t="s">
        <v>12634</v>
      </c>
      <c r="B4350" s="45" t="s">
        <v>12635</v>
      </c>
      <c r="C4350" s="46">
        <v>41995</v>
      </c>
      <c r="D4350" s="47">
        <v>42002</v>
      </c>
      <c r="E4350" s="48">
        <v>406</v>
      </c>
      <c r="F4350" s="48">
        <v>57</v>
      </c>
      <c r="G4350" s="49">
        <v>7.2</v>
      </c>
      <c r="H4350" s="8" t="s">
        <v>2934</v>
      </c>
      <c r="J4350" s="3">
        <v>251871</v>
      </c>
      <c r="L4350" s="50">
        <f t="shared" si="69"/>
        <v>6.6996699669966997</v>
      </c>
    </row>
    <row r="4351" spans="1:12" x14ac:dyDescent="0.2">
      <c r="A4351" s="1" t="s">
        <v>12636</v>
      </c>
      <c r="B4351" s="45" t="s">
        <v>12637</v>
      </c>
      <c r="C4351" s="46">
        <v>41995</v>
      </c>
      <c r="D4351" s="47">
        <v>42002</v>
      </c>
      <c r="E4351" s="48">
        <v>1145</v>
      </c>
      <c r="F4351" s="48">
        <v>107</v>
      </c>
      <c r="G4351" s="49">
        <v>10.7</v>
      </c>
      <c r="H4351" s="8" t="s">
        <v>2934</v>
      </c>
      <c r="J4351" s="3">
        <v>251872</v>
      </c>
      <c r="L4351" s="50">
        <f t="shared" si="69"/>
        <v>18.894389438943893</v>
      </c>
    </row>
    <row r="4352" spans="1:12" x14ac:dyDescent="0.2">
      <c r="A4352" s="1" t="s">
        <v>12638</v>
      </c>
      <c r="B4352" s="45" t="s">
        <v>12639</v>
      </c>
      <c r="C4352" s="46">
        <v>41994</v>
      </c>
      <c r="D4352" s="47">
        <v>42002</v>
      </c>
      <c r="E4352" s="48">
        <v>353</v>
      </c>
      <c r="F4352" s="48">
        <v>31</v>
      </c>
      <c r="G4352" s="49">
        <v>11.3</v>
      </c>
      <c r="H4352" s="8" t="s">
        <v>2934</v>
      </c>
      <c r="J4352" s="3">
        <v>251876</v>
      </c>
      <c r="L4352" s="50">
        <f t="shared" si="69"/>
        <v>5.8250825082508246</v>
      </c>
    </row>
    <row r="4353" spans="1:12" x14ac:dyDescent="0.2">
      <c r="A4353" s="1" t="s">
        <v>12640</v>
      </c>
      <c r="B4353" s="45" t="s">
        <v>12641</v>
      </c>
      <c r="C4353" s="46" t="s">
        <v>3697</v>
      </c>
      <c r="D4353" s="47">
        <v>42002</v>
      </c>
      <c r="E4353" s="48">
        <v>973</v>
      </c>
      <c r="F4353" s="48">
        <v>124</v>
      </c>
      <c r="G4353" s="49">
        <v>7.9</v>
      </c>
      <c r="H4353" s="8" t="s">
        <v>2934</v>
      </c>
      <c r="J4353" s="3">
        <v>251877</v>
      </c>
      <c r="L4353" s="50">
        <f t="shared" si="69"/>
        <v>16.056105610561055</v>
      </c>
    </row>
    <row r="4354" spans="1:12" x14ac:dyDescent="0.2">
      <c r="A4354" s="1" t="s">
        <v>12642</v>
      </c>
      <c r="B4354" s="45" t="s">
        <v>12643</v>
      </c>
      <c r="C4354" s="46">
        <v>41995</v>
      </c>
      <c r="D4354" s="47">
        <v>42002</v>
      </c>
      <c r="E4354" s="48">
        <v>474</v>
      </c>
      <c r="F4354" s="48">
        <v>25</v>
      </c>
      <c r="G4354" s="49">
        <v>19.100000000000001</v>
      </c>
      <c r="H4354" s="8" t="s">
        <v>2934</v>
      </c>
      <c r="J4354" s="3">
        <v>251878</v>
      </c>
      <c r="L4354" s="50">
        <f t="shared" si="69"/>
        <v>7.8217821782178216</v>
      </c>
    </row>
    <row r="4355" spans="1:12" x14ac:dyDescent="0.2">
      <c r="A4355" s="1" t="s">
        <v>12644</v>
      </c>
      <c r="B4355" s="45" t="s">
        <v>12645</v>
      </c>
      <c r="C4355" s="46">
        <v>41999</v>
      </c>
      <c r="D4355" s="47">
        <v>42003</v>
      </c>
      <c r="E4355" s="48">
        <v>430</v>
      </c>
      <c r="F4355" s="48">
        <v>112</v>
      </c>
      <c r="G4355" s="49">
        <v>3.8</v>
      </c>
      <c r="H4355" s="8" t="s">
        <v>2934</v>
      </c>
      <c r="J4355" s="3">
        <v>252599</v>
      </c>
      <c r="L4355" s="50">
        <f t="shared" si="69"/>
        <v>7.0957095709570952</v>
      </c>
    </row>
    <row r="4356" spans="1:12" x14ac:dyDescent="0.2">
      <c r="A4356" s="1" t="s">
        <v>12646</v>
      </c>
      <c r="B4356" s="45" t="s">
        <v>12647</v>
      </c>
      <c r="C4356" s="46">
        <v>41999</v>
      </c>
      <c r="D4356" s="47">
        <v>42003</v>
      </c>
      <c r="E4356" s="48">
        <v>365</v>
      </c>
      <c r="F4356" s="48">
        <v>102</v>
      </c>
      <c r="G4356" s="49">
        <v>3.6</v>
      </c>
      <c r="H4356" s="8" t="s">
        <v>2934</v>
      </c>
      <c r="J4356" s="3">
        <v>252600</v>
      </c>
      <c r="L4356" s="50">
        <f t="shared" si="69"/>
        <v>6.0231023102310228</v>
      </c>
    </row>
    <row r="4357" spans="1:12" x14ac:dyDescent="0.2">
      <c r="A4357" s="1" t="s">
        <v>12648</v>
      </c>
      <c r="B4357" s="45" t="s">
        <v>12649</v>
      </c>
      <c r="C4357" s="46">
        <v>41999</v>
      </c>
      <c r="D4357" s="47">
        <v>42003</v>
      </c>
      <c r="E4357" s="48">
        <v>360</v>
      </c>
      <c r="F4357" s="48">
        <v>91</v>
      </c>
      <c r="G4357" s="49">
        <v>4</v>
      </c>
      <c r="H4357" s="8" t="s">
        <v>2934</v>
      </c>
      <c r="J4357" s="3">
        <v>252601</v>
      </c>
      <c r="L4357" s="50">
        <f t="shared" si="69"/>
        <v>5.9405940594059405</v>
      </c>
    </row>
    <row r="4358" spans="1:12" x14ac:dyDescent="0.2">
      <c r="A4358" s="1" t="s">
        <v>12650</v>
      </c>
      <c r="B4358" s="45" t="s">
        <v>12651</v>
      </c>
      <c r="C4358" s="46">
        <v>41996</v>
      </c>
      <c r="D4358" s="47">
        <v>42003</v>
      </c>
      <c r="E4358" s="48">
        <v>124</v>
      </c>
      <c r="F4358" s="48">
        <v>91</v>
      </c>
      <c r="G4358" s="49">
        <v>2.1</v>
      </c>
      <c r="H4358" s="8" t="s">
        <v>2934</v>
      </c>
      <c r="J4358" s="3">
        <v>252602</v>
      </c>
      <c r="L4358" s="50">
        <f t="shared" si="69"/>
        <v>2.0462046204620461</v>
      </c>
    </row>
    <row r="4359" spans="1:12" x14ac:dyDescent="0.2">
      <c r="A4359" s="1" t="s">
        <v>12652</v>
      </c>
      <c r="B4359" s="45" t="s">
        <v>12653</v>
      </c>
      <c r="C4359" s="46">
        <v>41997</v>
      </c>
      <c r="D4359" s="47">
        <v>42004</v>
      </c>
      <c r="E4359" s="48">
        <v>813</v>
      </c>
      <c r="F4359" s="48">
        <v>120</v>
      </c>
      <c r="G4359" s="49">
        <v>6.8</v>
      </c>
      <c r="H4359" s="8" t="s">
        <v>3083</v>
      </c>
      <c r="J4359" s="3">
        <v>253112</v>
      </c>
      <c r="L4359" s="50">
        <f t="shared" si="69"/>
        <v>13.415841584158416</v>
      </c>
    </row>
    <row r="4360" spans="1:12" x14ac:dyDescent="0.2">
      <c r="A4360" s="1" t="s">
        <v>12654</v>
      </c>
      <c r="B4360" s="45" t="s">
        <v>12655</v>
      </c>
      <c r="C4360" s="46">
        <v>42002</v>
      </c>
      <c r="D4360" s="47">
        <v>42004</v>
      </c>
      <c r="E4360" s="48">
        <v>483</v>
      </c>
      <c r="F4360" s="48">
        <v>63</v>
      </c>
      <c r="G4360" s="49">
        <v>7.6</v>
      </c>
      <c r="H4360" s="8" t="s">
        <v>3083</v>
      </c>
      <c r="J4360" s="3">
        <v>253113</v>
      </c>
      <c r="L4360" s="50">
        <f t="shared" si="69"/>
        <v>7.9702970297029703</v>
      </c>
    </row>
    <row r="4361" spans="1:12" x14ac:dyDescent="0.2">
      <c r="A4361" s="1" t="s">
        <v>12656</v>
      </c>
      <c r="B4361" s="45" t="s">
        <v>12657</v>
      </c>
      <c r="C4361" s="46">
        <v>42003</v>
      </c>
      <c r="D4361" s="47">
        <v>42004</v>
      </c>
      <c r="E4361" s="48">
        <v>396</v>
      </c>
      <c r="F4361" s="48">
        <v>25</v>
      </c>
      <c r="G4361" s="49">
        <v>15.6</v>
      </c>
      <c r="H4361" s="8" t="s">
        <v>2934</v>
      </c>
      <c r="J4361" s="3">
        <v>253114</v>
      </c>
      <c r="L4361" s="50">
        <f t="shared" si="69"/>
        <v>6.5346534653465342</v>
      </c>
    </row>
    <row r="4362" spans="1:12" x14ac:dyDescent="0.2">
      <c r="A4362" s="1" t="s">
        <v>12658</v>
      </c>
      <c r="B4362" s="45" t="s">
        <v>12659</v>
      </c>
      <c r="C4362" s="46">
        <v>42003</v>
      </c>
      <c r="D4362" s="47">
        <v>42004</v>
      </c>
      <c r="E4362" s="48">
        <v>850</v>
      </c>
      <c r="F4362" s="48">
        <v>41</v>
      </c>
      <c r="G4362" s="49">
        <v>20.5</v>
      </c>
      <c r="H4362" s="8" t="s">
        <v>2934</v>
      </c>
      <c r="J4362" s="3">
        <v>253115</v>
      </c>
      <c r="L4362" s="50">
        <f t="shared" si="69"/>
        <v>14.026402640264026</v>
      </c>
    </row>
    <row r="4363" spans="1:12" x14ac:dyDescent="0.2">
      <c r="A4363" s="1" t="s">
        <v>12660</v>
      </c>
      <c r="B4363" s="45" t="s">
        <v>12661</v>
      </c>
      <c r="C4363" s="46">
        <v>42003</v>
      </c>
      <c r="D4363" s="47">
        <v>42004</v>
      </c>
      <c r="E4363" s="48">
        <v>501</v>
      </c>
      <c r="F4363" s="48">
        <v>42</v>
      </c>
      <c r="G4363" s="49">
        <v>11.9</v>
      </c>
      <c r="H4363" s="8" t="s">
        <v>2934</v>
      </c>
      <c r="J4363" s="3">
        <v>253116</v>
      </c>
      <c r="L4363" s="50">
        <f t="shared" si="69"/>
        <v>8.2673267326732667</v>
      </c>
    </row>
    <row r="4364" spans="1:12" x14ac:dyDescent="0.2">
      <c r="A4364" s="1" t="s">
        <v>12662</v>
      </c>
      <c r="B4364" s="45" t="s">
        <v>12663</v>
      </c>
      <c r="C4364" s="46">
        <v>42002</v>
      </c>
      <c r="D4364" s="47">
        <v>42006</v>
      </c>
      <c r="E4364" s="48">
        <v>40</v>
      </c>
      <c r="F4364" s="48">
        <v>54</v>
      </c>
      <c r="G4364" s="49">
        <v>0.7</v>
      </c>
      <c r="H4364" s="8" t="s">
        <v>3083</v>
      </c>
      <c r="J4364" s="3">
        <v>253546</v>
      </c>
      <c r="L4364" s="50">
        <f t="shared" si="69"/>
        <v>0.66006600660066006</v>
      </c>
    </row>
    <row r="4365" spans="1:12" x14ac:dyDescent="0.2">
      <c r="A4365" s="1" t="s">
        <v>12664</v>
      </c>
      <c r="B4365" s="45" t="s">
        <v>12665</v>
      </c>
      <c r="C4365" s="46">
        <v>42003</v>
      </c>
      <c r="D4365" s="47">
        <v>42009</v>
      </c>
      <c r="E4365" s="48">
        <v>359</v>
      </c>
      <c r="F4365" s="48">
        <v>60</v>
      </c>
      <c r="G4365" s="49">
        <v>6</v>
      </c>
      <c r="H4365" s="8" t="s">
        <v>2934</v>
      </c>
      <c r="J4365" s="3">
        <v>254048</v>
      </c>
      <c r="L4365" s="50">
        <f t="shared" si="69"/>
        <v>5.9240924092409237</v>
      </c>
    </row>
    <row r="4366" spans="1:12" x14ac:dyDescent="0.2">
      <c r="A4366" s="1" t="s">
        <v>12666</v>
      </c>
      <c r="B4366" s="45" t="s">
        <v>12667</v>
      </c>
      <c r="C4366" s="46">
        <v>42003</v>
      </c>
      <c r="D4366" s="47">
        <v>42010</v>
      </c>
      <c r="E4366" s="48">
        <v>397</v>
      </c>
      <c r="F4366" s="48">
        <v>52</v>
      </c>
      <c r="G4366" s="49">
        <v>7.6</v>
      </c>
      <c r="H4366" s="8" t="s">
        <v>2934</v>
      </c>
      <c r="J4366" s="3">
        <v>254813</v>
      </c>
      <c r="L4366" s="50">
        <f t="shared" si="69"/>
        <v>6.5511551155115511</v>
      </c>
    </row>
    <row r="4367" spans="1:12" x14ac:dyDescent="0.2">
      <c r="A4367" s="1" t="s">
        <v>12668</v>
      </c>
      <c r="B4367" s="45" t="s">
        <v>12669</v>
      </c>
      <c r="C4367" s="46">
        <v>41999</v>
      </c>
      <c r="D4367" s="47">
        <v>42010</v>
      </c>
      <c r="E4367" s="48">
        <v>185</v>
      </c>
      <c r="F4367" s="48">
        <v>77</v>
      </c>
      <c r="G4367" s="49">
        <v>2.4</v>
      </c>
      <c r="H4367" s="8" t="s">
        <v>2934</v>
      </c>
      <c r="J4367" s="3">
        <v>254814</v>
      </c>
      <c r="L4367" s="50">
        <f t="shared" si="69"/>
        <v>3.0528052805280526</v>
      </c>
    </row>
    <row r="4368" spans="1:12" x14ac:dyDescent="0.2">
      <c r="A4368" s="1" t="s">
        <v>12670</v>
      </c>
      <c r="B4368" s="45" t="s">
        <v>12671</v>
      </c>
      <c r="C4368" s="46">
        <v>42006</v>
      </c>
      <c r="D4368" s="47">
        <v>42010</v>
      </c>
      <c r="E4368" s="48">
        <v>234</v>
      </c>
      <c r="F4368" s="48">
        <v>105</v>
      </c>
      <c r="G4368" s="49">
        <v>2.2000000000000002</v>
      </c>
      <c r="H4368" s="8" t="s">
        <v>2934</v>
      </c>
      <c r="J4368" s="3">
        <v>254815</v>
      </c>
      <c r="L4368" s="50">
        <f t="shared" si="69"/>
        <v>3.8613861386138613</v>
      </c>
    </row>
    <row r="4369" spans="1:12" x14ac:dyDescent="0.2">
      <c r="A4369" s="1" t="s">
        <v>12672</v>
      </c>
      <c r="B4369" s="45" t="s">
        <v>12673</v>
      </c>
      <c r="C4369" s="46">
        <v>42009</v>
      </c>
      <c r="D4369" s="47">
        <v>42011</v>
      </c>
      <c r="E4369" s="48">
        <v>111</v>
      </c>
      <c r="F4369" s="48">
        <v>65</v>
      </c>
      <c r="G4369" s="49">
        <v>1.7</v>
      </c>
      <c r="H4369" s="8" t="s">
        <v>3083</v>
      </c>
      <c r="J4369" s="3">
        <v>258086</v>
      </c>
      <c r="L4369" s="50">
        <f t="shared" si="69"/>
        <v>1.8316831683168315</v>
      </c>
    </row>
    <row r="4370" spans="1:12" x14ac:dyDescent="0.2">
      <c r="A4370" s="1" t="s">
        <v>12674</v>
      </c>
      <c r="B4370" s="45" t="s">
        <v>12675</v>
      </c>
      <c r="C4370" s="46">
        <v>42007</v>
      </c>
      <c r="D4370" s="47">
        <v>42011</v>
      </c>
      <c r="E4370" s="48">
        <v>513</v>
      </c>
      <c r="F4370" s="48">
        <v>35</v>
      </c>
      <c r="G4370" s="49">
        <v>14.6</v>
      </c>
      <c r="H4370" s="8" t="s">
        <v>3083</v>
      </c>
      <c r="J4370" s="3">
        <v>258087</v>
      </c>
      <c r="L4370" s="50">
        <f t="shared" si="69"/>
        <v>8.4653465346534649</v>
      </c>
    </row>
    <row r="4371" spans="1:12" x14ac:dyDescent="0.2">
      <c r="A4371" s="1" t="s">
        <v>12676</v>
      </c>
      <c r="B4371" s="45" t="s">
        <v>12677</v>
      </c>
      <c r="C4371" s="46">
        <v>42008</v>
      </c>
      <c r="D4371" s="47">
        <v>42011</v>
      </c>
      <c r="E4371" s="48">
        <v>406</v>
      </c>
      <c r="F4371" s="48">
        <v>47</v>
      </c>
      <c r="G4371" s="49">
        <v>8.6</v>
      </c>
      <c r="H4371" s="8" t="s">
        <v>3083</v>
      </c>
      <c r="J4371" s="3">
        <v>258088</v>
      </c>
      <c r="L4371" s="50">
        <f t="shared" si="69"/>
        <v>6.6996699669966997</v>
      </c>
    </row>
    <row r="4372" spans="1:12" x14ac:dyDescent="0.2">
      <c r="A4372" s="1" t="s">
        <v>12678</v>
      </c>
      <c r="B4372" s="45" t="s">
        <v>12679</v>
      </c>
      <c r="C4372" s="46">
        <v>42008</v>
      </c>
      <c r="D4372" s="47">
        <v>42011</v>
      </c>
      <c r="E4372" s="48">
        <v>707</v>
      </c>
      <c r="F4372" s="48">
        <v>90</v>
      </c>
      <c r="G4372" s="49">
        <v>7.9</v>
      </c>
      <c r="H4372" s="8" t="s">
        <v>3083</v>
      </c>
      <c r="J4372" s="3">
        <v>258089</v>
      </c>
      <c r="L4372" s="50">
        <f t="shared" si="69"/>
        <v>11.666666666666666</v>
      </c>
    </row>
    <row r="4373" spans="1:12" x14ac:dyDescent="0.2">
      <c r="A4373" s="1" t="s">
        <v>12680</v>
      </c>
      <c r="B4373" s="45" t="s">
        <v>12681</v>
      </c>
      <c r="C4373" s="46">
        <v>42009</v>
      </c>
      <c r="D4373" s="47">
        <v>42012</v>
      </c>
      <c r="E4373" s="48">
        <v>798</v>
      </c>
      <c r="F4373" s="48">
        <v>47</v>
      </c>
      <c r="G4373" s="49">
        <v>17.100000000000001</v>
      </c>
      <c r="H4373" s="8" t="s">
        <v>2934</v>
      </c>
      <c r="J4373" s="3">
        <v>258756</v>
      </c>
      <c r="L4373" s="50">
        <f t="shared" si="69"/>
        <v>13.168316831683168</v>
      </c>
    </row>
    <row r="4374" spans="1:12" x14ac:dyDescent="0.2">
      <c r="A4374" s="1" t="s">
        <v>12682</v>
      </c>
      <c r="B4374" s="45" t="s">
        <v>12683</v>
      </c>
      <c r="C4374" s="46">
        <v>42010</v>
      </c>
      <c r="D4374" s="47">
        <v>42012</v>
      </c>
      <c r="E4374" s="48">
        <v>342</v>
      </c>
      <c r="F4374" s="48">
        <v>87</v>
      </c>
      <c r="G4374" s="49">
        <v>3.9</v>
      </c>
      <c r="H4374" s="8" t="s">
        <v>2934</v>
      </c>
      <c r="J4374" s="3">
        <v>258757</v>
      </c>
      <c r="L4374" s="50">
        <f t="shared" si="69"/>
        <v>5.6435643564356432</v>
      </c>
    </row>
    <row r="4375" spans="1:12" x14ac:dyDescent="0.2">
      <c r="A4375" s="1" t="s">
        <v>12684</v>
      </c>
      <c r="B4375" s="45" t="s">
        <v>12685</v>
      </c>
      <c r="C4375" s="46">
        <v>42010</v>
      </c>
      <c r="D4375" s="47">
        <v>42012</v>
      </c>
      <c r="E4375" s="48">
        <v>146</v>
      </c>
      <c r="F4375" s="48">
        <v>151</v>
      </c>
      <c r="G4375" s="49">
        <v>1</v>
      </c>
      <c r="H4375" s="8" t="s">
        <v>2934</v>
      </c>
      <c r="J4375" s="3">
        <v>258758</v>
      </c>
      <c r="L4375" s="50">
        <f t="shared" si="69"/>
        <v>2.4092409240924093</v>
      </c>
    </row>
    <row r="4376" spans="1:12" x14ac:dyDescent="0.2">
      <c r="A4376" s="1" t="s">
        <v>12686</v>
      </c>
      <c r="B4376" s="45" t="s">
        <v>12687</v>
      </c>
      <c r="C4376" s="46">
        <v>42008</v>
      </c>
      <c r="D4376" s="47">
        <v>42013</v>
      </c>
      <c r="E4376" s="48">
        <v>439</v>
      </c>
      <c r="F4376" s="48">
        <v>39</v>
      </c>
      <c r="G4376" s="49">
        <v>11.4</v>
      </c>
      <c r="H4376" s="8" t="s">
        <v>2934</v>
      </c>
      <c r="J4376" s="3">
        <v>259321</v>
      </c>
      <c r="L4376" s="50">
        <f t="shared" si="69"/>
        <v>7.2442244224422438</v>
      </c>
    </row>
    <row r="4377" spans="1:12" x14ac:dyDescent="0.2">
      <c r="A4377" s="1" t="s">
        <v>12688</v>
      </c>
      <c r="B4377" s="45" t="s">
        <v>12689</v>
      </c>
      <c r="C4377" s="46">
        <v>42003</v>
      </c>
      <c r="D4377" s="47">
        <v>42013</v>
      </c>
      <c r="E4377" s="48">
        <v>458</v>
      </c>
      <c r="F4377" s="48">
        <v>29</v>
      </c>
      <c r="G4377" s="49">
        <v>16</v>
      </c>
      <c r="H4377" s="8" t="s">
        <v>2934</v>
      </c>
      <c r="J4377" s="3">
        <v>259322</v>
      </c>
      <c r="L4377" s="50">
        <f t="shared" si="69"/>
        <v>7.557755775577558</v>
      </c>
    </row>
    <row r="4378" spans="1:12" x14ac:dyDescent="0.2">
      <c r="A4378" s="1" t="s">
        <v>12690</v>
      </c>
      <c r="B4378" s="45" t="s">
        <v>12691</v>
      </c>
      <c r="C4378" s="46">
        <v>41991</v>
      </c>
      <c r="D4378" s="47">
        <v>42016</v>
      </c>
      <c r="E4378" s="48">
        <v>1685</v>
      </c>
      <c r="F4378" s="48">
        <v>41</v>
      </c>
      <c r="G4378" s="49">
        <v>41.1</v>
      </c>
      <c r="H4378" s="8" t="s">
        <v>3083</v>
      </c>
      <c r="J4378" s="3">
        <v>259831</v>
      </c>
      <c r="L4378" s="50">
        <f t="shared" si="69"/>
        <v>27.805280528052805</v>
      </c>
    </row>
    <row r="4379" spans="1:12" x14ac:dyDescent="0.2">
      <c r="A4379" s="1" t="s">
        <v>12692</v>
      </c>
      <c r="B4379" s="45" t="s">
        <v>12693</v>
      </c>
      <c r="C4379" s="46">
        <v>42006</v>
      </c>
      <c r="D4379" s="47">
        <v>42016</v>
      </c>
      <c r="E4379" s="48">
        <v>1869</v>
      </c>
      <c r="F4379" s="48">
        <v>82</v>
      </c>
      <c r="G4379" s="49">
        <v>22.8</v>
      </c>
      <c r="H4379" s="8" t="s">
        <v>3083</v>
      </c>
      <c r="J4379" s="3">
        <v>259832</v>
      </c>
      <c r="L4379" s="50">
        <f t="shared" si="69"/>
        <v>30.841584158415841</v>
      </c>
    </row>
    <row r="4380" spans="1:12" x14ac:dyDescent="0.2">
      <c r="A4380" s="1" t="s">
        <v>12694</v>
      </c>
      <c r="B4380" s="45" t="s">
        <v>12695</v>
      </c>
      <c r="C4380" s="46">
        <v>42008</v>
      </c>
      <c r="D4380" s="47">
        <v>42017</v>
      </c>
      <c r="E4380" s="48">
        <v>674</v>
      </c>
      <c r="F4380" s="48">
        <v>41</v>
      </c>
      <c r="G4380" s="49">
        <v>16.5</v>
      </c>
      <c r="H4380" s="8" t="s">
        <v>2934</v>
      </c>
      <c r="J4380" s="3">
        <v>260455</v>
      </c>
      <c r="L4380" s="50">
        <f t="shared" si="69"/>
        <v>11.122112211221122</v>
      </c>
    </row>
    <row r="4381" spans="1:12" x14ac:dyDescent="0.2">
      <c r="A4381" s="1" t="s">
        <v>12696</v>
      </c>
      <c r="B4381" s="45" t="s">
        <v>12697</v>
      </c>
      <c r="C4381" s="46">
        <v>41999</v>
      </c>
      <c r="D4381" s="47">
        <v>42017</v>
      </c>
      <c r="E4381" s="48">
        <v>1250</v>
      </c>
      <c r="F4381" s="48">
        <v>50</v>
      </c>
      <c r="G4381" s="49">
        <v>24.8</v>
      </c>
      <c r="H4381" s="8" t="s">
        <v>2934</v>
      </c>
      <c r="J4381" s="3">
        <v>260456</v>
      </c>
      <c r="L4381" s="50">
        <f t="shared" si="69"/>
        <v>20.627062706270628</v>
      </c>
    </row>
    <row r="4382" spans="1:12" x14ac:dyDescent="0.2">
      <c r="A4382" s="1" t="s">
        <v>12698</v>
      </c>
      <c r="B4382" s="45" t="s">
        <v>12699</v>
      </c>
      <c r="C4382" s="46">
        <v>42012</v>
      </c>
      <c r="D4382" s="47">
        <v>42017</v>
      </c>
      <c r="E4382" s="48">
        <v>497</v>
      </c>
      <c r="F4382" s="48">
        <v>85</v>
      </c>
      <c r="G4382" s="49">
        <v>5.8</v>
      </c>
      <c r="H4382" s="8" t="s">
        <v>2934</v>
      </c>
      <c r="J4382" s="3">
        <v>260457</v>
      </c>
      <c r="L4382" s="50">
        <f t="shared" si="69"/>
        <v>8.2013201320132012</v>
      </c>
    </row>
    <row r="4383" spans="1:12" x14ac:dyDescent="0.2">
      <c r="A4383" s="1" t="s">
        <v>12700</v>
      </c>
      <c r="B4383" s="45" t="s">
        <v>12701</v>
      </c>
      <c r="C4383" s="46">
        <v>42006</v>
      </c>
      <c r="D4383" s="47">
        <v>42017</v>
      </c>
      <c r="E4383" s="48">
        <v>118</v>
      </c>
      <c r="F4383" s="48">
        <v>73</v>
      </c>
      <c r="G4383" s="49">
        <v>1.6</v>
      </c>
      <c r="H4383" s="8" t="s">
        <v>2934</v>
      </c>
      <c r="J4383" s="3">
        <v>260458</v>
      </c>
      <c r="L4383" s="50">
        <f t="shared" si="69"/>
        <v>1.9471947194719472</v>
      </c>
    </row>
    <row r="4384" spans="1:12" x14ac:dyDescent="0.2">
      <c r="A4384" s="1" t="s">
        <v>12702</v>
      </c>
      <c r="B4384" s="45" t="s">
        <v>12703</v>
      </c>
      <c r="C4384" s="46">
        <v>42016</v>
      </c>
      <c r="D4384" s="47">
        <v>42017</v>
      </c>
      <c r="E4384" s="48">
        <v>1080</v>
      </c>
      <c r="F4384" s="48">
        <v>88</v>
      </c>
      <c r="G4384" s="49">
        <v>12.3</v>
      </c>
      <c r="H4384" s="8" t="s">
        <v>2934</v>
      </c>
      <c r="J4384" s="3">
        <v>260459</v>
      </c>
      <c r="L4384" s="50">
        <f t="shared" si="69"/>
        <v>17.82178217821782</v>
      </c>
    </row>
    <row r="4385" spans="1:12" x14ac:dyDescent="0.2">
      <c r="A4385" s="1" t="s">
        <v>12704</v>
      </c>
      <c r="B4385" s="45" t="s">
        <v>12705</v>
      </c>
      <c r="C4385" s="46">
        <v>42011</v>
      </c>
      <c r="D4385" s="47">
        <v>42017</v>
      </c>
      <c r="E4385" s="48">
        <v>135</v>
      </c>
      <c r="F4385" s="48">
        <v>152</v>
      </c>
      <c r="G4385" s="49">
        <v>0.9</v>
      </c>
      <c r="H4385" s="8" t="s">
        <v>2934</v>
      </c>
      <c r="J4385" s="3">
        <v>260460</v>
      </c>
      <c r="L4385" s="50">
        <f t="shared" si="69"/>
        <v>2.2277227722772275</v>
      </c>
    </row>
    <row r="4386" spans="1:12" x14ac:dyDescent="0.2">
      <c r="A4386" s="1" t="s">
        <v>12706</v>
      </c>
      <c r="B4386" s="45" t="s">
        <v>12707</v>
      </c>
      <c r="C4386" s="46">
        <v>42013</v>
      </c>
      <c r="D4386" s="47">
        <v>42017</v>
      </c>
      <c r="E4386" s="48">
        <v>154</v>
      </c>
      <c r="F4386" s="48">
        <v>76</v>
      </c>
      <c r="G4386" s="49">
        <v>2</v>
      </c>
      <c r="H4386" s="8" t="s">
        <v>3083</v>
      </c>
      <c r="J4386" s="3">
        <v>260461</v>
      </c>
      <c r="L4386" s="50">
        <f t="shared" si="69"/>
        <v>2.5412541254125411</v>
      </c>
    </row>
    <row r="4387" spans="1:12" x14ac:dyDescent="0.2">
      <c r="A4387" s="1" t="s">
        <v>12708</v>
      </c>
      <c r="B4387" s="45" t="s">
        <v>12709</v>
      </c>
      <c r="C4387" s="46">
        <v>42012</v>
      </c>
      <c r="D4387" s="47">
        <v>42017</v>
      </c>
      <c r="E4387" s="48">
        <v>93</v>
      </c>
      <c r="F4387" s="48">
        <v>69</v>
      </c>
      <c r="G4387" s="49">
        <v>1.4</v>
      </c>
      <c r="H4387" s="8" t="s">
        <v>3083</v>
      </c>
      <c r="J4387" s="3">
        <v>260462</v>
      </c>
      <c r="L4387" s="50">
        <f t="shared" si="69"/>
        <v>1.5346534653465347</v>
      </c>
    </row>
    <row r="4388" spans="1:12" x14ac:dyDescent="0.2">
      <c r="A4388" s="1" t="s">
        <v>12710</v>
      </c>
      <c r="B4388" s="45" t="s">
        <v>12711</v>
      </c>
      <c r="C4388" s="46">
        <v>42011</v>
      </c>
      <c r="D4388" s="47">
        <v>42017</v>
      </c>
      <c r="E4388" s="48">
        <v>1174</v>
      </c>
      <c r="F4388" s="48">
        <v>55</v>
      </c>
      <c r="G4388" s="49">
        <v>21.3</v>
      </c>
      <c r="H4388" s="8" t="s">
        <v>3083</v>
      </c>
      <c r="J4388" s="3">
        <v>260463</v>
      </c>
      <c r="L4388" s="50">
        <f t="shared" si="69"/>
        <v>19.372937293729372</v>
      </c>
    </row>
    <row r="4389" spans="1:12" x14ac:dyDescent="0.2">
      <c r="A4389" s="1" t="s">
        <v>12712</v>
      </c>
      <c r="B4389" s="45" t="s">
        <v>12713</v>
      </c>
      <c r="C4389" s="46">
        <v>42017</v>
      </c>
      <c r="D4389" s="47">
        <v>42018</v>
      </c>
      <c r="E4389" s="48">
        <v>612</v>
      </c>
      <c r="F4389" s="48">
        <v>49</v>
      </c>
      <c r="G4389" s="49">
        <v>12.5</v>
      </c>
      <c r="H4389" s="8" t="s">
        <v>2934</v>
      </c>
      <c r="J4389" s="3">
        <v>261146</v>
      </c>
      <c r="L4389" s="50">
        <f t="shared" si="69"/>
        <v>10.099009900990099</v>
      </c>
    </row>
    <row r="4390" spans="1:12" x14ac:dyDescent="0.2">
      <c r="A4390" s="24" t="s">
        <v>12714</v>
      </c>
      <c r="B4390" s="45" t="s">
        <v>12715</v>
      </c>
      <c r="C4390" s="46">
        <v>42017</v>
      </c>
      <c r="D4390" s="47">
        <v>42018</v>
      </c>
      <c r="E4390" s="48">
        <v>169</v>
      </c>
      <c r="F4390" s="48">
        <v>64</v>
      </c>
      <c r="G4390" s="49">
        <v>2.7</v>
      </c>
      <c r="H4390" s="8" t="s">
        <v>2934</v>
      </c>
      <c r="J4390" s="3">
        <v>261151</v>
      </c>
      <c r="L4390" s="50">
        <f t="shared" si="69"/>
        <v>2.7887788778877889</v>
      </c>
    </row>
    <row r="4391" spans="1:12" x14ac:dyDescent="0.2">
      <c r="A4391" s="24" t="s">
        <v>12716</v>
      </c>
      <c r="B4391" s="45" t="s">
        <v>12717</v>
      </c>
      <c r="C4391" s="46">
        <v>42012</v>
      </c>
      <c r="D4391" s="47">
        <v>42018</v>
      </c>
      <c r="E4391" s="48">
        <v>1441</v>
      </c>
      <c r="F4391" s="48">
        <v>45</v>
      </c>
      <c r="G4391" s="49">
        <v>32</v>
      </c>
      <c r="H4391" s="8" t="s">
        <v>3083</v>
      </c>
      <c r="J4391" s="3">
        <v>261152</v>
      </c>
      <c r="L4391" s="50">
        <f t="shared" si="69"/>
        <v>23.778877887788777</v>
      </c>
    </row>
    <row r="4392" spans="1:12" x14ac:dyDescent="0.2">
      <c r="A4392" s="24" t="s">
        <v>12718</v>
      </c>
      <c r="B4392" s="45" t="s">
        <v>12719</v>
      </c>
      <c r="C4392" s="46">
        <v>42012</v>
      </c>
      <c r="D4392" s="47">
        <v>42018</v>
      </c>
      <c r="E4392" s="48">
        <v>325</v>
      </c>
      <c r="F4392" s="48">
        <v>36</v>
      </c>
      <c r="G4392" s="49">
        <v>9</v>
      </c>
      <c r="H4392" s="8" t="s">
        <v>3083</v>
      </c>
      <c r="J4392" s="3">
        <v>261153</v>
      </c>
      <c r="L4392" s="50">
        <f t="shared" si="69"/>
        <v>5.3630363036303628</v>
      </c>
    </row>
    <row r="4393" spans="1:12" x14ac:dyDescent="0.2">
      <c r="A4393" s="24" t="s">
        <v>12720</v>
      </c>
      <c r="B4393" s="45" t="s">
        <v>12721</v>
      </c>
      <c r="C4393" s="46">
        <v>42014</v>
      </c>
      <c r="D4393" s="47">
        <v>42019</v>
      </c>
      <c r="E4393" s="48">
        <v>397</v>
      </c>
      <c r="F4393" s="48">
        <v>51</v>
      </c>
      <c r="G4393" s="49">
        <v>7.8</v>
      </c>
      <c r="H4393" s="8" t="s">
        <v>2934</v>
      </c>
      <c r="J4393" s="3">
        <v>261997</v>
      </c>
      <c r="L4393" s="50">
        <f t="shared" si="69"/>
        <v>6.5511551155115511</v>
      </c>
    </row>
    <row r="4394" spans="1:12" x14ac:dyDescent="0.2">
      <c r="A4394" s="24" t="s">
        <v>12722</v>
      </c>
      <c r="B4394" s="45" t="s">
        <v>12723</v>
      </c>
      <c r="C4394" s="46">
        <v>42014</v>
      </c>
      <c r="D4394" s="47">
        <v>42020</v>
      </c>
      <c r="E4394" s="48">
        <v>196</v>
      </c>
      <c r="F4394" s="48">
        <v>109</v>
      </c>
      <c r="G4394" s="49">
        <v>1.8</v>
      </c>
      <c r="H4394" s="8" t="s">
        <v>2934</v>
      </c>
      <c r="J4394" s="3">
        <v>262810</v>
      </c>
      <c r="L4394" s="50">
        <f t="shared" si="69"/>
        <v>3.2343234323432344</v>
      </c>
    </row>
    <row r="4395" spans="1:12" x14ac:dyDescent="0.2">
      <c r="A4395" s="24" t="s">
        <v>12724</v>
      </c>
      <c r="B4395" s="45" t="s">
        <v>12725</v>
      </c>
      <c r="C4395" s="46">
        <v>42017</v>
      </c>
      <c r="D4395" s="47">
        <v>42020</v>
      </c>
      <c r="E4395" s="48">
        <v>252</v>
      </c>
      <c r="F4395" s="48">
        <v>52</v>
      </c>
      <c r="G4395" s="49">
        <v>4.8</v>
      </c>
      <c r="H4395" s="8" t="s">
        <v>2934</v>
      </c>
      <c r="J4395" s="3">
        <v>262811</v>
      </c>
      <c r="L4395" s="50">
        <f t="shared" si="69"/>
        <v>4.1584158415841586</v>
      </c>
    </row>
    <row r="4396" spans="1:12" x14ac:dyDescent="0.2">
      <c r="A4396" s="24" t="s">
        <v>12726</v>
      </c>
      <c r="B4396" s="45" t="s">
        <v>12727</v>
      </c>
      <c r="C4396" s="46">
        <v>42015</v>
      </c>
      <c r="D4396" s="47">
        <v>42020</v>
      </c>
      <c r="E4396" s="48">
        <v>617</v>
      </c>
      <c r="F4396" s="48">
        <v>82</v>
      </c>
      <c r="G4396" s="49">
        <v>7.5</v>
      </c>
      <c r="H4396" s="8" t="s">
        <v>2934</v>
      </c>
      <c r="J4396" s="3">
        <v>262812</v>
      </c>
      <c r="L4396" s="50">
        <f t="shared" si="69"/>
        <v>10.181518151815181</v>
      </c>
    </row>
    <row r="4397" spans="1:12" x14ac:dyDescent="0.2">
      <c r="A4397" s="24" t="s">
        <v>12728</v>
      </c>
      <c r="B4397" s="45" t="s">
        <v>12729</v>
      </c>
      <c r="C4397" s="46">
        <v>42015</v>
      </c>
      <c r="D4397" s="47">
        <v>42020</v>
      </c>
      <c r="E4397" s="48">
        <v>803</v>
      </c>
      <c r="F4397" s="48">
        <v>61</v>
      </c>
      <c r="G4397" s="49">
        <v>13.2</v>
      </c>
      <c r="H4397" s="8" t="s">
        <v>2934</v>
      </c>
      <c r="J4397" s="3">
        <v>262813</v>
      </c>
      <c r="L4397" s="50">
        <f t="shared" si="69"/>
        <v>13.25082508250825</v>
      </c>
    </row>
    <row r="4398" spans="1:12" x14ac:dyDescent="0.2">
      <c r="A4398" s="24" t="s">
        <v>12730</v>
      </c>
      <c r="B4398" s="45" t="s">
        <v>12731</v>
      </c>
      <c r="C4398" s="46">
        <v>42013</v>
      </c>
      <c r="D4398" s="47">
        <v>42020</v>
      </c>
      <c r="E4398" s="48">
        <v>193</v>
      </c>
      <c r="F4398" s="48">
        <v>169</v>
      </c>
      <c r="G4398" s="49">
        <v>1.1000000000000001</v>
      </c>
      <c r="H4398" s="8" t="s">
        <v>2934</v>
      </c>
      <c r="J4398" s="3">
        <v>262814</v>
      </c>
      <c r="L4398" s="50">
        <f t="shared" si="69"/>
        <v>3.1848184818481848</v>
      </c>
    </row>
    <row r="4399" spans="1:12" x14ac:dyDescent="0.2">
      <c r="A4399" s="24" t="s">
        <v>12732</v>
      </c>
      <c r="B4399" s="45" t="s">
        <v>12733</v>
      </c>
      <c r="C4399" s="46">
        <v>42015</v>
      </c>
      <c r="D4399" s="47">
        <v>42020</v>
      </c>
      <c r="E4399" s="48">
        <v>569</v>
      </c>
      <c r="F4399" s="48">
        <v>45</v>
      </c>
      <c r="G4399" s="49">
        <v>12.6</v>
      </c>
      <c r="H4399" s="8" t="s">
        <v>2934</v>
      </c>
      <c r="J4399" s="3">
        <v>262815</v>
      </c>
      <c r="L4399" s="50">
        <f t="shared" si="69"/>
        <v>9.3894389438943886</v>
      </c>
    </row>
    <row r="4400" spans="1:12" x14ac:dyDescent="0.2">
      <c r="A4400" s="24" t="s">
        <v>12734</v>
      </c>
      <c r="B4400" s="45" t="s">
        <v>12735</v>
      </c>
      <c r="C4400" s="46">
        <v>42016</v>
      </c>
      <c r="D4400" s="47">
        <v>42020</v>
      </c>
      <c r="E4400" s="48">
        <v>339</v>
      </c>
      <c r="F4400" s="48">
        <v>145</v>
      </c>
      <c r="G4400" s="49">
        <v>2.2999999999999998</v>
      </c>
      <c r="H4400" s="8" t="s">
        <v>3083</v>
      </c>
      <c r="J4400" s="3">
        <v>262816</v>
      </c>
      <c r="L4400" s="50">
        <f t="shared" si="69"/>
        <v>5.5940594059405937</v>
      </c>
    </row>
    <row r="4401" spans="1:12" x14ac:dyDescent="0.2">
      <c r="A4401" s="24" t="s">
        <v>12736</v>
      </c>
      <c r="B4401" s="45" t="s">
        <v>12737</v>
      </c>
      <c r="C4401" s="46">
        <v>42017</v>
      </c>
      <c r="D4401" s="47">
        <v>42020</v>
      </c>
      <c r="E4401" s="48">
        <v>59</v>
      </c>
      <c r="F4401" s="48">
        <v>39</v>
      </c>
      <c r="G4401" s="49">
        <v>1.5</v>
      </c>
      <c r="H4401" s="8" t="s">
        <v>3083</v>
      </c>
      <c r="J4401" s="3">
        <v>262817</v>
      </c>
      <c r="L4401" s="50">
        <f t="shared" si="69"/>
        <v>0.97359735973597361</v>
      </c>
    </row>
    <row r="4402" spans="1:12" x14ac:dyDescent="0.2">
      <c r="A4402" s="24" t="s">
        <v>12738</v>
      </c>
      <c r="B4402" s="45" t="s">
        <v>12739</v>
      </c>
      <c r="C4402" s="46">
        <v>42019</v>
      </c>
      <c r="D4402" s="47">
        <v>42024</v>
      </c>
      <c r="E4402" s="48">
        <v>1386</v>
      </c>
      <c r="F4402" s="48">
        <v>29</v>
      </c>
      <c r="G4402" s="49">
        <v>48.3</v>
      </c>
      <c r="H4402" s="8" t="s">
        <v>3083</v>
      </c>
      <c r="J4402" s="3">
        <v>263731</v>
      </c>
      <c r="L4402" s="50">
        <f t="shared" si="69"/>
        <v>22.871287128712872</v>
      </c>
    </row>
    <row r="4403" spans="1:12" x14ac:dyDescent="0.2">
      <c r="A4403" s="24" t="s">
        <v>12740</v>
      </c>
      <c r="B4403" s="45" t="s">
        <v>12741</v>
      </c>
      <c r="C4403" s="46">
        <v>42023</v>
      </c>
      <c r="D4403" s="47">
        <v>42025</v>
      </c>
      <c r="E4403" s="48">
        <v>1173</v>
      </c>
      <c r="F4403" s="48">
        <v>93</v>
      </c>
      <c r="G4403" s="49">
        <v>12.6</v>
      </c>
      <c r="H4403" s="8" t="s">
        <v>2934</v>
      </c>
      <c r="J4403" s="3">
        <v>264248</v>
      </c>
      <c r="L4403" s="50">
        <f t="shared" si="69"/>
        <v>19.356435643564357</v>
      </c>
    </row>
    <row r="4404" spans="1:12" x14ac:dyDescent="0.2">
      <c r="A4404" s="24" t="s">
        <v>12742</v>
      </c>
      <c r="B4404" s="45" t="s">
        <v>12743</v>
      </c>
      <c r="C4404" s="46">
        <v>42024</v>
      </c>
      <c r="D4404" s="47">
        <v>42026</v>
      </c>
      <c r="E4404" s="48">
        <v>911</v>
      </c>
      <c r="F4404" s="48">
        <v>90</v>
      </c>
      <c r="G4404" s="49">
        <v>10.1</v>
      </c>
      <c r="H4404" s="8" t="s">
        <v>2934</v>
      </c>
      <c r="J4404" s="3">
        <v>265026</v>
      </c>
      <c r="L4404" s="50">
        <f t="shared" si="69"/>
        <v>15.033003300330032</v>
      </c>
    </row>
    <row r="4405" spans="1:12" x14ac:dyDescent="0.2">
      <c r="A4405" s="24" t="s">
        <v>12744</v>
      </c>
      <c r="B4405" s="45" t="s">
        <v>12745</v>
      </c>
      <c r="C4405" s="46">
        <v>42024</v>
      </c>
      <c r="D4405" s="47">
        <v>42026</v>
      </c>
      <c r="E4405" s="48">
        <v>320</v>
      </c>
      <c r="F4405" s="48">
        <v>42</v>
      </c>
      <c r="G4405" s="49">
        <v>7.6</v>
      </c>
      <c r="H4405" s="8" t="s">
        <v>2934</v>
      </c>
      <c r="J4405" s="3">
        <v>265027</v>
      </c>
      <c r="L4405" s="50">
        <f t="shared" si="69"/>
        <v>5.2805280528052805</v>
      </c>
    </row>
    <row r="4406" spans="1:12" x14ac:dyDescent="0.2">
      <c r="A4406" s="24" t="s">
        <v>12746</v>
      </c>
      <c r="B4406" s="45" t="s">
        <v>12747</v>
      </c>
      <c r="C4406" s="46">
        <v>42024</v>
      </c>
      <c r="D4406" s="47">
        <v>42026</v>
      </c>
      <c r="E4406" s="48">
        <v>126</v>
      </c>
      <c r="F4406" s="48">
        <v>60</v>
      </c>
      <c r="G4406" s="49">
        <v>2.1</v>
      </c>
      <c r="H4406" s="8" t="s">
        <v>2934</v>
      </c>
      <c r="J4406" s="3">
        <v>265028</v>
      </c>
      <c r="L4406" s="50">
        <f t="shared" si="69"/>
        <v>2.0792079207920793</v>
      </c>
    </row>
    <row r="4407" spans="1:12" x14ac:dyDescent="0.2">
      <c r="A4407" s="24" t="s">
        <v>12748</v>
      </c>
      <c r="B4407" s="45" t="s">
        <v>12749</v>
      </c>
      <c r="C4407" s="46">
        <v>42024</v>
      </c>
      <c r="D4407" s="47">
        <v>42026</v>
      </c>
      <c r="E4407" s="48">
        <v>75</v>
      </c>
      <c r="F4407" s="48">
        <v>127</v>
      </c>
      <c r="G4407" s="49">
        <v>0.6</v>
      </c>
      <c r="H4407" s="8" t="s">
        <v>2934</v>
      </c>
      <c r="J4407" s="3">
        <v>265029</v>
      </c>
      <c r="L4407" s="50">
        <f t="shared" si="69"/>
        <v>1.2376237623762376</v>
      </c>
    </row>
    <row r="4408" spans="1:12" x14ac:dyDescent="0.2">
      <c r="A4408" s="24" t="s">
        <v>12750</v>
      </c>
      <c r="B4408" s="45" t="s">
        <v>12751</v>
      </c>
      <c r="C4408" s="46">
        <v>42024</v>
      </c>
      <c r="D4408" s="47">
        <v>42026</v>
      </c>
      <c r="E4408" s="48">
        <v>1371</v>
      </c>
      <c r="F4408" s="48">
        <v>93</v>
      </c>
      <c r="G4408" s="49">
        <v>14.7</v>
      </c>
      <c r="H4408" s="8" t="s">
        <v>2934</v>
      </c>
      <c r="J4408" s="3">
        <v>265030</v>
      </c>
      <c r="L4408" s="50">
        <f t="shared" si="69"/>
        <v>22.623762376237622</v>
      </c>
    </row>
    <row r="4409" spans="1:12" x14ac:dyDescent="0.2">
      <c r="A4409" s="24" t="s">
        <v>12752</v>
      </c>
      <c r="B4409" s="45" t="s">
        <v>12753</v>
      </c>
      <c r="C4409" s="46">
        <v>42024</v>
      </c>
      <c r="D4409" s="47">
        <v>42026</v>
      </c>
      <c r="E4409" s="48">
        <v>1336</v>
      </c>
      <c r="F4409" s="48">
        <v>71</v>
      </c>
      <c r="G4409" s="49">
        <v>18.899999999999999</v>
      </c>
      <c r="H4409" s="8" t="s">
        <v>2934</v>
      </c>
      <c r="J4409" s="3">
        <v>265031</v>
      </c>
      <c r="L4409" s="50">
        <f t="shared" si="69"/>
        <v>22.046204620462046</v>
      </c>
    </row>
    <row r="4410" spans="1:12" x14ac:dyDescent="0.2">
      <c r="A4410" s="24" t="s">
        <v>12754</v>
      </c>
      <c r="B4410" s="45" t="s">
        <v>12755</v>
      </c>
      <c r="C4410" s="46">
        <v>42024</v>
      </c>
      <c r="D4410" s="47">
        <v>42026</v>
      </c>
      <c r="E4410" s="48">
        <v>904</v>
      </c>
      <c r="F4410" s="48">
        <v>19</v>
      </c>
      <c r="G4410" s="49">
        <v>47.1</v>
      </c>
      <c r="H4410" s="8" t="s">
        <v>2934</v>
      </c>
      <c r="J4410" s="3">
        <v>265032</v>
      </c>
      <c r="L4410" s="50">
        <f t="shared" ref="L4410:L4462" si="70">IF(E4410="","",E4410/60.6)</f>
        <v>14.917491749174918</v>
      </c>
    </row>
    <row r="4411" spans="1:12" x14ac:dyDescent="0.2">
      <c r="A4411" s="24" t="s">
        <v>12756</v>
      </c>
      <c r="B4411" s="45" t="s">
        <v>12757</v>
      </c>
      <c r="C4411" s="46">
        <v>42024</v>
      </c>
      <c r="D4411" s="47">
        <v>42026</v>
      </c>
      <c r="E4411" s="48">
        <v>230</v>
      </c>
      <c r="F4411" s="48">
        <v>30</v>
      </c>
      <c r="G4411" s="49">
        <v>7.6</v>
      </c>
      <c r="H4411" s="8" t="s">
        <v>2934</v>
      </c>
      <c r="J4411" s="3">
        <v>265033</v>
      </c>
      <c r="L4411" s="50">
        <f t="shared" si="70"/>
        <v>3.7953795379537953</v>
      </c>
    </row>
    <row r="4412" spans="1:12" x14ac:dyDescent="0.2">
      <c r="A4412" s="24" t="s">
        <v>12758</v>
      </c>
      <c r="B4412" s="45" t="s">
        <v>12759</v>
      </c>
      <c r="C4412" s="46">
        <v>42020</v>
      </c>
      <c r="D4412" s="47">
        <v>42027</v>
      </c>
      <c r="E4412" s="48">
        <v>152</v>
      </c>
      <c r="F4412" s="48">
        <v>82</v>
      </c>
      <c r="G4412" s="49">
        <v>1.8</v>
      </c>
      <c r="H4412" s="8" t="s">
        <v>3083</v>
      </c>
      <c r="J4412" s="3">
        <v>265610</v>
      </c>
      <c r="L4412" s="50">
        <f t="shared" si="70"/>
        <v>2.5082508250825084</v>
      </c>
    </row>
    <row r="4413" spans="1:12" x14ac:dyDescent="0.2">
      <c r="A4413" s="24" t="s">
        <v>12760</v>
      </c>
      <c r="B4413" s="45" t="s">
        <v>12761</v>
      </c>
      <c r="C4413" s="46">
        <v>42020</v>
      </c>
      <c r="D4413" s="47">
        <v>42027</v>
      </c>
      <c r="E4413" s="48">
        <v>243</v>
      </c>
      <c r="F4413" s="48">
        <v>36</v>
      </c>
      <c r="G4413" s="49">
        <v>6.7</v>
      </c>
      <c r="H4413" s="8" t="s">
        <v>2934</v>
      </c>
      <c r="J4413" s="3">
        <v>265612</v>
      </c>
      <c r="L4413" s="50">
        <f t="shared" si="70"/>
        <v>4.0099009900990099</v>
      </c>
    </row>
    <row r="4414" spans="1:12" x14ac:dyDescent="0.2">
      <c r="A4414" s="24" t="s">
        <v>12762</v>
      </c>
      <c r="B4414" s="45" t="s">
        <v>12763</v>
      </c>
      <c r="C4414" s="46">
        <v>42026</v>
      </c>
      <c r="D4414" s="47">
        <v>42030</v>
      </c>
      <c r="E4414" s="48">
        <v>1050</v>
      </c>
      <c r="F4414" s="48">
        <v>25</v>
      </c>
      <c r="G4414" s="49">
        <v>42.1</v>
      </c>
      <c r="H4414" s="8" t="s">
        <v>3083</v>
      </c>
      <c r="J4414" s="3">
        <v>266196</v>
      </c>
      <c r="L4414" s="50">
        <f t="shared" si="70"/>
        <v>17.326732673267326</v>
      </c>
    </row>
    <row r="4415" spans="1:12" x14ac:dyDescent="0.2">
      <c r="A4415" s="24" t="s">
        <v>12764</v>
      </c>
      <c r="B4415" s="45" t="s">
        <v>12765</v>
      </c>
      <c r="C4415" s="46">
        <v>42024</v>
      </c>
      <c r="D4415" s="47">
        <v>42030</v>
      </c>
      <c r="E4415" s="48">
        <v>61</v>
      </c>
      <c r="F4415" s="48">
        <v>73</v>
      </c>
      <c r="G4415" s="49">
        <v>0.8</v>
      </c>
      <c r="H4415" s="8" t="s">
        <v>3083</v>
      </c>
      <c r="J4415" s="3">
        <v>266197</v>
      </c>
      <c r="L4415" s="50">
        <f t="shared" si="70"/>
        <v>1.0066006600660067</v>
      </c>
    </row>
    <row r="4416" spans="1:12" x14ac:dyDescent="0.2">
      <c r="A4416" s="24" t="s">
        <v>12766</v>
      </c>
      <c r="B4416" s="45" t="s">
        <v>12767</v>
      </c>
      <c r="C4416" s="46">
        <v>42022</v>
      </c>
      <c r="D4416" s="47">
        <v>42030</v>
      </c>
      <c r="E4416" s="48">
        <v>315</v>
      </c>
      <c r="F4416" s="48">
        <v>53</v>
      </c>
      <c r="G4416" s="49">
        <v>6</v>
      </c>
      <c r="H4416" s="8" t="s">
        <v>2934</v>
      </c>
      <c r="J4416" s="3">
        <v>266198</v>
      </c>
      <c r="L4416" s="50">
        <f t="shared" si="70"/>
        <v>5.1980198019801982</v>
      </c>
    </row>
    <row r="4417" spans="1:12" x14ac:dyDescent="0.2">
      <c r="A4417" s="24" t="s">
        <v>12768</v>
      </c>
      <c r="B4417" s="45" t="s">
        <v>12769</v>
      </c>
      <c r="C4417" s="46">
        <v>42021</v>
      </c>
      <c r="D4417" s="47">
        <v>42030</v>
      </c>
      <c r="E4417" s="48">
        <v>197</v>
      </c>
      <c r="F4417" s="48">
        <v>27</v>
      </c>
      <c r="G4417" s="49">
        <v>7.3</v>
      </c>
      <c r="H4417" s="8" t="s">
        <v>2934</v>
      </c>
      <c r="J4417" s="3">
        <v>266199</v>
      </c>
      <c r="L4417" s="50">
        <f t="shared" si="70"/>
        <v>3.2508250825082508</v>
      </c>
    </row>
    <row r="4418" spans="1:12" x14ac:dyDescent="0.2">
      <c r="A4418" s="24" t="s">
        <v>12770</v>
      </c>
      <c r="B4418" s="45" t="s">
        <v>12771</v>
      </c>
      <c r="C4418" s="46">
        <v>42020</v>
      </c>
      <c r="D4418" s="47">
        <v>42030</v>
      </c>
      <c r="E4418" s="48">
        <v>236</v>
      </c>
      <c r="F4418" s="48">
        <v>31</v>
      </c>
      <c r="G4418" s="49">
        <v>7.7</v>
      </c>
      <c r="H4418" s="8" t="s">
        <v>2934</v>
      </c>
      <c r="J4418" s="3">
        <v>266200</v>
      </c>
      <c r="L4418" s="50">
        <f t="shared" si="70"/>
        <v>3.8943894389438944</v>
      </c>
    </row>
    <row r="4419" spans="1:12" x14ac:dyDescent="0.2">
      <c r="A4419" s="24" t="s">
        <v>12772</v>
      </c>
      <c r="B4419" s="45" t="s">
        <v>12773</v>
      </c>
      <c r="C4419" s="46">
        <v>42027</v>
      </c>
      <c r="D4419" s="47">
        <v>42031</v>
      </c>
      <c r="E4419" s="48">
        <v>835</v>
      </c>
      <c r="F4419" s="48">
        <v>121</v>
      </c>
      <c r="G4419" s="49">
        <v>6.9</v>
      </c>
      <c r="H4419" s="8" t="s">
        <v>2934</v>
      </c>
      <c r="J4419" s="3">
        <v>266950</v>
      </c>
      <c r="L4419" s="50">
        <f t="shared" si="70"/>
        <v>13.778877887788779</v>
      </c>
    </row>
    <row r="4420" spans="1:12" x14ac:dyDescent="0.2">
      <c r="A4420" s="24" t="s">
        <v>12774</v>
      </c>
      <c r="B4420" s="45" t="s">
        <v>12775</v>
      </c>
      <c r="C4420" s="46">
        <v>42031</v>
      </c>
      <c r="D4420" s="47">
        <v>42032</v>
      </c>
      <c r="E4420" s="48">
        <v>298</v>
      </c>
      <c r="F4420" s="48">
        <v>35</v>
      </c>
      <c r="G4420" s="49">
        <v>8.5</v>
      </c>
      <c r="H4420" s="8" t="s">
        <v>2934</v>
      </c>
      <c r="J4420" s="3">
        <v>267630</v>
      </c>
      <c r="L4420" s="50">
        <f t="shared" si="70"/>
        <v>4.9174917491749177</v>
      </c>
    </row>
    <row r="4421" spans="1:12" x14ac:dyDescent="0.2">
      <c r="A4421" s="24" t="s">
        <v>12776</v>
      </c>
      <c r="B4421" s="45" t="s">
        <v>12777</v>
      </c>
      <c r="C4421" s="46">
        <v>42029</v>
      </c>
      <c r="D4421" s="47">
        <v>42032</v>
      </c>
      <c r="E4421" s="48">
        <v>321</v>
      </c>
      <c r="F4421" s="48">
        <v>117</v>
      </c>
      <c r="G4421" s="49">
        <v>2.8</v>
      </c>
      <c r="H4421" s="8" t="s">
        <v>2934</v>
      </c>
      <c r="J4421" s="3">
        <v>267631</v>
      </c>
      <c r="L4421" s="50">
        <f t="shared" si="70"/>
        <v>5.2970297029702973</v>
      </c>
    </row>
    <row r="4422" spans="1:12" x14ac:dyDescent="0.2">
      <c r="A4422" s="24" t="s">
        <v>12778</v>
      </c>
      <c r="B4422" s="45" t="s">
        <v>12779</v>
      </c>
      <c r="C4422" s="46">
        <v>42031</v>
      </c>
      <c r="D4422" s="47">
        <v>42032</v>
      </c>
      <c r="E4422" s="48">
        <v>1090</v>
      </c>
      <c r="F4422" s="48">
        <v>60</v>
      </c>
      <c r="G4422" s="49">
        <v>18.100000000000001</v>
      </c>
      <c r="H4422" s="8" t="s">
        <v>2934</v>
      </c>
      <c r="J4422" s="3">
        <v>267632</v>
      </c>
      <c r="L4422" s="50">
        <f t="shared" si="70"/>
        <v>17.986798679867988</v>
      </c>
    </row>
    <row r="4423" spans="1:12" x14ac:dyDescent="0.2">
      <c r="A4423" s="24" t="s">
        <v>12780</v>
      </c>
      <c r="B4423" s="45" t="s">
        <v>12781</v>
      </c>
      <c r="C4423" s="46">
        <v>42029</v>
      </c>
      <c r="D4423" s="47">
        <v>42032</v>
      </c>
      <c r="E4423" s="48">
        <v>60</v>
      </c>
      <c r="F4423" s="48">
        <v>122</v>
      </c>
      <c r="G4423" s="49">
        <v>0.5</v>
      </c>
      <c r="H4423" s="8" t="s">
        <v>2934</v>
      </c>
      <c r="J4423" s="3">
        <v>267633</v>
      </c>
      <c r="L4423" s="50">
        <f t="shared" si="70"/>
        <v>0.99009900990099009</v>
      </c>
    </row>
    <row r="4424" spans="1:12" x14ac:dyDescent="0.2">
      <c r="A4424" s="24" t="s">
        <v>12782</v>
      </c>
      <c r="B4424" s="45" t="s">
        <v>12783</v>
      </c>
      <c r="C4424" s="46">
        <v>42029</v>
      </c>
      <c r="D4424" s="47">
        <v>42032</v>
      </c>
      <c r="E4424" s="48">
        <v>192</v>
      </c>
      <c r="F4424" s="48">
        <v>149</v>
      </c>
      <c r="G4424" s="49">
        <v>1.3</v>
      </c>
      <c r="H4424" s="8" t="s">
        <v>2934</v>
      </c>
      <c r="J4424" s="3">
        <v>267634</v>
      </c>
      <c r="L4424" s="50">
        <f t="shared" si="70"/>
        <v>3.168316831683168</v>
      </c>
    </row>
    <row r="4425" spans="1:12" x14ac:dyDescent="0.2">
      <c r="A4425" s="24" t="s">
        <v>12784</v>
      </c>
      <c r="B4425" s="45" t="s">
        <v>12785</v>
      </c>
      <c r="C4425" s="46">
        <v>42027</v>
      </c>
      <c r="D4425" s="47">
        <v>42032</v>
      </c>
      <c r="E4425" s="48">
        <v>351</v>
      </c>
      <c r="F4425" s="48">
        <v>87</v>
      </c>
      <c r="G4425" s="49">
        <v>4</v>
      </c>
      <c r="H4425" s="8" t="s">
        <v>3083</v>
      </c>
      <c r="J4425" s="3">
        <v>267635</v>
      </c>
      <c r="L4425" s="50">
        <f t="shared" si="70"/>
        <v>5.7920792079207919</v>
      </c>
    </row>
    <row r="4426" spans="1:12" x14ac:dyDescent="0.2">
      <c r="A4426" s="24" t="s">
        <v>12786</v>
      </c>
      <c r="B4426" s="45" t="s">
        <v>12787</v>
      </c>
      <c r="C4426" s="46">
        <v>42028</v>
      </c>
      <c r="D4426" s="47">
        <v>42032</v>
      </c>
      <c r="E4426" s="48">
        <v>192</v>
      </c>
      <c r="F4426" s="48">
        <v>109</v>
      </c>
      <c r="G4426" s="49">
        <v>1.8</v>
      </c>
      <c r="H4426" s="8" t="s">
        <v>3083</v>
      </c>
      <c r="J4426" s="3">
        <v>267636</v>
      </c>
      <c r="L4426" s="50">
        <f t="shared" si="70"/>
        <v>3.168316831683168</v>
      </c>
    </row>
    <row r="4427" spans="1:12" x14ac:dyDescent="0.2">
      <c r="A4427" s="24" t="s">
        <v>12788</v>
      </c>
      <c r="B4427" s="45" t="s">
        <v>12789</v>
      </c>
      <c r="C4427" s="46">
        <v>42029</v>
      </c>
      <c r="D4427" s="47">
        <v>42033</v>
      </c>
      <c r="E4427" s="48">
        <v>81</v>
      </c>
      <c r="F4427" s="48">
        <v>25</v>
      </c>
      <c r="G4427" s="49">
        <v>3.2</v>
      </c>
      <c r="H4427" s="8" t="s">
        <v>2934</v>
      </c>
      <c r="J4427" s="3">
        <v>268321</v>
      </c>
      <c r="L4427" s="50">
        <f t="shared" si="70"/>
        <v>1.3366336633663367</v>
      </c>
    </row>
    <row r="4428" spans="1:12" x14ac:dyDescent="0.2">
      <c r="A4428" s="24" t="s">
        <v>12790</v>
      </c>
      <c r="B4428" s="45" t="s">
        <v>12791</v>
      </c>
      <c r="C4428" s="46">
        <v>42016</v>
      </c>
      <c r="D4428" s="47">
        <v>42033</v>
      </c>
      <c r="E4428" s="48">
        <v>371</v>
      </c>
      <c r="F4428" s="48">
        <v>97</v>
      </c>
      <c r="G4428" s="49">
        <v>3.8</v>
      </c>
      <c r="H4428" s="8" t="s">
        <v>3083</v>
      </c>
      <c r="J4428" s="3">
        <v>268322</v>
      </c>
      <c r="L4428" s="50">
        <f t="shared" si="70"/>
        <v>6.1221122112211219</v>
      </c>
    </row>
    <row r="4429" spans="1:12" x14ac:dyDescent="0.2">
      <c r="A4429" s="24" t="s">
        <v>12792</v>
      </c>
      <c r="B4429" s="45" t="s">
        <v>12793</v>
      </c>
      <c r="C4429" s="46">
        <v>42029</v>
      </c>
      <c r="D4429" s="47">
        <v>42033</v>
      </c>
      <c r="E4429" s="48">
        <v>141</v>
      </c>
      <c r="F4429" s="48">
        <v>68</v>
      </c>
      <c r="G4429" s="49">
        <v>2.1</v>
      </c>
      <c r="H4429" s="8" t="s">
        <v>3083</v>
      </c>
      <c r="J4429" s="3">
        <v>268323</v>
      </c>
      <c r="L4429" s="50">
        <f t="shared" si="70"/>
        <v>2.3267326732673266</v>
      </c>
    </row>
    <row r="4430" spans="1:12" x14ac:dyDescent="0.2">
      <c r="A4430" s="24" t="s">
        <v>12794</v>
      </c>
      <c r="B4430" s="45" t="s">
        <v>12795</v>
      </c>
      <c r="C4430" s="46">
        <v>42034</v>
      </c>
      <c r="D4430" s="47">
        <v>42037</v>
      </c>
      <c r="E4430" s="48">
        <v>234</v>
      </c>
      <c r="F4430" s="48">
        <v>65</v>
      </c>
      <c r="G4430" s="49">
        <v>3.6</v>
      </c>
      <c r="H4430" s="8" t="s">
        <v>2934</v>
      </c>
      <c r="J4430" s="3">
        <v>269432</v>
      </c>
      <c r="L4430" s="50">
        <f t="shared" si="70"/>
        <v>3.8613861386138613</v>
      </c>
    </row>
    <row r="4431" spans="1:12" x14ac:dyDescent="0.2">
      <c r="A4431" s="24" t="s">
        <v>12796</v>
      </c>
      <c r="B4431" s="45" t="s">
        <v>12797</v>
      </c>
      <c r="C4431" s="46">
        <v>42032</v>
      </c>
      <c r="D4431" s="47">
        <v>42037</v>
      </c>
      <c r="E4431" s="48">
        <v>579</v>
      </c>
      <c r="F4431" s="48">
        <v>41</v>
      </c>
      <c r="G4431" s="49">
        <v>14.1</v>
      </c>
      <c r="H4431" s="8" t="s">
        <v>2934</v>
      </c>
      <c r="I4431" s="1" t="s">
        <v>3696</v>
      </c>
      <c r="J4431" s="3">
        <v>269433</v>
      </c>
      <c r="L4431" s="50">
        <f t="shared" si="70"/>
        <v>9.5544554455445549</v>
      </c>
    </row>
    <row r="4432" spans="1:12" x14ac:dyDescent="0.2">
      <c r="A4432" s="24" t="s">
        <v>12798</v>
      </c>
      <c r="B4432" s="45" t="s">
        <v>12799</v>
      </c>
      <c r="C4432" s="46">
        <v>42033</v>
      </c>
      <c r="D4432" s="47">
        <v>42037</v>
      </c>
      <c r="E4432" s="48">
        <v>1289</v>
      </c>
      <c r="F4432" s="48">
        <v>34</v>
      </c>
      <c r="G4432" s="49">
        <v>37.4</v>
      </c>
      <c r="H4432" s="8" t="s">
        <v>3083</v>
      </c>
      <c r="J4432" s="3">
        <v>269434</v>
      </c>
      <c r="L4432" s="50">
        <f t="shared" si="70"/>
        <v>21.270627062706271</v>
      </c>
    </row>
    <row r="4433" spans="1:12" x14ac:dyDescent="0.2">
      <c r="A4433" s="24" t="s">
        <v>12800</v>
      </c>
      <c r="B4433" s="45" t="s">
        <v>12801</v>
      </c>
      <c r="C4433" s="46">
        <v>42030</v>
      </c>
      <c r="D4433" s="47">
        <v>42037</v>
      </c>
      <c r="E4433" s="48">
        <v>433</v>
      </c>
      <c r="F4433" s="48">
        <v>51</v>
      </c>
      <c r="G4433" s="49">
        <v>8.5</v>
      </c>
      <c r="H4433" s="8" t="s">
        <v>3083</v>
      </c>
      <c r="J4433" s="3">
        <v>269435</v>
      </c>
      <c r="L4433" s="50">
        <f t="shared" si="70"/>
        <v>7.1452145214521448</v>
      </c>
    </row>
    <row r="4434" spans="1:12" x14ac:dyDescent="0.2">
      <c r="A4434" s="24" t="s">
        <v>12802</v>
      </c>
      <c r="B4434" s="45" t="s">
        <v>12803</v>
      </c>
      <c r="C4434" s="46">
        <v>42033</v>
      </c>
      <c r="D4434" s="47">
        <v>42038</v>
      </c>
      <c r="E4434" s="48">
        <v>166</v>
      </c>
      <c r="F4434" s="48">
        <v>115</v>
      </c>
      <c r="G4434" s="49">
        <v>1.4</v>
      </c>
      <c r="H4434" s="8" t="s">
        <v>3083</v>
      </c>
      <c r="J4434" s="3">
        <v>270396</v>
      </c>
      <c r="L4434" s="50">
        <f t="shared" si="70"/>
        <v>2.7392739273927393</v>
      </c>
    </row>
    <row r="4435" spans="1:12" x14ac:dyDescent="0.2">
      <c r="A4435" s="24" t="s">
        <v>12804</v>
      </c>
      <c r="B4435" s="45" t="s">
        <v>12805</v>
      </c>
      <c r="C4435" s="46">
        <v>42034</v>
      </c>
      <c r="D4435" s="47">
        <v>42038</v>
      </c>
      <c r="E4435" s="48">
        <v>456</v>
      </c>
      <c r="F4435" s="48">
        <v>116</v>
      </c>
      <c r="G4435" s="49">
        <v>3.9</v>
      </c>
      <c r="H4435" s="8" t="s">
        <v>2934</v>
      </c>
      <c r="J4435" s="3">
        <v>270397</v>
      </c>
      <c r="L4435" s="50">
        <f t="shared" si="70"/>
        <v>7.5247524752475243</v>
      </c>
    </row>
    <row r="4436" spans="1:12" x14ac:dyDescent="0.2">
      <c r="A4436" s="24" t="s">
        <v>12806</v>
      </c>
      <c r="B4436" s="45" t="s">
        <v>12807</v>
      </c>
      <c r="C4436" s="46">
        <v>42029</v>
      </c>
      <c r="D4436" s="47">
        <v>42038</v>
      </c>
      <c r="E4436" s="48">
        <v>159</v>
      </c>
      <c r="F4436" s="48">
        <v>84</v>
      </c>
      <c r="G4436" s="49">
        <v>1.9</v>
      </c>
      <c r="H4436" s="8" t="s">
        <v>2934</v>
      </c>
      <c r="J4436" s="3">
        <v>270398</v>
      </c>
      <c r="L4436" s="50">
        <f t="shared" si="70"/>
        <v>2.6237623762376239</v>
      </c>
    </row>
    <row r="4437" spans="1:12" x14ac:dyDescent="0.2">
      <c r="A4437" s="24" t="s">
        <v>12808</v>
      </c>
      <c r="B4437" s="45" t="s">
        <v>12809</v>
      </c>
      <c r="C4437" s="46">
        <v>42034</v>
      </c>
      <c r="D4437" s="47">
        <v>42038</v>
      </c>
      <c r="E4437" s="48">
        <v>132</v>
      </c>
      <c r="F4437" s="48">
        <v>60</v>
      </c>
      <c r="G4437" s="49">
        <v>2.2000000000000002</v>
      </c>
      <c r="H4437" s="8" t="s">
        <v>2934</v>
      </c>
      <c r="J4437" s="3">
        <v>270401</v>
      </c>
      <c r="L4437" s="50">
        <f t="shared" si="70"/>
        <v>2.1782178217821784</v>
      </c>
    </row>
    <row r="4438" spans="1:12" x14ac:dyDescent="0.2">
      <c r="A4438" s="24" t="s">
        <v>12810</v>
      </c>
      <c r="B4438" s="45" t="s">
        <v>12811</v>
      </c>
      <c r="C4438" s="46">
        <v>42034</v>
      </c>
      <c r="D4438" s="47">
        <v>42040</v>
      </c>
      <c r="E4438" s="48">
        <v>1024</v>
      </c>
      <c r="F4438" s="48">
        <v>57</v>
      </c>
      <c r="G4438" s="49">
        <v>18</v>
      </c>
      <c r="H4438" s="8" t="s">
        <v>3083</v>
      </c>
      <c r="J4438" s="3">
        <v>271969</v>
      </c>
      <c r="L4438" s="50">
        <f t="shared" si="70"/>
        <v>16.897689768976896</v>
      </c>
    </row>
    <row r="4439" spans="1:12" x14ac:dyDescent="0.2">
      <c r="A4439" s="24" t="s">
        <v>12812</v>
      </c>
      <c r="B4439" s="45" t="s">
        <v>12813</v>
      </c>
      <c r="C4439" s="46">
        <v>42038</v>
      </c>
      <c r="D4439" s="47">
        <v>42040</v>
      </c>
      <c r="E4439" s="48">
        <v>200</v>
      </c>
      <c r="F4439" s="48">
        <v>59</v>
      </c>
      <c r="G4439" s="49">
        <v>3.4</v>
      </c>
      <c r="H4439" s="8" t="s">
        <v>2934</v>
      </c>
      <c r="J4439" s="3">
        <v>271970</v>
      </c>
      <c r="L4439" s="50">
        <f t="shared" si="70"/>
        <v>3.3003300330033003</v>
      </c>
    </row>
    <row r="4440" spans="1:12" x14ac:dyDescent="0.2">
      <c r="A4440" s="24" t="s">
        <v>12814</v>
      </c>
      <c r="B4440" s="45" t="s">
        <v>12815</v>
      </c>
      <c r="C4440" s="46">
        <v>42036</v>
      </c>
      <c r="D4440" s="47">
        <v>42040</v>
      </c>
      <c r="E4440" s="48">
        <v>1070</v>
      </c>
      <c r="F4440" s="48">
        <v>94</v>
      </c>
      <c r="G4440" s="49">
        <v>11.3</v>
      </c>
      <c r="H4440" s="8" t="s">
        <v>2934</v>
      </c>
      <c r="J4440" s="3">
        <v>271971</v>
      </c>
      <c r="L4440" s="50">
        <f t="shared" si="70"/>
        <v>17.656765676567655</v>
      </c>
    </row>
    <row r="4441" spans="1:12" x14ac:dyDescent="0.2">
      <c r="A4441" s="24" t="s">
        <v>12816</v>
      </c>
      <c r="B4441" s="45" t="s">
        <v>12817</v>
      </c>
      <c r="C4441" s="46">
        <v>42035</v>
      </c>
      <c r="D4441" s="47">
        <v>42040</v>
      </c>
      <c r="E4441" s="48">
        <v>1059</v>
      </c>
      <c r="F4441" s="48">
        <v>47</v>
      </c>
      <c r="G4441" s="49">
        <v>22.6</v>
      </c>
      <c r="H4441" s="8" t="s">
        <v>2934</v>
      </c>
      <c r="J4441" s="3">
        <v>271972</v>
      </c>
      <c r="L4441" s="50">
        <f t="shared" si="70"/>
        <v>17.475247524752476</v>
      </c>
    </row>
    <row r="4442" spans="1:12" x14ac:dyDescent="0.2">
      <c r="A4442" s="24" t="s">
        <v>12818</v>
      </c>
      <c r="B4442" s="45" t="s">
        <v>12819</v>
      </c>
      <c r="C4442" s="46">
        <v>42029</v>
      </c>
      <c r="D4442" s="47">
        <v>42041</v>
      </c>
      <c r="E4442" s="48">
        <v>340</v>
      </c>
      <c r="F4442" s="48">
        <v>61</v>
      </c>
      <c r="G4442" s="49">
        <v>5.6</v>
      </c>
      <c r="H4442" s="8" t="s">
        <v>2934</v>
      </c>
      <c r="J4442" s="3">
        <v>275168</v>
      </c>
      <c r="L4442" s="50">
        <f t="shared" si="70"/>
        <v>5.6105610561056105</v>
      </c>
    </row>
    <row r="4443" spans="1:12" x14ac:dyDescent="0.2">
      <c r="A4443" s="24" t="s">
        <v>12820</v>
      </c>
      <c r="B4443" s="45" t="s">
        <v>12821</v>
      </c>
      <c r="C4443" s="46">
        <v>42038</v>
      </c>
      <c r="D4443" s="47">
        <v>42041</v>
      </c>
      <c r="E4443" s="48">
        <v>116</v>
      </c>
      <c r="F4443" s="48">
        <v>78</v>
      </c>
      <c r="G4443" s="49">
        <v>1.5</v>
      </c>
      <c r="H4443" s="8" t="s">
        <v>3083</v>
      </c>
      <c r="J4443" s="3">
        <v>275169</v>
      </c>
      <c r="L4443" s="50">
        <f t="shared" si="70"/>
        <v>1.914191419141914</v>
      </c>
    </row>
    <row r="4444" spans="1:12" x14ac:dyDescent="0.2">
      <c r="A4444" s="24" t="s">
        <v>12822</v>
      </c>
      <c r="B4444" s="45" t="s">
        <v>12823</v>
      </c>
      <c r="C4444" s="46">
        <v>42040</v>
      </c>
      <c r="D4444" s="47">
        <v>42044</v>
      </c>
      <c r="E4444" s="48">
        <v>1294</v>
      </c>
      <c r="F4444" s="48">
        <v>47</v>
      </c>
      <c r="G4444" s="49">
        <v>27.6</v>
      </c>
      <c r="H4444" s="8" t="s">
        <v>3083</v>
      </c>
      <c r="J4444" s="3">
        <v>275713</v>
      </c>
      <c r="L4444" s="50">
        <f t="shared" si="70"/>
        <v>21.353135313531354</v>
      </c>
    </row>
    <row r="4445" spans="1:12" x14ac:dyDescent="0.2">
      <c r="A4445" s="24" t="s">
        <v>12824</v>
      </c>
      <c r="B4445" s="45" t="s">
        <v>12825</v>
      </c>
      <c r="C4445" s="46">
        <v>42036</v>
      </c>
      <c r="D4445" s="47">
        <v>42044</v>
      </c>
      <c r="E4445" s="48">
        <v>151</v>
      </c>
      <c r="F4445" s="48">
        <v>35</v>
      </c>
      <c r="G4445" s="49">
        <v>4.3</v>
      </c>
      <c r="H4445" s="8" t="s">
        <v>2934</v>
      </c>
      <c r="J4445" s="3">
        <v>275714</v>
      </c>
      <c r="L4445" s="50">
        <f t="shared" si="70"/>
        <v>2.4917491749174916</v>
      </c>
    </row>
    <row r="4446" spans="1:12" x14ac:dyDescent="0.2">
      <c r="A4446" s="24" t="s">
        <v>12826</v>
      </c>
      <c r="B4446" s="45" t="s">
        <v>12827</v>
      </c>
      <c r="C4446" s="46">
        <v>42033</v>
      </c>
      <c r="D4446" s="47">
        <v>42044</v>
      </c>
      <c r="E4446" s="48">
        <v>368</v>
      </c>
      <c r="F4446" s="48">
        <v>29</v>
      </c>
      <c r="G4446" s="49">
        <v>12.7</v>
      </c>
      <c r="H4446" s="8" t="s">
        <v>2934</v>
      </c>
      <c r="J4446" s="3">
        <v>275715</v>
      </c>
      <c r="L4446" s="50">
        <f t="shared" si="70"/>
        <v>6.0726072607260724</v>
      </c>
    </row>
    <row r="4447" spans="1:12" x14ac:dyDescent="0.2">
      <c r="A4447" s="24" t="s">
        <v>12828</v>
      </c>
      <c r="B4447" s="45" t="s">
        <v>12829</v>
      </c>
      <c r="C4447" s="46">
        <v>42040</v>
      </c>
      <c r="D4447" s="47">
        <v>42044</v>
      </c>
      <c r="E4447" s="48">
        <v>288</v>
      </c>
      <c r="F4447" s="48">
        <v>24</v>
      </c>
      <c r="G4447" s="49">
        <v>12.1</v>
      </c>
      <c r="H4447" s="8" t="s">
        <v>2934</v>
      </c>
      <c r="J4447" s="3">
        <v>275716</v>
      </c>
      <c r="L4447" s="50">
        <f t="shared" si="70"/>
        <v>4.7524752475247523</v>
      </c>
    </row>
    <row r="4448" spans="1:12" x14ac:dyDescent="0.2">
      <c r="A4448" s="24" t="s">
        <v>12830</v>
      </c>
      <c r="B4448" s="45" t="s">
        <v>12831</v>
      </c>
      <c r="C4448" s="46">
        <v>42036</v>
      </c>
      <c r="D4448" s="47">
        <v>42045</v>
      </c>
      <c r="E4448" s="48">
        <v>394</v>
      </c>
      <c r="F4448" s="48">
        <v>64</v>
      </c>
      <c r="G4448" s="49">
        <v>6.1</v>
      </c>
      <c r="H4448" s="8" t="s">
        <v>3083</v>
      </c>
      <c r="J4448" s="3">
        <v>276425</v>
      </c>
      <c r="L4448" s="50">
        <f t="shared" si="70"/>
        <v>6.5016501650165015</v>
      </c>
    </row>
    <row r="4449" spans="1:12" x14ac:dyDescent="0.2">
      <c r="A4449" s="24" t="s">
        <v>12832</v>
      </c>
      <c r="B4449" s="45" t="s">
        <v>12833</v>
      </c>
      <c r="C4449" s="46">
        <v>42039</v>
      </c>
      <c r="D4449" s="47">
        <v>42045</v>
      </c>
      <c r="E4449" s="48">
        <v>448</v>
      </c>
      <c r="F4449" s="48">
        <v>42</v>
      </c>
      <c r="G4449" s="49">
        <v>10.7</v>
      </c>
      <c r="H4449" s="8" t="s">
        <v>2934</v>
      </c>
      <c r="I4449" s="1" t="s">
        <v>3696</v>
      </c>
      <c r="J4449" s="3">
        <v>276426</v>
      </c>
      <c r="L4449" s="50">
        <f t="shared" si="70"/>
        <v>7.3927392739273925</v>
      </c>
    </row>
    <row r="4450" spans="1:12" x14ac:dyDescent="0.2">
      <c r="A4450" s="24" t="s">
        <v>12834</v>
      </c>
      <c r="B4450" s="45" t="s">
        <v>12835</v>
      </c>
      <c r="C4450" s="46">
        <v>42043</v>
      </c>
      <c r="D4450" s="47">
        <v>42046</v>
      </c>
      <c r="E4450" s="48">
        <v>1173</v>
      </c>
      <c r="F4450" s="48">
        <v>34</v>
      </c>
      <c r="G4450" s="49">
        <v>34.799999999999997</v>
      </c>
      <c r="H4450" s="8" t="s">
        <v>2934</v>
      </c>
      <c r="J4450" s="3">
        <v>277162</v>
      </c>
      <c r="L4450" s="50">
        <f t="shared" si="70"/>
        <v>19.356435643564357</v>
      </c>
    </row>
    <row r="4451" spans="1:12" x14ac:dyDescent="0.2">
      <c r="A4451" s="24" t="s">
        <v>12836</v>
      </c>
      <c r="B4451" s="45" t="s">
        <v>12837</v>
      </c>
      <c r="C4451" s="46">
        <v>42044</v>
      </c>
      <c r="D4451" s="47">
        <v>42046</v>
      </c>
      <c r="E4451" s="48">
        <v>173</v>
      </c>
      <c r="F4451" s="48">
        <v>34</v>
      </c>
      <c r="G4451" s="49">
        <v>5.0999999999999996</v>
      </c>
      <c r="H4451" s="8" t="s">
        <v>2934</v>
      </c>
      <c r="J4451" s="3">
        <v>277163</v>
      </c>
      <c r="L4451" s="50">
        <f t="shared" si="70"/>
        <v>2.8547854785478548</v>
      </c>
    </row>
    <row r="4452" spans="1:12" x14ac:dyDescent="0.2">
      <c r="A4452" s="24" t="s">
        <v>12838</v>
      </c>
      <c r="B4452" s="45" t="s">
        <v>12839</v>
      </c>
      <c r="C4452" s="46">
        <v>42041</v>
      </c>
      <c r="D4452" s="47">
        <v>42046</v>
      </c>
      <c r="E4452" s="48">
        <v>374</v>
      </c>
      <c r="F4452" s="48">
        <v>38</v>
      </c>
      <c r="G4452" s="49">
        <v>9.8000000000000007</v>
      </c>
      <c r="H4452" s="8" t="s">
        <v>3083</v>
      </c>
      <c r="J4452" s="3">
        <v>277164</v>
      </c>
      <c r="L4452" s="50">
        <f t="shared" si="70"/>
        <v>6.1716171617161715</v>
      </c>
    </row>
    <row r="4453" spans="1:12" x14ac:dyDescent="0.2">
      <c r="A4453" s="24" t="s">
        <v>12840</v>
      </c>
      <c r="B4453" s="45" t="s">
        <v>12841</v>
      </c>
      <c r="C4453" s="46">
        <v>42046</v>
      </c>
      <c r="D4453" s="47">
        <v>42047</v>
      </c>
      <c r="E4453" s="48">
        <v>80</v>
      </c>
      <c r="F4453" s="48">
        <v>81</v>
      </c>
      <c r="G4453" s="49">
        <v>1</v>
      </c>
      <c r="H4453" s="8" t="s">
        <v>2934</v>
      </c>
      <c r="J4453" s="3">
        <v>277847</v>
      </c>
      <c r="L4453" s="50">
        <f t="shared" si="70"/>
        <v>1.3201320132013201</v>
      </c>
    </row>
    <row r="4454" spans="1:12" x14ac:dyDescent="0.2">
      <c r="A4454" s="24" t="s">
        <v>12842</v>
      </c>
      <c r="B4454" s="45" t="s">
        <v>12843</v>
      </c>
      <c r="C4454" s="46">
        <v>42043</v>
      </c>
      <c r="D4454" s="47">
        <v>42048</v>
      </c>
      <c r="E4454" s="48">
        <v>494</v>
      </c>
      <c r="F4454" s="48">
        <v>136</v>
      </c>
      <c r="G4454" s="49">
        <v>3.6</v>
      </c>
      <c r="H4454" s="8" t="s">
        <v>3083</v>
      </c>
      <c r="J4454" s="3">
        <v>278565</v>
      </c>
      <c r="L4454" s="50">
        <f t="shared" si="70"/>
        <v>8.1518151815181508</v>
      </c>
    </row>
    <row r="4455" spans="1:12" x14ac:dyDescent="0.2">
      <c r="A4455" s="24" t="s">
        <v>12844</v>
      </c>
      <c r="B4455" s="45" t="s">
        <v>12845</v>
      </c>
      <c r="C4455" s="46">
        <v>42043</v>
      </c>
      <c r="D4455" s="47">
        <v>42048</v>
      </c>
      <c r="E4455" s="48">
        <v>654</v>
      </c>
      <c r="F4455" s="48">
        <v>65</v>
      </c>
      <c r="G4455" s="49">
        <v>10.1</v>
      </c>
      <c r="H4455" s="8" t="s">
        <v>3083</v>
      </c>
      <c r="J4455" s="3">
        <v>278568</v>
      </c>
      <c r="L4455" s="50">
        <f t="shared" si="70"/>
        <v>10.792079207920791</v>
      </c>
    </row>
    <row r="4456" spans="1:12" x14ac:dyDescent="0.2">
      <c r="A4456" s="24" t="s">
        <v>12846</v>
      </c>
      <c r="B4456" s="45" t="s">
        <v>12847</v>
      </c>
      <c r="C4456" s="46">
        <v>42045</v>
      </c>
      <c r="D4456" s="47">
        <v>42048</v>
      </c>
      <c r="E4456" s="48">
        <v>174</v>
      </c>
      <c r="F4456" s="48">
        <v>50</v>
      </c>
      <c r="G4456" s="49">
        <v>3.5</v>
      </c>
      <c r="H4456" s="8" t="s">
        <v>2934</v>
      </c>
      <c r="J4456" s="3">
        <v>278569</v>
      </c>
      <c r="L4456" s="50">
        <f t="shared" si="70"/>
        <v>2.8712871287128712</v>
      </c>
    </row>
    <row r="4457" spans="1:12" x14ac:dyDescent="0.2">
      <c r="A4457" s="24" t="s">
        <v>12848</v>
      </c>
      <c r="B4457" s="45" t="s">
        <v>12849</v>
      </c>
      <c r="C4457" s="46">
        <v>42043</v>
      </c>
      <c r="D4457" s="47">
        <v>42048</v>
      </c>
      <c r="E4457" s="48">
        <v>385</v>
      </c>
      <c r="F4457" s="48">
        <v>32</v>
      </c>
      <c r="G4457" s="49">
        <v>12</v>
      </c>
      <c r="H4457" s="8" t="s">
        <v>2934</v>
      </c>
      <c r="J4457" s="3">
        <v>278573</v>
      </c>
      <c r="L4457" s="50">
        <f t="shared" si="70"/>
        <v>6.3531353135313529</v>
      </c>
    </row>
    <row r="4458" spans="1:12" x14ac:dyDescent="0.2">
      <c r="A4458" s="24" t="s">
        <v>12850</v>
      </c>
      <c r="B4458" s="45" t="s">
        <v>12851</v>
      </c>
      <c r="C4458" s="46">
        <v>42045</v>
      </c>
      <c r="D4458" s="47">
        <v>42051</v>
      </c>
      <c r="E4458" s="48">
        <v>321</v>
      </c>
      <c r="F4458" s="48">
        <v>61</v>
      </c>
      <c r="G4458" s="49">
        <v>5.2</v>
      </c>
      <c r="H4458" s="8" t="s">
        <v>2934</v>
      </c>
      <c r="J4458" s="3">
        <v>279064</v>
      </c>
      <c r="L4458" s="50">
        <f t="shared" si="70"/>
        <v>5.2970297029702973</v>
      </c>
    </row>
    <row r="4459" spans="1:12" x14ac:dyDescent="0.2">
      <c r="A4459" s="24" t="s">
        <v>12852</v>
      </c>
      <c r="B4459" s="45" t="s">
        <v>12853</v>
      </c>
      <c r="C4459" s="46">
        <v>41681</v>
      </c>
      <c r="D4459" s="47">
        <v>42052</v>
      </c>
      <c r="E4459" s="48">
        <v>701</v>
      </c>
      <c r="F4459" s="48">
        <v>61</v>
      </c>
      <c r="G4459" s="49">
        <v>11.6</v>
      </c>
      <c r="H4459" s="8" t="s">
        <v>2934</v>
      </c>
      <c r="J4459" s="3">
        <v>279505</v>
      </c>
      <c r="L4459" s="50">
        <f t="shared" si="70"/>
        <v>11.567656765676567</v>
      </c>
    </row>
    <row r="4460" spans="1:12" x14ac:dyDescent="0.2">
      <c r="A4460" s="24" t="s">
        <v>12854</v>
      </c>
      <c r="B4460" s="45" t="s">
        <v>12855</v>
      </c>
      <c r="C4460" s="46">
        <v>42047</v>
      </c>
      <c r="D4460" s="47">
        <v>42052</v>
      </c>
      <c r="E4460" s="48">
        <v>908</v>
      </c>
      <c r="F4460" s="48">
        <v>41</v>
      </c>
      <c r="G4460" s="49">
        <v>22.3</v>
      </c>
      <c r="H4460" s="8" t="s">
        <v>3083</v>
      </c>
      <c r="J4460" s="3">
        <v>279506</v>
      </c>
      <c r="L4460" s="50">
        <f t="shared" si="70"/>
        <v>14.983498349834983</v>
      </c>
    </row>
    <row r="4461" spans="1:12" x14ac:dyDescent="0.2">
      <c r="A4461" s="24" t="s">
        <v>12856</v>
      </c>
      <c r="B4461" s="45" t="s">
        <v>12857</v>
      </c>
      <c r="C4461" s="46">
        <v>42044</v>
      </c>
      <c r="D4461" s="47">
        <v>42053</v>
      </c>
      <c r="E4461" s="48">
        <v>182</v>
      </c>
      <c r="F4461" s="48">
        <v>108</v>
      </c>
      <c r="G4461" s="49">
        <v>1.7</v>
      </c>
      <c r="H4461" s="8" t="s">
        <v>3083</v>
      </c>
      <c r="J4461" s="3">
        <v>280115</v>
      </c>
      <c r="L4461" s="50">
        <f t="shared" si="70"/>
        <v>3.0033003300330035</v>
      </c>
    </row>
    <row r="4462" spans="1:12" x14ac:dyDescent="0.2">
      <c r="A4462" s="24" t="s">
        <v>12858</v>
      </c>
      <c r="B4462" s="45" t="s">
        <v>12859</v>
      </c>
      <c r="C4462" s="46">
        <v>42047</v>
      </c>
      <c r="D4462" s="47" t="s">
        <v>3698</v>
      </c>
      <c r="E4462" s="48">
        <v>340</v>
      </c>
      <c r="F4462" s="48">
        <v>38</v>
      </c>
      <c r="G4462" s="49">
        <v>8.9</v>
      </c>
      <c r="H4462" s="8" t="s">
        <v>2934</v>
      </c>
      <c r="J4462" s="3">
        <v>280116</v>
      </c>
      <c r="L4462" s="50">
        <f t="shared" si="70"/>
        <v>5.6105610561056105</v>
      </c>
    </row>
    <row r="4463" spans="1:12" x14ac:dyDescent="0.2">
      <c r="A4463" s="24" t="s">
        <v>12860</v>
      </c>
      <c r="B4463" s="45" t="s">
        <v>12861</v>
      </c>
      <c r="C4463" s="46">
        <v>42054</v>
      </c>
      <c r="D4463" s="47">
        <v>42055</v>
      </c>
      <c r="E4463" s="48">
        <v>110</v>
      </c>
      <c r="F4463" s="48">
        <v>75</v>
      </c>
      <c r="G4463" s="49">
        <v>1.5</v>
      </c>
      <c r="H4463" s="8" t="s">
        <v>2934</v>
      </c>
      <c r="J4463" s="3">
        <v>281916</v>
      </c>
      <c r="L4463" s="50">
        <f t="shared" ref="L4463:L4474" si="71">IF(E4464="","",E4464/60.6)</f>
        <v>13.448844884488448</v>
      </c>
    </row>
    <row r="4464" spans="1:12" x14ac:dyDescent="0.2">
      <c r="A4464" s="24" t="s">
        <v>12862</v>
      </c>
      <c r="B4464" s="45" t="s">
        <v>12863</v>
      </c>
      <c r="C4464" s="46">
        <v>42047</v>
      </c>
      <c r="D4464" s="47">
        <v>42055</v>
      </c>
      <c r="E4464" s="48">
        <v>815</v>
      </c>
      <c r="F4464" s="48">
        <v>52</v>
      </c>
      <c r="G4464" s="49">
        <v>15.8</v>
      </c>
      <c r="H4464" s="8" t="s">
        <v>2934</v>
      </c>
      <c r="J4464" s="3">
        <v>281917</v>
      </c>
      <c r="L4464" s="50">
        <f t="shared" si="71"/>
        <v>14.834983498349835</v>
      </c>
    </row>
    <row r="4465" spans="1:12" x14ac:dyDescent="0.2">
      <c r="A4465" s="24" t="s">
        <v>12864</v>
      </c>
      <c r="B4465" s="1" t="s">
        <v>12865</v>
      </c>
      <c r="C4465" s="46">
        <v>42051</v>
      </c>
      <c r="D4465" s="47">
        <v>42055</v>
      </c>
      <c r="E4465" s="48">
        <v>899</v>
      </c>
      <c r="F4465" s="48">
        <v>62</v>
      </c>
      <c r="G4465" s="49">
        <v>14.4</v>
      </c>
      <c r="H4465" s="8" t="s">
        <v>2934</v>
      </c>
      <c r="J4465" s="3">
        <v>281918</v>
      </c>
      <c r="L4465" s="50">
        <f t="shared" si="71"/>
        <v>2.8382838283828384</v>
      </c>
    </row>
    <row r="4466" spans="1:12" x14ac:dyDescent="0.2">
      <c r="A4466" s="24" t="s">
        <v>12866</v>
      </c>
      <c r="B4466" s="45" t="s">
        <v>12867</v>
      </c>
      <c r="C4466" s="46">
        <v>42048</v>
      </c>
      <c r="D4466" s="47">
        <v>42055</v>
      </c>
      <c r="E4466" s="48">
        <v>172</v>
      </c>
      <c r="F4466" s="48">
        <v>77</v>
      </c>
      <c r="G4466" s="49">
        <v>2.2000000000000002</v>
      </c>
      <c r="H4466" s="8" t="s">
        <v>2934</v>
      </c>
      <c r="J4466" s="3">
        <v>281919</v>
      </c>
      <c r="L4466" s="50">
        <f t="shared" si="71"/>
        <v>14.537953795379538</v>
      </c>
    </row>
    <row r="4467" spans="1:12" x14ac:dyDescent="0.2">
      <c r="A4467" s="24" t="s">
        <v>12868</v>
      </c>
      <c r="B4467" s="45" t="s">
        <v>12869</v>
      </c>
      <c r="C4467" s="46">
        <v>42052</v>
      </c>
      <c r="D4467" s="47">
        <v>42055</v>
      </c>
      <c r="E4467" s="48">
        <v>881</v>
      </c>
      <c r="F4467" s="48">
        <v>30</v>
      </c>
      <c r="G4467" s="49">
        <v>29.4</v>
      </c>
      <c r="H4467" s="8" t="s">
        <v>2934</v>
      </c>
      <c r="J4467" s="3">
        <v>281920</v>
      </c>
      <c r="L4467" s="50">
        <f t="shared" si="71"/>
        <v>7.1617161716171616</v>
      </c>
    </row>
    <row r="4468" spans="1:12" x14ac:dyDescent="0.2">
      <c r="A4468" s="24" t="s">
        <v>12870</v>
      </c>
      <c r="B4468" s="45" t="s">
        <v>12871</v>
      </c>
      <c r="C4468" s="46">
        <v>42052</v>
      </c>
      <c r="D4468" s="47">
        <v>42055</v>
      </c>
      <c r="E4468" s="48">
        <v>434</v>
      </c>
      <c r="F4468" s="48">
        <v>59</v>
      </c>
      <c r="G4468" s="49">
        <v>7.4</v>
      </c>
      <c r="H4468" s="8" t="s">
        <v>2934</v>
      </c>
      <c r="J4468" s="3">
        <v>281921</v>
      </c>
      <c r="L4468" s="50">
        <f t="shared" si="71"/>
        <v>4.8844884488448841</v>
      </c>
    </row>
    <row r="4469" spans="1:12" x14ac:dyDescent="0.2">
      <c r="A4469" s="24" t="s">
        <v>12872</v>
      </c>
      <c r="B4469" s="45" t="s">
        <v>12873</v>
      </c>
      <c r="C4469" s="46">
        <v>42052</v>
      </c>
      <c r="D4469" s="47">
        <v>42055</v>
      </c>
      <c r="E4469" s="48">
        <v>296</v>
      </c>
      <c r="F4469" s="48">
        <v>68</v>
      </c>
      <c r="G4469" s="49">
        <v>4.3</v>
      </c>
      <c r="H4469" s="8" t="s">
        <v>2934</v>
      </c>
      <c r="J4469" s="3">
        <v>281922</v>
      </c>
      <c r="L4469" s="50">
        <f t="shared" si="71"/>
        <v>4.108910891089109</v>
      </c>
    </row>
    <row r="4470" spans="1:12" x14ac:dyDescent="0.2">
      <c r="A4470" s="24" t="s">
        <v>12874</v>
      </c>
      <c r="B4470" s="45" t="s">
        <v>12875</v>
      </c>
      <c r="C4470" s="46">
        <v>42052</v>
      </c>
      <c r="D4470" s="47">
        <v>42055</v>
      </c>
      <c r="E4470" s="48">
        <v>249</v>
      </c>
      <c r="F4470" s="48">
        <v>153</v>
      </c>
      <c r="G4470" s="49">
        <v>1.6</v>
      </c>
      <c r="H4470" s="8" t="s">
        <v>2934</v>
      </c>
      <c r="J4470" s="3">
        <v>281923</v>
      </c>
      <c r="L4470" s="50">
        <f t="shared" si="71"/>
        <v>19.603960396039604</v>
      </c>
    </row>
    <row r="4471" spans="1:12" x14ac:dyDescent="0.2">
      <c r="A4471" s="24" t="s">
        <v>12876</v>
      </c>
      <c r="B4471" s="45" t="s">
        <v>12877</v>
      </c>
      <c r="C4471" s="46">
        <v>42052</v>
      </c>
      <c r="D4471" s="47">
        <v>42055</v>
      </c>
      <c r="E4471" s="48">
        <v>1188</v>
      </c>
      <c r="F4471" s="48">
        <v>47</v>
      </c>
      <c r="G4471" s="49">
        <v>25.5</v>
      </c>
      <c r="H4471" s="8" t="s">
        <v>2934</v>
      </c>
      <c r="J4471" s="3">
        <v>281924</v>
      </c>
      <c r="L4471" s="50">
        <f t="shared" si="71"/>
        <v>3.7458745874587458</v>
      </c>
    </row>
    <row r="4472" spans="1:12" x14ac:dyDescent="0.2">
      <c r="A4472" s="24" t="s">
        <v>12878</v>
      </c>
      <c r="B4472" s="45" t="s">
        <v>12879</v>
      </c>
      <c r="C4472" s="46">
        <v>42052</v>
      </c>
      <c r="D4472" s="47">
        <v>42055</v>
      </c>
      <c r="E4472" s="48">
        <v>227</v>
      </c>
      <c r="F4472" s="48">
        <v>94</v>
      </c>
      <c r="G4472" s="49">
        <v>2.4</v>
      </c>
      <c r="H4472" s="8" t="s">
        <v>2934</v>
      </c>
      <c r="J4472" s="3">
        <v>281925</v>
      </c>
      <c r="L4472" s="50">
        <f t="shared" si="71"/>
        <v>14.158415841584159</v>
      </c>
    </row>
    <row r="4473" spans="1:12" x14ac:dyDescent="0.2">
      <c r="A4473" s="24" t="s">
        <v>12880</v>
      </c>
      <c r="B4473" s="45" t="s">
        <v>12881</v>
      </c>
      <c r="C4473" s="46">
        <v>42052</v>
      </c>
      <c r="D4473" s="47">
        <v>42055</v>
      </c>
      <c r="E4473" s="48">
        <v>858</v>
      </c>
      <c r="F4473" s="48">
        <v>58</v>
      </c>
      <c r="G4473" s="49">
        <v>14.8</v>
      </c>
      <c r="H4473" s="8" t="s">
        <v>2934</v>
      </c>
      <c r="J4473" s="3">
        <v>281926</v>
      </c>
      <c r="L4473" s="50">
        <f t="shared" si="71"/>
        <v>2.8217821782178216</v>
      </c>
    </row>
    <row r="4474" spans="1:12" x14ac:dyDescent="0.2">
      <c r="A4474" s="24" t="s">
        <v>12882</v>
      </c>
      <c r="B4474" s="45" t="s">
        <v>12883</v>
      </c>
      <c r="C4474" s="46">
        <v>42052</v>
      </c>
      <c r="D4474" s="47">
        <v>42055</v>
      </c>
      <c r="E4474" s="48">
        <v>171</v>
      </c>
      <c r="F4474" s="48">
        <v>55</v>
      </c>
      <c r="G4474" s="49">
        <v>3.1</v>
      </c>
      <c r="H4474" s="8" t="s">
        <v>2934</v>
      </c>
      <c r="J4474" s="3">
        <v>281927</v>
      </c>
      <c r="L4474" s="50">
        <f t="shared" si="71"/>
        <v>8.0528052805280534</v>
      </c>
    </row>
    <row r="4475" spans="1:12" x14ac:dyDescent="0.2">
      <c r="A4475" s="24" t="s">
        <v>12884</v>
      </c>
      <c r="B4475" s="45" t="s">
        <v>12885</v>
      </c>
      <c r="C4475" s="46">
        <v>42052</v>
      </c>
      <c r="D4475" s="47">
        <v>42055</v>
      </c>
      <c r="E4475" s="48">
        <v>488</v>
      </c>
      <c r="F4475" s="48">
        <v>37</v>
      </c>
      <c r="G4475" s="49">
        <v>13.3</v>
      </c>
      <c r="H4475" s="8" t="s">
        <v>2934</v>
      </c>
      <c r="J4475" s="3">
        <v>281928</v>
      </c>
      <c r="L4475" s="50" t="e">
        <f>IF(#REF!="","",#REF!/60.6)</f>
        <v>#REF!</v>
      </c>
    </row>
    <row r="4476" spans="1:12" x14ac:dyDescent="0.2">
      <c r="A4476" s="24" t="s">
        <v>12886</v>
      </c>
      <c r="B4476" s="45" t="s">
        <v>12887</v>
      </c>
      <c r="C4476" s="46">
        <v>42053</v>
      </c>
      <c r="D4476" s="47">
        <v>42058</v>
      </c>
      <c r="E4476" s="48">
        <v>558</v>
      </c>
      <c r="F4476" s="48">
        <v>83</v>
      </c>
      <c r="G4476" s="49">
        <v>6.7</v>
      </c>
      <c r="H4476" s="8" t="s">
        <v>2934</v>
      </c>
      <c r="J4476" s="3">
        <v>282497</v>
      </c>
      <c r="L4476" s="50">
        <f t="shared" ref="L4476:L4539" si="72">IF(E4476="","",E4476/60.6)</f>
        <v>9.2079207920792072</v>
      </c>
    </row>
    <row r="4477" spans="1:12" x14ac:dyDescent="0.2">
      <c r="A4477" s="24" t="s">
        <v>12888</v>
      </c>
      <c r="B4477" s="45" t="s">
        <v>12889</v>
      </c>
      <c r="C4477" s="46">
        <v>42044</v>
      </c>
      <c r="D4477" s="47">
        <v>42058</v>
      </c>
      <c r="E4477" s="48">
        <v>207</v>
      </c>
      <c r="F4477" s="48">
        <v>84</v>
      </c>
      <c r="G4477" s="49">
        <v>2.5</v>
      </c>
      <c r="H4477" s="8" t="s">
        <v>2934</v>
      </c>
      <c r="J4477" s="3">
        <v>282498</v>
      </c>
      <c r="L4477" s="50">
        <f t="shared" si="72"/>
        <v>3.4158415841584158</v>
      </c>
    </row>
    <row r="4478" spans="1:12" x14ac:dyDescent="0.2">
      <c r="A4478" s="24" t="s">
        <v>12890</v>
      </c>
      <c r="B4478" s="45" t="s">
        <v>12891</v>
      </c>
      <c r="C4478" s="46">
        <v>42044</v>
      </c>
      <c r="D4478" s="47">
        <v>42058</v>
      </c>
      <c r="E4478" s="48">
        <v>169</v>
      </c>
      <c r="F4478" s="48">
        <v>97</v>
      </c>
      <c r="G4478" s="49">
        <v>1.7</v>
      </c>
      <c r="H4478" s="8" t="s">
        <v>2934</v>
      </c>
      <c r="J4478" s="3">
        <v>282499</v>
      </c>
      <c r="L4478" s="50">
        <f t="shared" si="72"/>
        <v>2.7887788778877889</v>
      </c>
    </row>
    <row r="4479" spans="1:12" x14ac:dyDescent="0.2">
      <c r="A4479" s="24" t="s">
        <v>12892</v>
      </c>
      <c r="B4479" s="45" t="s">
        <v>12893</v>
      </c>
      <c r="C4479" s="46">
        <v>42051</v>
      </c>
      <c r="D4479" s="47">
        <v>42058</v>
      </c>
      <c r="E4479" s="48">
        <v>454</v>
      </c>
      <c r="F4479" s="48">
        <v>70</v>
      </c>
      <c r="G4479" s="49">
        <v>6.5</v>
      </c>
      <c r="H4479" s="8" t="s">
        <v>3083</v>
      </c>
      <c r="J4479" s="3">
        <v>282500</v>
      </c>
      <c r="L4479" s="50">
        <f t="shared" si="72"/>
        <v>7.4917491749174916</v>
      </c>
    </row>
    <row r="4480" spans="1:12" x14ac:dyDescent="0.2">
      <c r="A4480" s="24" t="s">
        <v>12894</v>
      </c>
      <c r="B4480" s="45" t="s">
        <v>12895</v>
      </c>
      <c r="C4480" s="46">
        <v>42054</v>
      </c>
      <c r="D4480" s="47">
        <v>42060</v>
      </c>
      <c r="E4480" s="48">
        <v>323</v>
      </c>
      <c r="F4480" s="48">
        <v>98</v>
      </c>
      <c r="G4480" s="49">
        <v>3.3</v>
      </c>
      <c r="H4480" s="8" t="s">
        <v>3083</v>
      </c>
      <c r="J4480" s="3">
        <v>283997</v>
      </c>
      <c r="L4480" s="50">
        <f t="shared" si="72"/>
        <v>5.33003300330033</v>
      </c>
    </row>
    <row r="4481" spans="1:12" x14ac:dyDescent="0.2">
      <c r="A4481" s="24" t="s">
        <v>12896</v>
      </c>
      <c r="B4481" s="45" t="s">
        <v>12897</v>
      </c>
      <c r="C4481" s="46">
        <v>42055</v>
      </c>
      <c r="D4481" s="47">
        <v>42060</v>
      </c>
      <c r="E4481" s="48">
        <v>126</v>
      </c>
      <c r="F4481" s="48">
        <v>81</v>
      </c>
      <c r="G4481" s="49">
        <v>1.5</v>
      </c>
      <c r="H4481" s="8" t="s">
        <v>3083</v>
      </c>
      <c r="J4481" s="3">
        <v>283998</v>
      </c>
      <c r="L4481" s="50">
        <f t="shared" si="72"/>
        <v>2.0792079207920793</v>
      </c>
    </row>
    <row r="4482" spans="1:12" x14ac:dyDescent="0.2">
      <c r="A4482" s="24" t="s">
        <v>12898</v>
      </c>
      <c r="B4482" s="45" t="s">
        <v>12899</v>
      </c>
      <c r="C4482" s="46">
        <v>42055</v>
      </c>
      <c r="D4482" s="47">
        <v>42060</v>
      </c>
      <c r="E4482" s="48">
        <v>783</v>
      </c>
      <c r="F4482" s="48">
        <v>132</v>
      </c>
      <c r="G4482" s="49">
        <v>5.9</v>
      </c>
      <c r="H4482" s="8" t="s">
        <v>2934</v>
      </c>
      <c r="J4482" s="3">
        <v>283999</v>
      </c>
      <c r="L4482" s="50">
        <f t="shared" si="72"/>
        <v>12.920792079207921</v>
      </c>
    </row>
    <row r="4483" spans="1:12" x14ac:dyDescent="0.2">
      <c r="A4483" s="24" t="s">
        <v>12900</v>
      </c>
      <c r="B4483" s="45" t="s">
        <v>12901</v>
      </c>
      <c r="C4483" s="46">
        <v>42059</v>
      </c>
      <c r="D4483" s="47">
        <v>42060</v>
      </c>
      <c r="E4483" s="48">
        <v>197</v>
      </c>
      <c r="F4483" s="48">
        <v>27</v>
      </c>
      <c r="G4483" s="49">
        <v>7.3</v>
      </c>
      <c r="H4483" s="8" t="s">
        <v>2934</v>
      </c>
      <c r="J4483" s="3">
        <v>284000</v>
      </c>
      <c r="L4483" s="50">
        <f t="shared" si="72"/>
        <v>3.2508250825082508</v>
      </c>
    </row>
    <row r="4484" spans="1:12" x14ac:dyDescent="0.2">
      <c r="A4484" s="24" t="s">
        <v>12902</v>
      </c>
      <c r="B4484" s="45" t="s">
        <v>12903</v>
      </c>
      <c r="C4484" s="46">
        <v>42059</v>
      </c>
      <c r="D4484" s="47">
        <v>42060</v>
      </c>
      <c r="E4484" s="48">
        <v>1031</v>
      </c>
      <c r="F4484" s="48">
        <v>39</v>
      </c>
      <c r="G4484" s="49">
        <v>26.2</v>
      </c>
      <c r="H4484" s="8" t="s">
        <v>2934</v>
      </c>
      <c r="J4484" s="3">
        <v>284001</v>
      </c>
      <c r="L4484" s="50">
        <f t="shared" si="72"/>
        <v>17.013201320132012</v>
      </c>
    </row>
    <row r="4485" spans="1:12" x14ac:dyDescent="0.2">
      <c r="A4485" s="24" t="s">
        <v>12904</v>
      </c>
      <c r="B4485" s="45" t="s">
        <v>12905</v>
      </c>
      <c r="C4485" s="46">
        <v>42059</v>
      </c>
      <c r="D4485" s="47">
        <v>42060</v>
      </c>
      <c r="E4485" s="48">
        <v>820</v>
      </c>
      <c r="F4485" s="48">
        <v>37</v>
      </c>
      <c r="G4485" s="49">
        <v>21.9</v>
      </c>
      <c r="H4485" s="8" t="s">
        <v>2934</v>
      </c>
      <c r="J4485" s="3">
        <v>284002</v>
      </c>
      <c r="L4485" s="50">
        <f t="shared" si="72"/>
        <v>13.53135313531353</v>
      </c>
    </row>
    <row r="4486" spans="1:12" x14ac:dyDescent="0.2">
      <c r="A4486" s="24" t="s">
        <v>12906</v>
      </c>
      <c r="B4486" s="45" t="s">
        <v>12907</v>
      </c>
      <c r="C4486" s="46">
        <v>42057</v>
      </c>
      <c r="D4486" s="47">
        <v>42061</v>
      </c>
      <c r="E4486" s="48">
        <v>828</v>
      </c>
      <c r="F4486" s="48">
        <v>41</v>
      </c>
      <c r="G4486" s="49">
        <v>20</v>
      </c>
      <c r="H4486" s="8" t="s">
        <v>2934</v>
      </c>
      <c r="J4486" s="3">
        <v>284695</v>
      </c>
      <c r="L4486" s="50">
        <f t="shared" si="72"/>
        <v>13.663366336633663</v>
      </c>
    </row>
    <row r="4487" spans="1:12" x14ac:dyDescent="0.2">
      <c r="A4487" s="24" t="s">
        <v>12908</v>
      </c>
      <c r="B4487" s="45" t="s">
        <v>12909</v>
      </c>
      <c r="C4487" s="46">
        <v>42048</v>
      </c>
      <c r="D4487" s="47">
        <v>42061</v>
      </c>
      <c r="E4487" s="48">
        <v>316</v>
      </c>
      <c r="F4487" s="48">
        <v>102</v>
      </c>
      <c r="G4487" s="49">
        <v>3.1</v>
      </c>
      <c r="H4487" s="8" t="s">
        <v>2934</v>
      </c>
      <c r="J4487" s="3">
        <v>284696</v>
      </c>
      <c r="L4487" s="50">
        <f t="shared" si="72"/>
        <v>5.2145214521452141</v>
      </c>
    </row>
    <row r="4488" spans="1:12" x14ac:dyDescent="0.2">
      <c r="A4488" s="24" t="s">
        <v>12910</v>
      </c>
      <c r="B4488" s="45" t="s">
        <v>12911</v>
      </c>
      <c r="C4488" s="46">
        <v>42058</v>
      </c>
      <c r="D4488" s="47">
        <v>42061</v>
      </c>
      <c r="E4488" s="48">
        <v>159</v>
      </c>
      <c r="F4488" s="48">
        <v>132</v>
      </c>
      <c r="G4488" s="49">
        <v>1.2</v>
      </c>
      <c r="H4488" s="8" t="s">
        <v>2934</v>
      </c>
      <c r="J4488" s="3">
        <v>284697</v>
      </c>
      <c r="L4488" s="50">
        <f t="shared" si="72"/>
        <v>2.6237623762376239</v>
      </c>
    </row>
    <row r="4489" spans="1:12" x14ac:dyDescent="0.2">
      <c r="A4489" s="24" t="s">
        <v>12912</v>
      </c>
      <c r="B4489" s="45" t="s">
        <v>12913</v>
      </c>
      <c r="C4489" s="46">
        <v>42059</v>
      </c>
      <c r="D4489" s="47">
        <v>42062</v>
      </c>
      <c r="E4489" s="48">
        <v>253</v>
      </c>
      <c r="F4489" s="48">
        <v>59</v>
      </c>
      <c r="G4489" s="49">
        <v>4.3</v>
      </c>
      <c r="H4489" s="8" t="s">
        <v>3083</v>
      </c>
      <c r="J4489" s="3">
        <v>285415</v>
      </c>
      <c r="L4489" s="50">
        <f t="shared" si="72"/>
        <v>4.1749174917491745</v>
      </c>
    </row>
    <row r="4490" spans="1:12" x14ac:dyDescent="0.2">
      <c r="A4490" s="24" t="s">
        <v>12914</v>
      </c>
      <c r="B4490" s="45" t="s">
        <v>12915</v>
      </c>
      <c r="C4490" s="46">
        <v>42059</v>
      </c>
      <c r="D4490" s="47">
        <v>42062</v>
      </c>
      <c r="E4490" s="48">
        <v>373</v>
      </c>
      <c r="F4490" s="48">
        <v>50</v>
      </c>
      <c r="G4490" s="49">
        <v>7.5</v>
      </c>
      <c r="H4490" s="8" t="s">
        <v>3083</v>
      </c>
      <c r="J4490" s="3">
        <v>285416</v>
      </c>
      <c r="L4490" s="50">
        <f t="shared" si="72"/>
        <v>6.1551155115511547</v>
      </c>
    </row>
    <row r="4491" spans="1:12" x14ac:dyDescent="0.2">
      <c r="A4491" s="24" t="s">
        <v>12916</v>
      </c>
      <c r="B4491" s="45" t="s">
        <v>12917</v>
      </c>
      <c r="C4491" s="46">
        <v>42056</v>
      </c>
      <c r="D4491" s="47">
        <v>42062</v>
      </c>
      <c r="E4491" s="48">
        <v>578</v>
      </c>
      <c r="F4491" s="48">
        <v>102</v>
      </c>
      <c r="G4491" s="49">
        <v>5.7</v>
      </c>
      <c r="H4491" s="8" t="s">
        <v>2934</v>
      </c>
      <c r="J4491" s="3">
        <v>285417</v>
      </c>
      <c r="L4491" s="50">
        <f t="shared" si="72"/>
        <v>9.5379537953795381</v>
      </c>
    </row>
    <row r="4492" spans="1:12" x14ac:dyDescent="0.2">
      <c r="A4492" s="24" t="s">
        <v>12918</v>
      </c>
      <c r="B4492" s="45" t="s">
        <v>12919</v>
      </c>
      <c r="C4492" s="46">
        <v>42062</v>
      </c>
      <c r="D4492" s="47">
        <v>42065</v>
      </c>
      <c r="E4492" s="48">
        <v>264</v>
      </c>
      <c r="F4492" s="48">
        <v>27</v>
      </c>
      <c r="G4492" s="49">
        <v>9.9</v>
      </c>
      <c r="H4492" s="8" t="s">
        <v>2934</v>
      </c>
      <c r="J4492" s="3">
        <v>285942</v>
      </c>
      <c r="L4492" s="50">
        <f t="shared" si="72"/>
        <v>4.3564356435643568</v>
      </c>
    </row>
    <row r="4493" spans="1:12" x14ac:dyDescent="0.2">
      <c r="A4493" s="24" t="s">
        <v>12920</v>
      </c>
      <c r="B4493" s="45" t="s">
        <v>12921</v>
      </c>
      <c r="C4493" s="46">
        <v>42060</v>
      </c>
      <c r="D4493" s="47">
        <v>42065</v>
      </c>
      <c r="E4493" s="48">
        <v>450</v>
      </c>
      <c r="F4493" s="48">
        <v>46</v>
      </c>
      <c r="G4493" s="49">
        <v>9.9</v>
      </c>
      <c r="H4493" s="8" t="s">
        <v>2934</v>
      </c>
      <c r="J4493" s="3">
        <v>285943</v>
      </c>
      <c r="L4493" s="50">
        <f t="shared" si="72"/>
        <v>7.4257425742574252</v>
      </c>
    </row>
    <row r="4494" spans="1:12" x14ac:dyDescent="0.2">
      <c r="A4494" s="24" t="s">
        <v>12922</v>
      </c>
      <c r="B4494" s="45" t="s">
        <v>12923</v>
      </c>
      <c r="D4494" s="47">
        <v>42065</v>
      </c>
      <c r="E4494" s="48">
        <v>1284</v>
      </c>
      <c r="F4494" s="48">
        <v>88</v>
      </c>
      <c r="G4494" s="49">
        <v>14.6</v>
      </c>
      <c r="H4494" s="8" t="s">
        <v>3083</v>
      </c>
      <c r="J4494" s="3">
        <v>285944</v>
      </c>
      <c r="K4494" s="1" t="s">
        <v>3690</v>
      </c>
      <c r="L4494" s="50">
        <f t="shared" si="72"/>
        <v>21.188118811881189</v>
      </c>
    </row>
    <row r="4495" spans="1:12" x14ac:dyDescent="0.2">
      <c r="A4495" s="24" t="s">
        <v>12924</v>
      </c>
      <c r="B4495" s="45" t="s">
        <v>12925</v>
      </c>
      <c r="C4495" s="46">
        <v>42062</v>
      </c>
      <c r="D4495" s="47">
        <v>42066</v>
      </c>
      <c r="E4495" s="48">
        <v>1014</v>
      </c>
      <c r="F4495" s="48">
        <v>41</v>
      </c>
      <c r="G4495" s="49">
        <v>24.6</v>
      </c>
      <c r="H4495" s="8" t="s">
        <v>2934</v>
      </c>
      <c r="J4495" s="3">
        <v>289232</v>
      </c>
      <c r="L4495" s="50">
        <f t="shared" si="72"/>
        <v>16.732673267326732</v>
      </c>
    </row>
    <row r="4496" spans="1:12" x14ac:dyDescent="0.2">
      <c r="A4496" s="24" t="s">
        <v>12926</v>
      </c>
      <c r="B4496" s="45" t="s">
        <v>12927</v>
      </c>
      <c r="C4496" s="46">
        <v>42062</v>
      </c>
      <c r="D4496" s="47">
        <v>42066</v>
      </c>
      <c r="E4496" s="48">
        <v>446</v>
      </c>
      <c r="F4496" s="48">
        <v>54</v>
      </c>
      <c r="G4496" s="49">
        <v>8.1999999999999993</v>
      </c>
      <c r="H4496" s="8" t="s">
        <v>3083</v>
      </c>
      <c r="J4496" s="3">
        <v>289233</v>
      </c>
      <c r="L4496" s="50">
        <f t="shared" si="72"/>
        <v>7.3597359735973598</v>
      </c>
    </row>
    <row r="4497" spans="1:12" x14ac:dyDescent="0.2">
      <c r="A4497" s="24" t="s">
        <v>12928</v>
      </c>
      <c r="B4497" s="45" t="s">
        <v>12929</v>
      </c>
      <c r="C4497" s="46">
        <v>42066</v>
      </c>
      <c r="D4497" s="47">
        <v>42067</v>
      </c>
      <c r="E4497" s="48">
        <v>210</v>
      </c>
      <c r="F4497" s="48">
        <v>35</v>
      </c>
      <c r="G4497" s="49">
        <v>5.9</v>
      </c>
      <c r="H4497" s="8" t="s">
        <v>3083</v>
      </c>
      <c r="J4497" s="3">
        <v>290018</v>
      </c>
      <c r="L4497" s="50">
        <f t="shared" si="72"/>
        <v>3.4653465346534653</v>
      </c>
    </row>
    <row r="4498" spans="1:12" x14ac:dyDescent="0.2">
      <c r="A4498" s="24" t="s">
        <v>12930</v>
      </c>
      <c r="B4498" s="45" t="s">
        <v>12931</v>
      </c>
      <c r="C4498" s="46">
        <v>42062</v>
      </c>
      <c r="D4498" s="47">
        <v>42068</v>
      </c>
      <c r="E4498" s="48">
        <v>335</v>
      </c>
      <c r="F4498" s="48">
        <v>130</v>
      </c>
      <c r="G4498" s="49">
        <v>2.6</v>
      </c>
      <c r="H4498" s="8" t="s">
        <v>2934</v>
      </c>
      <c r="J4498" s="3">
        <v>290565</v>
      </c>
      <c r="L4498" s="50">
        <f t="shared" si="72"/>
        <v>5.5280528052805282</v>
      </c>
    </row>
    <row r="4499" spans="1:12" x14ac:dyDescent="0.2">
      <c r="A4499" s="24" t="s">
        <v>12932</v>
      </c>
      <c r="B4499" s="45" t="s">
        <v>12933</v>
      </c>
      <c r="C4499" s="46">
        <v>42056</v>
      </c>
      <c r="D4499" s="47">
        <v>42068</v>
      </c>
      <c r="E4499" s="48">
        <v>195</v>
      </c>
      <c r="F4499" s="48">
        <v>48</v>
      </c>
      <c r="G4499" s="49">
        <v>4.0999999999999996</v>
      </c>
      <c r="H4499" s="8" t="s">
        <v>2934</v>
      </c>
      <c r="J4499" s="3">
        <v>290572</v>
      </c>
      <c r="L4499" s="50">
        <f t="shared" si="72"/>
        <v>3.2178217821782176</v>
      </c>
    </row>
    <row r="4500" spans="1:12" x14ac:dyDescent="0.2">
      <c r="A4500" s="24" t="s">
        <v>12934</v>
      </c>
      <c r="B4500" s="45" t="s">
        <v>12935</v>
      </c>
      <c r="C4500" s="46">
        <v>42062</v>
      </c>
      <c r="D4500" s="47">
        <v>42069</v>
      </c>
      <c r="E4500" s="48">
        <v>187</v>
      </c>
      <c r="F4500" s="48">
        <v>63</v>
      </c>
      <c r="G4500" s="49">
        <v>3</v>
      </c>
      <c r="H4500" s="8" t="s">
        <v>2934</v>
      </c>
      <c r="J4500" s="3">
        <v>291139</v>
      </c>
      <c r="L4500" s="50">
        <f t="shared" si="72"/>
        <v>3.0858085808580857</v>
      </c>
    </row>
    <row r="4501" spans="1:12" x14ac:dyDescent="0.2">
      <c r="A4501" s="24" t="s">
        <v>12936</v>
      </c>
      <c r="B4501" s="45" t="s">
        <v>12937</v>
      </c>
      <c r="C4501" s="46">
        <v>42061</v>
      </c>
      <c r="D4501" s="47">
        <v>42069</v>
      </c>
      <c r="E4501" s="48">
        <v>822</v>
      </c>
      <c r="F4501" s="48">
        <v>44</v>
      </c>
      <c r="G4501" s="49">
        <v>18.7</v>
      </c>
      <c r="H4501" s="8" t="s">
        <v>2934</v>
      </c>
      <c r="J4501" s="3">
        <v>291140</v>
      </c>
      <c r="L4501" s="50">
        <f t="shared" si="72"/>
        <v>13.564356435643564</v>
      </c>
    </row>
    <row r="4502" spans="1:12" x14ac:dyDescent="0.2">
      <c r="A4502" s="24" t="s">
        <v>12938</v>
      </c>
      <c r="B4502" s="45" t="s">
        <v>12939</v>
      </c>
      <c r="C4502" s="46">
        <v>42065</v>
      </c>
      <c r="D4502" s="47">
        <v>42069</v>
      </c>
      <c r="E4502" s="48">
        <v>171</v>
      </c>
      <c r="F4502" s="48">
        <v>105</v>
      </c>
      <c r="G4502" s="49">
        <v>1.6</v>
      </c>
      <c r="H4502" s="8" t="s">
        <v>2934</v>
      </c>
      <c r="J4502" s="3">
        <v>291141</v>
      </c>
      <c r="L4502" s="50">
        <f t="shared" si="72"/>
        <v>2.8217821782178216</v>
      </c>
    </row>
    <row r="4503" spans="1:12" x14ac:dyDescent="0.2">
      <c r="A4503" s="24" t="s">
        <v>12940</v>
      </c>
      <c r="B4503" s="45" t="s">
        <v>12941</v>
      </c>
      <c r="C4503" s="46">
        <v>42063</v>
      </c>
      <c r="D4503" s="47">
        <v>42069</v>
      </c>
      <c r="E4503" s="48">
        <v>252</v>
      </c>
      <c r="F4503" s="48">
        <v>33</v>
      </c>
      <c r="G4503" s="49">
        <v>7.7</v>
      </c>
      <c r="H4503" s="8" t="s">
        <v>2934</v>
      </c>
      <c r="J4503" s="3">
        <v>291142</v>
      </c>
      <c r="L4503" s="50">
        <f t="shared" si="72"/>
        <v>4.1584158415841586</v>
      </c>
    </row>
    <row r="4504" spans="1:12" x14ac:dyDescent="0.2">
      <c r="A4504" s="24" t="s">
        <v>12942</v>
      </c>
      <c r="B4504" s="45" t="s">
        <v>12943</v>
      </c>
      <c r="C4504" s="46">
        <v>42067</v>
      </c>
      <c r="D4504" s="47">
        <v>42072</v>
      </c>
      <c r="E4504" s="48">
        <v>78</v>
      </c>
      <c r="F4504" s="48">
        <v>53</v>
      </c>
      <c r="G4504" s="49">
        <v>1.5</v>
      </c>
      <c r="H4504" s="8" t="s">
        <v>3693</v>
      </c>
      <c r="J4504" s="3">
        <v>291697</v>
      </c>
      <c r="L4504" s="50">
        <f t="shared" si="72"/>
        <v>1.2871287128712872</v>
      </c>
    </row>
    <row r="4505" spans="1:12" x14ac:dyDescent="0.2">
      <c r="A4505" s="24" t="s">
        <v>12944</v>
      </c>
      <c r="B4505" s="45" t="s">
        <v>12945</v>
      </c>
      <c r="C4505" s="46">
        <v>42068</v>
      </c>
      <c r="D4505" s="47">
        <v>42072</v>
      </c>
      <c r="E4505" s="48">
        <v>1538</v>
      </c>
      <c r="F4505" s="48">
        <v>38</v>
      </c>
      <c r="G4505" s="49">
        <v>40.799999999999997</v>
      </c>
      <c r="H4505" s="8" t="s">
        <v>3083</v>
      </c>
      <c r="J4505" s="3">
        <v>291698</v>
      </c>
      <c r="L4505" s="50">
        <f t="shared" si="72"/>
        <v>25.379537953795378</v>
      </c>
    </row>
    <row r="4506" spans="1:12" x14ac:dyDescent="0.2">
      <c r="A4506" s="24" t="s">
        <v>12946</v>
      </c>
      <c r="B4506" s="45" t="s">
        <v>12947</v>
      </c>
      <c r="C4506" s="46">
        <v>42067</v>
      </c>
      <c r="D4506" s="47">
        <v>42072</v>
      </c>
      <c r="E4506" s="48">
        <v>443</v>
      </c>
      <c r="F4506" s="48">
        <v>119</v>
      </c>
      <c r="G4506" s="49">
        <v>3.7</v>
      </c>
      <c r="H4506" s="8" t="s">
        <v>3083</v>
      </c>
      <c r="J4506" s="3">
        <v>291699</v>
      </c>
      <c r="L4506" s="50">
        <f t="shared" si="72"/>
        <v>7.3102310231023102</v>
      </c>
    </row>
    <row r="4507" spans="1:12" x14ac:dyDescent="0.2">
      <c r="A4507" s="24" t="s">
        <v>12948</v>
      </c>
      <c r="B4507" s="45" t="s">
        <v>12949</v>
      </c>
      <c r="C4507" s="46">
        <v>42067</v>
      </c>
      <c r="D4507" s="47">
        <v>42072</v>
      </c>
      <c r="E4507" s="48">
        <v>577</v>
      </c>
      <c r="F4507" s="48">
        <v>126</v>
      </c>
      <c r="G4507" s="49">
        <v>4.5999999999999996</v>
      </c>
      <c r="H4507" s="8" t="s">
        <v>3083</v>
      </c>
      <c r="J4507" s="3">
        <v>291700</v>
      </c>
      <c r="L4507" s="50">
        <f t="shared" si="72"/>
        <v>9.5214521452145213</v>
      </c>
    </row>
    <row r="4508" spans="1:12" x14ac:dyDescent="0.2">
      <c r="A4508" s="24" t="s">
        <v>12950</v>
      </c>
      <c r="B4508" s="45" t="s">
        <v>12951</v>
      </c>
      <c r="C4508" s="46">
        <v>42068</v>
      </c>
      <c r="D4508" s="47">
        <v>42072</v>
      </c>
      <c r="E4508" s="48">
        <v>1517</v>
      </c>
      <c r="F4508" s="48">
        <v>94</v>
      </c>
      <c r="G4508" s="49">
        <v>16.2</v>
      </c>
      <c r="H4508" s="8" t="s">
        <v>3083</v>
      </c>
      <c r="J4508" s="3">
        <v>291701</v>
      </c>
      <c r="L4508" s="50">
        <f t="shared" si="72"/>
        <v>25.033003300330034</v>
      </c>
    </row>
    <row r="4509" spans="1:12" x14ac:dyDescent="0.2">
      <c r="A4509" s="24" t="s">
        <v>12952</v>
      </c>
      <c r="B4509" s="45" t="s">
        <v>12953</v>
      </c>
      <c r="C4509" s="46">
        <v>42067</v>
      </c>
      <c r="D4509" s="47">
        <v>42072</v>
      </c>
      <c r="E4509" s="48">
        <v>589</v>
      </c>
      <c r="F4509" s="48">
        <v>67</v>
      </c>
      <c r="G4509" s="49">
        <v>8.9</v>
      </c>
      <c r="H4509" s="8" t="s">
        <v>2934</v>
      </c>
      <c r="J4509" s="3">
        <v>291702</v>
      </c>
      <c r="L4509" s="50">
        <f t="shared" si="72"/>
        <v>9.7194719471947195</v>
      </c>
    </row>
    <row r="4510" spans="1:12" x14ac:dyDescent="0.2">
      <c r="A4510" s="24" t="s">
        <v>12954</v>
      </c>
      <c r="B4510" s="45" t="s">
        <v>12955</v>
      </c>
      <c r="C4510" s="46">
        <v>42068</v>
      </c>
      <c r="D4510" s="47">
        <v>42072</v>
      </c>
      <c r="E4510" s="48">
        <v>588</v>
      </c>
      <c r="F4510" s="48">
        <v>42</v>
      </c>
      <c r="G4510" s="49">
        <v>14.1</v>
      </c>
      <c r="H4510" s="8" t="s">
        <v>2934</v>
      </c>
      <c r="J4510" s="3">
        <v>291703</v>
      </c>
      <c r="L4510" s="50">
        <f t="shared" si="72"/>
        <v>9.7029702970297027</v>
      </c>
    </row>
    <row r="4511" spans="1:12" x14ac:dyDescent="0.2">
      <c r="A4511" s="24" t="s">
        <v>12956</v>
      </c>
      <c r="B4511" s="45" t="s">
        <v>12957</v>
      </c>
      <c r="C4511" s="46">
        <v>42065</v>
      </c>
      <c r="D4511" s="47">
        <v>42072</v>
      </c>
      <c r="E4511" s="48">
        <v>295</v>
      </c>
      <c r="F4511" s="48">
        <v>69</v>
      </c>
      <c r="G4511" s="49">
        <v>4.3</v>
      </c>
      <c r="H4511" s="8" t="s">
        <v>2934</v>
      </c>
      <c r="J4511" s="3">
        <v>291704</v>
      </c>
      <c r="L4511" s="50">
        <f t="shared" si="72"/>
        <v>4.8679867986798682</v>
      </c>
    </row>
    <row r="4512" spans="1:12" x14ac:dyDescent="0.2">
      <c r="A4512" s="24" t="s">
        <v>12958</v>
      </c>
      <c r="B4512" s="45" t="s">
        <v>12959</v>
      </c>
      <c r="C4512" s="46">
        <v>42067</v>
      </c>
      <c r="D4512" s="47">
        <v>42072</v>
      </c>
      <c r="E4512" s="48">
        <v>141</v>
      </c>
      <c r="F4512" s="48">
        <v>44</v>
      </c>
      <c r="G4512" s="49">
        <v>3.2</v>
      </c>
      <c r="H4512" s="8" t="s">
        <v>2934</v>
      </c>
      <c r="J4512" s="3">
        <v>291705</v>
      </c>
      <c r="L4512" s="50">
        <f t="shared" si="72"/>
        <v>2.3267326732673266</v>
      </c>
    </row>
    <row r="4513" spans="1:12" x14ac:dyDescent="0.2">
      <c r="A4513" s="24" t="s">
        <v>12960</v>
      </c>
      <c r="B4513" s="45" t="s">
        <v>12961</v>
      </c>
      <c r="C4513" s="46">
        <v>42067</v>
      </c>
      <c r="D4513" s="47">
        <v>42073</v>
      </c>
      <c r="E4513" s="48">
        <v>1126</v>
      </c>
      <c r="F4513" s="48">
        <v>80</v>
      </c>
      <c r="G4513" s="49">
        <v>14.1</v>
      </c>
      <c r="H4513" s="8" t="s">
        <v>2934</v>
      </c>
      <c r="J4513" s="3">
        <v>292542</v>
      </c>
      <c r="L4513" s="50">
        <f t="shared" si="72"/>
        <v>18.580858085808579</v>
      </c>
    </row>
    <row r="4514" spans="1:12" x14ac:dyDescent="0.2">
      <c r="A4514" s="24" t="s">
        <v>12962</v>
      </c>
      <c r="B4514" s="45" t="s">
        <v>12963</v>
      </c>
      <c r="C4514" s="46">
        <v>42063</v>
      </c>
      <c r="D4514" s="47">
        <v>42075</v>
      </c>
      <c r="E4514" s="48">
        <v>679</v>
      </c>
      <c r="F4514" s="48">
        <v>33</v>
      </c>
      <c r="G4514" s="49">
        <v>20.399999999999999</v>
      </c>
      <c r="H4514" s="8" t="s">
        <v>2934</v>
      </c>
      <c r="J4514" s="3">
        <v>294363</v>
      </c>
      <c r="L4514" s="50">
        <f t="shared" si="72"/>
        <v>11.204620462046204</v>
      </c>
    </row>
    <row r="4515" spans="1:12" x14ac:dyDescent="0.2">
      <c r="A4515" s="24" t="s">
        <v>12964</v>
      </c>
      <c r="B4515" s="45" t="s">
        <v>12965</v>
      </c>
      <c r="C4515" s="46">
        <v>42056</v>
      </c>
      <c r="D4515" s="47">
        <v>42075</v>
      </c>
      <c r="E4515" s="48">
        <v>423</v>
      </c>
      <c r="F4515" s="48">
        <v>51</v>
      </c>
      <c r="G4515" s="49">
        <v>8.3000000000000007</v>
      </c>
      <c r="H4515" s="8" t="s">
        <v>2934</v>
      </c>
      <c r="J4515" s="3">
        <v>294364</v>
      </c>
      <c r="L4515" s="50">
        <f t="shared" si="72"/>
        <v>6.9801980198019802</v>
      </c>
    </row>
    <row r="4516" spans="1:12" x14ac:dyDescent="0.2">
      <c r="A4516" s="24" t="s">
        <v>12966</v>
      </c>
      <c r="B4516" s="45" t="s">
        <v>12967</v>
      </c>
      <c r="C4516" s="46">
        <v>42070</v>
      </c>
      <c r="D4516" s="47">
        <v>42075</v>
      </c>
      <c r="E4516" s="48">
        <v>553</v>
      </c>
      <c r="F4516" s="48">
        <v>37</v>
      </c>
      <c r="G4516" s="49">
        <v>14.8</v>
      </c>
      <c r="H4516" s="8" t="s">
        <v>2934</v>
      </c>
      <c r="J4516" s="3">
        <v>294365</v>
      </c>
      <c r="L4516" s="50">
        <f t="shared" si="72"/>
        <v>9.1254125412541249</v>
      </c>
    </row>
    <row r="4517" spans="1:12" x14ac:dyDescent="0.2">
      <c r="A4517" s="24" t="s">
        <v>12968</v>
      </c>
      <c r="B4517" s="45" t="s">
        <v>12969</v>
      </c>
      <c r="C4517" s="46">
        <v>42071</v>
      </c>
      <c r="D4517" s="47">
        <v>42075</v>
      </c>
      <c r="E4517" s="48">
        <v>1029</v>
      </c>
      <c r="F4517" s="48">
        <v>103</v>
      </c>
      <c r="G4517" s="49">
        <v>10</v>
      </c>
      <c r="H4517" s="8" t="s">
        <v>2934</v>
      </c>
      <c r="J4517" s="3">
        <v>294366</v>
      </c>
      <c r="L4517" s="50">
        <f t="shared" si="72"/>
        <v>16.980198019801978</v>
      </c>
    </row>
    <row r="4518" spans="1:12" x14ac:dyDescent="0.2">
      <c r="A4518" s="24" t="s">
        <v>12970</v>
      </c>
      <c r="B4518" s="45" t="s">
        <v>12971</v>
      </c>
      <c r="C4518" s="46">
        <v>42063</v>
      </c>
      <c r="D4518" s="47">
        <v>42076</v>
      </c>
      <c r="E4518" s="48">
        <v>158</v>
      </c>
      <c r="F4518" s="48">
        <v>31</v>
      </c>
      <c r="G4518" s="49">
        <v>5</v>
      </c>
      <c r="H4518" s="8" t="s">
        <v>2934</v>
      </c>
      <c r="J4518" s="3">
        <v>295074</v>
      </c>
      <c r="L4518" s="50">
        <f t="shared" si="72"/>
        <v>2.6072607260726071</v>
      </c>
    </row>
    <row r="4519" spans="1:12" x14ac:dyDescent="0.2">
      <c r="A4519" s="24" t="s">
        <v>12972</v>
      </c>
      <c r="B4519" s="45" t="s">
        <v>12973</v>
      </c>
      <c r="C4519" s="46">
        <v>42063</v>
      </c>
      <c r="D4519" s="47">
        <v>42076</v>
      </c>
      <c r="E4519" s="48">
        <v>157</v>
      </c>
      <c r="F4519" s="48">
        <v>30</v>
      </c>
      <c r="G4519" s="49">
        <v>5.2</v>
      </c>
      <c r="H4519" s="8" t="s">
        <v>2934</v>
      </c>
      <c r="J4519" s="3">
        <v>295075</v>
      </c>
      <c r="L4519" s="50">
        <f t="shared" si="72"/>
        <v>2.5907590759075907</v>
      </c>
    </row>
    <row r="4520" spans="1:12" x14ac:dyDescent="0.2">
      <c r="A4520" s="24" t="s">
        <v>12974</v>
      </c>
      <c r="B4520" s="45" t="s">
        <v>12975</v>
      </c>
      <c r="C4520" s="46">
        <v>42072</v>
      </c>
      <c r="D4520" s="47">
        <v>42079</v>
      </c>
      <c r="E4520" s="48">
        <v>673</v>
      </c>
      <c r="F4520" s="48">
        <v>75</v>
      </c>
      <c r="G4520" s="49">
        <v>9</v>
      </c>
      <c r="H4520" s="8" t="s">
        <v>3083</v>
      </c>
      <c r="J4520" s="3">
        <v>295726</v>
      </c>
      <c r="L4520" s="50">
        <f t="shared" si="72"/>
        <v>11.105610561056105</v>
      </c>
    </row>
    <row r="4521" spans="1:12" x14ac:dyDescent="0.2">
      <c r="A4521" s="24" t="s">
        <v>12976</v>
      </c>
      <c r="B4521" s="45" t="s">
        <v>12977</v>
      </c>
      <c r="C4521" s="46">
        <v>42075</v>
      </c>
      <c r="D4521" s="47">
        <v>42079</v>
      </c>
      <c r="E4521" s="48">
        <v>274</v>
      </c>
      <c r="F4521" s="48">
        <v>36</v>
      </c>
      <c r="G4521" s="49">
        <v>7.6</v>
      </c>
      <c r="H4521" s="8" t="s">
        <v>3083</v>
      </c>
      <c r="J4521" s="3">
        <v>295727</v>
      </c>
      <c r="L4521" s="50">
        <f t="shared" si="72"/>
        <v>4.5214521452145213</v>
      </c>
    </row>
    <row r="4522" spans="1:12" x14ac:dyDescent="0.2">
      <c r="A4522" s="24" t="s">
        <v>12978</v>
      </c>
      <c r="B4522" s="45" t="s">
        <v>12979</v>
      </c>
      <c r="C4522" s="46">
        <v>42073</v>
      </c>
      <c r="D4522" s="47">
        <v>42079</v>
      </c>
      <c r="E4522" s="48">
        <v>162</v>
      </c>
      <c r="F4522" s="48">
        <v>53</v>
      </c>
      <c r="G4522" s="49">
        <v>3.1</v>
      </c>
      <c r="H4522" s="8" t="s">
        <v>3083</v>
      </c>
      <c r="J4522" s="3">
        <v>295728</v>
      </c>
      <c r="L4522" s="50">
        <f t="shared" si="72"/>
        <v>2.6732673267326734</v>
      </c>
    </row>
    <row r="4523" spans="1:12" x14ac:dyDescent="0.2">
      <c r="A4523" s="24" t="s">
        <v>12980</v>
      </c>
      <c r="B4523" s="45" t="s">
        <v>12981</v>
      </c>
      <c r="D4523" s="47">
        <v>42079</v>
      </c>
      <c r="E4523" s="48">
        <v>1291</v>
      </c>
      <c r="F4523" s="48">
        <v>35</v>
      </c>
      <c r="G4523" s="49">
        <v>36.5</v>
      </c>
      <c r="H4523" s="8" t="s">
        <v>3083</v>
      </c>
      <c r="J4523" s="3">
        <v>295729</v>
      </c>
      <c r="L4523" s="50">
        <f t="shared" si="72"/>
        <v>21.303630363036302</v>
      </c>
    </row>
    <row r="4524" spans="1:12" x14ac:dyDescent="0.2">
      <c r="A4524" s="24" t="s">
        <v>12982</v>
      </c>
      <c r="B4524" s="45" t="s">
        <v>12983</v>
      </c>
      <c r="C4524" s="46">
        <v>42061</v>
      </c>
      <c r="D4524" s="47">
        <v>42079</v>
      </c>
      <c r="E4524" s="48">
        <v>1422</v>
      </c>
      <c r="F4524" s="48">
        <v>36</v>
      </c>
      <c r="G4524" s="49">
        <v>40</v>
      </c>
      <c r="H4524" s="8" t="s">
        <v>3083</v>
      </c>
      <c r="J4524" s="3">
        <v>295730</v>
      </c>
      <c r="L4524" s="50">
        <f t="shared" si="72"/>
        <v>23.465346534653463</v>
      </c>
    </row>
    <row r="4525" spans="1:12" x14ac:dyDescent="0.2">
      <c r="A4525" s="24" t="s">
        <v>12984</v>
      </c>
      <c r="B4525" s="45" t="s">
        <v>12985</v>
      </c>
      <c r="C4525" s="46">
        <v>41709</v>
      </c>
      <c r="D4525" s="47">
        <v>42079</v>
      </c>
      <c r="E4525" s="48">
        <v>253</v>
      </c>
      <c r="F4525" s="48">
        <v>124</v>
      </c>
      <c r="G4525" s="49">
        <v>2</v>
      </c>
      <c r="H4525" s="8" t="s">
        <v>3083</v>
      </c>
      <c r="J4525" s="3">
        <v>295731</v>
      </c>
      <c r="L4525" s="50">
        <f t="shared" si="72"/>
        <v>4.1749174917491745</v>
      </c>
    </row>
    <row r="4526" spans="1:12" x14ac:dyDescent="0.2">
      <c r="A4526" s="24" t="s">
        <v>12986</v>
      </c>
      <c r="B4526" s="45" t="s">
        <v>12987</v>
      </c>
      <c r="C4526" s="46">
        <v>42074</v>
      </c>
      <c r="D4526" s="47">
        <v>42079</v>
      </c>
      <c r="E4526" s="48">
        <v>636</v>
      </c>
      <c r="F4526" s="48">
        <v>119</v>
      </c>
      <c r="G4526" s="49">
        <v>5.3</v>
      </c>
      <c r="H4526" s="8" t="s">
        <v>2934</v>
      </c>
      <c r="J4526" s="3">
        <v>295732</v>
      </c>
      <c r="L4526" s="50">
        <f t="shared" si="72"/>
        <v>10.495049504950495</v>
      </c>
    </row>
    <row r="4527" spans="1:12" x14ac:dyDescent="0.2">
      <c r="A4527" s="24" t="s">
        <v>12988</v>
      </c>
      <c r="B4527" s="45" t="s">
        <v>12989</v>
      </c>
      <c r="C4527" s="46">
        <v>42073</v>
      </c>
      <c r="D4527" s="47">
        <v>42079</v>
      </c>
      <c r="E4527" s="48">
        <v>67</v>
      </c>
      <c r="F4527" s="48">
        <v>100</v>
      </c>
      <c r="G4527" s="49">
        <v>0.7</v>
      </c>
      <c r="H4527" s="8" t="s">
        <v>2934</v>
      </c>
      <c r="J4527" s="3">
        <v>295733</v>
      </c>
      <c r="L4527" s="50">
        <f t="shared" si="72"/>
        <v>1.1056105610561056</v>
      </c>
    </row>
    <row r="4528" spans="1:12" x14ac:dyDescent="0.2">
      <c r="A4528" s="24" t="s">
        <v>12990</v>
      </c>
      <c r="B4528" s="45" t="s">
        <v>12991</v>
      </c>
      <c r="C4528" s="46">
        <v>42076</v>
      </c>
      <c r="D4528" s="47">
        <v>42079</v>
      </c>
      <c r="E4528" s="48">
        <v>158</v>
      </c>
      <c r="F4528" s="48">
        <v>34</v>
      </c>
      <c r="G4528" s="49">
        <v>4.5999999999999996</v>
      </c>
      <c r="H4528" s="8" t="s">
        <v>2934</v>
      </c>
      <c r="J4528" s="3">
        <v>295734</v>
      </c>
      <c r="L4528" s="50">
        <f t="shared" si="72"/>
        <v>2.6072607260726071</v>
      </c>
    </row>
    <row r="4529" spans="1:12" x14ac:dyDescent="0.2">
      <c r="A4529" s="24" t="s">
        <v>12992</v>
      </c>
      <c r="B4529" s="45" t="s">
        <v>12993</v>
      </c>
      <c r="C4529" s="46">
        <v>42053</v>
      </c>
      <c r="D4529" s="47">
        <v>42079</v>
      </c>
      <c r="E4529" s="48">
        <v>71</v>
      </c>
      <c r="F4529" s="48">
        <v>73</v>
      </c>
      <c r="G4529" s="49">
        <v>1</v>
      </c>
      <c r="H4529" s="8" t="s">
        <v>3693</v>
      </c>
      <c r="J4529" s="3">
        <v>295735</v>
      </c>
      <c r="L4529" s="50">
        <f t="shared" si="72"/>
        <v>1.1716171617161717</v>
      </c>
    </row>
    <row r="4530" spans="1:12" x14ac:dyDescent="0.2">
      <c r="A4530" s="24" t="s">
        <v>12994</v>
      </c>
      <c r="B4530" s="45" t="s">
        <v>12995</v>
      </c>
      <c r="C4530" s="46">
        <v>42075</v>
      </c>
      <c r="D4530" s="47">
        <v>42080</v>
      </c>
      <c r="E4530" s="48">
        <v>1534</v>
      </c>
      <c r="F4530" s="48">
        <v>38</v>
      </c>
      <c r="G4530" s="49">
        <v>39.9</v>
      </c>
      <c r="H4530" s="8" t="s">
        <v>3083</v>
      </c>
      <c r="J4530" s="3">
        <v>296491</v>
      </c>
      <c r="L4530" s="50">
        <f t="shared" si="72"/>
        <v>25.313531353135314</v>
      </c>
    </row>
    <row r="4531" spans="1:12" x14ac:dyDescent="0.2">
      <c r="A4531" s="24" t="s">
        <v>12996</v>
      </c>
      <c r="B4531" s="45" t="s">
        <v>12997</v>
      </c>
      <c r="C4531" s="46">
        <v>42079</v>
      </c>
      <c r="D4531" s="47">
        <v>42080</v>
      </c>
      <c r="E4531" s="48">
        <v>743</v>
      </c>
      <c r="F4531" s="48">
        <v>59</v>
      </c>
      <c r="G4531" s="49">
        <v>12.6</v>
      </c>
      <c r="H4531" s="8" t="s">
        <v>2934</v>
      </c>
      <c r="J4531" s="3">
        <v>296492</v>
      </c>
      <c r="L4531" s="50">
        <f t="shared" si="72"/>
        <v>12.260726072607261</v>
      </c>
    </row>
    <row r="4532" spans="1:12" x14ac:dyDescent="0.2">
      <c r="A4532" s="24" t="s">
        <v>12998</v>
      </c>
      <c r="B4532" s="45" t="s">
        <v>12999</v>
      </c>
      <c r="C4532" s="46">
        <v>42074</v>
      </c>
      <c r="D4532" s="47">
        <v>42080</v>
      </c>
      <c r="E4532" s="48">
        <v>192</v>
      </c>
      <c r="F4532" s="48">
        <v>63</v>
      </c>
      <c r="G4532" s="49">
        <v>3</v>
      </c>
      <c r="H4532" s="8" t="s">
        <v>2934</v>
      </c>
      <c r="J4532" s="3">
        <v>296493</v>
      </c>
      <c r="L4532" s="50">
        <f t="shared" si="72"/>
        <v>3.168316831683168</v>
      </c>
    </row>
    <row r="4533" spans="1:12" x14ac:dyDescent="0.2">
      <c r="A4533" s="24" t="s">
        <v>13000</v>
      </c>
      <c r="B4533" s="45" t="s">
        <v>13001</v>
      </c>
      <c r="C4533" s="46">
        <v>42069</v>
      </c>
      <c r="D4533" s="47">
        <v>42080</v>
      </c>
      <c r="E4533" s="48">
        <v>293</v>
      </c>
      <c r="F4533" s="48">
        <v>113</v>
      </c>
      <c r="G4533" s="49">
        <v>2.6</v>
      </c>
      <c r="H4533" s="8" t="s">
        <v>2934</v>
      </c>
      <c r="J4533" s="3">
        <v>296494</v>
      </c>
      <c r="L4533" s="50">
        <f t="shared" si="72"/>
        <v>4.8349834983498345</v>
      </c>
    </row>
    <row r="4534" spans="1:12" x14ac:dyDescent="0.2">
      <c r="A4534" s="24" t="s">
        <v>13002</v>
      </c>
      <c r="B4534" s="45" t="s">
        <v>13003</v>
      </c>
      <c r="C4534" s="46">
        <v>42076</v>
      </c>
      <c r="D4534" s="47">
        <v>42081</v>
      </c>
      <c r="E4534" s="48">
        <v>506</v>
      </c>
      <c r="F4534" s="48">
        <v>31</v>
      </c>
      <c r="G4534" s="49">
        <v>16.100000000000001</v>
      </c>
      <c r="H4534" s="8" t="s">
        <v>2934</v>
      </c>
      <c r="J4534" s="3">
        <v>297145</v>
      </c>
      <c r="L4534" s="50">
        <f t="shared" si="72"/>
        <v>8.349834983498349</v>
      </c>
    </row>
    <row r="4535" spans="1:12" x14ac:dyDescent="0.2">
      <c r="A4535" s="24" t="s">
        <v>13004</v>
      </c>
      <c r="B4535" s="45" t="s">
        <v>13005</v>
      </c>
      <c r="C4535" s="46">
        <v>42076</v>
      </c>
      <c r="D4535" s="47">
        <v>42081</v>
      </c>
      <c r="E4535" s="48">
        <v>633</v>
      </c>
      <c r="F4535" s="48">
        <v>30</v>
      </c>
      <c r="G4535" s="49">
        <v>21.1</v>
      </c>
      <c r="H4535" s="8" t="s">
        <v>2934</v>
      </c>
      <c r="J4535" s="3">
        <v>297146</v>
      </c>
      <c r="L4535" s="50">
        <f t="shared" si="72"/>
        <v>10.445544554455445</v>
      </c>
    </row>
    <row r="4536" spans="1:12" x14ac:dyDescent="0.2">
      <c r="A4536" s="24" t="s">
        <v>13006</v>
      </c>
      <c r="B4536" s="45" t="s">
        <v>13007</v>
      </c>
      <c r="C4536" s="46">
        <v>42076</v>
      </c>
      <c r="D4536" s="47">
        <v>42081</v>
      </c>
      <c r="E4536" s="48">
        <v>494</v>
      </c>
      <c r="F4536" s="48">
        <v>59</v>
      </c>
      <c r="G4536" s="49">
        <v>8.3000000000000007</v>
      </c>
      <c r="H4536" s="8" t="s">
        <v>2934</v>
      </c>
      <c r="J4536" s="3">
        <v>297147</v>
      </c>
      <c r="L4536" s="50">
        <f t="shared" si="72"/>
        <v>8.1518151815181508</v>
      </c>
    </row>
    <row r="4537" spans="1:12" x14ac:dyDescent="0.2">
      <c r="A4537" s="24" t="s">
        <v>13008</v>
      </c>
      <c r="B4537" s="45" t="s">
        <v>13009</v>
      </c>
      <c r="C4537" s="46">
        <v>42078</v>
      </c>
      <c r="D4537" s="47">
        <v>42081</v>
      </c>
      <c r="E4537" s="48">
        <v>915</v>
      </c>
      <c r="F4537" s="48">
        <v>72</v>
      </c>
      <c r="G4537" s="49">
        <v>12.7</v>
      </c>
      <c r="H4537" s="8" t="s">
        <v>2934</v>
      </c>
      <c r="J4537" s="3">
        <v>297148</v>
      </c>
      <c r="L4537" s="50">
        <f t="shared" si="72"/>
        <v>15.099009900990099</v>
      </c>
    </row>
    <row r="4538" spans="1:12" x14ac:dyDescent="0.2">
      <c r="A4538" s="24" t="s">
        <v>13010</v>
      </c>
      <c r="B4538" s="45" t="s">
        <v>13011</v>
      </c>
      <c r="C4538" s="46">
        <v>42077</v>
      </c>
      <c r="D4538" s="47">
        <v>42083</v>
      </c>
      <c r="E4538" s="48">
        <v>130</v>
      </c>
      <c r="F4538" s="48">
        <v>82</v>
      </c>
      <c r="G4538" s="49">
        <v>1.6</v>
      </c>
      <c r="H4538" s="8" t="s">
        <v>2934</v>
      </c>
      <c r="J4538" s="3">
        <v>298485</v>
      </c>
      <c r="L4538" s="50">
        <f t="shared" si="72"/>
        <v>2.1452145214521452</v>
      </c>
    </row>
    <row r="4539" spans="1:12" x14ac:dyDescent="0.2">
      <c r="A4539" s="24" t="s">
        <v>13012</v>
      </c>
      <c r="B4539" s="45" t="s">
        <v>13013</v>
      </c>
      <c r="C4539" s="46">
        <v>42079</v>
      </c>
      <c r="D4539" s="47">
        <v>42083</v>
      </c>
      <c r="E4539" s="48">
        <v>77</v>
      </c>
      <c r="F4539" s="48">
        <v>46</v>
      </c>
      <c r="G4539" s="49">
        <v>1.7</v>
      </c>
      <c r="H4539" s="8" t="s">
        <v>2934</v>
      </c>
      <c r="J4539" s="3">
        <v>298486</v>
      </c>
      <c r="L4539" s="50">
        <f t="shared" si="72"/>
        <v>1.2706270627062706</v>
      </c>
    </row>
    <row r="4540" spans="1:12" x14ac:dyDescent="0.2">
      <c r="A4540" s="24" t="s">
        <v>13014</v>
      </c>
      <c r="B4540" s="45" t="s">
        <v>13015</v>
      </c>
      <c r="C4540" s="46">
        <v>42079</v>
      </c>
      <c r="D4540" s="47">
        <v>42083</v>
      </c>
      <c r="E4540" s="48">
        <v>199</v>
      </c>
      <c r="F4540" s="48">
        <v>101</v>
      </c>
      <c r="G4540" s="49">
        <v>2</v>
      </c>
      <c r="H4540" s="8" t="s">
        <v>2934</v>
      </c>
      <c r="J4540" s="3">
        <v>298487</v>
      </c>
      <c r="L4540" s="50">
        <f t="shared" ref="L4540:L4603" si="73">IF(E4540="","",E4540/60.6)</f>
        <v>3.2838283828382839</v>
      </c>
    </row>
    <row r="4541" spans="1:12" x14ac:dyDescent="0.2">
      <c r="A4541" s="24" t="s">
        <v>13016</v>
      </c>
      <c r="B4541" s="45" t="s">
        <v>13017</v>
      </c>
      <c r="C4541" s="46">
        <v>42082</v>
      </c>
      <c r="D4541" s="47">
        <v>42086</v>
      </c>
      <c r="E4541" s="48">
        <v>1207</v>
      </c>
      <c r="F4541" s="48">
        <v>33</v>
      </c>
      <c r="G4541" s="49">
        <v>36.200000000000003</v>
      </c>
      <c r="H4541" s="8" t="s">
        <v>3083</v>
      </c>
      <c r="J4541" s="3">
        <v>299106</v>
      </c>
      <c r="L4541" s="50">
        <f t="shared" si="73"/>
        <v>19.917491749174918</v>
      </c>
    </row>
    <row r="4542" spans="1:12" x14ac:dyDescent="0.2">
      <c r="A4542" s="24" t="s">
        <v>13018</v>
      </c>
      <c r="B4542" s="45" t="s">
        <v>13019</v>
      </c>
      <c r="C4542" s="46">
        <v>42078</v>
      </c>
      <c r="D4542" s="47">
        <v>42086</v>
      </c>
      <c r="E4542" s="48">
        <v>408</v>
      </c>
      <c r="F4542" s="48">
        <v>59</v>
      </c>
      <c r="G4542" s="49">
        <v>6.9</v>
      </c>
      <c r="H4542" s="8" t="s">
        <v>3083</v>
      </c>
      <c r="J4542" s="3">
        <v>299107</v>
      </c>
      <c r="L4542" s="50">
        <f t="shared" si="73"/>
        <v>6.7326732673267324</v>
      </c>
    </row>
    <row r="4543" spans="1:12" x14ac:dyDescent="0.2">
      <c r="A4543" s="24" t="s">
        <v>13020</v>
      </c>
      <c r="B4543" s="45" t="s">
        <v>13021</v>
      </c>
      <c r="C4543" s="46">
        <v>42081</v>
      </c>
      <c r="D4543" s="47">
        <v>42086</v>
      </c>
      <c r="E4543" s="48">
        <v>567</v>
      </c>
      <c r="F4543" s="48">
        <v>57</v>
      </c>
      <c r="G4543" s="49">
        <v>10</v>
      </c>
      <c r="H4543" s="8" t="s">
        <v>2934</v>
      </c>
      <c r="J4543" s="3">
        <v>299108</v>
      </c>
      <c r="L4543" s="50">
        <f t="shared" si="73"/>
        <v>9.3564356435643568</v>
      </c>
    </row>
    <row r="4544" spans="1:12" x14ac:dyDescent="0.2">
      <c r="A4544" s="24" t="s">
        <v>13022</v>
      </c>
      <c r="B4544" s="45" t="s">
        <v>13023</v>
      </c>
      <c r="C4544" s="46">
        <v>42080</v>
      </c>
      <c r="D4544" s="47">
        <v>42086</v>
      </c>
      <c r="E4544" s="48">
        <v>140</v>
      </c>
      <c r="F4544" s="48">
        <v>70</v>
      </c>
      <c r="G4544" s="49">
        <v>2</v>
      </c>
      <c r="H4544" s="8" t="s">
        <v>2934</v>
      </c>
      <c r="J4544" s="3">
        <v>299109</v>
      </c>
      <c r="L4544" s="50">
        <f t="shared" si="73"/>
        <v>2.3102310231023102</v>
      </c>
    </row>
    <row r="4545" spans="1:12" x14ac:dyDescent="0.2">
      <c r="A4545" s="24" t="s">
        <v>13024</v>
      </c>
      <c r="B4545" s="45" t="s">
        <v>13025</v>
      </c>
      <c r="C4545" s="46">
        <v>42080</v>
      </c>
      <c r="D4545" s="47">
        <v>42086</v>
      </c>
      <c r="E4545" s="48">
        <v>1077</v>
      </c>
      <c r="F4545" s="48">
        <v>36</v>
      </c>
      <c r="G4545" s="49">
        <v>29.8</v>
      </c>
      <c r="H4545" s="8" t="s">
        <v>2934</v>
      </c>
      <c r="J4545" s="3">
        <v>299110</v>
      </c>
      <c r="L4545" s="50">
        <f t="shared" si="73"/>
        <v>17.772277227722771</v>
      </c>
    </row>
    <row r="4546" spans="1:12" x14ac:dyDescent="0.2">
      <c r="A4546" s="24" t="s">
        <v>13026</v>
      </c>
      <c r="B4546" s="45" t="s">
        <v>13027</v>
      </c>
      <c r="C4546" s="46">
        <v>42080</v>
      </c>
      <c r="D4546" s="47">
        <v>42086</v>
      </c>
      <c r="E4546" s="48">
        <v>333</v>
      </c>
      <c r="F4546" s="48">
        <v>104</v>
      </c>
      <c r="G4546" s="49">
        <v>3.2</v>
      </c>
      <c r="H4546" s="8" t="s">
        <v>2934</v>
      </c>
      <c r="J4546" s="3">
        <v>299111</v>
      </c>
      <c r="L4546" s="50">
        <f t="shared" si="73"/>
        <v>5.4950495049504946</v>
      </c>
    </row>
    <row r="4547" spans="1:12" x14ac:dyDescent="0.2">
      <c r="A4547" s="24" t="s">
        <v>13028</v>
      </c>
      <c r="B4547" s="45" t="s">
        <v>13029</v>
      </c>
      <c r="C4547" s="46">
        <v>42080</v>
      </c>
      <c r="D4547" s="47">
        <v>42086</v>
      </c>
      <c r="E4547" s="48">
        <v>246</v>
      </c>
      <c r="F4547" s="48">
        <v>74</v>
      </c>
      <c r="G4547" s="49">
        <v>3.3</v>
      </c>
      <c r="H4547" s="8" t="s">
        <v>2934</v>
      </c>
      <c r="J4547" s="3">
        <v>299117</v>
      </c>
      <c r="L4547" s="50">
        <f t="shared" si="73"/>
        <v>4.0594059405940595</v>
      </c>
    </row>
    <row r="4548" spans="1:12" x14ac:dyDescent="0.2">
      <c r="A4548" s="24" t="s">
        <v>13030</v>
      </c>
      <c r="B4548" s="45" t="s">
        <v>13031</v>
      </c>
      <c r="C4548" s="46">
        <v>42080</v>
      </c>
      <c r="D4548" s="47">
        <v>42086</v>
      </c>
      <c r="E4548" s="48">
        <v>224</v>
      </c>
      <c r="F4548" s="48">
        <v>58</v>
      </c>
      <c r="G4548" s="49">
        <v>3.8</v>
      </c>
      <c r="H4548" s="8" t="s">
        <v>2934</v>
      </c>
      <c r="J4548" s="3">
        <v>299118</v>
      </c>
      <c r="L4548" s="50">
        <f t="shared" si="73"/>
        <v>3.6963696369636962</v>
      </c>
    </row>
    <row r="4549" spans="1:12" x14ac:dyDescent="0.2">
      <c r="A4549" s="24" t="s">
        <v>13032</v>
      </c>
      <c r="B4549" s="45" t="s">
        <v>13033</v>
      </c>
      <c r="C4549" s="46">
        <v>42080</v>
      </c>
      <c r="D4549" s="47">
        <v>42086</v>
      </c>
      <c r="E4549" s="48">
        <v>221</v>
      </c>
      <c r="F4549" s="48">
        <v>74</v>
      </c>
      <c r="G4549" s="49">
        <v>3</v>
      </c>
      <c r="H4549" s="8" t="s">
        <v>2934</v>
      </c>
      <c r="J4549" s="3">
        <v>299119</v>
      </c>
      <c r="L4549" s="50">
        <f t="shared" si="73"/>
        <v>3.6468646864686467</v>
      </c>
    </row>
    <row r="4550" spans="1:12" x14ac:dyDescent="0.2">
      <c r="A4550" s="24" t="s">
        <v>13034</v>
      </c>
      <c r="B4550" s="45" t="s">
        <v>13035</v>
      </c>
      <c r="C4550" s="46">
        <v>42080</v>
      </c>
      <c r="D4550" s="47">
        <v>42086</v>
      </c>
      <c r="E4550" s="48">
        <v>1009</v>
      </c>
      <c r="F4550" s="48">
        <v>17</v>
      </c>
      <c r="G4550" s="49">
        <v>59.8</v>
      </c>
      <c r="H4550" s="8" t="s">
        <v>2934</v>
      </c>
      <c r="J4550" s="3">
        <v>299120</v>
      </c>
      <c r="L4550" s="50">
        <f t="shared" si="73"/>
        <v>16.650165016501649</v>
      </c>
    </row>
    <row r="4551" spans="1:12" x14ac:dyDescent="0.2">
      <c r="A4551" s="24" t="s">
        <v>13036</v>
      </c>
      <c r="B4551" s="45" t="s">
        <v>13037</v>
      </c>
      <c r="C4551" s="46">
        <v>42080</v>
      </c>
      <c r="D4551" s="47">
        <v>42086</v>
      </c>
      <c r="E4551" s="48">
        <v>423</v>
      </c>
      <c r="F4551" s="48">
        <v>39</v>
      </c>
      <c r="G4551" s="49">
        <v>10.8</v>
      </c>
      <c r="H4551" s="8" t="s">
        <v>2934</v>
      </c>
      <c r="J4551" s="3">
        <v>299121</v>
      </c>
      <c r="L4551" s="50">
        <f t="shared" si="73"/>
        <v>6.9801980198019802</v>
      </c>
    </row>
    <row r="4552" spans="1:12" x14ac:dyDescent="0.2">
      <c r="A4552" s="24" t="s">
        <v>13038</v>
      </c>
      <c r="B4552" s="45" t="s">
        <v>13039</v>
      </c>
      <c r="C4552" s="46">
        <v>42083</v>
      </c>
      <c r="D4552" s="47">
        <v>42087</v>
      </c>
      <c r="E4552" s="48">
        <v>989</v>
      </c>
      <c r="F4552" s="48">
        <v>167</v>
      </c>
      <c r="G4552" s="49">
        <v>5.9</v>
      </c>
      <c r="H4552" s="8" t="s">
        <v>2934</v>
      </c>
      <c r="J4552" s="3">
        <v>299894</v>
      </c>
      <c r="L4552" s="50">
        <f t="shared" si="73"/>
        <v>16.32013201320132</v>
      </c>
    </row>
    <row r="4553" spans="1:12" x14ac:dyDescent="0.2">
      <c r="A4553" s="24" t="s">
        <v>13040</v>
      </c>
      <c r="B4553" s="45" t="s">
        <v>13041</v>
      </c>
      <c r="C4553" s="46">
        <v>42081</v>
      </c>
      <c r="D4553" s="47">
        <v>42087</v>
      </c>
      <c r="E4553" s="48">
        <v>1108</v>
      </c>
      <c r="F4553" s="48">
        <v>55</v>
      </c>
      <c r="G4553" s="49">
        <v>20.2</v>
      </c>
      <c r="H4553" s="8" t="s">
        <v>3083</v>
      </c>
      <c r="J4553" s="3">
        <v>299895</v>
      </c>
      <c r="L4553" s="50">
        <f t="shared" si="73"/>
        <v>18.283828382838283</v>
      </c>
    </row>
    <row r="4554" spans="1:12" x14ac:dyDescent="0.2">
      <c r="A4554" s="24" t="s">
        <v>13042</v>
      </c>
      <c r="B4554" s="45" t="s">
        <v>13043</v>
      </c>
      <c r="C4554" s="46">
        <v>42078</v>
      </c>
      <c r="D4554" s="47">
        <v>42087</v>
      </c>
      <c r="E4554" s="48">
        <v>514</v>
      </c>
      <c r="F4554" s="48">
        <v>148</v>
      </c>
      <c r="G4554" s="49">
        <v>3.5</v>
      </c>
      <c r="H4554" s="8" t="s">
        <v>3083</v>
      </c>
      <c r="J4554" s="3">
        <v>299896</v>
      </c>
      <c r="L4554" s="50">
        <f t="shared" si="73"/>
        <v>8.4818481848184817</v>
      </c>
    </row>
    <row r="4555" spans="1:12" x14ac:dyDescent="0.2">
      <c r="A4555" s="24" t="s">
        <v>13044</v>
      </c>
      <c r="B4555" s="45" t="s">
        <v>13045</v>
      </c>
      <c r="C4555" s="46">
        <v>42078</v>
      </c>
      <c r="D4555" s="47">
        <v>42087</v>
      </c>
      <c r="E4555" s="48">
        <v>405</v>
      </c>
      <c r="F4555" s="48">
        <v>112</v>
      </c>
      <c r="G4555" s="49">
        <v>3.6</v>
      </c>
      <c r="H4555" s="8" t="s">
        <v>3083</v>
      </c>
      <c r="J4555" s="3">
        <v>299897</v>
      </c>
      <c r="L4555" s="50">
        <f t="shared" si="73"/>
        <v>6.6831683168316829</v>
      </c>
    </row>
    <row r="4556" spans="1:12" x14ac:dyDescent="0.2">
      <c r="A4556" s="24" t="s">
        <v>13046</v>
      </c>
      <c r="B4556" s="45" t="s">
        <v>13047</v>
      </c>
      <c r="C4556" s="46">
        <v>42087</v>
      </c>
      <c r="D4556" s="47">
        <v>42088</v>
      </c>
      <c r="E4556" s="48">
        <v>1137</v>
      </c>
      <c r="F4556" s="48">
        <v>45</v>
      </c>
      <c r="G4556" s="49">
        <v>25.3</v>
      </c>
      <c r="H4556" s="8" t="s">
        <v>2934</v>
      </c>
      <c r="J4556" s="3">
        <v>300486</v>
      </c>
      <c r="L4556" s="50">
        <f t="shared" si="73"/>
        <v>18.762376237623762</v>
      </c>
    </row>
    <row r="4557" spans="1:12" x14ac:dyDescent="0.2">
      <c r="A4557" s="24" t="s">
        <v>13048</v>
      </c>
      <c r="B4557" s="45" t="s">
        <v>13049</v>
      </c>
      <c r="C4557" s="46">
        <v>42086</v>
      </c>
      <c r="D4557" s="47">
        <v>42089</v>
      </c>
      <c r="E4557" s="48">
        <v>128</v>
      </c>
      <c r="F4557" s="48">
        <v>73</v>
      </c>
      <c r="G4557" s="49">
        <v>1.7</v>
      </c>
      <c r="H4557" s="8" t="s">
        <v>2934</v>
      </c>
      <c r="J4557" s="3">
        <v>301077</v>
      </c>
      <c r="L4557" s="50">
        <f t="shared" si="73"/>
        <v>2.112211221122112</v>
      </c>
    </row>
    <row r="4558" spans="1:12" x14ac:dyDescent="0.2">
      <c r="A4558" s="24" t="s">
        <v>13050</v>
      </c>
      <c r="B4558" s="45" t="s">
        <v>13051</v>
      </c>
      <c r="C4558" s="46">
        <v>42086</v>
      </c>
      <c r="D4558" s="47">
        <v>42089</v>
      </c>
      <c r="E4558" s="48">
        <v>79</v>
      </c>
      <c r="F4558" s="48">
        <v>59</v>
      </c>
      <c r="G4558" s="49">
        <v>1.4</v>
      </c>
      <c r="H4558" s="8" t="s">
        <v>2934</v>
      </c>
      <c r="J4558" s="3">
        <v>301085</v>
      </c>
      <c r="L4558" s="50">
        <f t="shared" si="73"/>
        <v>1.3036303630363035</v>
      </c>
    </row>
    <row r="4559" spans="1:12" x14ac:dyDescent="0.2">
      <c r="A4559" s="24" t="s">
        <v>13052</v>
      </c>
      <c r="B4559" s="45" t="s">
        <v>13053</v>
      </c>
      <c r="C4559" s="46">
        <v>42086</v>
      </c>
      <c r="D4559" s="47">
        <v>42090</v>
      </c>
      <c r="E4559" s="48">
        <v>245</v>
      </c>
      <c r="F4559" s="48">
        <v>119</v>
      </c>
      <c r="G4559" s="49">
        <v>2.1</v>
      </c>
      <c r="H4559" s="8" t="s">
        <v>2934</v>
      </c>
      <c r="J4559" s="3">
        <v>301587</v>
      </c>
      <c r="L4559" s="50">
        <f t="shared" si="73"/>
        <v>4.0429042904290426</v>
      </c>
    </row>
    <row r="4560" spans="1:12" x14ac:dyDescent="0.2">
      <c r="A4560" s="24" t="s">
        <v>13054</v>
      </c>
      <c r="B4560" s="45" t="s">
        <v>13055</v>
      </c>
      <c r="C4560" s="46">
        <v>42086</v>
      </c>
      <c r="D4560" s="47">
        <v>42090</v>
      </c>
      <c r="E4560" s="48">
        <v>503</v>
      </c>
      <c r="F4560" s="48">
        <v>54</v>
      </c>
      <c r="G4560" s="49">
        <v>9.3000000000000007</v>
      </c>
      <c r="H4560" s="8" t="s">
        <v>3083</v>
      </c>
      <c r="J4560" s="3">
        <v>301588</v>
      </c>
      <c r="L4560" s="50">
        <f t="shared" si="73"/>
        <v>8.3003300330033003</v>
      </c>
    </row>
    <row r="4561" spans="1:12" x14ac:dyDescent="0.2">
      <c r="A4561" s="24" t="s">
        <v>13056</v>
      </c>
      <c r="B4561" s="45" t="s">
        <v>13057</v>
      </c>
      <c r="C4561" s="46">
        <v>42086</v>
      </c>
      <c r="D4561" s="47">
        <v>42090</v>
      </c>
      <c r="E4561" s="48">
        <v>591</v>
      </c>
      <c r="F4561" s="48">
        <v>39</v>
      </c>
      <c r="G4561" s="49">
        <v>15.1</v>
      </c>
      <c r="H4561" s="8" t="s">
        <v>3083</v>
      </c>
      <c r="J4561" s="3">
        <v>301589</v>
      </c>
      <c r="L4561" s="50">
        <f t="shared" si="73"/>
        <v>9.7524752475247514</v>
      </c>
    </row>
    <row r="4562" spans="1:12" x14ac:dyDescent="0.2">
      <c r="A4562" s="24" t="s">
        <v>13058</v>
      </c>
      <c r="B4562" s="45" t="s">
        <v>13059</v>
      </c>
      <c r="C4562" s="46">
        <v>42088</v>
      </c>
      <c r="D4562" s="47">
        <v>42093</v>
      </c>
      <c r="E4562" s="48">
        <v>758</v>
      </c>
      <c r="F4562" s="48">
        <v>69</v>
      </c>
      <c r="G4562" s="49">
        <v>11</v>
      </c>
      <c r="H4562" s="8" t="s">
        <v>2934</v>
      </c>
      <c r="J4562" s="3">
        <v>302155</v>
      </c>
      <c r="L4562" s="50">
        <f t="shared" si="73"/>
        <v>12.508250825082508</v>
      </c>
    </row>
    <row r="4563" spans="1:12" x14ac:dyDescent="0.2">
      <c r="A4563" s="24" t="s">
        <v>13060</v>
      </c>
      <c r="B4563" s="45" t="s">
        <v>13061</v>
      </c>
      <c r="C4563" s="46">
        <v>42087</v>
      </c>
      <c r="D4563" s="47">
        <v>42093</v>
      </c>
      <c r="E4563" s="48">
        <v>533</v>
      </c>
      <c r="F4563" s="48">
        <v>77</v>
      </c>
      <c r="G4563" s="49">
        <v>6.9</v>
      </c>
      <c r="H4563" s="8" t="s">
        <v>3083</v>
      </c>
      <c r="J4563" s="3">
        <v>302154</v>
      </c>
      <c r="L4563" s="50">
        <f t="shared" si="73"/>
        <v>8.7953795379537958</v>
      </c>
    </row>
    <row r="4564" spans="1:12" x14ac:dyDescent="0.2">
      <c r="A4564" s="24" t="s">
        <v>13062</v>
      </c>
      <c r="B4564" s="45" t="s">
        <v>13063</v>
      </c>
      <c r="C4564" s="46">
        <v>42090</v>
      </c>
      <c r="D4564" s="47">
        <v>42094</v>
      </c>
      <c r="E4564" s="48">
        <v>428</v>
      </c>
      <c r="F4564" s="48">
        <v>102</v>
      </c>
      <c r="G4564" s="49">
        <v>4.2</v>
      </c>
      <c r="H4564" s="8" t="s">
        <v>2934</v>
      </c>
      <c r="J4564" s="3">
        <v>302826</v>
      </c>
      <c r="L4564" s="50">
        <f t="shared" si="73"/>
        <v>7.0627062706270625</v>
      </c>
    </row>
    <row r="4565" spans="1:12" x14ac:dyDescent="0.2">
      <c r="A4565" s="24" t="s">
        <v>13064</v>
      </c>
      <c r="B4565" s="45" t="s">
        <v>13065</v>
      </c>
      <c r="C4565" s="46">
        <v>42089</v>
      </c>
      <c r="D4565" s="47">
        <v>42094</v>
      </c>
      <c r="E4565" s="48">
        <v>93</v>
      </c>
      <c r="F4565" s="48">
        <v>56</v>
      </c>
      <c r="G4565" s="49">
        <v>1.6</v>
      </c>
      <c r="H4565" s="8" t="s">
        <v>2934</v>
      </c>
      <c r="J4565" s="3">
        <v>302827</v>
      </c>
      <c r="L4565" s="50">
        <f t="shared" si="73"/>
        <v>1.5346534653465347</v>
      </c>
    </row>
    <row r="4566" spans="1:12" x14ac:dyDescent="0.2">
      <c r="A4566" s="24" t="s">
        <v>13066</v>
      </c>
      <c r="B4566" s="45" t="s">
        <v>13067</v>
      </c>
      <c r="C4566" s="46">
        <v>42083</v>
      </c>
      <c r="D4566" s="47">
        <v>42094</v>
      </c>
      <c r="E4566" s="48">
        <v>117</v>
      </c>
      <c r="F4566" s="48">
        <v>102</v>
      </c>
      <c r="G4566" s="49">
        <v>1.1000000000000001</v>
      </c>
      <c r="H4566" s="8" t="s">
        <v>2934</v>
      </c>
      <c r="J4566" s="3">
        <v>302828</v>
      </c>
      <c r="L4566" s="50">
        <f t="shared" si="73"/>
        <v>1.9306930693069306</v>
      </c>
    </row>
    <row r="4567" spans="1:12" x14ac:dyDescent="0.2">
      <c r="A4567" s="24" t="s">
        <v>13068</v>
      </c>
      <c r="B4567" s="45" t="s">
        <v>13069</v>
      </c>
      <c r="C4567" s="46">
        <v>42091</v>
      </c>
      <c r="D4567" s="47">
        <v>42095</v>
      </c>
      <c r="E4567" s="48">
        <v>417</v>
      </c>
      <c r="F4567" s="48">
        <v>24</v>
      </c>
      <c r="G4567" s="49">
        <v>17.3</v>
      </c>
      <c r="H4567" s="8" t="s">
        <v>2934</v>
      </c>
      <c r="J4567" s="3">
        <v>303330</v>
      </c>
      <c r="L4567" s="50">
        <f t="shared" si="73"/>
        <v>6.8811881188118811</v>
      </c>
    </row>
    <row r="4568" spans="1:12" x14ac:dyDescent="0.2">
      <c r="A4568" s="24" t="s">
        <v>13070</v>
      </c>
      <c r="B4568" s="45" t="s">
        <v>13071</v>
      </c>
      <c r="C4568" s="46">
        <v>42091</v>
      </c>
      <c r="D4568" s="47">
        <v>42095</v>
      </c>
      <c r="E4568" s="48">
        <v>272</v>
      </c>
      <c r="F4568" s="48">
        <v>27</v>
      </c>
      <c r="G4568" s="49">
        <v>10.1</v>
      </c>
      <c r="H4568" s="8" t="s">
        <v>2934</v>
      </c>
      <c r="J4568" s="3">
        <v>303331</v>
      </c>
      <c r="L4568" s="50">
        <f t="shared" si="73"/>
        <v>4.4884488448844886</v>
      </c>
    </row>
    <row r="4569" spans="1:12" x14ac:dyDescent="0.2">
      <c r="A4569" s="24" t="s">
        <v>13072</v>
      </c>
      <c r="B4569" s="45" t="s">
        <v>13073</v>
      </c>
      <c r="C4569" s="46">
        <v>42092</v>
      </c>
      <c r="D4569" s="47">
        <v>42096</v>
      </c>
      <c r="E4569" s="48">
        <v>690</v>
      </c>
      <c r="F4569" s="48">
        <v>50</v>
      </c>
      <c r="G4569" s="49">
        <v>13.9</v>
      </c>
      <c r="H4569" s="8" t="s">
        <v>2934</v>
      </c>
      <c r="J4569" s="3">
        <v>303902</v>
      </c>
      <c r="L4569" s="50">
        <f t="shared" si="73"/>
        <v>11.386138613861386</v>
      </c>
    </row>
    <row r="4570" spans="1:12" x14ac:dyDescent="0.2">
      <c r="A4570" s="24" t="s">
        <v>13074</v>
      </c>
      <c r="B4570" s="45" t="s">
        <v>13075</v>
      </c>
      <c r="C4570" s="46">
        <v>42090</v>
      </c>
      <c r="D4570" s="47">
        <v>42096</v>
      </c>
      <c r="E4570" s="48">
        <v>184</v>
      </c>
      <c r="F4570" s="48">
        <v>133</v>
      </c>
      <c r="G4570" s="49">
        <v>1.4</v>
      </c>
      <c r="H4570" s="8" t="s">
        <v>2934</v>
      </c>
      <c r="J4570" s="3">
        <v>303903</v>
      </c>
      <c r="L4570" s="50">
        <f t="shared" si="73"/>
        <v>3.0363036303630362</v>
      </c>
    </row>
    <row r="4571" spans="1:12" x14ac:dyDescent="0.2">
      <c r="A4571" s="24" t="s">
        <v>13076</v>
      </c>
      <c r="B4571" s="45" t="s">
        <v>13077</v>
      </c>
      <c r="C4571" s="46">
        <v>42088</v>
      </c>
      <c r="D4571" s="47">
        <v>42097</v>
      </c>
      <c r="E4571" s="48">
        <v>1137</v>
      </c>
      <c r="F4571" s="48">
        <v>86</v>
      </c>
      <c r="G4571" s="49">
        <v>13.2</v>
      </c>
      <c r="H4571" s="8" t="s">
        <v>2934</v>
      </c>
      <c r="J4571" s="3">
        <v>306994</v>
      </c>
      <c r="L4571" s="50">
        <f t="shared" si="73"/>
        <v>18.762376237623762</v>
      </c>
    </row>
    <row r="4572" spans="1:12" x14ac:dyDescent="0.2">
      <c r="A4572" s="24" t="s">
        <v>13078</v>
      </c>
      <c r="B4572" s="45" t="s">
        <v>13079</v>
      </c>
      <c r="C4572" s="46">
        <v>42093</v>
      </c>
      <c r="D4572" s="47">
        <v>42097</v>
      </c>
      <c r="E4572" s="48">
        <v>303</v>
      </c>
      <c r="F4572" s="48">
        <v>119</v>
      </c>
      <c r="G4572" s="49">
        <v>2.6</v>
      </c>
      <c r="H4572" s="8" t="s">
        <v>3083</v>
      </c>
      <c r="J4572" s="3">
        <v>306995</v>
      </c>
      <c r="L4572" s="50">
        <f t="shared" si="73"/>
        <v>5</v>
      </c>
    </row>
    <row r="4573" spans="1:12" x14ac:dyDescent="0.2">
      <c r="A4573" s="24" t="s">
        <v>13080</v>
      </c>
      <c r="B4573" s="45" t="s">
        <v>13081</v>
      </c>
      <c r="C4573" s="46">
        <v>42096</v>
      </c>
      <c r="D4573" s="47">
        <v>42100</v>
      </c>
      <c r="E4573" s="48">
        <v>735</v>
      </c>
      <c r="F4573" s="48">
        <v>83</v>
      </c>
      <c r="G4573" s="49">
        <v>8.9</v>
      </c>
      <c r="H4573" s="8" t="s">
        <v>3083</v>
      </c>
      <c r="J4573" s="3">
        <v>307539</v>
      </c>
      <c r="L4573" s="50">
        <f t="shared" si="73"/>
        <v>12.128712871287128</v>
      </c>
    </row>
    <row r="4574" spans="1:12" x14ac:dyDescent="0.2">
      <c r="A4574" s="24" t="s">
        <v>13082</v>
      </c>
      <c r="B4574" s="45" t="s">
        <v>13083</v>
      </c>
      <c r="C4574" s="46">
        <v>42096</v>
      </c>
      <c r="D4574" s="47">
        <v>42100</v>
      </c>
      <c r="E4574" s="48">
        <v>417</v>
      </c>
      <c r="F4574" s="48">
        <v>93</v>
      </c>
      <c r="G4574" s="49">
        <v>4.5</v>
      </c>
      <c r="H4574" s="8" t="s">
        <v>3083</v>
      </c>
      <c r="J4574" s="3">
        <v>307540</v>
      </c>
      <c r="L4574" s="50">
        <f t="shared" si="73"/>
        <v>6.8811881188118811</v>
      </c>
    </row>
    <row r="4575" spans="1:12" x14ac:dyDescent="0.2">
      <c r="A4575" s="24" t="s">
        <v>13084</v>
      </c>
      <c r="B4575" s="45" t="s">
        <v>13085</v>
      </c>
      <c r="C4575" s="46">
        <v>42095</v>
      </c>
      <c r="D4575" s="47">
        <v>42100</v>
      </c>
      <c r="E4575" s="48">
        <v>541</v>
      </c>
      <c r="F4575" s="48">
        <v>42</v>
      </c>
      <c r="G4575" s="49">
        <v>12.8</v>
      </c>
      <c r="H4575" s="8" t="s">
        <v>2934</v>
      </c>
      <c r="J4575" s="3">
        <v>307541</v>
      </c>
      <c r="L4575" s="50">
        <f t="shared" si="73"/>
        <v>8.9273927392739267</v>
      </c>
    </row>
    <row r="4576" spans="1:12" x14ac:dyDescent="0.2">
      <c r="A4576" s="24" t="s">
        <v>13086</v>
      </c>
      <c r="B4576" s="45" t="s">
        <v>13087</v>
      </c>
      <c r="C4576" s="46">
        <v>42093</v>
      </c>
      <c r="D4576" s="47">
        <v>42100</v>
      </c>
      <c r="E4576" s="48">
        <v>1444</v>
      </c>
      <c r="F4576" s="48">
        <v>75</v>
      </c>
      <c r="G4576" s="49">
        <v>19.2</v>
      </c>
      <c r="H4576" s="8" t="s">
        <v>2934</v>
      </c>
      <c r="J4576" s="3">
        <v>307542</v>
      </c>
      <c r="L4576" s="50">
        <f t="shared" si="73"/>
        <v>23.828382838283829</v>
      </c>
    </row>
    <row r="4577" spans="1:12" x14ac:dyDescent="0.2">
      <c r="A4577" s="24" t="s">
        <v>13088</v>
      </c>
      <c r="B4577" s="45" t="s">
        <v>13089</v>
      </c>
      <c r="C4577" s="46">
        <v>42097</v>
      </c>
      <c r="D4577" s="47">
        <v>42101</v>
      </c>
      <c r="E4577" s="48">
        <v>386</v>
      </c>
      <c r="F4577" s="48">
        <v>73</v>
      </c>
      <c r="G4577" s="49">
        <v>5.3</v>
      </c>
      <c r="H4577" s="8" t="s">
        <v>3083</v>
      </c>
      <c r="J4577" s="3">
        <v>308206</v>
      </c>
      <c r="L4577" s="50">
        <f t="shared" si="73"/>
        <v>6.3696369636963697</v>
      </c>
    </row>
    <row r="4578" spans="1:12" x14ac:dyDescent="0.2">
      <c r="A4578" s="24" t="s">
        <v>13090</v>
      </c>
      <c r="B4578" s="45" t="s">
        <v>13091</v>
      </c>
      <c r="C4578" s="46">
        <v>42097</v>
      </c>
      <c r="D4578" s="47">
        <v>42101</v>
      </c>
      <c r="E4578" s="48">
        <v>1039</v>
      </c>
      <c r="F4578" s="48">
        <v>34</v>
      </c>
      <c r="G4578" s="49">
        <v>30.3</v>
      </c>
      <c r="H4578" s="8" t="s">
        <v>2934</v>
      </c>
      <c r="J4578" s="3">
        <v>308207</v>
      </c>
      <c r="L4578" s="50">
        <f t="shared" si="73"/>
        <v>17.145214521452147</v>
      </c>
    </row>
    <row r="4579" spans="1:12" x14ac:dyDescent="0.2">
      <c r="A4579" s="24" t="s">
        <v>13092</v>
      </c>
      <c r="B4579" s="45" t="s">
        <v>13093</v>
      </c>
      <c r="C4579" s="46">
        <v>42095</v>
      </c>
      <c r="D4579" s="47">
        <v>42101</v>
      </c>
      <c r="E4579" s="48">
        <v>69</v>
      </c>
      <c r="F4579" s="48">
        <v>84</v>
      </c>
      <c r="G4579" s="49">
        <v>0.8</v>
      </c>
      <c r="H4579" s="8" t="s">
        <v>2934</v>
      </c>
      <c r="J4579" s="3">
        <v>308208</v>
      </c>
      <c r="L4579" s="50">
        <f t="shared" si="73"/>
        <v>1.1386138613861385</v>
      </c>
    </row>
    <row r="4580" spans="1:12" x14ac:dyDescent="0.2">
      <c r="A4580" s="24" t="s">
        <v>13094</v>
      </c>
      <c r="B4580" s="45" t="s">
        <v>13095</v>
      </c>
      <c r="C4580" s="46">
        <v>42099</v>
      </c>
      <c r="D4580" s="47">
        <v>42103</v>
      </c>
      <c r="E4580" s="48">
        <v>980</v>
      </c>
      <c r="F4580" s="48">
        <v>35</v>
      </c>
      <c r="G4580" s="49">
        <v>28.4</v>
      </c>
      <c r="H4580" s="8" t="s">
        <v>2934</v>
      </c>
      <c r="J4580" s="3">
        <v>310162</v>
      </c>
      <c r="L4580" s="50">
        <f t="shared" si="73"/>
        <v>16.171617161716171</v>
      </c>
    </row>
    <row r="4581" spans="1:12" x14ac:dyDescent="0.2">
      <c r="A4581" s="24" t="s">
        <v>13096</v>
      </c>
      <c r="B4581" s="45" t="s">
        <v>13097</v>
      </c>
      <c r="C4581" s="46">
        <v>42100</v>
      </c>
      <c r="D4581" s="47">
        <v>42103</v>
      </c>
      <c r="E4581" s="48">
        <v>78</v>
      </c>
      <c r="F4581" s="48">
        <v>148</v>
      </c>
      <c r="G4581" s="49">
        <v>0.5</v>
      </c>
      <c r="H4581" s="8" t="s">
        <v>2934</v>
      </c>
      <c r="J4581" s="3">
        <v>310163</v>
      </c>
      <c r="L4581" s="50">
        <f t="shared" si="73"/>
        <v>1.2871287128712872</v>
      </c>
    </row>
    <row r="4582" spans="1:12" x14ac:dyDescent="0.2">
      <c r="A4582" s="24" t="s">
        <v>13098</v>
      </c>
      <c r="B4582" s="45" t="s">
        <v>13099</v>
      </c>
      <c r="C4582" s="46">
        <v>42100</v>
      </c>
      <c r="D4582" s="47">
        <v>42103</v>
      </c>
      <c r="E4582" s="48">
        <v>74</v>
      </c>
      <c r="F4582" s="48">
        <v>111</v>
      </c>
      <c r="G4582" s="49">
        <v>0.7</v>
      </c>
      <c r="H4582" s="8" t="s">
        <v>2934</v>
      </c>
      <c r="J4582" s="3">
        <v>310164</v>
      </c>
      <c r="L4582" s="50">
        <f t="shared" si="73"/>
        <v>1.221122112211221</v>
      </c>
    </row>
    <row r="4583" spans="1:12" x14ac:dyDescent="0.2">
      <c r="A4583" s="24" t="s">
        <v>13100</v>
      </c>
      <c r="B4583" s="45" t="s">
        <v>13101</v>
      </c>
      <c r="C4583" s="46">
        <v>42097</v>
      </c>
      <c r="D4583" s="47">
        <v>42104</v>
      </c>
      <c r="E4583" s="48">
        <v>80</v>
      </c>
      <c r="F4583" s="48">
        <v>92</v>
      </c>
      <c r="G4583" s="49">
        <v>0.9</v>
      </c>
      <c r="H4583" s="8" t="s">
        <v>2934</v>
      </c>
      <c r="J4583" s="3">
        <v>310718</v>
      </c>
      <c r="L4583" s="50">
        <f t="shared" si="73"/>
        <v>1.3201320132013201</v>
      </c>
    </row>
    <row r="4584" spans="1:12" x14ac:dyDescent="0.2">
      <c r="A4584" s="24" t="s">
        <v>13102</v>
      </c>
      <c r="B4584" s="45" t="s">
        <v>13103</v>
      </c>
      <c r="C4584" s="46">
        <v>42100</v>
      </c>
      <c r="D4584" s="47">
        <v>42104</v>
      </c>
      <c r="E4584" s="48">
        <v>1175</v>
      </c>
      <c r="F4584" s="48">
        <v>138</v>
      </c>
      <c r="G4584" s="49">
        <v>8.5</v>
      </c>
      <c r="H4584" s="8" t="s">
        <v>3083</v>
      </c>
      <c r="J4584" s="3">
        <v>310719</v>
      </c>
      <c r="L4584" s="50">
        <f t="shared" si="73"/>
        <v>19.38943894389439</v>
      </c>
    </row>
    <row r="4585" spans="1:12" x14ac:dyDescent="0.2">
      <c r="A4585" s="24" t="s">
        <v>13104</v>
      </c>
      <c r="B4585" s="45" t="s">
        <v>13105</v>
      </c>
      <c r="C4585" s="46">
        <v>42102</v>
      </c>
      <c r="D4585" s="47">
        <v>42107</v>
      </c>
      <c r="E4585" s="48">
        <v>945</v>
      </c>
      <c r="F4585" s="48">
        <v>51</v>
      </c>
      <c r="G4585" s="49">
        <v>18.600000000000001</v>
      </c>
      <c r="H4585" s="8" t="s">
        <v>2934</v>
      </c>
      <c r="J4585" s="3">
        <v>311299</v>
      </c>
      <c r="L4585" s="50">
        <f t="shared" si="73"/>
        <v>15.594059405940593</v>
      </c>
    </row>
    <row r="4586" spans="1:12" x14ac:dyDescent="0.2">
      <c r="A4586" s="24" t="s">
        <v>13106</v>
      </c>
      <c r="B4586" s="45" t="s">
        <v>13107</v>
      </c>
      <c r="C4586" s="46">
        <v>42100</v>
      </c>
      <c r="D4586" s="47">
        <v>42107</v>
      </c>
      <c r="E4586" s="48">
        <v>230</v>
      </c>
      <c r="F4586" s="48">
        <v>34</v>
      </c>
      <c r="G4586" s="49">
        <v>6.7</v>
      </c>
      <c r="H4586" s="8" t="s">
        <v>2934</v>
      </c>
      <c r="J4586" s="3">
        <v>311297</v>
      </c>
      <c r="L4586" s="50">
        <f t="shared" si="73"/>
        <v>3.7953795379537953</v>
      </c>
    </row>
    <row r="4587" spans="1:12" x14ac:dyDescent="0.2">
      <c r="A4587" s="24" t="s">
        <v>13108</v>
      </c>
      <c r="B4587" s="45" t="s">
        <v>13109</v>
      </c>
      <c r="C4587" s="46">
        <v>42102</v>
      </c>
      <c r="D4587" s="47">
        <v>42107</v>
      </c>
      <c r="E4587" s="48">
        <v>237</v>
      </c>
      <c r="F4587" s="48">
        <v>49</v>
      </c>
      <c r="G4587" s="49">
        <v>4.8</v>
      </c>
      <c r="H4587" s="8" t="s">
        <v>2934</v>
      </c>
      <c r="J4587" s="3">
        <v>311298</v>
      </c>
      <c r="L4587" s="50">
        <f t="shared" si="73"/>
        <v>3.9108910891089108</v>
      </c>
    </row>
    <row r="4588" spans="1:12" x14ac:dyDescent="0.2">
      <c r="A4588" s="24" t="s">
        <v>13110</v>
      </c>
      <c r="B4588" s="45" t="s">
        <v>13111</v>
      </c>
      <c r="C4588" s="46">
        <v>42103</v>
      </c>
      <c r="D4588" s="47">
        <v>42108</v>
      </c>
      <c r="E4588" s="48">
        <v>534</v>
      </c>
      <c r="F4588" s="48">
        <v>66</v>
      </c>
      <c r="G4588" s="49">
        <v>8.1</v>
      </c>
      <c r="H4588" s="8" t="s">
        <v>3083</v>
      </c>
      <c r="J4588" s="3">
        <v>312063</v>
      </c>
      <c r="L4588" s="50">
        <f t="shared" si="73"/>
        <v>8.8118811881188108</v>
      </c>
    </row>
    <row r="4589" spans="1:12" x14ac:dyDescent="0.2">
      <c r="A4589" s="24" t="s">
        <v>13112</v>
      </c>
      <c r="B4589" s="45" t="s">
        <v>13113</v>
      </c>
      <c r="D4589" s="47">
        <v>42108</v>
      </c>
      <c r="E4589" s="48">
        <v>1005</v>
      </c>
      <c r="F4589" s="48">
        <v>55</v>
      </c>
      <c r="G4589" s="49">
        <v>18.2</v>
      </c>
      <c r="H4589" s="8" t="s">
        <v>3083</v>
      </c>
      <c r="J4589" s="3">
        <v>312064</v>
      </c>
      <c r="L4589" s="50">
        <f t="shared" si="73"/>
        <v>16.584158415841582</v>
      </c>
    </row>
    <row r="4590" spans="1:12" x14ac:dyDescent="0.2">
      <c r="A4590" s="24" t="s">
        <v>13114</v>
      </c>
      <c r="B4590" s="45" t="s">
        <v>13115</v>
      </c>
      <c r="C4590" s="46">
        <v>42100</v>
      </c>
      <c r="D4590" s="47">
        <v>42108</v>
      </c>
      <c r="E4590" s="48">
        <v>15</v>
      </c>
      <c r="F4590" s="48">
        <v>123</v>
      </c>
      <c r="G4590" s="49">
        <v>0.1</v>
      </c>
      <c r="H4590" s="8" t="s">
        <v>2934</v>
      </c>
      <c r="J4590" s="3">
        <v>312065</v>
      </c>
      <c r="L4590" s="50">
        <f t="shared" si="73"/>
        <v>0.24752475247524752</v>
      </c>
    </row>
    <row r="4591" spans="1:12" x14ac:dyDescent="0.2">
      <c r="A4591" s="24" t="s">
        <v>13116</v>
      </c>
      <c r="B4591" s="45" t="s">
        <v>13117</v>
      </c>
      <c r="C4591" s="46">
        <v>42102</v>
      </c>
      <c r="D4591" s="47">
        <v>42108</v>
      </c>
      <c r="E4591" s="48">
        <v>481</v>
      </c>
      <c r="F4591" s="48">
        <v>58</v>
      </c>
      <c r="G4591" s="49">
        <v>8.3000000000000007</v>
      </c>
      <c r="H4591" s="8" t="s">
        <v>2934</v>
      </c>
      <c r="J4591" s="3">
        <v>312066</v>
      </c>
      <c r="L4591" s="50">
        <f t="shared" si="73"/>
        <v>7.9372937293729375</v>
      </c>
    </row>
    <row r="4592" spans="1:12" x14ac:dyDescent="0.2">
      <c r="A4592" s="24" t="s">
        <v>13118</v>
      </c>
      <c r="B4592" s="45" t="s">
        <v>13119</v>
      </c>
      <c r="C4592" s="46">
        <v>42102</v>
      </c>
      <c r="D4592" s="47">
        <v>42110</v>
      </c>
      <c r="E4592" s="48">
        <v>230</v>
      </c>
      <c r="F4592" s="48">
        <v>52</v>
      </c>
      <c r="G4592" s="49">
        <v>4.4000000000000004</v>
      </c>
      <c r="H4592" s="8" t="s">
        <v>3083</v>
      </c>
      <c r="J4592" s="3">
        <v>313263</v>
      </c>
      <c r="L4592" s="50">
        <f t="shared" si="73"/>
        <v>3.7953795379537953</v>
      </c>
    </row>
    <row r="4593" spans="1:12" x14ac:dyDescent="0.2">
      <c r="A4593" s="24" t="s">
        <v>13120</v>
      </c>
      <c r="B4593" s="45" t="s">
        <v>13121</v>
      </c>
      <c r="C4593" s="46">
        <v>42103</v>
      </c>
      <c r="D4593" s="47">
        <v>42110</v>
      </c>
      <c r="E4593" s="48">
        <v>784</v>
      </c>
      <c r="F4593" s="48">
        <v>68</v>
      </c>
      <c r="G4593" s="49">
        <v>11.5</v>
      </c>
      <c r="H4593" s="8" t="s">
        <v>2934</v>
      </c>
      <c r="J4593" s="3">
        <v>313264</v>
      </c>
      <c r="L4593" s="50">
        <f t="shared" si="73"/>
        <v>12.937293729372938</v>
      </c>
    </row>
    <row r="4594" spans="1:12" x14ac:dyDescent="0.2">
      <c r="A4594" s="24" t="s">
        <v>13122</v>
      </c>
      <c r="B4594" s="1" t="s">
        <v>13123</v>
      </c>
      <c r="C4594" s="46">
        <v>42107</v>
      </c>
      <c r="D4594" s="47">
        <v>42114</v>
      </c>
      <c r="E4594" s="48">
        <v>55</v>
      </c>
      <c r="F4594" s="48">
        <v>82</v>
      </c>
      <c r="G4594" s="49">
        <v>0.7</v>
      </c>
      <c r="H4594" s="8" t="s">
        <v>2934</v>
      </c>
      <c r="J4594" s="3">
        <v>314886</v>
      </c>
      <c r="L4594" s="50">
        <f t="shared" si="73"/>
        <v>0.90759075907590758</v>
      </c>
    </row>
    <row r="4595" spans="1:12" x14ac:dyDescent="0.2">
      <c r="A4595" s="24" t="s">
        <v>13124</v>
      </c>
      <c r="B4595" s="45" t="s">
        <v>13125</v>
      </c>
      <c r="C4595" s="46">
        <v>42108</v>
      </c>
      <c r="D4595" s="47">
        <v>42114</v>
      </c>
      <c r="E4595" s="48">
        <v>366</v>
      </c>
      <c r="F4595" s="48">
        <v>28</v>
      </c>
      <c r="G4595" s="49">
        <v>12.9</v>
      </c>
      <c r="H4595" s="8" t="s">
        <v>3083</v>
      </c>
      <c r="J4595" s="3">
        <v>314887</v>
      </c>
      <c r="L4595" s="50">
        <f t="shared" si="73"/>
        <v>6.0396039603960396</v>
      </c>
    </row>
    <row r="4596" spans="1:12" x14ac:dyDescent="0.2">
      <c r="A4596" s="24" t="s">
        <v>13126</v>
      </c>
      <c r="B4596" s="45" t="s">
        <v>13127</v>
      </c>
      <c r="C4596" s="46">
        <v>42106</v>
      </c>
      <c r="D4596" s="47">
        <v>42114</v>
      </c>
      <c r="E4596" s="48">
        <v>103</v>
      </c>
      <c r="F4596" s="48">
        <v>82</v>
      </c>
      <c r="G4596" s="49">
        <v>1.3</v>
      </c>
      <c r="H4596" s="8" t="s">
        <v>2934</v>
      </c>
      <c r="J4596" s="3">
        <v>314888</v>
      </c>
      <c r="L4596" s="50">
        <f t="shared" si="73"/>
        <v>1.6996699669966997</v>
      </c>
    </row>
    <row r="4597" spans="1:12" x14ac:dyDescent="0.2">
      <c r="A4597" s="24" t="s">
        <v>13128</v>
      </c>
      <c r="B4597" s="45" t="s">
        <v>13129</v>
      </c>
      <c r="C4597" s="46">
        <v>42110</v>
      </c>
      <c r="D4597" s="47">
        <v>42115</v>
      </c>
      <c r="E4597" s="48">
        <v>679</v>
      </c>
      <c r="F4597" s="48">
        <v>53</v>
      </c>
      <c r="G4597" s="49">
        <v>12.8</v>
      </c>
      <c r="H4597" s="8" t="s">
        <v>2934</v>
      </c>
      <c r="J4597" s="3">
        <v>315780</v>
      </c>
      <c r="L4597" s="50">
        <f t="shared" si="73"/>
        <v>11.204620462046204</v>
      </c>
    </row>
    <row r="4598" spans="1:12" x14ac:dyDescent="0.2">
      <c r="A4598" s="24" t="s">
        <v>13130</v>
      </c>
      <c r="B4598" s="45" t="s">
        <v>13131</v>
      </c>
      <c r="C4598" s="46">
        <v>42109</v>
      </c>
      <c r="D4598" s="47">
        <v>42115</v>
      </c>
      <c r="E4598" s="48">
        <v>503</v>
      </c>
      <c r="F4598" s="48">
        <v>47</v>
      </c>
      <c r="G4598" s="49">
        <v>10.7</v>
      </c>
      <c r="H4598" s="8" t="s">
        <v>2934</v>
      </c>
      <c r="J4598" s="3">
        <v>315781</v>
      </c>
      <c r="L4598" s="50">
        <f t="shared" si="73"/>
        <v>8.3003300330033003</v>
      </c>
    </row>
    <row r="4599" spans="1:12" x14ac:dyDescent="0.2">
      <c r="A4599" s="24" t="s">
        <v>13132</v>
      </c>
      <c r="B4599" s="45" t="s">
        <v>13133</v>
      </c>
      <c r="C4599" s="46">
        <v>42108</v>
      </c>
      <c r="D4599" s="47">
        <v>42115</v>
      </c>
      <c r="E4599" s="48">
        <v>325</v>
      </c>
      <c r="F4599" s="48">
        <v>139</v>
      </c>
      <c r="G4599" s="49">
        <v>2.2999999999999998</v>
      </c>
      <c r="H4599" s="8" t="s">
        <v>2934</v>
      </c>
      <c r="J4599" s="3">
        <v>315782</v>
      </c>
      <c r="L4599" s="50">
        <f t="shared" si="73"/>
        <v>5.3630363036303628</v>
      </c>
    </row>
    <row r="4600" spans="1:12" x14ac:dyDescent="0.2">
      <c r="A4600" s="24" t="s">
        <v>13134</v>
      </c>
      <c r="B4600" s="45" t="s">
        <v>13135</v>
      </c>
      <c r="C4600" s="46">
        <v>42109</v>
      </c>
      <c r="D4600" s="47">
        <v>42115</v>
      </c>
      <c r="E4600" s="48">
        <v>1496</v>
      </c>
      <c r="F4600" s="48">
        <v>93</v>
      </c>
      <c r="G4600" s="49">
        <v>16.100000000000001</v>
      </c>
      <c r="H4600" s="8" t="s">
        <v>2934</v>
      </c>
      <c r="J4600" s="3">
        <v>315783</v>
      </c>
      <c r="L4600" s="50">
        <f t="shared" si="73"/>
        <v>24.686468646864686</v>
      </c>
    </row>
    <row r="4601" spans="1:12" x14ac:dyDescent="0.2">
      <c r="A4601" s="24" t="s">
        <v>13136</v>
      </c>
      <c r="B4601" s="45" t="s">
        <v>13137</v>
      </c>
      <c r="C4601" s="46">
        <v>42115</v>
      </c>
      <c r="D4601" s="47">
        <v>42116</v>
      </c>
      <c r="E4601" s="48">
        <v>375</v>
      </c>
      <c r="F4601" s="48">
        <v>109</v>
      </c>
      <c r="G4601" s="49">
        <v>3.4</v>
      </c>
      <c r="H4601" s="8" t="s">
        <v>2934</v>
      </c>
      <c r="J4601" s="3">
        <v>316399</v>
      </c>
      <c r="L4601" s="50">
        <f t="shared" si="73"/>
        <v>6.1881188118811883</v>
      </c>
    </row>
    <row r="4602" spans="1:12" x14ac:dyDescent="0.2">
      <c r="A4602" s="24" t="s">
        <v>13138</v>
      </c>
      <c r="B4602" s="45" t="s">
        <v>13139</v>
      </c>
      <c r="C4602" s="46">
        <v>42115</v>
      </c>
      <c r="D4602" s="47">
        <v>42116</v>
      </c>
      <c r="E4602" s="48">
        <v>1040</v>
      </c>
      <c r="F4602" s="48">
        <v>51</v>
      </c>
      <c r="G4602" s="49">
        <v>20.3</v>
      </c>
      <c r="H4602" s="8" t="s">
        <v>2934</v>
      </c>
      <c r="J4602" s="3">
        <v>316400</v>
      </c>
      <c r="L4602" s="50">
        <f t="shared" si="73"/>
        <v>17.161716171617162</v>
      </c>
    </row>
    <row r="4603" spans="1:12" x14ac:dyDescent="0.2">
      <c r="A4603" s="24" t="s">
        <v>13140</v>
      </c>
      <c r="B4603" s="45" t="s">
        <v>13141</v>
      </c>
      <c r="C4603" s="46">
        <v>42110</v>
      </c>
      <c r="D4603" s="47">
        <v>42117</v>
      </c>
      <c r="E4603" s="48">
        <v>368</v>
      </c>
      <c r="F4603" s="48">
        <v>68</v>
      </c>
      <c r="G4603" s="49">
        <v>5.4</v>
      </c>
      <c r="H4603" s="8" t="s">
        <v>3083</v>
      </c>
      <c r="J4603" s="3">
        <v>317222</v>
      </c>
      <c r="L4603" s="50">
        <f t="shared" si="73"/>
        <v>6.0726072607260724</v>
      </c>
    </row>
    <row r="4604" spans="1:12" x14ac:dyDescent="0.2">
      <c r="A4604" s="24" t="s">
        <v>13142</v>
      </c>
      <c r="B4604" s="45" t="s">
        <v>13143</v>
      </c>
      <c r="C4604" s="46">
        <v>42112</v>
      </c>
      <c r="D4604" s="47">
        <v>42117</v>
      </c>
      <c r="E4604" s="48">
        <v>510</v>
      </c>
      <c r="F4604" s="48">
        <v>60</v>
      </c>
      <c r="G4604" s="49">
        <v>8.5</v>
      </c>
      <c r="H4604" s="8" t="s">
        <v>2934</v>
      </c>
      <c r="J4604" s="3">
        <v>317223</v>
      </c>
      <c r="L4604" s="50">
        <f t="shared" ref="L4604:L4667" si="74">IF(E4604="","",E4604/60.6)</f>
        <v>8.4158415841584162</v>
      </c>
    </row>
    <row r="4605" spans="1:12" x14ac:dyDescent="0.2">
      <c r="A4605" s="24" t="s">
        <v>13144</v>
      </c>
      <c r="B4605" s="45" t="s">
        <v>13145</v>
      </c>
      <c r="C4605" s="46">
        <v>42115</v>
      </c>
      <c r="D4605" s="47">
        <v>42117</v>
      </c>
      <c r="E4605" s="48">
        <v>241</v>
      </c>
      <c r="F4605" s="48">
        <v>134</v>
      </c>
      <c r="G4605" s="49">
        <v>1.8</v>
      </c>
      <c r="H4605" s="8" t="s">
        <v>2934</v>
      </c>
      <c r="J4605" s="3">
        <v>317224</v>
      </c>
      <c r="L4605" s="50">
        <f t="shared" si="74"/>
        <v>3.9768976897689767</v>
      </c>
    </row>
    <row r="4606" spans="1:12" x14ac:dyDescent="0.2">
      <c r="A4606" s="24" t="s">
        <v>13146</v>
      </c>
      <c r="B4606" s="45" t="s">
        <v>13147</v>
      </c>
      <c r="C4606" s="46">
        <v>42115</v>
      </c>
      <c r="D4606" s="47">
        <v>42117</v>
      </c>
      <c r="E4606" s="48">
        <v>19</v>
      </c>
      <c r="F4606" s="48">
        <v>102</v>
      </c>
      <c r="G4606" s="49">
        <v>0.2</v>
      </c>
      <c r="H4606" s="8" t="s">
        <v>2934</v>
      </c>
      <c r="J4606" s="3">
        <v>317225</v>
      </c>
      <c r="L4606" s="50">
        <f t="shared" si="74"/>
        <v>0.31353135313531355</v>
      </c>
    </row>
    <row r="4607" spans="1:12" x14ac:dyDescent="0.2">
      <c r="A4607" s="24" t="s">
        <v>13148</v>
      </c>
      <c r="B4607" s="45" t="s">
        <v>13149</v>
      </c>
      <c r="C4607" s="46">
        <v>42115</v>
      </c>
      <c r="D4607" s="47">
        <v>42117</v>
      </c>
      <c r="E4607" s="48">
        <v>510</v>
      </c>
      <c r="F4607" s="48">
        <v>66</v>
      </c>
      <c r="G4607" s="49">
        <v>7.8</v>
      </c>
      <c r="H4607" s="8" t="s">
        <v>2934</v>
      </c>
      <c r="J4607" s="3">
        <v>317226</v>
      </c>
      <c r="L4607" s="50">
        <f t="shared" si="74"/>
        <v>8.4158415841584162</v>
      </c>
    </row>
    <row r="4608" spans="1:12" x14ac:dyDescent="0.2">
      <c r="A4608" s="24" t="s">
        <v>13150</v>
      </c>
      <c r="B4608" s="45" t="s">
        <v>13151</v>
      </c>
      <c r="C4608" s="46">
        <v>42115</v>
      </c>
      <c r="D4608" s="47">
        <v>42117</v>
      </c>
      <c r="E4608" s="48">
        <v>565</v>
      </c>
      <c r="F4608" s="48">
        <v>38</v>
      </c>
      <c r="G4608" s="49">
        <v>14.9</v>
      </c>
      <c r="H4608" s="8" t="s">
        <v>2934</v>
      </c>
      <c r="J4608" s="3">
        <v>317227</v>
      </c>
      <c r="L4608" s="50">
        <f t="shared" si="74"/>
        <v>9.3234323432343231</v>
      </c>
    </row>
    <row r="4609" spans="1:12" x14ac:dyDescent="0.2">
      <c r="A4609" s="24" t="s">
        <v>13152</v>
      </c>
      <c r="B4609" s="45" t="s">
        <v>13153</v>
      </c>
      <c r="C4609" s="46">
        <v>42115</v>
      </c>
      <c r="D4609" s="47">
        <v>42117</v>
      </c>
      <c r="E4609" s="48">
        <v>103</v>
      </c>
      <c r="F4609" s="48">
        <v>81</v>
      </c>
      <c r="G4609" s="49">
        <v>1.3</v>
      </c>
      <c r="H4609" s="8" t="s">
        <v>2934</v>
      </c>
      <c r="J4609" s="3">
        <v>317228</v>
      </c>
      <c r="L4609" s="50">
        <f t="shared" si="74"/>
        <v>1.6996699669966997</v>
      </c>
    </row>
    <row r="4610" spans="1:12" x14ac:dyDescent="0.2">
      <c r="A4610" s="24" t="s">
        <v>13154</v>
      </c>
      <c r="B4610" s="45" t="s">
        <v>13155</v>
      </c>
      <c r="C4610" s="46">
        <v>42115</v>
      </c>
      <c r="D4610" s="47">
        <v>42117</v>
      </c>
      <c r="E4610" s="48">
        <v>1401</v>
      </c>
      <c r="F4610" s="48">
        <v>101</v>
      </c>
      <c r="G4610" s="49">
        <v>13.9</v>
      </c>
      <c r="H4610" s="8" t="s">
        <v>2934</v>
      </c>
      <c r="J4610" s="3">
        <v>317229</v>
      </c>
      <c r="L4610" s="50">
        <f t="shared" si="74"/>
        <v>23.118811881188119</v>
      </c>
    </row>
    <row r="4611" spans="1:12" x14ac:dyDescent="0.2">
      <c r="A4611" s="24" t="s">
        <v>13156</v>
      </c>
      <c r="B4611" s="45" t="s">
        <v>13157</v>
      </c>
      <c r="C4611" s="46">
        <v>42115</v>
      </c>
      <c r="D4611" s="47">
        <v>42117</v>
      </c>
      <c r="E4611" s="48">
        <v>807</v>
      </c>
      <c r="F4611" s="48">
        <v>31</v>
      </c>
      <c r="G4611" s="49">
        <v>26.3</v>
      </c>
      <c r="H4611" s="8" t="s">
        <v>2934</v>
      </c>
      <c r="J4611" s="3">
        <v>317230</v>
      </c>
      <c r="L4611" s="50">
        <f t="shared" si="74"/>
        <v>13.316831683168317</v>
      </c>
    </row>
    <row r="4612" spans="1:12" x14ac:dyDescent="0.2">
      <c r="A4612" s="24" t="s">
        <v>13158</v>
      </c>
      <c r="B4612" s="45" t="s">
        <v>13159</v>
      </c>
      <c r="C4612" s="46">
        <v>42115</v>
      </c>
      <c r="D4612" s="47">
        <v>42117</v>
      </c>
      <c r="E4612" s="48">
        <v>160</v>
      </c>
      <c r="F4612" s="48">
        <v>83</v>
      </c>
      <c r="G4612" s="49">
        <v>1.9</v>
      </c>
      <c r="H4612" s="8" t="s">
        <v>2934</v>
      </c>
      <c r="J4612" s="3">
        <v>317231</v>
      </c>
      <c r="L4612" s="50">
        <f t="shared" si="74"/>
        <v>2.6402640264026402</v>
      </c>
    </row>
    <row r="4613" spans="1:12" x14ac:dyDescent="0.2">
      <c r="A4613" s="24" t="s">
        <v>13160</v>
      </c>
      <c r="B4613" s="1" t="s">
        <v>13161</v>
      </c>
      <c r="C4613" s="46">
        <v>42114</v>
      </c>
      <c r="D4613" s="47">
        <v>42118</v>
      </c>
      <c r="E4613" s="48">
        <v>311</v>
      </c>
      <c r="F4613" s="48">
        <v>46</v>
      </c>
      <c r="G4613" s="49">
        <v>6.7</v>
      </c>
      <c r="H4613" s="8" t="s">
        <v>3083</v>
      </c>
      <c r="J4613" s="3">
        <v>317738</v>
      </c>
      <c r="L4613" s="50">
        <f t="shared" si="74"/>
        <v>5.1320132013201318</v>
      </c>
    </row>
    <row r="4614" spans="1:12" x14ac:dyDescent="0.2">
      <c r="A4614" s="24" t="s">
        <v>13162</v>
      </c>
      <c r="B4614" s="45" t="s">
        <v>13163</v>
      </c>
      <c r="C4614" s="46">
        <v>42117</v>
      </c>
      <c r="D4614" s="47">
        <v>42121</v>
      </c>
      <c r="E4614" s="48">
        <v>1142</v>
      </c>
      <c r="F4614" s="48">
        <v>38</v>
      </c>
      <c r="G4614" s="49">
        <v>29.8</v>
      </c>
      <c r="H4614" s="8" t="s">
        <v>3083</v>
      </c>
      <c r="J4614" s="3">
        <v>318452</v>
      </c>
      <c r="L4614" s="50">
        <f t="shared" si="74"/>
        <v>18.844884488448844</v>
      </c>
    </row>
    <row r="4615" spans="1:12" x14ac:dyDescent="0.2">
      <c r="A4615" s="24" t="s">
        <v>13164</v>
      </c>
      <c r="B4615" s="45" t="s">
        <v>13165</v>
      </c>
      <c r="C4615" s="46">
        <v>42116</v>
      </c>
      <c r="D4615" s="47">
        <v>42121</v>
      </c>
      <c r="E4615" s="48">
        <v>777</v>
      </c>
      <c r="F4615" s="48">
        <v>51</v>
      </c>
      <c r="G4615" s="49">
        <v>15.3</v>
      </c>
      <c r="H4615" s="8" t="s">
        <v>3083</v>
      </c>
      <c r="J4615" s="3">
        <v>318453</v>
      </c>
      <c r="L4615" s="50">
        <f t="shared" si="74"/>
        <v>12.821782178217822</v>
      </c>
    </row>
    <row r="4616" spans="1:12" x14ac:dyDescent="0.2">
      <c r="A4616" s="24" t="s">
        <v>13166</v>
      </c>
      <c r="B4616" s="45" t="s">
        <v>13167</v>
      </c>
      <c r="C4616" s="46">
        <v>42115</v>
      </c>
      <c r="D4616" s="47">
        <v>42121</v>
      </c>
      <c r="E4616" s="48">
        <v>577</v>
      </c>
      <c r="F4616" s="48">
        <v>466</v>
      </c>
      <c r="G4616" s="49">
        <v>1.2</v>
      </c>
      <c r="H4616" s="8" t="s">
        <v>3083</v>
      </c>
      <c r="J4616" s="3">
        <v>318454</v>
      </c>
      <c r="L4616" s="50">
        <f t="shared" si="74"/>
        <v>9.5214521452145213</v>
      </c>
    </row>
    <row r="4617" spans="1:12" x14ac:dyDescent="0.2">
      <c r="A4617" s="24" t="s">
        <v>13168</v>
      </c>
      <c r="B4617" s="45" t="s">
        <v>13169</v>
      </c>
      <c r="C4617" s="46">
        <v>42112</v>
      </c>
      <c r="D4617" s="47">
        <v>42121</v>
      </c>
      <c r="E4617" s="48">
        <v>108</v>
      </c>
      <c r="F4617" s="48">
        <v>95</v>
      </c>
      <c r="G4617" s="49">
        <v>1.1000000000000001</v>
      </c>
      <c r="H4617" s="8" t="s">
        <v>2934</v>
      </c>
      <c r="J4617" s="3">
        <v>318455</v>
      </c>
      <c r="L4617" s="50">
        <f t="shared" si="74"/>
        <v>1.7821782178217822</v>
      </c>
    </row>
    <row r="4618" spans="1:12" x14ac:dyDescent="0.2">
      <c r="A4618" s="24" t="s">
        <v>13170</v>
      </c>
      <c r="B4618" s="45" t="s">
        <v>13171</v>
      </c>
      <c r="C4618" s="46">
        <v>42121</v>
      </c>
      <c r="D4618" s="47">
        <v>42122</v>
      </c>
      <c r="E4618" s="48">
        <v>218</v>
      </c>
      <c r="F4618" s="48">
        <v>91</v>
      </c>
      <c r="G4618" s="49">
        <v>2.4</v>
      </c>
      <c r="H4618" s="8" t="s">
        <v>2934</v>
      </c>
      <c r="J4618" s="3">
        <v>319115</v>
      </c>
      <c r="L4618" s="50">
        <f t="shared" si="74"/>
        <v>3.5973597359735972</v>
      </c>
    </row>
    <row r="4619" spans="1:12" x14ac:dyDescent="0.2">
      <c r="A4619" s="24" t="s">
        <v>13172</v>
      </c>
      <c r="B4619" s="45" t="s">
        <v>13173</v>
      </c>
      <c r="C4619" s="46">
        <v>42121</v>
      </c>
      <c r="D4619" s="47">
        <v>42122</v>
      </c>
      <c r="E4619" s="48">
        <v>941</v>
      </c>
      <c r="F4619" s="48">
        <v>59</v>
      </c>
      <c r="G4619" s="49">
        <v>16.100000000000001</v>
      </c>
      <c r="H4619" s="8" t="s">
        <v>2934</v>
      </c>
      <c r="J4619" s="3">
        <v>319116</v>
      </c>
      <c r="L4619" s="50">
        <f t="shared" si="74"/>
        <v>15.528052805280527</v>
      </c>
    </row>
    <row r="4620" spans="1:12" x14ac:dyDescent="0.2">
      <c r="A4620" s="24" t="s">
        <v>13174</v>
      </c>
      <c r="B4620" s="45" t="s">
        <v>13175</v>
      </c>
      <c r="C4620" s="46">
        <v>42121</v>
      </c>
      <c r="D4620" s="47">
        <v>42122</v>
      </c>
      <c r="E4620" s="48">
        <v>862</v>
      </c>
      <c r="F4620" s="48">
        <v>83</v>
      </c>
      <c r="G4620" s="49">
        <v>10.4</v>
      </c>
      <c r="H4620" s="8" t="s">
        <v>2934</v>
      </c>
      <c r="J4620" s="3">
        <v>319117</v>
      </c>
      <c r="L4620" s="50">
        <f t="shared" si="74"/>
        <v>14.224422442244224</v>
      </c>
    </row>
    <row r="4621" spans="1:12" x14ac:dyDescent="0.2">
      <c r="A4621" s="24" t="s">
        <v>13176</v>
      </c>
      <c r="B4621" s="45" t="s">
        <v>13177</v>
      </c>
      <c r="C4621" s="46">
        <v>42121</v>
      </c>
      <c r="D4621" s="47">
        <v>42122</v>
      </c>
      <c r="E4621" s="48">
        <v>540</v>
      </c>
      <c r="F4621" s="48">
        <v>36</v>
      </c>
      <c r="G4621" s="49">
        <v>14.9</v>
      </c>
      <c r="H4621" s="8" t="s">
        <v>2934</v>
      </c>
      <c r="J4621" s="3">
        <v>319118</v>
      </c>
      <c r="L4621" s="50">
        <f t="shared" si="74"/>
        <v>8.9108910891089099</v>
      </c>
    </row>
    <row r="4622" spans="1:12" x14ac:dyDescent="0.2">
      <c r="A4622" s="24" t="s">
        <v>13178</v>
      </c>
      <c r="B4622" s="45" t="s">
        <v>13179</v>
      </c>
      <c r="C4622" s="46">
        <v>42117</v>
      </c>
      <c r="D4622" s="47">
        <v>42122</v>
      </c>
      <c r="E4622" s="48">
        <v>333</v>
      </c>
      <c r="F4622" s="48">
        <v>31</v>
      </c>
      <c r="G4622" s="49">
        <v>10.8</v>
      </c>
      <c r="H4622" s="8" t="s">
        <v>2934</v>
      </c>
      <c r="J4622" s="3">
        <v>319119</v>
      </c>
      <c r="L4622" s="50">
        <f t="shared" si="74"/>
        <v>5.4950495049504946</v>
      </c>
    </row>
    <row r="4623" spans="1:12" x14ac:dyDescent="0.2">
      <c r="A4623" s="24" t="s">
        <v>13180</v>
      </c>
      <c r="B4623" s="45" t="s">
        <v>13181</v>
      </c>
      <c r="C4623" s="46">
        <v>42118</v>
      </c>
      <c r="D4623" s="47">
        <v>42122</v>
      </c>
      <c r="E4623" s="48">
        <v>792</v>
      </c>
      <c r="F4623" s="48">
        <v>158</v>
      </c>
      <c r="G4623" s="49">
        <v>5</v>
      </c>
      <c r="H4623" s="8" t="s">
        <v>2934</v>
      </c>
      <c r="J4623" s="3">
        <v>319120</v>
      </c>
      <c r="L4623" s="50">
        <f t="shared" si="74"/>
        <v>13.069306930693068</v>
      </c>
    </row>
    <row r="4624" spans="1:12" x14ac:dyDescent="0.2">
      <c r="A4624" s="24" t="s">
        <v>13182</v>
      </c>
      <c r="B4624" s="45" t="s">
        <v>13183</v>
      </c>
      <c r="C4624" s="46">
        <v>42119</v>
      </c>
      <c r="D4624" s="47">
        <v>42124</v>
      </c>
      <c r="E4624" s="48">
        <v>1190</v>
      </c>
      <c r="F4624" s="48">
        <v>69</v>
      </c>
      <c r="G4624" s="49">
        <v>17.2</v>
      </c>
      <c r="H4624" s="8" t="s">
        <v>2934</v>
      </c>
      <c r="J4624" s="3">
        <v>320313</v>
      </c>
      <c r="L4624" s="50">
        <f t="shared" si="74"/>
        <v>19.636963696369637</v>
      </c>
    </row>
    <row r="4625" spans="1:12" x14ac:dyDescent="0.2">
      <c r="A4625" s="24" t="s">
        <v>13184</v>
      </c>
      <c r="B4625" s="45" t="s">
        <v>13185</v>
      </c>
      <c r="C4625" s="46">
        <v>42121</v>
      </c>
      <c r="D4625" s="47">
        <v>42125</v>
      </c>
      <c r="E4625" s="48">
        <v>242</v>
      </c>
      <c r="F4625" s="48">
        <v>78</v>
      </c>
      <c r="G4625" s="49">
        <v>3.1</v>
      </c>
      <c r="H4625" s="8" t="s">
        <v>2934</v>
      </c>
      <c r="J4625" s="3">
        <v>320858</v>
      </c>
      <c r="L4625" s="50">
        <f t="shared" si="74"/>
        <v>3.9933993399339931</v>
      </c>
    </row>
    <row r="4626" spans="1:12" x14ac:dyDescent="0.2">
      <c r="A4626" s="24" t="s">
        <v>13186</v>
      </c>
      <c r="B4626" s="45" t="s">
        <v>13187</v>
      </c>
      <c r="C4626" s="46">
        <v>42124</v>
      </c>
      <c r="D4626" s="47">
        <v>42128</v>
      </c>
      <c r="E4626" s="48">
        <v>447</v>
      </c>
      <c r="F4626" s="48">
        <v>94</v>
      </c>
      <c r="G4626" s="49">
        <v>4.8</v>
      </c>
      <c r="H4626" s="8" t="s">
        <v>3083</v>
      </c>
      <c r="J4626" s="3">
        <v>321474</v>
      </c>
      <c r="L4626" s="50">
        <f t="shared" si="74"/>
        <v>7.3762376237623757</v>
      </c>
    </row>
    <row r="4627" spans="1:12" x14ac:dyDescent="0.2">
      <c r="A4627" s="24" t="s">
        <v>13188</v>
      </c>
      <c r="B4627" s="45" t="s">
        <v>13189</v>
      </c>
      <c r="C4627" s="46" t="s">
        <v>3699</v>
      </c>
      <c r="D4627" s="47">
        <v>42128</v>
      </c>
      <c r="E4627" s="48">
        <v>1230</v>
      </c>
      <c r="F4627" s="48">
        <v>42</v>
      </c>
      <c r="G4627" s="49">
        <v>29.6</v>
      </c>
      <c r="H4627" s="8" t="s">
        <v>3083</v>
      </c>
      <c r="J4627" s="3">
        <v>321475</v>
      </c>
      <c r="L4627" s="50">
        <f t="shared" si="74"/>
        <v>20.297029702970296</v>
      </c>
    </row>
    <row r="4628" spans="1:12" x14ac:dyDescent="0.2">
      <c r="A4628" s="24" t="s">
        <v>13190</v>
      </c>
      <c r="B4628" s="45" t="s">
        <v>13191</v>
      </c>
      <c r="C4628" s="46">
        <v>42126</v>
      </c>
      <c r="D4628" s="47">
        <v>42129</v>
      </c>
      <c r="E4628" s="48">
        <v>81</v>
      </c>
      <c r="F4628" s="48">
        <v>49</v>
      </c>
      <c r="G4628" s="49">
        <v>1.7</v>
      </c>
      <c r="H4628" s="8" t="s">
        <v>2934</v>
      </c>
      <c r="J4628" s="3">
        <v>322202</v>
      </c>
      <c r="L4628" s="50">
        <f t="shared" si="74"/>
        <v>1.3366336633663367</v>
      </c>
    </row>
    <row r="4629" spans="1:12" x14ac:dyDescent="0.2">
      <c r="A4629" s="24" t="s">
        <v>13192</v>
      </c>
      <c r="B4629" s="45" t="s">
        <v>13193</v>
      </c>
      <c r="C4629" s="46">
        <v>42125</v>
      </c>
      <c r="D4629" s="47">
        <v>42129</v>
      </c>
      <c r="E4629" s="48">
        <v>606</v>
      </c>
      <c r="F4629" s="48">
        <v>47</v>
      </c>
      <c r="G4629" s="49">
        <v>13</v>
      </c>
      <c r="H4629" s="8" t="s">
        <v>2934</v>
      </c>
      <c r="J4629" s="3">
        <v>322203</v>
      </c>
      <c r="L4629" s="50">
        <f t="shared" si="74"/>
        <v>10</v>
      </c>
    </row>
    <row r="4630" spans="1:12" x14ac:dyDescent="0.2">
      <c r="A4630" s="24" t="s">
        <v>13194</v>
      </c>
      <c r="B4630" s="45" t="s">
        <v>13195</v>
      </c>
      <c r="C4630" s="46">
        <v>42122</v>
      </c>
      <c r="D4630" s="47">
        <v>42130</v>
      </c>
      <c r="E4630" s="48">
        <v>390</v>
      </c>
      <c r="F4630" s="48">
        <v>154</v>
      </c>
      <c r="G4630" s="49">
        <v>2.5</v>
      </c>
      <c r="H4630" s="8" t="s">
        <v>3083</v>
      </c>
      <c r="J4630" s="3">
        <v>323735</v>
      </c>
      <c r="L4630" s="50">
        <f t="shared" si="74"/>
        <v>6.4356435643564351</v>
      </c>
    </row>
    <row r="4631" spans="1:12" x14ac:dyDescent="0.2">
      <c r="A4631" s="24" t="s">
        <v>13196</v>
      </c>
      <c r="B4631" s="45" t="s">
        <v>13197</v>
      </c>
      <c r="C4631" s="46">
        <v>42127</v>
      </c>
      <c r="D4631" s="47">
        <v>42131</v>
      </c>
      <c r="E4631" s="48">
        <v>861</v>
      </c>
      <c r="F4631" s="48">
        <v>55</v>
      </c>
      <c r="G4631" s="49">
        <v>15.6</v>
      </c>
      <c r="H4631" s="8" t="s">
        <v>2934</v>
      </c>
      <c r="J4631" s="3">
        <v>329162</v>
      </c>
      <c r="L4631" s="50">
        <f t="shared" si="74"/>
        <v>14.207920792079207</v>
      </c>
    </row>
    <row r="4632" spans="1:12" x14ac:dyDescent="0.2">
      <c r="A4632" s="24" t="s">
        <v>13198</v>
      </c>
      <c r="B4632" s="45" t="s">
        <v>13199</v>
      </c>
      <c r="C4632" s="46">
        <v>42125</v>
      </c>
      <c r="D4632" s="47">
        <v>42131</v>
      </c>
      <c r="E4632" s="48">
        <v>163</v>
      </c>
      <c r="F4632" s="48">
        <v>107</v>
      </c>
      <c r="G4632" s="49">
        <v>1.5</v>
      </c>
      <c r="H4632" s="8" t="s">
        <v>2934</v>
      </c>
      <c r="J4632" s="3">
        <v>329163</v>
      </c>
      <c r="L4632" s="50">
        <f t="shared" si="74"/>
        <v>2.6897689768976898</v>
      </c>
    </row>
    <row r="4633" spans="1:12" x14ac:dyDescent="0.2">
      <c r="A4633" s="24" t="s">
        <v>13200</v>
      </c>
      <c r="B4633" s="45" t="s">
        <v>13201</v>
      </c>
      <c r="C4633" s="46">
        <v>42124</v>
      </c>
      <c r="D4633" s="47">
        <v>42131</v>
      </c>
      <c r="E4633" s="48">
        <v>338</v>
      </c>
      <c r="F4633" s="48">
        <v>24</v>
      </c>
      <c r="G4633" s="49">
        <v>14.3</v>
      </c>
      <c r="H4633" s="8" t="s">
        <v>2934</v>
      </c>
      <c r="J4633" s="3">
        <v>329164</v>
      </c>
      <c r="L4633" s="50">
        <f t="shared" si="74"/>
        <v>5.5775577557755778</v>
      </c>
    </row>
    <row r="4634" spans="1:12" x14ac:dyDescent="0.2">
      <c r="A4634" s="24" t="s">
        <v>13202</v>
      </c>
      <c r="B4634" s="45" t="s">
        <v>13203</v>
      </c>
      <c r="C4634" s="46">
        <v>42128</v>
      </c>
      <c r="D4634" s="47">
        <v>42132</v>
      </c>
      <c r="E4634" s="48">
        <v>466</v>
      </c>
      <c r="F4634" s="48">
        <v>103</v>
      </c>
      <c r="G4634" s="49">
        <v>4.5</v>
      </c>
      <c r="H4634" s="8" t="s">
        <v>2934</v>
      </c>
      <c r="J4634" s="3">
        <v>329839</v>
      </c>
      <c r="L4634" s="50">
        <f t="shared" si="74"/>
        <v>7.6897689768976898</v>
      </c>
    </row>
    <row r="4635" spans="1:12" x14ac:dyDescent="0.2">
      <c r="A4635" s="24" t="s">
        <v>13204</v>
      </c>
      <c r="B4635" s="45" t="s">
        <v>13205</v>
      </c>
      <c r="C4635" s="46">
        <v>42128</v>
      </c>
      <c r="D4635" s="47">
        <v>42132</v>
      </c>
      <c r="E4635" s="48">
        <v>727</v>
      </c>
      <c r="F4635" s="48">
        <v>81</v>
      </c>
      <c r="G4635" s="49">
        <v>9</v>
      </c>
      <c r="H4635" s="8" t="s">
        <v>2934</v>
      </c>
      <c r="J4635" s="3">
        <v>329840</v>
      </c>
      <c r="L4635" s="50">
        <f t="shared" si="74"/>
        <v>11.996699669966997</v>
      </c>
    </row>
    <row r="4636" spans="1:12" x14ac:dyDescent="0.2">
      <c r="A4636" s="24" t="s">
        <v>13206</v>
      </c>
      <c r="B4636" s="45" t="s">
        <v>13207</v>
      </c>
      <c r="C4636" s="46">
        <v>42134</v>
      </c>
      <c r="D4636" s="47">
        <v>42137</v>
      </c>
      <c r="E4636" s="48">
        <v>241</v>
      </c>
      <c r="F4636" s="48">
        <v>42</v>
      </c>
      <c r="G4636" s="49">
        <v>5.7</v>
      </c>
      <c r="H4636" s="8" t="s">
        <v>3083</v>
      </c>
      <c r="J4636" s="3">
        <v>330979</v>
      </c>
      <c r="L4636" s="50">
        <f t="shared" si="74"/>
        <v>3.9768976897689767</v>
      </c>
    </row>
    <row r="4637" spans="1:12" x14ac:dyDescent="0.2">
      <c r="A4637" s="24" t="s">
        <v>13208</v>
      </c>
      <c r="B4637" s="45" t="s">
        <v>13209</v>
      </c>
      <c r="C4637" s="46">
        <v>42128</v>
      </c>
      <c r="D4637" s="47">
        <v>42138</v>
      </c>
      <c r="E4637" s="48">
        <v>46</v>
      </c>
      <c r="F4637" s="48">
        <v>96</v>
      </c>
      <c r="G4637" s="49">
        <v>0.5</v>
      </c>
      <c r="H4637" s="8" t="s">
        <v>2934</v>
      </c>
      <c r="J4637" s="3">
        <v>332408</v>
      </c>
      <c r="L4637" s="50">
        <f t="shared" si="74"/>
        <v>0.75907590759075905</v>
      </c>
    </row>
    <row r="4638" spans="1:12" x14ac:dyDescent="0.2">
      <c r="A4638" s="24" t="s">
        <v>13210</v>
      </c>
      <c r="B4638" s="45" t="s">
        <v>13211</v>
      </c>
      <c r="C4638" s="46">
        <v>42136</v>
      </c>
      <c r="D4638" s="47">
        <v>42138</v>
      </c>
      <c r="E4638" s="48">
        <v>45</v>
      </c>
      <c r="F4638" s="48">
        <v>90</v>
      </c>
      <c r="G4638" s="49">
        <v>0.5</v>
      </c>
      <c r="H4638" s="8" t="s">
        <v>2934</v>
      </c>
      <c r="J4638" s="3">
        <v>332417</v>
      </c>
      <c r="L4638" s="50">
        <f t="shared" si="74"/>
        <v>0.74257425742574257</v>
      </c>
    </row>
    <row r="4639" spans="1:12" x14ac:dyDescent="0.2">
      <c r="A4639" s="24" t="s">
        <v>13212</v>
      </c>
      <c r="B4639" s="45" t="s">
        <v>13213</v>
      </c>
      <c r="C4639" s="46">
        <v>42136</v>
      </c>
      <c r="D4639" s="47">
        <v>42138</v>
      </c>
      <c r="E4639" s="48">
        <v>133</v>
      </c>
      <c r="F4639" s="48">
        <v>120</v>
      </c>
      <c r="G4639" s="49">
        <v>1.1000000000000001</v>
      </c>
      <c r="H4639" s="8" t="s">
        <v>2934</v>
      </c>
      <c r="J4639" s="3">
        <v>332418</v>
      </c>
      <c r="L4639" s="50">
        <f t="shared" si="74"/>
        <v>2.1947194719471947</v>
      </c>
    </row>
    <row r="4640" spans="1:12" x14ac:dyDescent="0.2">
      <c r="A4640" s="24" t="s">
        <v>13214</v>
      </c>
      <c r="B4640" s="45" t="s">
        <v>13215</v>
      </c>
      <c r="C4640" s="46">
        <v>42134</v>
      </c>
      <c r="D4640" s="47">
        <v>42138</v>
      </c>
      <c r="E4640" s="48">
        <v>620</v>
      </c>
      <c r="F4640" s="48">
        <v>25</v>
      </c>
      <c r="G4640" s="49">
        <v>25</v>
      </c>
      <c r="H4640" s="8" t="s">
        <v>2934</v>
      </c>
      <c r="J4640" s="3">
        <v>332419</v>
      </c>
      <c r="L4640" s="50">
        <f t="shared" si="74"/>
        <v>10.23102310231023</v>
      </c>
    </row>
    <row r="4641" spans="1:12" x14ac:dyDescent="0.2">
      <c r="A4641" s="24" t="s">
        <v>13216</v>
      </c>
      <c r="B4641" s="45" t="s">
        <v>13217</v>
      </c>
      <c r="C4641" s="46">
        <v>42134</v>
      </c>
      <c r="D4641" s="47">
        <v>42138</v>
      </c>
      <c r="E4641" s="48">
        <v>925</v>
      </c>
      <c r="F4641" s="48">
        <v>41</v>
      </c>
      <c r="G4641" s="49">
        <v>22.8</v>
      </c>
      <c r="H4641" s="8" t="s">
        <v>2934</v>
      </c>
      <c r="J4641" s="3">
        <v>332420</v>
      </c>
      <c r="L4641" s="50">
        <f t="shared" si="74"/>
        <v>15.264026402640264</v>
      </c>
    </row>
    <row r="4642" spans="1:12" x14ac:dyDescent="0.2">
      <c r="A4642" s="24" t="s">
        <v>13218</v>
      </c>
      <c r="B4642" s="45" t="s">
        <v>13219</v>
      </c>
      <c r="C4642" s="46">
        <v>42134</v>
      </c>
      <c r="D4642" s="47">
        <v>42138</v>
      </c>
      <c r="E4642" s="48">
        <v>1182</v>
      </c>
      <c r="F4642" s="48">
        <v>83</v>
      </c>
      <c r="G4642" s="49">
        <v>14.2</v>
      </c>
      <c r="H4642" s="8" t="s">
        <v>2934</v>
      </c>
      <c r="J4642" s="3">
        <v>332421</v>
      </c>
      <c r="L4642" s="50">
        <f t="shared" si="74"/>
        <v>19.504950495049503</v>
      </c>
    </row>
    <row r="4643" spans="1:12" x14ac:dyDescent="0.2">
      <c r="A4643" s="24" t="s">
        <v>13220</v>
      </c>
      <c r="B4643" s="45" t="s">
        <v>13221</v>
      </c>
      <c r="C4643" s="46">
        <v>42134</v>
      </c>
      <c r="D4643" s="47">
        <v>42139</v>
      </c>
      <c r="E4643" s="48">
        <v>476</v>
      </c>
      <c r="F4643" s="48">
        <v>34</v>
      </c>
      <c r="G4643" s="49">
        <v>14.1</v>
      </c>
      <c r="H4643" s="8" t="s">
        <v>2934</v>
      </c>
      <c r="J4643" s="3">
        <v>332988</v>
      </c>
      <c r="L4643" s="50">
        <f t="shared" si="74"/>
        <v>7.8547854785478544</v>
      </c>
    </row>
    <row r="4644" spans="1:12" x14ac:dyDescent="0.2">
      <c r="A4644" s="24" t="s">
        <v>13222</v>
      </c>
      <c r="B4644" s="45" t="s">
        <v>13223</v>
      </c>
      <c r="C4644" s="46">
        <v>42135</v>
      </c>
      <c r="D4644" s="47">
        <v>42143</v>
      </c>
      <c r="E4644" s="48">
        <v>411</v>
      </c>
      <c r="F4644" s="48">
        <v>35</v>
      </c>
      <c r="G4644" s="49">
        <v>11.7</v>
      </c>
      <c r="H4644" s="8" t="s">
        <v>2934</v>
      </c>
      <c r="J4644" s="3">
        <v>334349</v>
      </c>
      <c r="L4644" s="50">
        <f t="shared" si="74"/>
        <v>6.782178217821782</v>
      </c>
    </row>
    <row r="4645" spans="1:12" x14ac:dyDescent="0.2">
      <c r="A4645" s="24" t="s">
        <v>13224</v>
      </c>
      <c r="B4645" s="45" t="s">
        <v>13225</v>
      </c>
      <c r="C4645" s="46">
        <v>42142</v>
      </c>
      <c r="D4645" s="47">
        <v>42143</v>
      </c>
      <c r="E4645" s="48">
        <v>777</v>
      </c>
      <c r="F4645" s="48">
        <v>53</v>
      </c>
      <c r="G4645" s="49">
        <v>14.6</v>
      </c>
      <c r="H4645" s="8" t="s">
        <v>2934</v>
      </c>
      <c r="J4645" s="3">
        <v>334350</v>
      </c>
      <c r="L4645" s="50">
        <f t="shared" si="74"/>
        <v>12.821782178217822</v>
      </c>
    </row>
    <row r="4646" spans="1:12" x14ac:dyDescent="0.2">
      <c r="A4646" s="24" t="s">
        <v>13226</v>
      </c>
      <c r="B4646" s="45" t="s">
        <v>13227</v>
      </c>
      <c r="C4646" s="46">
        <v>42139</v>
      </c>
      <c r="D4646" s="47">
        <v>42143</v>
      </c>
      <c r="E4646" s="48">
        <v>380</v>
      </c>
      <c r="F4646" s="48">
        <v>117</v>
      </c>
      <c r="G4646" s="49">
        <v>3.2</v>
      </c>
      <c r="H4646" s="8" t="s">
        <v>3083</v>
      </c>
      <c r="J4646" s="3">
        <v>334351</v>
      </c>
      <c r="L4646" s="50">
        <f t="shared" si="74"/>
        <v>6.2706270627062706</v>
      </c>
    </row>
    <row r="4647" spans="1:12" x14ac:dyDescent="0.2">
      <c r="A4647" s="24" t="s">
        <v>13228</v>
      </c>
      <c r="B4647" s="45" t="s">
        <v>13229</v>
      </c>
      <c r="C4647" s="46">
        <v>42139</v>
      </c>
      <c r="D4647" s="47">
        <v>42143</v>
      </c>
      <c r="E4647" s="48">
        <v>367</v>
      </c>
      <c r="F4647" s="48">
        <v>41</v>
      </c>
      <c r="G4647" s="49">
        <v>9</v>
      </c>
      <c r="H4647" s="8" t="s">
        <v>3083</v>
      </c>
      <c r="J4647" s="3">
        <v>334352</v>
      </c>
      <c r="L4647" s="50">
        <f t="shared" si="74"/>
        <v>6.0561056105610556</v>
      </c>
    </row>
    <row r="4648" spans="1:12" x14ac:dyDescent="0.2">
      <c r="A4648" s="24" t="s">
        <v>13230</v>
      </c>
      <c r="B4648" s="45" t="s">
        <v>13231</v>
      </c>
      <c r="C4648" s="46">
        <v>42137</v>
      </c>
      <c r="D4648" s="47">
        <v>42143</v>
      </c>
      <c r="E4648" s="48">
        <v>540</v>
      </c>
      <c r="F4648" s="48">
        <v>103</v>
      </c>
      <c r="G4648" s="49">
        <v>5.2</v>
      </c>
      <c r="H4648" s="8" t="s">
        <v>3083</v>
      </c>
      <c r="J4648" s="3">
        <v>334353</v>
      </c>
      <c r="L4648" s="50">
        <f t="shared" si="74"/>
        <v>8.9108910891089099</v>
      </c>
    </row>
    <row r="4649" spans="1:12" x14ac:dyDescent="0.2">
      <c r="A4649" s="24" t="s">
        <v>13232</v>
      </c>
      <c r="B4649" s="45" t="s">
        <v>13233</v>
      </c>
      <c r="C4649" s="46">
        <v>42141</v>
      </c>
      <c r="D4649" s="47">
        <v>42144</v>
      </c>
      <c r="E4649" s="48">
        <v>259</v>
      </c>
      <c r="F4649" s="48">
        <v>86</v>
      </c>
      <c r="G4649" s="49">
        <v>3</v>
      </c>
      <c r="H4649" s="8" t="s">
        <v>2934</v>
      </c>
      <c r="J4649" s="3">
        <v>334825</v>
      </c>
      <c r="L4649" s="50">
        <f t="shared" si="74"/>
        <v>4.2739273927392736</v>
      </c>
    </row>
    <row r="4650" spans="1:12" x14ac:dyDescent="0.2">
      <c r="A4650" s="24" t="s">
        <v>13234</v>
      </c>
      <c r="B4650" s="45" t="s">
        <v>13235</v>
      </c>
      <c r="C4650" s="46">
        <v>42141</v>
      </c>
      <c r="D4650" s="47">
        <v>42144</v>
      </c>
      <c r="E4650" s="48">
        <v>1332</v>
      </c>
      <c r="F4650" s="48">
        <v>54</v>
      </c>
      <c r="G4650" s="49">
        <v>24.5</v>
      </c>
      <c r="H4650" s="8" t="s">
        <v>2934</v>
      </c>
      <c r="J4650" s="3">
        <v>334826</v>
      </c>
      <c r="L4650" s="50">
        <f t="shared" si="74"/>
        <v>21.980198019801978</v>
      </c>
    </row>
    <row r="4651" spans="1:12" x14ac:dyDescent="0.2">
      <c r="A4651" s="24" t="s">
        <v>13236</v>
      </c>
      <c r="B4651" s="45" t="s">
        <v>13237</v>
      </c>
      <c r="C4651" s="46">
        <v>42143</v>
      </c>
      <c r="D4651" s="47">
        <v>42144</v>
      </c>
      <c r="E4651" s="48">
        <v>94</v>
      </c>
      <c r="F4651" s="48">
        <v>32</v>
      </c>
      <c r="G4651" s="49">
        <v>3</v>
      </c>
      <c r="H4651" s="8" t="s">
        <v>2934</v>
      </c>
      <c r="J4651" s="3">
        <v>334827</v>
      </c>
      <c r="L4651" s="50">
        <f t="shared" si="74"/>
        <v>1.5511551155115511</v>
      </c>
    </row>
    <row r="4652" spans="1:12" x14ac:dyDescent="0.2">
      <c r="A4652" s="24" t="s">
        <v>13238</v>
      </c>
      <c r="B4652" s="45" t="s">
        <v>13239</v>
      </c>
      <c r="C4652" s="46">
        <v>42143</v>
      </c>
      <c r="D4652" s="47">
        <v>42144</v>
      </c>
      <c r="E4652" s="48">
        <v>130</v>
      </c>
      <c r="F4652" s="48">
        <v>28</v>
      </c>
      <c r="G4652" s="49">
        <v>4.5999999999999996</v>
      </c>
      <c r="H4652" s="8" t="s">
        <v>2934</v>
      </c>
      <c r="J4652" s="3">
        <v>334828</v>
      </c>
      <c r="L4652" s="50">
        <f t="shared" si="74"/>
        <v>2.1452145214521452</v>
      </c>
    </row>
    <row r="4653" spans="1:12" x14ac:dyDescent="0.2">
      <c r="A4653" s="24" t="s">
        <v>13240</v>
      </c>
      <c r="B4653" s="45" t="s">
        <v>13241</v>
      </c>
      <c r="C4653" s="46">
        <v>42139</v>
      </c>
      <c r="D4653" s="47">
        <v>42144</v>
      </c>
      <c r="E4653" s="48">
        <v>56</v>
      </c>
      <c r="F4653" s="48">
        <v>28</v>
      </c>
      <c r="G4653" s="49">
        <v>2</v>
      </c>
      <c r="H4653" s="8" t="s">
        <v>2934</v>
      </c>
      <c r="J4653" s="3">
        <v>334829</v>
      </c>
      <c r="L4653" s="50">
        <f t="shared" si="74"/>
        <v>0.92409240924092406</v>
      </c>
    </row>
    <row r="4654" spans="1:12" x14ac:dyDescent="0.2">
      <c r="A4654" s="24" t="s">
        <v>13242</v>
      </c>
      <c r="B4654" s="45" t="s">
        <v>13243</v>
      </c>
      <c r="C4654" s="46">
        <v>42143</v>
      </c>
      <c r="D4654" s="47">
        <v>42144</v>
      </c>
      <c r="E4654" s="48">
        <v>105</v>
      </c>
      <c r="F4654" s="48">
        <v>110</v>
      </c>
      <c r="G4654" s="49">
        <v>0.9</v>
      </c>
      <c r="H4654" s="8" t="s">
        <v>2934</v>
      </c>
      <c r="J4654" s="3">
        <v>334830</v>
      </c>
      <c r="L4654" s="50">
        <f t="shared" si="74"/>
        <v>1.7326732673267327</v>
      </c>
    </row>
    <row r="4655" spans="1:12" x14ac:dyDescent="0.2">
      <c r="A4655" s="24" t="s">
        <v>13244</v>
      </c>
      <c r="B4655" s="45" t="s">
        <v>13245</v>
      </c>
      <c r="C4655" s="46">
        <v>42143</v>
      </c>
      <c r="D4655" s="47">
        <v>42145</v>
      </c>
      <c r="E4655" s="48">
        <v>296</v>
      </c>
      <c r="F4655" s="48">
        <v>92</v>
      </c>
      <c r="G4655" s="49">
        <v>3.2</v>
      </c>
      <c r="H4655" s="8" t="s">
        <v>2934</v>
      </c>
      <c r="J4655" s="3">
        <v>335619</v>
      </c>
      <c r="L4655" s="50">
        <f t="shared" si="74"/>
        <v>4.8844884488448841</v>
      </c>
    </row>
    <row r="4656" spans="1:12" x14ac:dyDescent="0.2">
      <c r="A4656" s="24" t="s">
        <v>13246</v>
      </c>
      <c r="B4656" s="45" t="s">
        <v>13247</v>
      </c>
      <c r="C4656" s="46">
        <v>42143</v>
      </c>
      <c r="D4656" s="47">
        <v>42145</v>
      </c>
      <c r="E4656" s="48">
        <v>326</v>
      </c>
      <c r="F4656" s="48">
        <v>172</v>
      </c>
      <c r="G4656" s="49">
        <v>1.9</v>
      </c>
      <c r="H4656" s="8" t="s">
        <v>2934</v>
      </c>
      <c r="J4656" s="3">
        <v>335620</v>
      </c>
      <c r="L4656" s="50">
        <f t="shared" si="74"/>
        <v>5.3795379537953796</v>
      </c>
    </row>
    <row r="4657" spans="1:12" x14ac:dyDescent="0.2">
      <c r="A4657" s="24" t="s">
        <v>13248</v>
      </c>
      <c r="B4657" s="45" t="s">
        <v>13249</v>
      </c>
      <c r="C4657" s="46">
        <v>42143</v>
      </c>
      <c r="D4657" s="47">
        <v>42145</v>
      </c>
      <c r="E4657" s="48">
        <v>425</v>
      </c>
      <c r="F4657" s="48">
        <v>68</v>
      </c>
      <c r="G4657" s="49">
        <v>6.2</v>
      </c>
      <c r="H4657" s="8" t="s">
        <v>2934</v>
      </c>
      <c r="J4657" s="3">
        <v>335621</v>
      </c>
      <c r="L4657" s="50">
        <f t="shared" si="74"/>
        <v>7.0132013201320129</v>
      </c>
    </row>
    <row r="4658" spans="1:12" x14ac:dyDescent="0.2">
      <c r="A4658" s="24" t="s">
        <v>13250</v>
      </c>
      <c r="B4658" s="45" t="s">
        <v>13251</v>
      </c>
      <c r="C4658" s="46">
        <v>42143</v>
      </c>
      <c r="D4658" s="47">
        <v>42145</v>
      </c>
      <c r="E4658" s="48">
        <v>875</v>
      </c>
      <c r="F4658" s="48">
        <v>24</v>
      </c>
      <c r="G4658" s="49">
        <v>36.5</v>
      </c>
      <c r="H4658" s="8" t="s">
        <v>2934</v>
      </c>
      <c r="J4658" s="3">
        <v>335622</v>
      </c>
      <c r="L4658" s="50">
        <f t="shared" si="74"/>
        <v>14.438943894389439</v>
      </c>
    </row>
    <row r="4659" spans="1:12" x14ac:dyDescent="0.2">
      <c r="A4659" s="24" t="s">
        <v>13252</v>
      </c>
      <c r="B4659" s="45" t="s">
        <v>13253</v>
      </c>
      <c r="C4659" s="46">
        <v>42143</v>
      </c>
      <c r="D4659" s="47">
        <v>42145</v>
      </c>
      <c r="E4659" s="48">
        <v>868</v>
      </c>
      <c r="F4659" s="48">
        <v>71</v>
      </c>
      <c r="G4659" s="49">
        <v>12.3</v>
      </c>
      <c r="H4659" s="8" t="s">
        <v>2934</v>
      </c>
      <c r="J4659" s="3">
        <v>335623</v>
      </c>
      <c r="L4659" s="50">
        <f t="shared" si="74"/>
        <v>14.323432343234323</v>
      </c>
    </row>
    <row r="4660" spans="1:12" x14ac:dyDescent="0.2">
      <c r="A4660" s="24" t="s">
        <v>13254</v>
      </c>
      <c r="B4660" s="45" t="s">
        <v>13255</v>
      </c>
      <c r="C4660" s="46">
        <v>42143</v>
      </c>
      <c r="D4660" s="47">
        <v>42145</v>
      </c>
      <c r="E4660" s="48">
        <v>740</v>
      </c>
      <c r="F4660" s="48">
        <v>57</v>
      </c>
      <c r="G4660" s="49">
        <v>12.9</v>
      </c>
      <c r="H4660" s="8" t="s">
        <v>2934</v>
      </c>
      <c r="J4660" s="3">
        <v>335624</v>
      </c>
      <c r="L4660" s="50">
        <f t="shared" si="74"/>
        <v>12.21122112211221</v>
      </c>
    </row>
    <row r="4661" spans="1:12" x14ac:dyDescent="0.2">
      <c r="A4661" s="24" t="s">
        <v>13256</v>
      </c>
      <c r="B4661" s="45" t="s">
        <v>13257</v>
      </c>
      <c r="C4661" s="46">
        <v>42143</v>
      </c>
      <c r="D4661" s="47">
        <v>42145</v>
      </c>
      <c r="E4661" s="48">
        <v>101</v>
      </c>
      <c r="F4661" s="48">
        <v>58</v>
      </c>
      <c r="G4661" s="49">
        <v>1.7</v>
      </c>
      <c r="H4661" s="8" t="s">
        <v>2934</v>
      </c>
      <c r="J4661" s="3">
        <v>335625</v>
      </c>
      <c r="L4661" s="50">
        <f t="shared" si="74"/>
        <v>1.6666666666666665</v>
      </c>
    </row>
    <row r="4662" spans="1:12" x14ac:dyDescent="0.2">
      <c r="A4662" s="24" t="s">
        <v>13258</v>
      </c>
      <c r="B4662" s="45" t="s">
        <v>13259</v>
      </c>
      <c r="C4662" s="46">
        <v>42146</v>
      </c>
      <c r="D4662" s="47">
        <v>42150</v>
      </c>
      <c r="E4662" s="48">
        <v>296</v>
      </c>
      <c r="F4662" s="48">
        <v>26</v>
      </c>
      <c r="G4662" s="49">
        <v>11.3</v>
      </c>
      <c r="H4662" s="8" t="s">
        <v>2934</v>
      </c>
      <c r="J4662" s="3">
        <v>336995</v>
      </c>
      <c r="L4662" s="50">
        <f t="shared" si="74"/>
        <v>4.8844884488448841</v>
      </c>
    </row>
    <row r="4663" spans="1:12" x14ac:dyDescent="0.2">
      <c r="A4663" s="24" t="s">
        <v>13260</v>
      </c>
      <c r="B4663" s="45" t="s">
        <v>13261</v>
      </c>
      <c r="C4663" s="46">
        <v>42145</v>
      </c>
      <c r="D4663" s="47">
        <v>42150</v>
      </c>
      <c r="E4663" s="48">
        <v>298</v>
      </c>
      <c r="F4663" s="48">
        <v>148</v>
      </c>
      <c r="G4663" s="49">
        <v>2</v>
      </c>
      <c r="H4663" s="8" t="s">
        <v>3083</v>
      </c>
      <c r="J4663" s="3">
        <v>336996</v>
      </c>
      <c r="L4663" s="50">
        <f t="shared" si="74"/>
        <v>4.9174917491749177</v>
      </c>
    </row>
    <row r="4664" spans="1:12" x14ac:dyDescent="0.2">
      <c r="A4664" s="24" t="s">
        <v>13262</v>
      </c>
      <c r="B4664" s="45" t="s">
        <v>13263</v>
      </c>
      <c r="C4664" s="46">
        <v>42145</v>
      </c>
      <c r="D4664" s="47">
        <v>42150</v>
      </c>
      <c r="E4664" s="48">
        <v>301</v>
      </c>
      <c r="F4664" s="48">
        <v>127</v>
      </c>
      <c r="G4664" s="49">
        <v>2.4</v>
      </c>
      <c r="H4664" s="8" t="s">
        <v>3083</v>
      </c>
      <c r="J4664" s="3">
        <v>336997</v>
      </c>
      <c r="L4664" s="50">
        <f t="shared" si="74"/>
        <v>4.9669966996699673</v>
      </c>
    </row>
    <row r="4665" spans="1:12" x14ac:dyDescent="0.2">
      <c r="A4665" s="24" t="s">
        <v>13264</v>
      </c>
      <c r="B4665" s="45" t="s">
        <v>13265</v>
      </c>
      <c r="C4665" s="46">
        <v>42145</v>
      </c>
      <c r="D4665" s="47">
        <v>42151</v>
      </c>
      <c r="E4665" s="48">
        <v>498</v>
      </c>
      <c r="F4665" s="48">
        <v>117</v>
      </c>
      <c r="G4665" s="49">
        <v>4.2</v>
      </c>
      <c r="H4665" s="8" t="s">
        <v>3083</v>
      </c>
      <c r="J4665" s="3">
        <v>337858</v>
      </c>
      <c r="L4665" s="50">
        <f t="shared" si="74"/>
        <v>8.217821782178218</v>
      </c>
    </row>
    <row r="4666" spans="1:12" x14ac:dyDescent="0.2">
      <c r="A4666" s="24" t="s">
        <v>13266</v>
      </c>
      <c r="B4666" s="45" t="s">
        <v>13267</v>
      </c>
      <c r="D4666" s="47">
        <v>42151</v>
      </c>
      <c r="E4666" s="48">
        <v>57</v>
      </c>
      <c r="F4666" s="48">
        <v>147</v>
      </c>
      <c r="G4666" s="49">
        <v>0.4</v>
      </c>
      <c r="H4666" s="8" t="s">
        <v>2934</v>
      </c>
      <c r="J4666" s="3">
        <v>337859</v>
      </c>
      <c r="L4666" s="50">
        <f t="shared" si="74"/>
        <v>0.94059405940594054</v>
      </c>
    </row>
    <row r="4667" spans="1:12" x14ac:dyDescent="0.2">
      <c r="A4667" s="24" t="s">
        <v>13268</v>
      </c>
      <c r="B4667" s="45" t="s">
        <v>13269</v>
      </c>
      <c r="C4667" s="46">
        <v>42145</v>
      </c>
      <c r="D4667" s="47">
        <v>42151</v>
      </c>
      <c r="E4667" s="48">
        <v>739</v>
      </c>
      <c r="F4667" s="48">
        <v>106</v>
      </c>
      <c r="G4667" s="49">
        <v>7</v>
      </c>
      <c r="H4667" s="8" t="s">
        <v>2934</v>
      </c>
      <c r="J4667" s="3">
        <v>337860</v>
      </c>
      <c r="L4667" s="50">
        <f t="shared" si="74"/>
        <v>12.194719471947195</v>
      </c>
    </row>
    <row r="4668" spans="1:12" x14ac:dyDescent="0.2">
      <c r="A4668" s="24" t="s">
        <v>13270</v>
      </c>
      <c r="B4668" s="45" t="s">
        <v>13271</v>
      </c>
      <c r="C4668" s="46">
        <v>42150</v>
      </c>
      <c r="D4668" s="47">
        <v>42151</v>
      </c>
      <c r="E4668" s="48">
        <v>9</v>
      </c>
      <c r="F4668" s="48">
        <v>130</v>
      </c>
      <c r="G4668" s="49">
        <v>0.1</v>
      </c>
      <c r="H4668" s="8" t="s">
        <v>2934</v>
      </c>
      <c r="J4668" s="3">
        <v>337861</v>
      </c>
      <c r="L4668" s="50">
        <f t="shared" ref="L4668:L4731" si="75">IF(E4668="","",E4668/60.6)</f>
        <v>0.14851485148514851</v>
      </c>
    </row>
    <row r="4669" spans="1:12" x14ac:dyDescent="0.2">
      <c r="A4669" s="24" t="s">
        <v>13272</v>
      </c>
      <c r="B4669" s="45" t="s">
        <v>13273</v>
      </c>
      <c r="C4669" s="46">
        <v>42148</v>
      </c>
      <c r="D4669" s="47">
        <v>42151</v>
      </c>
      <c r="E4669" s="48">
        <v>458</v>
      </c>
      <c r="F4669" s="48">
        <v>97</v>
      </c>
      <c r="G4669" s="49">
        <v>4.7</v>
      </c>
      <c r="H4669" s="8" t="s">
        <v>3083</v>
      </c>
      <c r="J4669" s="3">
        <v>338438</v>
      </c>
      <c r="L4669" s="50">
        <f t="shared" si="75"/>
        <v>7.557755775577558</v>
      </c>
    </row>
    <row r="4670" spans="1:12" x14ac:dyDescent="0.2">
      <c r="A4670" s="24" t="s">
        <v>13274</v>
      </c>
      <c r="B4670" s="45" t="s">
        <v>13275</v>
      </c>
      <c r="C4670" s="46">
        <v>42148</v>
      </c>
      <c r="D4670" s="47">
        <v>42151</v>
      </c>
      <c r="E4670" s="48">
        <v>794</v>
      </c>
      <c r="F4670" s="48">
        <v>32</v>
      </c>
      <c r="G4670" s="49">
        <v>24.8</v>
      </c>
      <c r="H4670" s="8" t="s">
        <v>2934</v>
      </c>
      <c r="J4670" s="3">
        <v>338440</v>
      </c>
      <c r="L4670" s="50">
        <f t="shared" si="75"/>
        <v>13.102310231023102</v>
      </c>
    </row>
    <row r="4671" spans="1:12" x14ac:dyDescent="0.2">
      <c r="A4671" s="24" t="s">
        <v>13276</v>
      </c>
      <c r="B4671" s="45" t="s">
        <v>13277</v>
      </c>
      <c r="C4671" s="46">
        <v>42150</v>
      </c>
      <c r="D4671" s="47">
        <v>42151</v>
      </c>
      <c r="E4671" s="48">
        <v>80</v>
      </c>
      <c r="F4671" s="48">
        <v>40</v>
      </c>
      <c r="G4671" s="49">
        <v>2</v>
      </c>
      <c r="H4671" s="8" t="s">
        <v>2934</v>
      </c>
      <c r="J4671" s="3">
        <v>338441</v>
      </c>
      <c r="L4671" s="50">
        <f t="shared" si="75"/>
        <v>1.3201320132013201</v>
      </c>
    </row>
    <row r="4672" spans="1:12" x14ac:dyDescent="0.2">
      <c r="A4672" s="24" t="s">
        <v>13278</v>
      </c>
      <c r="B4672" s="45" t="s">
        <v>13279</v>
      </c>
      <c r="C4672" s="46">
        <v>42149</v>
      </c>
      <c r="D4672" s="47">
        <v>42153</v>
      </c>
      <c r="E4672" s="48">
        <v>174</v>
      </c>
      <c r="F4672" s="48">
        <v>104</v>
      </c>
      <c r="G4672" s="49">
        <v>1.7</v>
      </c>
      <c r="H4672" s="8" t="s">
        <v>2934</v>
      </c>
      <c r="J4672" s="3">
        <v>338911</v>
      </c>
      <c r="L4672" s="50">
        <f t="shared" si="75"/>
        <v>2.8712871287128712</v>
      </c>
    </row>
    <row r="4673" spans="1:12" x14ac:dyDescent="0.2">
      <c r="A4673" s="24" t="s">
        <v>13280</v>
      </c>
      <c r="B4673" s="45" t="s">
        <v>13281</v>
      </c>
      <c r="C4673" s="46">
        <v>42150</v>
      </c>
      <c r="D4673" s="47">
        <v>42153</v>
      </c>
      <c r="E4673" s="48">
        <v>342</v>
      </c>
      <c r="F4673" s="48">
        <v>89</v>
      </c>
      <c r="G4673" s="49">
        <v>3.8</v>
      </c>
      <c r="H4673" s="8" t="s">
        <v>2934</v>
      </c>
      <c r="J4673" s="3">
        <v>338912</v>
      </c>
      <c r="L4673" s="50">
        <f t="shared" si="75"/>
        <v>5.6435643564356432</v>
      </c>
    </row>
    <row r="4674" spans="1:12" x14ac:dyDescent="0.2">
      <c r="A4674" s="24" t="s">
        <v>13282</v>
      </c>
      <c r="B4674" s="45" t="s">
        <v>13283</v>
      </c>
      <c r="C4674" s="46">
        <v>42152</v>
      </c>
      <c r="D4674" s="47">
        <v>42153</v>
      </c>
      <c r="E4674" s="48">
        <v>832</v>
      </c>
      <c r="F4674" s="48">
        <v>65</v>
      </c>
      <c r="G4674" s="49">
        <v>12.9</v>
      </c>
      <c r="H4674" s="8" t="s">
        <v>2934</v>
      </c>
      <c r="J4674" s="3">
        <v>338913</v>
      </c>
      <c r="L4674" s="50">
        <f t="shared" si="75"/>
        <v>13.729372937293729</v>
      </c>
    </row>
    <row r="4675" spans="1:12" x14ac:dyDescent="0.2">
      <c r="A4675" s="24" t="s">
        <v>13284</v>
      </c>
      <c r="B4675" s="45" t="s">
        <v>13285</v>
      </c>
      <c r="C4675" s="46">
        <v>42152</v>
      </c>
      <c r="D4675" s="47">
        <v>42156</v>
      </c>
      <c r="E4675" s="48">
        <v>915</v>
      </c>
      <c r="F4675" s="48">
        <v>60</v>
      </c>
      <c r="G4675" s="49">
        <v>15.3</v>
      </c>
      <c r="H4675" s="8" t="s">
        <v>3083</v>
      </c>
      <c r="J4675" s="3">
        <v>339588</v>
      </c>
      <c r="L4675" s="50">
        <f t="shared" si="75"/>
        <v>15.099009900990099</v>
      </c>
    </row>
    <row r="4676" spans="1:12" x14ac:dyDescent="0.2">
      <c r="A4676" s="24" t="s">
        <v>13286</v>
      </c>
      <c r="B4676" s="45" t="s">
        <v>13287</v>
      </c>
      <c r="C4676" s="46">
        <v>42156</v>
      </c>
      <c r="D4676" s="47">
        <v>42157</v>
      </c>
      <c r="E4676" s="48">
        <v>150</v>
      </c>
      <c r="F4676" s="48">
        <v>78</v>
      </c>
      <c r="G4676" s="49">
        <v>1.9</v>
      </c>
      <c r="H4676" s="8" t="s">
        <v>2934</v>
      </c>
      <c r="J4676" s="3">
        <v>340236</v>
      </c>
      <c r="L4676" s="50">
        <f t="shared" si="75"/>
        <v>2.4752475247524752</v>
      </c>
    </row>
    <row r="4677" spans="1:12" x14ac:dyDescent="0.2">
      <c r="A4677" s="24" t="s">
        <v>13288</v>
      </c>
      <c r="B4677" s="45" t="s">
        <v>13289</v>
      </c>
      <c r="C4677" s="46">
        <v>42152</v>
      </c>
      <c r="D4677" s="47">
        <v>42157</v>
      </c>
      <c r="E4677" s="48">
        <v>167</v>
      </c>
      <c r="F4677" s="48">
        <v>68</v>
      </c>
      <c r="G4677" s="49">
        <v>2.5</v>
      </c>
      <c r="H4677" s="8" t="s">
        <v>2934</v>
      </c>
      <c r="J4677" s="3">
        <v>340237</v>
      </c>
      <c r="L4677" s="50">
        <f t="shared" si="75"/>
        <v>2.7557755775577557</v>
      </c>
    </row>
    <row r="4678" spans="1:12" x14ac:dyDescent="0.2">
      <c r="A4678" s="24" t="s">
        <v>13290</v>
      </c>
      <c r="B4678" s="45" t="s">
        <v>13291</v>
      </c>
      <c r="C4678" s="46">
        <v>42153</v>
      </c>
      <c r="D4678" s="47">
        <v>42157</v>
      </c>
      <c r="E4678" s="48">
        <v>648</v>
      </c>
      <c r="F4678" s="48">
        <v>28</v>
      </c>
      <c r="G4678" s="49">
        <v>23.1</v>
      </c>
      <c r="H4678" s="8" t="s">
        <v>2934</v>
      </c>
      <c r="J4678" s="3">
        <v>340238</v>
      </c>
      <c r="L4678" s="50">
        <f t="shared" si="75"/>
        <v>10.693069306930694</v>
      </c>
    </row>
    <row r="4679" spans="1:12" x14ac:dyDescent="0.2">
      <c r="A4679" s="24" t="s">
        <v>13292</v>
      </c>
      <c r="B4679" s="45" t="s">
        <v>13293</v>
      </c>
      <c r="C4679" s="46">
        <v>42128</v>
      </c>
      <c r="D4679" s="47">
        <v>42158</v>
      </c>
      <c r="E4679" s="48">
        <v>211</v>
      </c>
      <c r="F4679" s="48">
        <v>18</v>
      </c>
      <c r="G4679" s="49">
        <v>11.8</v>
      </c>
      <c r="H4679" s="8" t="s">
        <v>3693</v>
      </c>
      <c r="J4679" s="3">
        <v>340777</v>
      </c>
      <c r="L4679" s="50">
        <f t="shared" si="75"/>
        <v>3.4818481848184817</v>
      </c>
    </row>
    <row r="4680" spans="1:12" x14ac:dyDescent="0.2">
      <c r="A4680" s="24" t="s">
        <v>13294</v>
      </c>
      <c r="B4680" s="45" t="s">
        <v>13295</v>
      </c>
      <c r="C4680" s="46">
        <v>42145</v>
      </c>
      <c r="D4680" s="47">
        <v>42158</v>
      </c>
      <c r="E4680" s="48">
        <v>10</v>
      </c>
      <c r="F4680" s="48">
        <v>60</v>
      </c>
      <c r="G4680" s="49">
        <v>0.2</v>
      </c>
      <c r="H4680" s="8" t="s">
        <v>3693</v>
      </c>
      <c r="J4680" s="3">
        <v>340778</v>
      </c>
      <c r="L4680" s="50">
        <f t="shared" si="75"/>
        <v>0.16501650165016502</v>
      </c>
    </row>
    <row r="4681" spans="1:12" x14ac:dyDescent="0.2">
      <c r="A4681" s="24" t="s">
        <v>13296</v>
      </c>
      <c r="B4681" s="45" t="s">
        <v>13297</v>
      </c>
      <c r="C4681" s="46">
        <v>42156</v>
      </c>
      <c r="D4681" s="47">
        <v>42158</v>
      </c>
      <c r="E4681" s="48">
        <v>155</v>
      </c>
      <c r="F4681" s="48">
        <v>104</v>
      </c>
      <c r="G4681" s="49">
        <v>1.5</v>
      </c>
      <c r="H4681" s="8" t="s">
        <v>2934</v>
      </c>
      <c r="J4681" s="3">
        <v>340779</v>
      </c>
      <c r="L4681" s="50">
        <f t="shared" si="75"/>
        <v>2.5577557755775575</v>
      </c>
    </row>
    <row r="4682" spans="1:12" x14ac:dyDescent="0.2">
      <c r="A4682" s="24" t="s">
        <v>13298</v>
      </c>
      <c r="B4682" s="45" t="s">
        <v>13299</v>
      </c>
      <c r="C4682" s="46">
        <v>42156</v>
      </c>
      <c r="D4682" s="47">
        <v>42158</v>
      </c>
      <c r="E4682" s="48">
        <v>112</v>
      </c>
      <c r="F4682" s="48">
        <v>141</v>
      </c>
      <c r="G4682" s="49">
        <v>0.8</v>
      </c>
      <c r="H4682" s="8" t="s">
        <v>2934</v>
      </c>
      <c r="J4682" s="3">
        <v>340780</v>
      </c>
      <c r="L4682" s="50">
        <f t="shared" si="75"/>
        <v>1.8481848184818481</v>
      </c>
    </row>
    <row r="4683" spans="1:12" x14ac:dyDescent="0.2">
      <c r="A4683" s="24" t="s">
        <v>13300</v>
      </c>
      <c r="B4683" s="45" t="s">
        <v>13301</v>
      </c>
      <c r="C4683" s="46">
        <v>42155</v>
      </c>
      <c r="D4683" s="47">
        <v>42158</v>
      </c>
      <c r="E4683" s="48">
        <v>1082</v>
      </c>
      <c r="F4683" s="48">
        <v>56</v>
      </c>
      <c r="G4683" s="49">
        <v>19.399999999999999</v>
      </c>
      <c r="H4683" s="8" t="s">
        <v>2934</v>
      </c>
      <c r="J4683" s="3">
        <v>340788</v>
      </c>
      <c r="L4683" s="50">
        <f t="shared" si="75"/>
        <v>17.854785478547853</v>
      </c>
    </row>
    <row r="4684" spans="1:12" x14ac:dyDescent="0.2">
      <c r="A4684" s="24" t="s">
        <v>13302</v>
      </c>
      <c r="B4684" s="45" t="s">
        <v>13303</v>
      </c>
      <c r="C4684" s="46">
        <v>42153</v>
      </c>
      <c r="D4684" s="47">
        <v>42158</v>
      </c>
      <c r="E4684" s="48">
        <v>930</v>
      </c>
      <c r="F4684" s="48">
        <v>33</v>
      </c>
      <c r="G4684" s="49">
        <v>28.5</v>
      </c>
      <c r="H4684" s="8" t="s">
        <v>2934</v>
      </c>
      <c r="J4684" s="3">
        <v>340789</v>
      </c>
      <c r="L4684" s="50">
        <f t="shared" si="75"/>
        <v>15.346534653465346</v>
      </c>
    </row>
    <row r="4685" spans="1:12" x14ac:dyDescent="0.2">
      <c r="A4685" s="24" t="s">
        <v>13304</v>
      </c>
      <c r="B4685" s="45" t="s">
        <v>13305</v>
      </c>
      <c r="C4685" s="46">
        <v>42156</v>
      </c>
      <c r="D4685" s="47">
        <v>42163</v>
      </c>
      <c r="E4685" s="48">
        <v>97</v>
      </c>
      <c r="F4685" s="48">
        <v>42</v>
      </c>
      <c r="G4685" s="49">
        <v>2.2999999999999998</v>
      </c>
      <c r="H4685" s="8" t="s">
        <v>2934</v>
      </c>
      <c r="J4685" s="3">
        <v>345209</v>
      </c>
      <c r="L4685" s="50">
        <f t="shared" si="75"/>
        <v>1.6006600660066006</v>
      </c>
    </row>
    <row r="4686" spans="1:12" x14ac:dyDescent="0.2">
      <c r="A4686" s="24" t="s">
        <v>13306</v>
      </c>
      <c r="B4686" s="45" t="s">
        <v>13307</v>
      </c>
      <c r="C4686" s="46">
        <v>42138</v>
      </c>
      <c r="D4686" s="47">
        <v>42163</v>
      </c>
      <c r="E4686" s="48">
        <v>378</v>
      </c>
      <c r="F4686" s="48">
        <v>199</v>
      </c>
      <c r="G4686" s="49">
        <v>1.9</v>
      </c>
      <c r="H4686" s="8" t="s">
        <v>2934</v>
      </c>
      <c r="J4686" s="3">
        <v>345210</v>
      </c>
      <c r="L4686" s="50">
        <f t="shared" si="75"/>
        <v>6.2376237623762378</v>
      </c>
    </row>
    <row r="4687" spans="1:12" x14ac:dyDescent="0.2">
      <c r="A4687" s="24" t="s">
        <v>13308</v>
      </c>
      <c r="B4687" s="45" t="s">
        <v>13309</v>
      </c>
      <c r="C4687" s="46">
        <v>42156</v>
      </c>
      <c r="D4687" s="47">
        <v>42163</v>
      </c>
      <c r="E4687" s="48">
        <v>151</v>
      </c>
      <c r="F4687" s="48">
        <v>66</v>
      </c>
      <c r="G4687" s="49">
        <v>2.2999999999999998</v>
      </c>
      <c r="H4687" s="8" t="s">
        <v>3083</v>
      </c>
      <c r="J4687" s="3">
        <v>345211</v>
      </c>
      <c r="L4687" s="50">
        <f t="shared" si="75"/>
        <v>2.4917491749174916</v>
      </c>
    </row>
    <row r="4688" spans="1:12" x14ac:dyDescent="0.2">
      <c r="A4688" s="24" t="s">
        <v>13310</v>
      </c>
      <c r="B4688" s="45" t="s">
        <v>13311</v>
      </c>
      <c r="C4688" s="46">
        <v>42157</v>
      </c>
      <c r="D4688" s="47">
        <v>42164</v>
      </c>
      <c r="E4688" s="48">
        <v>57</v>
      </c>
      <c r="F4688" s="48">
        <v>67</v>
      </c>
      <c r="G4688" s="49">
        <v>0.8</v>
      </c>
      <c r="H4688" s="8" t="s">
        <v>3083</v>
      </c>
      <c r="J4688" s="3">
        <v>345899</v>
      </c>
      <c r="L4688" s="50">
        <f t="shared" si="75"/>
        <v>0.94059405940594054</v>
      </c>
    </row>
    <row r="4689" spans="1:12" x14ac:dyDescent="0.2">
      <c r="A4689" s="24" t="s">
        <v>13312</v>
      </c>
      <c r="B4689" s="45" t="s">
        <v>13313</v>
      </c>
      <c r="C4689" s="46">
        <v>42157</v>
      </c>
      <c r="D4689" s="47">
        <v>42164</v>
      </c>
      <c r="E4689" s="48">
        <v>706</v>
      </c>
      <c r="F4689" s="48">
        <v>57</v>
      </c>
      <c r="G4689" s="49">
        <v>12.4</v>
      </c>
      <c r="H4689" s="8" t="s">
        <v>3083</v>
      </c>
      <c r="J4689" s="3">
        <v>345900</v>
      </c>
      <c r="L4689" s="50">
        <f t="shared" si="75"/>
        <v>11.650165016501649</v>
      </c>
    </row>
    <row r="4690" spans="1:12" x14ac:dyDescent="0.2">
      <c r="A4690" s="24" t="s">
        <v>13314</v>
      </c>
      <c r="B4690" s="45" t="s">
        <v>13315</v>
      </c>
      <c r="C4690" s="46">
        <v>42160</v>
      </c>
      <c r="D4690" s="47">
        <v>42164</v>
      </c>
      <c r="E4690" s="48">
        <v>441</v>
      </c>
      <c r="F4690" s="48">
        <v>29</v>
      </c>
      <c r="G4690" s="49">
        <v>15.1</v>
      </c>
      <c r="H4690" s="8" t="s">
        <v>2934</v>
      </c>
      <c r="J4690" s="3">
        <v>345901</v>
      </c>
      <c r="L4690" s="50">
        <f t="shared" si="75"/>
        <v>7.2772277227722775</v>
      </c>
    </row>
    <row r="4691" spans="1:12" x14ac:dyDescent="0.2">
      <c r="A4691" s="24" t="s">
        <v>13316</v>
      </c>
      <c r="B4691" s="45" t="s">
        <v>13317</v>
      </c>
      <c r="C4691" s="46">
        <v>42162</v>
      </c>
      <c r="D4691" s="47">
        <v>42166</v>
      </c>
      <c r="E4691" s="48">
        <v>479</v>
      </c>
      <c r="F4691" s="48">
        <v>58</v>
      </c>
      <c r="G4691" s="49">
        <v>8.1999999999999993</v>
      </c>
      <c r="H4691" s="8" t="s">
        <v>3083</v>
      </c>
      <c r="J4691" s="3">
        <v>347003</v>
      </c>
      <c r="L4691" s="50">
        <f t="shared" si="75"/>
        <v>7.9042904290429039</v>
      </c>
    </row>
    <row r="4692" spans="1:12" x14ac:dyDescent="0.2">
      <c r="A4692" s="24" t="s">
        <v>13318</v>
      </c>
      <c r="B4692" s="45" t="s">
        <v>13319</v>
      </c>
      <c r="C4692" s="46">
        <v>42161</v>
      </c>
      <c r="D4692" s="47">
        <v>42166</v>
      </c>
      <c r="E4692" s="48">
        <v>942</v>
      </c>
      <c r="F4692" s="48">
        <v>95</v>
      </c>
      <c r="G4692" s="49">
        <v>9.9</v>
      </c>
      <c r="H4692" s="8" t="s">
        <v>2934</v>
      </c>
      <c r="J4692" s="3">
        <v>347004</v>
      </c>
      <c r="L4692" s="50">
        <f t="shared" si="75"/>
        <v>15.544554455445544</v>
      </c>
    </row>
    <row r="4693" spans="1:12" x14ac:dyDescent="0.2">
      <c r="A4693" s="24" t="s">
        <v>13320</v>
      </c>
      <c r="B4693" s="45" t="s">
        <v>13321</v>
      </c>
      <c r="C4693" s="46">
        <v>42159</v>
      </c>
      <c r="D4693" s="47">
        <v>42166</v>
      </c>
      <c r="E4693" s="48">
        <v>1083</v>
      </c>
      <c r="F4693" s="48">
        <v>50</v>
      </c>
      <c r="G4693" s="49">
        <v>21.5</v>
      </c>
      <c r="H4693" s="8" t="s">
        <v>2934</v>
      </c>
      <c r="J4693" s="3">
        <v>347005</v>
      </c>
      <c r="L4693" s="50">
        <f t="shared" si="75"/>
        <v>17.871287128712872</v>
      </c>
    </row>
    <row r="4694" spans="1:12" x14ac:dyDescent="0.2">
      <c r="A4694" s="24" t="s">
        <v>13322</v>
      </c>
      <c r="B4694" s="45" t="s">
        <v>13323</v>
      </c>
      <c r="C4694" s="46">
        <v>42161</v>
      </c>
      <c r="D4694" s="47">
        <v>42166</v>
      </c>
      <c r="E4694" s="48">
        <v>59</v>
      </c>
      <c r="F4694" s="48">
        <v>47</v>
      </c>
      <c r="G4694" s="49">
        <v>1.3</v>
      </c>
      <c r="H4694" s="8" t="s">
        <v>2934</v>
      </c>
      <c r="J4694" s="3">
        <v>347006</v>
      </c>
      <c r="L4694" s="50">
        <f t="shared" si="75"/>
        <v>0.97359735973597361</v>
      </c>
    </row>
    <row r="4695" spans="1:12" x14ac:dyDescent="0.2">
      <c r="A4695" s="24" t="s">
        <v>13324</v>
      </c>
      <c r="B4695" s="45" t="s">
        <v>13325</v>
      </c>
      <c r="C4695" s="46">
        <v>42162</v>
      </c>
      <c r="D4695" s="47">
        <v>42166</v>
      </c>
      <c r="E4695" s="48">
        <v>1329</v>
      </c>
      <c r="F4695" s="48">
        <v>42</v>
      </c>
      <c r="G4695" s="49">
        <v>31.4</v>
      </c>
      <c r="H4695" s="8" t="s">
        <v>2934</v>
      </c>
      <c r="J4695" s="3">
        <v>347007</v>
      </c>
      <c r="L4695" s="50">
        <f t="shared" si="75"/>
        <v>21.93069306930693</v>
      </c>
    </row>
    <row r="4696" spans="1:12" x14ac:dyDescent="0.2">
      <c r="A4696" s="24" t="s">
        <v>13326</v>
      </c>
      <c r="B4696" s="45" t="s">
        <v>13327</v>
      </c>
      <c r="C4696" s="46">
        <v>42161</v>
      </c>
      <c r="D4696" s="47">
        <v>42166</v>
      </c>
      <c r="E4696" s="48">
        <v>196</v>
      </c>
      <c r="F4696" s="48">
        <v>66</v>
      </c>
      <c r="G4696" s="49">
        <v>3</v>
      </c>
      <c r="H4696" s="8" t="s">
        <v>2934</v>
      </c>
      <c r="J4696" s="3">
        <v>347008</v>
      </c>
      <c r="L4696" s="50">
        <f t="shared" si="75"/>
        <v>3.2343234323432344</v>
      </c>
    </row>
    <row r="4697" spans="1:12" x14ac:dyDescent="0.2">
      <c r="A4697" s="24" t="s">
        <v>13328</v>
      </c>
      <c r="B4697" s="45" t="s">
        <v>13329</v>
      </c>
      <c r="C4697" s="46">
        <v>42163</v>
      </c>
      <c r="D4697" s="47">
        <v>42167</v>
      </c>
      <c r="E4697" s="48">
        <v>221</v>
      </c>
      <c r="F4697" s="48">
        <v>36</v>
      </c>
      <c r="G4697" s="49">
        <v>6.1</v>
      </c>
      <c r="H4697" s="8" t="s">
        <v>3083</v>
      </c>
      <c r="J4697" s="3">
        <v>347586</v>
      </c>
      <c r="L4697" s="50">
        <f t="shared" si="75"/>
        <v>3.6468646864686467</v>
      </c>
    </row>
    <row r="4698" spans="1:12" x14ac:dyDescent="0.2">
      <c r="A4698" s="24" t="s">
        <v>13330</v>
      </c>
      <c r="B4698" s="45" t="s">
        <v>13331</v>
      </c>
      <c r="C4698" s="46">
        <v>42163</v>
      </c>
      <c r="D4698" s="47">
        <v>42167</v>
      </c>
      <c r="E4698" s="48">
        <v>90</v>
      </c>
      <c r="F4698" s="48">
        <v>59</v>
      </c>
      <c r="G4698" s="49">
        <v>1.5</v>
      </c>
      <c r="H4698" s="8" t="s">
        <v>3083</v>
      </c>
      <c r="J4698" s="3">
        <v>347587</v>
      </c>
      <c r="L4698" s="50">
        <f t="shared" si="75"/>
        <v>1.4851485148514851</v>
      </c>
    </row>
    <row r="4699" spans="1:12" x14ac:dyDescent="0.2">
      <c r="A4699" s="24" t="s">
        <v>13332</v>
      </c>
      <c r="B4699" s="45" t="s">
        <v>13333</v>
      </c>
      <c r="C4699" s="46">
        <v>42163</v>
      </c>
      <c r="D4699" s="47">
        <v>42167</v>
      </c>
      <c r="E4699" s="48">
        <v>28</v>
      </c>
      <c r="F4699" s="48">
        <v>72</v>
      </c>
      <c r="G4699" s="49">
        <v>0.4</v>
      </c>
      <c r="H4699" s="8" t="s">
        <v>2934</v>
      </c>
      <c r="J4699" s="3">
        <v>347588</v>
      </c>
      <c r="L4699" s="50">
        <f t="shared" si="75"/>
        <v>0.46204620462046203</v>
      </c>
    </row>
    <row r="4700" spans="1:12" x14ac:dyDescent="0.2">
      <c r="A4700" s="24" t="s">
        <v>13334</v>
      </c>
      <c r="B4700" s="45" t="s">
        <v>13335</v>
      </c>
      <c r="C4700" s="46">
        <v>42165</v>
      </c>
      <c r="D4700" s="47">
        <v>42170</v>
      </c>
      <c r="E4700" s="48">
        <v>67</v>
      </c>
      <c r="F4700" s="48">
        <v>81</v>
      </c>
      <c r="G4700" s="49">
        <v>0.8</v>
      </c>
      <c r="H4700" s="8" t="s">
        <v>2934</v>
      </c>
      <c r="J4700" s="3">
        <v>348316</v>
      </c>
      <c r="L4700" s="50">
        <f t="shared" si="75"/>
        <v>1.1056105610561056</v>
      </c>
    </row>
    <row r="4701" spans="1:12" x14ac:dyDescent="0.2">
      <c r="A4701" s="24" t="s">
        <v>13336</v>
      </c>
      <c r="B4701" s="45" t="s">
        <v>13337</v>
      </c>
      <c r="C4701" s="46" t="s">
        <v>3700</v>
      </c>
      <c r="D4701" s="47">
        <v>42171</v>
      </c>
      <c r="E4701" s="48">
        <v>389</v>
      </c>
      <c r="F4701" s="48">
        <v>81</v>
      </c>
      <c r="G4701" s="49">
        <v>4.8</v>
      </c>
      <c r="H4701" s="8" t="s">
        <v>3083</v>
      </c>
      <c r="J4701" s="3">
        <v>348986</v>
      </c>
      <c r="L4701" s="50">
        <f t="shared" si="75"/>
        <v>6.4191419141914192</v>
      </c>
    </row>
    <row r="4702" spans="1:12" x14ac:dyDescent="0.2">
      <c r="A4702" s="24" t="s">
        <v>13338</v>
      </c>
      <c r="B4702" s="45" t="s">
        <v>13339</v>
      </c>
      <c r="C4702" s="46">
        <v>42166</v>
      </c>
      <c r="D4702" s="47">
        <v>42171</v>
      </c>
      <c r="E4702" s="48">
        <v>47</v>
      </c>
      <c r="F4702" s="48">
        <v>82</v>
      </c>
      <c r="G4702" s="49">
        <v>0.6</v>
      </c>
      <c r="H4702" s="8" t="s">
        <v>3083</v>
      </c>
      <c r="J4702" s="3">
        <v>348987</v>
      </c>
      <c r="L4702" s="50">
        <f t="shared" si="75"/>
        <v>0.77557755775577553</v>
      </c>
    </row>
    <row r="4703" spans="1:12" x14ac:dyDescent="0.2">
      <c r="A4703" s="24" t="s">
        <v>13340</v>
      </c>
      <c r="B4703" s="45" t="s">
        <v>13341</v>
      </c>
      <c r="C4703" s="46">
        <v>42166</v>
      </c>
      <c r="D4703" s="47">
        <v>42171</v>
      </c>
      <c r="E4703" s="48">
        <v>404</v>
      </c>
      <c r="F4703" s="48">
        <v>87</v>
      </c>
      <c r="G4703" s="49">
        <v>4.5999999999999996</v>
      </c>
      <c r="H4703" s="8" t="s">
        <v>3083</v>
      </c>
      <c r="J4703" s="3">
        <v>348988</v>
      </c>
      <c r="L4703" s="50">
        <f t="shared" si="75"/>
        <v>6.6666666666666661</v>
      </c>
    </row>
    <row r="4704" spans="1:12" x14ac:dyDescent="0.2">
      <c r="A4704" s="24" t="s">
        <v>13342</v>
      </c>
      <c r="B4704" s="45" t="s">
        <v>13343</v>
      </c>
      <c r="C4704" s="46">
        <v>42170</v>
      </c>
      <c r="D4704" s="47">
        <v>42171</v>
      </c>
      <c r="E4704" s="48">
        <v>473</v>
      </c>
      <c r="F4704" s="48">
        <v>52</v>
      </c>
      <c r="G4704" s="49">
        <v>9</v>
      </c>
      <c r="H4704" s="8" t="s">
        <v>2934</v>
      </c>
      <c r="J4704" s="3">
        <v>348989</v>
      </c>
      <c r="L4704" s="50">
        <f t="shared" si="75"/>
        <v>7.8052805280528048</v>
      </c>
    </row>
    <row r="4705" spans="1:12" x14ac:dyDescent="0.2">
      <c r="A4705" s="24" t="s">
        <v>13344</v>
      </c>
      <c r="B4705" s="45" t="s">
        <v>13345</v>
      </c>
      <c r="C4705" s="46">
        <v>42171</v>
      </c>
      <c r="D4705" s="47">
        <v>42172</v>
      </c>
      <c r="E4705" s="48">
        <v>145</v>
      </c>
      <c r="F4705" s="48">
        <v>81</v>
      </c>
      <c r="G4705" s="49">
        <v>1.8</v>
      </c>
      <c r="H4705" s="8" t="s">
        <v>2934</v>
      </c>
      <c r="J4705" s="3">
        <v>349654</v>
      </c>
      <c r="L4705" s="50">
        <f t="shared" si="75"/>
        <v>2.3927392739273925</v>
      </c>
    </row>
    <row r="4706" spans="1:12" x14ac:dyDescent="0.2">
      <c r="A4706" s="24" t="s">
        <v>13346</v>
      </c>
      <c r="B4706" s="45" t="s">
        <v>13347</v>
      </c>
      <c r="C4706" s="46">
        <v>42168</v>
      </c>
      <c r="D4706" s="47">
        <v>42173</v>
      </c>
      <c r="E4706" s="48">
        <v>142</v>
      </c>
      <c r="F4706" s="48">
        <v>48</v>
      </c>
      <c r="G4706" s="49">
        <v>3</v>
      </c>
      <c r="H4706" s="8" t="s">
        <v>2934</v>
      </c>
      <c r="J4706" s="3">
        <v>350243</v>
      </c>
      <c r="L4706" s="50">
        <f t="shared" si="75"/>
        <v>2.3432343234323434</v>
      </c>
    </row>
    <row r="4707" spans="1:12" x14ac:dyDescent="0.2">
      <c r="A4707" s="24" t="s">
        <v>13348</v>
      </c>
      <c r="B4707" s="45" t="s">
        <v>13349</v>
      </c>
      <c r="C4707" s="46">
        <v>42169</v>
      </c>
      <c r="D4707" s="47">
        <v>42173</v>
      </c>
      <c r="E4707" s="48">
        <v>1160</v>
      </c>
      <c r="F4707" s="48">
        <v>44</v>
      </c>
      <c r="G4707" s="49">
        <v>26.2</v>
      </c>
      <c r="H4707" s="8" t="s">
        <v>2934</v>
      </c>
      <c r="J4707" s="3">
        <v>350244</v>
      </c>
      <c r="L4707" s="50">
        <f t="shared" si="75"/>
        <v>19.14191419141914</v>
      </c>
    </row>
    <row r="4708" spans="1:12" x14ac:dyDescent="0.2">
      <c r="A4708" s="24" t="s">
        <v>13350</v>
      </c>
      <c r="B4708" s="45" t="s">
        <v>13351</v>
      </c>
      <c r="C4708" s="46">
        <v>61415</v>
      </c>
      <c r="D4708" s="47">
        <v>42177</v>
      </c>
      <c r="E4708" s="48">
        <v>674</v>
      </c>
      <c r="F4708" s="48">
        <v>65</v>
      </c>
      <c r="G4708" s="49">
        <v>10.3</v>
      </c>
      <c r="H4708" s="8" t="s">
        <v>2934</v>
      </c>
      <c r="J4708" s="3">
        <v>351502</v>
      </c>
      <c r="L4708" s="50">
        <f t="shared" si="75"/>
        <v>11.122112211221122</v>
      </c>
    </row>
    <row r="4709" spans="1:12" x14ac:dyDescent="0.2">
      <c r="A4709" s="24" t="s">
        <v>13352</v>
      </c>
      <c r="B4709" s="45" t="s">
        <v>13353</v>
      </c>
      <c r="C4709" s="46">
        <v>42173</v>
      </c>
      <c r="D4709" s="47">
        <v>42177</v>
      </c>
      <c r="E4709" s="48">
        <v>1250</v>
      </c>
      <c r="F4709" s="48">
        <v>32</v>
      </c>
      <c r="G4709" s="49">
        <v>38.799999999999997</v>
      </c>
      <c r="H4709" s="8" t="s">
        <v>2934</v>
      </c>
      <c r="J4709" s="3">
        <v>351503</v>
      </c>
      <c r="L4709" s="50">
        <f t="shared" si="75"/>
        <v>20.627062706270628</v>
      </c>
    </row>
    <row r="4710" spans="1:12" x14ac:dyDescent="0.2">
      <c r="A4710" s="24" t="s">
        <v>13354</v>
      </c>
      <c r="B4710" s="45" t="s">
        <v>13355</v>
      </c>
      <c r="C4710" s="46">
        <v>42173</v>
      </c>
      <c r="D4710" s="47">
        <v>42177</v>
      </c>
      <c r="E4710" s="48">
        <v>775</v>
      </c>
      <c r="F4710" s="48">
        <v>20</v>
      </c>
      <c r="G4710" s="49">
        <v>37.9</v>
      </c>
      <c r="H4710" s="8" t="s">
        <v>2934</v>
      </c>
      <c r="J4710" s="3">
        <v>351504</v>
      </c>
      <c r="L4710" s="50">
        <f t="shared" si="75"/>
        <v>12.788778877887788</v>
      </c>
    </row>
    <row r="4711" spans="1:12" x14ac:dyDescent="0.2">
      <c r="A4711" s="24" t="s">
        <v>13356</v>
      </c>
      <c r="B4711" s="45" t="s">
        <v>13357</v>
      </c>
      <c r="C4711" s="46">
        <v>42173</v>
      </c>
      <c r="D4711" s="47">
        <v>42177</v>
      </c>
      <c r="E4711" s="48">
        <v>129</v>
      </c>
      <c r="F4711" s="48">
        <v>114</v>
      </c>
      <c r="G4711" s="49">
        <v>1.1000000000000001</v>
      </c>
      <c r="H4711" s="8" t="s">
        <v>2934</v>
      </c>
      <c r="J4711" s="3">
        <v>351505</v>
      </c>
      <c r="L4711" s="50">
        <f t="shared" si="75"/>
        <v>2.1287128712871288</v>
      </c>
    </row>
    <row r="4712" spans="1:12" x14ac:dyDescent="0.2">
      <c r="A4712" s="24" t="s">
        <v>13358</v>
      </c>
      <c r="B4712" s="45" t="s">
        <v>13359</v>
      </c>
      <c r="C4712" s="46">
        <v>42173</v>
      </c>
      <c r="D4712" s="47">
        <v>42177</v>
      </c>
      <c r="E4712" s="48">
        <v>167</v>
      </c>
      <c r="F4712" s="48">
        <v>30</v>
      </c>
      <c r="G4712" s="49">
        <v>5.5</v>
      </c>
      <c r="H4712" s="8" t="s">
        <v>2934</v>
      </c>
      <c r="J4712" s="3">
        <v>351506</v>
      </c>
      <c r="L4712" s="50">
        <f t="shared" si="75"/>
        <v>2.7557755775577557</v>
      </c>
    </row>
    <row r="4713" spans="1:12" x14ac:dyDescent="0.2">
      <c r="A4713" s="24" t="s">
        <v>13360</v>
      </c>
      <c r="B4713" s="45" t="s">
        <v>13361</v>
      </c>
      <c r="C4713" s="46">
        <v>42173</v>
      </c>
      <c r="D4713" s="47">
        <v>42177</v>
      </c>
      <c r="E4713" s="48">
        <v>156</v>
      </c>
      <c r="F4713" s="48">
        <v>41</v>
      </c>
      <c r="G4713" s="49">
        <v>3.8</v>
      </c>
      <c r="H4713" s="8" t="s">
        <v>2934</v>
      </c>
      <c r="J4713" s="3">
        <v>351507</v>
      </c>
      <c r="L4713" s="50">
        <f t="shared" si="75"/>
        <v>2.5742574257425743</v>
      </c>
    </row>
    <row r="4714" spans="1:12" x14ac:dyDescent="0.2">
      <c r="A4714" s="24" t="s">
        <v>13362</v>
      </c>
      <c r="B4714" s="45" t="s">
        <v>13363</v>
      </c>
      <c r="C4714" s="46">
        <v>42175</v>
      </c>
      <c r="D4714" s="47">
        <v>42178</v>
      </c>
      <c r="E4714" s="48">
        <v>161</v>
      </c>
      <c r="F4714" s="48">
        <v>37</v>
      </c>
      <c r="G4714" s="49">
        <v>4.3</v>
      </c>
      <c r="H4714" s="8" t="s">
        <v>2934</v>
      </c>
      <c r="J4714" s="3">
        <v>352247</v>
      </c>
      <c r="L4714" s="50">
        <f t="shared" si="75"/>
        <v>2.6567656765676566</v>
      </c>
    </row>
    <row r="4715" spans="1:12" x14ac:dyDescent="0.2">
      <c r="A4715" s="24" t="s">
        <v>13364</v>
      </c>
      <c r="B4715" s="45" t="s">
        <v>13365</v>
      </c>
      <c r="C4715" s="46">
        <v>42175</v>
      </c>
      <c r="D4715" s="47">
        <v>42178</v>
      </c>
      <c r="E4715" s="48">
        <v>291</v>
      </c>
      <c r="F4715" s="48">
        <v>73</v>
      </c>
      <c r="G4715" s="49">
        <v>4</v>
      </c>
      <c r="H4715" s="8" t="s">
        <v>2934</v>
      </c>
      <c r="J4715" s="3">
        <v>352248</v>
      </c>
      <c r="L4715" s="50">
        <f t="shared" si="75"/>
        <v>4.8019801980198018</v>
      </c>
    </row>
    <row r="4716" spans="1:12" x14ac:dyDescent="0.2">
      <c r="A4716" s="24" t="s">
        <v>13366</v>
      </c>
      <c r="B4716" s="45" t="s">
        <v>13367</v>
      </c>
      <c r="C4716" s="46">
        <v>42174</v>
      </c>
      <c r="D4716" s="47">
        <v>42178</v>
      </c>
      <c r="E4716" s="48">
        <v>277</v>
      </c>
      <c r="F4716" s="48">
        <v>75</v>
      </c>
      <c r="G4716" s="49">
        <v>3.7</v>
      </c>
      <c r="H4716" s="8" t="s">
        <v>3083</v>
      </c>
      <c r="J4716" s="3">
        <v>352249</v>
      </c>
      <c r="L4716" s="50">
        <f t="shared" si="75"/>
        <v>4.5709570957095709</v>
      </c>
    </row>
    <row r="4717" spans="1:12" x14ac:dyDescent="0.2">
      <c r="A4717" s="24" t="s">
        <v>13368</v>
      </c>
      <c r="B4717" s="45" t="s">
        <v>13369</v>
      </c>
      <c r="C4717" s="46">
        <v>42178</v>
      </c>
      <c r="D4717" s="47">
        <v>42179</v>
      </c>
      <c r="E4717" s="48">
        <v>302</v>
      </c>
      <c r="F4717" s="48">
        <v>39</v>
      </c>
      <c r="G4717" s="49">
        <v>7.8</v>
      </c>
      <c r="H4717" s="8" t="s">
        <v>2934</v>
      </c>
      <c r="J4717" s="3">
        <v>352888</v>
      </c>
      <c r="L4717" s="50">
        <f t="shared" si="75"/>
        <v>4.9834983498349832</v>
      </c>
    </row>
    <row r="4718" spans="1:12" x14ac:dyDescent="0.2">
      <c r="A4718" s="24" t="s">
        <v>13370</v>
      </c>
      <c r="B4718" s="45" t="s">
        <v>13371</v>
      </c>
      <c r="C4718" s="46">
        <v>42178</v>
      </c>
      <c r="D4718" s="47">
        <v>42179</v>
      </c>
      <c r="E4718" s="48">
        <v>668</v>
      </c>
      <c r="F4718" s="48">
        <v>74</v>
      </c>
      <c r="G4718" s="49">
        <v>9</v>
      </c>
      <c r="H4718" s="8" t="s">
        <v>2934</v>
      </c>
      <c r="J4718" s="3">
        <v>352889</v>
      </c>
      <c r="L4718" s="50">
        <f t="shared" si="75"/>
        <v>11.023102310231023</v>
      </c>
    </row>
    <row r="4719" spans="1:12" x14ac:dyDescent="0.2">
      <c r="A4719" s="24" t="s">
        <v>13372</v>
      </c>
      <c r="B4719" s="45" t="s">
        <v>13373</v>
      </c>
      <c r="C4719" s="46">
        <v>42175</v>
      </c>
      <c r="D4719" s="47">
        <v>42180</v>
      </c>
      <c r="E4719" s="48">
        <v>232</v>
      </c>
      <c r="F4719" s="48">
        <v>65</v>
      </c>
      <c r="G4719" s="49">
        <v>3.5</v>
      </c>
      <c r="H4719" s="8" t="s">
        <v>3083</v>
      </c>
      <c r="J4719" s="3">
        <v>353602</v>
      </c>
      <c r="L4719" s="50">
        <f t="shared" si="75"/>
        <v>3.8283828382838281</v>
      </c>
    </row>
    <row r="4720" spans="1:12" x14ac:dyDescent="0.2">
      <c r="A4720" s="24" t="s">
        <v>13374</v>
      </c>
      <c r="B4720" s="45" t="s">
        <v>13375</v>
      </c>
      <c r="C4720" s="46">
        <v>42177</v>
      </c>
      <c r="D4720" s="47">
        <v>42180</v>
      </c>
      <c r="E4720" s="48">
        <v>862</v>
      </c>
      <c r="F4720" s="48">
        <v>68</v>
      </c>
      <c r="G4720" s="49">
        <v>12.7</v>
      </c>
      <c r="H4720" s="8" t="s">
        <v>3083</v>
      </c>
      <c r="J4720" s="3">
        <v>353603</v>
      </c>
      <c r="L4720" s="50">
        <f t="shared" si="75"/>
        <v>14.224422442244224</v>
      </c>
    </row>
    <row r="4721" spans="1:12" x14ac:dyDescent="0.2">
      <c r="A4721" s="24" t="s">
        <v>13376</v>
      </c>
      <c r="B4721" s="45" t="s">
        <v>13377</v>
      </c>
      <c r="C4721" s="46">
        <v>42174</v>
      </c>
      <c r="D4721" s="47">
        <v>42184</v>
      </c>
      <c r="E4721" s="48">
        <v>469</v>
      </c>
      <c r="F4721" s="48">
        <v>70</v>
      </c>
      <c r="G4721" s="49">
        <v>6.7</v>
      </c>
      <c r="H4721" s="8" t="s">
        <v>2934</v>
      </c>
      <c r="J4721" s="3">
        <v>355032</v>
      </c>
      <c r="L4721" s="50">
        <f t="shared" si="75"/>
        <v>7.7392739273927393</v>
      </c>
    </row>
    <row r="4722" spans="1:12" x14ac:dyDescent="0.2">
      <c r="A4722" s="24" t="s">
        <v>13378</v>
      </c>
      <c r="B4722" s="45" t="s">
        <v>13379</v>
      </c>
      <c r="C4722" s="46">
        <v>42178</v>
      </c>
      <c r="D4722" s="47">
        <v>42184</v>
      </c>
      <c r="E4722" s="48">
        <v>248</v>
      </c>
      <c r="F4722" s="48">
        <v>107</v>
      </c>
      <c r="G4722" s="49">
        <v>2.2999999999999998</v>
      </c>
      <c r="H4722" s="8" t="s">
        <v>3083</v>
      </c>
      <c r="J4722" s="3">
        <v>355033</v>
      </c>
      <c r="L4722" s="50">
        <f t="shared" si="75"/>
        <v>4.0924092409240922</v>
      </c>
    </row>
    <row r="4723" spans="1:12" x14ac:dyDescent="0.2">
      <c r="A4723" s="24" t="s">
        <v>13380</v>
      </c>
      <c r="B4723" s="45" t="s">
        <v>13381</v>
      </c>
      <c r="C4723" s="46">
        <v>42178</v>
      </c>
      <c r="D4723" s="47">
        <v>42184</v>
      </c>
      <c r="E4723" s="48">
        <v>531</v>
      </c>
      <c r="F4723" s="48">
        <v>119</v>
      </c>
      <c r="G4723" s="49">
        <v>4.5</v>
      </c>
      <c r="H4723" s="8" t="s">
        <v>3083</v>
      </c>
      <c r="J4723" s="3">
        <v>355034</v>
      </c>
      <c r="L4723" s="50">
        <f t="shared" si="75"/>
        <v>8.7623762376237622</v>
      </c>
    </row>
    <row r="4724" spans="1:12" x14ac:dyDescent="0.2">
      <c r="A4724" s="24" t="s">
        <v>13382</v>
      </c>
      <c r="B4724" s="45" t="s">
        <v>13383</v>
      </c>
      <c r="C4724" s="46">
        <v>42181</v>
      </c>
      <c r="D4724" s="47">
        <v>42184</v>
      </c>
      <c r="E4724" s="48">
        <v>459</v>
      </c>
      <c r="F4724" s="48">
        <v>102</v>
      </c>
      <c r="G4724" s="49">
        <v>4.5</v>
      </c>
      <c r="H4724" s="8" t="s">
        <v>3083</v>
      </c>
      <c r="J4724" s="3">
        <v>355035</v>
      </c>
      <c r="L4724" s="50">
        <f t="shared" si="75"/>
        <v>7.5742574257425739</v>
      </c>
    </row>
    <row r="4725" spans="1:12" x14ac:dyDescent="0.2">
      <c r="A4725" s="24" t="s">
        <v>13384</v>
      </c>
      <c r="B4725" s="45" t="s">
        <v>13385</v>
      </c>
      <c r="C4725" s="46">
        <v>42181</v>
      </c>
      <c r="D4725" s="47">
        <v>42184</v>
      </c>
      <c r="E4725" s="48">
        <v>69</v>
      </c>
      <c r="F4725" s="48">
        <v>113</v>
      </c>
      <c r="G4725" s="49">
        <v>0.6</v>
      </c>
      <c r="H4725" s="8" t="s">
        <v>3083</v>
      </c>
      <c r="J4725" s="3">
        <v>355036</v>
      </c>
      <c r="L4725" s="50">
        <f t="shared" si="75"/>
        <v>1.1386138613861385</v>
      </c>
    </row>
    <row r="4726" spans="1:12" x14ac:dyDescent="0.2">
      <c r="A4726" s="24" t="s">
        <v>13386</v>
      </c>
      <c r="B4726" s="45" t="s">
        <v>13387</v>
      </c>
      <c r="C4726" s="46">
        <v>42180</v>
      </c>
      <c r="D4726" s="47">
        <v>42185</v>
      </c>
      <c r="E4726" s="48">
        <v>1003</v>
      </c>
      <c r="F4726" s="48">
        <v>153</v>
      </c>
      <c r="G4726" s="49">
        <v>6.6</v>
      </c>
      <c r="H4726" s="8" t="s">
        <v>2934</v>
      </c>
      <c r="J4726" s="3">
        <v>355844</v>
      </c>
      <c r="L4726" s="50">
        <f t="shared" si="75"/>
        <v>16.551155115511552</v>
      </c>
    </row>
    <row r="4727" spans="1:12" x14ac:dyDescent="0.2">
      <c r="A4727" s="24" t="s">
        <v>13388</v>
      </c>
      <c r="B4727" s="45" t="s">
        <v>13389</v>
      </c>
      <c r="C4727" s="46">
        <v>42183</v>
      </c>
      <c r="D4727" s="47">
        <v>42186</v>
      </c>
      <c r="E4727" s="48">
        <v>764</v>
      </c>
      <c r="F4727" s="48">
        <v>25</v>
      </c>
      <c r="G4727" s="49">
        <v>30</v>
      </c>
      <c r="H4727" s="8" t="s">
        <v>2934</v>
      </c>
      <c r="J4727" s="3">
        <v>356568</v>
      </c>
      <c r="L4727" s="50">
        <f t="shared" si="75"/>
        <v>12.607260726072607</v>
      </c>
    </row>
    <row r="4728" spans="1:12" x14ac:dyDescent="0.2">
      <c r="A4728" s="24" t="s">
        <v>13390</v>
      </c>
      <c r="B4728" s="45" t="s">
        <v>13391</v>
      </c>
      <c r="C4728" s="46">
        <v>42185</v>
      </c>
      <c r="D4728" s="47">
        <v>42186</v>
      </c>
      <c r="E4728" s="48">
        <v>683</v>
      </c>
      <c r="F4728" s="48">
        <v>79</v>
      </c>
      <c r="G4728" s="49">
        <v>8.6</v>
      </c>
      <c r="H4728" s="8" t="s">
        <v>2934</v>
      </c>
      <c r="J4728" s="3">
        <v>256569</v>
      </c>
      <c r="L4728" s="50">
        <f t="shared" si="75"/>
        <v>11.27062706270627</v>
      </c>
    </row>
    <row r="4729" spans="1:12" x14ac:dyDescent="0.2">
      <c r="A4729" s="24" t="s">
        <v>13392</v>
      </c>
      <c r="B4729" s="45" t="s">
        <v>13393</v>
      </c>
      <c r="C4729" s="46">
        <v>42185</v>
      </c>
      <c r="D4729" s="47">
        <v>42186</v>
      </c>
      <c r="E4729" s="48">
        <v>294</v>
      </c>
      <c r="F4729" s="48">
        <v>51</v>
      </c>
      <c r="G4729" s="49">
        <v>5.8</v>
      </c>
      <c r="H4729" s="8" t="s">
        <v>2934</v>
      </c>
      <c r="J4729" s="3">
        <v>356581</v>
      </c>
      <c r="L4729" s="50">
        <f t="shared" si="75"/>
        <v>4.8514851485148514</v>
      </c>
    </row>
    <row r="4730" spans="1:12" x14ac:dyDescent="0.2">
      <c r="A4730" s="24" t="s">
        <v>13394</v>
      </c>
      <c r="B4730" s="45" t="s">
        <v>13395</v>
      </c>
      <c r="C4730" s="46">
        <v>42185</v>
      </c>
      <c r="D4730" s="47">
        <v>42191</v>
      </c>
      <c r="E4730" s="48">
        <v>689</v>
      </c>
      <c r="F4730" s="48">
        <v>91</v>
      </c>
      <c r="G4730" s="49">
        <v>7.6</v>
      </c>
      <c r="H4730" s="8" t="s">
        <v>2934</v>
      </c>
      <c r="J4730" s="3">
        <v>358050</v>
      </c>
      <c r="L4730" s="50">
        <f t="shared" si="75"/>
        <v>11.369636963696369</v>
      </c>
    </row>
    <row r="4731" spans="1:12" x14ac:dyDescent="0.2">
      <c r="A4731" s="24" t="s">
        <v>13396</v>
      </c>
      <c r="B4731" s="45" t="s">
        <v>13397</v>
      </c>
      <c r="C4731" s="46">
        <v>42185</v>
      </c>
      <c r="D4731" s="47">
        <v>42191</v>
      </c>
      <c r="E4731" s="48">
        <v>27</v>
      </c>
      <c r="F4731" s="48">
        <v>96</v>
      </c>
      <c r="G4731" s="49">
        <v>0.3</v>
      </c>
      <c r="H4731" s="8" t="s">
        <v>2934</v>
      </c>
      <c r="J4731" s="3">
        <v>358051</v>
      </c>
      <c r="L4731" s="50">
        <f t="shared" si="75"/>
        <v>0.44554455445544555</v>
      </c>
    </row>
    <row r="4732" spans="1:12" x14ac:dyDescent="0.2">
      <c r="A4732" s="24" t="s">
        <v>13398</v>
      </c>
      <c r="B4732" s="45" t="s">
        <v>13399</v>
      </c>
      <c r="C4732" s="46">
        <v>42184</v>
      </c>
      <c r="D4732" s="47">
        <v>42191</v>
      </c>
      <c r="E4732" s="48">
        <v>271</v>
      </c>
      <c r="F4732" s="48">
        <v>38</v>
      </c>
      <c r="G4732" s="49">
        <v>7</v>
      </c>
      <c r="H4732" s="8" t="s">
        <v>2934</v>
      </c>
      <c r="J4732" s="3">
        <v>358052</v>
      </c>
      <c r="L4732" s="50">
        <f t="shared" ref="L4732:L4795" si="76">IF(E4732="","",E4732/60.6)</f>
        <v>4.4719471947194718</v>
      </c>
    </row>
    <row r="4733" spans="1:12" x14ac:dyDescent="0.2">
      <c r="A4733" s="24" t="s">
        <v>13400</v>
      </c>
      <c r="B4733" s="45" t="s">
        <v>13401</v>
      </c>
      <c r="C4733" s="46">
        <v>42184</v>
      </c>
      <c r="D4733" s="47">
        <v>42191</v>
      </c>
      <c r="E4733" s="48">
        <v>62</v>
      </c>
      <c r="F4733" s="48">
        <v>110</v>
      </c>
      <c r="G4733" s="49">
        <v>0.6</v>
      </c>
      <c r="H4733" s="8" t="s">
        <v>2934</v>
      </c>
      <c r="J4733" s="3">
        <v>358053</v>
      </c>
      <c r="L4733" s="50">
        <f t="shared" si="76"/>
        <v>1.023102310231023</v>
      </c>
    </row>
    <row r="4734" spans="1:12" x14ac:dyDescent="0.2">
      <c r="A4734" s="24" t="s">
        <v>13402</v>
      </c>
      <c r="B4734" s="45" t="s">
        <v>13403</v>
      </c>
      <c r="C4734" s="46">
        <v>42184</v>
      </c>
      <c r="D4734" s="47">
        <v>42191</v>
      </c>
      <c r="E4734" s="48">
        <v>119</v>
      </c>
      <c r="F4734" s="48">
        <v>84</v>
      </c>
      <c r="G4734" s="49">
        <v>1.4</v>
      </c>
      <c r="H4734" s="8" t="s">
        <v>2934</v>
      </c>
      <c r="J4734" s="3">
        <v>358054</v>
      </c>
      <c r="L4734" s="50">
        <f t="shared" si="76"/>
        <v>1.9636963696369636</v>
      </c>
    </row>
    <row r="4735" spans="1:12" x14ac:dyDescent="0.2">
      <c r="A4735" s="24" t="s">
        <v>13404</v>
      </c>
      <c r="B4735" s="45" t="s">
        <v>13405</v>
      </c>
      <c r="C4735" s="46">
        <v>42184</v>
      </c>
      <c r="D4735" s="47">
        <v>42191</v>
      </c>
      <c r="E4735" s="48">
        <v>97</v>
      </c>
      <c r="F4735" s="48">
        <v>116</v>
      </c>
      <c r="G4735" s="49">
        <v>0.8</v>
      </c>
      <c r="H4735" s="8" t="s">
        <v>2934</v>
      </c>
      <c r="J4735" s="3">
        <v>358055</v>
      </c>
      <c r="L4735" s="50">
        <f t="shared" si="76"/>
        <v>1.6006600660066006</v>
      </c>
    </row>
    <row r="4736" spans="1:12" x14ac:dyDescent="0.2">
      <c r="A4736" s="24" t="s">
        <v>13406</v>
      </c>
      <c r="B4736" s="45" t="s">
        <v>13407</v>
      </c>
      <c r="C4736" s="46">
        <v>42183</v>
      </c>
      <c r="D4736" s="47">
        <v>42191</v>
      </c>
      <c r="E4736" s="48">
        <v>841</v>
      </c>
      <c r="F4736" s="48">
        <v>37</v>
      </c>
      <c r="G4736" s="49">
        <v>22.9</v>
      </c>
      <c r="H4736" s="8" t="s">
        <v>3083</v>
      </c>
      <c r="J4736" s="3">
        <v>358056</v>
      </c>
      <c r="L4736" s="50">
        <f t="shared" si="76"/>
        <v>13.877887788778878</v>
      </c>
    </row>
    <row r="4737" spans="1:12" x14ac:dyDescent="0.2">
      <c r="A4737" s="24" t="s">
        <v>13408</v>
      </c>
      <c r="B4737" s="45" t="s">
        <v>13409</v>
      </c>
      <c r="C4737" s="46">
        <v>42181</v>
      </c>
      <c r="D4737" s="47">
        <v>42191</v>
      </c>
      <c r="E4737" s="48">
        <v>366</v>
      </c>
      <c r="F4737" s="48">
        <v>100</v>
      </c>
      <c r="G4737" s="49">
        <v>3.6</v>
      </c>
      <c r="H4737" s="8" t="s">
        <v>3083</v>
      </c>
      <c r="J4737" s="3">
        <v>358057</v>
      </c>
      <c r="L4737" s="50">
        <f t="shared" si="76"/>
        <v>6.0396039603960396</v>
      </c>
    </row>
    <row r="4738" spans="1:12" x14ac:dyDescent="0.2">
      <c r="A4738" s="24" t="s">
        <v>13410</v>
      </c>
      <c r="B4738" s="45" t="s">
        <v>13411</v>
      </c>
      <c r="C4738" s="46">
        <v>42191</v>
      </c>
      <c r="D4738" s="47">
        <v>42194</v>
      </c>
      <c r="E4738" s="48">
        <v>615</v>
      </c>
      <c r="F4738" s="48">
        <v>38</v>
      </c>
      <c r="G4738" s="49">
        <v>16.2</v>
      </c>
      <c r="H4738" s="8" t="s">
        <v>3083</v>
      </c>
      <c r="J4738" s="3">
        <v>363152</v>
      </c>
      <c r="L4738" s="50">
        <f t="shared" si="76"/>
        <v>10.148514851485148</v>
      </c>
    </row>
    <row r="4739" spans="1:12" x14ac:dyDescent="0.2">
      <c r="A4739" s="24" t="s">
        <v>13412</v>
      </c>
      <c r="B4739" s="45" t="s">
        <v>13413</v>
      </c>
      <c r="C4739" s="46">
        <v>42189</v>
      </c>
      <c r="D4739" s="47">
        <v>42194</v>
      </c>
      <c r="E4739" s="48">
        <v>1004</v>
      </c>
      <c r="F4739" s="48">
        <v>27</v>
      </c>
      <c r="G4739" s="49">
        <v>36.700000000000003</v>
      </c>
      <c r="H4739" s="8" t="s">
        <v>2934</v>
      </c>
      <c r="J4739" s="3">
        <v>363153</v>
      </c>
      <c r="L4739" s="50">
        <f t="shared" si="76"/>
        <v>16.567656765676567</v>
      </c>
    </row>
    <row r="4740" spans="1:12" x14ac:dyDescent="0.2">
      <c r="A4740" s="24" t="s">
        <v>13414</v>
      </c>
      <c r="B4740" s="45" t="s">
        <v>13415</v>
      </c>
      <c r="C4740" s="46">
        <v>42189</v>
      </c>
      <c r="D4740" s="47">
        <v>42194</v>
      </c>
      <c r="E4740" s="48">
        <v>119</v>
      </c>
      <c r="F4740" s="48">
        <v>42</v>
      </c>
      <c r="G4740" s="49">
        <v>2.8</v>
      </c>
      <c r="H4740" s="8" t="s">
        <v>2934</v>
      </c>
      <c r="J4740" s="3">
        <v>363154</v>
      </c>
      <c r="L4740" s="50">
        <f t="shared" si="76"/>
        <v>1.9636963696369636</v>
      </c>
    </row>
    <row r="4741" spans="1:12" x14ac:dyDescent="0.2">
      <c r="A4741" s="24" t="s">
        <v>13416</v>
      </c>
      <c r="B4741" s="45" t="s">
        <v>13417</v>
      </c>
      <c r="C4741" s="46">
        <v>42185</v>
      </c>
      <c r="D4741" s="47">
        <v>42194</v>
      </c>
      <c r="E4741" s="48">
        <v>1557</v>
      </c>
      <c r="F4741" s="48">
        <v>37</v>
      </c>
      <c r="G4741" s="49">
        <v>42.4</v>
      </c>
      <c r="H4741" s="8" t="s">
        <v>2934</v>
      </c>
      <c r="J4741" s="3">
        <v>363155</v>
      </c>
      <c r="L4741" s="50">
        <f t="shared" si="76"/>
        <v>25.693069306930692</v>
      </c>
    </row>
    <row r="4742" spans="1:12" x14ac:dyDescent="0.2">
      <c r="A4742" s="24" t="s">
        <v>13418</v>
      </c>
      <c r="B4742" s="45" t="s">
        <v>13419</v>
      </c>
      <c r="C4742" s="46">
        <v>42191</v>
      </c>
      <c r="D4742" s="47">
        <v>42195</v>
      </c>
      <c r="E4742" s="48">
        <v>20</v>
      </c>
      <c r="F4742" s="48">
        <v>71</v>
      </c>
      <c r="G4742" s="49">
        <v>0.3</v>
      </c>
      <c r="H4742" s="8" t="s">
        <v>2934</v>
      </c>
      <c r="J4742" s="3">
        <v>363823</v>
      </c>
      <c r="L4742" s="50">
        <f t="shared" si="76"/>
        <v>0.33003300330033003</v>
      </c>
    </row>
    <row r="4743" spans="1:12" x14ac:dyDescent="0.2">
      <c r="A4743" s="24" t="s">
        <v>13420</v>
      </c>
      <c r="B4743" s="45" t="s">
        <v>13421</v>
      </c>
      <c r="C4743" s="46">
        <v>42190</v>
      </c>
      <c r="D4743" s="47">
        <v>42198</v>
      </c>
      <c r="E4743" s="48">
        <v>311</v>
      </c>
      <c r="F4743" s="48">
        <v>42</v>
      </c>
      <c r="G4743" s="49">
        <v>7.5</v>
      </c>
      <c r="H4743" s="8" t="s">
        <v>2934</v>
      </c>
      <c r="J4743" s="3">
        <v>364570</v>
      </c>
      <c r="L4743" s="50">
        <f t="shared" si="76"/>
        <v>5.1320132013201318</v>
      </c>
    </row>
    <row r="4744" spans="1:12" x14ac:dyDescent="0.2">
      <c r="A4744" s="24" t="s">
        <v>13422</v>
      </c>
      <c r="B4744" s="45" t="s">
        <v>13423</v>
      </c>
      <c r="C4744" s="46">
        <v>42192</v>
      </c>
      <c r="D4744" s="47">
        <v>42198</v>
      </c>
      <c r="E4744" s="48">
        <v>360</v>
      </c>
      <c r="F4744" s="48">
        <v>95</v>
      </c>
      <c r="G4744" s="49">
        <v>3.8</v>
      </c>
      <c r="H4744" s="8" t="s">
        <v>2934</v>
      </c>
      <c r="J4744" s="3">
        <v>364571</v>
      </c>
      <c r="L4744" s="50">
        <f t="shared" si="76"/>
        <v>5.9405940594059405</v>
      </c>
    </row>
    <row r="4745" spans="1:12" x14ac:dyDescent="0.2">
      <c r="A4745" s="24" t="s">
        <v>13424</v>
      </c>
      <c r="B4745" s="45" t="s">
        <v>13425</v>
      </c>
      <c r="C4745" s="46">
        <v>42194</v>
      </c>
      <c r="D4745" s="47" t="s">
        <v>3701</v>
      </c>
      <c r="E4745" s="48">
        <v>256</v>
      </c>
      <c r="F4745" s="48">
        <v>43</v>
      </c>
      <c r="G4745" s="49">
        <v>6</v>
      </c>
      <c r="H4745" s="8" t="s">
        <v>3083</v>
      </c>
      <c r="J4745" s="3">
        <v>365262</v>
      </c>
      <c r="L4745" s="50">
        <f t="shared" si="76"/>
        <v>4.224422442244224</v>
      </c>
    </row>
    <row r="4746" spans="1:12" x14ac:dyDescent="0.2">
      <c r="A4746" s="24" t="s">
        <v>13426</v>
      </c>
      <c r="B4746" s="45" t="s">
        <v>13427</v>
      </c>
      <c r="C4746" s="46">
        <v>42194</v>
      </c>
      <c r="D4746" s="47">
        <v>42199</v>
      </c>
      <c r="E4746" s="48">
        <v>940</v>
      </c>
      <c r="F4746" s="48">
        <v>34</v>
      </c>
      <c r="G4746" s="49">
        <v>27.9</v>
      </c>
      <c r="H4746" s="8" t="s">
        <v>2934</v>
      </c>
      <c r="J4746" s="3">
        <v>365261</v>
      </c>
      <c r="L4746" s="50">
        <f t="shared" si="76"/>
        <v>15.511551155115511</v>
      </c>
    </row>
    <row r="4747" spans="1:12" x14ac:dyDescent="0.2">
      <c r="A4747" s="24" t="s">
        <v>13428</v>
      </c>
      <c r="B4747" s="45" t="s">
        <v>13429</v>
      </c>
      <c r="C4747" s="46">
        <v>42195</v>
      </c>
      <c r="D4747" s="47">
        <v>42199</v>
      </c>
      <c r="E4747" s="48">
        <v>279</v>
      </c>
      <c r="F4747" s="48">
        <v>118</v>
      </c>
      <c r="G4747" s="49">
        <v>2.4</v>
      </c>
      <c r="H4747" s="8" t="s">
        <v>3083</v>
      </c>
      <c r="J4747" s="3">
        <v>365260</v>
      </c>
      <c r="L4747" s="50">
        <f t="shared" si="76"/>
        <v>4.6039603960396036</v>
      </c>
    </row>
    <row r="4748" spans="1:12" x14ac:dyDescent="0.2">
      <c r="A4748" s="24" t="s">
        <v>13430</v>
      </c>
      <c r="B4748" s="45" t="s">
        <v>13431</v>
      </c>
      <c r="C4748" s="46">
        <v>42194</v>
      </c>
      <c r="D4748" s="47">
        <v>42199</v>
      </c>
      <c r="E4748" s="48">
        <v>650</v>
      </c>
      <c r="F4748" s="48">
        <v>120</v>
      </c>
      <c r="G4748" s="49">
        <v>5.4</v>
      </c>
      <c r="H4748" s="8" t="s">
        <v>3083</v>
      </c>
      <c r="J4748" s="3">
        <v>365259</v>
      </c>
      <c r="L4748" s="50">
        <f t="shared" si="76"/>
        <v>10.726072607260726</v>
      </c>
    </row>
    <row r="4749" spans="1:12" x14ac:dyDescent="0.2">
      <c r="A4749" s="24" t="s">
        <v>13432</v>
      </c>
      <c r="B4749" s="45" t="s">
        <v>13433</v>
      </c>
      <c r="C4749" s="46">
        <v>42194</v>
      </c>
      <c r="D4749" s="47">
        <v>42199</v>
      </c>
      <c r="E4749" s="48">
        <v>572</v>
      </c>
      <c r="F4749" s="48">
        <v>89</v>
      </c>
      <c r="G4749" s="49">
        <v>6.5</v>
      </c>
      <c r="H4749" s="8" t="s">
        <v>3083</v>
      </c>
      <c r="J4749" s="3">
        <v>365258</v>
      </c>
      <c r="L4749" s="50">
        <f t="shared" si="76"/>
        <v>9.438943894389439</v>
      </c>
    </row>
    <row r="4750" spans="1:12" x14ac:dyDescent="0.2">
      <c r="A4750" s="24" t="s">
        <v>13434</v>
      </c>
      <c r="B4750" s="45" t="s">
        <v>13435</v>
      </c>
      <c r="C4750" s="46">
        <v>42193</v>
      </c>
      <c r="D4750" s="47">
        <v>42199</v>
      </c>
      <c r="E4750" s="48">
        <v>265</v>
      </c>
      <c r="F4750" s="48">
        <v>68</v>
      </c>
      <c r="G4750" s="49">
        <v>3.9</v>
      </c>
      <c r="H4750" s="8" t="s">
        <v>3083</v>
      </c>
      <c r="J4750" s="3">
        <v>365257</v>
      </c>
      <c r="L4750" s="50">
        <f t="shared" si="76"/>
        <v>4.3729372937293727</v>
      </c>
    </row>
    <row r="4751" spans="1:12" x14ac:dyDescent="0.2">
      <c r="A4751" s="24" t="s">
        <v>13436</v>
      </c>
      <c r="B4751" s="45" t="s">
        <v>13437</v>
      </c>
      <c r="C4751" s="46">
        <v>42197</v>
      </c>
      <c r="D4751" s="47">
        <v>42200</v>
      </c>
      <c r="E4751" s="48">
        <v>1208</v>
      </c>
      <c r="F4751" s="48">
        <v>27</v>
      </c>
      <c r="G4751" s="49">
        <v>45.5</v>
      </c>
      <c r="H4751" s="8" t="s">
        <v>2934</v>
      </c>
      <c r="J4751" s="3">
        <v>366342</v>
      </c>
      <c r="K4751" s="1" t="s">
        <v>3690</v>
      </c>
      <c r="L4751" s="50">
        <f t="shared" si="76"/>
        <v>19.933993399339933</v>
      </c>
    </row>
    <row r="4752" spans="1:12" x14ac:dyDescent="0.2">
      <c r="A4752" s="24" t="s">
        <v>13438</v>
      </c>
      <c r="B4752" s="45" t="s">
        <v>13439</v>
      </c>
      <c r="C4752" s="46">
        <v>42192</v>
      </c>
      <c r="D4752" s="47">
        <v>42201</v>
      </c>
      <c r="E4752" s="48">
        <v>852</v>
      </c>
      <c r="F4752" s="48">
        <v>47</v>
      </c>
      <c r="G4752" s="49">
        <v>18.2</v>
      </c>
      <c r="H4752" s="8" t="s">
        <v>3083</v>
      </c>
      <c r="J4752" s="3">
        <v>367139</v>
      </c>
      <c r="L4752" s="50">
        <f t="shared" si="76"/>
        <v>14.059405940594059</v>
      </c>
    </row>
    <row r="4753" spans="1:12" x14ac:dyDescent="0.2">
      <c r="A4753" s="24" t="s">
        <v>13440</v>
      </c>
      <c r="B4753" s="45" t="s">
        <v>13441</v>
      </c>
      <c r="C4753" s="46">
        <v>42172</v>
      </c>
      <c r="D4753" s="47">
        <v>42201</v>
      </c>
      <c r="E4753" s="48">
        <v>1136</v>
      </c>
      <c r="F4753" s="48">
        <v>64</v>
      </c>
      <c r="G4753" s="49">
        <v>17.7</v>
      </c>
      <c r="H4753" s="8" t="s">
        <v>3083</v>
      </c>
      <c r="J4753" s="3">
        <v>367140</v>
      </c>
      <c r="L4753" s="50">
        <f t="shared" si="76"/>
        <v>18.745874587458747</v>
      </c>
    </row>
    <row r="4754" spans="1:12" x14ac:dyDescent="0.2">
      <c r="A4754" s="24" t="s">
        <v>13442</v>
      </c>
      <c r="B4754" s="45" t="s">
        <v>13443</v>
      </c>
      <c r="C4754" s="46">
        <v>42172</v>
      </c>
      <c r="D4754" s="47">
        <v>42201</v>
      </c>
      <c r="E4754" s="48">
        <v>573</v>
      </c>
      <c r="F4754" s="48">
        <v>31</v>
      </c>
      <c r="G4754" s="49">
        <v>18.7</v>
      </c>
      <c r="H4754" s="8" t="s">
        <v>3083</v>
      </c>
      <c r="J4754" s="3">
        <v>367141</v>
      </c>
      <c r="L4754" s="50">
        <f t="shared" si="76"/>
        <v>9.4554455445544559</v>
      </c>
    </row>
    <row r="4755" spans="1:12" x14ac:dyDescent="0.2">
      <c r="A4755" s="24" t="s">
        <v>13444</v>
      </c>
      <c r="B4755" s="45" t="s">
        <v>13445</v>
      </c>
      <c r="C4755" s="46">
        <v>42199</v>
      </c>
      <c r="D4755" s="47">
        <v>42201</v>
      </c>
      <c r="E4755" s="48">
        <v>163</v>
      </c>
      <c r="F4755" s="48">
        <v>41</v>
      </c>
      <c r="G4755" s="49">
        <v>3.9</v>
      </c>
      <c r="H4755" s="8" t="s">
        <v>2934</v>
      </c>
      <c r="J4755" s="3">
        <v>367142</v>
      </c>
      <c r="L4755" s="50">
        <f t="shared" si="76"/>
        <v>2.6897689768976898</v>
      </c>
    </row>
    <row r="4756" spans="1:12" x14ac:dyDescent="0.2">
      <c r="A4756" s="24" t="s">
        <v>13446</v>
      </c>
      <c r="B4756" s="45" t="s">
        <v>13447</v>
      </c>
      <c r="C4756" s="46">
        <v>42199</v>
      </c>
      <c r="D4756" s="47">
        <v>42202</v>
      </c>
      <c r="E4756" s="48">
        <v>325</v>
      </c>
      <c r="F4756" s="48">
        <v>46</v>
      </c>
      <c r="G4756" s="49">
        <v>7</v>
      </c>
      <c r="H4756" s="8" t="s">
        <v>3083</v>
      </c>
      <c r="J4756" s="3">
        <v>367748</v>
      </c>
      <c r="L4756" s="50">
        <f t="shared" si="76"/>
        <v>5.3630363036303628</v>
      </c>
    </row>
    <row r="4757" spans="1:12" x14ac:dyDescent="0.2">
      <c r="A4757" s="24" t="s">
        <v>13448</v>
      </c>
      <c r="B4757" s="45" t="s">
        <v>13449</v>
      </c>
      <c r="C4757" s="46">
        <v>42202</v>
      </c>
      <c r="D4757" s="47">
        <v>42205</v>
      </c>
      <c r="E4757" s="48">
        <v>607</v>
      </c>
      <c r="F4757" s="48">
        <v>150</v>
      </c>
      <c r="G4757" s="49">
        <v>4</v>
      </c>
      <c r="H4757" s="8" t="s">
        <v>3083</v>
      </c>
      <c r="J4757" s="3">
        <v>368503</v>
      </c>
      <c r="L4757" s="50">
        <f t="shared" si="76"/>
        <v>10.016501650165017</v>
      </c>
    </row>
    <row r="4758" spans="1:12" x14ac:dyDescent="0.2">
      <c r="A4758" s="24" t="s">
        <v>13450</v>
      </c>
      <c r="B4758" s="45" t="s">
        <v>13451</v>
      </c>
      <c r="C4758" s="46">
        <v>42202</v>
      </c>
      <c r="D4758" s="47">
        <v>42205</v>
      </c>
      <c r="E4758" s="48">
        <v>585</v>
      </c>
      <c r="F4758" s="48">
        <v>59</v>
      </c>
      <c r="G4758" s="49">
        <v>9.9</v>
      </c>
      <c r="H4758" s="8" t="s">
        <v>3083</v>
      </c>
      <c r="J4758" s="3">
        <v>368511</v>
      </c>
      <c r="L4758" s="50">
        <f t="shared" si="76"/>
        <v>9.653465346534654</v>
      </c>
    </row>
    <row r="4759" spans="1:12" x14ac:dyDescent="0.2">
      <c r="A4759" s="24" t="s">
        <v>13452</v>
      </c>
      <c r="B4759" s="45" t="s">
        <v>13453</v>
      </c>
      <c r="C4759" s="46">
        <v>42201</v>
      </c>
      <c r="D4759" s="47">
        <v>42205</v>
      </c>
      <c r="E4759" s="48">
        <v>1032</v>
      </c>
      <c r="F4759" s="48">
        <v>29</v>
      </c>
      <c r="G4759" s="49">
        <v>35.5</v>
      </c>
      <c r="H4759" s="8" t="s">
        <v>2934</v>
      </c>
      <c r="J4759" s="3">
        <v>368516</v>
      </c>
      <c r="L4759" s="50">
        <f t="shared" si="76"/>
        <v>17.029702970297031</v>
      </c>
    </row>
    <row r="4760" spans="1:12" x14ac:dyDescent="0.2">
      <c r="A4760" s="24" t="s">
        <v>13454</v>
      </c>
      <c r="B4760" s="45" t="s">
        <v>13455</v>
      </c>
      <c r="C4760" s="46">
        <v>42201</v>
      </c>
      <c r="D4760" s="47">
        <v>42205</v>
      </c>
      <c r="E4760" s="48">
        <v>999</v>
      </c>
      <c r="F4760" s="48">
        <v>73</v>
      </c>
      <c r="G4760" s="49">
        <v>13.7</v>
      </c>
      <c r="H4760" s="8" t="s">
        <v>2934</v>
      </c>
      <c r="J4760" s="3">
        <v>368517</v>
      </c>
      <c r="L4760" s="50">
        <f t="shared" si="76"/>
        <v>16.485148514851485</v>
      </c>
    </row>
    <row r="4761" spans="1:12" x14ac:dyDescent="0.2">
      <c r="A4761" s="24" t="s">
        <v>13456</v>
      </c>
      <c r="B4761" s="45" t="s">
        <v>13457</v>
      </c>
      <c r="C4761" s="46">
        <v>42201</v>
      </c>
      <c r="D4761" s="47">
        <v>42205</v>
      </c>
      <c r="E4761" s="48">
        <v>553</v>
      </c>
      <c r="F4761" s="48">
        <v>25</v>
      </c>
      <c r="G4761" s="49">
        <v>22.3</v>
      </c>
      <c r="H4761" s="8" t="s">
        <v>2934</v>
      </c>
      <c r="J4761" s="3">
        <v>369519</v>
      </c>
      <c r="L4761" s="50">
        <f t="shared" si="76"/>
        <v>9.1254125412541249</v>
      </c>
    </row>
    <row r="4762" spans="1:12" x14ac:dyDescent="0.2">
      <c r="A4762" s="24" t="s">
        <v>13458</v>
      </c>
      <c r="B4762" s="45" t="s">
        <v>13459</v>
      </c>
      <c r="C4762" s="46">
        <v>42201</v>
      </c>
      <c r="D4762" s="47">
        <v>42205</v>
      </c>
      <c r="E4762" s="48">
        <v>1383</v>
      </c>
      <c r="F4762" s="48">
        <v>26</v>
      </c>
      <c r="G4762" s="49">
        <v>54</v>
      </c>
      <c r="H4762" s="8" t="s">
        <v>2934</v>
      </c>
      <c r="J4762" s="3">
        <v>368520</v>
      </c>
      <c r="L4762" s="50">
        <f t="shared" si="76"/>
        <v>22.82178217821782</v>
      </c>
    </row>
    <row r="4763" spans="1:12" x14ac:dyDescent="0.2">
      <c r="A4763" s="24" t="s">
        <v>13460</v>
      </c>
      <c r="B4763" s="45" t="s">
        <v>13461</v>
      </c>
      <c r="C4763" s="46">
        <v>42201</v>
      </c>
      <c r="D4763" s="47">
        <v>42205</v>
      </c>
      <c r="E4763" s="48">
        <v>550</v>
      </c>
      <c r="F4763" s="48">
        <v>43</v>
      </c>
      <c r="G4763" s="49">
        <v>12.8</v>
      </c>
      <c r="H4763" s="8" t="s">
        <v>2934</v>
      </c>
      <c r="J4763" s="3">
        <v>368521</v>
      </c>
      <c r="L4763" s="50">
        <f t="shared" si="76"/>
        <v>9.0759075907590763</v>
      </c>
    </row>
    <row r="4764" spans="1:12" x14ac:dyDescent="0.2">
      <c r="A4764" s="24" t="s">
        <v>13462</v>
      </c>
      <c r="B4764" s="45" t="s">
        <v>13463</v>
      </c>
      <c r="C4764" s="46">
        <v>42201</v>
      </c>
      <c r="D4764" s="47">
        <v>42205</v>
      </c>
      <c r="E4764" s="48">
        <v>512</v>
      </c>
      <c r="F4764" s="48">
        <v>90</v>
      </c>
      <c r="G4764" s="49">
        <v>5.7</v>
      </c>
      <c r="H4764" s="8" t="s">
        <v>2934</v>
      </c>
      <c r="J4764" s="3">
        <v>368522</v>
      </c>
      <c r="L4764" s="50">
        <f t="shared" si="76"/>
        <v>8.4488448844884481</v>
      </c>
    </row>
    <row r="4765" spans="1:12" x14ac:dyDescent="0.2">
      <c r="A4765" s="24" t="s">
        <v>13464</v>
      </c>
      <c r="B4765" s="45" t="s">
        <v>13465</v>
      </c>
      <c r="C4765" s="46">
        <v>42201</v>
      </c>
      <c r="D4765" s="47">
        <v>42205</v>
      </c>
      <c r="E4765" s="48">
        <v>225</v>
      </c>
      <c r="F4765" s="48">
        <v>95</v>
      </c>
      <c r="G4765" s="49">
        <v>2.4</v>
      </c>
      <c r="H4765" s="8" t="s">
        <v>2934</v>
      </c>
      <c r="J4765" s="3">
        <v>368523</v>
      </c>
      <c r="L4765" s="50">
        <f t="shared" si="76"/>
        <v>3.7128712871287126</v>
      </c>
    </row>
    <row r="4766" spans="1:12" x14ac:dyDescent="0.2">
      <c r="A4766" s="24" t="s">
        <v>13466</v>
      </c>
      <c r="B4766" s="45" t="s">
        <v>13467</v>
      </c>
      <c r="C4766" s="46">
        <v>42201</v>
      </c>
      <c r="D4766" s="47">
        <v>42205</v>
      </c>
      <c r="E4766" s="48">
        <v>133</v>
      </c>
      <c r="F4766" s="48">
        <v>58</v>
      </c>
      <c r="G4766" s="49">
        <v>2.2999999999999998</v>
      </c>
      <c r="H4766" s="8" t="s">
        <v>2934</v>
      </c>
      <c r="J4766" s="3">
        <v>368524</v>
      </c>
      <c r="L4766" s="50">
        <f t="shared" si="76"/>
        <v>2.1947194719471947</v>
      </c>
    </row>
    <row r="4767" spans="1:12" x14ac:dyDescent="0.2">
      <c r="A4767" s="24" t="s">
        <v>13468</v>
      </c>
      <c r="B4767" s="45" t="s">
        <v>13469</v>
      </c>
      <c r="C4767" s="46">
        <v>42201</v>
      </c>
      <c r="D4767" s="47">
        <v>42205</v>
      </c>
      <c r="E4767" s="48">
        <v>62</v>
      </c>
      <c r="F4767" s="48">
        <v>51</v>
      </c>
      <c r="G4767" s="49">
        <v>1.2</v>
      </c>
      <c r="H4767" s="8" t="s">
        <v>2934</v>
      </c>
      <c r="J4767" s="3">
        <v>368525</v>
      </c>
      <c r="L4767" s="50">
        <f t="shared" si="76"/>
        <v>1.023102310231023</v>
      </c>
    </row>
    <row r="4768" spans="1:12" x14ac:dyDescent="0.2">
      <c r="A4768" s="24" t="s">
        <v>13470</v>
      </c>
      <c r="B4768" s="45" t="s">
        <v>13471</v>
      </c>
      <c r="C4768" s="46">
        <v>42201</v>
      </c>
      <c r="D4768" s="47">
        <v>42205</v>
      </c>
      <c r="E4768" s="48">
        <v>734</v>
      </c>
      <c r="F4768" s="48">
        <v>43</v>
      </c>
      <c r="G4768" s="49">
        <v>17.100000000000001</v>
      </c>
      <c r="H4768" s="8" t="s">
        <v>2934</v>
      </c>
      <c r="J4768" s="3">
        <v>368526</v>
      </c>
      <c r="L4768" s="50">
        <f t="shared" si="76"/>
        <v>12.112211221122111</v>
      </c>
    </row>
    <row r="4769" spans="1:12" x14ac:dyDescent="0.2">
      <c r="A4769" s="24" t="s">
        <v>13472</v>
      </c>
      <c r="B4769" s="45" t="s">
        <v>13473</v>
      </c>
      <c r="C4769" s="46">
        <v>42201</v>
      </c>
      <c r="D4769" s="47">
        <v>42205</v>
      </c>
      <c r="E4769" s="48">
        <v>203</v>
      </c>
      <c r="F4769" s="48">
        <v>149</v>
      </c>
      <c r="G4769" s="49">
        <v>1.4</v>
      </c>
      <c r="H4769" s="8" t="s">
        <v>2934</v>
      </c>
      <c r="J4769" s="3">
        <v>368527</v>
      </c>
      <c r="L4769" s="50">
        <f t="shared" si="76"/>
        <v>3.3498349834983498</v>
      </c>
    </row>
    <row r="4770" spans="1:12" x14ac:dyDescent="0.2">
      <c r="A4770" s="24" t="s">
        <v>13474</v>
      </c>
      <c r="B4770" s="45" t="s">
        <v>13475</v>
      </c>
      <c r="C4770" s="46">
        <v>42201</v>
      </c>
      <c r="D4770" s="47">
        <v>42205</v>
      </c>
      <c r="E4770" s="48">
        <v>223</v>
      </c>
      <c r="F4770" s="48">
        <v>25</v>
      </c>
      <c r="G4770" s="49">
        <v>9.1</v>
      </c>
      <c r="H4770" s="8" t="s">
        <v>2934</v>
      </c>
      <c r="J4770" s="3">
        <v>368528</v>
      </c>
      <c r="L4770" s="50">
        <f t="shared" si="76"/>
        <v>3.6798679867986799</v>
      </c>
    </row>
    <row r="4771" spans="1:12" x14ac:dyDescent="0.2">
      <c r="A4771" s="24" t="s">
        <v>13476</v>
      </c>
      <c r="B4771" s="45" t="s">
        <v>13477</v>
      </c>
      <c r="C4771" s="46">
        <v>42198</v>
      </c>
      <c r="D4771" s="47">
        <v>42206</v>
      </c>
      <c r="E4771" s="48">
        <v>552</v>
      </c>
      <c r="F4771" s="48">
        <v>79</v>
      </c>
      <c r="G4771" s="49">
        <v>7</v>
      </c>
      <c r="H4771" s="8" t="s">
        <v>2934</v>
      </c>
      <c r="J4771" s="3">
        <v>369489</v>
      </c>
      <c r="L4771" s="50">
        <f t="shared" si="76"/>
        <v>9.1089108910891081</v>
      </c>
    </row>
    <row r="4772" spans="1:12" x14ac:dyDescent="0.2">
      <c r="A4772" s="24" t="s">
        <v>13478</v>
      </c>
      <c r="B4772" s="45" t="s">
        <v>13479</v>
      </c>
      <c r="C4772" s="46">
        <v>42201</v>
      </c>
      <c r="D4772" s="47">
        <v>42206</v>
      </c>
      <c r="E4772" s="48">
        <v>928</v>
      </c>
      <c r="F4772" s="48">
        <v>20</v>
      </c>
      <c r="G4772" s="49">
        <v>47.1</v>
      </c>
      <c r="H4772" s="8" t="s">
        <v>2934</v>
      </c>
      <c r="J4772" s="3">
        <v>369488</v>
      </c>
      <c r="L4772" s="50">
        <f t="shared" si="76"/>
        <v>15.313531353135312</v>
      </c>
    </row>
    <row r="4773" spans="1:12" x14ac:dyDescent="0.2">
      <c r="A4773" s="24" t="s">
        <v>13480</v>
      </c>
      <c r="B4773" s="45" t="s">
        <v>13481</v>
      </c>
      <c r="C4773" s="46">
        <v>42205</v>
      </c>
      <c r="D4773" s="47">
        <v>42206</v>
      </c>
      <c r="E4773" s="48">
        <v>554</v>
      </c>
      <c r="F4773" s="48">
        <v>56</v>
      </c>
      <c r="G4773" s="49">
        <v>9.8000000000000007</v>
      </c>
      <c r="H4773" s="8" t="s">
        <v>2934</v>
      </c>
      <c r="J4773" s="3">
        <v>369490</v>
      </c>
      <c r="L4773" s="50">
        <f t="shared" si="76"/>
        <v>9.1419141914191417</v>
      </c>
    </row>
    <row r="4774" spans="1:12" x14ac:dyDescent="0.2">
      <c r="A4774" s="24" t="s">
        <v>13482</v>
      </c>
      <c r="B4774" s="45" t="s">
        <v>13483</v>
      </c>
      <c r="C4774" s="46">
        <v>42206</v>
      </c>
      <c r="D4774" s="47">
        <v>42207</v>
      </c>
      <c r="E4774" s="48">
        <v>315</v>
      </c>
      <c r="F4774" s="48">
        <v>29</v>
      </c>
      <c r="G4774" s="49">
        <v>10.7</v>
      </c>
      <c r="H4774" s="8" t="s">
        <v>2934</v>
      </c>
      <c r="J4774" s="3">
        <v>370047</v>
      </c>
      <c r="L4774" s="50">
        <f t="shared" si="76"/>
        <v>5.1980198019801982</v>
      </c>
    </row>
    <row r="4775" spans="1:12" x14ac:dyDescent="0.2">
      <c r="A4775" s="24" t="s">
        <v>13484</v>
      </c>
      <c r="B4775" s="45" t="s">
        <v>13485</v>
      </c>
      <c r="C4775" s="46" t="s">
        <v>3702</v>
      </c>
      <c r="D4775" s="47">
        <v>42207</v>
      </c>
      <c r="E4775" s="48">
        <v>834</v>
      </c>
      <c r="F4775" s="48">
        <v>31</v>
      </c>
      <c r="G4775" s="49">
        <v>26.5</v>
      </c>
      <c r="H4775" s="8" t="s">
        <v>2934</v>
      </c>
      <c r="J4775" s="3">
        <v>370052</v>
      </c>
      <c r="L4775" s="50">
        <f t="shared" si="76"/>
        <v>13.762376237623762</v>
      </c>
    </row>
    <row r="4776" spans="1:12" x14ac:dyDescent="0.2">
      <c r="A4776" s="24" t="s">
        <v>13486</v>
      </c>
      <c r="B4776" s="45" t="s">
        <v>13487</v>
      </c>
      <c r="C4776" s="46">
        <v>42203</v>
      </c>
      <c r="D4776" s="47">
        <v>42208</v>
      </c>
      <c r="E4776" s="48">
        <v>230</v>
      </c>
      <c r="F4776" s="48">
        <v>66</v>
      </c>
      <c r="G4776" s="49">
        <v>3.5</v>
      </c>
      <c r="H4776" s="8" t="s">
        <v>2934</v>
      </c>
      <c r="J4776" s="3">
        <v>370812</v>
      </c>
      <c r="L4776" s="50">
        <f t="shared" si="76"/>
        <v>3.7953795379537953</v>
      </c>
    </row>
    <row r="4777" spans="1:12" x14ac:dyDescent="0.2">
      <c r="A4777" s="24" t="s">
        <v>13488</v>
      </c>
      <c r="B4777" s="45" t="s">
        <v>13489</v>
      </c>
      <c r="C4777" s="46">
        <v>42203</v>
      </c>
      <c r="D4777" s="47">
        <v>42208</v>
      </c>
      <c r="E4777" s="48">
        <v>332</v>
      </c>
      <c r="F4777" s="48">
        <v>60</v>
      </c>
      <c r="G4777" s="49">
        <v>5.5</v>
      </c>
      <c r="H4777" s="8" t="s">
        <v>2934</v>
      </c>
      <c r="J4777" s="3">
        <v>370813</v>
      </c>
      <c r="L4777" s="50">
        <f t="shared" si="76"/>
        <v>5.4785478547854787</v>
      </c>
    </row>
    <row r="4778" spans="1:12" x14ac:dyDescent="0.2">
      <c r="A4778" s="24" t="s">
        <v>13490</v>
      </c>
      <c r="B4778" s="45" t="s">
        <v>13491</v>
      </c>
      <c r="C4778" s="46">
        <v>42204</v>
      </c>
      <c r="D4778" s="47">
        <v>42208</v>
      </c>
      <c r="E4778" s="48">
        <v>219</v>
      </c>
      <c r="F4778" s="48">
        <v>47</v>
      </c>
      <c r="G4778" s="49">
        <v>4.7</v>
      </c>
      <c r="H4778" s="8" t="s">
        <v>2934</v>
      </c>
      <c r="J4778" s="3">
        <v>370816</v>
      </c>
      <c r="L4778" s="50">
        <f t="shared" si="76"/>
        <v>3.613861386138614</v>
      </c>
    </row>
    <row r="4779" spans="1:12" x14ac:dyDescent="0.2">
      <c r="A4779" s="24" t="s">
        <v>13492</v>
      </c>
      <c r="B4779" s="45" t="s">
        <v>13493</v>
      </c>
      <c r="C4779" s="46">
        <v>42202</v>
      </c>
      <c r="D4779" s="47">
        <v>42208</v>
      </c>
      <c r="E4779" s="48">
        <v>378</v>
      </c>
      <c r="F4779" s="48">
        <v>44</v>
      </c>
      <c r="G4779" s="49">
        <v>8.5</v>
      </c>
      <c r="H4779" s="8" t="s">
        <v>3083</v>
      </c>
      <c r="J4779" s="3">
        <v>370817</v>
      </c>
      <c r="L4779" s="50">
        <f t="shared" si="76"/>
        <v>6.2376237623762378</v>
      </c>
    </row>
    <row r="4780" spans="1:12" x14ac:dyDescent="0.2">
      <c r="A4780" s="24" t="s">
        <v>13494</v>
      </c>
      <c r="B4780" s="45" t="s">
        <v>13495</v>
      </c>
      <c r="C4780" s="46">
        <v>42204</v>
      </c>
      <c r="D4780" s="47">
        <v>42208</v>
      </c>
      <c r="E4780" s="48">
        <v>441</v>
      </c>
      <c r="F4780" s="48">
        <v>49</v>
      </c>
      <c r="G4780" s="49">
        <v>9</v>
      </c>
      <c r="H4780" s="8" t="s">
        <v>3083</v>
      </c>
      <c r="J4780" s="3">
        <v>370819</v>
      </c>
      <c r="L4780" s="50">
        <f t="shared" si="76"/>
        <v>7.2772277227722775</v>
      </c>
    </row>
    <row r="4781" spans="1:12" x14ac:dyDescent="0.2">
      <c r="A4781" s="24" t="s">
        <v>13496</v>
      </c>
      <c r="B4781" s="45" t="s">
        <v>13497</v>
      </c>
      <c r="C4781" s="46">
        <v>42205</v>
      </c>
      <c r="D4781" s="47">
        <v>42208</v>
      </c>
      <c r="E4781" s="48">
        <v>803</v>
      </c>
      <c r="F4781" s="48">
        <v>58</v>
      </c>
      <c r="G4781" s="49">
        <v>13.8</v>
      </c>
      <c r="H4781" s="8" t="s">
        <v>3083</v>
      </c>
      <c r="J4781" s="3">
        <v>370820</v>
      </c>
      <c r="L4781" s="50">
        <f t="shared" si="76"/>
        <v>13.25082508250825</v>
      </c>
    </row>
    <row r="4782" spans="1:12" x14ac:dyDescent="0.2">
      <c r="A4782" s="24" t="s">
        <v>13498</v>
      </c>
      <c r="B4782" s="45" t="s">
        <v>13499</v>
      </c>
      <c r="C4782" s="46">
        <v>42204</v>
      </c>
      <c r="D4782" s="47">
        <v>42208</v>
      </c>
      <c r="E4782" s="48">
        <v>485</v>
      </c>
      <c r="F4782" s="48">
        <v>43</v>
      </c>
      <c r="G4782" s="49">
        <v>11.2</v>
      </c>
      <c r="H4782" s="8" t="s">
        <v>3083</v>
      </c>
      <c r="J4782" s="3">
        <v>370821</v>
      </c>
      <c r="L4782" s="50">
        <f t="shared" si="76"/>
        <v>8.003300330033003</v>
      </c>
    </row>
    <row r="4783" spans="1:12" x14ac:dyDescent="0.2">
      <c r="A4783" s="24" t="s">
        <v>13500</v>
      </c>
      <c r="B4783" s="45" t="s">
        <v>13501</v>
      </c>
      <c r="C4783" s="46">
        <v>42208</v>
      </c>
      <c r="D4783" s="47">
        <v>42212</v>
      </c>
      <c r="E4783" s="48">
        <v>523</v>
      </c>
      <c r="F4783" s="48">
        <v>129</v>
      </c>
      <c r="G4783" s="49">
        <v>4.0999999999999996</v>
      </c>
      <c r="H4783" s="8" t="s">
        <v>2934</v>
      </c>
      <c r="J4783" s="3">
        <v>372510</v>
      </c>
      <c r="L4783" s="50">
        <f t="shared" si="76"/>
        <v>8.6303630363036294</v>
      </c>
    </row>
    <row r="4784" spans="1:12" x14ac:dyDescent="0.2">
      <c r="A4784" s="24" t="s">
        <v>13502</v>
      </c>
      <c r="B4784" s="45" t="s">
        <v>13503</v>
      </c>
      <c r="C4784" s="46">
        <v>42209</v>
      </c>
      <c r="D4784" s="47">
        <v>42213</v>
      </c>
      <c r="E4784" s="48">
        <v>735</v>
      </c>
      <c r="F4784" s="48">
        <v>27</v>
      </c>
      <c r="G4784" s="49">
        <v>27.5</v>
      </c>
      <c r="H4784" s="8" t="s">
        <v>2934</v>
      </c>
      <c r="J4784" s="3">
        <v>373323</v>
      </c>
      <c r="L4784" s="50">
        <f t="shared" si="76"/>
        <v>12.128712871287128</v>
      </c>
    </row>
    <row r="4785" spans="1:12" x14ac:dyDescent="0.2">
      <c r="A4785" s="24" t="s">
        <v>13504</v>
      </c>
      <c r="B4785" s="45" t="s">
        <v>13505</v>
      </c>
      <c r="C4785" s="46">
        <v>42212</v>
      </c>
      <c r="D4785" s="47">
        <v>42213</v>
      </c>
      <c r="E4785" s="48">
        <v>315</v>
      </c>
      <c r="F4785" s="48">
        <v>68</v>
      </c>
      <c r="G4785" s="49">
        <v>4.7</v>
      </c>
      <c r="H4785" s="8" t="s">
        <v>2934</v>
      </c>
      <c r="J4785" s="3">
        <v>373324</v>
      </c>
      <c r="L4785" s="50">
        <f t="shared" si="76"/>
        <v>5.1980198019801982</v>
      </c>
    </row>
    <row r="4786" spans="1:12" x14ac:dyDescent="0.2">
      <c r="A4786" s="24" t="s">
        <v>13506</v>
      </c>
      <c r="B4786" s="45" t="s">
        <v>13507</v>
      </c>
      <c r="C4786" s="46">
        <v>42209</v>
      </c>
      <c r="D4786" s="47">
        <v>42213</v>
      </c>
      <c r="E4786" s="48">
        <v>80</v>
      </c>
      <c r="F4786" s="48">
        <v>131</v>
      </c>
      <c r="G4786" s="49">
        <v>0.6</v>
      </c>
      <c r="H4786" s="8" t="s">
        <v>3083</v>
      </c>
      <c r="J4786" s="3">
        <v>373325</v>
      </c>
      <c r="L4786" s="50">
        <f t="shared" si="76"/>
        <v>1.3201320132013201</v>
      </c>
    </row>
    <row r="4787" spans="1:12" x14ac:dyDescent="0.2">
      <c r="A4787" s="24" t="s">
        <v>13508</v>
      </c>
      <c r="B4787" s="45" t="s">
        <v>13509</v>
      </c>
      <c r="C4787" s="46">
        <v>42209</v>
      </c>
      <c r="D4787" s="47">
        <v>42213</v>
      </c>
      <c r="E4787" s="48">
        <v>221</v>
      </c>
      <c r="F4787" s="48">
        <v>87</v>
      </c>
      <c r="G4787" s="49">
        <v>2.5</v>
      </c>
      <c r="H4787" s="8" t="s">
        <v>3083</v>
      </c>
      <c r="J4787" s="3">
        <v>373326</v>
      </c>
      <c r="L4787" s="50">
        <f t="shared" si="76"/>
        <v>3.6468646864686467</v>
      </c>
    </row>
    <row r="4788" spans="1:12" x14ac:dyDescent="0.2">
      <c r="A4788" s="24" t="s">
        <v>13510</v>
      </c>
      <c r="B4788" s="45" t="s">
        <v>13511</v>
      </c>
      <c r="C4788" s="46">
        <v>42208</v>
      </c>
      <c r="D4788" s="47">
        <v>42214</v>
      </c>
      <c r="E4788" s="48">
        <v>513</v>
      </c>
      <c r="F4788" s="48">
        <v>194</v>
      </c>
      <c r="G4788" s="49">
        <v>97</v>
      </c>
      <c r="H4788" s="8" t="s">
        <v>3083</v>
      </c>
      <c r="J4788" s="3">
        <v>374291</v>
      </c>
      <c r="L4788" s="50">
        <f t="shared" si="76"/>
        <v>8.4653465346534649</v>
      </c>
    </row>
    <row r="4789" spans="1:12" x14ac:dyDescent="0.2">
      <c r="A4789" s="24" t="s">
        <v>13512</v>
      </c>
      <c r="B4789" s="45" t="s">
        <v>13513</v>
      </c>
      <c r="C4789" s="46">
        <v>42208</v>
      </c>
      <c r="D4789" s="47">
        <v>42214</v>
      </c>
      <c r="E4789" s="48">
        <v>708</v>
      </c>
      <c r="F4789" s="48">
        <v>414</v>
      </c>
      <c r="G4789" s="49">
        <v>135</v>
      </c>
      <c r="H4789" s="8" t="s">
        <v>3083</v>
      </c>
      <c r="J4789" s="3">
        <v>374292</v>
      </c>
      <c r="L4789" s="50">
        <f t="shared" si="76"/>
        <v>11.683168316831683</v>
      </c>
    </row>
    <row r="4790" spans="1:12" x14ac:dyDescent="0.2">
      <c r="A4790" s="24" t="s">
        <v>13514</v>
      </c>
      <c r="B4790" s="45" t="s">
        <v>13515</v>
      </c>
      <c r="C4790" s="46">
        <v>42211</v>
      </c>
      <c r="D4790" s="47">
        <v>42216</v>
      </c>
      <c r="E4790" s="48">
        <v>308</v>
      </c>
      <c r="F4790" s="48">
        <v>40</v>
      </c>
      <c r="G4790" s="49">
        <v>7.6</v>
      </c>
      <c r="H4790" s="8" t="s">
        <v>2934</v>
      </c>
      <c r="J4790" s="3">
        <v>375886</v>
      </c>
      <c r="L4790" s="50">
        <f t="shared" si="76"/>
        <v>5.0825082508250823</v>
      </c>
    </row>
    <row r="4791" spans="1:12" x14ac:dyDescent="0.2">
      <c r="A4791" s="24" t="s">
        <v>13516</v>
      </c>
      <c r="B4791" s="45" t="s">
        <v>13517</v>
      </c>
      <c r="C4791" s="46">
        <v>42211</v>
      </c>
      <c r="D4791" s="47">
        <v>42216</v>
      </c>
      <c r="E4791" s="48">
        <v>1002</v>
      </c>
      <c r="F4791" s="48">
        <v>75</v>
      </c>
      <c r="G4791" s="49">
        <v>13.3</v>
      </c>
      <c r="H4791" s="8" t="s">
        <v>2934</v>
      </c>
      <c r="J4791" s="3">
        <v>375887</v>
      </c>
      <c r="L4791" s="50">
        <f t="shared" si="76"/>
        <v>16.534653465346533</v>
      </c>
    </row>
    <row r="4792" spans="1:12" x14ac:dyDescent="0.2">
      <c r="A4792" s="24" t="s">
        <v>13518</v>
      </c>
      <c r="B4792" s="45" t="s">
        <v>13519</v>
      </c>
      <c r="C4792" s="46">
        <v>42212</v>
      </c>
      <c r="D4792" s="47">
        <v>42216</v>
      </c>
      <c r="E4792" s="48">
        <v>184</v>
      </c>
      <c r="F4792" s="48">
        <v>61</v>
      </c>
      <c r="G4792" s="49">
        <v>3</v>
      </c>
      <c r="H4792" s="8" t="s">
        <v>2934</v>
      </c>
      <c r="J4792" s="3">
        <v>375888</v>
      </c>
      <c r="L4792" s="50">
        <f t="shared" si="76"/>
        <v>3.0363036303630362</v>
      </c>
    </row>
    <row r="4793" spans="1:12" x14ac:dyDescent="0.2">
      <c r="A4793" s="24" t="s">
        <v>13520</v>
      </c>
      <c r="B4793" s="45" t="s">
        <v>13521</v>
      </c>
      <c r="C4793" s="46">
        <v>42203</v>
      </c>
      <c r="D4793" s="47">
        <v>42203</v>
      </c>
      <c r="E4793" s="48">
        <v>361</v>
      </c>
      <c r="F4793" s="48">
        <v>158</v>
      </c>
      <c r="G4793" s="49">
        <v>2.2999999999999998</v>
      </c>
      <c r="H4793" s="8" t="s">
        <v>3011</v>
      </c>
      <c r="J4793" s="3">
        <v>375889</v>
      </c>
      <c r="L4793" s="50">
        <f t="shared" si="76"/>
        <v>5.9570957095709574</v>
      </c>
    </row>
    <row r="4794" spans="1:12" x14ac:dyDescent="0.2">
      <c r="A4794" s="24" t="s">
        <v>13522</v>
      </c>
      <c r="B4794" s="45" t="s">
        <v>13523</v>
      </c>
      <c r="C4794" s="46">
        <v>42215</v>
      </c>
      <c r="D4794" s="47">
        <v>42219</v>
      </c>
      <c r="E4794" s="48">
        <v>643</v>
      </c>
      <c r="F4794" s="48">
        <v>34</v>
      </c>
      <c r="G4794" s="49">
        <v>18.899999999999999</v>
      </c>
      <c r="H4794" s="8" t="s">
        <v>3083</v>
      </c>
      <c r="J4794" s="3">
        <v>376576</v>
      </c>
      <c r="L4794" s="50">
        <f t="shared" si="76"/>
        <v>10.61056105610561</v>
      </c>
    </row>
    <row r="4795" spans="1:12" x14ac:dyDescent="0.2">
      <c r="A4795" s="24" t="s">
        <v>13524</v>
      </c>
      <c r="B4795" s="45" t="s">
        <v>13525</v>
      </c>
      <c r="C4795" s="46">
        <v>42213</v>
      </c>
      <c r="D4795" s="47">
        <v>42219</v>
      </c>
      <c r="E4795" s="48">
        <v>382</v>
      </c>
      <c r="F4795" s="48">
        <v>84</v>
      </c>
      <c r="G4795" s="49">
        <v>4.5999999999999996</v>
      </c>
      <c r="H4795" s="8" t="s">
        <v>3083</v>
      </c>
      <c r="J4795" s="3">
        <v>376578</v>
      </c>
      <c r="L4795" s="50">
        <f t="shared" si="76"/>
        <v>6.3036303630363033</v>
      </c>
    </row>
    <row r="4796" spans="1:12" x14ac:dyDescent="0.2">
      <c r="A4796" s="24" t="s">
        <v>13526</v>
      </c>
      <c r="B4796" s="45" t="s">
        <v>13527</v>
      </c>
      <c r="C4796" s="46">
        <v>42215</v>
      </c>
      <c r="D4796" s="47">
        <v>42219</v>
      </c>
      <c r="E4796" s="48">
        <v>482</v>
      </c>
      <c r="F4796" s="48">
        <v>54</v>
      </c>
      <c r="G4796" s="49">
        <v>9</v>
      </c>
      <c r="H4796" s="8" t="s">
        <v>3083</v>
      </c>
      <c r="J4796" s="3">
        <v>376577</v>
      </c>
      <c r="L4796" s="50">
        <f t="shared" ref="L4796:L4859" si="77">IF(E4796="","",E4796/60.6)</f>
        <v>7.9537953795379535</v>
      </c>
    </row>
    <row r="4797" spans="1:12" x14ac:dyDescent="0.2">
      <c r="A4797" s="24" t="s">
        <v>13528</v>
      </c>
      <c r="B4797" s="45" t="s">
        <v>13529</v>
      </c>
      <c r="C4797" s="46">
        <v>42214</v>
      </c>
      <c r="D4797" s="47">
        <v>42219</v>
      </c>
      <c r="E4797" s="48">
        <v>1290</v>
      </c>
      <c r="F4797" s="48">
        <v>53</v>
      </c>
      <c r="G4797" s="49">
        <v>24.4</v>
      </c>
      <c r="H4797" s="8" t="s">
        <v>3083</v>
      </c>
      <c r="J4797" s="3">
        <v>376575</v>
      </c>
      <c r="L4797" s="50">
        <f t="shared" si="77"/>
        <v>21.287128712871286</v>
      </c>
    </row>
    <row r="4798" spans="1:12" x14ac:dyDescent="0.2">
      <c r="A4798" s="24" t="s">
        <v>13530</v>
      </c>
      <c r="B4798" s="45" t="s">
        <v>13531</v>
      </c>
      <c r="C4798" s="46">
        <v>42208</v>
      </c>
      <c r="D4798" s="47">
        <v>42220</v>
      </c>
      <c r="E4798" s="48">
        <v>1465</v>
      </c>
      <c r="F4798" s="48">
        <v>25</v>
      </c>
      <c r="G4798" s="49">
        <v>58.7</v>
      </c>
      <c r="H4798" s="8" t="s">
        <v>2934</v>
      </c>
      <c r="J4798" s="3">
        <v>377533</v>
      </c>
      <c r="L4798" s="50">
        <f t="shared" si="77"/>
        <v>24.174917491749174</v>
      </c>
    </row>
    <row r="4799" spans="1:12" x14ac:dyDescent="0.2">
      <c r="A4799" s="24" t="s">
        <v>13532</v>
      </c>
      <c r="B4799" s="45" t="s">
        <v>13533</v>
      </c>
      <c r="C4799" s="46">
        <v>42214</v>
      </c>
      <c r="D4799" s="47">
        <v>42220</v>
      </c>
      <c r="E4799" s="48">
        <v>739</v>
      </c>
      <c r="F4799" s="48">
        <v>74</v>
      </c>
      <c r="G4799" s="49">
        <v>10</v>
      </c>
      <c r="H4799" s="8" t="s">
        <v>2934</v>
      </c>
      <c r="J4799" s="3">
        <v>377534</v>
      </c>
      <c r="L4799" s="50">
        <f t="shared" si="77"/>
        <v>12.194719471947195</v>
      </c>
    </row>
    <row r="4800" spans="1:12" x14ac:dyDescent="0.2">
      <c r="A4800" s="24" t="s">
        <v>13534</v>
      </c>
      <c r="B4800" s="45" t="s">
        <v>13535</v>
      </c>
      <c r="C4800" s="46">
        <v>42217</v>
      </c>
      <c r="D4800" s="47">
        <v>42221</v>
      </c>
      <c r="E4800" s="48">
        <v>420</v>
      </c>
      <c r="F4800" s="48">
        <v>25</v>
      </c>
      <c r="G4800" s="49">
        <v>16.600000000000001</v>
      </c>
      <c r="H4800" s="8" t="s">
        <v>2934</v>
      </c>
      <c r="J4800" s="3">
        <v>378151</v>
      </c>
      <c r="L4800" s="50">
        <f t="shared" si="77"/>
        <v>6.9306930693069306</v>
      </c>
    </row>
    <row r="4801" spans="1:12" x14ac:dyDescent="0.2">
      <c r="A4801" s="24" t="s">
        <v>13536</v>
      </c>
      <c r="B4801" s="45" t="s">
        <v>13537</v>
      </c>
      <c r="C4801" s="46">
        <v>42213</v>
      </c>
      <c r="D4801" s="47">
        <v>42221</v>
      </c>
      <c r="E4801" s="48">
        <v>361</v>
      </c>
      <c r="F4801" s="48">
        <v>65</v>
      </c>
      <c r="G4801" s="49">
        <v>5.5</v>
      </c>
      <c r="H4801" s="8" t="s">
        <v>2934</v>
      </c>
      <c r="J4801" s="3">
        <v>378152</v>
      </c>
      <c r="L4801" s="50">
        <f t="shared" si="77"/>
        <v>5.9570957095709574</v>
      </c>
    </row>
    <row r="4802" spans="1:12" x14ac:dyDescent="0.2">
      <c r="A4802" s="24" t="s">
        <v>13538</v>
      </c>
      <c r="B4802" s="45" t="s">
        <v>13539</v>
      </c>
      <c r="C4802" s="46">
        <v>42216</v>
      </c>
      <c r="D4802" s="47">
        <v>42222</v>
      </c>
      <c r="E4802" s="48">
        <v>1491</v>
      </c>
      <c r="F4802" s="48">
        <v>40</v>
      </c>
      <c r="G4802" s="49">
        <v>37</v>
      </c>
      <c r="H4802" s="8" t="s">
        <v>2934</v>
      </c>
      <c r="J4802" s="3">
        <v>378969</v>
      </c>
      <c r="L4802" s="50">
        <f t="shared" si="77"/>
        <v>24.603960396039604</v>
      </c>
    </row>
    <row r="4803" spans="1:12" x14ac:dyDescent="0.2">
      <c r="A4803" s="24" t="s">
        <v>13540</v>
      </c>
      <c r="B4803" s="45" t="s">
        <v>13541</v>
      </c>
      <c r="C4803" s="46">
        <v>42217</v>
      </c>
      <c r="D4803" s="47">
        <v>42222</v>
      </c>
      <c r="E4803" s="48">
        <v>273</v>
      </c>
      <c r="F4803" s="48">
        <v>117</v>
      </c>
      <c r="G4803" s="49">
        <v>2.2999999999999998</v>
      </c>
      <c r="H4803" s="8" t="s">
        <v>2934</v>
      </c>
      <c r="J4803" s="3">
        <v>378970</v>
      </c>
      <c r="L4803" s="50">
        <f t="shared" si="77"/>
        <v>4.5049504950495045</v>
      </c>
    </row>
    <row r="4804" spans="1:12" x14ac:dyDescent="0.2">
      <c r="A4804" s="24" t="s">
        <v>13542</v>
      </c>
      <c r="B4804" s="45" t="s">
        <v>13543</v>
      </c>
      <c r="C4804" s="46">
        <v>42218</v>
      </c>
      <c r="D4804" s="47">
        <v>42222</v>
      </c>
      <c r="E4804" s="48">
        <v>468</v>
      </c>
      <c r="F4804" s="48">
        <v>31</v>
      </c>
      <c r="G4804" s="49">
        <v>14.9</v>
      </c>
      <c r="H4804" s="8" t="s">
        <v>2934</v>
      </c>
      <c r="J4804" s="3">
        <v>378971</v>
      </c>
      <c r="L4804" s="50">
        <f t="shared" si="77"/>
        <v>7.7227722772277225</v>
      </c>
    </row>
    <row r="4805" spans="1:12" x14ac:dyDescent="0.2">
      <c r="A4805" s="24" t="s">
        <v>13544</v>
      </c>
      <c r="B4805" s="45" t="s">
        <v>13545</v>
      </c>
      <c r="C4805" s="46">
        <v>42215</v>
      </c>
      <c r="D4805" s="47">
        <v>42222</v>
      </c>
      <c r="E4805" s="48">
        <v>847</v>
      </c>
      <c r="F4805" s="48">
        <v>59</v>
      </c>
      <c r="G4805" s="49">
        <v>14.3</v>
      </c>
      <c r="H4805" s="8" t="s">
        <v>3083</v>
      </c>
      <c r="J4805" s="3">
        <v>378972</v>
      </c>
      <c r="L4805" s="50">
        <f t="shared" si="77"/>
        <v>13.976897689768977</v>
      </c>
    </row>
    <row r="4806" spans="1:12" x14ac:dyDescent="0.2">
      <c r="A4806" s="24" t="s">
        <v>13546</v>
      </c>
      <c r="B4806" s="45" t="s">
        <v>13547</v>
      </c>
      <c r="C4806" s="46">
        <v>42219</v>
      </c>
      <c r="D4806" s="47">
        <v>42222</v>
      </c>
      <c r="E4806" s="48">
        <v>167</v>
      </c>
      <c r="F4806" s="48">
        <v>89</v>
      </c>
      <c r="G4806" s="49">
        <v>1.9</v>
      </c>
      <c r="H4806" s="8" t="s">
        <v>3083</v>
      </c>
      <c r="J4806" s="3">
        <v>378973</v>
      </c>
      <c r="L4806" s="50">
        <f t="shared" si="77"/>
        <v>2.7557755775577557</v>
      </c>
    </row>
    <row r="4807" spans="1:12" x14ac:dyDescent="0.2">
      <c r="A4807" s="24" t="s">
        <v>13548</v>
      </c>
      <c r="B4807" s="45" t="s">
        <v>13549</v>
      </c>
      <c r="C4807" s="46">
        <v>42219</v>
      </c>
      <c r="D4807" s="47">
        <v>42223</v>
      </c>
      <c r="E4807" s="48">
        <v>239</v>
      </c>
      <c r="F4807" s="48">
        <v>73</v>
      </c>
      <c r="G4807" s="49">
        <v>3.3</v>
      </c>
      <c r="H4807" s="8" t="s">
        <v>2934</v>
      </c>
      <c r="J4807" s="3">
        <v>379868</v>
      </c>
      <c r="L4807" s="50">
        <f t="shared" si="77"/>
        <v>3.943894389438944</v>
      </c>
    </row>
    <row r="4808" spans="1:12" x14ac:dyDescent="0.2">
      <c r="A4808" s="24" t="s">
        <v>13550</v>
      </c>
      <c r="B4808" s="45" t="s">
        <v>13551</v>
      </c>
      <c r="C4808" s="46">
        <v>42219</v>
      </c>
      <c r="D4808" s="47">
        <v>42223</v>
      </c>
      <c r="E4808" s="48">
        <v>82</v>
      </c>
      <c r="F4808" s="48">
        <v>93</v>
      </c>
      <c r="G4808" s="49">
        <v>0.9</v>
      </c>
      <c r="H4808" s="8" t="s">
        <v>2934</v>
      </c>
      <c r="J4808" s="3">
        <v>379867</v>
      </c>
      <c r="L4808" s="50">
        <f t="shared" si="77"/>
        <v>1.3531353135313531</v>
      </c>
    </row>
    <row r="4809" spans="1:12" x14ac:dyDescent="0.2">
      <c r="A4809" s="24" t="s">
        <v>13552</v>
      </c>
      <c r="B4809" s="45" t="s">
        <v>13553</v>
      </c>
      <c r="C4809" s="46">
        <v>42219</v>
      </c>
      <c r="D4809" s="47">
        <v>42226</v>
      </c>
      <c r="E4809" s="48">
        <v>582</v>
      </c>
      <c r="F4809" s="48">
        <v>76</v>
      </c>
      <c r="G4809" s="49">
        <v>7.7</v>
      </c>
      <c r="H4809" s="8" t="s">
        <v>2934</v>
      </c>
      <c r="J4809" s="3">
        <v>380692</v>
      </c>
      <c r="L4809" s="50">
        <f t="shared" si="77"/>
        <v>9.6039603960396036</v>
      </c>
    </row>
    <row r="4810" spans="1:12" x14ac:dyDescent="0.2">
      <c r="A4810" s="24" t="s">
        <v>13554</v>
      </c>
      <c r="B4810" s="45" t="s">
        <v>13555</v>
      </c>
      <c r="C4810" s="46">
        <v>42223</v>
      </c>
      <c r="D4810" s="47">
        <v>42227</v>
      </c>
      <c r="E4810" s="48">
        <v>319</v>
      </c>
      <c r="F4810" s="48">
        <v>131</v>
      </c>
      <c r="G4810" s="49">
        <v>2.4</v>
      </c>
      <c r="H4810" s="8" t="s">
        <v>3083</v>
      </c>
      <c r="J4810" s="3">
        <v>381713</v>
      </c>
      <c r="L4810" s="50">
        <f t="shared" si="77"/>
        <v>5.2640264026402637</v>
      </c>
    </row>
    <row r="4811" spans="1:12" x14ac:dyDescent="0.2">
      <c r="A4811" s="24" t="s">
        <v>13556</v>
      </c>
      <c r="B4811" s="45" t="s">
        <v>13557</v>
      </c>
      <c r="C4811" s="46">
        <v>42222</v>
      </c>
      <c r="D4811" s="47">
        <v>42227</v>
      </c>
      <c r="E4811" s="48">
        <v>496</v>
      </c>
      <c r="F4811" s="48">
        <v>163</v>
      </c>
      <c r="G4811" s="49">
        <v>3</v>
      </c>
      <c r="H4811" s="8" t="s">
        <v>3083</v>
      </c>
      <c r="J4811" s="3">
        <v>381714</v>
      </c>
      <c r="L4811" s="50">
        <f t="shared" si="77"/>
        <v>8.1848184818481844</v>
      </c>
    </row>
    <row r="4812" spans="1:12" x14ac:dyDescent="0.2">
      <c r="A4812" s="24" t="s">
        <v>13558</v>
      </c>
      <c r="B4812" s="45" t="s">
        <v>13559</v>
      </c>
      <c r="C4812" s="46">
        <v>42227</v>
      </c>
      <c r="D4812" s="47">
        <v>42228</v>
      </c>
      <c r="E4812" s="48">
        <v>235</v>
      </c>
      <c r="F4812" s="48">
        <v>49</v>
      </c>
      <c r="G4812" s="49">
        <v>4.8</v>
      </c>
      <c r="H4812" s="8" t="s">
        <v>2934</v>
      </c>
      <c r="J4812" s="3">
        <v>382621</v>
      </c>
      <c r="L4812" s="50">
        <f t="shared" si="77"/>
        <v>3.8778877887788776</v>
      </c>
    </row>
    <row r="4813" spans="1:12" x14ac:dyDescent="0.2">
      <c r="A4813" s="24" t="s">
        <v>13560</v>
      </c>
      <c r="B4813" s="45" t="s">
        <v>13561</v>
      </c>
      <c r="C4813" s="46">
        <v>42221</v>
      </c>
      <c r="D4813" s="47">
        <v>42229</v>
      </c>
      <c r="E4813" s="48">
        <v>309</v>
      </c>
      <c r="F4813" s="48">
        <v>42</v>
      </c>
      <c r="G4813" s="49">
        <v>7.4</v>
      </c>
      <c r="H4813" s="8" t="s">
        <v>3083</v>
      </c>
      <c r="J4813" s="3">
        <v>386351</v>
      </c>
      <c r="L4813" s="50">
        <f t="shared" si="77"/>
        <v>5.0990099009900991</v>
      </c>
    </row>
    <row r="4814" spans="1:12" x14ac:dyDescent="0.2">
      <c r="A4814" s="24" t="s">
        <v>13562</v>
      </c>
      <c r="B4814" s="45" t="s">
        <v>13563</v>
      </c>
      <c r="C4814" s="46">
        <v>42225</v>
      </c>
      <c r="D4814" s="47">
        <v>42229</v>
      </c>
      <c r="E4814" s="48">
        <v>910</v>
      </c>
      <c r="F4814" s="48">
        <v>40</v>
      </c>
      <c r="G4814" s="49">
        <v>22.7</v>
      </c>
      <c r="H4814" s="8" t="s">
        <v>2934</v>
      </c>
      <c r="J4814" s="3">
        <v>386352</v>
      </c>
      <c r="L4814" s="50">
        <f t="shared" si="77"/>
        <v>15.016501650165017</v>
      </c>
    </row>
    <row r="4815" spans="1:12" x14ac:dyDescent="0.2">
      <c r="A4815" s="24" t="s">
        <v>13564</v>
      </c>
      <c r="B4815" s="45" t="s">
        <v>13565</v>
      </c>
      <c r="C4815" s="46" t="s">
        <v>3703</v>
      </c>
      <c r="D4815" s="47">
        <v>42230</v>
      </c>
      <c r="E4815" s="48">
        <v>624</v>
      </c>
      <c r="F4815" s="48">
        <v>27</v>
      </c>
      <c r="G4815" s="49">
        <v>23.3</v>
      </c>
      <c r="H4815" s="8" t="s">
        <v>2934</v>
      </c>
      <c r="J4815" s="3">
        <v>387131</v>
      </c>
      <c r="L4815" s="50">
        <f t="shared" si="77"/>
        <v>10.297029702970297</v>
      </c>
    </row>
    <row r="4816" spans="1:12" x14ac:dyDescent="0.2">
      <c r="A4816" s="24" t="s">
        <v>13566</v>
      </c>
      <c r="B4816" s="45" t="s">
        <v>13567</v>
      </c>
      <c r="C4816" s="46">
        <v>42229</v>
      </c>
      <c r="D4816" s="47">
        <v>42233</v>
      </c>
      <c r="E4816" s="48">
        <v>1011</v>
      </c>
      <c r="F4816" s="48">
        <v>36</v>
      </c>
      <c r="G4816" s="49">
        <v>28.1</v>
      </c>
      <c r="H4816" s="8" t="s">
        <v>3083</v>
      </c>
      <c r="J4816" s="3">
        <v>387881</v>
      </c>
      <c r="L4816" s="50">
        <f t="shared" si="77"/>
        <v>16.683168316831683</v>
      </c>
    </row>
    <row r="4817" spans="1:12" x14ac:dyDescent="0.2">
      <c r="A4817" s="24" t="s">
        <v>13568</v>
      </c>
      <c r="B4817" s="45" t="s">
        <v>13569</v>
      </c>
      <c r="C4817" s="46">
        <v>42200</v>
      </c>
      <c r="D4817" s="47">
        <v>42233</v>
      </c>
      <c r="E4817" s="48">
        <v>135</v>
      </c>
      <c r="F4817" s="48">
        <v>28</v>
      </c>
      <c r="G4817" s="49">
        <v>4.8</v>
      </c>
      <c r="H4817" s="8" t="s">
        <v>3693</v>
      </c>
      <c r="J4817" s="3">
        <v>387882</v>
      </c>
      <c r="L4817" s="50">
        <f t="shared" si="77"/>
        <v>2.2277227722772275</v>
      </c>
    </row>
    <row r="4818" spans="1:12" x14ac:dyDescent="0.2">
      <c r="A4818" s="24" t="s">
        <v>13570</v>
      </c>
      <c r="B4818" s="45" t="s">
        <v>13571</v>
      </c>
      <c r="C4818" s="46">
        <v>42228</v>
      </c>
      <c r="D4818" s="47">
        <v>42233</v>
      </c>
      <c r="E4818" s="48">
        <v>123</v>
      </c>
      <c r="F4818" s="48">
        <v>46</v>
      </c>
      <c r="G4818" s="49">
        <v>2.7</v>
      </c>
      <c r="H4818" s="8" t="s">
        <v>3693</v>
      </c>
      <c r="J4818" s="3">
        <v>387883</v>
      </c>
      <c r="L4818" s="50">
        <f t="shared" si="77"/>
        <v>2.0297029702970297</v>
      </c>
    </row>
    <row r="4819" spans="1:12" x14ac:dyDescent="0.2">
      <c r="A4819" s="24" t="s">
        <v>13572</v>
      </c>
      <c r="B4819" s="45" t="s">
        <v>13573</v>
      </c>
      <c r="C4819" s="46">
        <v>42225</v>
      </c>
      <c r="D4819" s="47">
        <v>42233</v>
      </c>
      <c r="E4819" s="48">
        <v>102</v>
      </c>
      <c r="F4819" s="48">
        <v>46</v>
      </c>
      <c r="G4819" s="49">
        <v>2.2000000000000002</v>
      </c>
      <c r="H4819" s="8" t="s">
        <v>2934</v>
      </c>
      <c r="J4819" s="3">
        <v>387884</v>
      </c>
      <c r="L4819" s="50">
        <f t="shared" si="77"/>
        <v>1.6831683168316831</v>
      </c>
    </row>
    <row r="4820" spans="1:12" x14ac:dyDescent="0.2">
      <c r="A4820" s="24" t="s">
        <v>13574</v>
      </c>
      <c r="B4820" s="45" t="s">
        <v>13575</v>
      </c>
      <c r="C4820" s="46">
        <v>42229</v>
      </c>
      <c r="D4820" s="47">
        <v>42233</v>
      </c>
      <c r="E4820" s="48">
        <v>606</v>
      </c>
      <c r="F4820" s="48">
        <v>20</v>
      </c>
      <c r="G4820" s="49">
        <v>29.7</v>
      </c>
      <c r="H4820" s="8" t="s">
        <v>2934</v>
      </c>
      <c r="J4820" s="3">
        <v>387885</v>
      </c>
      <c r="L4820" s="50">
        <f t="shared" si="77"/>
        <v>10</v>
      </c>
    </row>
    <row r="4821" spans="1:12" x14ac:dyDescent="0.2">
      <c r="A4821" s="24" t="s">
        <v>13576</v>
      </c>
      <c r="B4821" s="45" t="s">
        <v>13577</v>
      </c>
      <c r="C4821" s="46">
        <v>41863</v>
      </c>
      <c r="D4821" s="47">
        <v>42233</v>
      </c>
      <c r="E4821" s="48">
        <v>1262</v>
      </c>
      <c r="F4821" s="48">
        <v>35</v>
      </c>
      <c r="G4821" s="49">
        <v>36.200000000000003</v>
      </c>
      <c r="H4821" s="8" t="s">
        <v>2934</v>
      </c>
      <c r="J4821" s="3">
        <v>387886</v>
      </c>
      <c r="L4821" s="50">
        <f t="shared" si="77"/>
        <v>20.825082508250823</v>
      </c>
    </row>
    <row r="4822" spans="1:12" x14ac:dyDescent="0.2">
      <c r="A4822" s="24" t="s">
        <v>13578</v>
      </c>
      <c r="B4822" s="45" t="s">
        <v>13579</v>
      </c>
      <c r="C4822" s="46">
        <v>42226</v>
      </c>
      <c r="D4822" s="47">
        <v>42233</v>
      </c>
      <c r="E4822" s="48">
        <v>509</v>
      </c>
      <c r="F4822" s="48">
        <v>63</v>
      </c>
      <c r="G4822" s="49">
        <v>8.1</v>
      </c>
      <c r="H4822" s="8" t="s">
        <v>2934</v>
      </c>
      <c r="J4822" s="3">
        <v>387887</v>
      </c>
      <c r="L4822" s="50">
        <f t="shared" si="77"/>
        <v>8.3993399339933994</v>
      </c>
    </row>
    <row r="4823" spans="1:12" x14ac:dyDescent="0.2">
      <c r="A4823" s="24" t="s">
        <v>13580</v>
      </c>
      <c r="B4823" s="45" t="s">
        <v>13581</v>
      </c>
      <c r="C4823" s="46">
        <v>42230</v>
      </c>
      <c r="D4823" s="47">
        <v>42234</v>
      </c>
      <c r="E4823" s="48">
        <v>357</v>
      </c>
      <c r="F4823" s="48">
        <v>77</v>
      </c>
      <c r="G4823" s="49">
        <v>4.5999999999999996</v>
      </c>
      <c r="H4823" s="8" t="s">
        <v>3083</v>
      </c>
      <c r="J4823" s="3">
        <v>388758</v>
      </c>
      <c r="L4823" s="50">
        <f t="shared" si="77"/>
        <v>5.891089108910891</v>
      </c>
    </row>
    <row r="4824" spans="1:12" x14ac:dyDescent="0.2">
      <c r="A4824" s="24" t="s">
        <v>13582</v>
      </c>
      <c r="B4824" s="45" t="s">
        <v>13583</v>
      </c>
      <c r="C4824" s="46">
        <v>42230</v>
      </c>
      <c r="D4824" s="47">
        <v>42234</v>
      </c>
      <c r="E4824" s="48">
        <v>31</v>
      </c>
      <c r="F4824" s="48">
        <v>145</v>
      </c>
      <c r="G4824" s="49">
        <v>0.2</v>
      </c>
      <c r="H4824" s="8" t="s">
        <v>3083</v>
      </c>
      <c r="J4824" s="3">
        <v>388759</v>
      </c>
      <c r="L4824" s="50">
        <f t="shared" si="77"/>
        <v>0.51155115511551152</v>
      </c>
    </row>
    <row r="4825" spans="1:12" x14ac:dyDescent="0.2">
      <c r="A4825" s="24" t="s">
        <v>13584</v>
      </c>
      <c r="B4825" s="45" t="s">
        <v>13585</v>
      </c>
      <c r="C4825" s="46">
        <v>42229</v>
      </c>
      <c r="D4825" s="47">
        <v>42234</v>
      </c>
      <c r="E4825" s="48">
        <v>501</v>
      </c>
      <c r="F4825" s="48">
        <v>88</v>
      </c>
      <c r="G4825" s="49">
        <v>5.7</v>
      </c>
      <c r="H4825" s="8" t="s">
        <v>2934</v>
      </c>
      <c r="J4825" s="3">
        <v>388779</v>
      </c>
      <c r="L4825" s="50">
        <f t="shared" si="77"/>
        <v>8.2673267326732667</v>
      </c>
    </row>
    <row r="4826" spans="1:12" x14ac:dyDescent="0.2">
      <c r="A4826" s="24" t="s">
        <v>13586</v>
      </c>
      <c r="B4826" s="45" t="s">
        <v>13587</v>
      </c>
      <c r="C4826" s="46">
        <v>42232</v>
      </c>
      <c r="D4826" s="47">
        <v>42235</v>
      </c>
      <c r="E4826" s="48">
        <v>313</v>
      </c>
      <c r="F4826" s="48">
        <v>67</v>
      </c>
      <c r="G4826" s="49">
        <v>4.7</v>
      </c>
      <c r="H4826" s="8" t="s">
        <v>2934</v>
      </c>
      <c r="J4826" s="3">
        <v>389511</v>
      </c>
      <c r="L4826" s="50">
        <f t="shared" si="77"/>
        <v>5.1650165016501646</v>
      </c>
    </row>
    <row r="4827" spans="1:12" x14ac:dyDescent="0.2">
      <c r="A4827" s="24" t="s">
        <v>13588</v>
      </c>
      <c r="B4827" s="45" t="s">
        <v>13589</v>
      </c>
      <c r="C4827" s="46">
        <v>42232</v>
      </c>
      <c r="D4827" s="47">
        <v>42235</v>
      </c>
      <c r="E4827" s="48">
        <v>126</v>
      </c>
      <c r="F4827" s="48">
        <v>51</v>
      </c>
      <c r="G4827" s="49">
        <v>2.5</v>
      </c>
      <c r="H4827" s="8" t="s">
        <v>2934</v>
      </c>
      <c r="J4827" s="3">
        <v>389512</v>
      </c>
      <c r="L4827" s="50">
        <f t="shared" si="77"/>
        <v>2.0792079207920793</v>
      </c>
    </row>
    <row r="4828" spans="1:12" x14ac:dyDescent="0.2">
      <c r="A4828" s="24" t="s">
        <v>13590</v>
      </c>
      <c r="B4828" s="45" t="s">
        <v>13591</v>
      </c>
      <c r="C4828" s="46">
        <v>42232</v>
      </c>
      <c r="D4828" s="47">
        <v>42235</v>
      </c>
      <c r="E4828" s="48">
        <v>20</v>
      </c>
      <c r="F4828" s="48">
        <v>77</v>
      </c>
      <c r="G4828" s="49">
        <v>0.3</v>
      </c>
      <c r="H4828" s="8" t="s">
        <v>2934</v>
      </c>
      <c r="J4828" s="3">
        <v>389521</v>
      </c>
      <c r="L4828" s="50">
        <f t="shared" si="77"/>
        <v>0.33003300330033003</v>
      </c>
    </row>
    <row r="4829" spans="1:12" x14ac:dyDescent="0.2">
      <c r="A4829" s="24" t="s">
        <v>13592</v>
      </c>
      <c r="B4829" s="45" t="s">
        <v>13593</v>
      </c>
      <c r="C4829" s="46">
        <v>42231</v>
      </c>
      <c r="D4829" s="47">
        <v>42237</v>
      </c>
      <c r="E4829" s="48">
        <v>286</v>
      </c>
      <c r="F4829" s="48">
        <v>48</v>
      </c>
      <c r="G4829" s="49">
        <v>6</v>
      </c>
      <c r="H4829" s="8" t="s">
        <v>3083</v>
      </c>
      <c r="J4829" s="3">
        <v>391261</v>
      </c>
      <c r="L4829" s="50">
        <f t="shared" si="77"/>
        <v>4.7194719471947195</v>
      </c>
    </row>
    <row r="4830" spans="1:12" x14ac:dyDescent="0.2">
      <c r="A4830" s="24" t="s">
        <v>13594</v>
      </c>
      <c r="B4830" s="45" t="s">
        <v>13595</v>
      </c>
      <c r="C4830" s="46">
        <v>42231</v>
      </c>
      <c r="D4830" s="47">
        <v>42237</v>
      </c>
      <c r="E4830" s="48">
        <v>349</v>
      </c>
      <c r="F4830" s="48">
        <v>37</v>
      </c>
      <c r="G4830" s="49">
        <v>9.5</v>
      </c>
      <c r="H4830" s="8" t="s">
        <v>2934</v>
      </c>
      <c r="J4830" s="3">
        <v>391262</v>
      </c>
      <c r="L4830" s="50">
        <f t="shared" si="77"/>
        <v>5.7590759075907592</v>
      </c>
    </row>
    <row r="4831" spans="1:12" x14ac:dyDescent="0.2">
      <c r="A4831" s="24" t="s">
        <v>13596</v>
      </c>
      <c r="B4831" s="45" t="s">
        <v>13597</v>
      </c>
      <c r="C4831" s="46">
        <v>42236</v>
      </c>
      <c r="D4831" s="47">
        <v>42240</v>
      </c>
      <c r="E4831" s="48">
        <v>316</v>
      </c>
      <c r="F4831" s="48">
        <v>192</v>
      </c>
      <c r="G4831" s="49">
        <v>1.6</v>
      </c>
      <c r="H4831" s="8" t="s">
        <v>3083</v>
      </c>
      <c r="J4831" s="3">
        <v>392074</v>
      </c>
      <c r="L4831" s="50">
        <f t="shared" si="77"/>
        <v>5.2145214521452141</v>
      </c>
    </row>
    <row r="4832" spans="1:12" x14ac:dyDescent="0.2">
      <c r="A4832" s="24" t="s">
        <v>13598</v>
      </c>
      <c r="B4832" s="45" t="s">
        <v>13599</v>
      </c>
      <c r="C4832" s="46">
        <v>42236</v>
      </c>
      <c r="D4832" s="47">
        <v>42240</v>
      </c>
      <c r="E4832" s="48">
        <v>11</v>
      </c>
      <c r="F4832" s="48">
        <v>149</v>
      </c>
      <c r="G4832" s="49">
        <v>0.1</v>
      </c>
      <c r="H4832" s="8" t="s">
        <v>3083</v>
      </c>
      <c r="J4832" s="3">
        <v>392075</v>
      </c>
      <c r="L4832" s="50">
        <f t="shared" si="77"/>
        <v>0.18151815181518152</v>
      </c>
    </row>
    <row r="4833" spans="1:12" x14ac:dyDescent="0.2">
      <c r="A4833" s="24" t="s">
        <v>13600</v>
      </c>
      <c r="B4833" s="45" t="s">
        <v>13601</v>
      </c>
      <c r="C4833" s="46">
        <v>42236</v>
      </c>
      <c r="D4833" s="47">
        <v>42240</v>
      </c>
      <c r="E4833" s="48">
        <v>539</v>
      </c>
      <c r="F4833" s="48">
        <v>47</v>
      </c>
      <c r="G4833" s="49">
        <v>11.4</v>
      </c>
      <c r="H4833" s="8" t="s">
        <v>2934</v>
      </c>
      <c r="J4833" s="3">
        <v>392076</v>
      </c>
      <c r="L4833" s="50">
        <f t="shared" si="77"/>
        <v>8.8943894389438949</v>
      </c>
    </row>
    <row r="4834" spans="1:12" x14ac:dyDescent="0.2">
      <c r="A4834" s="24" t="s">
        <v>13602</v>
      </c>
      <c r="B4834" s="45" t="s">
        <v>13603</v>
      </c>
      <c r="C4834" s="46">
        <v>42236</v>
      </c>
      <c r="D4834" s="47">
        <v>42240</v>
      </c>
      <c r="E4834" s="48">
        <v>136</v>
      </c>
      <c r="F4834" s="48">
        <v>30</v>
      </c>
      <c r="G4834" s="49">
        <v>4.5999999999999996</v>
      </c>
      <c r="H4834" s="8" t="s">
        <v>2934</v>
      </c>
      <c r="J4834" s="3">
        <v>392077</v>
      </c>
      <c r="L4834" s="50">
        <f t="shared" si="77"/>
        <v>2.2442244224422443</v>
      </c>
    </row>
    <row r="4835" spans="1:12" x14ac:dyDescent="0.2">
      <c r="A4835" s="24" t="s">
        <v>13604</v>
      </c>
      <c r="B4835" s="45" t="s">
        <v>13605</v>
      </c>
      <c r="C4835" s="46">
        <v>42236</v>
      </c>
      <c r="D4835" s="47">
        <v>42240</v>
      </c>
      <c r="E4835" s="48">
        <v>315</v>
      </c>
      <c r="F4835" s="48">
        <v>57</v>
      </c>
      <c r="G4835" s="49">
        <v>5.5</v>
      </c>
      <c r="H4835" s="8" t="s">
        <v>2934</v>
      </c>
      <c r="J4835" s="3">
        <v>392078</v>
      </c>
      <c r="L4835" s="50">
        <f t="shared" si="77"/>
        <v>5.1980198019801982</v>
      </c>
    </row>
    <row r="4836" spans="1:12" x14ac:dyDescent="0.2">
      <c r="A4836" s="24" t="s">
        <v>13606</v>
      </c>
      <c r="B4836" s="45" t="s">
        <v>13607</v>
      </c>
      <c r="C4836" s="46">
        <v>42236</v>
      </c>
      <c r="D4836" s="47">
        <v>42240</v>
      </c>
      <c r="E4836" s="48">
        <v>843</v>
      </c>
      <c r="F4836" s="48">
        <v>62</v>
      </c>
      <c r="G4836" s="49">
        <v>13.6</v>
      </c>
      <c r="H4836" s="8" t="s">
        <v>2934</v>
      </c>
      <c r="J4836" s="3">
        <v>392079</v>
      </c>
      <c r="L4836" s="50">
        <f t="shared" si="77"/>
        <v>13.91089108910891</v>
      </c>
    </row>
    <row r="4837" spans="1:12" x14ac:dyDescent="0.2">
      <c r="A4837" s="24" t="s">
        <v>13608</v>
      </c>
      <c r="B4837" s="45" t="s">
        <v>13609</v>
      </c>
      <c r="C4837" s="46">
        <v>42236</v>
      </c>
      <c r="D4837" s="47">
        <v>42240</v>
      </c>
      <c r="E4837" s="48">
        <v>898</v>
      </c>
      <c r="F4837" s="48">
        <v>38</v>
      </c>
      <c r="G4837" s="49">
        <v>23.5</v>
      </c>
      <c r="H4837" s="8" t="s">
        <v>2934</v>
      </c>
      <c r="J4837" s="3">
        <v>392080</v>
      </c>
      <c r="L4837" s="50">
        <f t="shared" si="77"/>
        <v>14.818481848184819</v>
      </c>
    </row>
    <row r="4838" spans="1:12" x14ac:dyDescent="0.2">
      <c r="A4838" s="24" t="s">
        <v>13610</v>
      </c>
      <c r="B4838" s="45" t="s">
        <v>13611</v>
      </c>
      <c r="C4838" s="46">
        <v>42236</v>
      </c>
      <c r="D4838" s="47">
        <v>42240</v>
      </c>
      <c r="E4838" s="48">
        <v>272</v>
      </c>
      <c r="F4838" s="48">
        <v>39</v>
      </c>
      <c r="G4838" s="49">
        <v>7.1</v>
      </c>
      <c r="H4838" s="8" t="s">
        <v>2934</v>
      </c>
      <c r="J4838" s="3">
        <v>392081</v>
      </c>
      <c r="L4838" s="50">
        <f t="shared" si="77"/>
        <v>4.4884488448844886</v>
      </c>
    </row>
    <row r="4839" spans="1:12" x14ac:dyDescent="0.2">
      <c r="A4839" s="24" t="s">
        <v>13612</v>
      </c>
      <c r="B4839" s="45" t="s">
        <v>13613</v>
      </c>
      <c r="C4839" s="46">
        <v>42236</v>
      </c>
      <c r="D4839" s="47">
        <v>42240</v>
      </c>
      <c r="E4839" s="48">
        <v>151</v>
      </c>
      <c r="F4839" s="48">
        <v>102</v>
      </c>
      <c r="G4839" s="49">
        <v>1.5</v>
      </c>
      <c r="H4839" s="8" t="s">
        <v>2934</v>
      </c>
      <c r="J4839" s="3">
        <v>392082</v>
      </c>
      <c r="L4839" s="50">
        <f t="shared" si="77"/>
        <v>2.4917491749174916</v>
      </c>
    </row>
    <row r="4840" spans="1:12" x14ac:dyDescent="0.2">
      <c r="A4840" s="24" t="s">
        <v>13614</v>
      </c>
      <c r="B4840" s="45" t="s">
        <v>13615</v>
      </c>
      <c r="C4840" s="46">
        <v>42236</v>
      </c>
      <c r="D4840" s="47">
        <v>42240</v>
      </c>
      <c r="E4840" s="48">
        <v>76</v>
      </c>
      <c r="F4840" s="48">
        <v>58</v>
      </c>
      <c r="G4840" s="49">
        <v>1.3</v>
      </c>
      <c r="H4840" s="8" t="s">
        <v>2934</v>
      </c>
      <c r="J4840" s="3">
        <v>392083</v>
      </c>
      <c r="L4840" s="50">
        <f t="shared" si="77"/>
        <v>1.2541254125412542</v>
      </c>
    </row>
    <row r="4841" spans="1:12" x14ac:dyDescent="0.2">
      <c r="A4841" s="24" t="s">
        <v>13616</v>
      </c>
      <c r="B4841" s="45" t="s">
        <v>13617</v>
      </c>
      <c r="C4841" s="46">
        <v>42236</v>
      </c>
      <c r="D4841" s="47">
        <v>42240</v>
      </c>
      <c r="E4841" s="48">
        <v>842</v>
      </c>
      <c r="F4841" s="48">
        <v>68</v>
      </c>
      <c r="G4841" s="49">
        <v>12.5</v>
      </c>
      <c r="H4841" s="8" t="s">
        <v>2934</v>
      </c>
      <c r="J4841" s="3">
        <v>392084</v>
      </c>
      <c r="L4841" s="50">
        <f t="shared" si="77"/>
        <v>13.894389438943895</v>
      </c>
    </row>
    <row r="4842" spans="1:12" x14ac:dyDescent="0.2">
      <c r="A4842" s="24" t="s">
        <v>13618</v>
      </c>
      <c r="B4842" s="45" t="s">
        <v>13619</v>
      </c>
      <c r="C4842" s="46">
        <v>42234</v>
      </c>
      <c r="D4842" s="47">
        <v>42240</v>
      </c>
      <c r="E4842" s="48">
        <v>286</v>
      </c>
      <c r="F4842" s="48">
        <v>124</v>
      </c>
      <c r="G4842" s="49">
        <v>2.2999999999999998</v>
      </c>
      <c r="H4842" s="8" t="s">
        <v>2934</v>
      </c>
      <c r="J4842" s="3">
        <v>392085</v>
      </c>
      <c r="L4842" s="50">
        <f t="shared" si="77"/>
        <v>4.7194719471947195</v>
      </c>
    </row>
    <row r="4843" spans="1:12" x14ac:dyDescent="0.2">
      <c r="A4843" s="24" t="s">
        <v>13620</v>
      </c>
      <c r="B4843" s="45" t="s">
        <v>13621</v>
      </c>
      <c r="C4843" s="46">
        <v>42236</v>
      </c>
      <c r="D4843" s="47">
        <v>42240</v>
      </c>
      <c r="E4843" s="48">
        <v>1109</v>
      </c>
      <c r="F4843" s="48">
        <v>34</v>
      </c>
      <c r="G4843" s="49">
        <v>32.299999999999997</v>
      </c>
      <c r="H4843" s="8" t="s">
        <v>2934</v>
      </c>
      <c r="J4843" s="3">
        <v>392086</v>
      </c>
      <c r="L4843" s="50">
        <f t="shared" si="77"/>
        <v>18.300330033003299</v>
      </c>
    </row>
    <row r="4844" spans="1:12" x14ac:dyDescent="0.2">
      <c r="A4844" s="24" t="s">
        <v>13622</v>
      </c>
      <c r="B4844" s="45" t="s">
        <v>13623</v>
      </c>
      <c r="C4844" s="46">
        <v>42235</v>
      </c>
      <c r="D4844" s="47">
        <v>42240</v>
      </c>
      <c r="E4844" s="48">
        <v>665</v>
      </c>
      <c r="F4844" s="48">
        <v>147</v>
      </c>
      <c r="G4844" s="49">
        <v>4.5</v>
      </c>
      <c r="H4844" s="8" t="s">
        <v>2934</v>
      </c>
      <c r="J4844" s="3">
        <v>392087</v>
      </c>
      <c r="L4844" s="50">
        <f t="shared" si="77"/>
        <v>10.973597359735974</v>
      </c>
    </row>
    <row r="4845" spans="1:12" x14ac:dyDescent="0.2">
      <c r="A4845" s="24" t="s">
        <v>13624</v>
      </c>
      <c r="B4845" s="45" t="s">
        <v>13625</v>
      </c>
      <c r="C4845" s="46">
        <v>42234</v>
      </c>
      <c r="D4845" s="47">
        <v>42240</v>
      </c>
      <c r="E4845" s="48">
        <v>146</v>
      </c>
      <c r="F4845" s="48">
        <v>119</v>
      </c>
      <c r="G4845" s="49">
        <v>1.2</v>
      </c>
      <c r="H4845" s="8" t="s">
        <v>2934</v>
      </c>
      <c r="J4845" s="3">
        <v>392088</v>
      </c>
      <c r="L4845" s="50">
        <f t="shared" si="77"/>
        <v>2.4092409240924093</v>
      </c>
    </row>
    <row r="4846" spans="1:12" x14ac:dyDescent="0.2">
      <c r="A4846" s="24" t="s">
        <v>13626</v>
      </c>
      <c r="B4846" s="45" t="s">
        <v>13627</v>
      </c>
      <c r="C4846" s="46">
        <v>42226</v>
      </c>
      <c r="D4846" s="47">
        <v>42240</v>
      </c>
      <c r="E4846" s="48">
        <v>311</v>
      </c>
      <c r="F4846" s="48">
        <v>100</v>
      </c>
      <c r="G4846" s="49">
        <v>3.1</v>
      </c>
      <c r="H4846" s="8" t="s">
        <v>2934</v>
      </c>
      <c r="J4846" s="3">
        <v>392089</v>
      </c>
      <c r="L4846" s="50">
        <f t="shared" si="77"/>
        <v>5.1320132013201318</v>
      </c>
    </row>
    <row r="4847" spans="1:12" x14ac:dyDescent="0.2">
      <c r="A4847" s="24" t="s">
        <v>13628</v>
      </c>
      <c r="B4847" s="45" t="s">
        <v>13629</v>
      </c>
      <c r="C4847" s="46">
        <v>42237</v>
      </c>
      <c r="D4847" s="47">
        <v>42241</v>
      </c>
      <c r="E4847" s="48">
        <v>295</v>
      </c>
      <c r="F4847" s="48">
        <v>76</v>
      </c>
      <c r="G4847" s="49">
        <v>3.9</v>
      </c>
      <c r="H4847" s="8" t="s">
        <v>3083</v>
      </c>
      <c r="J4847" s="3">
        <v>392874</v>
      </c>
      <c r="L4847" s="50">
        <f t="shared" si="77"/>
        <v>4.8679867986798682</v>
      </c>
    </row>
    <row r="4848" spans="1:12" x14ac:dyDescent="0.2">
      <c r="A4848" s="24" t="s">
        <v>13630</v>
      </c>
      <c r="B4848" s="45" t="s">
        <v>13631</v>
      </c>
      <c r="C4848" s="46">
        <v>42230</v>
      </c>
      <c r="D4848" s="47">
        <v>42241</v>
      </c>
      <c r="E4848" s="48">
        <v>1154</v>
      </c>
      <c r="F4848" s="48">
        <v>24</v>
      </c>
      <c r="G4848" s="49">
        <v>47.9</v>
      </c>
      <c r="H4848" s="8" t="s">
        <v>2934</v>
      </c>
      <c r="J4848" s="3">
        <v>392875</v>
      </c>
      <c r="L4848" s="50">
        <f t="shared" si="77"/>
        <v>19.042904290429043</v>
      </c>
    </row>
    <row r="4849" spans="1:12" x14ac:dyDescent="0.2">
      <c r="A4849" s="24" t="s">
        <v>13632</v>
      </c>
      <c r="B4849" s="45" t="s">
        <v>13633</v>
      </c>
      <c r="C4849" s="46">
        <v>42236</v>
      </c>
      <c r="D4849" s="47">
        <v>42241</v>
      </c>
      <c r="E4849" s="48">
        <v>209</v>
      </c>
      <c r="F4849" s="48">
        <v>20</v>
      </c>
      <c r="G4849" s="49">
        <v>10.5</v>
      </c>
      <c r="H4849" s="8" t="s">
        <v>2934</v>
      </c>
      <c r="J4849" s="3">
        <v>392876</v>
      </c>
      <c r="L4849" s="50">
        <f t="shared" si="77"/>
        <v>3.4488448844884489</v>
      </c>
    </row>
    <row r="4850" spans="1:12" x14ac:dyDescent="0.2">
      <c r="A4850" s="24" t="s">
        <v>13634</v>
      </c>
      <c r="B4850" s="45" t="s">
        <v>13635</v>
      </c>
      <c r="C4850" s="46">
        <v>42236</v>
      </c>
      <c r="D4850" s="47">
        <v>42241</v>
      </c>
      <c r="E4850" s="48">
        <v>1451</v>
      </c>
      <c r="F4850" s="48">
        <v>30</v>
      </c>
      <c r="G4850" s="49">
        <v>47.7</v>
      </c>
      <c r="H4850" s="8" t="s">
        <v>2934</v>
      </c>
      <c r="J4850" s="3">
        <v>392877</v>
      </c>
      <c r="L4850" s="50">
        <f t="shared" si="77"/>
        <v>23.943894389438942</v>
      </c>
    </row>
    <row r="4851" spans="1:12" x14ac:dyDescent="0.2">
      <c r="A4851" s="24" t="s">
        <v>13636</v>
      </c>
      <c r="B4851" s="45" t="s">
        <v>13637</v>
      </c>
      <c r="C4851" s="46">
        <v>42241</v>
      </c>
      <c r="D4851" s="47">
        <v>42242</v>
      </c>
      <c r="E4851" s="48">
        <v>884</v>
      </c>
      <c r="F4851" s="48">
        <v>80</v>
      </c>
      <c r="G4851" s="49">
        <v>11.1</v>
      </c>
      <c r="H4851" s="8" t="s">
        <v>2934</v>
      </c>
      <c r="J4851" s="3">
        <v>393468</v>
      </c>
      <c r="L4851" s="50">
        <f t="shared" si="77"/>
        <v>14.587458745874587</v>
      </c>
    </row>
    <row r="4852" spans="1:12" x14ac:dyDescent="0.2">
      <c r="A4852" s="24" t="s">
        <v>13638</v>
      </c>
      <c r="B4852" s="45" t="s">
        <v>13639</v>
      </c>
      <c r="C4852" s="46">
        <v>42241</v>
      </c>
      <c r="D4852" s="47">
        <v>42242</v>
      </c>
      <c r="E4852" s="48">
        <v>391</v>
      </c>
      <c r="F4852" s="48">
        <v>24</v>
      </c>
      <c r="G4852" s="49">
        <v>16</v>
      </c>
      <c r="H4852" s="8" t="s">
        <v>2934</v>
      </c>
      <c r="J4852" s="3">
        <v>393469</v>
      </c>
      <c r="L4852" s="50">
        <f t="shared" si="77"/>
        <v>6.452145214521452</v>
      </c>
    </row>
    <row r="4853" spans="1:12" x14ac:dyDescent="0.2">
      <c r="A4853" s="24" t="s">
        <v>13640</v>
      </c>
      <c r="B4853" s="45" t="s">
        <v>13641</v>
      </c>
      <c r="C4853" s="46">
        <v>42242</v>
      </c>
      <c r="D4853" s="47">
        <v>42242</v>
      </c>
      <c r="E4853" s="48">
        <v>710</v>
      </c>
      <c r="F4853" s="48">
        <v>44</v>
      </c>
      <c r="G4853" s="49">
        <v>16.2</v>
      </c>
      <c r="H4853" s="8" t="s">
        <v>2934</v>
      </c>
      <c r="J4853" s="3">
        <v>393470</v>
      </c>
      <c r="L4853" s="50">
        <f t="shared" si="77"/>
        <v>11.716171617161717</v>
      </c>
    </row>
    <row r="4854" spans="1:12" x14ac:dyDescent="0.2">
      <c r="A4854" s="24" t="s">
        <v>13642</v>
      </c>
      <c r="B4854" s="45" t="s">
        <v>13643</v>
      </c>
      <c r="C4854" s="46">
        <v>42242</v>
      </c>
      <c r="D4854" s="47">
        <v>42242</v>
      </c>
      <c r="E4854" s="48">
        <v>292</v>
      </c>
      <c r="F4854" s="48">
        <v>110</v>
      </c>
      <c r="G4854" s="49">
        <v>2.7</v>
      </c>
      <c r="H4854" s="8" t="s">
        <v>2934</v>
      </c>
      <c r="J4854" s="3">
        <v>393471</v>
      </c>
      <c r="L4854" s="50">
        <f t="shared" si="77"/>
        <v>4.8184818481848186</v>
      </c>
    </row>
    <row r="4855" spans="1:12" x14ac:dyDescent="0.2">
      <c r="A4855" s="24" t="s">
        <v>13644</v>
      </c>
      <c r="B4855" s="45" t="s">
        <v>13645</v>
      </c>
      <c r="C4855" s="46">
        <v>42238</v>
      </c>
      <c r="D4855" s="47">
        <v>42244</v>
      </c>
      <c r="E4855" s="48">
        <v>470</v>
      </c>
      <c r="F4855" s="48">
        <v>25</v>
      </c>
      <c r="G4855" s="49">
        <v>18.600000000000001</v>
      </c>
      <c r="H4855" s="8" t="s">
        <v>2934</v>
      </c>
      <c r="J4855" s="3">
        <v>394306</v>
      </c>
      <c r="L4855" s="50">
        <f t="shared" si="77"/>
        <v>7.7557755775577553</v>
      </c>
    </row>
    <row r="4856" spans="1:12" x14ac:dyDescent="0.2">
      <c r="A4856" s="24" t="s">
        <v>13646</v>
      </c>
      <c r="B4856" s="45" t="s">
        <v>13647</v>
      </c>
      <c r="C4856" s="46">
        <v>42232</v>
      </c>
      <c r="D4856" s="47">
        <v>42244</v>
      </c>
      <c r="E4856" s="48">
        <v>1204</v>
      </c>
      <c r="F4856" s="48">
        <v>37</v>
      </c>
      <c r="G4856" s="49">
        <v>32.799999999999997</v>
      </c>
      <c r="H4856" s="8" t="s">
        <v>2934</v>
      </c>
      <c r="J4856" s="3">
        <v>394307</v>
      </c>
      <c r="L4856" s="50">
        <f t="shared" si="77"/>
        <v>19.867986798679869</v>
      </c>
    </row>
    <row r="4857" spans="1:12" x14ac:dyDescent="0.2">
      <c r="A4857" s="24" t="s">
        <v>13648</v>
      </c>
      <c r="B4857" s="45" t="s">
        <v>13649</v>
      </c>
      <c r="C4857" s="46">
        <v>42240</v>
      </c>
      <c r="D4857" s="47">
        <v>42244</v>
      </c>
      <c r="E4857" s="48">
        <v>316</v>
      </c>
      <c r="F4857" s="48">
        <v>80</v>
      </c>
      <c r="G4857" s="49">
        <v>3.9</v>
      </c>
      <c r="H4857" s="8" t="s">
        <v>2934</v>
      </c>
      <c r="J4857" s="3">
        <v>394308</v>
      </c>
      <c r="L4857" s="50">
        <f t="shared" si="77"/>
        <v>5.2145214521452141</v>
      </c>
    </row>
    <row r="4858" spans="1:12" x14ac:dyDescent="0.2">
      <c r="A4858" s="24" t="s">
        <v>13650</v>
      </c>
      <c r="B4858" s="45" t="s">
        <v>13651</v>
      </c>
      <c r="C4858" s="46">
        <v>42239</v>
      </c>
      <c r="D4858" s="47">
        <v>42244</v>
      </c>
      <c r="E4858" s="48">
        <v>1085</v>
      </c>
      <c r="F4858" s="48">
        <v>31</v>
      </c>
      <c r="G4858" s="49">
        <v>35.6</v>
      </c>
      <c r="H4858" s="8" t="s">
        <v>2934</v>
      </c>
      <c r="J4858" s="3">
        <v>394309</v>
      </c>
      <c r="L4858" s="50">
        <f t="shared" si="77"/>
        <v>17.904290429042902</v>
      </c>
    </row>
    <row r="4859" spans="1:12" x14ac:dyDescent="0.2">
      <c r="A4859" s="24" t="s">
        <v>13652</v>
      </c>
      <c r="B4859" s="45" t="s">
        <v>13653</v>
      </c>
      <c r="C4859" s="46">
        <v>42238</v>
      </c>
      <c r="D4859" s="47">
        <v>42244</v>
      </c>
      <c r="E4859" s="48">
        <v>222</v>
      </c>
      <c r="F4859" s="48">
        <v>69</v>
      </c>
      <c r="G4859" s="49">
        <v>3.2</v>
      </c>
      <c r="H4859" s="8" t="s">
        <v>2934</v>
      </c>
      <c r="J4859" s="3">
        <v>394310</v>
      </c>
      <c r="L4859" s="50">
        <f t="shared" si="77"/>
        <v>3.6633663366336631</v>
      </c>
    </row>
    <row r="4860" spans="1:12" x14ac:dyDescent="0.2">
      <c r="A4860" s="24" t="s">
        <v>13654</v>
      </c>
      <c r="B4860" s="45" t="s">
        <v>13655</v>
      </c>
      <c r="C4860" s="46">
        <v>42241</v>
      </c>
      <c r="D4860" s="47">
        <v>42244</v>
      </c>
      <c r="E4860" s="48">
        <v>233</v>
      </c>
      <c r="F4860" s="48">
        <v>43</v>
      </c>
      <c r="G4860" s="49">
        <v>5.4</v>
      </c>
      <c r="H4860" s="8" t="s">
        <v>3083</v>
      </c>
      <c r="J4860" s="3">
        <v>394910</v>
      </c>
      <c r="L4860" s="50">
        <f t="shared" ref="L4860:L4923" si="78">IF(E4860="","",E4860/60.6)</f>
        <v>3.8448844884488449</v>
      </c>
    </row>
    <row r="4861" spans="1:12" x14ac:dyDescent="0.2">
      <c r="A4861" s="24" t="s">
        <v>13656</v>
      </c>
      <c r="B4861" s="45" t="s">
        <v>13657</v>
      </c>
      <c r="C4861" s="46">
        <v>42239</v>
      </c>
      <c r="D4861" s="47">
        <v>42244</v>
      </c>
      <c r="E4861" s="48">
        <v>711</v>
      </c>
      <c r="F4861" s="48">
        <v>35</v>
      </c>
      <c r="G4861" s="49">
        <v>20.2</v>
      </c>
      <c r="H4861" s="8" t="s">
        <v>2934</v>
      </c>
      <c r="J4861" s="3">
        <v>394911</v>
      </c>
      <c r="L4861" s="50">
        <f t="shared" si="78"/>
        <v>11.732673267326732</v>
      </c>
    </row>
    <row r="4862" spans="1:12" x14ac:dyDescent="0.2">
      <c r="A4862" s="24" t="s">
        <v>13658</v>
      </c>
      <c r="B4862" s="45" t="s">
        <v>13659</v>
      </c>
      <c r="C4862" s="46">
        <v>42240</v>
      </c>
      <c r="D4862" s="47">
        <v>42244</v>
      </c>
      <c r="E4862" s="48">
        <v>562</v>
      </c>
      <c r="F4862" s="48">
        <v>40</v>
      </c>
      <c r="G4862" s="49">
        <v>14.1</v>
      </c>
      <c r="H4862" s="8" t="s">
        <v>2934</v>
      </c>
      <c r="J4862" s="3">
        <v>394912</v>
      </c>
      <c r="L4862" s="50">
        <f t="shared" si="78"/>
        <v>9.2739273927392745</v>
      </c>
    </row>
    <row r="4863" spans="1:12" x14ac:dyDescent="0.2">
      <c r="A4863" s="24" t="s">
        <v>13660</v>
      </c>
      <c r="B4863" s="45" t="s">
        <v>13661</v>
      </c>
      <c r="C4863" s="46">
        <v>42243</v>
      </c>
      <c r="D4863" s="47">
        <v>42248</v>
      </c>
      <c r="E4863" s="48">
        <v>338</v>
      </c>
      <c r="F4863" s="48">
        <v>33</v>
      </c>
      <c r="G4863" s="49">
        <v>10.3</v>
      </c>
      <c r="H4863" s="8" t="s">
        <v>3083</v>
      </c>
      <c r="J4863" s="3">
        <v>396478</v>
      </c>
      <c r="L4863" s="50">
        <f t="shared" si="78"/>
        <v>5.5775577557755778</v>
      </c>
    </row>
    <row r="4864" spans="1:12" x14ac:dyDescent="0.2">
      <c r="A4864" s="24" t="s">
        <v>13662</v>
      </c>
      <c r="B4864" s="45" t="s">
        <v>13663</v>
      </c>
      <c r="C4864" s="46">
        <v>42241</v>
      </c>
      <c r="D4864" s="47">
        <v>42249</v>
      </c>
      <c r="E4864" s="48">
        <v>11</v>
      </c>
      <c r="F4864" s="48">
        <v>141</v>
      </c>
      <c r="G4864" s="49">
        <v>0.1</v>
      </c>
      <c r="H4864" s="8" t="s">
        <v>3083</v>
      </c>
      <c r="J4864" s="3">
        <v>397001</v>
      </c>
      <c r="L4864" s="50">
        <f t="shared" si="78"/>
        <v>0.18151815181518152</v>
      </c>
    </row>
    <row r="4865" spans="1:12" x14ac:dyDescent="0.2">
      <c r="A4865" s="24" t="s">
        <v>13664</v>
      </c>
      <c r="B4865" s="45" t="s">
        <v>13665</v>
      </c>
      <c r="C4865" s="46">
        <v>42241</v>
      </c>
      <c r="D4865" s="47">
        <v>42249</v>
      </c>
      <c r="E4865" s="48">
        <v>177</v>
      </c>
      <c r="F4865" s="48">
        <v>106</v>
      </c>
      <c r="G4865" s="49">
        <v>1.7</v>
      </c>
      <c r="H4865" s="8" t="s">
        <v>3083</v>
      </c>
      <c r="J4865" s="3">
        <v>397002</v>
      </c>
      <c r="L4865" s="50">
        <f t="shared" si="78"/>
        <v>2.9207920792079207</v>
      </c>
    </row>
    <row r="4866" spans="1:12" x14ac:dyDescent="0.2">
      <c r="A4866" s="24" t="s">
        <v>13666</v>
      </c>
      <c r="B4866" s="45" t="s">
        <v>13667</v>
      </c>
      <c r="C4866" s="46">
        <v>42243</v>
      </c>
      <c r="D4866" s="47">
        <v>42250</v>
      </c>
      <c r="E4866" s="48">
        <v>1135</v>
      </c>
      <c r="F4866" s="48">
        <v>27</v>
      </c>
      <c r="G4866" s="49">
        <v>42.1</v>
      </c>
      <c r="H4866" s="8" t="s">
        <v>2934</v>
      </c>
      <c r="J4866" s="3">
        <v>397946</v>
      </c>
      <c r="L4866" s="50">
        <f t="shared" si="78"/>
        <v>18.729372937293729</v>
      </c>
    </row>
    <row r="4867" spans="1:12" x14ac:dyDescent="0.2">
      <c r="A4867" s="24" t="s">
        <v>13668</v>
      </c>
      <c r="B4867" s="45" t="s">
        <v>13669</v>
      </c>
      <c r="C4867" s="46">
        <v>42247</v>
      </c>
      <c r="D4867" s="47">
        <v>42250</v>
      </c>
      <c r="E4867" s="48">
        <v>251</v>
      </c>
      <c r="F4867" s="48">
        <v>116</v>
      </c>
      <c r="G4867" s="49">
        <v>2.2000000000000002</v>
      </c>
      <c r="H4867" s="8" t="s">
        <v>2934</v>
      </c>
      <c r="J4867" s="3">
        <v>397947</v>
      </c>
      <c r="L4867" s="50">
        <f t="shared" si="78"/>
        <v>4.1419141914191417</v>
      </c>
    </row>
    <row r="4868" spans="1:12" x14ac:dyDescent="0.2">
      <c r="A4868" s="24" t="s">
        <v>13670</v>
      </c>
      <c r="B4868" s="45" t="s">
        <v>13671</v>
      </c>
      <c r="C4868" s="46">
        <v>42249</v>
      </c>
      <c r="D4868" s="47">
        <v>42251</v>
      </c>
      <c r="E4868" s="48">
        <v>1044</v>
      </c>
      <c r="F4868" s="48">
        <v>86</v>
      </c>
      <c r="G4868" s="49">
        <v>12.1</v>
      </c>
      <c r="H4868" s="8" t="s">
        <v>3083</v>
      </c>
      <c r="J4868" s="3">
        <v>398423</v>
      </c>
      <c r="L4868" s="50">
        <f t="shared" si="78"/>
        <v>17.227722772277229</v>
      </c>
    </row>
    <row r="4869" spans="1:12" x14ac:dyDescent="0.2">
      <c r="A4869" s="24" t="s">
        <v>13672</v>
      </c>
      <c r="B4869" s="45" t="s">
        <v>13673</v>
      </c>
      <c r="C4869" s="46">
        <v>42244</v>
      </c>
      <c r="D4869" s="47">
        <v>42251</v>
      </c>
      <c r="E4869" s="48">
        <v>139</v>
      </c>
      <c r="F4869" s="48">
        <v>29</v>
      </c>
      <c r="G4869" s="49">
        <v>4.8</v>
      </c>
      <c r="H4869" s="8" t="s">
        <v>2934</v>
      </c>
      <c r="J4869" s="3">
        <v>398424</v>
      </c>
      <c r="L4869" s="50">
        <f t="shared" si="78"/>
        <v>2.2937293729372938</v>
      </c>
    </row>
    <row r="4870" spans="1:12" x14ac:dyDescent="0.2">
      <c r="A4870" s="24" t="s">
        <v>13674</v>
      </c>
      <c r="B4870" s="45" t="s">
        <v>13675</v>
      </c>
      <c r="C4870" s="46">
        <v>42250</v>
      </c>
      <c r="D4870" s="47">
        <v>42255</v>
      </c>
      <c r="E4870" s="48">
        <v>1041</v>
      </c>
      <c r="F4870" s="48">
        <v>29</v>
      </c>
      <c r="G4870" s="49">
        <v>35.700000000000003</v>
      </c>
      <c r="H4870" s="8" t="s">
        <v>3083</v>
      </c>
      <c r="J4870" s="3">
        <v>401721</v>
      </c>
      <c r="L4870" s="50">
        <f t="shared" si="78"/>
        <v>17.178217821782177</v>
      </c>
    </row>
    <row r="4871" spans="1:12" x14ac:dyDescent="0.2">
      <c r="A4871" s="24" t="s">
        <v>13676</v>
      </c>
      <c r="B4871" s="45" t="s">
        <v>13677</v>
      </c>
      <c r="C4871" s="46">
        <v>42245</v>
      </c>
      <c r="D4871" s="47">
        <v>42255</v>
      </c>
      <c r="E4871" s="48">
        <v>635</v>
      </c>
      <c r="F4871" s="48">
        <v>34</v>
      </c>
      <c r="G4871" s="49">
        <v>18.7</v>
      </c>
      <c r="H4871" s="8" t="s">
        <v>2934</v>
      </c>
      <c r="J4871" s="3">
        <v>401722</v>
      </c>
      <c r="L4871" s="50">
        <f t="shared" si="78"/>
        <v>10.478547854785479</v>
      </c>
    </row>
    <row r="4872" spans="1:12" x14ac:dyDescent="0.2">
      <c r="A4872" s="24" t="s">
        <v>13678</v>
      </c>
      <c r="B4872" s="45" t="s">
        <v>13679</v>
      </c>
      <c r="C4872" s="46">
        <v>42245</v>
      </c>
      <c r="D4872" s="47">
        <v>42255</v>
      </c>
      <c r="E4872" s="48">
        <v>1221</v>
      </c>
      <c r="F4872" s="48">
        <v>30</v>
      </c>
      <c r="G4872" s="49">
        <v>40.1</v>
      </c>
      <c r="H4872" s="8" t="s">
        <v>2934</v>
      </c>
      <c r="J4872" s="3">
        <v>401723</v>
      </c>
      <c r="L4872" s="50">
        <f t="shared" si="78"/>
        <v>20.14851485148515</v>
      </c>
    </row>
    <row r="4873" spans="1:12" x14ac:dyDescent="0.2">
      <c r="A4873" s="24" t="s">
        <v>13680</v>
      </c>
      <c r="B4873" s="45" t="s">
        <v>13681</v>
      </c>
      <c r="C4873" s="46">
        <v>42247</v>
      </c>
      <c r="D4873" s="47">
        <v>42255</v>
      </c>
      <c r="E4873" s="48">
        <v>617</v>
      </c>
      <c r="F4873" s="48">
        <v>55</v>
      </c>
      <c r="G4873" s="49">
        <v>11.2</v>
      </c>
      <c r="H4873" s="8" t="s">
        <v>2934</v>
      </c>
      <c r="J4873" s="3">
        <v>401724</v>
      </c>
      <c r="L4873" s="50">
        <f t="shared" si="78"/>
        <v>10.181518151815181</v>
      </c>
    </row>
    <row r="4874" spans="1:12" x14ac:dyDescent="0.2">
      <c r="A4874" s="24" t="s">
        <v>13682</v>
      </c>
      <c r="B4874" s="45" t="s">
        <v>13683</v>
      </c>
      <c r="C4874" s="46">
        <v>42245</v>
      </c>
      <c r="D4874" s="47">
        <v>42255</v>
      </c>
      <c r="E4874" s="48" t="s">
        <v>3704</v>
      </c>
      <c r="F4874" s="48" t="s">
        <v>3704</v>
      </c>
      <c r="G4874" s="49" t="s">
        <v>3704</v>
      </c>
      <c r="H4874" s="8" t="s">
        <v>2934</v>
      </c>
      <c r="J4874" s="3">
        <v>401725</v>
      </c>
      <c r="L4874" s="50" t="e">
        <f t="shared" si="78"/>
        <v>#VALUE!</v>
      </c>
    </row>
    <row r="4875" spans="1:12" x14ac:dyDescent="0.2">
      <c r="A4875" s="24" t="s">
        <v>13684</v>
      </c>
      <c r="B4875" s="45" t="s">
        <v>13685</v>
      </c>
      <c r="C4875" s="46">
        <v>42250</v>
      </c>
      <c r="D4875" s="47">
        <v>42256</v>
      </c>
      <c r="E4875" s="48">
        <v>303</v>
      </c>
      <c r="F4875" s="48">
        <v>96</v>
      </c>
      <c r="G4875" s="49">
        <v>3.2</v>
      </c>
      <c r="H4875" s="8" t="s">
        <v>3083</v>
      </c>
      <c r="J4875" s="3">
        <v>402700</v>
      </c>
      <c r="L4875" s="50">
        <f t="shared" si="78"/>
        <v>5</v>
      </c>
    </row>
    <row r="4876" spans="1:12" x14ac:dyDescent="0.2">
      <c r="A4876" s="24" t="s">
        <v>13686</v>
      </c>
      <c r="B4876" s="45" t="s">
        <v>13687</v>
      </c>
      <c r="C4876" s="46">
        <v>42250</v>
      </c>
      <c r="D4876" s="47">
        <v>42256</v>
      </c>
      <c r="E4876" s="48">
        <v>137</v>
      </c>
      <c r="F4876" s="48">
        <v>34</v>
      </c>
      <c r="G4876" s="49">
        <v>4.0999999999999996</v>
      </c>
      <c r="H4876" s="8" t="s">
        <v>3083</v>
      </c>
      <c r="J4876" s="3">
        <v>402701</v>
      </c>
      <c r="L4876" s="50">
        <f t="shared" si="78"/>
        <v>2.2607260726072607</v>
      </c>
    </row>
    <row r="4877" spans="1:12" x14ac:dyDescent="0.2">
      <c r="A4877" s="24" t="s">
        <v>13688</v>
      </c>
      <c r="B4877" s="45" t="s">
        <v>13689</v>
      </c>
      <c r="C4877" s="46">
        <v>42255</v>
      </c>
      <c r="D4877" s="47">
        <v>42256</v>
      </c>
      <c r="E4877" s="48">
        <v>92</v>
      </c>
      <c r="F4877" s="48">
        <v>74</v>
      </c>
      <c r="G4877" s="49">
        <v>1.2</v>
      </c>
      <c r="H4877" s="8" t="s">
        <v>2934</v>
      </c>
      <c r="J4877" s="3">
        <v>402702</v>
      </c>
      <c r="L4877" s="50">
        <f t="shared" si="78"/>
        <v>1.5181518151815181</v>
      </c>
    </row>
    <row r="4878" spans="1:12" x14ac:dyDescent="0.2">
      <c r="A4878" s="24" t="s">
        <v>13690</v>
      </c>
      <c r="B4878" s="1" t="s">
        <v>13691</v>
      </c>
      <c r="C4878" s="46">
        <v>42251</v>
      </c>
      <c r="D4878" s="47">
        <v>42256</v>
      </c>
      <c r="E4878" s="48">
        <v>444</v>
      </c>
      <c r="F4878" s="48">
        <v>31</v>
      </c>
      <c r="G4878" s="49">
        <v>14.5</v>
      </c>
      <c r="H4878" s="8" t="s">
        <v>2934</v>
      </c>
      <c r="J4878" s="3">
        <v>402703</v>
      </c>
      <c r="L4878" s="50">
        <f t="shared" si="78"/>
        <v>7.3267326732673261</v>
      </c>
    </row>
    <row r="4879" spans="1:12" x14ac:dyDescent="0.2">
      <c r="A4879" s="24" t="s">
        <v>13692</v>
      </c>
      <c r="B4879" s="45" t="s">
        <v>13693</v>
      </c>
      <c r="C4879" s="46">
        <v>42250</v>
      </c>
      <c r="D4879" s="47">
        <v>42256</v>
      </c>
      <c r="E4879" s="48">
        <v>1120</v>
      </c>
      <c r="F4879" s="48">
        <v>40</v>
      </c>
      <c r="G4879" s="49">
        <v>27.8</v>
      </c>
      <c r="H4879" s="8" t="s">
        <v>2934</v>
      </c>
      <c r="J4879" s="3">
        <v>402704</v>
      </c>
      <c r="L4879" s="50">
        <f t="shared" si="78"/>
        <v>18.481848184818482</v>
      </c>
    </row>
    <row r="4880" spans="1:12" x14ac:dyDescent="0.2">
      <c r="A4880" s="24" t="s">
        <v>13694</v>
      </c>
      <c r="B4880" s="45" t="s">
        <v>13695</v>
      </c>
      <c r="C4880" s="46">
        <v>42253</v>
      </c>
      <c r="D4880" s="47">
        <v>42258</v>
      </c>
      <c r="E4880" s="48">
        <v>883</v>
      </c>
      <c r="F4880" s="48">
        <v>92</v>
      </c>
      <c r="G4880" s="49">
        <v>9.5</v>
      </c>
      <c r="H4880" s="8" t="s">
        <v>2934</v>
      </c>
      <c r="J4880" s="3">
        <v>404058</v>
      </c>
      <c r="L4880" s="50">
        <f t="shared" si="78"/>
        <v>14.57095709570957</v>
      </c>
    </row>
    <row r="4881" spans="1:12" x14ac:dyDescent="0.2">
      <c r="A4881" s="24" t="s">
        <v>13696</v>
      </c>
      <c r="B4881" s="1" t="s">
        <v>13697</v>
      </c>
      <c r="C4881" s="46">
        <v>42256</v>
      </c>
      <c r="D4881" s="47">
        <v>42258</v>
      </c>
      <c r="E4881" s="48">
        <v>244</v>
      </c>
      <c r="F4881" s="48">
        <v>51</v>
      </c>
      <c r="G4881" s="49">
        <v>4.8</v>
      </c>
      <c r="H4881" s="8" t="s">
        <v>3083</v>
      </c>
      <c r="J4881" s="3">
        <v>404063</v>
      </c>
      <c r="L4881" s="50">
        <f t="shared" si="78"/>
        <v>4.0264026402640267</v>
      </c>
    </row>
    <row r="4882" spans="1:12" x14ac:dyDescent="0.2">
      <c r="A4882" s="24" t="s">
        <v>13698</v>
      </c>
      <c r="B4882" s="45" t="s">
        <v>13699</v>
      </c>
      <c r="C4882" s="46">
        <v>42255</v>
      </c>
      <c r="D4882" s="47">
        <v>42261</v>
      </c>
      <c r="E4882" s="48">
        <v>128</v>
      </c>
      <c r="F4882" s="48">
        <v>93</v>
      </c>
      <c r="G4882" s="49">
        <v>1.4</v>
      </c>
      <c r="H4882" s="8" t="s">
        <v>2934</v>
      </c>
      <c r="J4882" s="3">
        <v>404835</v>
      </c>
      <c r="L4882" s="50">
        <f t="shared" si="78"/>
        <v>2.112211221122112</v>
      </c>
    </row>
    <row r="4883" spans="1:12" x14ac:dyDescent="0.2">
      <c r="A4883" s="24" t="s">
        <v>13700</v>
      </c>
      <c r="B4883" s="45" t="s">
        <v>13701</v>
      </c>
      <c r="C4883" s="46">
        <v>42257</v>
      </c>
      <c r="D4883" s="47">
        <v>42261</v>
      </c>
      <c r="E4883" s="48">
        <v>272</v>
      </c>
      <c r="F4883" s="48">
        <v>79</v>
      </c>
      <c r="G4883" s="49">
        <v>3.5</v>
      </c>
      <c r="H4883" s="8" t="s">
        <v>3083</v>
      </c>
      <c r="J4883" s="3">
        <v>404836</v>
      </c>
      <c r="L4883" s="50">
        <f t="shared" si="78"/>
        <v>4.4884488448844886</v>
      </c>
    </row>
    <row r="4884" spans="1:12" x14ac:dyDescent="0.2">
      <c r="A4884" s="24" t="s">
        <v>13702</v>
      </c>
      <c r="B4884" s="45" t="s">
        <v>13703</v>
      </c>
      <c r="C4884" s="46">
        <v>42256</v>
      </c>
      <c r="D4884" s="47">
        <v>42261</v>
      </c>
      <c r="E4884" s="48">
        <v>383</v>
      </c>
      <c r="F4884" s="48">
        <v>57</v>
      </c>
      <c r="G4884" s="49">
        <v>6.7</v>
      </c>
      <c r="H4884" s="8" t="s">
        <v>3083</v>
      </c>
      <c r="J4884" s="3">
        <v>404837</v>
      </c>
      <c r="L4884" s="50">
        <f t="shared" si="78"/>
        <v>6.3201320132013201</v>
      </c>
    </row>
    <row r="4885" spans="1:12" x14ac:dyDescent="0.2">
      <c r="A4885" s="24" t="s">
        <v>13704</v>
      </c>
      <c r="B4885" s="45" t="s">
        <v>13705</v>
      </c>
      <c r="C4885" s="46">
        <v>42257</v>
      </c>
      <c r="D4885" s="47">
        <v>42262</v>
      </c>
      <c r="E4885" s="48">
        <v>277</v>
      </c>
      <c r="F4885" s="48">
        <v>88</v>
      </c>
      <c r="G4885" s="49">
        <v>3.1</v>
      </c>
      <c r="H4885" s="8" t="s">
        <v>3083</v>
      </c>
      <c r="J4885" s="3">
        <v>405679</v>
      </c>
      <c r="L4885" s="50">
        <f t="shared" si="78"/>
        <v>4.5709570957095709</v>
      </c>
    </row>
    <row r="4886" spans="1:12" x14ac:dyDescent="0.2">
      <c r="A4886" s="24" t="s">
        <v>13706</v>
      </c>
      <c r="B4886" s="45" t="s">
        <v>13707</v>
      </c>
      <c r="C4886" s="46">
        <v>42257</v>
      </c>
      <c r="D4886" s="47">
        <v>42262</v>
      </c>
      <c r="E4886" s="48">
        <v>221</v>
      </c>
      <c r="F4886" s="48">
        <v>90</v>
      </c>
      <c r="G4886" s="49">
        <v>2.5</v>
      </c>
      <c r="H4886" s="8" t="s">
        <v>3083</v>
      </c>
      <c r="J4886" s="3">
        <v>405678</v>
      </c>
      <c r="L4886" s="50">
        <f t="shared" si="78"/>
        <v>3.6468646864686467</v>
      </c>
    </row>
    <row r="4887" spans="1:12" x14ac:dyDescent="0.2">
      <c r="A4887" s="24" t="s">
        <v>13708</v>
      </c>
      <c r="B4887" s="45" t="s">
        <v>13709</v>
      </c>
      <c r="C4887" s="46">
        <v>42260</v>
      </c>
      <c r="D4887" s="47">
        <v>42263</v>
      </c>
      <c r="E4887" s="48">
        <v>127</v>
      </c>
      <c r="F4887" s="48">
        <v>76</v>
      </c>
      <c r="G4887" s="49">
        <v>1.7</v>
      </c>
      <c r="H4887" s="8" t="s">
        <v>3083</v>
      </c>
      <c r="J4887" s="3">
        <v>406256</v>
      </c>
      <c r="L4887" s="50">
        <f t="shared" si="78"/>
        <v>2.0957095709570956</v>
      </c>
    </row>
    <row r="4888" spans="1:12" x14ac:dyDescent="0.2">
      <c r="A4888" s="24" t="s">
        <v>13710</v>
      </c>
      <c r="B4888" s="45" t="s">
        <v>13711</v>
      </c>
      <c r="C4888" s="46">
        <v>42261</v>
      </c>
      <c r="D4888" s="47">
        <v>42263</v>
      </c>
      <c r="E4888" s="48">
        <v>504</v>
      </c>
      <c r="F4888" s="48">
        <v>34</v>
      </c>
      <c r="G4888" s="49">
        <v>14.9</v>
      </c>
      <c r="H4888" s="8" t="s">
        <v>3083</v>
      </c>
      <c r="J4888" s="3">
        <v>406257</v>
      </c>
      <c r="L4888" s="50">
        <f t="shared" si="78"/>
        <v>8.3168316831683171</v>
      </c>
    </row>
    <row r="4889" spans="1:12" x14ac:dyDescent="0.2">
      <c r="A4889" s="24" t="s">
        <v>13712</v>
      </c>
      <c r="B4889" s="45" t="s">
        <v>13713</v>
      </c>
      <c r="C4889" s="46">
        <v>42257</v>
      </c>
      <c r="D4889" s="47">
        <v>42263</v>
      </c>
      <c r="E4889" s="48">
        <v>442</v>
      </c>
      <c r="F4889" s="48">
        <v>53</v>
      </c>
      <c r="G4889" s="49">
        <v>8.4</v>
      </c>
      <c r="H4889" s="8" t="s">
        <v>3083</v>
      </c>
      <c r="J4889" s="3">
        <v>406258</v>
      </c>
      <c r="L4889" s="50">
        <f t="shared" si="78"/>
        <v>7.2937293729372934</v>
      </c>
    </row>
    <row r="4890" spans="1:12" x14ac:dyDescent="0.2">
      <c r="A4890" s="24" t="s">
        <v>13714</v>
      </c>
      <c r="B4890" s="45" t="s">
        <v>13715</v>
      </c>
      <c r="C4890" s="46">
        <v>42261</v>
      </c>
      <c r="D4890" s="47">
        <v>42263</v>
      </c>
      <c r="E4890" s="48">
        <v>158</v>
      </c>
      <c r="F4890" s="48">
        <v>87</v>
      </c>
      <c r="G4890" s="49">
        <v>1.8</v>
      </c>
      <c r="H4890" s="8" t="s">
        <v>2934</v>
      </c>
      <c r="J4890" s="3">
        <v>406259</v>
      </c>
      <c r="L4890" s="50">
        <f t="shared" si="78"/>
        <v>2.6072607260726071</v>
      </c>
    </row>
    <row r="4891" spans="1:12" x14ac:dyDescent="0.2">
      <c r="A4891" s="24" t="s">
        <v>13716</v>
      </c>
      <c r="B4891" s="45" t="s">
        <v>13717</v>
      </c>
      <c r="C4891" s="46">
        <v>42261</v>
      </c>
      <c r="D4891" s="47">
        <v>42263</v>
      </c>
      <c r="E4891" s="48">
        <v>233</v>
      </c>
      <c r="F4891" s="48">
        <v>95</v>
      </c>
      <c r="G4891" s="49">
        <v>2.4</v>
      </c>
      <c r="H4891" s="8" t="s">
        <v>2934</v>
      </c>
      <c r="J4891" s="3">
        <v>406260</v>
      </c>
      <c r="L4891" s="50">
        <f t="shared" si="78"/>
        <v>3.8448844884488449</v>
      </c>
    </row>
    <row r="4892" spans="1:12" x14ac:dyDescent="0.2">
      <c r="A4892" s="24" t="s">
        <v>13718</v>
      </c>
      <c r="B4892" s="45" t="s">
        <v>13719</v>
      </c>
      <c r="D4892" s="47">
        <v>42264</v>
      </c>
      <c r="E4892" s="48">
        <v>832</v>
      </c>
      <c r="F4892" s="48">
        <v>57</v>
      </c>
      <c r="G4892" s="49">
        <v>14.5</v>
      </c>
      <c r="H4892" s="8" t="s">
        <v>2934</v>
      </c>
      <c r="J4892" s="3">
        <v>407329</v>
      </c>
      <c r="L4892" s="50">
        <f t="shared" si="78"/>
        <v>13.729372937293729</v>
      </c>
    </row>
    <row r="4893" spans="1:12" x14ac:dyDescent="0.2">
      <c r="A4893" s="24" t="s">
        <v>13720</v>
      </c>
      <c r="B4893" s="45" t="s">
        <v>13721</v>
      </c>
      <c r="C4893" s="46">
        <v>42261</v>
      </c>
      <c r="D4893" s="47">
        <v>42265</v>
      </c>
      <c r="E4893" s="48">
        <v>102</v>
      </c>
      <c r="F4893" s="48">
        <v>173</v>
      </c>
      <c r="G4893" s="49">
        <v>0.6</v>
      </c>
      <c r="H4893" s="8" t="s">
        <v>3083</v>
      </c>
      <c r="J4893" s="3">
        <v>408073</v>
      </c>
      <c r="L4893" s="50">
        <f t="shared" si="78"/>
        <v>1.6831683168316831</v>
      </c>
    </row>
    <row r="4894" spans="1:12" x14ac:dyDescent="0.2">
      <c r="A4894" s="24" t="s">
        <v>13722</v>
      </c>
      <c r="B4894" s="45" t="s">
        <v>13723</v>
      </c>
      <c r="C4894" s="46">
        <v>42262</v>
      </c>
      <c r="D4894" s="47">
        <v>42268</v>
      </c>
      <c r="E4894" s="48">
        <v>1122</v>
      </c>
      <c r="F4894" s="48">
        <v>52</v>
      </c>
      <c r="G4894" s="49">
        <v>21.5</v>
      </c>
      <c r="H4894" s="8" t="s">
        <v>2934</v>
      </c>
      <c r="J4894" s="3">
        <v>408806</v>
      </c>
      <c r="L4894" s="50">
        <f t="shared" si="78"/>
        <v>18.514851485148515</v>
      </c>
    </row>
    <row r="4895" spans="1:12" x14ac:dyDescent="0.2">
      <c r="A4895" s="24" t="s">
        <v>13724</v>
      </c>
      <c r="B4895" s="45" t="s">
        <v>13725</v>
      </c>
      <c r="C4895" s="46">
        <v>42257</v>
      </c>
      <c r="D4895" s="47">
        <v>42268</v>
      </c>
      <c r="E4895" s="48">
        <v>1254</v>
      </c>
      <c r="F4895" s="48">
        <v>38</v>
      </c>
      <c r="G4895" s="49">
        <v>32.700000000000003</v>
      </c>
      <c r="H4895" s="8" t="s">
        <v>2934</v>
      </c>
      <c r="J4895" s="3">
        <v>408805</v>
      </c>
      <c r="L4895" s="50">
        <f t="shared" si="78"/>
        <v>20.693069306930692</v>
      </c>
    </row>
    <row r="4896" spans="1:12" x14ac:dyDescent="0.2">
      <c r="A4896" s="24" t="s">
        <v>13726</v>
      </c>
      <c r="B4896" s="45" t="s">
        <v>13727</v>
      </c>
      <c r="C4896" s="46">
        <v>42264</v>
      </c>
      <c r="D4896" s="47">
        <v>42268</v>
      </c>
      <c r="E4896" s="48">
        <v>53</v>
      </c>
      <c r="F4896" s="48">
        <v>28</v>
      </c>
      <c r="G4896" s="49">
        <v>1.9</v>
      </c>
      <c r="H4896" s="8" t="s">
        <v>2934</v>
      </c>
      <c r="J4896" s="3">
        <v>408804</v>
      </c>
      <c r="L4896" s="50">
        <f t="shared" si="78"/>
        <v>0.87458745874587451</v>
      </c>
    </row>
    <row r="4897" spans="1:12" x14ac:dyDescent="0.2">
      <c r="A4897" s="24" t="s">
        <v>13728</v>
      </c>
      <c r="B4897" s="45" t="s">
        <v>13729</v>
      </c>
      <c r="C4897" s="46">
        <v>42264</v>
      </c>
      <c r="D4897" s="47">
        <v>42268</v>
      </c>
      <c r="E4897" s="48">
        <v>125</v>
      </c>
      <c r="F4897" s="48">
        <v>38</v>
      </c>
      <c r="G4897" s="49">
        <v>3.3</v>
      </c>
      <c r="H4897" s="8" t="s">
        <v>2934</v>
      </c>
      <c r="J4897" s="3">
        <v>408803</v>
      </c>
      <c r="L4897" s="50">
        <f t="shared" si="78"/>
        <v>2.0627062706270625</v>
      </c>
    </row>
    <row r="4898" spans="1:12" x14ac:dyDescent="0.2">
      <c r="A4898" s="24" t="s">
        <v>13730</v>
      </c>
      <c r="B4898" s="45" t="s">
        <v>13731</v>
      </c>
      <c r="C4898" s="46">
        <v>42264</v>
      </c>
      <c r="D4898" s="47">
        <v>42268</v>
      </c>
      <c r="E4898" s="48">
        <v>272</v>
      </c>
      <c r="F4898" s="48">
        <v>75</v>
      </c>
      <c r="G4898" s="49">
        <v>3.6</v>
      </c>
      <c r="H4898" s="8" t="s">
        <v>2934</v>
      </c>
      <c r="J4898" s="3">
        <v>408802</v>
      </c>
      <c r="L4898" s="50">
        <f t="shared" si="78"/>
        <v>4.4884488448844886</v>
      </c>
    </row>
    <row r="4899" spans="1:12" x14ac:dyDescent="0.2">
      <c r="A4899" s="24" t="s">
        <v>13732</v>
      </c>
      <c r="B4899" s="45" t="s">
        <v>13733</v>
      </c>
      <c r="C4899" s="46">
        <v>42264</v>
      </c>
      <c r="D4899" s="47">
        <v>42268</v>
      </c>
      <c r="E4899" s="48">
        <v>414</v>
      </c>
      <c r="F4899" s="48">
        <v>156</v>
      </c>
      <c r="G4899" s="49">
        <v>2.7</v>
      </c>
      <c r="H4899" s="8" t="s">
        <v>2934</v>
      </c>
      <c r="J4899" s="3">
        <v>408801</v>
      </c>
      <c r="L4899" s="50">
        <f t="shared" si="78"/>
        <v>6.8316831683168315</v>
      </c>
    </row>
    <row r="4900" spans="1:12" x14ac:dyDescent="0.2">
      <c r="A4900" s="24" t="s">
        <v>13734</v>
      </c>
      <c r="B4900" s="45" t="s">
        <v>13735</v>
      </c>
      <c r="C4900" s="46">
        <v>42264</v>
      </c>
      <c r="D4900" s="47">
        <v>42268</v>
      </c>
      <c r="E4900" s="48">
        <v>930</v>
      </c>
      <c r="F4900" s="48">
        <v>29</v>
      </c>
      <c r="G4900" s="49">
        <v>32.1</v>
      </c>
      <c r="H4900" s="8" t="s">
        <v>2934</v>
      </c>
      <c r="J4900" s="3">
        <v>408800</v>
      </c>
      <c r="L4900" s="50">
        <f t="shared" si="78"/>
        <v>15.346534653465346</v>
      </c>
    </row>
    <row r="4901" spans="1:12" x14ac:dyDescent="0.2">
      <c r="A4901" s="24" t="s">
        <v>13736</v>
      </c>
      <c r="B4901" s="45" t="s">
        <v>13737</v>
      </c>
      <c r="C4901" s="46">
        <v>42264</v>
      </c>
      <c r="D4901" s="47">
        <v>42268</v>
      </c>
      <c r="E4901" s="48">
        <v>581</v>
      </c>
      <c r="F4901" s="48">
        <v>92</v>
      </c>
      <c r="G4901" s="49">
        <v>6.3</v>
      </c>
      <c r="H4901" s="8" t="s">
        <v>2934</v>
      </c>
      <c r="J4901" s="3">
        <v>408799</v>
      </c>
      <c r="L4901" s="50">
        <f t="shared" si="78"/>
        <v>9.5874587458745868</v>
      </c>
    </row>
    <row r="4902" spans="1:12" x14ac:dyDescent="0.2">
      <c r="A4902" s="24" t="s">
        <v>13738</v>
      </c>
      <c r="B4902" s="45" t="s">
        <v>13739</v>
      </c>
      <c r="C4902" s="46">
        <v>42264</v>
      </c>
      <c r="D4902" s="47">
        <v>42268</v>
      </c>
      <c r="E4902" s="48">
        <v>182</v>
      </c>
      <c r="F4902" s="48">
        <v>110</v>
      </c>
      <c r="G4902" s="49">
        <v>1.7</v>
      </c>
      <c r="H4902" s="8" t="s">
        <v>2934</v>
      </c>
      <c r="J4902" s="3">
        <v>408798</v>
      </c>
      <c r="L4902" s="50">
        <f t="shared" si="78"/>
        <v>3.0033003300330035</v>
      </c>
    </row>
    <row r="4903" spans="1:12" x14ac:dyDescent="0.2">
      <c r="A4903" s="24" t="s">
        <v>13740</v>
      </c>
      <c r="B4903" s="45" t="s">
        <v>13741</v>
      </c>
      <c r="C4903" s="46">
        <v>42264</v>
      </c>
      <c r="D4903" s="47">
        <v>42268</v>
      </c>
      <c r="E4903" s="48">
        <v>66</v>
      </c>
      <c r="F4903" s="48">
        <v>98</v>
      </c>
      <c r="G4903" s="49">
        <v>0.7</v>
      </c>
      <c r="H4903" s="8" t="s">
        <v>2934</v>
      </c>
      <c r="J4903" s="3">
        <v>408797</v>
      </c>
      <c r="L4903" s="50">
        <f t="shared" si="78"/>
        <v>1.0891089108910892</v>
      </c>
    </row>
    <row r="4904" spans="1:12" x14ac:dyDescent="0.2">
      <c r="A4904" s="24" t="s">
        <v>13742</v>
      </c>
      <c r="B4904" s="45" t="s">
        <v>13743</v>
      </c>
      <c r="C4904" s="46">
        <v>42264</v>
      </c>
      <c r="D4904" s="47">
        <v>42268</v>
      </c>
      <c r="E4904" s="48">
        <v>337</v>
      </c>
      <c r="F4904" s="48">
        <v>95</v>
      </c>
      <c r="G4904" s="49">
        <v>3.6</v>
      </c>
      <c r="H4904" s="8" t="s">
        <v>3083</v>
      </c>
      <c r="J4904" s="3">
        <v>408772</v>
      </c>
      <c r="L4904" s="50">
        <f t="shared" si="78"/>
        <v>5.561056105610561</v>
      </c>
    </row>
    <row r="4905" spans="1:12" x14ac:dyDescent="0.2">
      <c r="A4905" s="1" t="s">
        <v>13744</v>
      </c>
      <c r="B4905" s="45" t="s">
        <v>13745</v>
      </c>
      <c r="C4905" s="46">
        <v>42264</v>
      </c>
      <c r="D4905" s="47">
        <v>42269</v>
      </c>
      <c r="E4905" s="48">
        <v>164</v>
      </c>
      <c r="F4905" s="48">
        <v>47</v>
      </c>
      <c r="G4905" s="49">
        <v>3.5</v>
      </c>
      <c r="H4905" s="8" t="s">
        <v>3083</v>
      </c>
      <c r="J4905" s="3">
        <v>409668</v>
      </c>
      <c r="L4905" s="50">
        <f t="shared" si="78"/>
        <v>2.7062706270627062</v>
      </c>
    </row>
    <row r="4906" spans="1:12" x14ac:dyDescent="0.2">
      <c r="A4906" s="1" t="s">
        <v>13746</v>
      </c>
      <c r="B4906" s="45" t="s">
        <v>13747</v>
      </c>
      <c r="C4906" s="46">
        <v>42258</v>
      </c>
      <c r="D4906" s="47">
        <v>42269</v>
      </c>
      <c r="E4906" s="48">
        <v>332</v>
      </c>
      <c r="F4906" s="48">
        <v>62</v>
      </c>
      <c r="G4906" s="49">
        <v>5.3</v>
      </c>
      <c r="H4906" s="8" t="s">
        <v>2934</v>
      </c>
      <c r="J4906" s="3">
        <v>409669</v>
      </c>
      <c r="L4906" s="50">
        <f t="shared" si="78"/>
        <v>5.4785478547854787</v>
      </c>
    </row>
    <row r="4907" spans="1:12" x14ac:dyDescent="0.2">
      <c r="A4907" s="1" t="s">
        <v>13748</v>
      </c>
      <c r="B4907" s="45" t="s">
        <v>13749</v>
      </c>
      <c r="C4907" s="46">
        <v>42263</v>
      </c>
      <c r="D4907" s="47">
        <v>42269</v>
      </c>
      <c r="E4907" s="48">
        <v>197</v>
      </c>
      <c r="F4907" s="48">
        <v>29</v>
      </c>
      <c r="G4907" s="49">
        <v>6.9</v>
      </c>
      <c r="H4907" s="8" t="s">
        <v>2934</v>
      </c>
      <c r="J4907" s="3">
        <v>409670</v>
      </c>
      <c r="L4907" s="50">
        <f t="shared" si="78"/>
        <v>3.2508250825082508</v>
      </c>
    </row>
    <row r="4908" spans="1:12" x14ac:dyDescent="0.2">
      <c r="A4908" s="1" t="s">
        <v>13750</v>
      </c>
      <c r="B4908" s="45" t="s">
        <v>13751</v>
      </c>
      <c r="C4908" s="46">
        <v>42266</v>
      </c>
      <c r="D4908" s="47">
        <v>42270</v>
      </c>
      <c r="E4908" s="48">
        <v>386</v>
      </c>
      <c r="F4908" s="48">
        <v>50</v>
      </c>
      <c r="G4908" s="49">
        <v>7</v>
      </c>
      <c r="H4908" s="8" t="s">
        <v>3083</v>
      </c>
      <c r="J4908" s="3">
        <v>410406</v>
      </c>
      <c r="L4908" s="50">
        <f t="shared" si="78"/>
        <v>6.3696369636963697</v>
      </c>
    </row>
    <row r="4909" spans="1:12" x14ac:dyDescent="0.2">
      <c r="A4909" s="1" t="s">
        <v>13752</v>
      </c>
      <c r="B4909" s="45" t="s">
        <v>13753</v>
      </c>
      <c r="C4909" s="46">
        <v>42268</v>
      </c>
      <c r="D4909" s="47">
        <v>42270</v>
      </c>
      <c r="E4909" s="48">
        <v>963</v>
      </c>
      <c r="F4909" s="48">
        <v>34</v>
      </c>
      <c r="G4909" s="49">
        <v>28.2</v>
      </c>
      <c r="H4909" s="8" t="s">
        <v>3083</v>
      </c>
      <c r="J4909" s="3">
        <v>410407</v>
      </c>
      <c r="L4909" s="50">
        <f t="shared" si="78"/>
        <v>15.89108910891089</v>
      </c>
    </row>
    <row r="4910" spans="1:12" x14ac:dyDescent="0.2">
      <c r="A4910" s="1" t="s">
        <v>13754</v>
      </c>
      <c r="B4910" s="45" t="s">
        <v>13755</v>
      </c>
      <c r="C4910" s="46">
        <v>42269</v>
      </c>
      <c r="D4910" s="47">
        <v>42270</v>
      </c>
      <c r="E4910" s="48">
        <v>611</v>
      </c>
      <c r="F4910" s="48">
        <v>65</v>
      </c>
      <c r="G4910" s="49">
        <v>9.4</v>
      </c>
      <c r="H4910" s="8" t="s">
        <v>2934</v>
      </c>
      <c r="J4910" s="3">
        <v>410408</v>
      </c>
      <c r="L4910" s="50">
        <f t="shared" si="78"/>
        <v>10.082508250825082</v>
      </c>
    </row>
    <row r="4911" spans="1:12" x14ac:dyDescent="0.2">
      <c r="A4911" s="1" t="s">
        <v>13756</v>
      </c>
      <c r="B4911" s="45" t="s">
        <v>13757</v>
      </c>
      <c r="C4911" s="46">
        <v>42269</v>
      </c>
      <c r="D4911" s="47">
        <v>42270</v>
      </c>
      <c r="E4911" s="48">
        <v>536</v>
      </c>
      <c r="F4911" s="48">
        <v>39</v>
      </c>
      <c r="G4911" s="49">
        <v>13.8</v>
      </c>
      <c r="H4911" s="8" t="s">
        <v>2934</v>
      </c>
      <c r="J4911" s="3">
        <v>410409</v>
      </c>
      <c r="L4911" s="50">
        <f t="shared" si="78"/>
        <v>8.8448844884488445</v>
      </c>
    </row>
    <row r="4912" spans="1:12" x14ac:dyDescent="0.2">
      <c r="A4912" s="1" t="s">
        <v>13758</v>
      </c>
      <c r="B4912" s="45" t="s">
        <v>13759</v>
      </c>
      <c r="C4912" s="46">
        <v>42269</v>
      </c>
      <c r="D4912" s="47">
        <v>42270</v>
      </c>
      <c r="E4912" s="48">
        <v>747</v>
      </c>
      <c r="F4912" s="48">
        <v>20</v>
      </c>
      <c r="G4912" s="49">
        <v>37.200000000000003</v>
      </c>
      <c r="H4912" s="8" t="s">
        <v>2934</v>
      </c>
      <c r="J4912" s="3">
        <v>410410</v>
      </c>
      <c r="L4912" s="50">
        <f t="shared" si="78"/>
        <v>12.326732673267326</v>
      </c>
    </row>
    <row r="4913" spans="1:12" x14ac:dyDescent="0.2">
      <c r="A4913" s="1" t="s">
        <v>13760</v>
      </c>
      <c r="B4913" s="45" t="s">
        <v>13761</v>
      </c>
      <c r="C4913" s="46">
        <v>42267</v>
      </c>
      <c r="D4913" s="47">
        <v>42271</v>
      </c>
      <c r="E4913" s="48">
        <v>380</v>
      </c>
      <c r="F4913" s="48">
        <v>164</v>
      </c>
      <c r="G4913" s="49">
        <v>2.2999999999999998</v>
      </c>
      <c r="H4913" s="8" t="s">
        <v>3083</v>
      </c>
      <c r="J4913" s="3">
        <v>411880</v>
      </c>
      <c r="L4913" s="50">
        <f t="shared" si="78"/>
        <v>6.2706270627062706</v>
      </c>
    </row>
    <row r="4914" spans="1:12" x14ac:dyDescent="0.2">
      <c r="A4914" s="1" t="s">
        <v>13762</v>
      </c>
      <c r="B4914" s="45" t="s">
        <v>13763</v>
      </c>
      <c r="C4914" s="46">
        <v>42267</v>
      </c>
      <c r="D4914" s="47">
        <v>42271</v>
      </c>
      <c r="E4914" s="48">
        <v>228</v>
      </c>
      <c r="F4914" s="48">
        <v>63</v>
      </c>
      <c r="G4914" s="49">
        <v>3.6</v>
      </c>
      <c r="H4914" s="8" t="s">
        <v>3083</v>
      </c>
      <c r="J4914" s="3">
        <v>411881</v>
      </c>
      <c r="L4914" s="50">
        <f t="shared" si="78"/>
        <v>3.7623762376237622</v>
      </c>
    </row>
    <row r="4915" spans="1:12" x14ac:dyDescent="0.2">
      <c r="A4915" s="1" t="s">
        <v>13764</v>
      </c>
      <c r="B4915" s="45" t="s">
        <v>13765</v>
      </c>
      <c r="C4915" s="46">
        <v>42266</v>
      </c>
      <c r="D4915" s="47">
        <v>42275</v>
      </c>
      <c r="E4915" s="48" t="s">
        <v>3705</v>
      </c>
      <c r="F4915" s="112" t="s">
        <v>3705</v>
      </c>
      <c r="G4915" s="113" t="s">
        <v>3705</v>
      </c>
      <c r="H4915" s="8" t="s">
        <v>2934</v>
      </c>
      <c r="J4915" s="3">
        <v>412635</v>
      </c>
      <c r="L4915" s="50" t="e">
        <f t="shared" si="78"/>
        <v>#VALUE!</v>
      </c>
    </row>
    <row r="4916" spans="1:12" x14ac:dyDescent="0.2">
      <c r="A4916" s="1" t="s">
        <v>13766</v>
      </c>
      <c r="B4916" s="45" t="s">
        <v>13767</v>
      </c>
      <c r="C4916" s="46">
        <v>42268</v>
      </c>
      <c r="D4916" s="47">
        <v>42275</v>
      </c>
      <c r="E4916" s="48">
        <v>78</v>
      </c>
      <c r="F4916" s="48">
        <v>130</v>
      </c>
      <c r="G4916" s="49">
        <v>0.6</v>
      </c>
      <c r="H4916" s="8" t="s">
        <v>2934</v>
      </c>
      <c r="J4916" s="3">
        <v>412636</v>
      </c>
      <c r="L4916" s="50">
        <f t="shared" si="78"/>
        <v>1.2871287128712872</v>
      </c>
    </row>
    <row r="4917" spans="1:12" x14ac:dyDescent="0.2">
      <c r="A4917" s="1" t="s">
        <v>13768</v>
      </c>
      <c r="B4917" s="45" t="s">
        <v>13769</v>
      </c>
      <c r="C4917" s="46">
        <v>42268</v>
      </c>
      <c r="D4917" s="47">
        <v>42275</v>
      </c>
      <c r="E4917" s="48">
        <v>672</v>
      </c>
      <c r="F4917" s="48">
        <v>55</v>
      </c>
      <c r="G4917" s="49">
        <v>12.1</v>
      </c>
      <c r="H4917" s="8" t="s">
        <v>2934</v>
      </c>
      <c r="J4917" s="3">
        <v>412637</v>
      </c>
      <c r="L4917" s="50">
        <f t="shared" si="78"/>
        <v>11.089108910891088</v>
      </c>
    </row>
    <row r="4918" spans="1:12" x14ac:dyDescent="0.2">
      <c r="A4918" s="1" t="s">
        <v>13770</v>
      </c>
      <c r="B4918" s="45" t="s">
        <v>13771</v>
      </c>
      <c r="C4918" s="46">
        <v>42270</v>
      </c>
      <c r="D4918" s="47">
        <v>42276</v>
      </c>
      <c r="E4918" s="48">
        <v>48</v>
      </c>
      <c r="F4918" s="48">
        <v>107</v>
      </c>
      <c r="G4918" s="49">
        <v>0.4</v>
      </c>
      <c r="H4918" s="8" t="s">
        <v>3083</v>
      </c>
      <c r="J4918" s="3">
        <v>413632</v>
      </c>
      <c r="L4918" s="50">
        <f t="shared" si="78"/>
        <v>0.79207920792079201</v>
      </c>
    </row>
    <row r="4919" spans="1:12" x14ac:dyDescent="0.2">
      <c r="A4919" s="1" t="s">
        <v>13772</v>
      </c>
      <c r="B4919" s="45" t="s">
        <v>13773</v>
      </c>
      <c r="C4919" s="46" t="s">
        <v>3706</v>
      </c>
      <c r="D4919" s="47">
        <v>42276</v>
      </c>
      <c r="E4919" s="48">
        <v>746</v>
      </c>
      <c r="F4919" s="48">
        <v>178</v>
      </c>
      <c r="G4919" s="49">
        <v>4.2</v>
      </c>
      <c r="H4919" s="8" t="s">
        <v>2934</v>
      </c>
      <c r="J4919" s="3">
        <v>413633</v>
      </c>
      <c r="L4919" s="50">
        <f t="shared" si="78"/>
        <v>12.310231023102309</v>
      </c>
    </row>
    <row r="4920" spans="1:12" x14ac:dyDescent="0.2">
      <c r="A4920" s="1" t="s">
        <v>13774</v>
      </c>
      <c r="B4920" s="45" t="s">
        <v>13775</v>
      </c>
      <c r="C4920" s="46">
        <v>42275</v>
      </c>
      <c r="D4920" s="47">
        <v>42276</v>
      </c>
      <c r="E4920" s="48">
        <v>565</v>
      </c>
      <c r="F4920" s="48">
        <v>62</v>
      </c>
      <c r="G4920" s="49">
        <v>9.1999999999999993</v>
      </c>
      <c r="H4920" s="8" t="s">
        <v>2934</v>
      </c>
      <c r="J4920" s="3">
        <v>413634</v>
      </c>
      <c r="L4920" s="50">
        <f t="shared" si="78"/>
        <v>9.3234323432343231</v>
      </c>
    </row>
    <row r="4921" spans="1:12" x14ac:dyDescent="0.2">
      <c r="A4921" s="1" t="s">
        <v>13776</v>
      </c>
      <c r="B4921" s="45" t="s">
        <v>13777</v>
      </c>
      <c r="C4921" s="46">
        <v>42272</v>
      </c>
      <c r="D4921" s="47" t="s">
        <v>3707</v>
      </c>
      <c r="E4921" s="48">
        <v>774</v>
      </c>
      <c r="F4921" s="48">
        <v>129</v>
      </c>
      <c r="G4921" s="49">
        <v>6</v>
      </c>
      <c r="H4921" s="8" t="s">
        <v>2934</v>
      </c>
      <c r="J4921" s="3">
        <v>413635</v>
      </c>
      <c r="L4921" s="50">
        <f t="shared" si="78"/>
        <v>12.772277227722771</v>
      </c>
    </row>
    <row r="4922" spans="1:12" x14ac:dyDescent="0.2">
      <c r="A4922" s="1" t="s">
        <v>13778</v>
      </c>
      <c r="B4922" s="45" t="s">
        <v>13779</v>
      </c>
      <c r="C4922" s="46">
        <v>42274</v>
      </c>
      <c r="D4922" s="47">
        <v>42276</v>
      </c>
      <c r="E4922" s="48">
        <v>484</v>
      </c>
      <c r="F4922" s="48">
        <v>158</v>
      </c>
      <c r="G4922" s="49">
        <v>3.1</v>
      </c>
      <c r="H4922" s="8" t="s">
        <v>3083</v>
      </c>
      <c r="J4922" s="3">
        <v>413641</v>
      </c>
      <c r="L4922" s="50">
        <f t="shared" si="78"/>
        <v>7.9867986798679862</v>
      </c>
    </row>
    <row r="4923" spans="1:12" x14ac:dyDescent="0.2">
      <c r="A4923" s="1" t="s">
        <v>13780</v>
      </c>
      <c r="B4923" s="45" t="s">
        <v>13781</v>
      </c>
      <c r="C4923" s="46">
        <v>42274</v>
      </c>
      <c r="D4923" s="47">
        <v>42276</v>
      </c>
      <c r="E4923" s="48">
        <v>514</v>
      </c>
      <c r="F4923" s="48">
        <v>117</v>
      </c>
      <c r="G4923" s="49">
        <v>4.4000000000000004</v>
      </c>
      <c r="H4923" s="8" t="s">
        <v>3083</v>
      </c>
      <c r="J4923" s="3">
        <v>413642</v>
      </c>
      <c r="L4923" s="50">
        <f t="shared" si="78"/>
        <v>8.4818481848184817</v>
      </c>
    </row>
    <row r="4924" spans="1:12" x14ac:dyDescent="0.2">
      <c r="A4924" s="1" t="s">
        <v>13782</v>
      </c>
      <c r="B4924" s="45" t="s">
        <v>13783</v>
      </c>
      <c r="C4924" s="46">
        <v>42276</v>
      </c>
      <c r="D4924" s="47">
        <v>42277</v>
      </c>
      <c r="E4924" s="48">
        <v>274</v>
      </c>
      <c r="F4924" s="48">
        <v>60</v>
      </c>
      <c r="G4924" s="49">
        <v>4.5</v>
      </c>
      <c r="H4924" s="8" t="s">
        <v>2934</v>
      </c>
      <c r="J4924" s="3">
        <v>414201</v>
      </c>
      <c r="L4924" s="50">
        <f t="shared" ref="L4924:L4988" si="79">IF(E4924="","",E4924/60.6)</f>
        <v>4.5214521452145213</v>
      </c>
    </row>
    <row r="4925" spans="1:12" x14ac:dyDescent="0.2">
      <c r="A4925" s="1" t="s">
        <v>13784</v>
      </c>
      <c r="B4925" s="45" t="s">
        <v>13785</v>
      </c>
      <c r="C4925" s="46">
        <v>42275</v>
      </c>
      <c r="D4925" s="47">
        <v>42279</v>
      </c>
      <c r="E4925" s="48">
        <v>227</v>
      </c>
      <c r="F4925" s="48">
        <v>93</v>
      </c>
      <c r="G4925" s="49">
        <v>2.4</v>
      </c>
      <c r="H4925" s="8" t="s">
        <v>3083</v>
      </c>
      <c r="J4925" s="3">
        <v>415499</v>
      </c>
      <c r="L4925" s="50">
        <f t="shared" si="79"/>
        <v>3.7458745874587458</v>
      </c>
    </row>
    <row r="4926" spans="1:12" x14ac:dyDescent="0.2">
      <c r="A4926" s="1" t="s">
        <v>13786</v>
      </c>
      <c r="B4926" s="45" t="s">
        <v>13787</v>
      </c>
      <c r="C4926" s="46" t="s">
        <v>3708</v>
      </c>
      <c r="D4926" s="47">
        <v>42279</v>
      </c>
      <c r="E4926" s="48">
        <v>269</v>
      </c>
      <c r="F4926" s="48">
        <v>43</v>
      </c>
      <c r="G4926" s="49">
        <v>6.3</v>
      </c>
      <c r="H4926" s="8" t="s">
        <v>2934</v>
      </c>
      <c r="J4926" s="3">
        <v>415500</v>
      </c>
      <c r="L4926" s="50">
        <f t="shared" si="79"/>
        <v>4.438943894389439</v>
      </c>
    </row>
    <row r="4927" spans="1:12" x14ac:dyDescent="0.2">
      <c r="A4927" s="1" t="s">
        <v>13788</v>
      </c>
      <c r="B4927" s="45" t="s">
        <v>13789</v>
      </c>
      <c r="C4927" s="46">
        <v>42277</v>
      </c>
      <c r="D4927" s="47" t="s">
        <v>3709</v>
      </c>
      <c r="E4927" s="48">
        <v>66</v>
      </c>
      <c r="F4927" s="48">
        <v>78</v>
      </c>
      <c r="G4927" s="49">
        <v>0.8</v>
      </c>
      <c r="H4927" s="8" t="s">
        <v>2934</v>
      </c>
      <c r="J4927" s="3">
        <v>416205</v>
      </c>
      <c r="L4927" s="50">
        <f t="shared" si="79"/>
        <v>1.0891089108910892</v>
      </c>
    </row>
    <row r="4928" spans="1:12" x14ac:dyDescent="0.2">
      <c r="A4928" s="1" t="s">
        <v>13790</v>
      </c>
      <c r="B4928" s="45" t="s">
        <v>13791</v>
      </c>
      <c r="C4928" s="46">
        <v>42275</v>
      </c>
      <c r="D4928" s="47">
        <v>42282</v>
      </c>
      <c r="E4928" s="48">
        <v>343</v>
      </c>
      <c r="F4928" s="48">
        <v>52</v>
      </c>
      <c r="G4928" s="49">
        <v>6.6</v>
      </c>
      <c r="H4928" s="8" t="s">
        <v>3083</v>
      </c>
      <c r="J4928" s="3">
        <v>416206</v>
      </c>
      <c r="L4928" s="50">
        <f t="shared" si="79"/>
        <v>5.6600660066006601</v>
      </c>
    </row>
    <row r="4929" spans="1:12" x14ac:dyDescent="0.2">
      <c r="A4929" s="1" t="s">
        <v>13792</v>
      </c>
      <c r="B4929" s="45" t="s">
        <v>13793</v>
      </c>
      <c r="C4929" s="46">
        <v>42278</v>
      </c>
      <c r="D4929" s="47">
        <v>42283</v>
      </c>
      <c r="E4929" s="48">
        <v>359</v>
      </c>
      <c r="F4929" s="48">
        <v>114</v>
      </c>
      <c r="G4929" s="49">
        <v>3.2</v>
      </c>
      <c r="H4929" s="8" t="s">
        <v>3083</v>
      </c>
      <c r="J4929" s="3">
        <v>416837</v>
      </c>
      <c r="L4929" s="50">
        <f t="shared" si="79"/>
        <v>5.9240924092409237</v>
      </c>
    </row>
    <row r="4930" spans="1:12" x14ac:dyDescent="0.2">
      <c r="A4930" s="1" t="s">
        <v>13794</v>
      </c>
      <c r="B4930" s="45" t="s">
        <v>13795</v>
      </c>
      <c r="C4930" s="46">
        <v>42278</v>
      </c>
      <c r="D4930" s="47">
        <v>42283</v>
      </c>
      <c r="E4930" s="48">
        <v>442</v>
      </c>
      <c r="F4930" s="48">
        <v>98</v>
      </c>
      <c r="G4930" s="49">
        <v>4.5</v>
      </c>
      <c r="H4930" s="8" t="s">
        <v>3083</v>
      </c>
      <c r="J4930" s="3">
        <v>416838</v>
      </c>
      <c r="L4930" s="50">
        <f t="shared" si="79"/>
        <v>7.2937293729372934</v>
      </c>
    </row>
    <row r="4931" spans="1:12" x14ac:dyDescent="0.2">
      <c r="A4931" s="1" t="s">
        <v>13796</v>
      </c>
      <c r="B4931" s="45" t="s">
        <v>13797</v>
      </c>
      <c r="C4931" s="46">
        <v>42282</v>
      </c>
      <c r="D4931" s="47">
        <v>42283</v>
      </c>
      <c r="E4931" s="48">
        <v>136</v>
      </c>
      <c r="F4931" s="48">
        <v>59</v>
      </c>
      <c r="G4931" s="49">
        <v>2.2999999999999998</v>
      </c>
      <c r="H4931" s="8" t="s">
        <v>2934</v>
      </c>
      <c r="J4931" s="3">
        <v>416840</v>
      </c>
      <c r="L4931" s="50">
        <f t="shared" si="79"/>
        <v>2.2442244224422443</v>
      </c>
    </row>
    <row r="4932" spans="1:12" x14ac:dyDescent="0.2">
      <c r="A4932" s="1" t="s">
        <v>13798</v>
      </c>
      <c r="B4932" s="45" t="s">
        <v>13799</v>
      </c>
      <c r="C4932" s="46">
        <v>42282</v>
      </c>
      <c r="D4932" s="47">
        <v>42283</v>
      </c>
      <c r="E4932" s="48">
        <v>216</v>
      </c>
      <c r="F4932" s="48">
        <v>74</v>
      </c>
      <c r="G4932" s="49">
        <v>2.9</v>
      </c>
      <c r="H4932" s="8" t="s">
        <v>2934</v>
      </c>
      <c r="J4932" s="3">
        <v>416854</v>
      </c>
      <c r="L4932" s="50">
        <f t="shared" si="79"/>
        <v>3.5643564356435644</v>
      </c>
    </row>
    <row r="4933" spans="1:12" x14ac:dyDescent="0.2">
      <c r="A4933" s="1" t="s">
        <v>13800</v>
      </c>
      <c r="B4933" s="45" t="s">
        <v>13801</v>
      </c>
      <c r="C4933" s="46">
        <v>42278</v>
      </c>
      <c r="D4933" s="47">
        <v>42283</v>
      </c>
      <c r="E4933" s="48">
        <v>315</v>
      </c>
      <c r="F4933" s="48">
        <v>30</v>
      </c>
      <c r="G4933" s="49">
        <v>10.7</v>
      </c>
      <c r="H4933" s="8" t="s">
        <v>2934</v>
      </c>
      <c r="J4933" s="3">
        <v>416856</v>
      </c>
      <c r="L4933" s="50">
        <f t="shared" si="79"/>
        <v>5.1980198019801982</v>
      </c>
    </row>
    <row r="4934" spans="1:12" x14ac:dyDescent="0.2">
      <c r="A4934" s="1" t="s">
        <v>13802</v>
      </c>
      <c r="B4934" s="45" t="s">
        <v>13803</v>
      </c>
      <c r="C4934" s="46">
        <v>42281</v>
      </c>
      <c r="D4934" s="47">
        <v>42284</v>
      </c>
      <c r="E4934" s="48">
        <v>236</v>
      </c>
      <c r="F4934" s="48">
        <v>91</v>
      </c>
      <c r="G4934" s="49">
        <v>2.6</v>
      </c>
      <c r="H4934" s="8" t="s">
        <v>3083</v>
      </c>
      <c r="J4934" s="3">
        <v>417480</v>
      </c>
      <c r="L4934" s="50">
        <f t="shared" si="79"/>
        <v>3.8943894389438944</v>
      </c>
    </row>
    <row r="4935" spans="1:12" x14ac:dyDescent="0.2">
      <c r="A4935" s="1" t="s">
        <v>13804</v>
      </c>
      <c r="B4935" s="45" t="s">
        <v>13805</v>
      </c>
      <c r="C4935" s="46">
        <v>42282</v>
      </c>
      <c r="D4935" s="47">
        <v>42284</v>
      </c>
      <c r="E4935" s="48">
        <v>150</v>
      </c>
      <c r="F4935" s="48">
        <v>49</v>
      </c>
      <c r="G4935" s="49">
        <v>3.1</v>
      </c>
      <c r="H4935" s="8" t="s">
        <v>3083</v>
      </c>
      <c r="J4935" s="3">
        <v>417481</v>
      </c>
      <c r="L4935" s="50">
        <f t="shared" si="79"/>
        <v>2.4752475247524752</v>
      </c>
    </row>
    <row r="4936" spans="1:12" x14ac:dyDescent="0.2">
      <c r="A4936" s="1" t="s">
        <v>13806</v>
      </c>
      <c r="B4936" s="45" t="s">
        <v>13807</v>
      </c>
      <c r="C4936" s="46">
        <v>42281</v>
      </c>
      <c r="D4936" s="47">
        <v>42284</v>
      </c>
      <c r="E4936" s="48">
        <v>317</v>
      </c>
      <c r="F4936" s="48">
        <v>126</v>
      </c>
      <c r="G4936" s="49">
        <v>2.5</v>
      </c>
      <c r="H4936" s="8" t="s">
        <v>3083</v>
      </c>
      <c r="J4936" s="3">
        <v>417482</v>
      </c>
      <c r="L4936" s="50">
        <f t="shared" si="79"/>
        <v>5.2310231023102309</v>
      </c>
    </row>
    <row r="4937" spans="1:12" x14ac:dyDescent="0.2">
      <c r="A4937" s="1" t="s">
        <v>13808</v>
      </c>
      <c r="B4937" s="45" t="s">
        <v>13809</v>
      </c>
      <c r="C4937" s="46">
        <v>42282</v>
      </c>
      <c r="D4937" s="47">
        <v>42284</v>
      </c>
      <c r="E4937" s="48">
        <v>250</v>
      </c>
      <c r="F4937" s="48">
        <v>60</v>
      </c>
      <c r="G4937" s="49">
        <v>4.2</v>
      </c>
      <c r="H4937" s="8" t="s">
        <v>3083</v>
      </c>
      <c r="J4937" s="3">
        <v>417483</v>
      </c>
      <c r="L4937" s="50">
        <f t="shared" si="79"/>
        <v>4.1254125412541249</v>
      </c>
    </row>
    <row r="4938" spans="1:12" x14ac:dyDescent="0.2">
      <c r="A4938" s="1" t="s">
        <v>13810</v>
      </c>
      <c r="B4938" s="45" t="s">
        <v>13811</v>
      </c>
      <c r="C4938" s="46">
        <v>42275</v>
      </c>
      <c r="D4938" s="47">
        <v>42285</v>
      </c>
      <c r="E4938" s="48">
        <v>314</v>
      </c>
      <c r="F4938" s="48">
        <v>49</v>
      </c>
      <c r="G4938" s="49">
        <v>6.4</v>
      </c>
      <c r="H4938" s="8" t="s">
        <v>3083</v>
      </c>
      <c r="J4938" s="3">
        <v>418081</v>
      </c>
      <c r="L4938" s="50">
        <f t="shared" si="79"/>
        <v>5.1815181518151814</v>
      </c>
    </row>
    <row r="4939" spans="1:12" x14ac:dyDescent="0.2">
      <c r="A4939" s="1" t="s">
        <v>13812</v>
      </c>
      <c r="B4939" s="45" t="s">
        <v>13813</v>
      </c>
      <c r="C4939" s="46">
        <v>42278</v>
      </c>
      <c r="D4939" s="47">
        <v>42285</v>
      </c>
      <c r="E4939" s="48">
        <v>654</v>
      </c>
      <c r="F4939" s="48">
        <v>133</v>
      </c>
      <c r="G4939" s="49">
        <v>4.9000000000000004</v>
      </c>
      <c r="H4939" s="8" t="s">
        <v>3083</v>
      </c>
      <c r="J4939" s="3">
        <v>418080</v>
      </c>
      <c r="L4939" s="50">
        <f t="shared" si="79"/>
        <v>10.792079207920791</v>
      </c>
    </row>
    <row r="4940" spans="1:12" x14ac:dyDescent="0.2">
      <c r="A4940" s="1" t="s">
        <v>13814</v>
      </c>
      <c r="B4940" s="45" t="s">
        <v>13815</v>
      </c>
      <c r="C4940" s="46">
        <v>42281</v>
      </c>
      <c r="D4940" s="47">
        <v>42285</v>
      </c>
      <c r="E4940" s="48">
        <v>356</v>
      </c>
      <c r="F4940" s="48">
        <v>28</v>
      </c>
      <c r="G4940" s="49">
        <v>12.6</v>
      </c>
      <c r="H4940" s="8" t="s">
        <v>2934</v>
      </c>
      <c r="J4940" s="3">
        <v>418068</v>
      </c>
      <c r="L4940" s="50">
        <f t="shared" si="79"/>
        <v>5.8745874587458742</v>
      </c>
    </row>
    <row r="4941" spans="1:12" x14ac:dyDescent="0.2">
      <c r="A4941" s="1" t="s">
        <v>13816</v>
      </c>
      <c r="B4941" s="45" t="s">
        <v>13817</v>
      </c>
      <c r="C4941" s="46">
        <v>42281</v>
      </c>
      <c r="D4941" s="47">
        <v>42286</v>
      </c>
      <c r="E4941" s="48">
        <v>297</v>
      </c>
      <c r="F4941" s="48">
        <v>29</v>
      </c>
      <c r="G4941" s="49">
        <v>10.1</v>
      </c>
      <c r="H4941" s="8" t="s">
        <v>2934</v>
      </c>
      <c r="J4941" s="3">
        <v>421648</v>
      </c>
      <c r="L4941" s="50">
        <f t="shared" si="79"/>
        <v>4.9009900990099009</v>
      </c>
    </row>
    <row r="4942" spans="1:12" x14ac:dyDescent="0.2">
      <c r="A4942" s="1" t="s">
        <v>13818</v>
      </c>
      <c r="B4942" s="45" t="s">
        <v>13819</v>
      </c>
      <c r="C4942" s="46">
        <v>42278</v>
      </c>
      <c r="D4942" s="47">
        <v>42286</v>
      </c>
      <c r="E4942" s="48">
        <v>1488</v>
      </c>
      <c r="F4942" s="48">
        <v>37</v>
      </c>
      <c r="G4942" s="49">
        <v>40.200000000000003</v>
      </c>
      <c r="H4942" s="8" t="s">
        <v>2934</v>
      </c>
      <c r="J4942" s="3">
        <v>421957</v>
      </c>
      <c r="L4942" s="50">
        <f t="shared" si="79"/>
        <v>24.554455445544555</v>
      </c>
    </row>
    <row r="4943" spans="1:12" x14ac:dyDescent="0.2">
      <c r="A4943" s="1" t="s">
        <v>13820</v>
      </c>
      <c r="B4943" s="45" t="s">
        <v>13821</v>
      </c>
      <c r="C4943" s="46">
        <v>42280</v>
      </c>
      <c r="D4943" s="47">
        <v>42286</v>
      </c>
      <c r="E4943" s="48">
        <v>206</v>
      </c>
      <c r="F4943" s="48">
        <v>103</v>
      </c>
      <c r="G4943" s="49">
        <v>2</v>
      </c>
      <c r="H4943" s="8" t="s">
        <v>2934</v>
      </c>
      <c r="J4943" s="3">
        <v>422078</v>
      </c>
      <c r="L4943" s="50">
        <f t="shared" si="79"/>
        <v>3.3993399339933994</v>
      </c>
    </row>
    <row r="4944" spans="1:12" x14ac:dyDescent="0.2">
      <c r="A4944" s="1" t="s">
        <v>13822</v>
      </c>
      <c r="B4944" s="45" t="s">
        <v>13823</v>
      </c>
      <c r="C4944" s="46">
        <v>42284</v>
      </c>
      <c r="D4944" s="47">
        <v>42289</v>
      </c>
      <c r="E4944" s="48">
        <v>160</v>
      </c>
      <c r="F4944" s="48">
        <v>30</v>
      </c>
      <c r="G4944" s="49">
        <v>5.3</v>
      </c>
      <c r="H4944" s="8" t="s">
        <v>2934</v>
      </c>
      <c r="J4944" s="3">
        <v>423307</v>
      </c>
      <c r="L4944" s="50">
        <f t="shared" si="79"/>
        <v>2.6402640264026402</v>
      </c>
    </row>
    <row r="4945" spans="1:12" x14ac:dyDescent="0.2">
      <c r="A4945" s="1" t="s">
        <v>13824</v>
      </c>
      <c r="B4945" s="45" t="s">
        <v>13825</v>
      </c>
      <c r="C4945" s="46">
        <v>42288</v>
      </c>
      <c r="D4945" s="47">
        <v>42290</v>
      </c>
      <c r="E4945" s="48">
        <v>120</v>
      </c>
      <c r="F4945" s="48">
        <v>93</v>
      </c>
      <c r="G4945" s="49">
        <v>1.3</v>
      </c>
      <c r="H4945" s="8" t="s">
        <v>3083</v>
      </c>
      <c r="J4945" s="3">
        <v>424121</v>
      </c>
      <c r="L4945" s="50">
        <f t="shared" si="79"/>
        <v>1.9801980198019802</v>
      </c>
    </row>
    <row r="4946" spans="1:12" x14ac:dyDescent="0.2">
      <c r="A4946" s="1" t="s">
        <v>13826</v>
      </c>
      <c r="B4946" s="45" t="s">
        <v>13827</v>
      </c>
      <c r="C4946" s="46">
        <v>42288</v>
      </c>
      <c r="D4946" s="47">
        <v>42290</v>
      </c>
      <c r="E4946" s="48">
        <v>106</v>
      </c>
      <c r="F4946" s="48">
        <v>163</v>
      </c>
      <c r="G4946" s="49">
        <v>0.6</v>
      </c>
      <c r="H4946" s="8" t="s">
        <v>3083</v>
      </c>
      <c r="J4946" s="3">
        <v>424122</v>
      </c>
      <c r="L4946" s="50">
        <f t="shared" si="79"/>
        <v>1.749174917491749</v>
      </c>
    </row>
    <row r="4947" spans="1:12" x14ac:dyDescent="0.2">
      <c r="A4947" s="1" t="s">
        <v>13828</v>
      </c>
      <c r="B4947" s="45" t="s">
        <v>13829</v>
      </c>
      <c r="C4947" s="46">
        <v>42280</v>
      </c>
      <c r="D4947" s="47">
        <v>42291</v>
      </c>
      <c r="E4947" s="48">
        <v>104</v>
      </c>
      <c r="F4947" s="48">
        <v>88</v>
      </c>
      <c r="G4947" s="49">
        <v>1.2</v>
      </c>
      <c r="H4947" s="8" t="s">
        <v>3083</v>
      </c>
      <c r="J4947" s="3">
        <v>424591</v>
      </c>
      <c r="L4947" s="50">
        <f t="shared" si="79"/>
        <v>1.7161716171617161</v>
      </c>
    </row>
    <row r="4948" spans="1:12" x14ac:dyDescent="0.2">
      <c r="A4948" s="1" t="s">
        <v>13830</v>
      </c>
      <c r="B4948" s="45" t="s">
        <v>13831</v>
      </c>
      <c r="C4948" s="46">
        <v>42285</v>
      </c>
      <c r="D4948" s="47">
        <v>42291</v>
      </c>
      <c r="E4948" s="48">
        <v>247</v>
      </c>
      <c r="F4948" s="48">
        <v>52</v>
      </c>
      <c r="G4948" s="49">
        <v>4.7</v>
      </c>
      <c r="H4948" s="8" t="s">
        <v>3083</v>
      </c>
      <c r="J4948" s="3">
        <v>424592</v>
      </c>
      <c r="L4948" s="50">
        <f t="shared" si="79"/>
        <v>4.0759075907590754</v>
      </c>
    </row>
    <row r="4949" spans="1:12" x14ac:dyDescent="0.2">
      <c r="A4949" s="1" t="s">
        <v>13832</v>
      </c>
      <c r="B4949" s="45" t="s">
        <v>13833</v>
      </c>
      <c r="C4949" s="46">
        <v>42285</v>
      </c>
      <c r="D4949" s="47">
        <v>42291</v>
      </c>
      <c r="E4949" s="48">
        <v>429</v>
      </c>
      <c r="F4949" s="48">
        <v>125</v>
      </c>
      <c r="G4949" s="49">
        <v>3.4</v>
      </c>
      <c r="H4949" s="8" t="s">
        <v>3083</v>
      </c>
      <c r="J4949" s="3">
        <v>424593</v>
      </c>
      <c r="L4949" s="50">
        <f t="shared" si="79"/>
        <v>7.0792079207920793</v>
      </c>
    </row>
    <row r="4950" spans="1:12" x14ac:dyDescent="0.2">
      <c r="A4950" s="1" t="s">
        <v>13834</v>
      </c>
      <c r="B4950" s="45" t="s">
        <v>13835</v>
      </c>
      <c r="C4950" s="46">
        <v>42285</v>
      </c>
      <c r="D4950" s="47">
        <v>42291</v>
      </c>
      <c r="E4950" s="48">
        <v>571</v>
      </c>
      <c r="F4950" s="48">
        <v>201</v>
      </c>
      <c r="G4950" s="49">
        <v>2.8</v>
      </c>
      <c r="H4950" s="8" t="s">
        <v>3083</v>
      </c>
      <c r="J4950" s="3">
        <v>424594</v>
      </c>
      <c r="L4950" s="50">
        <f t="shared" si="79"/>
        <v>9.4224422442244222</v>
      </c>
    </row>
    <row r="4951" spans="1:12" x14ac:dyDescent="0.2">
      <c r="A4951" s="1" t="s">
        <v>13836</v>
      </c>
      <c r="B4951" s="45" t="s">
        <v>13837</v>
      </c>
      <c r="C4951" s="46">
        <v>42285</v>
      </c>
      <c r="D4951" s="47">
        <v>42291</v>
      </c>
      <c r="E4951" s="48">
        <v>595</v>
      </c>
      <c r="F4951" s="48">
        <v>35</v>
      </c>
      <c r="G4951" s="49">
        <v>17</v>
      </c>
      <c r="H4951" s="8" t="s">
        <v>2934</v>
      </c>
      <c r="J4951" s="3">
        <v>424595</v>
      </c>
      <c r="L4951" s="50">
        <f t="shared" si="79"/>
        <v>9.8184818481848186</v>
      </c>
    </row>
    <row r="4952" spans="1:12" x14ac:dyDescent="0.2">
      <c r="A4952" s="1" t="s">
        <v>13838</v>
      </c>
      <c r="B4952" s="45" t="s">
        <v>13839</v>
      </c>
      <c r="C4952" s="46">
        <v>42284</v>
      </c>
      <c r="D4952" s="47">
        <v>42291</v>
      </c>
      <c r="E4952" s="48">
        <v>335</v>
      </c>
      <c r="F4952" s="48">
        <v>30</v>
      </c>
      <c r="G4952" s="49">
        <v>11.1</v>
      </c>
      <c r="H4952" s="8" t="s">
        <v>2934</v>
      </c>
      <c r="J4952" s="3">
        <v>424596</v>
      </c>
      <c r="L4952" s="50">
        <f t="shared" si="79"/>
        <v>5.5280528052805282</v>
      </c>
    </row>
    <row r="4953" spans="1:12" x14ac:dyDescent="0.2">
      <c r="A4953" s="1" t="s">
        <v>13840</v>
      </c>
      <c r="B4953" s="45" t="s">
        <v>13841</v>
      </c>
      <c r="C4953" s="46">
        <v>42284</v>
      </c>
      <c r="D4953" s="47">
        <v>42291</v>
      </c>
      <c r="E4953" s="48">
        <v>162</v>
      </c>
      <c r="F4953" s="48">
        <v>71</v>
      </c>
      <c r="G4953" s="49">
        <v>2.2999999999999998</v>
      </c>
      <c r="H4953" s="8" t="s">
        <v>3693</v>
      </c>
      <c r="J4953" s="3">
        <v>424597</v>
      </c>
      <c r="L4953" s="50">
        <f t="shared" si="79"/>
        <v>2.6732673267326734</v>
      </c>
    </row>
    <row r="4954" spans="1:12" x14ac:dyDescent="0.2">
      <c r="A4954" s="1" t="s">
        <v>13842</v>
      </c>
      <c r="B4954" s="45" t="s">
        <v>13843</v>
      </c>
      <c r="C4954" s="46">
        <v>42289</v>
      </c>
      <c r="D4954" s="47">
        <v>42292</v>
      </c>
      <c r="E4954" s="48">
        <v>205</v>
      </c>
      <c r="F4954" s="48">
        <v>76</v>
      </c>
      <c r="G4954" s="49">
        <v>2.7</v>
      </c>
      <c r="H4954" s="8" t="s">
        <v>2934</v>
      </c>
      <c r="J4954" s="3">
        <v>427778</v>
      </c>
      <c r="L4954" s="50">
        <f t="shared" si="79"/>
        <v>3.3828382838283826</v>
      </c>
    </row>
    <row r="4955" spans="1:12" x14ac:dyDescent="0.2">
      <c r="A4955" s="1" t="s">
        <v>13844</v>
      </c>
      <c r="B4955" s="45" t="s">
        <v>13845</v>
      </c>
      <c r="C4955" s="46">
        <v>42292</v>
      </c>
      <c r="D4955" s="47">
        <v>42296</v>
      </c>
      <c r="E4955" s="48">
        <v>91</v>
      </c>
      <c r="F4955" s="48">
        <v>101</v>
      </c>
      <c r="G4955" s="49">
        <v>0.9</v>
      </c>
      <c r="H4955" s="8" t="s">
        <v>2934</v>
      </c>
      <c r="J4955" s="3">
        <v>429407</v>
      </c>
      <c r="L4955" s="50">
        <f t="shared" si="79"/>
        <v>1.5016501650165017</v>
      </c>
    </row>
    <row r="4956" spans="1:12" x14ac:dyDescent="0.2">
      <c r="A4956" s="1" t="s">
        <v>13846</v>
      </c>
      <c r="B4956" s="45" t="s">
        <v>13847</v>
      </c>
      <c r="C4956" s="46">
        <v>42292</v>
      </c>
      <c r="D4956" s="47">
        <v>42296</v>
      </c>
      <c r="E4956" s="48">
        <v>357</v>
      </c>
      <c r="F4956" s="48">
        <v>96</v>
      </c>
      <c r="G4956" s="49">
        <v>3.7</v>
      </c>
      <c r="H4956" s="8" t="s">
        <v>2934</v>
      </c>
      <c r="J4956" s="3">
        <v>429408</v>
      </c>
      <c r="L4956" s="50">
        <f t="shared" si="79"/>
        <v>5.891089108910891</v>
      </c>
    </row>
    <row r="4957" spans="1:12" x14ac:dyDescent="0.2">
      <c r="A4957" s="1" t="s">
        <v>13848</v>
      </c>
      <c r="B4957" s="45" t="s">
        <v>13849</v>
      </c>
      <c r="C4957" s="46">
        <v>42292</v>
      </c>
      <c r="D4957" s="47">
        <v>42296</v>
      </c>
      <c r="E4957" s="48">
        <v>400</v>
      </c>
      <c r="F4957" s="48">
        <v>35</v>
      </c>
      <c r="G4957" s="49">
        <v>11.3</v>
      </c>
      <c r="H4957" s="8" t="s">
        <v>2934</v>
      </c>
      <c r="J4957" s="3">
        <v>429409</v>
      </c>
      <c r="L4957" s="50">
        <f t="shared" si="79"/>
        <v>6.6006600660066006</v>
      </c>
    </row>
    <row r="4958" spans="1:12" x14ac:dyDescent="0.2">
      <c r="A4958" s="1" t="s">
        <v>13850</v>
      </c>
      <c r="B4958" s="45" t="s">
        <v>13851</v>
      </c>
      <c r="C4958" s="46">
        <v>42292</v>
      </c>
      <c r="D4958" s="47">
        <v>42296</v>
      </c>
      <c r="E4958" s="48">
        <v>161</v>
      </c>
      <c r="F4958" s="48">
        <v>39</v>
      </c>
      <c r="G4958" s="49">
        <v>4.2</v>
      </c>
      <c r="H4958" s="8" t="s">
        <v>2934</v>
      </c>
      <c r="J4958" s="3">
        <v>429410</v>
      </c>
      <c r="L4958" s="50">
        <f t="shared" si="79"/>
        <v>2.6567656765676566</v>
      </c>
    </row>
    <row r="4959" spans="1:12" x14ac:dyDescent="0.2">
      <c r="A4959" s="1" t="s">
        <v>13852</v>
      </c>
      <c r="B4959" s="45" t="s">
        <v>13853</v>
      </c>
      <c r="C4959" s="46">
        <v>42292</v>
      </c>
      <c r="D4959" s="47">
        <v>42296</v>
      </c>
      <c r="E4959" s="48">
        <v>254</v>
      </c>
      <c r="F4959" s="48">
        <v>41</v>
      </c>
      <c r="G4959" s="49">
        <v>6.1</v>
      </c>
      <c r="H4959" s="8" t="s">
        <v>2934</v>
      </c>
      <c r="J4959" s="3">
        <v>429411</v>
      </c>
      <c r="L4959" s="50">
        <f t="shared" si="79"/>
        <v>4.1914191419141913</v>
      </c>
    </row>
    <row r="4960" spans="1:12" x14ac:dyDescent="0.2">
      <c r="A4960" s="1" t="s">
        <v>13854</v>
      </c>
      <c r="B4960" s="45" t="s">
        <v>13855</v>
      </c>
      <c r="C4960" s="46">
        <v>42292</v>
      </c>
      <c r="D4960" s="47">
        <v>42296</v>
      </c>
      <c r="E4960" s="48">
        <v>416</v>
      </c>
      <c r="F4960" s="48">
        <v>39</v>
      </c>
      <c r="G4960" s="49">
        <v>10.6</v>
      </c>
      <c r="H4960" s="8" t="s">
        <v>2934</v>
      </c>
      <c r="J4960" s="3">
        <v>429412</v>
      </c>
      <c r="L4960" s="50">
        <f t="shared" si="79"/>
        <v>6.8646864686468643</v>
      </c>
    </row>
    <row r="4961" spans="1:12" x14ac:dyDescent="0.2">
      <c r="A4961" s="1" t="s">
        <v>13856</v>
      </c>
      <c r="B4961" s="45" t="s">
        <v>13857</v>
      </c>
      <c r="C4961" s="46">
        <v>42292</v>
      </c>
      <c r="D4961" s="47">
        <v>42296</v>
      </c>
      <c r="E4961" s="48">
        <v>532</v>
      </c>
      <c r="F4961" s="48">
        <v>63</v>
      </c>
      <c r="G4961" s="49">
        <v>8.4</v>
      </c>
      <c r="H4961" s="8" t="s">
        <v>2934</v>
      </c>
      <c r="J4961" s="3">
        <v>429413</v>
      </c>
      <c r="L4961" s="50">
        <f t="shared" si="79"/>
        <v>8.778877887788779</v>
      </c>
    </row>
    <row r="4962" spans="1:12" x14ac:dyDescent="0.2">
      <c r="A4962" s="1" t="s">
        <v>13858</v>
      </c>
      <c r="B4962" s="45" t="s">
        <v>13859</v>
      </c>
      <c r="C4962" s="46">
        <v>42292</v>
      </c>
      <c r="D4962" s="47">
        <v>42296</v>
      </c>
      <c r="E4962" s="48">
        <v>718</v>
      </c>
      <c r="F4962" s="48">
        <v>78</v>
      </c>
      <c r="G4962" s="49">
        <v>9.1999999999999993</v>
      </c>
      <c r="H4962" s="8" t="s">
        <v>2934</v>
      </c>
      <c r="J4962" s="3">
        <v>429414</v>
      </c>
      <c r="L4962" s="50">
        <f t="shared" si="79"/>
        <v>11.848184818481847</v>
      </c>
    </row>
    <row r="4963" spans="1:12" x14ac:dyDescent="0.2">
      <c r="A4963" s="1" t="s">
        <v>13860</v>
      </c>
      <c r="B4963" s="45" t="s">
        <v>13861</v>
      </c>
      <c r="C4963" s="46">
        <v>42292</v>
      </c>
      <c r="D4963" s="47">
        <v>42296</v>
      </c>
      <c r="E4963" s="48">
        <v>365</v>
      </c>
      <c r="F4963" s="48">
        <v>24</v>
      </c>
      <c r="G4963" s="49">
        <v>14.9</v>
      </c>
      <c r="H4963" s="8" t="s">
        <v>2934</v>
      </c>
      <c r="J4963" s="3">
        <v>429415</v>
      </c>
      <c r="L4963" s="50">
        <f t="shared" si="79"/>
        <v>6.0231023102310228</v>
      </c>
    </row>
    <row r="4964" spans="1:12" x14ac:dyDescent="0.2">
      <c r="A4964" s="1" t="s">
        <v>13862</v>
      </c>
      <c r="B4964" s="45" t="s">
        <v>13863</v>
      </c>
      <c r="C4964" s="46">
        <v>42292</v>
      </c>
      <c r="D4964" s="47">
        <v>42296</v>
      </c>
      <c r="E4964" s="48">
        <v>790</v>
      </c>
      <c r="F4964" s="48">
        <v>41</v>
      </c>
      <c r="G4964" s="49">
        <v>19.399999999999999</v>
      </c>
      <c r="H4964" s="8" t="s">
        <v>2934</v>
      </c>
      <c r="J4964" s="3">
        <v>429416</v>
      </c>
      <c r="L4964" s="50">
        <f t="shared" si="79"/>
        <v>13.036303630363037</v>
      </c>
    </row>
    <row r="4965" spans="1:12" x14ac:dyDescent="0.2">
      <c r="A4965" s="1" t="s">
        <v>13864</v>
      </c>
      <c r="B4965" s="45" t="s">
        <v>13865</v>
      </c>
      <c r="C4965" s="46">
        <v>42292</v>
      </c>
      <c r="D4965" s="47">
        <v>42296</v>
      </c>
      <c r="E4965" s="48">
        <v>380</v>
      </c>
      <c r="F4965" s="48">
        <v>52</v>
      </c>
      <c r="G4965" s="49">
        <v>7.3</v>
      </c>
      <c r="H4965" s="8" t="s">
        <v>2934</v>
      </c>
      <c r="J4965" s="3">
        <v>429417</v>
      </c>
      <c r="L4965" s="50">
        <f t="shared" si="79"/>
        <v>6.2706270627062706</v>
      </c>
    </row>
    <row r="4966" spans="1:12" x14ac:dyDescent="0.2">
      <c r="A4966" s="1" t="s">
        <v>13866</v>
      </c>
      <c r="B4966" s="45" t="s">
        <v>13867</v>
      </c>
      <c r="C4966" s="46">
        <v>42292</v>
      </c>
      <c r="D4966" s="47">
        <v>42297</v>
      </c>
      <c r="E4966" s="48">
        <v>514</v>
      </c>
      <c r="F4966" s="48">
        <v>53</v>
      </c>
      <c r="G4966" s="49">
        <v>9.6</v>
      </c>
      <c r="H4966" s="8" t="s">
        <v>3083</v>
      </c>
      <c r="J4966" s="3">
        <v>430147</v>
      </c>
      <c r="L4966" s="50">
        <f t="shared" si="79"/>
        <v>8.4818481848184817</v>
      </c>
    </row>
    <row r="4967" spans="1:12" x14ac:dyDescent="0.2">
      <c r="A4967" s="1" t="s">
        <v>13868</v>
      </c>
      <c r="B4967" s="45" t="s">
        <v>13869</v>
      </c>
      <c r="C4967" s="46">
        <v>42295</v>
      </c>
      <c r="D4967" s="47">
        <v>42297</v>
      </c>
      <c r="E4967" s="48">
        <v>113</v>
      </c>
      <c r="F4967" s="48">
        <v>133</v>
      </c>
      <c r="G4967" s="49">
        <v>0.8</v>
      </c>
      <c r="H4967" s="8" t="s">
        <v>3083</v>
      </c>
      <c r="J4967" s="3">
        <v>430148</v>
      </c>
      <c r="L4967" s="50">
        <f t="shared" si="79"/>
        <v>1.8646864686468647</v>
      </c>
    </row>
    <row r="4968" spans="1:12" x14ac:dyDescent="0.2">
      <c r="A4968" s="1" t="s">
        <v>13870</v>
      </c>
      <c r="B4968" s="45" t="s">
        <v>13871</v>
      </c>
      <c r="C4968" s="46">
        <v>42295</v>
      </c>
      <c r="D4968" s="47">
        <v>42297</v>
      </c>
      <c r="E4968" s="48">
        <v>154</v>
      </c>
      <c r="F4968" s="48">
        <v>100</v>
      </c>
      <c r="G4968" s="49">
        <v>1.5</v>
      </c>
      <c r="H4968" s="8" t="s">
        <v>3083</v>
      </c>
      <c r="J4968" s="3">
        <v>430149</v>
      </c>
      <c r="L4968" s="50">
        <f t="shared" si="79"/>
        <v>2.5412541254125411</v>
      </c>
    </row>
    <row r="4969" spans="1:12" x14ac:dyDescent="0.2">
      <c r="A4969" s="1" t="s">
        <v>13872</v>
      </c>
      <c r="B4969" s="45" t="s">
        <v>13873</v>
      </c>
      <c r="C4969" s="46">
        <v>42296</v>
      </c>
      <c r="D4969" s="47">
        <v>42297</v>
      </c>
      <c r="E4969" s="48">
        <v>506</v>
      </c>
      <c r="F4969" s="48">
        <v>68</v>
      </c>
      <c r="G4969" s="49">
        <v>7.4</v>
      </c>
      <c r="H4969" s="8" t="s">
        <v>2934</v>
      </c>
      <c r="J4969" s="3">
        <v>430150</v>
      </c>
      <c r="L4969" s="50">
        <f t="shared" si="79"/>
        <v>8.349834983498349</v>
      </c>
    </row>
    <row r="4970" spans="1:12" x14ac:dyDescent="0.2">
      <c r="A4970" s="1" t="s">
        <v>13874</v>
      </c>
      <c r="B4970" s="45" t="s">
        <v>13875</v>
      </c>
      <c r="C4970" s="46">
        <v>42292</v>
      </c>
      <c r="D4970" s="47">
        <v>42298</v>
      </c>
      <c r="E4970" s="48">
        <v>249</v>
      </c>
      <c r="F4970" s="48">
        <v>32</v>
      </c>
      <c r="G4970" s="49">
        <v>7.8</v>
      </c>
      <c r="H4970" s="8" t="s">
        <v>3083</v>
      </c>
      <c r="J4970" s="3">
        <v>430600</v>
      </c>
      <c r="L4970" s="50">
        <f t="shared" si="79"/>
        <v>4.108910891089109</v>
      </c>
    </row>
    <row r="4971" spans="1:12" x14ac:dyDescent="0.2">
      <c r="A4971" s="1" t="s">
        <v>13876</v>
      </c>
      <c r="B4971" s="45" t="s">
        <v>13877</v>
      </c>
      <c r="C4971" s="46">
        <v>42295</v>
      </c>
      <c r="D4971" s="47">
        <v>42299</v>
      </c>
      <c r="E4971" s="48">
        <v>706</v>
      </c>
      <c r="F4971" s="48">
        <v>143</v>
      </c>
      <c r="G4971" s="49">
        <v>4.9000000000000004</v>
      </c>
      <c r="H4971" s="8" t="s">
        <v>3083</v>
      </c>
      <c r="J4971" s="3">
        <v>431174</v>
      </c>
      <c r="L4971" s="50">
        <f t="shared" si="79"/>
        <v>11.650165016501649</v>
      </c>
    </row>
    <row r="4972" spans="1:12" x14ac:dyDescent="0.2">
      <c r="A4972" s="1" t="s">
        <v>13878</v>
      </c>
      <c r="B4972" s="45" t="s">
        <v>13879</v>
      </c>
      <c r="C4972" s="46">
        <v>42295</v>
      </c>
      <c r="D4972" s="47">
        <v>42299</v>
      </c>
      <c r="E4972" s="48">
        <v>536</v>
      </c>
      <c r="F4972" s="48">
        <v>233</v>
      </c>
      <c r="G4972" s="49">
        <v>2.2999999999999998</v>
      </c>
      <c r="H4972" s="8" t="s">
        <v>3083</v>
      </c>
      <c r="J4972" s="3">
        <v>431175</v>
      </c>
      <c r="L4972" s="50">
        <f t="shared" si="79"/>
        <v>8.8448844884488445</v>
      </c>
    </row>
    <row r="4973" spans="1:12" x14ac:dyDescent="0.2">
      <c r="A4973" s="1" t="s">
        <v>13880</v>
      </c>
      <c r="B4973" s="45" t="s">
        <v>13881</v>
      </c>
      <c r="C4973" s="46">
        <v>42295</v>
      </c>
      <c r="D4973" s="47">
        <v>42299</v>
      </c>
      <c r="E4973" s="48">
        <v>824</v>
      </c>
      <c r="F4973" s="48">
        <v>25</v>
      </c>
      <c r="G4973" s="49">
        <v>33.1</v>
      </c>
      <c r="H4973" s="8" t="s">
        <v>2934</v>
      </c>
      <c r="J4973" s="3">
        <v>431176</v>
      </c>
      <c r="L4973" s="50">
        <f t="shared" si="79"/>
        <v>13.597359735973598</v>
      </c>
    </row>
    <row r="4974" spans="1:12" x14ac:dyDescent="0.2">
      <c r="A4974" s="1" t="s">
        <v>13882</v>
      </c>
      <c r="B4974" s="45" t="s">
        <v>13883</v>
      </c>
      <c r="C4974" s="46">
        <v>42293</v>
      </c>
      <c r="D4974" s="47">
        <v>42300</v>
      </c>
      <c r="E4974" s="48">
        <v>926</v>
      </c>
      <c r="F4974" s="48">
        <v>26</v>
      </c>
      <c r="G4974" s="49">
        <v>35.6</v>
      </c>
      <c r="H4974" s="8" t="s">
        <v>3083</v>
      </c>
      <c r="J4974" s="3">
        <v>431644</v>
      </c>
      <c r="L4974" s="50">
        <f t="shared" si="79"/>
        <v>15.28052805280528</v>
      </c>
    </row>
    <row r="4975" spans="1:12" x14ac:dyDescent="0.2">
      <c r="A4975" s="1" t="s">
        <v>13884</v>
      </c>
      <c r="B4975" s="45" t="s">
        <v>13885</v>
      </c>
      <c r="C4975" s="46">
        <v>42296</v>
      </c>
      <c r="D4975" s="47">
        <v>42300</v>
      </c>
      <c r="E4975" s="48">
        <v>264</v>
      </c>
      <c r="F4975" s="48">
        <v>130</v>
      </c>
      <c r="G4975" s="49">
        <v>2</v>
      </c>
      <c r="H4975" s="8" t="s">
        <v>2934</v>
      </c>
      <c r="J4975" s="3">
        <v>431645</v>
      </c>
      <c r="L4975" s="50">
        <f t="shared" si="79"/>
        <v>4.3564356435643568</v>
      </c>
    </row>
    <row r="4976" spans="1:12" x14ac:dyDescent="0.2">
      <c r="A4976" s="1" t="s">
        <v>13886</v>
      </c>
      <c r="B4976" s="45" t="s">
        <v>13887</v>
      </c>
      <c r="C4976" s="46">
        <v>42298</v>
      </c>
      <c r="D4976" s="47">
        <v>42303</v>
      </c>
      <c r="E4976" s="48">
        <v>1525</v>
      </c>
      <c r="F4976" s="48">
        <v>33</v>
      </c>
      <c r="G4976" s="49">
        <v>46.6</v>
      </c>
      <c r="H4976" s="8" t="s">
        <v>2934</v>
      </c>
      <c r="J4976" s="3">
        <v>432269</v>
      </c>
      <c r="L4976" s="50">
        <f t="shared" si="79"/>
        <v>25.165016501650165</v>
      </c>
    </row>
    <row r="4977" spans="1:12" x14ac:dyDescent="0.2">
      <c r="A4977" s="1" t="s">
        <v>13888</v>
      </c>
      <c r="B4977" s="45" t="s">
        <v>13889</v>
      </c>
      <c r="C4977" s="46">
        <v>42299</v>
      </c>
      <c r="D4977" s="47">
        <v>42303</v>
      </c>
      <c r="E4977" s="48">
        <v>1558</v>
      </c>
      <c r="F4977" s="48">
        <v>35</v>
      </c>
      <c r="G4977" s="49">
        <v>44.3</v>
      </c>
      <c r="H4977" s="8" t="s">
        <v>2934</v>
      </c>
      <c r="J4977" s="3">
        <v>432270</v>
      </c>
      <c r="L4977" s="50">
        <f t="shared" si="79"/>
        <v>25.70957095709571</v>
      </c>
    </row>
    <row r="4978" spans="1:12" x14ac:dyDescent="0.2">
      <c r="A4978" s="1" t="s">
        <v>13890</v>
      </c>
      <c r="B4978" s="45" t="s">
        <v>13891</v>
      </c>
      <c r="C4978" s="46">
        <v>42302</v>
      </c>
      <c r="D4978" s="47">
        <v>42304</v>
      </c>
      <c r="E4978" s="48">
        <v>174</v>
      </c>
      <c r="F4978" s="48">
        <v>129</v>
      </c>
      <c r="G4978" s="49">
        <v>1.3</v>
      </c>
      <c r="H4978" s="8" t="s">
        <v>3083</v>
      </c>
      <c r="J4978" s="3">
        <v>432962</v>
      </c>
      <c r="L4978" s="50">
        <f t="shared" si="79"/>
        <v>2.8712871287128712</v>
      </c>
    </row>
    <row r="4979" spans="1:12" x14ac:dyDescent="0.2">
      <c r="A4979" s="1" t="s">
        <v>13892</v>
      </c>
      <c r="B4979" s="45" t="s">
        <v>13893</v>
      </c>
      <c r="C4979" s="46">
        <v>42302</v>
      </c>
      <c r="D4979" s="47">
        <v>42304</v>
      </c>
      <c r="E4979" s="48">
        <v>181</v>
      </c>
      <c r="F4979" s="48">
        <v>45</v>
      </c>
      <c r="G4979" s="49">
        <v>4</v>
      </c>
      <c r="H4979" s="8" t="s">
        <v>3083</v>
      </c>
      <c r="J4979" s="3">
        <v>432963</v>
      </c>
      <c r="L4979" s="50">
        <f t="shared" si="79"/>
        <v>2.9867986798679866</v>
      </c>
    </row>
    <row r="4980" spans="1:12" x14ac:dyDescent="0.2">
      <c r="A4980" s="1" t="s">
        <v>13894</v>
      </c>
      <c r="B4980" s="45" t="s">
        <v>13895</v>
      </c>
      <c r="C4980" s="46">
        <v>42300</v>
      </c>
      <c r="D4980" s="47">
        <v>42304</v>
      </c>
      <c r="E4980" s="48">
        <v>599</v>
      </c>
      <c r="F4980" s="48">
        <v>97</v>
      </c>
      <c r="G4980" s="49">
        <v>6.2</v>
      </c>
      <c r="H4980" s="8" t="s">
        <v>3083</v>
      </c>
      <c r="J4980" s="3">
        <v>432964</v>
      </c>
      <c r="L4980" s="50">
        <f t="shared" si="79"/>
        <v>9.8844884488448841</v>
      </c>
    </row>
    <row r="4981" spans="1:12" x14ac:dyDescent="0.2">
      <c r="A4981" s="1" t="s">
        <v>13896</v>
      </c>
      <c r="B4981" s="45" t="s">
        <v>13897</v>
      </c>
      <c r="C4981" s="46">
        <v>42300</v>
      </c>
      <c r="D4981" s="47">
        <v>42304</v>
      </c>
      <c r="E4981" s="48">
        <v>1175</v>
      </c>
      <c r="F4981" s="48">
        <v>40</v>
      </c>
      <c r="G4981" s="49">
        <v>29.7</v>
      </c>
      <c r="H4981" s="8" t="s">
        <v>2934</v>
      </c>
      <c r="J4981" s="3">
        <v>432965</v>
      </c>
      <c r="L4981" s="50">
        <f t="shared" si="79"/>
        <v>19.38943894389439</v>
      </c>
    </row>
    <row r="4982" spans="1:12" x14ac:dyDescent="0.2">
      <c r="A4982" s="1" t="s">
        <v>13898</v>
      </c>
      <c r="B4982" s="45" t="s">
        <v>13899</v>
      </c>
      <c r="C4982" s="46">
        <v>42300</v>
      </c>
      <c r="D4982" s="47">
        <v>42304</v>
      </c>
      <c r="E4982" s="48">
        <v>868</v>
      </c>
      <c r="F4982" s="48">
        <v>153</v>
      </c>
      <c r="G4982" s="49">
        <v>5.7</v>
      </c>
      <c r="H4982" s="8" t="s">
        <v>2934</v>
      </c>
      <c r="J4982" s="3">
        <v>432966</v>
      </c>
      <c r="L4982" s="50">
        <f t="shared" si="79"/>
        <v>14.323432343234323</v>
      </c>
    </row>
    <row r="4983" spans="1:12" x14ac:dyDescent="0.2">
      <c r="A4983" s="1" t="s">
        <v>13900</v>
      </c>
      <c r="B4983" s="45" t="s">
        <v>13901</v>
      </c>
      <c r="C4983" s="46">
        <v>42303</v>
      </c>
      <c r="D4983" s="47">
        <v>42305</v>
      </c>
      <c r="E4983" s="48">
        <v>836</v>
      </c>
      <c r="F4983" s="48">
        <v>40</v>
      </c>
      <c r="G4983" s="49">
        <v>20.7</v>
      </c>
      <c r="H4983" s="8" t="s">
        <v>3083</v>
      </c>
      <c r="J4983" s="3">
        <v>433570</v>
      </c>
      <c r="L4983" s="50">
        <f t="shared" si="79"/>
        <v>13.795379537953796</v>
      </c>
    </row>
    <row r="4984" spans="1:12" x14ac:dyDescent="0.2">
      <c r="A4984" s="1" t="s">
        <v>13902</v>
      </c>
      <c r="B4984" s="45" t="s">
        <v>13903</v>
      </c>
      <c r="C4984" s="46">
        <v>42303</v>
      </c>
      <c r="D4984" s="47">
        <v>42305</v>
      </c>
      <c r="E4984" s="48">
        <v>194</v>
      </c>
      <c r="F4984" s="48">
        <v>110</v>
      </c>
      <c r="G4984" s="49">
        <v>1.8</v>
      </c>
      <c r="H4984" s="8" t="s">
        <v>2934</v>
      </c>
      <c r="J4984" s="3">
        <v>433572</v>
      </c>
      <c r="L4984" s="50">
        <f t="shared" si="79"/>
        <v>3.2013201320132012</v>
      </c>
    </row>
    <row r="4985" spans="1:12" x14ac:dyDescent="0.2">
      <c r="A4985" s="1" t="s">
        <v>13904</v>
      </c>
      <c r="B4985" s="45" t="s">
        <v>13905</v>
      </c>
      <c r="C4985" s="46">
        <v>42303</v>
      </c>
      <c r="D4985" s="47">
        <v>42305</v>
      </c>
      <c r="E4985" s="48">
        <v>98</v>
      </c>
      <c r="F4985" s="48">
        <v>88</v>
      </c>
      <c r="G4985" s="49">
        <v>1.1000000000000001</v>
      </c>
      <c r="H4985" s="8" t="s">
        <v>2934</v>
      </c>
      <c r="J4985" s="3">
        <v>433575</v>
      </c>
      <c r="L4985" s="50">
        <f t="shared" si="79"/>
        <v>1.6171617161716172</v>
      </c>
    </row>
    <row r="4986" spans="1:12" x14ac:dyDescent="0.2">
      <c r="A4986" s="1" t="s">
        <v>13906</v>
      </c>
      <c r="B4986" s="45" t="s">
        <v>13907</v>
      </c>
      <c r="C4986" s="46">
        <v>42303</v>
      </c>
      <c r="D4986" s="47">
        <v>42306</v>
      </c>
      <c r="E4986" s="48">
        <v>333</v>
      </c>
      <c r="F4986" s="48">
        <v>34</v>
      </c>
      <c r="G4986" s="49">
        <v>9.6999999999999993</v>
      </c>
      <c r="H4986" s="8" t="s">
        <v>3083</v>
      </c>
      <c r="J4986" s="3">
        <v>434206</v>
      </c>
      <c r="L4986" s="50">
        <f t="shared" si="79"/>
        <v>5.4950495049504946</v>
      </c>
    </row>
    <row r="4987" spans="1:12" x14ac:dyDescent="0.2">
      <c r="A4987" s="1" t="s">
        <v>13908</v>
      </c>
      <c r="B4987" s="45" t="s">
        <v>13909</v>
      </c>
      <c r="C4987" s="46">
        <v>42304</v>
      </c>
      <c r="D4987" s="47">
        <v>42306</v>
      </c>
      <c r="E4987" s="48">
        <v>887</v>
      </c>
      <c r="F4987" s="48">
        <v>28</v>
      </c>
      <c r="G4987" s="49">
        <v>31.1</v>
      </c>
      <c r="H4987" s="8" t="s">
        <v>2934</v>
      </c>
      <c r="J4987" s="3">
        <v>434207</v>
      </c>
      <c r="L4987" s="50">
        <f t="shared" si="79"/>
        <v>14.636963696369637</v>
      </c>
    </row>
    <row r="4988" spans="1:12" x14ac:dyDescent="0.2">
      <c r="A4988" s="1" t="s">
        <v>13910</v>
      </c>
      <c r="B4988" s="45" t="s">
        <v>13911</v>
      </c>
      <c r="C4988" s="46">
        <v>42304</v>
      </c>
      <c r="D4988" s="47">
        <v>42306</v>
      </c>
      <c r="E4988" s="48">
        <v>674</v>
      </c>
      <c r="F4988" s="48">
        <v>21</v>
      </c>
      <c r="G4988" s="49">
        <v>31.9</v>
      </c>
      <c r="H4988" s="8" t="s">
        <v>2934</v>
      </c>
      <c r="J4988" s="3">
        <v>434208</v>
      </c>
      <c r="L4988" s="50">
        <f t="shared" si="79"/>
        <v>11.122112211221122</v>
      </c>
    </row>
    <row r="4989" spans="1:12" x14ac:dyDescent="0.2">
      <c r="A4989" s="1" t="s">
        <v>13912</v>
      </c>
      <c r="B4989" s="45" t="s">
        <v>13913</v>
      </c>
      <c r="C4989" s="46">
        <v>42304</v>
      </c>
      <c r="D4989" s="47">
        <v>42306</v>
      </c>
      <c r="E4989" s="48">
        <v>384</v>
      </c>
      <c r="F4989" s="48">
        <v>31</v>
      </c>
      <c r="G4989" s="49">
        <v>12.5</v>
      </c>
      <c r="H4989" s="8" t="s">
        <v>2934</v>
      </c>
      <c r="J4989" s="3">
        <v>434209</v>
      </c>
      <c r="L4989" s="50">
        <f t="shared" ref="L4989:L5052" si="80">IF(E4989="","",E4989/60.6)</f>
        <v>6.336633663366336</v>
      </c>
    </row>
    <row r="4990" spans="1:12" x14ac:dyDescent="0.2">
      <c r="A4990" s="1" t="s">
        <v>13914</v>
      </c>
      <c r="B4990" s="45" t="s">
        <v>13915</v>
      </c>
      <c r="C4990" s="46">
        <v>42304</v>
      </c>
      <c r="D4990" s="47">
        <v>42306</v>
      </c>
      <c r="E4990" s="48">
        <v>268</v>
      </c>
      <c r="F4990" s="48">
        <v>28</v>
      </c>
      <c r="G4990" s="49">
        <v>9.5</v>
      </c>
      <c r="H4990" s="8" t="s">
        <v>2934</v>
      </c>
      <c r="J4990" s="3">
        <v>434210</v>
      </c>
      <c r="L4990" s="50">
        <f t="shared" si="80"/>
        <v>4.4224422442244222</v>
      </c>
    </row>
    <row r="4991" spans="1:12" x14ac:dyDescent="0.2">
      <c r="A4991" s="1" t="s">
        <v>13916</v>
      </c>
      <c r="B4991" s="45" t="s">
        <v>13917</v>
      </c>
      <c r="C4991" s="46">
        <v>42302</v>
      </c>
      <c r="D4991" s="47">
        <v>42307</v>
      </c>
      <c r="E4991" s="48">
        <v>657</v>
      </c>
      <c r="F4991" s="48">
        <v>50</v>
      </c>
      <c r="G4991" s="49">
        <v>13.1</v>
      </c>
      <c r="H4991" s="8" t="s">
        <v>2934</v>
      </c>
      <c r="J4991" s="3">
        <v>434818</v>
      </c>
      <c r="L4991" s="50">
        <f t="shared" si="80"/>
        <v>10.841584158415841</v>
      </c>
    </row>
    <row r="4992" spans="1:12" x14ac:dyDescent="0.2">
      <c r="A4992" s="1" t="s">
        <v>13918</v>
      </c>
      <c r="B4992" s="45" t="s">
        <v>13919</v>
      </c>
      <c r="C4992" s="46">
        <v>42304</v>
      </c>
      <c r="D4992" s="47">
        <v>42310</v>
      </c>
      <c r="E4992" s="48">
        <v>223</v>
      </c>
      <c r="F4992" s="48">
        <v>86</v>
      </c>
      <c r="G4992" s="49">
        <v>2.6</v>
      </c>
      <c r="H4992" s="8" t="s">
        <v>2934</v>
      </c>
      <c r="J4992" s="3">
        <v>435285</v>
      </c>
      <c r="L4992" s="50">
        <f t="shared" si="80"/>
        <v>3.6798679867986799</v>
      </c>
    </row>
    <row r="4993" spans="1:12" x14ac:dyDescent="0.2">
      <c r="A4993" s="1" t="s">
        <v>13920</v>
      </c>
      <c r="B4993" s="45" t="s">
        <v>13921</v>
      </c>
      <c r="C4993" s="46">
        <v>42296</v>
      </c>
      <c r="D4993" s="47">
        <v>42310</v>
      </c>
      <c r="E4993" s="48">
        <v>256</v>
      </c>
      <c r="F4993" s="48">
        <v>97</v>
      </c>
      <c r="G4993" s="49">
        <v>2.6</v>
      </c>
      <c r="H4993" s="8" t="s">
        <v>2934</v>
      </c>
      <c r="J4993" s="3">
        <v>435286</v>
      </c>
      <c r="L4993" s="50">
        <f t="shared" si="80"/>
        <v>4.224422442244224</v>
      </c>
    </row>
    <row r="4994" spans="1:12" x14ac:dyDescent="0.2">
      <c r="A4994" s="1" t="s">
        <v>13922</v>
      </c>
      <c r="B4994" s="45" t="s">
        <v>13923</v>
      </c>
      <c r="C4994" s="46">
        <v>42275</v>
      </c>
      <c r="D4994" s="47">
        <v>42310</v>
      </c>
      <c r="E4994" s="48">
        <v>301</v>
      </c>
      <c r="F4994" s="48">
        <v>96</v>
      </c>
      <c r="G4994" s="49">
        <v>3.1</v>
      </c>
      <c r="H4994" s="8" t="s">
        <v>3083</v>
      </c>
      <c r="J4994" s="3">
        <v>435287</v>
      </c>
      <c r="L4994" s="50">
        <f t="shared" si="80"/>
        <v>4.9669966996699673</v>
      </c>
    </row>
    <row r="4995" spans="1:12" x14ac:dyDescent="0.2">
      <c r="A4995" s="1" t="s">
        <v>13924</v>
      </c>
      <c r="B4995" s="45" t="s">
        <v>13925</v>
      </c>
      <c r="C4995" s="46">
        <v>42275</v>
      </c>
      <c r="D4995" s="47">
        <v>42310</v>
      </c>
      <c r="E4995" s="48">
        <v>934</v>
      </c>
      <c r="F4995" s="48">
        <v>91</v>
      </c>
      <c r="G4995" s="49">
        <v>10.199999999999999</v>
      </c>
      <c r="H4995" s="8" t="s">
        <v>3083</v>
      </c>
      <c r="J4995" s="3">
        <v>435288</v>
      </c>
      <c r="L4995" s="50">
        <f t="shared" si="80"/>
        <v>15.412541254125411</v>
      </c>
    </row>
    <row r="4996" spans="1:12" x14ac:dyDescent="0.2">
      <c r="A4996" s="1" t="s">
        <v>13926</v>
      </c>
      <c r="B4996" s="45" t="s">
        <v>13927</v>
      </c>
      <c r="C4996" s="46">
        <v>42306</v>
      </c>
      <c r="D4996" s="47">
        <v>42310</v>
      </c>
      <c r="E4996" s="48">
        <v>512</v>
      </c>
      <c r="F4996" s="48">
        <v>124</v>
      </c>
      <c r="G4996" s="49">
        <v>4.0999999999999996</v>
      </c>
      <c r="H4996" s="8" t="s">
        <v>3083</v>
      </c>
      <c r="J4996" s="3">
        <v>435289</v>
      </c>
      <c r="L4996" s="50">
        <f t="shared" si="80"/>
        <v>8.4488448844884481</v>
      </c>
    </row>
    <row r="4997" spans="1:12" x14ac:dyDescent="0.2">
      <c r="A4997" s="1" t="s">
        <v>13928</v>
      </c>
      <c r="B4997" s="45" t="s">
        <v>13929</v>
      </c>
      <c r="C4997" s="46">
        <v>42308</v>
      </c>
      <c r="D4997" s="47">
        <v>42311</v>
      </c>
      <c r="E4997" s="48">
        <v>361</v>
      </c>
      <c r="F4997" s="48">
        <v>36</v>
      </c>
      <c r="G4997" s="49">
        <v>10.1</v>
      </c>
      <c r="H4997" s="8" t="s">
        <v>2934</v>
      </c>
      <c r="J4997" s="3">
        <v>435921</v>
      </c>
      <c r="L4997" s="50">
        <f t="shared" si="80"/>
        <v>5.9570957095709574</v>
      </c>
    </row>
    <row r="4998" spans="1:12" x14ac:dyDescent="0.2">
      <c r="A4998" s="1" t="s">
        <v>13930</v>
      </c>
      <c r="B4998" s="45" t="s">
        <v>13931</v>
      </c>
      <c r="C4998" s="46">
        <v>42309</v>
      </c>
      <c r="D4998" s="47" t="s">
        <v>3710</v>
      </c>
      <c r="E4998" s="48">
        <v>291</v>
      </c>
      <c r="F4998" s="48">
        <v>47</v>
      </c>
      <c r="G4998" s="49">
        <v>6.2</v>
      </c>
      <c r="H4998" s="8" t="s">
        <v>3083</v>
      </c>
      <c r="J4998" s="3">
        <v>437242</v>
      </c>
      <c r="L4998" s="50">
        <f t="shared" si="80"/>
        <v>4.8019801980198018</v>
      </c>
    </row>
    <row r="4999" spans="1:12" x14ac:dyDescent="0.2">
      <c r="A4999" s="1" t="s">
        <v>13932</v>
      </c>
      <c r="B4999" s="45" t="s">
        <v>13933</v>
      </c>
      <c r="C4999" s="46">
        <v>42311</v>
      </c>
      <c r="D4999" s="47">
        <v>42313</v>
      </c>
      <c r="E4999" s="48">
        <v>162</v>
      </c>
      <c r="F4999" s="48">
        <v>133</v>
      </c>
      <c r="G4999" s="49">
        <v>1.2</v>
      </c>
      <c r="H4999" s="8" t="s">
        <v>3083</v>
      </c>
      <c r="J4999" s="3">
        <v>437243</v>
      </c>
      <c r="L4999" s="50">
        <f t="shared" si="80"/>
        <v>2.6732673267326734</v>
      </c>
    </row>
    <row r="5000" spans="1:12" x14ac:dyDescent="0.2">
      <c r="A5000" s="1" t="s">
        <v>13934</v>
      </c>
      <c r="B5000" s="45" t="s">
        <v>13935</v>
      </c>
      <c r="C5000" s="46">
        <v>42311</v>
      </c>
      <c r="D5000" s="47">
        <v>42313</v>
      </c>
      <c r="E5000" s="48">
        <v>76</v>
      </c>
      <c r="F5000" s="48">
        <v>93</v>
      </c>
      <c r="G5000" s="49">
        <v>0.8</v>
      </c>
      <c r="H5000" s="8" t="s">
        <v>3083</v>
      </c>
      <c r="J5000" s="3">
        <v>437244</v>
      </c>
      <c r="L5000" s="50">
        <f t="shared" si="80"/>
        <v>1.2541254125412542</v>
      </c>
    </row>
    <row r="5001" spans="1:12" x14ac:dyDescent="0.2">
      <c r="A5001" s="1" t="s">
        <v>13936</v>
      </c>
      <c r="B5001" s="45" t="s">
        <v>13937</v>
      </c>
      <c r="C5001" s="46">
        <v>42313</v>
      </c>
      <c r="D5001" s="47">
        <v>42317</v>
      </c>
      <c r="E5001" s="48">
        <v>560</v>
      </c>
      <c r="F5001" s="48">
        <v>110</v>
      </c>
      <c r="G5001" s="49">
        <v>5.0999999999999996</v>
      </c>
      <c r="H5001" s="8" t="s">
        <v>3083</v>
      </c>
      <c r="J5001" s="3">
        <v>438458</v>
      </c>
      <c r="L5001" s="50">
        <f t="shared" si="80"/>
        <v>9.2409240924092408</v>
      </c>
    </row>
    <row r="5002" spans="1:12" x14ac:dyDescent="0.2">
      <c r="A5002" s="1" t="s">
        <v>13938</v>
      </c>
      <c r="B5002" s="45" t="s">
        <v>13939</v>
      </c>
      <c r="C5002" s="46">
        <v>42311</v>
      </c>
      <c r="D5002" s="47">
        <v>42317</v>
      </c>
      <c r="E5002" s="48">
        <v>543</v>
      </c>
      <c r="F5002" s="48">
        <v>163</v>
      </c>
      <c r="G5002" s="49">
        <v>3.3</v>
      </c>
      <c r="H5002" s="8" t="s">
        <v>3083</v>
      </c>
      <c r="J5002" s="3">
        <v>438459</v>
      </c>
      <c r="L5002" s="50">
        <f t="shared" si="80"/>
        <v>8.9603960396039604</v>
      </c>
    </row>
    <row r="5003" spans="1:12" x14ac:dyDescent="0.2">
      <c r="A5003" s="1" t="s">
        <v>13940</v>
      </c>
      <c r="B5003" s="45" t="s">
        <v>13941</v>
      </c>
      <c r="C5003" s="46">
        <v>42309</v>
      </c>
      <c r="D5003" s="47">
        <v>42317</v>
      </c>
      <c r="E5003" s="48">
        <v>610</v>
      </c>
      <c r="F5003" s="48">
        <v>39</v>
      </c>
      <c r="G5003" s="49">
        <v>15.6</v>
      </c>
      <c r="H5003" s="8" t="s">
        <v>2934</v>
      </c>
      <c r="J5003" s="3">
        <v>438460</v>
      </c>
      <c r="L5003" s="50">
        <f t="shared" si="80"/>
        <v>10.066006600660065</v>
      </c>
    </row>
    <row r="5004" spans="1:12" x14ac:dyDescent="0.2">
      <c r="A5004" s="1" t="s">
        <v>13942</v>
      </c>
      <c r="B5004" s="45" t="s">
        <v>13943</v>
      </c>
      <c r="C5004" s="46">
        <v>42293</v>
      </c>
      <c r="D5004" s="47">
        <v>42317</v>
      </c>
      <c r="E5004" s="48">
        <v>1355</v>
      </c>
      <c r="F5004" s="48">
        <v>25</v>
      </c>
      <c r="G5004" s="49">
        <v>53.4</v>
      </c>
      <c r="H5004" s="8" t="s">
        <v>2934</v>
      </c>
      <c r="J5004" s="3">
        <v>438461</v>
      </c>
      <c r="L5004" s="50">
        <f t="shared" si="80"/>
        <v>22.35973597359736</v>
      </c>
    </row>
    <row r="5005" spans="1:12" x14ac:dyDescent="0.2">
      <c r="A5005" s="1" t="s">
        <v>13944</v>
      </c>
      <c r="B5005" s="45" t="s">
        <v>13945</v>
      </c>
      <c r="C5005" s="46">
        <v>42309</v>
      </c>
      <c r="D5005" s="47">
        <v>42317</v>
      </c>
      <c r="E5005" s="48">
        <v>300</v>
      </c>
      <c r="F5005" s="48">
        <v>30</v>
      </c>
      <c r="G5005" s="49">
        <v>9.9</v>
      </c>
      <c r="H5005" s="8" t="s">
        <v>2934</v>
      </c>
      <c r="J5005" s="3">
        <v>438462</v>
      </c>
      <c r="L5005" s="50">
        <f t="shared" si="80"/>
        <v>4.9504950495049505</v>
      </c>
    </row>
    <row r="5006" spans="1:12" x14ac:dyDescent="0.2">
      <c r="A5006" s="1" t="s">
        <v>13946</v>
      </c>
      <c r="B5006" s="45" t="s">
        <v>13947</v>
      </c>
      <c r="C5006" s="46">
        <v>42313</v>
      </c>
      <c r="D5006" s="47">
        <v>42318</v>
      </c>
      <c r="E5006" s="48">
        <v>335</v>
      </c>
      <c r="F5006" s="48">
        <v>115</v>
      </c>
      <c r="G5006" s="49">
        <v>2.9</v>
      </c>
      <c r="H5006" s="8" t="s">
        <v>3083</v>
      </c>
      <c r="J5006" s="3">
        <v>439243</v>
      </c>
      <c r="L5006" s="50">
        <f t="shared" si="80"/>
        <v>5.5280528052805282</v>
      </c>
    </row>
    <row r="5007" spans="1:12" x14ac:dyDescent="0.2">
      <c r="A5007" s="1" t="s">
        <v>13948</v>
      </c>
      <c r="B5007" s="45" t="s">
        <v>13949</v>
      </c>
      <c r="C5007" s="46">
        <v>42313</v>
      </c>
      <c r="D5007" s="47">
        <v>42318</v>
      </c>
      <c r="E5007" s="48">
        <v>181</v>
      </c>
      <c r="F5007" s="48">
        <v>40</v>
      </c>
      <c r="G5007" s="49">
        <v>4.5</v>
      </c>
      <c r="H5007" s="8" t="s">
        <v>3083</v>
      </c>
      <c r="J5007" s="3">
        <v>439244</v>
      </c>
      <c r="L5007" s="50">
        <f t="shared" si="80"/>
        <v>2.9867986798679866</v>
      </c>
    </row>
    <row r="5008" spans="1:12" x14ac:dyDescent="0.2">
      <c r="A5008" s="1" t="s">
        <v>13950</v>
      </c>
      <c r="B5008" s="45" t="s">
        <v>13951</v>
      </c>
      <c r="C5008" s="46">
        <v>42313</v>
      </c>
      <c r="D5008" s="47">
        <v>42318</v>
      </c>
      <c r="E5008" s="48">
        <v>363</v>
      </c>
      <c r="F5008" s="48">
        <v>37</v>
      </c>
      <c r="G5008" s="49">
        <v>9.8000000000000007</v>
      </c>
      <c r="H5008" s="8" t="s">
        <v>2934</v>
      </c>
      <c r="J5008" s="3">
        <v>439245</v>
      </c>
      <c r="L5008" s="50">
        <f t="shared" si="80"/>
        <v>5.9900990099009901</v>
      </c>
    </row>
    <row r="5009" spans="1:12" x14ac:dyDescent="0.2">
      <c r="A5009" s="1" t="s">
        <v>13952</v>
      </c>
      <c r="B5009" s="45" t="s">
        <v>13953</v>
      </c>
      <c r="C5009" s="46">
        <v>42314</v>
      </c>
      <c r="D5009" s="47">
        <v>42318</v>
      </c>
      <c r="E5009" s="48">
        <v>280</v>
      </c>
      <c r="F5009" s="48">
        <v>40</v>
      </c>
      <c r="G5009" s="49">
        <v>7</v>
      </c>
      <c r="H5009" s="8" t="s">
        <v>2934</v>
      </c>
      <c r="J5009" s="3">
        <v>439246</v>
      </c>
      <c r="L5009" s="50">
        <f t="shared" si="80"/>
        <v>4.6204620462046204</v>
      </c>
    </row>
    <row r="5010" spans="1:12" x14ac:dyDescent="0.2">
      <c r="A5010" s="1" t="s">
        <v>13954</v>
      </c>
      <c r="B5010" s="45" t="s">
        <v>13955</v>
      </c>
      <c r="C5010" s="46">
        <v>42317</v>
      </c>
      <c r="D5010" s="47">
        <v>42318</v>
      </c>
      <c r="E5010" s="48">
        <v>639</v>
      </c>
      <c r="F5010" s="48">
        <v>64</v>
      </c>
      <c r="G5010" s="49">
        <v>10</v>
      </c>
      <c r="H5010" s="8" t="s">
        <v>2934</v>
      </c>
      <c r="J5010" s="3">
        <v>439247</v>
      </c>
      <c r="K5010" s="1" t="s">
        <v>1837</v>
      </c>
      <c r="L5010" s="50">
        <f t="shared" si="80"/>
        <v>10.544554455445544</v>
      </c>
    </row>
    <row r="5011" spans="1:12" x14ac:dyDescent="0.2">
      <c r="A5011" s="1" t="s">
        <v>13956</v>
      </c>
      <c r="B5011" s="45" t="s">
        <v>13957</v>
      </c>
      <c r="C5011" s="46">
        <v>42317</v>
      </c>
      <c r="D5011" s="47">
        <v>42320</v>
      </c>
      <c r="E5011" s="48">
        <v>135</v>
      </c>
      <c r="F5011" s="48">
        <v>79</v>
      </c>
      <c r="G5011" s="49">
        <v>1.7</v>
      </c>
      <c r="H5011" s="8" t="s">
        <v>3083</v>
      </c>
      <c r="J5011" s="3">
        <v>439844</v>
      </c>
      <c r="L5011" s="50">
        <f t="shared" si="80"/>
        <v>2.2277227722772275</v>
      </c>
    </row>
    <row r="5012" spans="1:12" x14ac:dyDescent="0.2">
      <c r="A5012" s="1" t="s">
        <v>13958</v>
      </c>
      <c r="B5012" s="45" t="s">
        <v>13959</v>
      </c>
      <c r="C5012" s="46">
        <v>42317</v>
      </c>
      <c r="D5012" s="47">
        <v>42320</v>
      </c>
      <c r="E5012" s="48">
        <v>191</v>
      </c>
      <c r="F5012" s="48">
        <v>55</v>
      </c>
      <c r="G5012" s="49">
        <v>3.5</v>
      </c>
      <c r="H5012" s="8" t="s">
        <v>3083</v>
      </c>
      <c r="J5012" s="3">
        <v>439845</v>
      </c>
      <c r="L5012" s="50">
        <f t="shared" si="80"/>
        <v>3.1518151815181517</v>
      </c>
    </row>
    <row r="5013" spans="1:12" x14ac:dyDescent="0.2">
      <c r="A5013" s="1" t="s">
        <v>13960</v>
      </c>
      <c r="B5013" s="45" t="s">
        <v>13961</v>
      </c>
      <c r="C5013" s="46">
        <v>42317</v>
      </c>
      <c r="D5013" s="47">
        <v>42321</v>
      </c>
      <c r="E5013" s="48">
        <v>225</v>
      </c>
      <c r="F5013" s="48">
        <v>91</v>
      </c>
      <c r="G5013" s="49">
        <v>2.5</v>
      </c>
      <c r="H5013" s="8" t="s">
        <v>2934</v>
      </c>
      <c r="J5013" s="3">
        <v>445314</v>
      </c>
      <c r="L5013" s="50">
        <f t="shared" si="80"/>
        <v>3.7128712871287126</v>
      </c>
    </row>
    <row r="5014" spans="1:12" x14ac:dyDescent="0.2">
      <c r="A5014" s="1" t="s">
        <v>13962</v>
      </c>
      <c r="B5014" s="45" t="s">
        <v>13963</v>
      </c>
      <c r="C5014" s="46">
        <v>42314</v>
      </c>
      <c r="D5014" s="47">
        <v>42321</v>
      </c>
      <c r="E5014" s="48">
        <v>1474</v>
      </c>
      <c r="F5014" s="48">
        <v>32</v>
      </c>
      <c r="G5014" s="49">
        <v>45.4</v>
      </c>
      <c r="H5014" s="8" t="s">
        <v>2934</v>
      </c>
      <c r="J5014" s="3">
        <v>445315</v>
      </c>
      <c r="L5014" s="50">
        <f t="shared" si="80"/>
        <v>24.323432343234323</v>
      </c>
    </row>
    <row r="5015" spans="1:12" x14ac:dyDescent="0.2">
      <c r="A5015" s="1" t="s">
        <v>13964</v>
      </c>
      <c r="B5015" s="45" t="s">
        <v>13965</v>
      </c>
      <c r="C5015" s="46">
        <v>42316</v>
      </c>
      <c r="D5015" s="47">
        <v>42321</v>
      </c>
      <c r="E5015" s="48">
        <v>433</v>
      </c>
      <c r="F5015" s="48">
        <v>28</v>
      </c>
      <c r="G5015" s="49">
        <v>15.3</v>
      </c>
      <c r="H5015" s="8" t="s">
        <v>2934</v>
      </c>
      <c r="J5015" s="3">
        <v>445316</v>
      </c>
      <c r="L5015" s="50">
        <f t="shared" si="80"/>
        <v>7.1452145214521448</v>
      </c>
    </row>
    <row r="5016" spans="1:12" x14ac:dyDescent="0.2">
      <c r="A5016" s="1" t="s">
        <v>13966</v>
      </c>
      <c r="B5016" s="45" t="s">
        <v>13967</v>
      </c>
      <c r="C5016" s="46">
        <v>42318</v>
      </c>
      <c r="D5016" s="47">
        <v>42325</v>
      </c>
      <c r="E5016" s="48">
        <v>166</v>
      </c>
      <c r="F5016" s="48">
        <v>61</v>
      </c>
      <c r="G5016" s="49">
        <v>2.7</v>
      </c>
      <c r="H5016" s="8" t="s">
        <v>3083</v>
      </c>
      <c r="J5016" s="3">
        <v>446673</v>
      </c>
      <c r="L5016" s="50">
        <f t="shared" si="80"/>
        <v>2.7392739273927393</v>
      </c>
    </row>
    <row r="5017" spans="1:12" x14ac:dyDescent="0.2">
      <c r="A5017" s="1" t="s">
        <v>13968</v>
      </c>
      <c r="B5017" s="45" t="s">
        <v>13969</v>
      </c>
      <c r="C5017" s="46">
        <v>42321</v>
      </c>
      <c r="D5017" s="47">
        <v>42325</v>
      </c>
      <c r="E5017" s="48">
        <v>285</v>
      </c>
      <c r="F5017" s="48">
        <v>40</v>
      </c>
      <c r="G5017" s="49">
        <v>7.1</v>
      </c>
      <c r="H5017" s="8" t="s">
        <v>2934</v>
      </c>
      <c r="J5017" s="3">
        <v>446674</v>
      </c>
      <c r="L5017" s="50">
        <f t="shared" si="80"/>
        <v>4.7029702970297027</v>
      </c>
    </row>
    <row r="5018" spans="1:12" x14ac:dyDescent="0.2">
      <c r="A5018" s="1" t="s">
        <v>13970</v>
      </c>
      <c r="B5018" s="45" t="s">
        <v>13971</v>
      </c>
      <c r="C5018" s="46">
        <v>42322</v>
      </c>
      <c r="D5018" s="47">
        <v>42325</v>
      </c>
      <c r="E5018" s="48">
        <v>666</v>
      </c>
      <c r="F5018" s="48">
        <v>28</v>
      </c>
      <c r="G5018" s="49">
        <v>23.7</v>
      </c>
      <c r="H5018" s="8" t="s">
        <v>2934</v>
      </c>
      <c r="J5018" s="3">
        <v>446675</v>
      </c>
      <c r="L5018" s="50">
        <f t="shared" si="80"/>
        <v>10.990099009900989</v>
      </c>
    </row>
    <row r="5019" spans="1:12" x14ac:dyDescent="0.2">
      <c r="A5019" s="1" t="s">
        <v>13972</v>
      </c>
      <c r="B5019" s="45" t="s">
        <v>13973</v>
      </c>
      <c r="C5019" s="46">
        <v>42324</v>
      </c>
      <c r="D5019" s="47">
        <v>42327</v>
      </c>
      <c r="E5019" s="48">
        <v>409</v>
      </c>
      <c r="F5019" s="48">
        <v>56</v>
      </c>
      <c r="G5019" s="49">
        <v>7.3</v>
      </c>
      <c r="H5019" s="8" t="s">
        <v>3083</v>
      </c>
      <c r="J5019" s="3">
        <v>447780</v>
      </c>
      <c r="L5019" s="50">
        <f t="shared" si="80"/>
        <v>6.7491749174917492</v>
      </c>
    </row>
    <row r="5020" spans="1:12" x14ac:dyDescent="0.2">
      <c r="A5020" s="1" t="s">
        <v>13974</v>
      </c>
      <c r="B5020" s="45" t="s">
        <v>13975</v>
      </c>
      <c r="C5020" s="46">
        <v>42324</v>
      </c>
      <c r="D5020" s="47">
        <v>42327</v>
      </c>
      <c r="E5020" s="48">
        <v>204</v>
      </c>
      <c r="F5020" s="48">
        <v>84</v>
      </c>
      <c r="G5020" s="49">
        <v>2.4</v>
      </c>
      <c r="H5020" s="8" t="s">
        <v>2934</v>
      </c>
      <c r="J5020" s="3">
        <v>447773</v>
      </c>
      <c r="L5020" s="50">
        <f t="shared" si="80"/>
        <v>3.3663366336633662</v>
      </c>
    </row>
    <row r="5021" spans="1:12" x14ac:dyDescent="0.2">
      <c r="A5021" s="1" t="s">
        <v>13976</v>
      </c>
      <c r="B5021" s="45" t="s">
        <v>13977</v>
      </c>
      <c r="C5021" s="46">
        <v>42324</v>
      </c>
      <c r="D5021" s="47">
        <v>42327</v>
      </c>
      <c r="E5021" s="48">
        <v>130</v>
      </c>
      <c r="F5021" s="48">
        <v>44</v>
      </c>
      <c r="G5021" s="49">
        <v>2.9</v>
      </c>
      <c r="H5021" s="8" t="s">
        <v>2934</v>
      </c>
      <c r="J5021" s="3">
        <v>447774</v>
      </c>
      <c r="L5021" s="50">
        <f t="shared" si="80"/>
        <v>2.1452145214521452</v>
      </c>
    </row>
    <row r="5022" spans="1:12" x14ac:dyDescent="0.2">
      <c r="A5022" s="1" t="s">
        <v>13978</v>
      </c>
      <c r="B5022" s="45" t="s">
        <v>13979</v>
      </c>
      <c r="C5022" s="46">
        <v>42323</v>
      </c>
      <c r="D5022" s="47">
        <v>42328</v>
      </c>
      <c r="E5022" s="48">
        <v>305</v>
      </c>
      <c r="F5022" s="48">
        <v>103</v>
      </c>
      <c r="G5022" s="49">
        <v>3</v>
      </c>
      <c r="H5022" s="8" t="s">
        <v>3083</v>
      </c>
      <c r="J5022" s="3">
        <v>448444</v>
      </c>
      <c r="L5022" s="50">
        <f t="shared" si="80"/>
        <v>5.0330033003300327</v>
      </c>
    </row>
    <row r="5023" spans="1:12" x14ac:dyDescent="0.2">
      <c r="A5023" s="1" t="s">
        <v>13980</v>
      </c>
      <c r="B5023" s="45" t="s">
        <v>13981</v>
      </c>
      <c r="C5023" s="46">
        <v>42322</v>
      </c>
      <c r="D5023" s="47">
        <v>42328</v>
      </c>
      <c r="E5023" s="48">
        <v>408</v>
      </c>
      <c r="F5023" s="48">
        <v>64</v>
      </c>
      <c r="G5023" s="49">
        <v>6.4</v>
      </c>
      <c r="H5023" s="8" t="s">
        <v>3083</v>
      </c>
      <c r="J5023" s="3">
        <v>448445</v>
      </c>
      <c r="L5023" s="50">
        <f t="shared" si="80"/>
        <v>6.7326732673267324</v>
      </c>
    </row>
    <row r="5024" spans="1:12" x14ac:dyDescent="0.2">
      <c r="A5024" s="1" t="s">
        <v>13982</v>
      </c>
      <c r="B5024" s="45" t="s">
        <v>13983</v>
      </c>
      <c r="C5024" s="46">
        <v>42323</v>
      </c>
      <c r="D5024" s="47">
        <v>42328</v>
      </c>
      <c r="E5024" s="48">
        <v>270</v>
      </c>
      <c r="F5024" s="48">
        <v>183</v>
      </c>
      <c r="G5024" s="49">
        <v>1.5</v>
      </c>
      <c r="H5024" s="8" t="s">
        <v>3083</v>
      </c>
      <c r="J5024" s="3">
        <v>448446</v>
      </c>
      <c r="L5024" s="50">
        <f t="shared" si="80"/>
        <v>4.455445544554455</v>
      </c>
    </row>
    <row r="5025" spans="1:12" x14ac:dyDescent="0.2">
      <c r="A5025" s="1" t="s">
        <v>13984</v>
      </c>
      <c r="B5025" s="45" t="s">
        <v>13985</v>
      </c>
      <c r="C5025" s="46">
        <v>42324</v>
      </c>
      <c r="D5025" s="47">
        <v>42328</v>
      </c>
      <c r="E5025" s="48">
        <v>138</v>
      </c>
      <c r="F5025" s="48">
        <v>110</v>
      </c>
      <c r="G5025" s="49">
        <v>1.3</v>
      </c>
      <c r="H5025" s="8" t="s">
        <v>2934</v>
      </c>
      <c r="J5025" s="3">
        <v>448447</v>
      </c>
      <c r="L5025" s="50">
        <f t="shared" si="80"/>
        <v>2.277227722772277</v>
      </c>
    </row>
    <row r="5026" spans="1:12" x14ac:dyDescent="0.2">
      <c r="A5026" s="1" t="s">
        <v>13986</v>
      </c>
      <c r="B5026" s="45" t="s">
        <v>13987</v>
      </c>
      <c r="C5026" s="46">
        <v>42326</v>
      </c>
      <c r="D5026" s="47">
        <v>42331</v>
      </c>
      <c r="E5026" s="48">
        <v>325</v>
      </c>
      <c r="F5026" s="48">
        <v>60</v>
      </c>
      <c r="G5026" s="49">
        <v>5.4</v>
      </c>
      <c r="H5026" s="8" t="s">
        <v>3083</v>
      </c>
      <c r="J5026" s="3">
        <v>449109</v>
      </c>
      <c r="L5026" s="50">
        <f t="shared" si="80"/>
        <v>5.3630363036303628</v>
      </c>
    </row>
    <row r="5027" spans="1:12" x14ac:dyDescent="0.2">
      <c r="A5027" s="1" t="s">
        <v>13988</v>
      </c>
      <c r="B5027" s="45" t="s">
        <v>13989</v>
      </c>
      <c r="C5027" s="46">
        <v>42326</v>
      </c>
      <c r="D5027" s="47">
        <v>42331</v>
      </c>
      <c r="E5027" s="48">
        <v>440</v>
      </c>
      <c r="F5027" s="48">
        <v>42</v>
      </c>
      <c r="G5027" s="49">
        <v>10.5</v>
      </c>
      <c r="H5027" s="8" t="s">
        <v>3083</v>
      </c>
      <c r="J5027" s="3">
        <v>449110</v>
      </c>
      <c r="L5027" s="50">
        <f t="shared" si="80"/>
        <v>7.2607260726072607</v>
      </c>
    </row>
    <row r="5028" spans="1:12" x14ac:dyDescent="0.2">
      <c r="A5028" s="1" t="s">
        <v>13990</v>
      </c>
      <c r="B5028" s="45" t="s">
        <v>13991</v>
      </c>
      <c r="C5028" s="46">
        <v>42321</v>
      </c>
      <c r="D5028" s="47">
        <v>42331</v>
      </c>
      <c r="E5028" s="48">
        <v>1544</v>
      </c>
      <c r="F5028" s="48">
        <v>33</v>
      </c>
      <c r="G5028" s="49">
        <v>47.4</v>
      </c>
      <c r="H5028" s="8" t="s">
        <v>2934</v>
      </c>
      <c r="J5028" s="3">
        <v>449111</v>
      </c>
      <c r="L5028" s="50">
        <f t="shared" si="80"/>
        <v>25.478547854785479</v>
      </c>
    </row>
    <row r="5029" spans="1:12" x14ac:dyDescent="0.2">
      <c r="A5029" s="1" t="s">
        <v>13992</v>
      </c>
      <c r="B5029" s="45" t="s">
        <v>13993</v>
      </c>
      <c r="C5029" s="46">
        <v>42324</v>
      </c>
      <c r="D5029" s="47">
        <v>42331</v>
      </c>
      <c r="E5029" s="48">
        <v>292</v>
      </c>
      <c r="F5029" s="48">
        <v>25</v>
      </c>
      <c r="G5029" s="49">
        <v>11.6</v>
      </c>
      <c r="H5029" s="8" t="s">
        <v>2934</v>
      </c>
      <c r="J5029" s="3">
        <v>449112</v>
      </c>
      <c r="L5029" s="50">
        <f t="shared" si="80"/>
        <v>4.8184818481848186</v>
      </c>
    </row>
    <row r="5030" spans="1:12" x14ac:dyDescent="0.2">
      <c r="A5030" s="1" t="s">
        <v>13994</v>
      </c>
      <c r="B5030" s="45" t="s">
        <v>13995</v>
      </c>
      <c r="C5030" s="46">
        <v>42327</v>
      </c>
      <c r="D5030" s="47">
        <v>42331</v>
      </c>
      <c r="E5030" s="48">
        <v>830</v>
      </c>
      <c r="F5030" s="48">
        <v>73</v>
      </c>
      <c r="G5030" s="49">
        <v>11.3</v>
      </c>
      <c r="H5030" s="8" t="s">
        <v>2934</v>
      </c>
      <c r="J5030" s="3">
        <v>449113</v>
      </c>
      <c r="L5030" s="50">
        <f t="shared" si="80"/>
        <v>13.696369636963697</v>
      </c>
    </row>
    <row r="5031" spans="1:12" x14ac:dyDescent="0.2">
      <c r="A5031" s="1" t="s">
        <v>13996</v>
      </c>
      <c r="B5031" s="45" t="s">
        <v>13997</v>
      </c>
      <c r="C5031" s="46">
        <v>42327</v>
      </c>
      <c r="D5031" s="47">
        <v>42331</v>
      </c>
      <c r="E5031" s="48">
        <v>651</v>
      </c>
      <c r="F5031" s="48">
        <v>85</v>
      </c>
      <c r="G5031" s="49">
        <v>7.6</v>
      </c>
      <c r="H5031" s="8" t="s">
        <v>2934</v>
      </c>
      <c r="J5031" s="3">
        <v>449114</v>
      </c>
      <c r="L5031" s="50">
        <f t="shared" si="80"/>
        <v>10.742574257425742</v>
      </c>
    </row>
    <row r="5032" spans="1:12" x14ac:dyDescent="0.2">
      <c r="A5032" s="1" t="s">
        <v>13998</v>
      </c>
      <c r="B5032" s="45" t="s">
        <v>13999</v>
      </c>
      <c r="C5032" s="46">
        <v>42327</v>
      </c>
      <c r="D5032" s="47">
        <v>42331</v>
      </c>
      <c r="E5032" s="48">
        <v>670</v>
      </c>
      <c r="F5032" s="48">
        <v>43</v>
      </c>
      <c r="G5032" s="49">
        <v>15.7</v>
      </c>
      <c r="H5032" s="8" t="s">
        <v>2934</v>
      </c>
      <c r="J5032" s="3">
        <v>449115</v>
      </c>
      <c r="L5032" s="50">
        <f t="shared" si="80"/>
        <v>11.056105610561056</v>
      </c>
    </row>
    <row r="5033" spans="1:12" x14ac:dyDescent="0.2">
      <c r="A5033" s="1" t="s">
        <v>14000</v>
      </c>
      <c r="B5033" s="45" t="s">
        <v>14001</v>
      </c>
      <c r="C5033" s="46">
        <v>42327</v>
      </c>
      <c r="D5033" s="47">
        <v>42331</v>
      </c>
      <c r="E5033" s="48">
        <v>1408</v>
      </c>
      <c r="F5033" s="48">
        <v>57</v>
      </c>
      <c r="G5033" s="49">
        <v>24.5</v>
      </c>
      <c r="H5033" s="8" t="s">
        <v>2934</v>
      </c>
      <c r="J5033" s="3">
        <v>449116</v>
      </c>
      <c r="L5033" s="50">
        <f t="shared" si="80"/>
        <v>23.234323432343235</v>
      </c>
    </row>
    <row r="5034" spans="1:12" x14ac:dyDescent="0.2">
      <c r="A5034" s="1" t="s">
        <v>14002</v>
      </c>
      <c r="B5034" s="45" t="s">
        <v>14003</v>
      </c>
      <c r="C5034" s="46">
        <v>42327</v>
      </c>
      <c r="D5034" s="47">
        <v>42331</v>
      </c>
      <c r="E5034" s="48">
        <v>275</v>
      </c>
      <c r="F5034" s="48">
        <v>46</v>
      </c>
      <c r="G5034" s="49">
        <v>5.9</v>
      </c>
      <c r="H5034" s="8" t="s">
        <v>2934</v>
      </c>
      <c r="J5034" s="3">
        <v>449117</v>
      </c>
      <c r="L5034" s="50">
        <f t="shared" si="80"/>
        <v>4.5379537953795381</v>
      </c>
    </row>
    <row r="5035" spans="1:12" x14ac:dyDescent="0.2">
      <c r="A5035" s="1" t="s">
        <v>14004</v>
      </c>
      <c r="B5035" s="45" t="s">
        <v>14005</v>
      </c>
      <c r="C5035" s="46">
        <v>42327</v>
      </c>
      <c r="D5035" s="47">
        <v>42331</v>
      </c>
      <c r="E5035" s="48">
        <v>299</v>
      </c>
      <c r="F5035" s="48">
        <v>33</v>
      </c>
      <c r="G5035" s="49">
        <v>9.1999999999999993</v>
      </c>
      <c r="H5035" s="8" t="s">
        <v>2934</v>
      </c>
      <c r="J5035" s="3">
        <v>449118</v>
      </c>
      <c r="L5035" s="50">
        <f t="shared" si="80"/>
        <v>4.9339933993399336</v>
      </c>
    </row>
    <row r="5036" spans="1:12" x14ac:dyDescent="0.2">
      <c r="A5036" s="1" t="s">
        <v>14006</v>
      </c>
      <c r="B5036" s="45" t="s">
        <v>14007</v>
      </c>
      <c r="C5036" s="46">
        <v>42327</v>
      </c>
      <c r="D5036" s="47">
        <v>42331</v>
      </c>
      <c r="E5036" s="48">
        <v>703</v>
      </c>
      <c r="F5036" s="48">
        <v>126</v>
      </c>
      <c r="G5036" s="49">
        <v>5.6</v>
      </c>
      <c r="H5036" s="8" t="s">
        <v>2934</v>
      </c>
      <c r="J5036" s="3">
        <v>449119</v>
      </c>
      <c r="L5036" s="50">
        <f t="shared" si="80"/>
        <v>11.600660066006601</v>
      </c>
    </row>
    <row r="5037" spans="1:12" x14ac:dyDescent="0.2">
      <c r="A5037" s="1" t="s">
        <v>14008</v>
      </c>
      <c r="B5037" s="45" t="s">
        <v>14009</v>
      </c>
      <c r="C5037" s="46">
        <v>42327</v>
      </c>
      <c r="D5037" s="47">
        <v>42331</v>
      </c>
      <c r="E5037" s="48">
        <v>273</v>
      </c>
      <c r="F5037" s="48">
        <v>122</v>
      </c>
      <c r="G5037" s="49">
        <v>2.2000000000000002</v>
      </c>
      <c r="H5037" s="8" t="s">
        <v>2934</v>
      </c>
      <c r="J5037" s="3">
        <v>449120</v>
      </c>
      <c r="L5037" s="50">
        <f t="shared" si="80"/>
        <v>4.5049504950495045</v>
      </c>
    </row>
    <row r="5038" spans="1:12" x14ac:dyDescent="0.2">
      <c r="A5038" s="1" t="s">
        <v>14010</v>
      </c>
      <c r="B5038" s="45" t="s">
        <v>14011</v>
      </c>
      <c r="C5038" s="46">
        <v>42327</v>
      </c>
      <c r="D5038" s="47">
        <v>42331</v>
      </c>
      <c r="E5038" s="48">
        <v>1274</v>
      </c>
      <c r="F5038" s="48">
        <v>22</v>
      </c>
      <c r="G5038" s="49">
        <v>59.1</v>
      </c>
      <c r="H5038" s="8" t="s">
        <v>2934</v>
      </c>
      <c r="J5038" s="3">
        <v>449121</v>
      </c>
      <c r="L5038" s="50">
        <f t="shared" si="80"/>
        <v>21.023102310231021</v>
      </c>
    </row>
    <row r="5039" spans="1:12" x14ac:dyDescent="0.2">
      <c r="A5039" s="1" t="s">
        <v>14012</v>
      </c>
      <c r="B5039" s="45" t="s">
        <v>14013</v>
      </c>
      <c r="C5039" s="46">
        <v>42328</v>
      </c>
      <c r="D5039" s="47">
        <v>42332</v>
      </c>
      <c r="E5039" s="48">
        <v>903</v>
      </c>
      <c r="F5039" s="48">
        <v>35</v>
      </c>
      <c r="G5039" s="49">
        <v>25.5</v>
      </c>
      <c r="H5039" s="8" t="s">
        <v>3083</v>
      </c>
      <c r="J5039" s="3">
        <v>449899</v>
      </c>
      <c r="L5039" s="50">
        <f t="shared" si="80"/>
        <v>14.900990099009901</v>
      </c>
    </row>
    <row r="5040" spans="1:12" x14ac:dyDescent="0.2">
      <c r="A5040" s="1" t="s">
        <v>14014</v>
      </c>
      <c r="B5040" s="45" t="s">
        <v>14015</v>
      </c>
      <c r="C5040" s="46">
        <v>42328</v>
      </c>
      <c r="D5040" s="47">
        <v>42332</v>
      </c>
      <c r="E5040" s="48">
        <v>870</v>
      </c>
      <c r="F5040" s="48">
        <v>197</v>
      </c>
      <c r="G5040" s="49">
        <v>4.4000000000000004</v>
      </c>
      <c r="H5040" s="8" t="s">
        <v>2934</v>
      </c>
      <c r="J5040" s="3">
        <v>449900</v>
      </c>
      <c r="L5040" s="50">
        <f t="shared" si="80"/>
        <v>14.356435643564357</v>
      </c>
    </row>
    <row r="5041" spans="1:12" x14ac:dyDescent="0.2">
      <c r="A5041" s="1" t="s">
        <v>14016</v>
      </c>
      <c r="B5041" s="45" t="s">
        <v>14017</v>
      </c>
      <c r="C5041" s="46">
        <v>42328</v>
      </c>
      <c r="D5041" s="47">
        <v>42332</v>
      </c>
      <c r="E5041" s="48">
        <v>247</v>
      </c>
      <c r="F5041" s="48">
        <v>72</v>
      </c>
      <c r="G5041" s="49">
        <v>3.4</v>
      </c>
      <c r="H5041" s="8" t="s">
        <v>2934</v>
      </c>
      <c r="J5041" s="3">
        <v>449901</v>
      </c>
      <c r="L5041" s="50">
        <f t="shared" si="80"/>
        <v>4.0759075907590754</v>
      </c>
    </row>
    <row r="5042" spans="1:12" x14ac:dyDescent="0.2">
      <c r="A5042" s="1" t="s">
        <v>14018</v>
      </c>
      <c r="B5042" s="45" t="s">
        <v>14019</v>
      </c>
      <c r="C5042" s="46">
        <v>42332</v>
      </c>
      <c r="D5042" s="47">
        <v>42333</v>
      </c>
      <c r="E5042" s="48">
        <v>245</v>
      </c>
      <c r="F5042" s="48">
        <v>66</v>
      </c>
      <c r="G5042" s="49">
        <v>3.7</v>
      </c>
      <c r="H5042" s="8" t="s">
        <v>3083</v>
      </c>
      <c r="J5042" s="3">
        <v>450383</v>
      </c>
      <c r="L5042" s="50">
        <f t="shared" si="80"/>
        <v>4.0429042904290426</v>
      </c>
    </row>
    <row r="5043" spans="1:12" x14ac:dyDescent="0.2">
      <c r="A5043" s="1" t="s">
        <v>14020</v>
      </c>
      <c r="B5043" s="45" t="s">
        <v>14021</v>
      </c>
      <c r="C5043" s="46">
        <v>42301</v>
      </c>
      <c r="D5043" s="47">
        <v>42333</v>
      </c>
      <c r="E5043" s="48">
        <v>399</v>
      </c>
      <c r="F5043" s="48">
        <v>98</v>
      </c>
      <c r="G5043" s="49">
        <v>4</v>
      </c>
      <c r="H5043" s="8" t="s">
        <v>2934</v>
      </c>
      <c r="J5043" s="3">
        <v>450384</v>
      </c>
      <c r="L5043" s="50">
        <f t="shared" si="80"/>
        <v>6.5841584158415838</v>
      </c>
    </row>
    <row r="5044" spans="1:12" x14ac:dyDescent="0.2">
      <c r="A5044" s="1" t="s">
        <v>14022</v>
      </c>
      <c r="B5044" s="45" t="s">
        <v>14023</v>
      </c>
      <c r="C5044" s="46">
        <v>42301</v>
      </c>
      <c r="D5044" s="47">
        <v>42333</v>
      </c>
      <c r="E5044" s="48">
        <v>780</v>
      </c>
      <c r="F5044" s="48">
        <v>47</v>
      </c>
      <c r="G5044" s="49">
        <v>16.5</v>
      </c>
      <c r="H5044" s="8" t="s">
        <v>2934</v>
      </c>
      <c r="J5044" s="3">
        <v>450385</v>
      </c>
      <c r="L5044" s="50">
        <f t="shared" si="80"/>
        <v>12.87128712871287</v>
      </c>
    </row>
    <row r="5045" spans="1:12" x14ac:dyDescent="0.2">
      <c r="A5045" s="1" t="s">
        <v>14024</v>
      </c>
      <c r="B5045" s="45" t="s">
        <v>14025</v>
      </c>
      <c r="C5045" s="46" t="s">
        <v>3711</v>
      </c>
      <c r="D5045" s="47">
        <v>42338</v>
      </c>
      <c r="E5045" s="48">
        <v>182</v>
      </c>
      <c r="F5045" s="48">
        <v>44</v>
      </c>
      <c r="G5045" s="49">
        <v>4.2</v>
      </c>
      <c r="H5045" s="8" t="s">
        <v>3083</v>
      </c>
      <c r="J5045" s="3">
        <v>451274</v>
      </c>
      <c r="L5045" s="50">
        <f t="shared" si="80"/>
        <v>3.0033003300330035</v>
      </c>
    </row>
    <row r="5046" spans="1:12" x14ac:dyDescent="0.2">
      <c r="A5046" s="1" t="s">
        <v>14026</v>
      </c>
      <c r="B5046" s="45" t="s">
        <v>14027</v>
      </c>
      <c r="C5046" s="46">
        <v>42333</v>
      </c>
      <c r="D5046" s="47">
        <v>42338</v>
      </c>
      <c r="H5046" s="8" t="s">
        <v>2934</v>
      </c>
      <c r="J5046" s="3">
        <v>451275</v>
      </c>
      <c r="K5046" s="1" t="s">
        <v>3712</v>
      </c>
      <c r="L5046" s="50" t="str">
        <f t="shared" si="80"/>
        <v/>
      </c>
    </row>
    <row r="5047" spans="1:12" x14ac:dyDescent="0.2">
      <c r="A5047" s="1" t="s">
        <v>14028</v>
      </c>
      <c r="B5047" s="45" t="s">
        <v>14029</v>
      </c>
      <c r="C5047" s="46">
        <v>42337</v>
      </c>
      <c r="D5047" s="47">
        <v>42339</v>
      </c>
      <c r="E5047" s="48">
        <v>220</v>
      </c>
      <c r="F5047" s="48">
        <v>40</v>
      </c>
      <c r="G5047" s="49">
        <v>5.5</v>
      </c>
      <c r="H5047" s="8" t="s">
        <v>3083</v>
      </c>
      <c r="J5047" s="3">
        <v>451978</v>
      </c>
      <c r="L5047" s="50">
        <f t="shared" si="80"/>
        <v>3.6303630363036303</v>
      </c>
    </row>
    <row r="5048" spans="1:12" x14ac:dyDescent="0.2">
      <c r="A5048" s="1" t="s">
        <v>14030</v>
      </c>
      <c r="B5048" s="45" t="s">
        <v>14031</v>
      </c>
      <c r="C5048" s="46">
        <v>42332</v>
      </c>
      <c r="D5048" s="47">
        <v>42339</v>
      </c>
      <c r="E5048" s="48">
        <v>212</v>
      </c>
      <c r="F5048" s="48">
        <v>35</v>
      </c>
      <c r="G5048" s="49">
        <v>6.1</v>
      </c>
      <c r="H5048" s="8" t="s">
        <v>3083</v>
      </c>
      <c r="J5048" s="3">
        <v>451979</v>
      </c>
      <c r="L5048" s="50">
        <f t="shared" si="80"/>
        <v>3.4983498349834981</v>
      </c>
    </row>
    <row r="5049" spans="1:12" x14ac:dyDescent="0.2">
      <c r="A5049" s="1" t="s">
        <v>14032</v>
      </c>
      <c r="B5049" s="45" t="s">
        <v>14033</v>
      </c>
      <c r="C5049" s="46">
        <v>42327</v>
      </c>
      <c r="D5049" s="47">
        <v>42339</v>
      </c>
      <c r="E5049" s="48">
        <v>289</v>
      </c>
      <c r="F5049" s="48">
        <v>69</v>
      </c>
      <c r="G5049" s="49">
        <v>4.2</v>
      </c>
      <c r="H5049" s="8" t="s">
        <v>3083</v>
      </c>
      <c r="J5049" s="3">
        <v>451980</v>
      </c>
      <c r="L5049" s="50">
        <f t="shared" si="80"/>
        <v>4.7689768976897691</v>
      </c>
    </row>
    <row r="5050" spans="1:12" x14ac:dyDescent="0.2">
      <c r="A5050" s="1" t="s">
        <v>14034</v>
      </c>
      <c r="B5050" s="45" t="s">
        <v>14035</v>
      </c>
      <c r="C5050" s="46">
        <v>42334</v>
      </c>
      <c r="D5050" s="47">
        <v>42339</v>
      </c>
      <c r="E5050" s="48">
        <v>332</v>
      </c>
      <c r="F5050" s="48">
        <v>117</v>
      </c>
      <c r="G5050" s="49">
        <v>2.8</v>
      </c>
      <c r="H5050" s="8" t="s">
        <v>3083</v>
      </c>
      <c r="J5050" s="3">
        <v>451981</v>
      </c>
      <c r="L5050" s="50">
        <f t="shared" si="80"/>
        <v>5.4785478547854787</v>
      </c>
    </row>
    <row r="5051" spans="1:12" x14ac:dyDescent="0.2">
      <c r="A5051" s="1" t="s">
        <v>14036</v>
      </c>
      <c r="B5051" s="45" t="s">
        <v>14037</v>
      </c>
      <c r="C5051" s="46">
        <v>42330</v>
      </c>
      <c r="D5051" s="47">
        <v>42339</v>
      </c>
      <c r="E5051" s="48">
        <v>88</v>
      </c>
      <c r="F5051" s="48">
        <v>98</v>
      </c>
      <c r="G5051" s="49">
        <v>0.9</v>
      </c>
      <c r="H5051" s="8" t="s">
        <v>2934</v>
      </c>
      <c r="J5051" s="3">
        <v>451982</v>
      </c>
      <c r="L5051" s="50">
        <f t="shared" si="80"/>
        <v>1.4521452145214522</v>
      </c>
    </row>
    <row r="5052" spans="1:12" x14ac:dyDescent="0.2">
      <c r="A5052" s="1" t="s">
        <v>14038</v>
      </c>
      <c r="B5052" s="45" t="s">
        <v>14039</v>
      </c>
      <c r="C5052" s="46">
        <v>42338</v>
      </c>
      <c r="D5052" s="47">
        <v>42341</v>
      </c>
      <c r="E5052" s="48">
        <v>197</v>
      </c>
      <c r="F5052" s="48">
        <v>54</v>
      </c>
      <c r="G5052" s="49">
        <v>3.7</v>
      </c>
      <c r="H5052" s="8" t="s">
        <v>3083</v>
      </c>
      <c r="J5052" s="3">
        <v>453090</v>
      </c>
      <c r="L5052" s="50">
        <f t="shared" si="80"/>
        <v>3.2508250825082508</v>
      </c>
    </row>
    <row r="5053" spans="1:12" x14ac:dyDescent="0.2">
      <c r="A5053" s="1" t="s">
        <v>14040</v>
      </c>
      <c r="B5053" s="45" t="s">
        <v>14041</v>
      </c>
      <c r="C5053" s="46">
        <v>42329</v>
      </c>
      <c r="D5053" s="47">
        <v>42341</v>
      </c>
      <c r="E5053" s="48">
        <v>1193</v>
      </c>
      <c r="F5053" s="48">
        <v>32</v>
      </c>
      <c r="G5053" s="49">
        <v>36.799999999999997</v>
      </c>
      <c r="H5053" s="8" t="s">
        <v>2934</v>
      </c>
      <c r="J5053" s="3">
        <v>453091</v>
      </c>
      <c r="L5053" s="50">
        <f t="shared" ref="L5053:L5116" si="81">IF(E5053="","",E5053/60.6)</f>
        <v>19.686468646864686</v>
      </c>
    </row>
    <row r="5054" spans="1:12" x14ac:dyDescent="0.2">
      <c r="A5054" s="1" t="s">
        <v>14042</v>
      </c>
      <c r="B5054" s="45" t="s">
        <v>14043</v>
      </c>
      <c r="C5054" s="46">
        <v>42337</v>
      </c>
      <c r="D5054" s="47">
        <v>42341</v>
      </c>
      <c r="E5054" s="48">
        <v>28</v>
      </c>
      <c r="F5054" s="48">
        <v>48</v>
      </c>
      <c r="G5054" s="49">
        <v>0.6</v>
      </c>
      <c r="H5054" s="8" t="s">
        <v>2934</v>
      </c>
      <c r="J5054" s="3">
        <v>453092</v>
      </c>
      <c r="L5054" s="50">
        <f t="shared" si="81"/>
        <v>0.46204620462046203</v>
      </c>
    </row>
    <row r="5055" spans="1:12" x14ac:dyDescent="0.2">
      <c r="A5055" s="1" t="s">
        <v>14044</v>
      </c>
      <c r="B5055" s="45" t="s">
        <v>14045</v>
      </c>
      <c r="C5055" s="46">
        <v>42338</v>
      </c>
      <c r="D5055" s="47">
        <v>42341</v>
      </c>
      <c r="E5055" s="48">
        <v>226</v>
      </c>
      <c r="F5055" s="48">
        <v>75</v>
      </c>
      <c r="G5055" s="49">
        <v>3</v>
      </c>
      <c r="H5055" s="8" t="s">
        <v>2934</v>
      </c>
      <c r="J5055" s="3">
        <v>453093</v>
      </c>
      <c r="L5055" s="50">
        <f t="shared" si="81"/>
        <v>3.7293729372937294</v>
      </c>
    </row>
    <row r="5056" spans="1:12" x14ac:dyDescent="0.2">
      <c r="A5056" s="1" t="s">
        <v>14046</v>
      </c>
      <c r="B5056" s="45" t="s">
        <v>14047</v>
      </c>
      <c r="C5056" s="46">
        <v>42337</v>
      </c>
      <c r="D5056" s="47">
        <v>42342</v>
      </c>
      <c r="E5056" s="48">
        <v>356</v>
      </c>
      <c r="F5056" s="48">
        <v>61</v>
      </c>
      <c r="G5056" s="49">
        <v>5.9</v>
      </c>
      <c r="H5056" s="8" t="s">
        <v>2934</v>
      </c>
      <c r="J5056" s="3">
        <v>453670</v>
      </c>
      <c r="L5056" s="50">
        <f t="shared" si="81"/>
        <v>5.8745874587458742</v>
      </c>
    </row>
    <row r="5057" spans="1:12" x14ac:dyDescent="0.2">
      <c r="A5057" s="1" t="s">
        <v>14048</v>
      </c>
      <c r="B5057" s="45" t="s">
        <v>14049</v>
      </c>
      <c r="C5057" s="46">
        <v>42339</v>
      </c>
      <c r="D5057" s="47">
        <v>42345</v>
      </c>
      <c r="E5057" s="48">
        <v>180</v>
      </c>
      <c r="F5057" s="48">
        <v>71</v>
      </c>
      <c r="G5057" s="49">
        <v>2.6</v>
      </c>
      <c r="H5057" s="8" t="s">
        <v>2934</v>
      </c>
      <c r="J5057" s="3">
        <v>454358</v>
      </c>
      <c r="L5057" s="50">
        <f t="shared" si="81"/>
        <v>2.9702970297029703</v>
      </c>
    </row>
    <row r="5058" spans="1:12" x14ac:dyDescent="0.2">
      <c r="A5058" s="1" t="s">
        <v>14050</v>
      </c>
      <c r="B5058" s="45" t="s">
        <v>14051</v>
      </c>
      <c r="C5058" s="46">
        <v>42340</v>
      </c>
      <c r="D5058" s="47">
        <v>42345</v>
      </c>
      <c r="E5058" s="48">
        <v>109</v>
      </c>
      <c r="F5058" s="48">
        <v>55</v>
      </c>
      <c r="G5058" s="49">
        <v>2</v>
      </c>
      <c r="H5058" s="8" t="s">
        <v>3083</v>
      </c>
      <c r="J5058" s="3">
        <v>454359</v>
      </c>
      <c r="L5058" s="50">
        <f t="shared" si="81"/>
        <v>1.7986798679867986</v>
      </c>
    </row>
    <row r="5059" spans="1:12" x14ac:dyDescent="0.2">
      <c r="A5059" s="1" t="s">
        <v>14052</v>
      </c>
      <c r="B5059" s="45" t="s">
        <v>14053</v>
      </c>
      <c r="C5059" s="46">
        <v>42340</v>
      </c>
      <c r="D5059" s="47">
        <v>42345</v>
      </c>
      <c r="E5059" s="48">
        <v>251</v>
      </c>
      <c r="F5059" s="48">
        <v>85</v>
      </c>
      <c r="G5059" s="49">
        <v>2.9</v>
      </c>
      <c r="H5059" s="8" t="s">
        <v>3083</v>
      </c>
      <c r="J5059" s="3">
        <v>454360</v>
      </c>
      <c r="L5059" s="50">
        <f t="shared" si="81"/>
        <v>4.1419141914191417</v>
      </c>
    </row>
    <row r="5060" spans="1:12" x14ac:dyDescent="0.2">
      <c r="A5060" s="1" t="s">
        <v>14054</v>
      </c>
      <c r="B5060" s="45" t="s">
        <v>14055</v>
      </c>
      <c r="C5060" s="46">
        <v>42342</v>
      </c>
      <c r="D5060" s="47">
        <v>42345</v>
      </c>
      <c r="E5060" s="48">
        <v>221</v>
      </c>
      <c r="F5060" s="48">
        <v>58</v>
      </c>
      <c r="G5060" s="49">
        <v>3.8</v>
      </c>
      <c r="H5060" s="8" t="s">
        <v>2934</v>
      </c>
      <c r="J5060" s="3">
        <v>455079</v>
      </c>
      <c r="L5060" s="50">
        <f t="shared" si="81"/>
        <v>3.6468646864686467</v>
      </c>
    </row>
    <row r="5061" spans="1:12" x14ac:dyDescent="0.2">
      <c r="A5061" s="1" t="s">
        <v>14056</v>
      </c>
      <c r="B5061" s="45" t="s">
        <v>14057</v>
      </c>
      <c r="C5061" s="46">
        <v>42341</v>
      </c>
      <c r="D5061" s="47">
        <v>42345</v>
      </c>
      <c r="E5061" s="48">
        <v>50</v>
      </c>
      <c r="F5061" s="48">
        <v>44</v>
      </c>
      <c r="G5061" s="49">
        <v>1.1000000000000001</v>
      </c>
      <c r="H5061" s="8" t="s">
        <v>3693</v>
      </c>
      <c r="J5061" s="3">
        <v>455078</v>
      </c>
      <c r="L5061" s="50">
        <f t="shared" si="81"/>
        <v>0.82508250825082508</v>
      </c>
    </row>
    <row r="5062" spans="1:12" x14ac:dyDescent="0.2">
      <c r="A5062" s="1" t="s">
        <v>14058</v>
      </c>
      <c r="B5062" s="1" t="s">
        <v>14059</v>
      </c>
      <c r="C5062" s="46" t="s">
        <v>3711</v>
      </c>
      <c r="D5062" s="47">
        <v>42347</v>
      </c>
      <c r="E5062" s="48">
        <v>1005</v>
      </c>
      <c r="F5062" s="48">
        <v>37</v>
      </c>
      <c r="G5062" s="49">
        <v>27.4</v>
      </c>
      <c r="H5062" s="8" t="s">
        <v>3083</v>
      </c>
      <c r="J5062" s="3">
        <v>455743</v>
      </c>
      <c r="L5062" s="50">
        <f t="shared" si="81"/>
        <v>16.584158415841582</v>
      </c>
    </row>
    <row r="5063" spans="1:12" x14ac:dyDescent="0.2">
      <c r="A5063" s="1" t="s">
        <v>14060</v>
      </c>
      <c r="B5063" s="45" t="s">
        <v>14061</v>
      </c>
      <c r="C5063" s="46">
        <v>42341</v>
      </c>
      <c r="D5063" s="47">
        <v>42352</v>
      </c>
      <c r="E5063" s="48">
        <v>353</v>
      </c>
      <c r="F5063" s="48">
        <v>105</v>
      </c>
      <c r="G5063" s="49">
        <v>3.4</v>
      </c>
      <c r="H5063" s="8" t="s">
        <v>3083</v>
      </c>
      <c r="J5063" s="3">
        <v>460665</v>
      </c>
      <c r="K5063" s="1">
        <v>10682165</v>
      </c>
      <c r="L5063" s="50">
        <f t="shared" si="81"/>
        <v>5.8250825082508246</v>
      </c>
    </row>
    <row r="5064" spans="1:12" x14ac:dyDescent="0.2">
      <c r="A5064" s="1" t="s">
        <v>14062</v>
      </c>
      <c r="B5064" s="45" t="s">
        <v>14063</v>
      </c>
      <c r="C5064" s="46">
        <v>42345</v>
      </c>
      <c r="D5064" s="47">
        <v>42352</v>
      </c>
      <c r="E5064" s="48">
        <v>226</v>
      </c>
      <c r="F5064" s="48">
        <v>40</v>
      </c>
      <c r="G5064" s="49">
        <v>5.6</v>
      </c>
      <c r="H5064" s="8" t="s">
        <v>3083</v>
      </c>
      <c r="J5064" s="3">
        <v>460666</v>
      </c>
      <c r="K5064" s="1">
        <v>10636994</v>
      </c>
      <c r="L5064" s="50">
        <f t="shared" si="81"/>
        <v>3.7293729372937294</v>
      </c>
    </row>
    <row r="5065" spans="1:12" x14ac:dyDescent="0.2">
      <c r="A5065" s="1" t="s">
        <v>14064</v>
      </c>
      <c r="B5065" s="45" t="s">
        <v>14065</v>
      </c>
      <c r="C5065" s="46">
        <v>42346</v>
      </c>
      <c r="D5065" s="47">
        <v>42352</v>
      </c>
      <c r="E5065" s="48">
        <v>528</v>
      </c>
      <c r="F5065" s="48">
        <v>87</v>
      </c>
      <c r="G5065" s="49">
        <v>6.1</v>
      </c>
      <c r="H5065" s="8" t="s">
        <v>3083</v>
      </c>
      <c r="J5065" s="3">
        <v>460667</v>
      </c>
      <c r="K5065" s="1">
        <v>10682189</v>
      </c>
      <c r="L5065" s="50">
        <f t="shared" si="81"/>
        <v>8.7128712871287135</v>
      </c>
    </row>
    <row r="5066" spans="1:12" x14ac:dyDescent="0.2">
      <c r="A5066" s="1" t="s">
        <v>14066</v>
      </c>
      <c r="B5066" s="45" t="s">
        <v>14067</v>
      </c>
      <c r="C5066" s="46">
        <v>42346</v>
      </c>
      <c r="D5066" s="47">
        <v>42352</v>
      </c>
      <c r="E5066" s="48">
        <v>260</v>
      </c>
      <c r="F5066" s="48">
        <v>105</v>
      </c>
      <c r="G5066" s="49">
        <v>2.5</v>
      </c>
      <c r="H5066" s="8" t="s">
        <v>3083</v>
      </c>
      <c r="J5066" s="3">
        <v>460668</v>
      </c>
      <c r="K5066" s="1">
        <v>10682188</v>
      </c>
      <c r="L5066" s="50">
        <f t="shared" si="81"/>
        <v>4.2904290429042904</v>
      </c>
    </row>
    <row r="5067" spans="1:12" x14ac:dyDescent="0.2">
      <c r="A5067" s="1" t="s">
        <v>14068</v>
      </c>
      <c r="B5067" s="45" t="s">
        <v>14069</v>
      </c>
      <c r="C5067" s="46">
        <v>42346</v>
      </c>
      <c r="D5067" s="47">
        <v>42352</v>
      </c>
      <c r="E5067" s="48">
        <v>256</v>
      </c>
      <c r="F5067" s="48">
        <v>33</v>
      </c>
      <c r="G5067" s="49">
        <v>7.7</v>
      </c>
      <c r="H5067" s="8" t="s">
        <v>3083</v>
      </c>
      <c r="J5067" s="3">
        <v>460669</v>
      </c>
      <c r="L5067" s="50">
        <f t="shared" si="81"/>
        <v>4.224422442244224</v>
      </c>
    </row>
    <row r="5068" spans="1:12" x14ac:dyDescent="0.2">
      <c r="A5068" s="1" t="s">
        <v>14070</v>
      </c>
      <c r="B5068" s="45" t="s">
        <v>14071</v>
      </c>
      <c r="C5068" s="46">
        <v>42346</v>
      </c>
      <c r="D5068" s="47">
        <v>42352</v>
      </c>
      <c r="E5068" s="48">
        <v>189</v>
      </c>
      <c r="F5068" s="48">
        <v>22</v>
      </c>
      <c r="G5068" s="49">
        <v>8.6</v>
      </c>
      <c r="H5068" s="8" t="s">
        <v>3083</v>
      </c>
      <c r="J5068" s="3">
        <v>460670</v>
      </c>
      <c r="L5068" s="50">
        <f t="shared" si="81"/>
        <v>3.1188118811881189</v>
      </c>
    </row>
    <row r="5069" spans="1:12" x14ac:dyDescent="0.2">
      <c r="A5069" s="1" t="s">
        <v>14072</v>
      </c>
      <c r="B5069" s="45" t="s">
        <v>14073</v>
      </c>
      <c r="C5069" s="46">
        <v>42341</v>
      </c>
      <c r="D5069" s="47">
        <v>42352</v>
      </c>
      <c r="E5069" s="48">
        <v>1301</v>
      </c>
      <c r="F5069" s="48">
        <v>30</v>
      </c>
      <c r="G5069" s="49">
        <v>43</v>
      </c>
      <c r="H5069" s="8" t="s">
        <v>2934</v>
      </c>
      <c r="J5069" s="3">
        <v>460671</v>
      </c>
      <c r="L5069" s="50">
        <f t="shared" si="81"/>
        <v>21.46864686468647</v>
      </c>
    </row>
    <row r="5070" spans="1:12" x14ac:dyDescent="0.2">
      <c r="A5070" s="1" t="s">
        <v>14074</v>
      </c>
      <c r="B5070" s="45" t="s">
        <v>14075</v>
      </c>
      <c r="C5070" s="46">
        <v>42346</v>
      </c>
      <c r="D5070" s="47">
        <v>42352</v>
      </c>
      <c r="E5070" s="48">
        <v>313</v>
      </c>
      <c r="F5070" s="48">
        <v>34</v>
      </c>
      <c r="G5070" s="49">
        <v>9.1999999999999993</v>
      </c>
      <c r="H5070" s="8" t="s">
        <v>2934</v>
      </c>
      <c r="J5070" s="3">
        <v>460672</v>
      </c>
      <c r="L5070" s="50">
        <f t="shared" si="81"/>
        <v>5.1650165016501646</v>
      </c>
    </row>
    <row r="5071" spans="1:12" x14ac:dyDescent="0.2">
      <c r="A5071" s="1" t="s">
        <v>14076</v>
      </c>
      <c r="B5071" s="45" t="s">
        <v>14077</v>
      </c>
      <c r="C5071" s="46">
        <v>42346</v>
      </c>
      <c r="D5071" s="47">
        <v>42352</v>
      </c>
      <c r="E5071" s="48">
        <v>225</v>
      </c>
      <c r="F5071" s="48">
        <v>26</v>
      </c>
      <c r="G5071" s="49">
        <v>8.5</v>
      </c>
      <c r="H5071" s="8" t="s">
        <v>2934</v>
      </c>
      <c r="J5071" s="3">
        <v>460673</v>
      </c>
      <c r="L5071" s="50">
        <f t="shared" si="81"/>
        <v>3.7128712871287126</v>
      </c>
    </row>
    <row r="5072" spans="1:12" x14ac:dyDescent="0.2">
      <c r="A5072" s="1" t="s">
        <v>14078</v>
      </c>
      <c r="B5072" s="45" t="s">
        <v>14079</v>
      </c>
      <c r="C5072" s="46">
        <v>42341</v>
      </c>
      <c r="D5072" s="47">
        <v>42352</v>
      </c>
      <c r="E5072" s="48">
        <v>445</v>
      </c>
      <c r="F5072" s="48">
        <v>40</v>
      </c>
      <c r="G5072" s="49">
        <v>11.1</v>
      </c>
      <c r="H5072" s="8" t="s">
        <v>2934</v>
      </c>
      <c r="J5072" s="3">
        <v>460674</v>
      </c>
      <c r="L5072" s="50">
        <f t="shared" si="81"/>
        <v>7.3432343234323429</v>
      </c>
    </row>
    <row r="5073" spans="1:12" x14ac:dyDescent="0.2">
      <c r="A5073" s="1" t="s">
        <v>14080</v>
      </c>
      <c r="B5073" s="45" t="s">
        <v>14081</v>
      </c>
      <c r="C5073" s="46">
        <v>42345</v>
      </c>
      <c r="D5073" s="47">
        <v>42352</v>
      </c>
      <c r="E5073" s="48">
        <v>559</v>
      </c>
      <c r="F5073" s="48">
        <v>40</v>
      </c>
      <c r="G5073" s="49">
        <v>13.9</v>
      </c>
      <c r="H5073" s="8" t="s">
        <v>2934</v>
      </c>
      <c r="J5073" s="3">
        <v>460675</v>
      </c>
      <c r="L5073" s="50">
        <f t="shared" si="81"/>
        <v>9.224422442244224</v>
      </c>
    </row>
    <row r="5074" spans="1:12" x14ac:dyDescent="0.2">
      <c r="A5074" s="1" t="s">
        <v>14082</v>
      </c>
      <c r="B5074" s="45" t="s">
        <v>14083</v>
      </c>
      <c r="C5074" s="46">
        <v>42347</v>
      </c>
      <c r="D5074" s="47">
        <v>42353</v>
      </c>
      <c r="E5074" s="48">
        <v>965</v>
      </c>
      <c r="F5074" s="48">
        <v>50</v>
      </c>
      <c r="G5074" s="49">
        <v>19.3</v>
      </c>
      <c r="H5074" s="8" t="s">
        <v>2934</v>
      </c>
      <c r="J5074" s="3">
        <v>461187</v>
      </c>
      <c r="L5074" s="50">
        <f t="shared" si="81"/>
        <v>15.924092409240924</v>
      </c>
    </row>
    <row r="5075" spans="1:12" x14ac:dyDescent="0.2">
      <c r="A5075" s="1" t="s">
        <v>14084</v>
      </c>
      <c r="B5075" s="45" t="s">
        <v>14085</v>
      </c>
      <c r="C5075" s="46">
        <v>42349</v>
      </c>
      <c r="D5075" s="47">
        <v>42353</v>
      </c>
      <c r="E5075" s="48">
        <v>973</v>
      </c>
      <c r="F5075" s="48">
        <v>46</v>
      </c>
      <c r="G5075" s="49">
        <v>21.2</v>
      </c>
      <c r="H5075" s="8" t="s">
        <v>2934</v>
      </c>
      <c r="J5075" s="3">
        <v>461188</v>
      </c>
      <c r="L5075" s="50">
        <f t="shared" si="81"/>
        <v>16.056105610561055</v>
      </c>
    </row>
    <row r="5076" spans="1:12" x14ac:dyDescent="0.2">
      <c r="A5076" s="1" t="s">
        <v>14086</v>
      </c>
      <c r="B5076" s="45" t="s">
        <v>14087</v>
      </c>
      <c r="C5076" s="46">
        <v>42352</v>
      </c>
      <c r="D5076" s="47">
        <v>42353</v>
      </c>
      <c r="E5076" s="48">
        <v>625</v>
      </c>
      <c r="F5076" s="48">
        <v>63</v>
      </c>
      <c r="G5076" s="49">
        <v>9.9</v>
      </c>
      <c r="H5076" s="8" t="s">
        <v>2934</v>
      </c>
      <c r="J5076" s="3">
        <v>461189</v>
      </c>
      <c r="L5076" s="50">
        <f t="shared" si="81"/>
        <v>10.313531353135314</v>
      </c>
    </row>
    <row r="5077" spans="1:12" x14ac:dyDescent="0.2">
      <c r="A5077" s="1" t="s">
        <v>14088</v>
      </c>
      <c r="B5077" s="45" t="s">
        <v>14089</v>
      </c>
      <c r="C5077" s="46">
        <v>42348</v>
      </c>
      <c r="D5077" s="47">
        <v>42353</v>
      </c>
      <c r="E5077" s="48">
        <v>979</v>
      </c>
      <c r="F5077" s="48">
        <v>38</v>
      </c>
      <c r="G5077" s="49">
        <v>25.9</v>
      </c>
      <c r="H5077" s="8" t="s">
        <v>2934</v>
      </c>
      <c r="J5077" s="3">
        <v>461190</v>
      </c>
      <c r="L5077" s="50">
        <f t="shared" si="81"/>
        <v>16.155115511551156</v>
      </c>
    </row>
    <row r="5078" spans="1:12" x14ac:dyDescent="0.2">
      <c r="A5078" s="1" t="s">
        <v>14090</v>
      </c>
      <c r="B5078" s="45" t="s">
        <v>14091</v>
      </c>
      <c r="C5078" s="46">
        <v>42349</v>
      </c>
      <c r="D5078" s="47">
        <v>42354</v>
      </c>
      <c r="E5078" s="48">
        <v>690</v>
      </c>
      <c r="F5078" s="48">
        <v>39</v>
      </c>
      <c r="G5078" s="49">
        <v>17.8</v>
      </c>
      <c r="H5078" s="8" t="s">
        <v>2934</v>
      </c>
      <c r="J5078" s="3">
        <v>461634</v>
      </c>
      <c r="L5078" s="50">
        <f t="shared" si="81"/>
        <v>11.386138613861386</v>
      </c>
    </row>
    <row r="5079" spans="1:12" x14ac:dyDescent="0.2">
      <c r="A5079" s="1" t="s">
        <v>14092</v>
      </c>
      <c r="B5079" s="45" t="s">
        <v>14093</v>
      </c>
      <c r="C5079" s="46">
        <v>42349</v>
      </c>
      <c r="D5079" s="47">
        <v>42356</v>
      </c>
      <c r="E5079" s="48">
        <v>951</v>
      </c>
      <c r="F5079" s="48">
        <v>38</v>
      </c>
      <c r="G5079" s="49">
        <v>25.2</v>
      </c>
      <c r="H5079" s="8" t="s">
        <v>2934</v>
      </c>
      <c r="J5079" s="3">
        <v>463211</v>
      </c>
      <c r="L5079" s="50">
        <f t="shared" si="81"/>
        <v>15.693069306930692</v>
      </c>
    </row>
    <row r="5080" spans="1:12" x14ac:dyDescent="0.2">
      <c r="A5080" s="1" t="s">
        <v>14094</v>
      </c>
      <c r="B5080" s="45" t="s">
        <v>14095</v>
      </c>
      <c r="C5080" s="46">
        <v>42353</v>
      </c>
      <c r="D5080" s="47">
        <v>42356</v>
      </c>
      <c r="E5080" s="48">
        <v>270</v>
      </c>
      <c r="F5080" s="48">
        <v>105</v>
      </c>
      <c r="G5080" s="49">
        <v>2.6</v>
      </c>
      <c r="H5080" s="8" t="s">
        <v>2934</v>
      </c>
      <c r="J5080" s="3">
        <v>463212</v>
      </c>
      <c r="L5080" s="50">
        <f t="shared" si="81"/>
        <v>4.455445544554455</v>
      </c>
    </row>
    <row r="5081" spans="1:12" x14ac:dyDescent="0.2">
      <c r="A5081" s="1" t="s">
        <v>14096</v>
      </c>
      <c r="B5081" s="45" t="s">
        <v>14097</v>
      </c>
      <c r="C5081" s="46">
        <v>42351</v>
      </c>
      <c r="D5081" s="47">
        <v>42356</v>
      </c>
      <c r="E5081" s="48">
        <v>437</v>
      </c>
      <c r="F5081" s="48">
        <v>72</v>
      </c>
      <c r="G5081" s="49">
        <v>6</v>
      </c>
      <c r="H5081" s="8" t="s">
        <v>2934</v>
      </c>
      <c r="J5081" s="3">
        <v>463213</v>
      </c>
      <c r="L5081" s="50">
        <f t="shared" si="81"/>
        <v>7.2112211221122111</v>
      </c>
    </row>
    <row r="5082" spans="1:12" x14ac:dyDescent="0.2">
      <c r="A5082" s="1" t="s">
        <v>14098</v>
      </c>
      <c r="B5082" s="45" t="s">
        <v>14099</v>
      </c>
      <c r="C5082" s="46">
        <v>42353</v>
      </c>
      <c r="D5082" s="47">
        <v>42359</v>
      </c>
      <c r="E5082" s="48">
        <v>234</v>
      </c>
      <c r="F5082" s="48">
        <v>34</v>
      </c>
      <c r="G5082" s="49">
        <v>7</v>
      </c>
      <c r="H5082" s="8" t="s">
        <v>3083</v>
      </c>
      <c r="J5082" s="3">
        <v>463664</v>
      </c>
      <c r="L5082" s="50">
        <f t="shared" si="81"/>
        <v>3.8613861386138613</v>
      </c>
    </row>
    <row r="5083" spans="1:12" x14ac:dyDescent="0.2">
      <c r="A5083" s="1" t="s">
        <v>14100</v>
      </c>
      <c r="B5083" s="45" t="s">
        <v>14101</v>
      </c>
      <c r="C5083" s="46">
        <v>42355</v>
      </c>
      <c r="D5083" s="47">
        <v>42359</v>
      </c>
      <c r="E5083" s="48">
        <v>471</v>
      </c>
      <c r="F5083" s="48">
        <v>93</v>
      </c>
      <c r="G5083" s="49">
        <v>5</v>
      </c>
      <c r="H5083" s="8" t="s">
        <v>2934</v>
      </c>
      <c r="J5083" s="3">
        <v>463665</v>
      </c>
      <c r="L5083" s="50">
        <f t="shared" si="81"/>
        <v>7.7722772277227721</v>
      </c>
    </row>
    <row r="5084" spans="1:12" x14ac:dyDescent="0.2">
      <c r="A5084" s="1" t="s">
        <v>14102</v>
      </c>
      <c r="B5084" s="45" t="s">
        <v>14103</v>
      </c>
      <c r="C5084" s="46">
        <v>42355</v>
      </c>
      <c r="D5084" s="47">
        <v>42359</v>
      </c>
      <c r="E5084" s="48">
        <v>449</v>
      </c>
      <c r="F5084" s="48">
        <v>105</v>
      </c>
      <c r="G5084" s="49">
        <v>4.3</v>
      </c>
      <c r="H5084" s="8" t="s">
        <v>2934</v>
      </c>
      <c r="J5084" s="3">
        <v>463666</v>
      </c>
      <c r="L5084" s="50">
        <f t="shared" si="81"/>
        <v>7.4092409240924093</v>
      </c>
    </row>
    <row r="5085" spans="1:12" x14ac:dyDescent="0.2">
      <c r="A5085" s="1" t="s">
        <v>14104</v>
      </c>
      <c r="B5085" s="45" t="s">
        <v>14105</v>
      </c>
      <c r="C5085" s="46">
        <v>42355</v>
      </c>
      <c r="D5085" s="47">
        <v>42359</v>
      </c>
      <c r="E5085" s="48">
        <v>47</v>
      </c>
      <c r="F5085" s="48">
        <v>151</v>
      </c>
      <c r="G5085" s="49">
        <v>0.3</v>
      </c>
      <c r="H5085" s="8" t="s">
        <v>2934</v>
      </c>
      <c r="J5085" s="3">
        <v>463667</v>
      </c>
      <c r="L5085" s="50">
        <f t="shared" si="81"/>
        <v>0.77557755775577553</v>
      </c>
    </row>
    <row r="5086" spans="1:12" x14ac:dyDescent="0.2">
      <c r="A5086" s="1" t="s">
        <v>14106</v>
      </c>
      <c r="B5086" s="45" t="s">
        <v>14107</v>
      </c>
      <c r="C5086" s="46">
        <v>42355</v>
      </c>
      <c r="D5086" s="47">
        <v>42359</v>
      </c>
      <c r="E5086" s="48">
        <v>79</v>
      </c>
      <c r="F5086" s="48">
        <v>129</v>
      </c>
      <c r="G5086" s="49">
        <v>0.6</v>
      </c>
      <c r="H5086" s="8" t="s">
        <v>2934</v>
      </c>
      <c r="J5086" s="3">
        <v>463668</v>
      </c>
      <c r="L5086" s="50">
        <f t="shared" si="81"/>
        <v>1.3036303630363035</v>
      </c>
    </row>
    <row r="5087" spans="1:12" x14ac:dyDescent="0.2">
      <c r="A5087" s="1" t="s">
        <v>14108</v>
      </c>
      <c r="B5087" s="45" t="s">
        <v>14109</v>
      </c>
      <c r="C5087" s="46">
        <v>42355</v>
      </c>
      <c r="D5087" s="47">
        <v>42359</v>
      </c>
      <c r="E5087" s="48">
        <v>391</v>
      </c>
      <c r="F5087" s="48">
        <v>138</v>
      </c>
      <c r="G5087" s="49">
        <v>2.8</v>
      </c>
      <c r="H5087" s="8" t="s">
        <v>2934</v>
      </c>
      <c r="J5087" s="3">
        <v>463669</v>
      </c>
      <c r="L5087" s="50">
        <f t="shared" si="81"/>
        <v>6.452145214521452</v>
      </c>
    </row>
    <row r="5088" spans="1:12" x14ac:dyDescent="0.2">
      <c r="A5088" s="1" t="s">
        <v>14110</v>
      </c>
      <c r="B5088" s="45" t="s">
        <v>14111</v>
      </c>
      <c r="C5088" s="46">
        <v>42355</v>
      </c>
      <c r="D5088" s="47">
        <v>42359</v>
      </c>
      <c r="E5088" s="48">
        <v>343</v>
      </c>
      <c r="F5088" s="48">
        <v>31</v>
      </c>
      <c r="G5088" s="49">
        <v>10.9</v>
      </c>
      <c r="H5088" s="8" t="s">
        <v>2934</v>
      </c>
      <c r="J5088" s="3">
        <v>463670</v>
      </c>
      <c r="L5088" s="50">
        <f t="shared" si="81"/>
        <v>5.6600660066006601</v>
      </c>
    </row>
    <row r="5089" spans="1:12" x14ac:dyDescent="0.2">
      <c r="A5089" s="1" t="s">
        <v>14112</v>
      </c>
      <c r="B5089" s="45" t="s">
        <v>14113</v>
      </c>
      <c r="C5089" s="46">
        <v>42355</v>
      </c>
      <c r="D5089" s="47">
        <v>42359</v>
      </c>
      <c r="E5089" s="48">
        <v>555</v>
      </c>
      <c r="F5089" s="48">
        <v>81</v>
      </c>
      <c r="G5089" s="49">
        <v>6.9</v>
      </c>
      <c r="H5089" s="8" t="s">
        <v>2934</v>
      </c>
      <c r="J5089" s="3">
        <v>463671</v>
      </c>
      <c r="L5089" s="50">
        <f t="shared" si="81"/>
        <v>9.1584158415841586</v>
      </c>
    </row>
    <row r="5090" spans="1:12" x14ac:dyDescent="0.2">
      <c r="A5090" s="1" t="s">
        <v>14114</v>
      </c>
      <c r="B5090" s="45" t="s">
        <v>14115</v>
      </c>
      <c r="C5090" s="46">
        <v>42355</v>
      </c>
      <c r="D5090" s="47">
        <v>42359</v>
      </c>
      <c r="E5090" s="48">
        <v>434</v>
      </c>
      <c r="F5090" s="48">
        <v>50</v>
      </c>
      <c r="G5090" s="49">
        <v>8.6</v>
      </c>
      <c r="H5090" s="8" t="s">
        <v>2934</v>
      </c>
      <c r="J5090" s="3">
        <v>463672</v>
      </c>
      <c r="L5090" s="50">
        <f t="shared" si="81"/>
        <v>7.1617161716171616</v>
      </c>
    </row>
    <row r="5091" spans="1:12" x14ac:dyDescent="0.2">
      <c r="A5091" s="1" t="s">
        <v>14116</v>
      </c>
      <c r="B5091" s="45" t="s">
        <v>14117</v>
      </c>
      <c r="C5091" s="46">
        <v>42352</v>
      </c>
      <c r="D5091" s="47">
        <v>42359</v>
      </c>
      <c r="E5091" s="48">
        <v>811</v>
      </c>
      <c r="F5091" s="48">
        <v>31</v>
      </c>
      <c r="G5091" s="49">
        <v>25.8</v>
      </c>
      <c r="H5091" s="8" t="s">
        <v>2934</v>
      </c>
      <c r="J5091" s="3">
        <v>463673</v>
      </c>
      <c r="L5091" s="50">
        <f t="shared" si="81"/>
        <v>13.382838283828383</v>
      </c>
    </row>
    <row r="5092" spans="1:12" x14ac:dyDescent="0.2">
      <c r="A5092" s="1" t="s">
        <v>14118</v>
      </c>
      <c r="B5092" s="45" t="s">
        <v>14119</v>
      </c>
      <c r="C5092" s="46">
        <v>42355</v>
      </c>
      <c r="D5092" s="47">
        <v>42359</v>
      </c>
      <c r="E5092" s="48">
        <v>797</v>
      </c>
      <c r="F5092" s="48">
        <v>117</v>
      </c>
      <c r="G5092" s="49">
        <v>6.8</v>
      </c>
      <c r="H5092" s="8" t="s">
        <v>2934</v>
      </c>
      <c r="J5092" s="3">
        <v>463674</v>
      </c>
      <c r="L5092" s="50">
        <f t="shared" si="81"/>
        <v>13.151815181518151</v>
      </c>
    </row>
    <row r="5093" spans="1:12" x14ac:dyDescent="0.2">
      <c r="A5093" s="1" t="s">
        <v>14120</v>
      </c>
      <c r="B5093" s="45" t="s">
        <v>14121</v>
      </c>
      <c r="C5093" s="46">
        <v>42355</v>
      </c>
      <c r="D5093" s="47">
        <v>42359</v>
      </c>
      <c r="E5093" s="48">
        <v>691</v>
      </c>
      <c r="F5093" s="48">
        <v>74</v>
      </c>
      <c r="G5093" s="49">
        <v>9.4</v>
      </c>
      <c r="H5093" s="8" t="s">
        <v>2934</v>
      </c>
      <c r="J5093" s="3">
        <v>463675</v>
      </c>
      <c r="L5093" s="50">
        <f t="shared" si="81"/>
        <v>11.402640264026402</v>
      </c>
    </row>
    <row r="5094" spans="1:12" x14ac:dyDescent="0.2">
      <c r="A5094" s="1" t="s">
        <v>14122</v>
      </c>
      <c r="B5094" s="45" t="s">
        <v>14123</v>
      </c>
      <c r="C5094" s="46">
        <v>42355</v>
      </c>
      <c r="D5094" s="47">
        <v>42366</v>
      </c>
      <c r="E5094" s="48">
        <v>80</v>
      </c>
      <c r="F5094" s="48">
        <v>67</v>
      </c>
      <c r="G5094" s="49">
        <v>1.2</v>
      </c>
      <c r="H5094" s="8" t="s">
        <v>3083</v>
      </c>
      <c r="J5094" s="3">
        <v>465918</v>
      </c>
      <c r="L5094" s="50">
        <f t="shared" si="81"/>
        <v>1.3201320132013201</v>
      </c>
    </row>
    <row r="5095" spans="1:12" x14ac:dyDescent="0.2">
      <c r="A5095" s="1" t="s">
        <v>14124</v>
      </c>
      <c r="B5095" s="1" t="s">
        <v>14125</v>
      </c>
      <c r="C5095" s="46">
        <v>42356</v>
      </c>
      <c r="D5095" s="47">
        <v>42366</v>
      </c>
      <c r="E5095" s="48">
        <v>743</v>
      </c>
      <c r="F5095" s="48">
        <v>35</v>
      </c>
      <c r="G5095" s="49">
        <v>21</v>
      </c>
      <c r="H5095" s="8" t="s">
        <v>3083</v>
      </c>
      <c r="J5095" s="3">
        <v>465919</v>
      </c>
      <c r="L5095" s="50">
        <f t="shared" si="81"/>
        <v>12.260726072607261</v>
      </c>
    </row>
    <row r="5096" spans="1:12" x14ac:dyDescent="0.2">
      <c r="A5096" s="1" t="s">
        <v>14126</v>
      </c>
      <c r="B5096" s="45" t="s">
        <v>14127</v>
      </c>
      <c r="C5096" s="46">
        <v>42360</v>
      </c>
      <c r="D5096" s="47">
        <v>42366</v>
      </c>
      <c r="E5096" s="48">
        <v>837</v>
      </c>
      <c r="F5096" s="48">
        <v>63</v>
      </c>
      <c r="G5096" s="49">
        <v>13.3</v>
      </c>
      <c r="H5096" s="8" t="s">
        <v>3083</v>
      </c>
      <c r="J5096" s="3">
        <v>465920</v>
      </c>
      <c r="L5096" s="50">
        <f t="shared" si="81"/>
        <v>13.811881188118811</v>
      </c>
    </row>
    <row r="5097" spans="1:12" x14ac:dyDescent="0.2">
      <c r="A5097" s="1" t="s">
        <v>14128</v>
      </c>
      <c r="B5097" s="45" t="s">
        <v>14129</v>
      </c>
      <c r="C5097" s="46">
        <v>42353</v>
      </c>
      <c r="D5097" s="47">
        <v>42366</v>
      </c>
      <c r="E5097" s="48">
        <v>903</v>
      </c>
      <c r="F5097" s="48">
        <v>76</v>
      </c>
      <c r="G5097" s="49">
        <v>12</v>
      </c>
      <c r="H5097" s="8" t="s">
        <v>2934</v>
      </c>
      <c r="J5097" s="3">
        <v>465921</v>
      </c>
      <c r="L5097" s="50">
        <f t="shared" si="81"/>
        <v>14.900990099009901</v>
      </c>
    </row>
    <row r="5098" spans="1:12" x14ac:dyDescent="0.2">
      <c r="A5098" s="1" t="s">
        <v>14130</v>
      </c>
      <c r="B5098" s="45" t="s">
        <v>14131</v>
      </c>
      <c r="C5098" s="46">
        <v>42360</v>
      </c>
      <c r="D5098" s="47">
        <v>42366</v>
      </c>
      <c r="E5098" s="48">
        <v>235</v>
      </c>
      <c r="F5098" s="48">
        <v>153</v>
      </c>
      <c r="G5098" s="49">
        <v>1.5</v>
      </c>
      <c r="H5098" s="8" t="s">
        <v>2934</v>
      </c>
      <c r="J5098" s="3">
        <v>465922</v>
      </c>
      <c r="L5098" s="50">
        <f t="shared" si="81"/>
        <v>3.8778877887788776</v>
      </c>
    </row>
    <row r="5099" spans="1:12" x14ac:dyDescent="0.2">
      <c r="A5099" s="1" t="s">
        <v>14132</v>
      </c>
      <c r="B5099" s="45" t="s">
        <v>14133</v>
      </c>
      <c r="C5099" s="46">
        <v>42355</v>
      </c>
      <c r="D5099" s="47">
        <v>42367</v>
      </c>
      <c r="E5099" s="48">
        <v>1107</v>
      </c>
      <c r="F5099" s="48">
        <v>28</v>
      </c>
      <c r="G5099" s="49">
        <v>40</v>
      </c>
      <c r="H5099" s="8" t="s">
        <v>2934</v>
      </c>
      <c r="J5099" s="3">
        <v>466582</v>
      </c>
      <c r="L5099" s="50">
        <f t="shared" si="81"/>
        <v>18.267326732673268</v>
      </c>
    </row>
    <row r="5100" spans="1:12" x14ac:dyDescent="0.2">
      <c r="A5100" s="1" t="s">
        <v>14134</v>
      </c>
      <c r="B5100" s="45" t="s">
        <v>14135</v>
      </c>
      <c r="C5100" s="46">
        <v>42359</v>
      </c>
      <c r="D5100" s="47">
        <v>42367</v>
      </c>
      <c r="E5100" s="48">
        <v>213</v>
      </c>
      <c r="F5100" s="48">
        <v>99</v>
      </c>
      <c r="G5100" s="49">
        <v>2.1</v>
      </c>
      <c r="H5100" s="8" t="s">
        <v>2934</v>
      </c>
      <c r="J5100" s="3">
        <v>466583</v>
      </c>
      <c r="L5100" s="50">
        <f t="shared" si="81"/>
        <v>3.5148514851485149</v>
      </c>
    </row>
    <row r="5101" spans="1:12" x14ac:dyDescent="0.2">
      <c r="A5101" s="1" t="s">
        <v>14136</v>
      </c>
      <c r="B5101" s="45" t="s">
        <v>14137</v>
      </c>
      <c r="C5101" s="46">
        <v>42364</v>
      </c>
      <c r="D5101" s="47">
        <v>42368</v>
      </c>
      <c r="E5101" s="48">
        <v>811</v>
      </c>
      <c r="F5101" s="48">
        <v>36</v>
      </c>
      <c r="G5101" s="49">
        <v>22.6</v>
      </c>
      <c r="H5101" s="8" t="s">
        <v>2934</v>
      </c>
      <c r="J5101" s="3">
        <v>466954</v>
      </c>
      <c r="L5101" s="50">
        <f t="shared" si="81"/>
        <v>13.382838283828383</v>
      </c>
    </row>
    <row r="5102" spans="1:12" x14ac:dyDescent="0.2">
      <c r="A5102" s="1" t="s">
        <v>14138</v>
      </c>
      <c r="B5102" s="45" t="s">
        <v>14139</v>
      </c>
      <c r="C5102" s="46">
        <v>42367</v>
      </c>
      <c r="D5102" s="47">
        <v>42368</v>
      </c>
      <c r="E5102" s="48">
        <v>955</v>
      </c>
      <c r="F5102" s="48">
        <v>28</v>
      </c>
      <c r="G5102" s="49">
        <v>33.799999999999997</v>
      </c>
      <c r="H5102" s="8" t="s">
        <v>2934</v>
      </c>
      <c r="J5102" s="3">
        <v>466955</v>
      </c>
      <c r="L5102" s="50">
        <f t="shared" si="81"/>
        <v>15.759075907590759</v>
      </c>
    </row>
    <row r="5103" spans="1:12" x14ac:dyDescent="0.2">
      <c r="A5103" s="1" t="s">
        <v>14140</v>
      </c>
      <c r="B5103" s="45" t="s">
        <v>14141</v>
      </c>
      <c r="C5103" s="46">
        <v>42367</v>
      </c>
      <c r="D5103" s="47">
        <v>42368</v>
      </c>
      <c r="E5103" s="48">
        <v>1001</v>
      </c>
      <c r="F5103" s="48">
        <v>131</v>
      </c>
      <c r="G5103" s="49">
        <v>7.6</v>
      </c>
      <c r="H5103" s="8" t="s">
        <v>2934</v>
      </c>
      <c r="J5103" s="3">
        <v>466956</v>
      </c>
      <c r="L5103" s="50">
        <f t="shared" si="81"/>
        <v>16.518151815181518</v>
      </c>
    </row>
    <row r="5104" spans="1:12" x14ac:dyDescent="0.2">
      <c r="A5104" s="1" t="s">
        <v>14142</v>
      </c>
      <c r="B5104" s="45" t="s">
        <v>14143</v>
      </c>
      <c r="C5104" s="46">
        <v>42367</v>
      </c>
      <c r="D5104" s="47">
        <v>42368</v>
      </c>
      <c r="E5104" s="48">
        <v>378</v>
      </c>
      <c r="F5104" s="48">
        <v>88</v>
      </c>
      <c r="G5104" s="49">
        <v>4.3</v>
      </c>
      <c r="H5104" s="8" t="s">
        <v>2934</v>
      </c>
      <c r="J5104" s="3">
        <v>466957</v>
      </c>
      <c r="L5104" s="50">
        <f t="shared" si="81"/>
        <v>6.2376237623762378</v>
      </c>
    </row>
    <row r="5105" spans="1:12" x14ac:dyDescent="0.2">
      <c r="A5105" s="1" t="s">
        <v>14144</v>
      </c>
      <c r="B5105" s="45" t="s">
        <v>14145</v>
      </c>
      <c r="C5105" s="46">
        <v>42368</v>
      </c>
      <c r="D5105" s="47">
        <v>42373</v>
      </c>
      <c r="E5105" s="48">
        <v>251</v>
      </c>
      <c r="F5105" s="48">
        <v>30</v>
      </c>
      <c r="G5105" s="49">
        <v>8.3000000000000007</v>
      </c>
      <c r="H5105" s="8" t="s">
        <v>3083</v>
      </c>
      <c r="J5105" s="3">
        <v>467872</v>
      </c>
      <c r="L5105" s="50">
        <f t="shared" si="81"/>
        <v>4.1419141914191417</v>
      </c>
    </row>
    <row r="5106" spans="1:12" x14ac:dyDescent="0.2">
      <c r="A5106" s="1" t="s">
        <v>14146</v>
      </c>
      <c r="B5106" s="1" t="s">
        <v>14147</v>
      </c>
      <c r="C5106" s="46">
        <v>42366</v>
      </c>
      <c r="D5106" s="47">
        <v>42373</v>
      </c>
      <c r="E5106" s="48">
        <v>189</v>
      </c>
      <c r="F5106" s="48">
        <v>34</v>
      </c>
      <c r="G5106" s="49">
        <v>5.5</v>
      </c>
      <c r="H5106" s="8" t="s">
        <v>3083</v>
      </c>
      <c r="J5106" s="3">
        <v>467873</v>
      </c>
      <c r="L5106" s="50">
        <f t="shared" si="81"/>
        <v>3.1188118811881189</v>
      </c>
    </row>
    <row r="5107" spans="1:12" x14ac:dyDescent="0.2">
      <c r="A5107" s="1" t="s">
        <v>14148</v>
      </c>
      <c r="B5107" s="45" t="s">
        <v>14149</v>
      </c>
      <c r="C5107" s="46">
        <v>42347</v>
      </c>
      <c r="D5107" s="47">
        <v>42373</v>
      </c>
      <c r="E5107" s="48">
        <v>304</v>
      </c>
      <c r="F5107" s="48">
        <v>63</v>
      </c>
      <c r="G5107" s="49">
        <v>4.8</v>
      </c>
      <c r="H5107" s="8" t="s">
        <v>2934</v>
      </c>
      <c r="J5107" s="3">
        <v>467874</v>
      </c>
      <c r="L5107" s="50">
        <f t="shared" si="81"/>
        <v>5.0165016501650168</v>
      </c>
    </row>
    <row r="5108" spans="1:12" x14ac:dyDescent="0.2">
      <c r="A5108" s="1" t="s">
        <v>14150</v>
      </c>
      <c r="B5108" s="45" t="s">
        <v>14151</v>
      </c>
      <c r="C5108" s="46">
        <v>42368</v>
      </c>
      <c r="D5108" s="47">
        <v>42373</v>
      </c>
      <c r="E5108" s="48">
        <v>329</v>
      </c>
      <c r="F5108" s="48">
        <v>69</v>
      </c>
      <c r="G5108" s="49">
        <v>4.8</v>
      </c>
      <c r="H5108" s="8" t="s">
        <v>2934</v>
      </c>
      <c r="J5108" s="3">
        <v>467875</v>
      </c>
      <c r="L5108" s="50">
        <f t="shared" si="81"/>
        <v>5.4290429042904291</v>
      </c>
    </row>
    <row r="5109" spans="1:12" x14ac:dyDescent="0.2">
      <c r="A5109" s="1" t="s">
        <v>14152</v>
      </c>
      <c r="B5109" s="45" t="s">
        <v>14153</v>
      </c>
      <c r="C5109" s="46">
        <v>42362</v>
      </c>
      <c r="D5109" s="47">
        <v>42373</v>
      </c>
      <c r="E5109" s="48">
        <v>1122</v>
      </c>
      <c r="F5109" s="48">
        <v>29</v>
      </c>
      <c r="G5109" s="49">
        <v>39</v>
      </c>
      <c r="H5109" s="8" t="s">
        <v>2934</v>
      </c>
      <c r="J5109" s="3">
        <v>467876</v>
      </c>
      <c r="L5109" s="50">
        <f t="shared" si="81"/>
        <v>18.514851485148515</v>
      </c>
    </row>
    <row r="5110" spans="1:12" x14ac:dyDescent="0.2">
      <c r="A5110" s="1" t="s">
        <v>14154</v>
      </c>
      <c r="B5110" s="45" t="s">
        <v>14155</v>
      </c>
      <c r="C5110" s="46">
        <v>42365</v>
      </c>
      <c r="D5110" s="47">
        <v>42373</v>
      </c>
      <c r="E5110" s="48">
        <v>626</v>
      </c>
      <c r="F5110" s="48">
        <v>49</v>
      </c>
      <c r="G5110" s="49">
        <v>12.8</v>
      </c>
      <c r="H5110" s="8" t="s">
        <v>2934</v>
      </c>
      <c r="J5110" s="3">
        <v>467877</v>
      </c>
      <c r="L5110" s="50">
        <f t="shared" si="81"/>
        <v>10.330033003300329</v>
      </c>
    </row>
    <row r="5111" spans="1:12" x14ac:dyDescent="0.2">
      <c r="A5111" s="1" t="s">
        <v>14156</v>
      </c>
      <c r="B5111" s="45" t="s">
        <v>14157</v>
      </c>
      <c r="C5111" s="46">
        <v>42369</v>
      </c>
      <c r="D5111" s="47">
        <v>42376</v>
      </c>
      <c r="E5111" s="48">
        <v>296</v>
      </c>
      <c r="F5111" s="48">
        <v>102</v>
      </c>
      <c r="G5111" s="49">
        <v>2.9</v>
      </c>
      <c r="H5111" s="8" t="s">
        <v>2934</v>
      </c>
      <c r="J5111" s="3">
        <v>469945</v>
      </c>
      <c r="L5111" s="50">
        <f t="shared" si="81"/>
        <v>4.8844884488448841</v>
      </c>
    </row>
    <row r="5112" spans="1:12" x14ac:dyDescent="0.2">
      <c r="A5112" s="1" t="s">
        <v>14158</v>
      </c>
      <c r="B5112" s="45" t="s">
        <v>14159</v>
      </c>
      <c r="C5112" s="46">
        <v>42374</v>
      </c>
      <c r="D5112" s="47">
        <v>42377</v>
      </c>
      <c r="E5112" s="48">
        <v>133</v>
      </c>
      <c r="F5112" s="48">
        <v>70</v>
      </c>
      <c r="G5112" s="49">
        <v>1.9</v>
      </c>
      <c r="H5112" s="8" t="s">
        <v>3693</v>
      </c>
      <c r="J5112" s="3">
        <v>473146</v>
      </c>
      <c r="L5112" s="50">
        <f t="shared" si="81"/>
        <v>2.1947194719471947</v>
      </c>
    </row>
    <row r="5113" spans="1:12" x14ac:dyDescent="0.2">
      <c r="A5113" s="1" t="s">
        <v>14160</v>
      </c>
      <c r="B5113" s="45" t="s">
        <v>14161</v>
      </c>
      <c r="C5113" s="46">
        <v>42371</v>
      </c>
      <c r="D5113" s="47">
        <v>42377</v>
      </c>
      <c r="E5113" s="48">
        <v>233</v>
      </c>
      <c r="F5113" s="48">
        <v>76</v>
      </c>
      <c r="G5113" s="49">
        <v>3.1</v>
      </c>
      <c r="H5113" s="8" t="s">
        <v>2934</v>
      </c>
      <c r="J5113" s="3">
        <v>473147</v>
      </c>
      <c r="L5113" s="50">
        <f t="shared" si="81"/>
        <v>3.8448844884488449</v>
      </c>
    </row>
    <row r="5114" spans="1:12" x14ac:dyDescent="0.2">
      <c r="A5114" s="1" t="s">
        <v>14162</v>
      </c>
      <c r="B5114" s="45" t="s">
        <v>14163</v>
      </c>
      <c r="C5114" s="46">
        <v>42374</v>
      </c>
      <c r="D5114" s="47">
        <v>42380</v>
      </c>
      <c r="E5114" s="48">
        <v>689</v>
      </c>
      <c r="F5114" s="48">
        <v>194</v>
      </c>
      <c r="G5114" s="49">
        <v>3.5</v>
      </c>
      <c r="H5114" s="8" t="s">
        <v>3083</v>
      </c>
      <c r="J5114" s="3">
        <v>473797</v>
      </c>
      <c r="L5114" s="50">
        <f t="shared" si="81"/>
        <v>11.369636963696369</v>
      </c>
    </row>
    <row r="5115" spans="1:12" x14ac:dyDescent="0.2">
      <c r="A5115" s="1" t="s">
        <v>14164</v>
      </c>
      <c r="B5115" s="45" t="s">
        <v>14165</v>
      </c>
      <c r="C5115" s="46">
        <v>42374</v>
      </c>
      <c r="D5115" s="47">
        <v>42380</v>
      </c>
      <c r="E5115" s="48">
        <v>806</v>
      </c>
      <c r="F5115" s="48">
        <v>222</v>
      </c>
      <c r="G5115" s="49">
        <v>3.6</v>
      </c>
      <c r="H5115" s="8" t="s">
        <v>3083</v>
      </c>
      <c r="J5115" s="3">
        <v>473798</v>
      </c>
      <c r="L5115" s="50">
        <f t="shared" si="81"/>
        <v>13.3003300330033</v>
      </c>
    </row>
    <row r="5116" spans="1:12" x14ac:dyDescent="0.2">
      <c r="A5116" s="1" t="s">
        <v>14166</v>
      </c>
      <c r="B5116" s="45" t="s">
        <v>14167</v>
      </c>
      <c r="C5116" s="46">
        <v>42376</v>
      </c>
      <c r="D5116" s="47">
        <v>42380</v>
      </c>
      <c r="E5116" s="48">
        <v>282</v>
      </c>
      <c r="F5116" s="48">
        <v>34</v>
      </c>
      <c r="G5116" s="49">
        <v>8.1999999999999993</v>
      </c>
      <c r="H5116" s="8" t="s">
        <v>3083</v>
      </c>
      <c r="J5116" s="3">
        <v>473799</v>
      </c>
      <c r="L5116" s="50">
        <f t="shared" si="81"/>
        <v>4.6534653465346532</v>
      </c>
    </row>
    <row r="5117" spans="1:12" x14ac:dyDescent="0.2">
      <c r="A5117" s="1" t="s">
        <v>14168</v>
      </c>
      <c r="B5117" s="45" t="s">
        <v>14169</v>
      </c>
      <c r="C5117" s="46">
        <v>42376</v>
      </c>
      <c r="D5117" s="47">
        <v>42381</v>
      </c>
      <c r="E5117" s="48">
        <v>217</v>
      </c>
      <c r="F5117" s="48">
        <v>28</v>
      </c>
      <c r="G5117" s="49">
        <v>7.8</v>
      </c>
      <c r="H5117" s="8" t="s">
        <v>2934</v>
      </c>
      <c r="J5117" s="3">
        <v>474497</v>
      </c>
      <c r="L5117" s="50">
        <f t="shared" ref="L5117:L5180" si="82">IF(E5117="","",E5117/60.6)</f>
        <v>3.5808580858085808</v>
      </c>
    </row>
    <row r="5118" spans="1:12" x14ac:dyDescent="0.2">
      <c r="A5118" s="1" t="s">
        <v>14170</v>
      </c>
      <c r="B5118" s="45" t="s">
        <v>14171</v>
      </c>
      <c r="C5118" s="46">
        <v>42376</v>
      </c>
      <c r="D5118" s="47">
        <v>42381</v>
      </c>
      <c r="E5118" s="48">
        <v>298</v>
      </c>
      <c r="F5118" s="48">
        <v>36</v>
      </c>
      <c r="G5118" s="49">
        <v>8.1999999999999993</v>
      </c>
      <c r="H5118" s="8" t="s">
        <v>2934</v>
      </c>
      <c r="J5118" s="3">
        <v>474498</v>
      </c>
      <c r="L5118" s="50">
        <f t="shared" si="82"/>
        <v>4.9174917491749177</v>
      </c>
    </row>
    <row r="5119" spans="1:12" x14ac:dyDescent="0.2">
      <c r="A5119" s="1" t="s">
        <v>14172</v>
      </c>
      <c r="B5119" s="45" t="s">
        <v>14173</v>
      </c>
      <c r="C5119" s="46">
        <v>42380</v>
      </c>
      <c r="D5119" s="47">
        <v>42381</v>
      </c>
      <c r="E5119" s="48">
        <v>611</v>
      </c>
      <c r="F5119" s="48">
        <v>75</v>
      </c>
      <c r="G5119" s="49">
        <v>8.1</v>
      </c>
      <c r="H5119" s="8" t="s">
        <v>2934</v>
      </c>
      <c r="J5119" s="3">
        <v>474499</v>
      </c>
      <c r="L5119" s="50">
        <f t="shared" si="82"/>
        <v>10.082508250825082</v>
      </c>
    </row>
    <row r="5120" spans="1:12" x14ac:dyDescent="0.2">
      <c r="A5120" s="1" t="s">
        <v>14174</v>
      </c>
      <c r="B5120" s="45" t="s">
        <v>14175</v>
      </c>
      <c r="C5120" s="46">
        <v>42380</v>
      </c>
      <c r="D5120" s="47">
        <v>42382</v>
      </c>
      <c r="E5120" s="48">
        <v>226</v>
      </c>
      <c r="F5120" s="48">
        <v>51</v>
      </c>
      <c r="G5120" s="49">
        <v>4.4000000000000004</v>
      </c>
      <c r="H5120" s="8" t="s">
        <v>3083</v>
      </c>
      <c r="J5120" s="3">
        <v>475163</v>
      </c>
      <c r="L5120" s="50">
        <f t="shared" si="82"/>
        <v>3.7293729372937294</v>
      </c>
    </row>
    <row r="5121" spans="1:12" x14ac:dyDescent="0.2">
      <c r="A5121" s="1" t="s">
        <v>14176</v>
      </c>
      <c r="B5121" s="45" t="s">
        <v>14177</v>
      </c>
      <c r="C5121" s="46">
        <v>42375</v>
      </c>
      <c r="D5121" s="47">
        <v>42382</v>
      </c>
      <c r="E5121" s="48">
        <v>635</v>
      </c>
      <c r="F5121" s="48">
        <v>44</v>
      </c>
      <c r="G5121" s="49">
        <v>14.3</v>
      </c>
      <c r="H5121" s="8" t="s">
        <v>3083</v>
      </c>
      <c r="J5121" s="3">
        <v>475164</v>
      </c>
      <c r="L5121" s="50">
        <f t="shared" si="82"/>
        <v>10.478547854785479</v>
      </c>
    </row>
    <row r="5122" spans="1:12" x14ac:dyDescent="0.2">
      <c r="A5122" s="1" t="s">
        <v>14178</v>
      </c>
      <c r="B5122" s="45" t="s">
        <v>14179</v>
      </c>
      <c r="C5122" s="46">
        <v>42379</v>
      </c>
      <c r="D5122" s="47">
        <v>42383</v>
      </c>
      <c r="E5122" s="48">
        <v>148</v>
      </c>
      <c r="F5122" s="48">
        <v>81</v>
      </c>
      <c r="G5122" s="49">
        <v>1.8</v>
      </c>
      <c r="H5122" s="8" t="s">
        <v>3083</v>
      </c>
      <c r="J5122" s="3">
        <v>475919</v>
      </c>
      <c r="L5122" s="50">
        <f t="shared" si="82"/>
        <v>2.442244224422442</v>
      </c>
    </row>
    <row r="5123" spans="1:12" x14ac:dyDescent="0.2">
      <c r="A5123" s="1" t="s">
        <v>14180</v>
      </c>
      <c r="B5123" s="45" t="s">
        <v>14181</v>
      </c>
      <c r="C5123" s="46">
        <v>42376</v>
      </c>
      <c r="D5123" s="47">
        <v>42383</v>
      </c>
      <c r="E5123" s="48">
        <v>229</v>
      </c>
      <c r="F5123" s="48">
        <v>93</v>
      </c>
      <c r="G5123" s="49">
        <v>2.5</v>
      </c>
      <c r="H5123" s="8" t="s">
        <v>3083</v>
      </c>
      <c r="J5123" s="3">
        <v>475920</v>
      </c>
      <c r="L5123" s="50">
        <f t="shared" si="82"/>
        <v>3.778877887788779</v>
      </c>
    </row>
    <row r="5124" spans="1:12" x14ac:dyDescent="0.2">
      <c r="A5124" s="1" t="s">
        <v>14182</v>
      </c>
      <c r="B5124" s="45" t="s">
        <v>14183</v>
      </c>
      <c r="C5124" s="46">
        <v>42379</v>
      </c>
      <c r="D5124" s="47">
        <v>42383</v>
      </c>
      <c r="E5124" s="48">
        <v>414</v>
      </c>
      <c r="F5124" s="48">
        <v>119</v>
      </c>
      <c r="G5124" s="49">
        <v>3.5</v>
      </c>
      <c r="H5124" s="8" t="s">
        <v>2934</v>
      </c>
      <c r="J5124" s="3">
        <v>475921</v>
      </c>
      <c r="L5124" s="50">
        <f t="shared" si="82"/>
        <v>6.8316831683168315</v>
      </c>
    </row>
    <row r="5125" spans="1:12" x14ac:dyDescent="0.2">
      <c r="A5125" s="1" t="s">
        <v>14184</v>
      </c>
      <c r="B5125" s="45" t="s">
        <v>14185</v>
      </c>
      <c r="C5125" s="46">
        <v>42378</v>
      </c>
      <c r="D5125" s="47">
        <v>42384</v>
      </c>
      <c r="E5125" s="48">
        <v>375</v>
      </c>
      <c r="F5125" s="48">
        <v>52</v>
      </c>
      <c r="G5125" s="49">
        <v>7.2</v>
      </c>
      <c r="H5125" s="8" t="s">
        <v>2934</v>
      </c>
      <c r="J5125" s="3">
        <v>476443</v>
      </c>
      <c r="L5125" s="50">
        <f t="shared" si="82"/>
        <v>6.1881188118811883</v>
      </c>
    </row>
    <row r="5126" spans="1:12" x14ac:dyDescent="0.2">
      <c r="A5126" s="1" t="s">
        <v>14186</v>
      </c>
      <c r="B5126" s="45" t="s">
        <v>14187</v>
      </c>
      <c r="C5126" s="46">
        <v>42380</v>
      </c>
      <c r="D5126" s="47">
        <v>42384</v>
      </c>
      <c r="E5126" s="48">
        <v>471</v>
      </c>
      <c r="F5126" s="48">
        <v>37</v>
      </c>
      <c r="G5126" s="49">
        <v>12.7</v>
      </c>
      <c r="H5126" s="8" t="s">
        <v>2934</v>
      </c>
      <c r="J5126" s="3">
        <v>476444</v>
      </c>
      <c r="L5126" s="50">
        <f t="shared" si="82"/>
        <v>7.7722772277227721</v>
      </c>
    </row>
    <row r="5127" spans="1:12" x14ac:dyDescent="0.2">
      <c r="A5127" s="1" t="s">
        <v>14188</v>
      </c>
      <c r="B5127" s="45" t="s">
        <v>14189</v>
      </c>
      <c r="C5127" s="46">
        <v>42376</v>
      </c>
      <c r="D5127" s="47">
        <v>42384</v>
      </c>
      <c r="E5127" s="48">
        <v>1129</v>
      </c>
      <c r="F5127" s="48">
        <v>35</v>
      </c>
      <c r="G5127" s="49">
        <v>32.299999999999997</v>
      </c>
      <c r="H5127" s="8" t="s">
        <v>2934</v>
      </c>
      <c r="J5127" s="3">
        <v>476445</v>
      </c>
      <c r="L5127" s="50">
        <f t="shared" si="82"/>
        <v>18.630363036303631</v>
      </c>
    </row>
    <row r="5128" spans="1:12" x14ac:dyDescent="0.2">
      <c r="A5128" s="1" t="s">
        <v>14190</v>
      </c>
      <c r="B5128" s="45" t="s">
        <v>14191</v>
      </c>
      <c r="C5128" s="46">
        <v>42382</v>
      </c>
      <c r="D5128" s="47">
        <v>42385</v>
      </c>
      <c r="E5128" s="48">
        <v>1034</v>
      </c>
      <c r="F5128" s="48">
        <v>36</v>
      </c>
      <c r="G5128" s="49">
        <v>28.4</v>
      </c>
      <c r="H5128" s="8" t="s">
        <v>3083</v>
      </c>
      <c r="J5128" s="3">
        <v>476446</v>
      </c>
      <c r="L5128" s="50">
        <f t="shared" si="82"/>
        <v>17.062706270627061</v>
      </c>
    </row>
    <row r="5129" spans="1:12" x14ac:dyDescent="0.2">
      <c r="A5129" s="1" t="s">
        <v>14192</v>
      </c>
      <c r="B5129" s="45" t="s">
        <v>14193</v>
      </c>
      <c r="C5129" s="46">
        <v>42383</v>
      </c>
      <c r="D5129" s="47">
        <v>42389</v>
      </c>
      <c r="E5129" s="48">
        <v>201</v>
      </c>
      <c r="F5129" s="48">
        <v>65</v>
      </c>
      <c r="G5129" s="49">
        <v>3.1</v>
      </c>
      <c r="H5129" s="8" t="s">
        <v>3083</v>
      </c>
      <c r="J5129" s="3">
        <v>478015</v>
      </c>
      <c r="L5129" s="50">
        <f t="shared" si="82"/>
        <v>3.3168316831683167</v>
      </c>
    </row>
    <row r="5130" spans="1:12" x14ac:dyDescent="0.2">
      <c r="A5130" s="1" t="s">
        <v>14194</v>
      </c>
      <c r="B5130" s="45" t="s">
        <v>14195</v>
      </c>
      <c r="C5130" s="46">
        <v>42383</v>
      </c>
      <c r="D5130" s="47">
        <v>42389</v>
      </c>
      <c r="E5130" s="48">
        <v>289</v>
      </c>
      <c r="F5130" s="48">
        <v>94</v>
      </c>
      <c r="G5130" s="49">
        <v>3.1</v>
      </c>
      <c r="H5130" s="8" t="s">
        <v>3083</v>
      </c>
      <c r="J5130" s="3">
        <v>478016</v>
      </c>
      <c r="L5130" s="50">
        <f t="shared" si="82"/>
        <v>4.7689768976897691</v>
      </c>
    </row>
    <row r="5131" spans="1:12" x14ac:dyDescent="0.2">
      <c r="A5131" s="1" t="s">
        <v>14196</v>
      </c>
      <c r="B5131" s="45" t="s">
        <v>14197</v>
      </c>
      <c r="C5131" s="46">
        <v>42384</v>
      </c>
      <c r="D5131" s="47">
        <v>42394</v>
      </c>
      <c r="E5131" s="48">
        <v>825</v>
      </c>
      <c r="F5131" s="48">
        <v>25</v>
      </c>
      <c r="G5131" s="49">
        <v>33.4</v>
      </c>
      <c r="H5131" s="8" t="s">
        <v>2934</v>
      </c>
      <c r="J5131" s="3">
        <v>479270</v>
      </c>
      <c r="L5131" s="50">
        <f t="shared" si="82"/>
        <v>13.613861386138614</v>
      </c>
    </row>
    <row r="5132" spans="1:12" x14ac:dyDescent="0.2">
      <c r="A5132" s="1" t="s">
        <v>14198</v>
      </c>
      <c r="B5132" s="45" t="s">
        <v>14199</v>
      </c>
      <c r="C5132" s="46">
        <v>42384</v>
      </c>
      <c r="D5132" s="47">
        <v>42394</v>
      </c>
      <c r="E5132" s="48">
        <v>1266</v>
      </c>
      <c r="F5132" s="48">
        <v>30</v>
      </c>
      <c r="G5132" s="49">
        <v>42.1</v>
      </c>
      <c r="H5132" s="8" t="s">
        <v>2934</v>
      </c>
      <c r="J5132" s="3">
        <v>479838</v>
      </c>
      <c r="L5132" s="50">
        <f t="shared" si="82"/>
        <v>20.89108910891089</v>
      </c>
    </row>
    <row r="5133" spans="1:12" x14ac:dyDescent="0.2">
      <c r="A5133" s="1" t="s">
        <v>14200</v>
      </c>
      <c r="B5133" s="45" t="s">
        <v>14201</v>
      </c>
      <c r="C5133" s="46">
        <v>42387</v>
      </c>
      <c r="D5133" s="47">
        <v>42394</v>
      </c>
      <c r="E5133" s="48">
        <v>261</v>
      </c>
      <c r="F5133" s="48">
        <v>103</v>
      </c>
      <c r="G5133" s="49">
        <v>2.5</v>
      </c>
      <c r="H5133" s="8" t="s">
        <v>2934</v>
      </c>
      <c r="J5133" s="3">
        <v>479839</v>
      </c>
      <c r="L5133" s="50">
        <f t="shared" si="82"/>
        <v>4.3069306930693072</v>
      </c>
    </row>
    <row r="5134" spans="1:12" x14ac:dyDescent="0.2">
      <c r="A5134" s="1" t="s">
        <v>14202</v>
      </c>
      <c r="B5134" s="45" t="s">
        <v>14203</v>
      </c>
      <c r="C5134" s="46">
        <v>42391</v>
      </c>
      <c r="D5134" s="47">
        <v>42395</v>
      </c>
      <c r="E5134" s="48">
        <v>1139</v>
      </c>
      <c r="F5134" s="48">
        <v>49</v>
      </c>
      <c r="G5134" s="49">
        <v>23.2</v>
      </c>
      <c r="H5134" s="8" t="s">
        <v>2934</v>
      </c>
      <c r="J5134" s="3">
        <v>480635</v>
      </c>
      <c r="L5134" s="50">
        <f t="shared" si="82"/>
        <v>18.795379537953796</v>
      </c>
    </row>
    <row r="5135" spans="1:12" x14ac:dyDescent="0.2">
      <c r="A5135" s="1" t="s">
        <v>14204</v>
      </c>
      <c r="B5135" s="45" t="s">
        <v>14205</v>
      </c>
      <c r="C5135" s="46">
        <v>42391</v>
      </c>
      <c r="D5135" s="47">
        <v>42395</v>
      </c>
      <c r="E5135" s="48">
        <v>776</v>
      </c>
      <c r="F5135" s="48">
        <v>138</v>
      </c>
      <c r="G5135" s="49">
        <v>5.6</v>
      </c>
      <c r="H5135" s="8" t="s">
        <v>2934</v>
      </c>
      <c r="J5135" s="3">
        <v>480636</v>
      </c>
      <c r="L5135" s="50">
        <f t="shared" si="82"/>
        <v>12.805280528052805</v>
      </c>
    </row>
    <row r="5136" spans="1:12" x14ac:dyDescent="0.2">
      <c r="A5136" s="1" t="s">
        <v>14206</v>
      </c>
      <c r="B5136" s="45" t="s">
        <v>14207</v>
      </c>
      <c r="C5136" s="46">
        <v>42388</v>
      </c>
      <c r="D5136" s="47">
        <v>42395</v>
      </c>
      <c r="E5136" s="48">
        <v>373</v>
      </c>
      <c r="F5136" s="48">
        <v>127</v>
      </c>
      <c r="G5136" s="49">
        <v>2.9</v>
      </c>
      <c r="H5136" s="8" t="s">
        <v>3083</v>
      </c>
      <c r="J5136" s="3">
        <v>480640</v>
      </c>
      <c r="L5136" s="50">
        <f t="shared" si="82"/>
        <v>6.1551155115511547</v>
      </c>
    </row>
    <row r="5137" spans="1:12" x14ac:dyDescent="0.2">
      <c r="A5137" s="1" t="s">
        <v>14208</v>
      </c>
      <c r="B5137" s="45" t="s">
        <v>14209</v>
      </c>
      <c r="C5137" s="46">
        <v>42388</v>
      </c>
      <c r="D5137" s="47">
        <v>42395</v>
      </c>
      <c r="E5137" s="48">
        <v>347</v>
      </c>
      <c r="F5137" s="48">
        <v>89</v>
      </c>
      <c r="G5137" s="49">
        <v>3.9</v>
      </c>
      <c r="H5137" s="8" t="s">
        <v>3083</v>
      </c>
      <c r="J5137" s="3">
        <v>480641</v>
      </c>
      <c r="L5137" s="50">
        <f t="shared" si="82"/>
        <v>5.7260726072607255</v>
      </c>
    </row>
    <row r="5138" spans="1:12" x14ac:dyDescent="0.2">
      <c r="A5138" s="1" t="s">
        <v>14210</v>
      </c>
      <c r="B5138" s="45" t="s">
        <v>14211</v>
      </c>
      <c r="C5138" s="46">
        <v>42395</v>
      </c>
      <c r="D5138" s="47">
        <v>42396</v>
      </c>
      <c r="E5138" s="48">
        <v>477</v>
      </c>
      <c r="F5138" s="48">
        <v>70</v>
      </c>
      <c r="G5138" s="49">
        <v>6.9</v>
      </c>
      <c r="H5138" s="8" t="s">
        <v>2934</v>
      </c>
      <c r="J5138" s="3">
        <v>481213</v>
      </c>
      <c r="L5138" s="50">
        <f t="shared" si="82"/>
        <v>7.8712871287128712</v>
      </c>
    </row>
    <row r="5139" spans="1:12" x14ac:dyDescent="0.2">
      <c r="A5139" s="1" t="s">
        <v>14212</v>
      </c>
      <c r="B5139" s="45" t="s">
        <v>14213</v>
      </c>
      <c r="C5139" s="46">
        <v>42395</v>
      </c>
      <c r="D5139" s="47">
        <v>42396</v>
      </c>
      <c r="E5139" s="48">
        <v>1089</v>
      </c>
      <c r="F5139" s="48">
        <v>91</v>
      </c>
      <c r="G5139" s="49">
        <v>12</v>
      </c>
      <c r="H5139" s="8" t="s">
        <v>2934</v>
      </c>
      <c r="J5139" s="3">
        <v>481214</v>
      </c>
      <c r="L5139" s="50">
        <f t="shared" si="82"/>
        <v>17.970297029702969</v>
      </c>
    </row>
    <row r="5140" spans="1:12" x14ac:dyDescent="0.2">
      <c r="A5140" s="1" t="s">
        <v>14214</v>
      </c>
      <c r="B5140" s="45" t="s">
        <v>14215</v>
      </c>
      <c r="C5140" s="46">
        <v>42395</v>
      </c>
      <c r="D5140" s="47">
        <v>42396</v>
      </c>
      <c r="E5140" s="48">
        <v>791</v>
      </c>
      <c r="F5140" s="48">
        <v>68</v>
      </c>
      <c r="G5140" s="49">
        <v>11.6</v>
      </c>
      <c r="H5140" s="8" t="s">
        <v>2934</v>
      </c>
      <c r="J5140" s="3">
        <v>481215</v>
      </c>
      <c r="L5140" s="50">
        <f t="shared" si="82"/>
        <v>13.052805280528052</v>
      </c>
    </row>
    <row r="5141" spans="1:12" x14ac:dyDescent="0.2">
      <c r="A5141" s="1" t="s">
        <v>14216</v>
      </c>
      <c r="B5141" s="45" t="s">
        <v>14217</v>
      </c>
      <c r="C5141" s="46">
        <v>42391</v>
      </c>
      <c r="D5141" s="47">
        <v>42397</v>
      </c>
      <c r="E5141" s="48">
        <v>416</v>
      </c>
      <c r="F5141" s="48">
        <v>52</v>
      </c>
      <c r="G5141" s="49">
        <v>8</v>
      </c>
      <c r="H5141" s="8" t="s">
        <v>3083</v>
      </c>
      <c r="J5141" s="3">
        <v>481966</v>
      </c>
      <c r="L5141" s="50">
        <f t="shared" si="82"/>
        <v>6.8646864686468643</v>
      </c>
    </row>
    <row r="5142" spans="1:12" x14ac:dyDescent="0.2">
      <c r="A5142" s="1" t="s">
        <v>14218</v>
      </c>
      <c r="B5142" s="45" t="s">
        <v>14219</v>
      </c>
      <c r="D5142" s="47">
        <v>42397</v>
      </c>
      <c r="E5142" s="48">
        <v>913</v>
      </c>
      <c r="F5142" s="48">
        <v>44</v>
      </c>
      <c r="G5142" s="49">
        <v>20.9</v>
      </c>
      <c r="H5142" s="8" t="s">
        <v>3083</v>
      </c>
      <c r="J5142" s="3">
        <v>481967</v>
      </c>
      <c r="K5142" s="1" t="s">
        <v>3713</v>
      </c>
      <c r="L5142" s="50">
        <f t="shared" si="82"/>
        <v>15.066006600660065</v>
      </c>
    </row>
    <row r="5143" spans="1:12" x14ac:dyDescent="0.2">
      <c r="A5143" s="1" t="s">
        <v>14220</v>
      </c>
      <c r="B5143" s="45" t="s">
        <v>14221</v>
      </c>
      <c r="C5143" s="46">
        <v>42392</v>
      </c>
      <c r="D5143" s="47">
        <v>42397</v>
      </c>
      <c r="E5143" s="48">
        <v>75</v>
      </c>
      <c r="F5143" s="48">
        <v>92</v>
      </c>
      <c r="G5143" s="49">
        <v>0.8</v>
      </c>
      <c r="H5143" s="8" t="s">
        <v>2934</v>
      </c>
      <c r="J5143" s="3">
        <v>481968</v>
      </c>
      <c r="L5143" s="50">
        <f t="shared" si="82"/>
        <v>1.2376237623762376</v>
      </c>
    </row>
    <row r="5144" spans="1:12" x14ac:dyDescent="0.2">
      <c r="A5144" s="1" t="s">
        <v>14222</v>
      </c>
      <c r="B5144" s="45" t="s">
        <v>14223</v>
      </c>
      <c r="C5144" s="46">
        <v>42392</v>
      </c>
      <c r="D5144" s="47">
        <v>42398</v>
      </c>
      <c r="E5144" s="48">
        <v>575</v>
      </c>
      <c r="F5144" s="48">
        <v>42</v>
      </c>
      <c r="G5144" s="49">
        <v>13.8</v>
      </c>
      <c r="H5144" s="8" t="s">
        <v>2934</v>
      </c>
      <c r="J5144" s="3">
        <v>482698</v>
      </c>
      <c r="L5144" s="50">
        <f t="shared" si="82"/>
        <v>9.4884488448844877</v>
      </c>
    </row>
    <row r="5145" spans="1:12" x14ac:dyDescent="0.2">
      <c r="A5145" s="1" t="s">
        <v>14224</v>
      </c>
      <c r="B5145" s="45" t="s">
        <v>14225</v>
      </c>
      <c r="C5145" s="46">
        <v>42396</v>
      </c>
      <c r="D5145" s="47">
        <v>42401</v>
      </c>
      <c r="E5145" s="48">
        <v>64</v>
      </c>
      <c r="F5145" s="48">
        <v>49</v>
      </c>
      <c r="G5145" s="49">
        <v>1.3</v>
      </c>
      <c r="H5145" s="8" t="s">
        <v>3693</v>
      </c>
      <c r="J5145" s="3">
        <v>483454</v>
      </c>
      <c r="L5145" s="50">
        <f t="shared" si="82"/>
        <v>1.056105610561056</v>
      </c>
    </row>
    <row r="5146" spans="1:12" x14ac:dyDescent="0.2">
      <c r="A5146" s="1" t="s">
        <v>14226</v>
      </c>
      <c r="B5146" s="45" t="s">
        <v>14227</v>
      </c>
      <c r="C5146" s="46">
        <v>42397</v>
      </c>
      <c r="D5146" s="47">
        <v>42401</v>
      </c>
      <c r="E5146" s="48">
        <v>205</v>
      </c>
      <c r="F5146" s="48">
        <v>43</v>
      </c>
      <c r="G5146" s="49">
        <v>4.8</v>
      </c>
      <c r="H5146" s="8" t="s">
        <v>3083</v>
      </c>
      <c r="J5146" s="3">
        <v>483455</v>
      </c>
      <c r="L5146" s="50">
        <f t="shared" si="82"/>
        <v>3.3828382838283826</v>
      </c>
    </row>
    <row r="5147" spans="1:12" x14ac:dyDescent="0.2">
      <c r="A5147" s="1" t="s">
        <v>14228</v>
      </c>
      <c r="B5147" s="45" t="s">
        <v>14229</v>
      </c>
      <c r="C5147" s="46">
        <v>42397</v>
      </c>
      <c r="D5147" s="47">
        <v>42401</v>
      </c>
      <c r="E5147" s="48">
        <v>961</v>
      </c>
      <c r="F5147" s="48">
        <v>46</v>
      </c>
      <c r="G5147" s="49">
        <v>21.1</v>
      </c>
      <c r="H5147" s="8" t="s">
        <v>2934</v>
      </c>
      <c r="J5147" s="3">
        <v>483456</v>
      </c>
      <c r="L5147" s="50">
        <f t="shared" si="82"/>
        <v>15.858085808580858</v>
      </c>
    </row>
    <row r="5148" spans="1:12" x14ac:dyDescent="0.2">
      <c r="A5148" s="1" t="s">
        <v>14230</v>
      </c>
      <c r="B5148" s="45" t="s">
        <v>14231</v>
      </c>
      <c r="C5148" s="46">
        <v>42397</v>
      </c>
      <c r="D5148" s="47">
        <v>42401</v>
      </c>
      <c r="E5148" s="48">
        <v>186</v>
      </c>
      <c r="F5148" s="48">
        <v>18</v>
      </c>
      <c r="G5148" s="49">
        <v>10.3</v>
      </c>
      <c r="H5148" s="8" t="s">
        <v>2934</v>
      </c>
      <c r="J5148" s="3">
        <v>483457</v>
      </c>
      <c r="L5148" s="50">
        <f t="shared" si="82"/>
        <v>3.0693069306930694</v>
      </c>
    </row>
    <row r="5149" spans="1:12" x14ac:dyDescent="0.2">
      <c r="A5149" s="1" t="s">
        <v>14232</v>
      </c>
      <c r="B5149" s="45" t="s">
        <v>14233</v>
      </c>
      <c r="C5149" s="46">
        <v>42397</v>
      </c>
      <c r="D5149" s="47">
        <v>42401</v>
      </c>
      <c r="E5149" s="48">
        <v>731</v>
      </c>
      <c r="F5149" s="48">
        <v>100</v>
      </c>
      <c r="G5149" s="49">
        <v>7.3</v>
      </c>
      <c r="H5149" s="8" t="s">
        <v>2934</v>
      </c>
      <c r="J5149" s="3">
        <v>483458</v>
      </c>
      <c r="L5149" s="50">
        <f t="shared" si="82"/>
        <v>12.062706270627062</v>
      </c>
    </row>
    <row r="5150" spans="1:12" x14ac:dyDescent="0.2">
      <c r="A5150" s="1" t="s">
        <v>14234</v>
      </c>
      <c r="B5150" s="45" t="s">
        <v>14235</v>
      </c>
      <c r="C5150" s="46">
        <v>42397</v>
      </c>
      <c r="D5150" s="47">
        <v>42401</v>
      </c>
      <c r="E5150" s="48">
        <v>1051</v>
      </c>
      <c r="F5150" s="48">
        <v>22</v>
      </c>
      <c r="G5150" s="49">
        <v>47</v>
      </c>
      <c r="H5150" s="8" t="s">
        <v>2934</v>
      </c>
      <c r="J5150" s="3">
        <v>483459</v>
      </c>
      <c r="L5150" s="50">
        <f t="shared" si="82"/>
        <v>17.343234323432341</v>
      </c>
    </row>
    <row r="5151" spans="1:12" x14ac:dyDescent="0.2">
      <c r="A5151" s="1" t="s">
        <v>14236</v>
      </c>
      <c r="B5151" s="45" t="s">
        <v>14237</v>
      </c>
      <c r="C5151" s="46">
        <v>42397</v>
      </c>
      <c r="D5151" s="47">
        <v>42401</v>
      </c>
      <c r="E5151" s="48">
        <v>743</v>
      </c>
      <c r="F5151" s="48">
        <v>33</v>
      </c>
      <c r="G5151" s="49">
        <v>22.8</v>
      </c>
      <c r="H5151" s="8" t="s">
        <v>2934</v>
      </c>
      <c r="J5151" s="3">
        <v>483460</v>
      </c>
      <c r="L5151" s="50">
        <f t="shared" si="82"/>
        <v>12.260726072607261</v>
      </c>
    </row>
    <row r="5152" spans="1:12" x14ac:dyDescent="0.2">
      <c r="A5152" s="1" t="s">
        <v>14238</v>
      </c>
      <c r="B5152" s="45" t="s">
        <v>14239</v>
      </c>
      <c r="C5152" s="46">
        <v>42397</v>
      </c>
      <c r="D5152" s="47">
        <v>42401</v>
      </c>
      <c r="E5152" s="48">
        <v>340</v>
      </c>
      <c r="F5152" s="48">
        <v>36</v>
      </c>
      <c r="G5152" s="49">
        <v>9.5</v>
      </c>
      <c r="H5152" s="8" t="s">
        <v>2934</v>
      </c>
      <c r="J5152" s="3">
        <v>483461</v>
      </c>
      <c r="L5152" s="50">
        <f t="shared" si="82"/>
        <v>5.6105610561056105</v>
      </c>
    </row>
    <row r="5153" spans="1:12" x14ac:dyDescent="0.2">
      <c r="A5153" s="1" t="s">
        <v>14240</v>
      </c>
      <c r="B5153" s="45" t="s">
        <v>14241</v>
      </c>
      <c r="C5153" s="46">
        <v>42397</v>
      </c>
      <c r="D5153" s="47">
        <v>42401</v>
      </c>
      <c r="E5153" s="48">
        <v>1449</v>
      </c>
      <c r="F5153" s="48">
        <v>22</v>
      </c>
      <c r="G5153" s="49">
        <v>65.900000000000006</v>
      </c>
      <c r="H5153" s="8" t="s">
        <v>2934</v>
      </c>
      <c r="J5153" s="3">
        <v>483462</v>
      </c>
      <c r="L5153" s="50">
        <f t="shared" si="82"/>
        <v>23.910891089108912</v>
      </c>
    </row>
    <row r="5154" spans="1:12" x14ac:dyDescent="0.2">
      <c r="A5154" s="1" t="s">
        <v>14242</v>
      </c>
      <c r="B5154" s="45" t="s">
        <v>14243</v>
      </c>
      <c r="C5154" s="46">
        <v>42397</v>
      </c>
      <c r="D5154" s="47">
        <v>42401</v>
      </c>
      <c r="E5154" s="48">
        <v>335</v>
      </c>
      <c r="F5154" s="48">
        <v>80</v>
      </c>
      <c r="G5154" s="49">
        <v>4.2</v>
      </c>
      <c r="H5154" s="8" t="s">
        <v>2934</v>
      </c>
      <c r="J5154" s="3">
        <v>483463</v>
      </c>
      <c r="L5154" s="50">
        <f t="shared" si="82"/>
        <v>5.5280528052805282</v>
      </c>
    </row>
    <row r="5155" spans="1:12" x14ac:dyDescent="0.2">
      <c r="A5155" s="1" t="s">
        <v>14244</v>
      </c>
      <c r="B5155" s="45" t="s">
        <v>14245</v>
      </c>
      <c r="C5155" s="46">
        <v>42397</v>
      </c>
      <c r="D5155" s="47">
        <v>42401</v>
      </c>
      <c r="E5155" s="48">
        <v>836</v>
      </c>
      <c r="F5155" s="48">
        <v>63</v>
      </c>
      <c r="G5155" s="49">
        <v>13.3</v>
      </c>
      <c r="H5155" s="8" t="s">
        <v>2934</v>
      </c>
      <c r="J5155" s="3">
        <v>483464</v>
      </c>
      <c r="L5155" s="50">
        <f t="shared" si="82"/>
        <v>13.795379537953796</v>
      </c>
    </row>
    <row r="5156" spans="1:12" x14ac:dyDescent="0.2">
      <c r="A5156" s="1" t="s">
        <v>14246</v>
      </c>
      <c r="B5156" s="45" t="s">
        <v>14247</v>
      </c>
      <c r="C5156" s="46">
        <v>42394</v>
      </c>
      <c r="D5156" s="47">
        <v>42401</v>
      </c>
      <c r="E5156" s="48">
        <v>415</v>
      </c>
      <c r="F5156" s="48">
        <v>69</v>
      </c>
      <c r="G5156" s="49">
        <v>6</v>
      </c>
      <c r="H5156" s="8" t="s">
        <v>2934</v>
      </c>
      <c r="J5156" s="3">
        <v>483465</v>
      </c>
      <c r="L5156" s="50">
        <f t="shared" si="82"/>
        <v>6.8481848184818483</v>
      </c>
    </row>
    <row r="5157" spans="1:12" x14ac:dyDescent="0.2">
      <c r="A5157" s="1" t="s">
        <v>14248</v>
      </c>
      <c r="B5157" s="45" t="s">
        <v>14249</v>
      </c>
      <c r="C5157" s="46">
        <v>42396</v>
      </c>
      <c r="D5157" s="47">
        <v>42402</v>
      </c>
      <c r="E5157" s="48">
        <v>394</v>
      </c>
      <c r="F5157" s="48">
        <v>32</v>
      </c>
      <c r="G5157" s="49">
        <v>12.5</v>
      </c>
      <c r="H5157" s="8" t="s">
        <v>2934</v>
      </c>
      <c r="J5157" s="3">
        <v>484078</v>
      </c>
      <c r="L5157" s="50">
        <f t="shared" si="82"/>
        <v>6.5016501650165015</v>
      </c>
    </row>
    <row r="5158" spans="1:12" x14ac:dyDescent="0.2">
      <c r="A5158" s="1" t="s">
        <v>14250</v>
      </c>
      <c r="B5158" s="45" t="s">
        <v>14251</v>
      </c>
      <c r="C5158" s="46">
        <v>42402</v>
      </c>
      <c r="D5158" s="47">
        <v>42403</v>
      </c>
      <c r="E5158" s="48">
        <v>371</v>
      </c>
      <c r="F5158" s="48">
        <v>29</v>
      </c>
      <c r="G5158" s="49">
        <v>12.6</v>
      </c>
      <c r="H5158" s="8" t="s">
        <v>2934</v>
      </c>
      <c r="J5158" s="3">
        <v>484707</v>
      </c>
      <c r="L5158" s="50">
        <f t="shared" si="82"/>
        <v>6.1221122112211219</v>
      </c>
    </row>
    <row r="5159" spans="1:12" x14ac:dyDescent="0.2">
      <c r="A5159" s="1" t="s">
        <v>14252</v>
      </c>
      <c r="B5159" s="45" t="s">
        <v>14253</v>
      </c>
      <c r="C5159" s="46">
        <v>42398</v>
      </c>
      <c r="D5159" s="47">
        <v>42404</v>
      </c>
      <c r="E5159" s="48">
        <v>411</v>
      </c>
      <c r="F5159" s="48">
        <v>57</v>
      </c>
      <c r="G5159" s="49">
        <v>7.2</v>
      </c>
      <c r="H5159" s="8" t="s">
        <v>3083</v>
      </c>
      <c r="J5159" s="3">
        <v>485261</v>
      </c>
      <c r="L5159" s="50">
        <f t="shared" si="82"/>
        <v>6.782178217821782</v>
      </c>
    </row>
    <row r="5160" spans="1:12" x14ac:dyDescent="0.2">
      <c r="A5160" s="1" t="s">
        <v>14254</v>
      </c>
      <c r="B5160" s="45" t="s">
        <v>14255</v>
      </c>
      <c r="C5160" s="46">
        <v>42401</v>
      </c>
      <c r="D5160" s="47">
        <v>42404</v>
      </c>
      <c r="E5160" s="48">
        <v>182</v>
      </c>
      <c r="F5160" s="48">
        <v>47</v>
      </c>
      <c r="G5160" s="49">
        <v>3.9</v>
      </c>
      <c r="H5160" s="8" t="s">
        <v>3083</v>
      </c>
      <c r="J5160" s="3">
        <v>485262</v>
      </c>
      <c r="L5160" s="50">
        <f t="shared" si="82"/>
        <v>3.0033003300330035</v>
      </c>
    </row>
    <row r="5161" spans="1:12" x14ac:dyDescent="0.2">
      <c r="A5161" s="1" t="s">
        <v>14256</v>
      </c>
      <c r="B5161" s="45" t="s">
        <v>14257</v>
      </c>
      <c r="C5161" s="46">
        <v>42402</v>
      </c>
      <c r="D5161" s="47">
        <v>42405</v>
      </c>
      <c r="E5161" s="48">
        <v>135</v>
      </c>
      <c r="F5161" s="48">
        <v>86</v>
      </c>
      <c r="G5161" s="49">
        <v>1.6</v>
      </c>
      <c r="H5161" s="8" t="s">
        <v>3083</v>
      </c>
      <c r="J5161" s="3">
        <v>485889</v>
      </c>
      <c r="L5161" s="50">
        <f t="shared" si="82"/>
        <v>2.2277227722772275</v>
      </c>
    </row>
    <row r="5162" spans="1:12" x14ac:dyDescent="0.2">
      <c r="A5162" s="1" t="s">
        <v>14258</v>
      </c>
      <c r="B5162" s="45" t="s">
        <v>14259</v>
      </c>
      <c r="C5162" s="46">
        <v>42400</v>
      </c>
      <c r="D5162" s="47">
        <v>42405</v>
      </c>
      <c r="E5162" s="48">
        <v>146</v>
      </c>
      <c r="F5162" s="48">
        <v>182</v>
      </c>
      <c r="G5162" s="49">
        <v>0.8</v>
      </c>
      <c r="H5162" s="8" t="s">
        <v>2934</v>
      </c>
      <c r="J5162" s="3">
        <v>485890</v>
      </c>
      <c r="L5162" s="50">
        <f t="shared" si="82"/>
        <v>2.4092409240924093</v>
      </c>
    </row>
    <row r="5163" spans="1:12" x14ac:dyDescent="0.2">
      <c r="A5163" s="1" t="s">
        <v>14260</v>
      </c>
      <c r="B5163" s="45" t="s">
        <v>14261</v>
      </c>
      <c r="C5163" s="46">
        <v>42404</v>
      </c>
      <c r="D5163" s="47">
        <v>42408</v>
      </c>
      <c r="E5163" s="48">
        <v>316</v>
      </c>
      <c r="F5163" s="48">
        <v>65</v>
      </c>
      <c r="G5163" s="49">
        <v>4.8</v>
      </c>
      <c r="H5163" s="8" t="s">
        <v>3083</v>
      </c>
      <c r="J5163" s="3">
        <v>488435</v>
      </c>
      <c r="L5163" s="50">
        <f t="shared" si="82"/>
        <v>5.2145214521452141</v>
      </c>
    </row>
    <row r="5164" spans="1:12" x14ac:dyDescent="0.2">
      <c r="A5164" s="1" t="s">
        <v>14262</v>
      </c>
      <c r="B5164" s="45" t="s">
        <v>14263</v>
      </c>
      <c r="C5164" s="46">
        <v>42404</v>
      </c>
      <c r="D5164" s="47">
        <v>42408</v>
      </c>
      <c r="E5164" s="48">
        <v>707</v>
      </c>
      <c r="F5164" s="48">
        <v>41</v>
      </c>
      <c r="G5164" s="49">
        <v>17.3</v>
      </c>
      <c r="H5164" s="8" t="s">
        <v>3083</v>
      </c>
      <c r="J5164" s="3">
        <v>488440</v>
      </c>
      <c r="L5164" s="50">
        <f t="shared" si="82"/>
        <v>11.666666666666666</v>
      </c>
    </row>
    <row r="5165" spans="1:12" x14ac:dyDescent="0.2">
      <c r="A5165" s="1" t="s">
        <v>14264</v>
      </c>
      <c r="B5165" s="45" t="s">
        <v>14265</v>
      </c>
      <c r="C5165" s="46">
        <v>42404</v>
      </c>
      <c r="D5165" s="47">
        <v>42409</v>
      </c>
      <c r="E5165" s="48">
        <v>206</v>
      </c>
      <c r="F5165" s="48">
        <v>35</v>
      </c>
      <c r="G5165" s="49">
        <v>5.9</v>
      </c>
      <c r="H5165" s="8" t="s">
        <v>3083</v>
      </c>
      <c r="J5165" s="3">
        <v>490055</v>
      </c>
      <c r="L5165" s="50">
        <f t="shared" si="82"/>
        <v>3.3993399339933994</v>
      </c>
    </row>
    <row r="5166" spans="1:12" x14ac:dyDescent="0.2">
      <c r="A5166" s="1" t="s">
        <v>14266</v>
      </c>
      <c r="B5166" s="45" t="s">
        <v>14267</v>
      </c>
      <c r="C5166" s="46">
        <v>42409</v>
      </c>
      <c r="D5166" s="47">
        <v>42410</v>
      </c>
      <c r="E5166" s="48">
        <v>379</v>
      </c>
      <c r="F5166" s="48">
        <v>47</v>
      </c>
      <c r="G5166" s="49">
        <v>8.1</v>
      </c>
      <c r="H5166" s="8" t="s">
        <v>2934</v>
      </c>
      <c r="J5166" s="3">
        <v>490866</v>
      </c>
      <c r="L5166" s="50">
        <f t="shared" si="82"/>
        <v>6.2541254125412538</v>
      </c>
    </row>
    <row r="5167" spans="1:12" x14ac:dyDescent="0.2">
      <c r="A5167" s="1" t="s">
        <v>14268</v>
      </c>
      <c r="B5167" s="45" t="s">
        <v>14269</v>
      </c>
      <c r="C5167" s="46">
        <v>42409</v>
      </c>
      <c r="D5167" s="47">
        <v>42411</v>
      </c>
      <c r="E5167" s="48">
        <v>813</v>
      </c>
      <c r="F5167" s="48">
        <v>45</v>
      </c>
      <c r="G5167" s="49">
        <v>18.2</v>
      </c>
      <c r="H5167" s="8" t="s">
        <v>3083</v>
      </c>
      <c r="J5167" s="3">
        <v>491632</v>
      </c>
      <c r="L5167" s="50">
        <f t="shared" si="82"/>
        <v>13.415841584158416</v>
      </c>
    </row>
    <row r="5168" spans="1:12" x14ac:dyDescent="0.2">
      <c r="A5168" s="1" t="s">
        <v>14270</v>
      </c>
      <c r="B5168" s="45" t="s">
        <v>14271</v>
      </c>
      <c r="C5168" s="46">
        <v>42407</v>
      </c>
      <c r="D5168" s="47">
        <v>42411</v>
      </c>
      <c r="E5168" s="48">
        <v>808</v>
      </c>
      <c r="F5168" s="48">
        <v>31</v>
      </c>
      <c r="G5168" s="49">
        <v>25.7</v>
      </c>
      <c r="H5168" s="8" t="s">
        <v>2934</v>
      </c>
      <c r="J5168" s="3">
        <v>491633</v>
      </c>
      <c r="L5168" s="50">
        <f t="shared" si="82"/>
        <v>13.333333333333332</v>
      </c>
    </row>
    <row r="5169" spans="1:12" x14ac:dyDescent="0.2">
      <c r="A5169" s="1" t="s">
        <v>14272</v>
      </c>
      <c r="B5169" s="45" t="s">
        <v>14273</v>
      </c>
      <c r="C5169" s="46">
        <v>42408</v>
      </c>
      <c r="D5169" s="47">
        <v>42412</v>
      </c>
      <c r="E5169" s="48">
        <v>180</v>
      </c>
      <c r="F5169" s="48">
        <v>60</v>
      </c>
      <c r="G5169" s="49">
        <v>3</v>
      </c>
      <c r="H5169" s="8" t="s">
        <v>2934</v>
      </c>
      <c r="J5169" s="3">
        <v>492167</v>
      </c>
      <c r="L5169" s="50">
        <f t="shared" si="82"/>
        <v>2.9702970297029703</v>
      </c>
    </row>
    <row r="5170" spans="1:12" x14ac:dyDescent="0.2">
      <c r="A5170" s="1" t="s">
        <v>14274</v>
      </c>
      <c r="B5170" s="45" t="s">
        <v>14275</v>
      </c>
      <c r="C5170" s="46">
        <v>42400</v>
      </c>
      <c r="D5170" s="47">
        <v>42412</v>
      </c>
      <c r="E5170" s="48">
        <v>432</v>
      </c>
      <c r="F5170" s="48">
        <v>23</v>
      </c>
      <c r="G5170" s="49">
        <v>18.600000000000001</v>
      </c>
      <c r="H5170" s="8" t="s">
        <v>2934</v>
      </c>
      <c r="J5170" s="3">
        <v>492168</v>
      </c>
      <c r="L5170" s="50">
        <f t="shared" si="82"/>
        <v>7.1287128712871288</v>
      </c>
    </row>
    <row r="5171" spans="1:12" x14ac:dyDescent="0.2">
      <c r="A5171" s="1" t="s">
        <v>14276</v>
      </c>
      <c r="B5171" s="45" t="s">
        <v>14277</v>
      </c>
      <c r="C5171" s="46">
        <v>42407</v>
      </c>
      <c r="D5171" s="47">
        <v>42412</v>
      </c>
      <c r="E5171" s="48">
        <v>643</v>
      </c>
      <c r="F5171" s="48">
        <v>48</v>
      </c>
      <c r="G5171" s="49">
        <v>13.4</v>
      </c>
      <c r="H5171" s="8" t="s">
        <v>2934</v>
      </c>
      <c r="J5171" s="3">
        <v>492169</v>
      </c>
      <c r="L5171" s="50">
        <f t="shared" si="82"/>
        <v>10.61056105610561</v>
      </c>
    </row>
    <row r="5172" spans="1:12" x14ac:dyDescent="0.2">
      <c r="A5172" s="1" t="s">
        <v>14278</v>
      </c>
      <c r="B5172" s="45" t="s">
        <v>14279</v>
      </c>
      <c r="C5172" s="46">
        <v>42404</v>
      </c>
      <c r="D5172" s="47">
        <v>42412</v>
      </c>
      <c r="E5172" s="48">
        <v>385</v>
      </c>
      <c r="F5172" s="48">
        <v>37</v>
      </c>
      <c r="G5172" s="49">
        <v>10.5</v>
      </c>
      <c r="H5172" s="8" t="s">
        <v>2934</v>
      </c>
      <c r="J5172" s="3">
        <v>492170</v>
      </c>
      <c r="L5172" s="50">
        <f t="shared" si="82"/>
        <v>6.3531353135313529</v>
      </c>
    </row>
    <row r="5173" spans="1:12" x14ac:dyDescent="0.2">
      <c r="A5173" s="1" t="s">
        <v>14280</v>
      </c>
      <c r="B5173" s="45" t="s">
        <v>14281</v>
      </c>
      <c r="C5173" s="46">
        <v>42406</v>
      </c>
      <c r="D5173" s="47">
        <v>42416</v>
      </c>
      <c r="E5173" s="48">
        <v>785</v>
      </c>
      <c r="F5173" s="48">
        <v>96</v>
      </c>
      <c r="G5173" s="49">
        <v>8.1999999999999993</v>
      </c>
      <c r="H5173" s="8" t="s">
        <v>3083</v>
      </c>
      <c r="J5173" s="3">
        <v>492769</v>
      </c>
      <c r="L5173" s="50">
        <f t="shared" si="82"/>
        <v>12.953795379537954</v>
      </c>
    </row>
    <row r="5174" spans="1:12" x14ac:dyDescent="0.2">
      <c r="A5174" s="1" t="s">
        <v>14282</v>
      </c>
      <c r="B5174" s="45" t="s">
        <v>14283</v>
      </c>
      <c r="C5174" s="46">
        <v>42412</v>
      </c>
      <c r="D5174" s="47">
        <v>42417</v>
      </c>
      <c r="E5174" s="48">
        <v>1230</v>
      </c>
      <c r="F5174" s="48">
        <v>65</v>
      </c>
      <c r="G5174" s="49">
        <v>18.899999999999999</v>
      </c>
      <c r="H5174" s="8" t="s">
        <v>2934</v>
      </c>
      <c r="J5174" s="3">
        <v>493905</v>
      </c>
      <c r="L5174" s="50">
        <f t="shared" si="82"/>
        <v>20.297029702970296</v>
      </c>
    </row>
    <row r="5175" spans="1:12" x14ac:dyDescent="0.2">
      <c r="A5175" s="1" t="s">
        <v>14284</v>
      </c>
      <c r="B5175" s="45" t="s">
        <v>14285</v>
      </c>
      <c r="C5175" s="46">
        <v>42416</v>
      </c>
      <c r="D5175" s="47">
        <v>42417</v>
      </c>
      <c r="E5175" s="48">
        <v>378</v>
      </c>
      <c r="F5175" s="48">
        <v>66</v>
      </c>
      <c r="G5175" s="49">
        <v>5.7</v>
      </c>
      <c r="H5175" s="8" t="s">
        <v>2934</v>
      </c>
      <c r="J5175" s="3">
        <v>493904</v>
      </c>
      <c r="L5175" s="50">
        <f t="shared" si="82"/>
        <v>6.2376237623762378</v>
      </c>
    </row>
    <row r="5176" spans="1:12" x14ac:dyDescent="0.2">
      <c r="A5176" s="1" t="s">
        <v>14286</v>
      </c>
      <c r="B5176" s="45" t="s">
        <v>14287</v>
      </c>
      <c r="C5176" s="46">
        <v>42412</v>
      </c>
      <c r="D5176" s="47">
        <v>42417</v>
      </c>
      <c r="E5176" s="48">
        <v>444</v>
      </c>
      <c r="F5176" s="48">
        <v>30</v>
      </c>
      <c r="G5176" s="49">
        <v>14.8</v>
      </c>
      <c r="H5176" s="8" t="s">
        <v>2934</v>
      </c>
      <c r="J5176" s="3">
        <v>493906</v>
      </c>
      <c r="L5176" s="50">
        <f t="shared" si="82"/>
        <v>7.3267326732673261</v>
      </c>
    </row>
    <row r="5177" spans="1:12" x14ac:dyDescent="0.2">
      <c r="A5177" s="1" t="s">
        <v>14288</v>
      </c>
      <c r="B5177" s="45" t="s">
        <v>14289</v>
      </c>
      <c r="C5177" s="46">
        <v>42411</v>
      </c>
      <c r="D5177" s="47">
        <v>42419</v>
      </c>
      <c r="E5177" s="48">
        <v>411</v>
      </c>
      <c r="F5177" s="48">
        <v>40</v>
      </c>
      <c r="G5177" s="49">
        <v>10.3</v>
      </c>
      <c r="H5177" s="8" t="s">
        <v>2934</v>
      </c>
      <c r="J5177" s="3">
        <v>495307</v>
      </c>
      <c r="L5177" s="50">
        <f t="shared" si="82"/>
        <v>6.782178217821782</v>
      </c>
    </row>
    <row r="5178" spans="1:12" x14ac:dyDescent="0.2">
      <c r="A5178" s="1" t="s">
        <v>14290</v>
      </c>
      <c r="B5178" s="45" t="s">
        <v>14291</v>
      </c>
      <c r="C5178" s="46">
        <v>42418</v>
      </c>
      <c r="D5178" s="47">
        <v>42422</v>
      </c>
      <c r="E5178" s="48">
        <v>252</v>
      </c>
      <c r="F5178" s="48">
        <v>54</v>
      </c>
      <c r="G5178" s="49">
        <v>4.7</v>
      </c>
      <c r="H5178" s="8" t="s">
        <v>3083</v>
      </c>
      <c r="J5178" s="3">
        <v>495956</v>
      </c>
      <c r="L5178" s="50">
        <f t="shared" si="82"/>
        <v>4.1584158415841586</v>
      </c>
    </row>
    <row r="5179" spans="1:12" x14ac:dyDescent="0.2">
      <c r="A5179" s="1" t="s">
        <v>14292</v>
      </c>
      <c r="B5179" s="45" t="s">
        <v>14293</v>
      </c>
      <c r="C5179" s="46">
        <v>42418</v>
      </c>
      <c r="D5179" s="47">
        <v>42422</v>
      </c>
      <c r="E5179" s="48">
        <v>417</v>
      </c>
      <c r="F5179" s="48">
        <v>56</v>
      </c>
      <c r="G5179" s="49">
        <v>7.4</v>
      </c>
      <c r="H5179" s="8" t="s">
        <v>2934</v>
      </c>
      <c r="J5179" s="3">
        <v>495957</v>
      </c>
      <c r="L5179" s="50">
        <f t="shared" si="82"/>
        <v>6.8811881188118811</v>
      </c>
    </row>
    <row r="5180" spans="1:12" x14ac:dyDescent="0.2">
      <c r="A5180" s="1" t="s">
        <v>14294</v>
      </c>
      <c r="B5180" s="45" t="s">
        <v>14295</v>
      </c>
      <c r="C5180" s="46">
        <v>42418</v>
      </c>
      <c r="D5180" s="47">
        <v>42422</v>
      </c>
      <c r="E5180" s="48">
        <v>1055</v>
      </c>
      <c r="F5180" s="48">
        <v>25</v>
      </c>
      <c r="G5180" s="49">
        <v>42.6</v>
      </c>
      <c r="H5180" s="8" t="s">
        <v>2934</v>
      </c>
      <c r="J5180" s="3">
        <v>495958</v>
      </c>
      <c r="L5180" s="50">
        <f t="shared" si="82"/>
        <v>17.409240924092408</v>
      </c>
    </row>
    <row r="5181" spans="1:12" x14ac:dyDescent="0.2">
      <c r="A5181" s="1" t="s">
        <v>14296</v>
      </c>
      <c r="B5181" s="45" t="s">
        <v>14297</v>
      </c>
      <c r="C5181" s="46">
        <v>42418</v>
      </c>
      <c r="D5181" s="47">
        <v>42422</v>
      </c>
      <c r="E5181" s="48">
        <v>3</v>
      </c>
      <c r="F5181" s="48">
        <v>79</v>
      </c>
      <c r="G5181" s="49">
        <v>0</v>
      </c>
      <c r="H5181" s="8" t="s">
        <v>2934</v>
      </c>
      <c r="J5181" s="3">
        <v>495959</v>
      </c>
      <c r="L5181" s="50">
        <f t="shared" ref="L5181:L5244" si="83">IF(E5181="","",E5181/60.6)</f>
        <v>4.95049504950495E-2</v>
      </c>
    </row>
    <row r="5182" spans="1:12" x14ac:dyDescent="0.2">
      <c r="A5182" s="1" t="s">
        <v>14298</v>
      </c>
      <c r="B5182" s="45" t="s">
        <v>14299</v>
      </c>
      <c r="C5182" s="46">
        <v>42418</v>
      </c>
      <c r="D5182" s="47">
        <v>42422</v>
      </c>
      <c r="E5182" s="48">
        <v>447</v>
      </c>
      <c r="F5182" s="48">
        <v>33</v>
      </c>
      <c r="G5182" s="49">
        <v>13.5</v>
      </c>
      <c r="H5182" s="8" t="s">
        <v>2934</v>
      </c>
      <c r="J5182" s="3">
        <v>495960</v>
      </c>
      <c r="L5182" s="50">
        <f t="shared" si="83"/>
        <v>7.3762376237623757</v>
      </c>
    </row>
    <row r="5183" spans="1:12" x14ac:dyDescent="0.2">
      <c r="A5183" s="1" t="s">
        <v>14300</v>
      </c>
      <c r="B5183" s="45" t="s">
        <v>14301</v>
      </c>
      <c r="C5183" s="46">
        <v>42418</v>
      </c>
      <c r="D5183" s="47">
        <v>42422</v>
      </c>
      <c r="E5183" s="48">
        <v>511</v>
      </c>
      <c r="F5183" s="48">
        <v>59</v>
      </c>
      <c r="G5183" s="49">
        <v>8.6</v>
      </c>
      <c r="H5183" s="8" t="s">
        <v>2934</v>
      </c>
      <c r="J5183" s="3">
        <v>495961</v>
      </c>
      <c r="L5183" s="50">
        <f t="shared" si="83"/>
        <v>8.432343234323433</v>
      </c>
    </row>
    <row r="5184" spans="1:12" x14ac:dyDescent="0.2">
      <c r="A5184" s="1" t="s">
        <v>14302</v>
      </c>
      <c r="B5184" s="45" t="s">
        <v>14303</v>
      </c>
      <c r="C5184" s="46">
        <v>42419</v>
      </c>
      <c r="D5184" s="47">
        <v>42422</v>
      </c>
      <c r="E5184" s="48">
        <v>1234</v>
      </c>
      <c r="F5184" s="48">
        <v>84</v>
      </c>
      <c r="G5184" s="49">
        <v>14.8</v>
      </c>
      <c r="H5184" s="8" t="s">
        <v>2934</v>
      </c>
      <c r="J5184" s="3">
        <v>495962</v>
      </c>
      <c r="L5184" s="50">
        <f t="shared" si="83"/>
        <v>20.363036303630363</v>
      </c>
    </row>
    <row r="5185" spans="1:12" x14ac:dyDescent="0.2">
      <c r="A5185" s="1" t="s">
        <v>14304</v>
      </c>
      <c r="B5185" s="45" t="s">
        <v>14305</v>
      </c>
      <c r="C5185" s="46">
        <v>42415</v>
      </c>
      <c r="D5185" s="47">
        <v>42422</v>
      </c>
      <c r="E5185" s="48">
        <v>442</v>
      </c>
      <c r="F5185" s="48">
        <v>36</v>
      </c>
      <c r="G5185" s="49">
        <v>12.3</v>
      </c>
      <c r="H5185" s="8" t="s">
        <v>2934</v>
      </c>
      <c r="J5185" s="3">
        <v>495963</v>
      </c>
      <c r="L5185" s="50">
        <f t="shared" si="83"/>
        <v>7.2937293729372934</v>
      </c>
    </row>
    <row r="5186" spans="1:12" x14ac:dyDescent="0.2">
      <c r="A5186" s="1" t="s">
        <v>14306</v>
      </c>
      <c r="B5186" s="1" t="s">
        <v>14307</v>
      </c>
      <c r="C5186" s="46">
        <v>42420</v>
      </c>
      <c r="D5186" s="47">
        <v>42423</v>
      </c>
      <c r="E5186" s="48">
        <v>391</v>
      </c>
      <c r="F5186" s="48">
        <v>28</v>
      </c>
      <c r="G5186" s="49">
        <v>13.8</v>
      </c>
      <c r="H5186" s="8" t="s">
        <v>2934</v>
      </c>
      <c r="J5186" s="3">
        <v>496647</v>
      </c>
      <c r="L5186" s="50">
        <f t="shared" si="83"/>
        <v>6.452145214521452</v>
      </c>
    </row>
    <row r="5187" spans="1:12" x14ac:dyDescent="0.2">
      <c r="A5187" s="1" t="s">
        <v>14308</v>
      </c>
      <c r="B5187" s="45" t="s">
        <v>14309</v>
      </c>
      <c r="C5187" s="46">
        <v>42418</v>
      </c>
      <c r="D5187" s="47">
        <v>42423</v>
      </c>
      <c r="E5187" s="48">
        <v>754</v>
      </c>
      <c r="F5187" s="48">
        <v>40</v>
      </c>
      <c r="G5187" s="49">
        <v>18.600000000000001</v>
      </c>
      <c r="H5187" s="8" t="s">
        <v>2934</v>
      </c>
      <c r="J5187" s="3">
        <v>496648</v>
      </c>
      <c r="L5187" s="50">
        <f t="shared" si="83"/>
        <v>12.442244224422442</v>
      </c>
    </row>
    <row r="5188" spans="1:12" x14ac:dyDescent="0.2">
      <c r="A5188" s="1" t="s">
        <v>14310</v>
      </c>
      <c r="B5188" s="45" t="s">
        <v>14311</v>
      </c>
      <c r="C5188" s="46">
        <v>42419</v>
      </c>
      <c r="D5188" s="47">
        <v>42423</v>
      </c>
      <c r="E5188" s="48">
        <v>446</v>
      </c>
      <c r="F5188" s="48">
        <v>148</v>
      </c>
      <c r="G5188" s="49">
        <v>3</v>
      </c>
      <c r="H5188" s="8" t="s">
        <v>2934</v>
      </c>
      <c r="J5188" s="3">
        <v>496651</v>
      </c>
      <c r="L5188" s="50">
        <f t="shared" si="83"/>
        <v>7.3597359735973598</v>
      </c>
    </row>
    <row r="5189" spans="1:12" x14ac:dyDescent="0.2">
      <c r="A5189" s="1" t="s">
        <v>14312</v>
      </c>
      <c r="B5189" s="45" t="s">
        <v>14313</v>
      </c>
      <c r="C5189" s="46">
        <v>42419</v>
      </c>
      <c r="D5189" s="47">
        <v>42423</v>
      </c>
      <c r="E5189" s="48">
        <v>90</v>
      </c>
      <c r="F5189" s="48">
        <v>54</v>
      </c>
      <c r="G5189" s="49">
        <v>1.7</v>
      </c>
      <c r="H5189" s="8" t="s">
        <v>3083</v>
      </c>
      <c r="J5189" s="3">
        <v>496652</v>
      </c>
      <c r="L5189" s="50">
        <f t="shared" si="83"/>
        <v>1.4851485148514851</v>
      </c>
    </row>
    <row r="5190" spans="1:12" x14ac:dyDescent="0.2">
      <c r="A5190" s="1" t="s">
        <v>14314</v>
      </c>
      <c r="B5190" s="45" t="s">
        <v>14315</v>
      </c>
      <c r="C5190" s="46">
        <v>42419</v>
      </c>
      <c r="D5190" s="47">
        <v>42423</v>
      </c>
      <c r="E5190" s="48">
        <v>94</v>
      </c>
      <c r="F5190" s="48">
        <v>68</v>
      </c>
      <c r="G5190" s="49">
        <v>1.4</v>
      </c>
      <c r="H5190" s="8" t="s">
        <v>3083</v>
      </c>
      <c r="J5190" s="3">
        <v>496655</v>
      </c>
      <c r="L5190" s="50">
        <f t="shared" si="83"/>
        <v>1.5511551155115511</v>
      </c>
    </row>
    <row r="5191" spans="1:12" x14ac:dyDescent="0.2">
      <c r="A5191" s="1" t="s">
        <v>14316</v>
      </c>
      <c r="B5191" s="45" t="s">
        <v>14317</v>
      </c>
      <c r="C5191" s="46">
        <v>42417</v>
      </c>
      <c r="D5191" s="47">
        <v>42424</v>
      </c>
      <c r="E5191" s="48">
        <v>58</v>
      </c>
      <c r="F5191" s="48">
        <v>37</v>
      </c>
      <c r="G5191" s="49">
        <v>1.6</v>
      </c>
      <c r="H5191" s="8" t="s">
        <v>3083</v>
      </c>
      <c r="J5191" s="3">
        <v>497310</v>
      </c>
      <c r="L5191" s="50">
        <f t="shared" si="83"/>
        <v>0.95709570957095702</v>
      </c>
    </row>
    <row r="5192" spans="1:12" x14ac:dyDescent="0.2">
      <c r="A5192" s="1" t="s">
        <v>14318</v>
      </c>
      <c r="B5192" s="45" t="s">
        <v>14319</v>
      </c>
      <c r="C5192" s="46">
        <v>42413</v>
      </c>
      <c r="D5192" s="47">
        <v>42424</v>
      </c>
      <c r="E5192" s="48">
        <v>183</v>
      </c>
      <c r="F5192" s="48">
        <v>132</v>
      </c>
      <c r="G5192" s="49">
        <v>1.4</v>
      </c>
      <c r="H5192" s="8" t="s">
        <v>2934</v>
      </c>
      <c r="J5192" s="3">
        <v>497311</v>
      </c>
      <c r="L5192" s="50">
        <f t="shared" si="83"/>
        <v>3.0198019801980198</v>
      </c>
    </row>
    <row r="5193" spans="1:12" x14ac:dyDescent="0.2">
      <c r="A5193" s="1" t="s">
        <v>14320</v>
      </c>
      <c r="B5193" s="45" t="s">
        <v>14321</v>
      </c>
      <c r="C5193" s="46">
        <v>42423</v>
      </c>
      <c r="D5193" s="47">
        <v>42424</v>
      </c>
      <c r="E5193" s="48">
        <v>468</v>
      </c>
      <c r="F5193" s="48">
        <v>122</v>
      </c>
      <c r="G5193" s="49">
        <v>3.8</v>
      </c>
      <c r="H5193" s="8" t="s">
        <v>2934</v>
      </c>
      <c r="J5193" s="3">
        <v>497312</v>
      </c>
      <c r="L5193" s="50">
        <f t="shared" si="83"/>
        <v>7.7227722772277225</v>
      </c>
    </row>
    <row r="5194" spans="1:12" x14ac:dyDescent="0.2">
      <c r="A5194" s="1" t="s">
        <v>14322</v>
      </c>
      <c r="B5194" s="45" t="s">
        <v>14323</v>
      </c>
      <c r="C5194" s="46">
        <v>42423</v>
      </c>
      <c r="D5194" s="47">
        <v>42424</v>
      </c>
      <c r="E5194" s="48">
        <v>734</v>
      </c>
      <c r="F5194" s="48">
        <v>75</v>
      </c>
      <c r="G5194" s="49">
        <v>9.9</v>
      </c>
      <c r="H5194" s="8" t="s">
        <v>2934</v>
      </c>
      <c r="J5194" s="3">
        <v>497313</v>
      </c>
      <c r="L5194" s="50">
        <f t="shared" si="83"/>
        <v>12.112211221122111</v>
      </c>
    </row>
    <row r="5195" spans="1:12" x14ac:dyDescent="0.2">
      <c r="A5195" s="1" t="s">
        <v>14324</v>
      </c>
      <c r="B5195" s="45" t="s">
        <v>14325</v>
      </c>
      <c r="C5195" s="46">
        <v>42423</v>
      </c>
      <c r="D5195" s="47">
        <v>42424</v>
      </c>
      <c r="E5195" s="48">
        <v>496</v>
      </c>
      <c r="F5195" s="48">
        <v>29</v>
      </c>
      <c r="G5195" s="49">
        <v>16.899999999999999</v>
      </c>
      <c r="H5195" s="8" t="s">
        <v>2934</v>
      </c>
      <c r="J5195" s="3">
        <v>497314</v>
      </c>
      <c r="L5195" s="50">
        <f t="shared" si="83"/>
        <v>8.1848184818481844</v>
      </c>
    </row>
    <row r="5196" spans="1:12" x14ac:dyDescent="0.2">
      <c r="A5196" s="1" t="s">
        <v>14326</v>
      </c>
      <c r="B5196" s="45" t="s">
        <v>14327</v>
      </c>
      <c r="C5196" s="46">
        <v>42423</v>
      </c>
      <c r="D5196" s="47">
        <v>42424</v>
      </c>
      <c r="E5196" s="48">
        <v>651</v>
      </c>
      <c r="F5196" s="48">
        <v>29</v>
      </c>
      <c r="G5196" s="49">
        <v>22.2</v>
      </c>
      <c r="H5196" s="8" t="s">
        <v>2934</v>
      </c>
      <c r="J5196" s="3">
        <v>497315</v>
      </c>
      <c r="L5196" s="50">
        <f t="shared" si="83"/>
        <v>10.742574257425742</v>
      </c>
    </row>
    <row r="5197" spans="1:12" x14ac:dyDescent="0.2">
      <c r="A5197" s="1" t="s">
        <v>14328</v>
      </c>
      <c r="B5197" s="45" t="s">
        <v>14329</v>
      </c>
      <c r="C5197" s="46">
        <v>42401</v>
      </c>
      <c r="D5197" s="47">
        <v>42425</v>
      </c>
      <c r="E5197" s="48">
        <v>73</v>
      </c>
      <c r="F5197" s="48">
        <v>66</v>
      </c>
      <c r="G5197" s="49">
        <v>1.1000000000000001</v>
      </c>
      <c r="H5197" s="8" t="s">
        <v>2934</v>
      </c>
      <c r="J5197" s="3">
        <v>498090</v>
      </c>
      <c r="L5197" s="50">
        <f t="shared" si="83"/>
        <v>1.2046204620462047</v>
      </c>
    </row>
    <row r="5198" spans="1:12" x14ac:dyDescent="0.2">
      <c r="A5198" s="1" t="s">
        <v>14330</v>
      </c>
      <c r="B5198" s="45" t="s">
        <v>14331</v>
      </c>
      <c r="C5198" s="46">
        <v>42421</v>
      </c>
      <c r="D5198" s="47">
        <v>42426</v>
      </c>
      <c r="E5198" s="48">
        <v>567</v>
      </c>
      <c r="F5198" s="48">
        <v>35</v>
      </c>
      <c r="G5198" s="49">
        <v>16.100000000000001</v>
      </c>
      <c r="H5198" s="8" t="s">
        <v>2934</v>
      </c>
      <c r="J5198" s="3">
        <v>498724</v>
      </c>
      <c r="L5198" s="50">
        <f t="shared" si="83"/>
        <v>9.3564356435643568</v>
      </c>
    </row>
    <row r="5199" spans="1:12" x14ac:dyDescent="0.2">
      <c r="A5199" s="1" t="s">
        <v>14332</v>
      </c>
      <c r="B5199" s="45" t="s">
        <v>14333</v>
      </c>
      <c r="C5199" s="46">
        <v>42422</v>
      </c>
      <c r="D5199" s="47">
        <v>42426</v>
      </c>
      <c r="E5199" s="48">
        <v>503</v>
      </c>
      <c r="F5199" s="48">
        <v>39</v>
      </c>
      <c r="G5199" s="49">
        <v>13</v>
      </c>
      <c r="H5199" s="8" t="s">
        <v>2934</v>
      </c>
      <c r="J5199" s="3">
        <v>498725</v>
      </c>
      <c r="L5199" s="50">
        <f t="shared" si="83"/>
        <v>8.3003300330033003</v>
      </c>
    </row>
    <row r="5200" spans="1:12" x14ac:dyDescent="0.2">
      <c r="A5200" s="1" t="s">
        <v>14334</v>
      </c>
      <c r="B5200" s="45" t="s">
        <v>14335</v>
      </c>
      <c r="C5200" s="46">
        <v>42424</v>
      </c>
      <c r="D5200" s="47">
        <v>42429</v>
      </c>
      <c r="E5200" s="48">
        <v>506</v>
      </c>
      <c r="F5200" s="48">
        <v>152</v>
      </c>
      <c r="G5200" s="49">
        <v>3.3</v>
      </c>
      <c r="H5200" s="8" t="s">
        <v>3083</v>
      </c>
      <c r="J5200" s="3">
        <v>499368</v>
      </c>
      <c r="L5200" s="50">
        <f t="shared" si="83"/>
        <v>8.349834983498349</v>
      </c>
    </row>
    <row r="5201" spans="1:12" x14ac:dyDescent="0.2">
      <c r="A5201" s="1" t="s">
        <v>14336</v>
      </c>
      <c r="B5201" s="45" t="s">
        <v>14337</v>
      </c>
      <c r="C5201" s="46">
        <v>42423</v>
      </c>
      <c r="D5201" s="47">
        <v>42429</v>
      </c>
      <c r="E5201" s="48">
        <v>283</v>
      </c>
      <c r="F5201" s="48">
        <v>29</v>
      </c>
      <c r="G5201" s="49">
        <v>9.9</v>
      </c>
      <c r="H5201" s="8" t="s">
        <v>2934</v>
      </c>
      <c r="J5201" s="3">
        <v>499369</v>
      </c>
      <c r="L5201" s="50">
        <f t="shared" si="83"/>
        <v>4.66996699669967</v>
      </c>
    </row>
    <row r="5202" spans="1:12" x14ac:dyDescent="0.2">
      <c r="A5202" s="1" t="s">
        <v>14338</v>
      </c>
      <c r="B5202" s="45" t="s">
        <v>14339</v>
      </c>
      <c r="C5202" s="46">
        <v>42423</v>
      </c>
      <c r="D5202" s="47">
        <v>42429</v>
      </c>
      <c r="E5202" s="48">
        <v>155</v>
      </c>
      <c r="F5202" s="48">
        <v>61</v>
      </c>
      <c r="G5202" s="49">
        <v>2.5</v>
      </c>
      <c r="H5202" s="8" t="s">
        <v>2934</v>
      </c>
      <c r="J5202" s="3">
        <v>499370</v>
      </c>
      <c r="L5202" s="50">
        <f t="shared" si="83"/>
        <v>2.5577557755775575</v>
      </c>
    </row>
    <row r="5203" spans="1:12" x14ac:dyDescent="0.2">
      <c r="A5203" s="1" t="s">
        <v>14340</v>
      </c>
      <c r="B5203" s="45" t="s">
        <v>14341</v>
      </c>
      <c r="C5203" s="46">
        <v>42426</v>
      </c>
      <c r="D5203" s="47">
        <v>42430</v>
      </c>
      <c r="E5203" s="48">
        <v>891</v>
      </c>
      <c r="F5203" s="48">
        <v>60</v>
      </c>
      <c r="G5203" s="49">
        <v>14.9</v>
      </c>
      <c r="H5203" s="8" t="s">
        <v>2934</v>
      </c>
      <c r="J5203" s="3">
        <v>500101</v>
      </c>
      <c r="L5203" s="50">
        <f t="shared" si="83"/>
        <v>14.702970297029703</v>
      </c>
    </row>
    <row r="5204" spans="1:12" x14ac:dyDescent="0.2">
      <c r="A5204" s="1" t="s">
        <v>14342</v>
      </c>
      <c r="B5204" s="45" t="s">
        <v>14343</v>
      </c>
      <c r="C5204" s="46">
        <v>42430</v>
      </c>
      <c r="D5204" s="47">
        <v>42431</v>
      </c>
      <c r="E5204" s="48">
        <v>337</v>
      </c>
      <c r="F5204" s="48">
        <v>28</v>
      </c>
      <c r="G5204" s="49">
        <v>12.2</v>
      </c>
      <c r="H5204" s="8" t="s">
        <v>2934</v>
      </c>
      <c r="J5204" s="3">
        <v>500703</v>
      </c>
      <c r="L5204" s="50">
        <f t="shared" si="83"/>
        <v>5.561056105610561</v>
      </c>
    </row>
    <row r="5205" spans="1:12" x14ac:dyDescent="0.2">
      <c r="A5205" s="1" t="s">
        <v>14344</v>
      </c>
      <c r="B5205" s="45" t="s">
        <v>14345</v>
      </c>
      <c r="C5205" s="46">
        <v>42426</v>
      </c>
      <c r="D5205" s="47">
        <v>42431</v>
      </c>
      <c r="E5205" s="48">
        <v>699</v>
      </c>
      <c r="F5205" s="48">
        <v>54</v>
      </c>
      <c r="G5205" s="49">
        <v>12.9</v>
      </c>
      <c r="H5205" s="8" t="s">
        <v>3083</v>
      </c>
      <c r="J5205" s="3">
        <v>500716</v>
      </c>
      <c r="L5205" s="50">
        <f t="shared" si="83"/>
        <v>11.534653465346535</v>
      </c>
    </row>
    <row r="5206" spans="1:12" x14ac:dyDescent="0.2">
      <c r="A5206" s="1" t="s">
        <v>14346</v>
      </c>
      <c r="B5206" s="45" t="s">
        <v>14347</v>
      </c>
      <c r="C5206" s="46">
        <v>42427</v>
      </c>
      <c r="D5206" s="47">
        <v>42432</v>
      </c>
      <c r="E5206" s="48">
        <v>415</v>
      </c>
      <c r="F5206" s="48">
        <v>35</v>
      </c>
      <c r="G5206" s="49">
        <v>12</v>
      </c>
      <c r="H5206" s="8" t="s">
        <v>2934</v>
      </c>
      <c r="J5206" s="3">
        <v>501256</v>
      </c>
      <c r="L5206" s="50">
        <f t="shared" si="83"/>
        <v>6.8481848184818483</v>
      </c>
    </row>
    <row r="5207" spans="1:12" x14ac:dyDescent="0.2">
      <c r="A5207" s="1" t="s">
        <v>14348</v>
      </c>
      <c r="B5207" s="45" t="s">
        <v>14349</v>
      </c>
      <c r="C5207" s="46">
        <v>42428</v>
      </c>
      <c r="D5207" s="47">
        <v>42432</v>
      </c>
      <c r="E5207" s="48">
        <v>611</v>
      </c>
      <c r="F5207" s="48">
        <v>91</v>
      </c>
      <c r="G5207" s="49">
        <v>6.7</v>
      </c>
      <c r="H5207" s="8" t="s">
        <v>3083</v>
      </c>
      <c r="J5207" s="3">
        <v>501258</v>
      </c>
      <c r="L5207" s="50">
        <f t="shared" si="83"/>
        <v>10.082508250825082</v>
      </c>
    </row>
    <row r="5208" spans="1:12" x14ac:dyDescent="0.2">
      <c r="A5208" s="1" t="s">
        <v>14350</v>
      </c>
      <c r="B5208" s="45" t="s">
        <v>14351</v>
      </c>
      <c r="C5208" s="46">
        <v>42426</v>
      </c>
      <c r="D5208" s="47">
        <v>42432</v>
      </c>
      <c r="E5208" s="48">
        <v>234</v>
      </c>
      <c r="F5208" s="48">
        <v>34</v>
      </c>
      <c r="G5208" s="49">
        <v>6.8</v>
      </c>
      <c r="H5208" s="8" t="s">
        <v>3083</v>
      </c>
      <c r="J5208" s="3">
        <v>501259</v>
      </c>
      <c r="L5208" s="50">
        <f t="shared" si="83"/>
        <v>3.8613861386138613</v>
      </c>
    </row>
    <row r="5209" spans="1:12" x14ac:dyDescent="0.2">
      <c r="A5209" s="1" t="s">
        <v>14352</v>
      </c>
      <c r="B5209" s="45" t="s">
        <v>14353</v>
      </c>
      <c r="C5209" s="46">
        <v>42428</v>
      </c>
      <c r="D5209" s="47">
        <v>42432</v>
      </c>
      <c r="E5209" s="48">
        <v>340</v>
      </c>
      <c r="F5209" s="48">
        <v>119</v>
      </c>
      <c r="G5209" s="49">
        <v>2.9</v>
      </c>
      <c r="H5209" s="8" t="s">
        <v>3083</v>
      </c>
      <c r="J5209" s="3">
        <v>501261</v>
      </c>
      <c r="L5209" s="50">
        <f t="shared" si="83"/>
        <v>5.6105610561056105</v>
      </c>
    </row>
    <row r="5210" spans="1:12" x14ac:dyDescent="0.2">
      <c r="A5210" s="1" t="s">
        <v>14354</v>
      </c>
      <c r="B5210" s="45" t="s">
        <v>14355</v>
      </c>
      <c r="C5210" s="46">
        <v>42429</v>
      </c>
      <c r="D5210" s="47">
        <v>42433</v>
      </c>
      <c r="E5210" s="48">
        <v>7</v>
      </c>
      <c r="F5210" s="48">
        <v>113</v>
      </c>
      <c r="G5210" s="49">
        <v>0.1</v>
      </c>
      <c r="H5210" s="8" t="s">
        <v>2934</v>
      </c>
      <c r="J5210" s="3">
        <v>501757</v>
      </c>
      <c r="L5210" s="50">
        <f t="shared" si="83"/>
        <v>0.11551155115511551</v>
      </c>
    </row>
    <row r="5211" spans="1:12" x14ac:dyDescent="0.2">
      <c r="A5211" s="1" t="s">
        <v>14356</v>
      </c>
      <c r="B5211" s="45" t="s">
        <v>14357</v>
      </c>
      <c r="C5211" s="46">
        <v>42422</v>
      </c>
      <c r="D5211" s="47">
        <v>42436</v>
      </c>
      <c r="E5211" s="48">
        <v>289</v>
      </c>
      <c r="F5211" s="48">
        <v>19</v>
      </c>
      <c r="G5211" s="49">
        <v>15.2</v>
      </c>
      <c r="H5211" s="8" t="s">
        <v>3083</v>
      </c>
      <c r="J5211" s="3">
        <v>502317</v>
      </c>
      <c r="L5211" s="50">
        <f t="shared" si="83"/>
        <v>4.7689768976897691</v>
      </c>
    </row>
    <row r="5212" spans="1:12" x14ac:dyDescent="0.2">
      <c r="A5212" s="1" t="s">
        <v>14358</v>
      </c>
      <c r="B5212" s="45" t="s">
        <v>14359</v>
      </c>
      <c r="C5212" s="46">
        <v>42433</v>
      </c>
      <c r="D5212" s="47">
        <v>42436</v>
      </c>
      <c r="E5212" s="48">
        <v>902</v>
      </c>
      <c r="F5212" s="48">
        <v>60</v>
      </c>
      <c r="G5212" s="49">
        <v>15</v>
      </c>
      <c r="H5212" s="8" t="s">
        <v>2934</v>
      </c>
      <c r="J5212" s="3">
        <v>502318</v>
      </c>
      <c r="L5212" s="50">
        <f t="shared" si="83"/>
        <v>14.884488448844884</v>
      </c>
    </row>
    <row r="5213" spans="1:12" x14ac:dyDescent="0.2">
      <c r="A5213" s="1" t="s">
        <v>14360</v>
      </c>
      <c r="B5213" s="45" t="s">
        <v>14361</v>
      </c>
      <c r="C5213" s="46">
        <v>42428</v>
      </c>
      <c r="D5213" s="47">
        <v>42436</v>
      </c>
      <c r="E5213" s="48">
        <v>26</v>
      </c>
      <c r="F5213" s="48">
        <v>127</v>
      </c>
      <c r="G5213" s="49">
        <v>0.2</v>
      </c>
      <c r="H5213" s="8" t="s">
        <v>2934</v>
      </c>
      <c r="J5213" s="3">
        <v>502319</v>
      </c>
      <c r="L5213" s="50">
        <f t="shared" si="83"/>
        <v>0.42904290429042902</v>
      </c>
    </row>
    <row r="5214" spans="1:12" x14ac:dyDescent="0.2">
      <c r="A5214" s="1" t="s">
        <v>14362</v>
      </c>
      <c r="B5214" s="45" t="s">
        <v>14363</v>
      </c>
      <c r="C5214" s="46">
        <v>42432</v>
      </c>
      <c r="D5214" s="47">
        <v>42437</v>
      </c>
      <c r="E5214" s="48">
        <v>998</v>
      </c>
      <c r="F5214" s="48">
        <v>48</v>
      </c>
      <c r="G5214" s="49">
        <v>20.8</v>
      </c>
      <c r="H5214" s="8" t="s">
        <v>3083</v>
      </c>
      <c r="J5214" s="3">
        <v>505733</v>
      </c>
      <c r="L5214" s="50">
        <f t="shared" si="83"/>
        <v>16.46864686468647</v>
      </c>
    </row>
    <row r="5215" spans="1:12" x14ac:dyDescent="0.2">
      <c r="A5215" s="1" t="s">
        <v>14364</v>
      </c>
      <c r="B5215" s="45" t="s">
        <v>14365</v>
      </c>
      <c r="C5215" s="46">
        <v>42432</v>
      </c>
      <c r="D5215" s="47">
        <v>42438</v>
      </c>
      <c r="E5215" s="48">
        <v>131</v>
      </c>
      <c r="F5215" s="48">
        <v>69</v>
      </c>
      <c r="G5215" s="49">
        <v>1.9</v>
      </c>
      <c r="H5215" s="8" t="s">
        <v>3083</v>
      </c>
      <c r="J5215" s="3">
        <v>506219</v>
      </c>
      <c r="L5215" s="50">
        <f t="shared" si="83"/>
        <v>2.1617161716171616</v>
      </c>
    </row>
    <row r="5216" spans="1:12" x14ac:dyDescent="0.2">
      <c r="A5216" s="1" t="s">
        <v>14366</v>
      </c>
      <c r="B5216" s="45" t="s">
        <v>14367</v>
      </c>
      <c r="C5216" s="46">
        <v>42432</v>
      </c>
      <c r="D5216" s="47">
        <v>42438</v>
      </c>
      <c r="E5216" s="48">
        <v>154</v>
      </c>
      <c r="F5216" s="48">
        <v>41</v>
      </c>
      <c r="G5216" s="49">
        <v>3.8</v>
      </c>
      <c r="H5216" s="8" t="s">
        <v>3083</v>
      </c>
      <c r="J5216" s="3">
        <v>506220</v>
      </c>
      <c r="L5216" s="50">
        <f t="shared" si="83"/>
        <v>2.5412541254125411</v>
      </c>
    </row>
    <row r="5217" spans="1:12" x14ac:dyDescent="0.2">
      <c r="A5217" s="1" t="s">
        <v>14368</v>
      </c>
      <c r="B5217" s="45" t="s">
        <v>14369</v>
      </c>
      <c r="C5217" s="46">
        <v>42436</v>
      </c>
      <c r="D5217" s="47">
        <v>42438</v>
      </c>
      <c r="E5217" s="48">
        <v>78</v>
      </c>
      <c r="F5217" s="48">
        <v>97</v>
      </c>
      <c r="G5217" s="49">
        <v>0.8</v>
      </c>
      <c r="H5217" s="8" t="s">
        <v>2934</v>
      </c>
      <c r="J5217" s="3">
        <v>506221</v>
      </c>
      <c r="L5217" s="50">
        <f t="shared" si="83"/>
        <v>1.2871287128712872</v>
      </c>
    </row>
    <row r="5218" spans="1:12" x14ac:dyDescent="0.2">
      <c r="A5218" s="1" t="s">
        <v>14370</v>
      </c>
      <c r="B5218" s="45" t="s">
        <v>14371</v>
      </c>
      <c r="C5218" s="46">
        <v>42432</v>
      </c>
      <c r="D5218" s="47">
        <v>42438</v>
      </c>
      <c r="E5218" s="48">
        <v>639</v>
      </c>
      <c r="F5218" s="48">
        <v>201</v>
      </c>
      <c r="G5218" s="49">
        <v>3.2</v>
      </c>
      <c r="H5218" s="8" t="s">
        <v>2934</v>
      </c>
      <c r="J5218" s="3">
        <v>506222</v>
      </c>
      <c r="L5218" s="50">
        <f t="shared" si="83"/>
        <v>10.544554455445544</v>
      </c>
    </row>
    <row r="5219" spans="1:12" x14ac:dyDescent="0.2">
      <c r="A5219" s="1" t="s">
        <v>14372</v>
      </c>
      <c r="B5219" s="45" t="s">
        <v>14373</v>
      </c>
      <c r="C5219" s="46">
        <v>42437</v>
      </c>
      <c r="D5219" s="47">
        <v>42438</v>
      </c>
      <c r="E5219" s="48">
        <v>292</v>
      </c>
      <c r="F5219" s="48">
        <v>37</v>
      </c>
      <c r="G5219" s="49">
        <v>7.9</v>
      </c>
      <c r="H5219" s="8" t="s">
        <v>2934</v>
      </c>
      <c r="J5219" s="3">
        <v>506223</v>
      </c>
      <c r="L5219" s="50">
        <f t="shared" si="83"/>
        <v>4.8184818481848186</v>
      </c>
    </row>
    <row r="5220" spans="1:12" x14ac:dyDescent="0.2">
      <c r="A5220" s="1" t="s">
        <v>14374</v>
      </c>
      <c r="B5220" s="45" t="s">
        <v>14375</v>
      </c>
      <c r="C5220" s="46">
        <v>42437</v>
      </c>
      <c r="D5220" s="47">
        <v>42438</v>
      </c>
      <c r="E5220" s="48">
        <v>672</v>
      </c>
      <c r="F5220" s="48">
        <v>75</v>
      </c>
      <c r="G5220" s="49">
        <v>9</v>
      </c>
      <c r="H5220" s="8" t="s">
        <v>2934</v>
      </c>
      <c r="J5220" s="3">
        <v>506224</v>
      </c>
      <c r="L5220" s="50">
        <f t="shared" si="83"/>
        <v>11.089108910891088</v>
      </c>
    </row>
    <row r="5221" spans="1:12" x14ac:dyDescent="0.2">
      <c r="A5221" s="1" t="s">
        <v>14376</v>
      </c>
      <c r="B5221" s="45" t="s">
        <v>14377</v>
      </c>
      <c r="C5221" s="46">
        <v>42437</v>
      </c>
      <c r="D5221" s="47">
        <v>42438</v>
      </c>
      <c r="E5221" s="48">
        <v>695</v>
      </c>
      <c r="F5221" s="48">
        <v>30</v>
      </c>
      <c r="G5221" s="49">
        <v>22.9</v>
      </c>
      <c r="H5221" s="8" t="s">
        <v>2934</v>
      </c>
      <c r="J5221" s="3">
        <v>506225</v>
      </c>
      <c r="L5221" s="50">
        <f t="shared" si="83"/>
        <v>11.468646864686468</v>
      </c>
    </row>
    <row r="5222" spans="1:12" x14ac:dyDescent="0.2">
      <c r="A5222" s="1" t="s">
        <v>14378</v>
      </c>
      <c r="B5222" s="45" t="s">
        <v>14379</v>
      </c>
      <c r="C5222" s="46">
        <v>42436</v>
      </c>
      <c r="D5222" s="47">
        <v>42439</v>
      </c>
      <c r="E5222" s="48">
        <v>220</v>
      </c>
      <c r="F5222" s="48">
        <v>44</v>
      </c>
      <c r="G5222" s="49">
        <v>5</v>
      </c>
      <c r="H5222" s="8" t="s">
        <v>3083</v>
      </c>
      <c r="J5222" s="3">
        <v>507057</v>
      </c>
      <c r="L5222" s="50">
        <f t="shared" si="83"/>
        <v>3.6303630363036303</v>
      </c>
    </row>
    <row r="5223" spans="1:12" x14ac:dyDescent="0.2">
      <c r="A5223" s="1" t="s">
        <v>14380</v>
      </c>
      <c r="B5223" s="45" t="s">
        <v>14381</v>
      </c>
      <c r="C5223" s="46">
        <v>42435</v>
      </c>
      <c r="D5223" s="47">
        <v>42439</v>
      </c>
      <c r="E5223" s="48">
        <v>54</v>
      </c>
      <c r="F5223" s="48">
        <v>135</v>
      </c>
      <c r="G5223" s="49">
        <v>0.4</v>
      </c>
      <c r="H5223" s="8" t="s">
        <v>2934</v>
      </c>
      <c r="J5223" s="3">
        <v>507059</v>
      </c>
      <c r="L5223" s="50">
        <f t="shared" si="83"/>
        <v>0.8910891089108911</v>
      </c>
    </row>
    <row r="5224" spans="1:12" x14ac:dyDescent="0.2">
      <c r="A5224" s="1" t="s">
        <v>14382</v>
      </c>
      <c r="B5224" s="45" t="s">
        <v>14383</v>
      </c>
      <c r="C5224" s="46">
        <v>42432</v>
      </c>
      <c r="D5224" s="47">
        <v>42439</v>
      </c>
      <c r="E5224" s="48">
        <v>955</v>
      </c>
      <c r="F5224" s="48">
        <v>101</v>
      </c>
      <c r="G5224" s="49">
        <v>9.5</v>
      </c>
      <c r="H5224" s="8" t="s">
        <v>2934</v>
      </c>
      <c r="J5224" s="3">
        <v>507061</v>
      </c>
      <c r="L5224" s="50">
        <f t="shared" si="83"/>
        <v>15.759075907590759</v>
      </c>
    </row>
    <row r="5225" spans="1:12" x14ac:dyDescent="0.2">
      <c r="A5225" s="1" t="s">
        <v>14384</v>
      </c>
      <c r="B5225" s="45" t="s">
        <v>14385</v>
      </c>
      <c r="C5225" s="46">
        <v>42443</v>
      </c>
      <c r="D5225" s="47">
        <v>42444</v>
      </c>
      <c r="E5225" s="48">
        <v>87</v>
      </c>
      <c r="F5225" s="48">
        <v>73</v>
      </c>
      <c r="G5225" s="49">
        <v>1.2</v>
      </c>
      <c r="H5225" s="8" t="s">
        <v>2934</v>
      </c>
      <c r="J5225" s="3">
        <v>509243</v>
      </c>
      <c r="L5225" s="50">
        <f t="shared" si="83"/>
        <v>1.4356435643564356</v>
      </c>
    </row>
    <row r="5226" spans="1:12" x14ac:dyDescent="0.2">
      <c r="A5226" s="1" t="s">
        <v>14386</v>
      </c>
      <c r="B5226" s="45" t="s">
        <v>14387</v>
      </c>
      <c r="C5226" s="46">
        <v>42439</v>
      </c>
      <c r="D5226" s="47">
        <v>42444</v>
      </c>
      <c r="E5226" s="48">
        <v>336</v>
      </c>
      <c r="F5226" s="48">
        <v>72</v>
      </c>
      <c r="G5226" s="49">
        <v>4.7</v>
      </c>
      <c r="H5226" s="8" t="s">
        <v>2934</v>
      </c>
      <c r="J5226" s="3">
        <v>509242</v>
      </c>
      <c r="L5226" s="50">
        <f t="shared" si="83"/>
        <v>5.5445544554455441</v>
      </c>
    </row>
    <row r="5227" spans="1:12" x14ac:dyDescent="0.2">
      <c r="A5227" s="1" t="s">
        <v>14388</v>
      </c>
      <c r="B5227" s="45" t="s">
        <v>14389</v>
      </c>
      <c r="C5227" s="46">
        <v>42440</v>
      </c>
      <c r="D5227" s="47">
        <v>42444</v>
      </c>
      <c r="E5227" s="48">
        <v>732</v>
      </c>
      <c r="F5227" s="48">
        <v>39</v>
      </c>
      <c r="G5227" s="49">
        <v>18.8</v>
      </c>
      <c r="H5227" s="8" t="s">
        <v>2934</v>
      </c>
      <c r="J5227" s="3">
        <v>509241</v>
      </c>
      <c r="L5227" s="50">
        <f t="shared" si="83"/>
        <v>12.079207920792079</v>
      </c>
    </row>
    <row r="5228" spans="1:12" x14ac:dyDescent="0.2">
      <c r="A5228" s="1" t="s">
        <v>14390</v>
      </c>
      <c r="B5228" s="45" t="s">
        <v>14391</v>
      </c>
      <c r="C5228" s="46">
        <v>42441</v>
      </c>
      <c r="D5228" s="47">
        <v>42444</v>
      </c>
      <c r="E5228" s="48">
        <v>606</v>
      </c>
      <c r="F5228" s="48">
        <v>27</v>
      </c>
      <c r="G5228" s="49">
        <v>22.4</v>
      </c>
      <c r="H5228" s="8" t="s">
        <v>2934</v>
      </c>
      <c r="J5228" s="3">
        <v>509240</v>
      </c>
      <c r="L5228" s="50">
        <f t="shared" si="83"/>
        <v>10</v>
      </c>
    </row>
    <row r="5229" spans="1:12" x14ac:dyDescent="0.2">
      <c r="A5229" s="1" t="s">
        <v>14392</v>
      </c>
      <c r="B5229" s="45" t="s">
        <v>14393</v>
      </c>
      <c r="C5229" s="46">
        <v>42442</v>
      </c>
      <c r="D5229" s="47">
        <v>42444</v>
      </c>
      <c r="E5229" s="48">
        <v>133</v>
      </c>
      <c r="F5229" s="48">
        <v>26</v>
      </c>
      <c r="G5229" s="49">
        <v>5</v>
      </c>
      <c r="H5229" s="8" t="s">
        <v>3083</v>
      </c>
      <c r="J5229" s="3">
        <v>509239</v>
      </c>
      <c r="L5229" s="50">
        <f t="shared" si="83"/>
        <v>2.1947194719471947</v>
      </c>
    </row>
    <row r="5230" spans="1:12" x14ac:dyDescent="0.2">
      <c r="A5230" s="1" t="s">
        <v>14394</v>
      </c>
      <c r="B5230" s="45" t="s">
        <v>14395</v>
      </c>
      <c r="C5230" s="46">
        <v>42444</v>
      </c>
      <c r="D5230" s="47">
        <v>42445</v>
      </c>
      <c r="E5230" s="48">
        <v>668</v>
      </c>
      <c r="F5230" s="48">
        <v>41</v>
      </c>
      <c r="G5230" s="49">
        <v>16.3</v>
      </c>
      <c r="H5230" s="8" t="s">
        <v>2934</v>
      </c>
      <c r="J5230" s="3">
        <v>510037</v>
      </c>
      <c r="L5230" s="50">
        <f t="shared" si="83"/>
        <v>11.023102310231023</v>
      </c>
    </row>
    <row r="5231" spans="1:12" x14ac:dyDescent="0.2">
      <c r="A5231" s="1" t="s">
        <v>14396</v>
      </c>
      <c r="B5231" s="45" t="s">
        <v>14397</v>
      </c>
      <c r="C5231" s="46">
        <v>42444</v>
      </c>
      <c r="D5231" s="47">
        <v>42445</v>
      </c>
      <c r="E5231" s="48">
        <v>161</v>
      </c>
      <c r="F5231" s="48">
        <v>87</v>
      </c>
      <c r="G5231" s="49">
        <v>1.9</v>
      </c>
      <c r="H5231" s="8" t="s">
        <v>2934</v>
      </c>
      <c r="J5231" s="3">
        <v>510038</v>
      </c>
      <c r="L5231" s="50">
        <f t="shared" si="83"/>
        <v>2.6567656765676566</v>
      </c>
    </row>
    <row r="5232" spans="1:12" x14ac:dyDescent="0.2">
      <c r="A5232" s="1" t="s">
        <v>14398</v>
      </c>
      <c r="B5232" s="45" t="s">
        <v>14399</v>
      </c>
      <c r="C5232" s="46">
        <v>42444</v>
      </c>
      <c r="D5232" s="47">
        <v>42445</v>
      </c>
      <c r="E5232" s="48">
        <v>806</v>
      </c>
      <c r="F5232" s="48">
        <v>64</v>
      </c>
      <c r="G5232" s="49">
        <v>12.6</v>
      </c>
      <c r="H5232" s="8" t="s">
        <v>2934</v>
      </c>
      <c r="J5232" s="3">
        <v>510039</v>
      </c>
      <c r="L5232" s="50">
        <f t="shared" si="83"/>
        <v>13.3003300330033</v>
      </c>
    </row>
    <row r="5233" spans="1:12" x14ac:dyDescent="0.2">
      <c r="A5233" s="1" t="s">
        <v>14400</v>
      </c>
      <c r="B5233" s="45" t="s">
        <v>14401</v>
      </c>
      <c r="C5233" s="46">
        <v>42444</v>
      </c>
      <c r="D5233" s="47">
        <v>42447</v>
      </c>
      <c r="E5233" s="48">
        <v>510</v>
      </c>
      <c r="F5233" s="48">
        <v>33</v>
      </c>
      <c r="G5233" s="49">
        <v>15.5</v>
      </c>
      <c r="H5233" s="8" t="s">
        <v>3083</v>
      </c>
      <c r="J5233" s="3">
        <v>511117</v>
      </c>
      <c r="L5233" s="50">
        <f t="shared" si="83"/>
        <v>8.4158415841584162</v>
      </c>
    </row>
    <row r="5234" spans="1:12" x14ac:dyDescent="0.2">
      <c r="A5234" s="1" t="s">
        <v>14402</v>
      </c>
      <c r="B5234" s="45" t="s">
        <v>14403</v>
      </c>
      <c r="D5234" s="47">
        <v>42447</v>
      </c>
      <c r="E5234" s="48">
        <v>405</v>
      </c>
      <c r="F5234" s="48">
        <v>41</v>
      </c>
      <c r="G5234" s="49">
        <v>9.9</v>
      </c>
      <c r="H5234" s="8" t="s">
        <v>2934</v>
      </c>
      <c r="J5234" s="3">
        <v>51118</v>
      </c>
      <c r="K5234" s="1" t="s">
        <v>3713</v>
      </c>
      <c r="L5234" s="50">
        <f t="shared" si="83"/>
        <v>6.6831683168316829</v>
      </c>
    </row>
    <row r="5235" spans="1:12" x14ac:dyDescent="0.2">
      <c r="A5235" s="1" t="s">
        <v>14404</v>
      </c>
      <c r="B5235" s="45" t="s">
        <v>14405</v>
      </c>
      <c r="C5235" s="46">
        <v>42441</v>
      </c>
      <c r="D5235" s="47">
        <v>42447</v>
      </c>
      <c r="E5235" s="48">
        <v>578</v>
      </c>
      <c r="F5235" s="48">
        <v>50</v>
      </c>
      <c r="G5235" s="49">
        <v>11.5</v>
      </c>
      <c r="H5235" s="8" t="s">
        <v>2934</v>
      </c>
      <c r="J5235" s="3">
        <v>511119</v>
      </c>
      <c r="L5235" s="50">
        <f t="shared" si="83"/>
        <v>9.5379537953795381</v>
      </c>
    </row>
    <row r="5236" spans="1:12" x14ac:dyDescent="0.2">
      <c r="A5236" s="1" t="s">
        <v>14406</v>
      </c>
      <c r="B5236" s="45" t="s">
        <v>14407</v>
      </c>
      <c r="C5236" s="46">
        <v>42428</v>
      </c>
      <c r="D5236" s="47">
        <v>42447</v>
      </c>
      <c r="E5236" s="48">
        <v>194</v>
      </c>
      <c r="F5236" s="48">
        <v>78</v>
      </c>
      <c r="G5236" s="49">
        <v>2.5</v>
      </c>
      <c r="H5236" s="8" t="s">
        <v>2934</v>
      </c>
      <c r="J5236" s="3">
        <v>511120</v>
      </c>
      <c r="L5236" s="50">
        <f t="shared" si="83"/>
        <v>3.2013201320132012</v>
      </c>
    </row>
    <row r="5237" spans="1:12" x14ac:dyDescent="0.2">
      <c r="A5237" s="1" t="s">
        <v>14408</v>
      </c>
      <c r="B5237" s="45" t="s">
        <v>14409</v>
      </c>
      <c r="C5237" s="46">
        <v>42445</v>
      </c>
      <c r="D5237" s="47">
        <v>42450</v>
      </c>
      <c r="E5237" s="48">
        <v>102</v>
      </c>
      <c r="F5237" s="48">
        <v>114</v>
      </c>
      <c r="G5237" s="49">
        <v>0.9</v>
      </c>
      <c r="H5237" s="8" t="s">
        <v>2934</v>
      </c>
      <c r="J5237" s="3">
        <v>511717</v>
      </c>
      <c r="L5237" s="50">
        <f t="shared" si="83"/>
        <v>1.6831683168316831</v>
      </c>
    </row>
    <row r="5238" spans="1:12" x14ac:dyDescent="0.2">
      <c r="A5238" s="1" t="s">
        <v>14410</v>
      </c>
      <c r="B5238" s="45" t="s">
        <v>14411</v>
      </c>
      <c r="C5238" s="46">
        <v>42446</v>
      </c>
      <c r="D5238" s="47">
        <v>42450</v>
      </c>
      <c r="E5238" s="48">
        <v>476</v>
      </c>
      <c r="F5238" s="48">
        <v>32</v>
      </c>
      <c r="G5238" s="49">
        <v>14.8</v>
      </c>
      <c r="H5238" s="8" t="s">
        <v>2934</v>
      </c>
      <c r="J5238" s="3">
        <v>511718</v>
      </c>
      <c r="L5238" s="50">
        <f t="shared" si="83"/>
        <v>7.8547854785478544</v>
      </c>
    </row>
    <row r="5239" spans="1:12" x14ac:dyDescent="0.2">
      <c r="A5239" s="1" t="s">
        <v>14412</v>
      </c>
      <c r="B5239" s="45" t="s">
        <v>14413</v>
      </c>
      <c r="C5239" s="46">
        <v>42447</v>
      </c>
      <c r="D5239" s="47">
        <v>42450</v>
      </c>
      <c r="E5239" s="48">
        <v>746</v>
      </c>
      <c r="F5239" s="48">
        <v>37</v>
      </c>
      <c r="G5239" s="49">
        <v>20.100000000000001</v>
      </c>
      <c r="H5239" s="8" t="s">
        <v>2934</v>
      </c>
      <c r="J5239" s="3">
        <v>511719</v>
      </c>
      <c r="L5239" s="50">
        <f t="shared" si="83"/>
        <v>12.310231023102309</v>
      </c>
    </row>
    <row r="5240" spans="1:12" x14ac:dyDescent="0.2">
      <c r="A5240" s="1" t="s">
        <v>14414</v>
      </c>
      <c r="B5240" s="45" t="s">
        <v>14415</v>
      </c>
      <c r="C5240" s="46">
        <v>42444</v>
      </c>
      <c r="D5240" s="47">
        <v>42450</v>
      </c>
      <c r="E5240" s="48">
        <v>1129</v>
      </c>
      <c r="F5240" s="48">
        <v>44</v>
      </c>
      <c r="G5240" s="49">
        <v>25.8</v>
      </c>
      <c r="H5240" s="8" t="s">
        <v>2934</v>
      </c>
      <c r="J5240" s="3">
        <v>511720</v>
      </c>
      <c r="L5240" s="50">
        <f t="shared" si="83"/>
        <v>18.630363036303631</v>
      </c>
    </row>
    <row r="5241" spans="1:12" x14ac:dyDescent="0.2">
      <c r="A5241" s="1" t="s">
        <v>14416</v>
      </c>
      <c r="B5241" s="45" t="s">
        <v>14417</v>
      </c>
      <c r="C5241" s="46">
        <v>42442</v>
      </c>
      <c r="D5241" s="47">
        <v>42450</v>
      </c>
      <c r="E5241" s="48">
        <v>972</v>
      </c>
      <c r="F5241" s="48">
        <v>92</v>
      </c>
      <c r="G5241" s="49">
        <v>10.5</v>
      </c>
      <c r="H5241" s="8" t="s">
        <v>3083</v>
      </c>
      <c r="J5241" s="3">
        <v>511721</v>
      </c>
      <c r="L5241" s="50">
        <f t="shared" si="83"/>
        <v>16.03960396039604</v>
      </c>
    </row>
    <row r="5242" spans="1:12" x14ac:dyDescent="0.2">
      <c r="A5242" s="1" t="s">
        <v>14418</v>
      </c>
      <c r="B5242" s="45" t="s">
        <v>14419</v>
      </c>
      <c r="C5242" s="46">
        <v>42444</v>
      </c>
      <c r="D5242" s="47">
        <v>42450</v>
      </c>
      <c r="E5242" s="48">
        <v>236</v>
      </c>
      <c r="F5242" s="48">
        <v>83</v>
      </c>
      <c r="G5242" s="49">
        <v>2.9</v>
      </c>
      <c r="H5242" s="8" t="s">
        <v>3083</v>
      </c>
      <c r="J5242" s="3">
        <v>511722</v>
      </c>
      <c r="L5242" s="50">
        <f t="shared" si="83"/>
        <v>3.8943894389438944</v>
      </c>
    </row>
    <row r="5243" spans="1:12" x14ac:dyDescent="0.2">
      <c r="A5243" s="1" t="s">
        <v>14420</v>
      </c>
      <c r="B5243" s="45" t="s">
        <v>14421</v>
      </c>
      <c r="C5243" s="46">
        <v>42444</v>
      </c>
      <c r="D5243" s="47">
        <v>42452</v>
      </c>
      <c r="E5243" s="48">
        <v>170</v>
      </c>
      <c r="F5243" s="48">
        <v>51</v>
      </c>
      <c r="G5243" s="49">
        <v>3.3</v>
      </c>
      <c r="H5243" s="8" t="s">
        <v>3083</v>
      </c>
      <c r="J5243" s="3">
        <v>513134</v>
      </c>
      <c r="L5243" s="50">
        <f t="shared" si="83"/>
        <v>2.8052805280528053</v>
      </c>
    </row>
    <row r="5244" spans="1:12" x14ac:dyDescent="0.2">
      <c r="A5244" s="1" t="s">
        <v>14422</v>
      </c>
      <c r="B5244" s="45" t="s">
        <v>14423</v>
      </c>
      <c r="C5244" s="46">
        <v>42447</v>
      </c>
      <c r="D5244" s="47">
        <v>42452</v>
      </c>
      <c r="E5244" s="48">
        <v>342</v>
      </c>
      <c r="F5244" s="48">
        <v>30</v>
      </c>
      <c r="G5244" s="49">
        <v>11.4</v>
      </c>
      <c r="H5244" s="8" t="s">
        <v>2934</v>
      </c>
      <c r="J5244" s="3">
        <v>513135</v>
      </c>
      <c r="L5244" s="50">
        <f t="shared" si="83"/>
        <v>5.6435643564356432</v>
      </c>
    </row>
    <row r="5245" spans="1:12" x14ac:dyDescent="0.2">
      <c r="A5245" s="1" t="s">
        <v>14424</v>
      </c>
      <c r="B5245" s="45" t="s">
        <v>14425</v>
      </c>
      <c r="C5245" s="46">
        <v>42451</v>
      </c>
      <c r="D5245" s="47">
        <v>42452</v>
      </c>
      <c r="E5245" s="48">
        <v>916</v>
      </c>
      <c r="F5245" s="48">
        <v>23</v>
      </c>
      <c r="G5245" s="49">
        <v>40</v>
      </c>
      <c r="H5245" s="8" t="s">
        <v>2934</v>
      </c>
      <c r="J5245" s="3">
        <v>513136</v>
      </c>
      <c r="L5245" s="50">
        <f t="shared" ref="L5245:L5308" si="84">IF(E5245="","",E5245/60.6)</f>
        <v>15.115511551155116</v>
      </c>
    </row>
    <row r="5246" spans="1:12" x14ac:dyDescent="0.2">
      <c r="A5246" s="1" t="s">
        <v>14426</v>
      </c>
      <c r="B5246" s="45" t="s">
        <v>14427</v>
      </c>
      <c r="C5246" s="46">
        <v>42451</v>
      </c>
      <c r="D5246" s="47">
        <v>42452</v>
      </c>
      <c r="E5246" s="48">
        <v>773</v>
      </c>
      <c r="F5246" s="48">
        <v>27</v>
      </c>
      <c r="G5246" s="49">
        <v>28.2</v>
      </c>
      <c r="H5246" s="8" t="s">
        <v>2934</v>
      </c>
      <c r="J5246" s="3">
        <v>513137</v>
      </c>
      <c r="L5246" s="50">
        <f t="shared" si="84"/>
        <v>12.755775577557756</v>
      </c>
    </row>
    <row r="5247" spans="1:12" x14ac:dyDescent="0.2">
      <c r="A5247" s="1" t="s">
        <v>14428</v>
      </c>
      <c r="B5247" s="45" t="s">
        <v>14429</v>
      </c>
      <c r="C5247" s="46">
        <v>42451</v>
      </c>
      <c r="D5247" s="47">
        <v>42452</v>
      </c>
      <c r="E5247" s="48">
        <v>125</v>
      </c>
      <c r="F5247" s="48">
        <v>26</v>
      </c>
      <c r="G5247" s="49">
        <v>4.8</v>
      </c>
      <c r="H5247" s="8" t="s">
        <v>2934</v>
      </c>
      <c r="J5247" s="3">
        <v>513138</v>
      </c>
      <c r="L5247" s="50">
        <f t="shared" si="84"/>
        <v>2.0627062706270625</v>
      </c>
    </row>
    <row r="5248" spans="1:12" x14ac:dyDescent="0.2">
      <c r="A5248" s="1" t="s">
        <v>14430</v>
      </c>
      <c r="B5248" s="45" t="s">
        <v>14431</v>
      </c>
      <c r="C5248" s="46">
        <v>42450</v>
      </c>
      <c r="D5248" s="47">
        <v>42452</v>
      </c>
      <c r="E5248" s="48">
        <v>85</v>
      </c>
      <c r="F5248" s="48">
        <v>84</v>
      </c>
      <c r="G5248" s="49">
        <v>1</v>
      </c>
      <c r="H5248" s="8" t="s">
        <v>2934</v>
      </c>
      <c r="J5248" s="3">
        <v>513139</v>
      </c>
      <c r="L5248" s="50">
        <f t="shared" si="84"/>
        <v>1.4026402640264026</v>
      </c>
    </row>
    <row r="5249" spans="1:12" x14ac:dyDescent="0.2">
      <c r="A5249" s="1" t="s">
        <v>14432</v>
      </c>
      <c r="B5249" s="45" t="s">
        <v>14433</v>
      </c>
      <c r="C5249" s="46">
        <v>42447</v>
      </c>
      <c r="D5249" s="47">
        <v>42452</v>
      </c>
      <c r="E5249" s="48">
        <v>530</v>
      </c>
      <c r="F5249" s="48">
        <v>65</v>
      </c>
      <c r="G5249" s="49">
        <v>8.1999999999999993</v>
      </c>
      <c r="H5249" s="8" t="s">
        <v>2934</v>
      </c>
      <c r="J5249" s="3">
        <v>513140</v>
      </c>
      <c r="L5249" s="50">
        <f t="shared" si="84"/>
        <v>8.7458745874587454</v>
      </c>
    </row>
    <row r="5250" spans="1:12" x14ac:dyDescent="0.2">
      <c r="A5250" s="1" t="s">
        <v>14434</v>
      </c>
      <c r="B5250" s="45" t="s">
        <v>14435</v>
      </c>
      <c r="C5250" s="46">
        <v>42449</v>
      </c>
      <c r="D5250" s="47">
        <v>42453</v>
      </c>
      <c r="E5250" s="48">
        <v>453</v>
      </c>
      <c r="F5250" s="48">
        <v>137</v>
      </c>
      <c r="G5250" s="49">
        <v>3.3</v>
      </c>
      <c r="H5250" s="8" t="s">
        <v>3083</v>
      </c>
      <c r="J5250" s="3">
        <v>513748</v>
      </c>
      <c r="L5250" s="50">
        <f t="shared" si="84"/>
        <v>7.4752475247524748</v>
      </c>
    </row>
    <row r="5251" spans="1:12" x14ac:dyDescent="0.2">
      <c r="A5251" s="1" t="s">
        <v>14436</v>
      </c>
      <c r="B5251" s="45" t="s">
        <v>14437</v>
      </c>
      <c r="C5251" s="46">
        <v>42449</v>
      </c>
      <c r="D5251" s="47">
        <v>42453</v>
      </c>
      <c r="E5251" s="48">
        <v>268</v>
      </c>
      <c r="F5251" s="48">
        <v>109</v>
      </c>
      <c r="G5251" s="49">
        <v>2.5</v>
      </c>
      <c r="H5251" s="8" t="s">
        <v>3083</v>
      </c>
      <c r="J5251" s="3">
        <v>513749</v>
      </c>
      <c r="L5251" s="50">
        <f t="shared" si="84"/>
        <v>4.4224422442244222</v>
      </c>
    </row>
    <row r="5252" spans="1:12" x14ac:dyDescent="0.2">
      <c r="A5252" s="1" t="s">
        <v>14438</v>
      </c>
      <c r="B5252" s="45" t="s">
        <v>14439</v>
      </c>
      <c r="C5252" s="46">
        <v>42449</v>
      </c>
      <c r="D5252" s="47">
        <v>42453</v>
      </c>
      <c r="E5252" s="48">
        <v>575</v>
      </c>
      <c r="F5252" s="48">
        <v>136</v>
      </c>
      <c r="G5252" s="49">
        <v>4.2</v>
      </c>
      <c r="H5252" s="8" t="s">
        <v>3083</v>
      </c>
      <c r="J5252" s="3">
        <v>513750</v>
      </c>
      <c r="L5252" s="50">
        <f t="shared" si="84"/>
        <v>9.4884488448844877</v>
      </c>
    </row>
    <row r="5253" spans="1:12" x14ac:dyDescent="0.2">
      <c r="A5253" s="1" t="s">
        <v>14440</v>
      </c>
      <c r="B5253" s="45" t="s">
        <v>14441</v>
      </c>
      <c r="C5253" s="46">
        <v>42449</v>
      </c>
      <c r="D5253" s="47">
        <v>42453</v>
      </c>
      <c r="E5253" s="48">
        <v>231</v>
      </c>
      <c r="F5253" s="48">
        <v>36</v>
      </c>
      <c r="G5253" s="49">
        <v>6.5</v>
      </c>
      <c r="H5253" s="8" t="s">
        <v>2934</v>
      </c>
      <c r="J5253" s="3">
        <v>513751</v>
      </c>
      <c r="L5253" s="50">
        <f t="shared" si="84"/>
        <v>3.8118811881188117</v>
      </c>
    </row>
    <row r="5254" spans="1:12" x14ac:dyDescent="0.2">
      <c r="A5254" s="24" t="s">
        <v>14442</v>
      </c>
      <c r="B5254" s="45" t="s">
        <v>14443</v>
      </c>
      <c r="C5254" s="46">
        <v>42450</v>
      </c>
      <c r="D5254" s="72">
        <v>42454</v>
      </c>
      <c r="E5254" s="48">
        <v>19</v>
      </c>
      <c r="F5254" s="48">
        <v>108</v>
      </c>
      <c r="G5254" s="49">
        <v>0.2</v>
      </c>
      <c r="H5254" s="75" t="s">
        <v>2934</v>
      </c>
      <c r="J5254" s="3">
        <v>514594</v>
      </c>
      <c r="L5254" s="50">
        <f t="shared" si="84"/>
        <v>0.31353135313531355</v>
      </c>
    </row>
    <row r="5255" spans="1:12" x14ac:dyDescent="0.2">
      <c r="A5255" s="24" t="s">
        <v>14444</v>
      </c>
      <c r="B5255" s="45" t="s">
        <v>14445</v>
      </c>
      <c r="C5255" s="46">
        <v>42452</v>
      </c>
      <c r="D5255" s="72">
        <v>42457</v>
      </c>
      <c r="E5255" s="48">
        <v>136</v>
      </c>
      <c r="F5255" s="48">
        <v>29</v>
      </c>
      <c r="G5255" s="49">
        <v>4.7</v>
      </c>
      <c r="H5255" s="75" t="s">
        <v>3083</v>
      </c>
      <c r="J5255" s="3">
        <v>515288</v>
      </c>
      <c r="L5255" s="50">
        <f t="shared" si="84"/>
        <v>2.2442244224422443</v>
      </c>
    </row>
    <row r="5256" spans="1:12" x14ac:dyDescent="0.2">
      <c r="A5256" s="24" t="s">
        <v>14446</v>
      </c>
      <c r="B5256" s="45" t="s">
        <v>14447</v>
      </c>
      <c r="C5256" s="46">
        <v>42448</v>
      </c>
      <c r="D5256" s="72">
        <v>42457</v>
      </c>
      <c r="E5256" s="48">
        <v>207</v>
      </c>
      <c r="F5256" s="48">
        <v>23</v>
      </c>
      <c r="G5256" s="49">
        <v>8.8000000000000007</v>
      </c>
      <c r="H5256" s="75" t="s">
        <v>2934</v>
      </c>
      <c r="J5256" s="3">
        <v>515289</v>
      </c>
      <c r="L5256" s="50">
        <f t="shared" si="84"/>
        <v>3.4158415841584158</v>
      </c>
    </row>
    <row r="5257" spans="1:12" x14ac:dyDescent="0.2">
      <c r="A5257" s="24" t="s">
        <v>14448</v>
      </c>
      <c r="B5257" s="45" t="s">
        <v>14449</v>
      </c>
      <c r="C5257" s="46">
        <v>42448</v>
      </c>
      <c r="D5257" s="72">
        <v>42457</v>
      </c>
      <c r="E5257" s="48">
        <v>194</v>
      </c>
      <c r="F5257" s="48">
        <v>24</v>
      </c>
      <c r="G5257" s="49">
        <v>8.1</v>
      </c>
      <c r="H5257" s="75" t="s">
        <v>2934</v>
      </c>
      <c r="J5257" s="3">
        <v>515290</v>
      </c>
      <c r="L5257" s="50">
        <f t="shared" si="84"/>
        <v>3.2013201320132012</v>
      </c>
    </row>
    <row r="5258" spans="1:12" x14ac:dyDescent="0.2">
      <c r="A5258" s="24" t="s">
        <v>14450</v>
      </c>
      <c r="B5258" s="45" t="s">
        <v>14451</v>
      </c>
      <c r="C5258" s="46">
        <v>42453</v>
      </c>
      <c r="D5258" s="72">
        <v>42457</v>
      </c>
      <c r="E5258" s="48">
        <v>61</v>
      </c>
      <c r="F5258" s="48">
        <v>30</v>
      </c>
      <c r="G5258" s="49">
        <v>2</v>
      </c>
      <c r="H5258" s="75" t="s">
        <v>2934</v>
      </c>
      <c r="J5258" s="3">
        <v>515291</v>
      </c>
      <c r="L5258" s="50">
        <f t="shared" si="84"/>
        <v>1.0066006600660067</v>
      </c>
    </row>
    <row r="5259" spans="1:12" x14ac:dyDescent="0.2">
      <c r="A5259" s="24" t="s">
        <v>14452</v>
      </c>
      <c r="B5259" s="45" t="s">
        <v>14453</v>
      </c>
      <c r="C5259" s="46">
        <v>42453</v>
      </c>
      <c r="D5259" s="72">
        <v>42457</v>
      </c>
      <c r="E5259" s="48">
        <v>55</v>
      </c>
      <c r="F5259" s="48">
        <v>52</v>
      </c>
      <c r="G5259" s="49">
        <v>1</v>
      </c>
      <c r="H5259" s="75" t="s">
        <v>2934</v>
      </c>
      <c r="J5259" s="3">
        <v>515292</v>
      </c>
      <c r="L5259" s="50">
        <f t="shared" si="84"/>
        <v>0.90759075907590758</v>
      </c>
    </row>
    <row r="5260" spans="1:12" x14ac:dyDescent="0.2">
      <c r="A5260" s="24" t="s">
        <v>14454</v>
      </c>
      <c r="B5260" s="45" t="s">
        <v>14455</v>
      </c>
      <c r="C5260" s="46">
        <v>42453</v>
      </c>
      <c r="D5260" s="72">
        <v>42457</v>
      </c>
      <c r="E5260" s="48">
        <v>903</v>
      </c>
      <c r="F5260" s="48">
        <v>33</v>
      </c>
      <c r="G5260" s="49">
        <v>27.5</v>
      </c>
      <c r="H5260" s="75" t="s">
        <v>2934</v>
      </c>
      <c r="J5260" s="3">
        <v>515293</v>
      </c>
      <c r="L5260" s="50">
        <f t="shared" si="84"/>
        <v>14.900990099009901</v>
      </c>
    </row>
    <row r="5261" spans="1:12" x14ac:dyDescent="0.2">
      <c r="A5261" s="1" t="s">
        <v>14456</v>
      </c>
      <c r="B5261" s="45" t="s">
        <v>14457</v>
      </c>
      <c r="C5261" s="46">
        <v>42453</v>
      </c>
      <c r="D5261" s="72">
        <v>42457</v>
      </c>
      <c r="E5261" s="48">
        <v>53</v>
      </c>
      <c r="F5261" s="48">
        <v>56</v>
      </c>
      <c r="G5261" s="49">
        <v>0.9</v>
      </c>
      <c r="H5261" s="8" t="s">
        <v>2934</v>
      </c>
      <c r="J5261" s="3">
        <v>515294</v>
      </c>
      <c r="L5261" s="50">
        <f t="shared" si="84"/>
        <v>0.87458745874587451</v>
      </c>
    </row>
    <row r="5262" spans="1:12" x14ac:dyDescent="0.2">
      <c r="A5262" s="1" t="s">
        <v>14458</v>
      </c>
      <c r="B5262" s="45" t="s">
        <v>14459</v>
      </c>
      <c r="C5262" s="46">
        <v>42453</v>
      </c>
      <c r="D5262" s="72">
        <v>42457</v>
      </c>
      <c r="E5262" s="48">
        <v>115</v>
      </c>
      <c r="F5262" s="48">
        <v>90</v>
      </c>
      <c r="G5262" s="49">
        <v>1.3</v>
      </c>
      <c r="H5262" s="8" t="s">
        <v>2934</v>
      </c>
      <c r="J5262" s="3">
        <v>515295</v>
      </c>
      <c r="L5262" s="50">
        <f t="shared" si="84"/>
        <v>1.8976897689768977</v>
      </c>
    </row>
    <row r="5263" spans="1:12" x14ac:dyDescent="0.2">
      <c r="A5263" s="1" t="s">
        <v>14460</v>
      </c>
      <c r="B5263" s="45" t="s">
        <v>14461</v>
      </c>
      <c r="C5263" s="46">
        <v>42453</v>
      </c>
      <c r="D5263" s="72">
        <v>42457</v>
      </c>
      <c r="E5263" s="48">
        <v>484</v>
      </c>
      <c r="F5263" s="48">
        <v>29</v>
      </c>
      <c r="G5263" s="49">
        <v>16.7</v>
      </c>
      <c r="H5263" s="8" t="s">
        <v>2934</v>
      </c>
      <c r="J5263" s="3">
        <v>515296</v>
      </c>
      <c r="L5263" s="50">
        <f t="shared" si="84"/>
        <v>7.9867986798679862</v>
      </c>
    </row>
    <row r="5264" spans="1:12" x14ac:dyDescent="0.2">
      <c r="A5264" s="1" t="s">
        <v>14462</v>
      </c>
      <c r="B5264" s="45" t="s">
        <v>14463</v>
      </c>
      <c r="C5264" s="46">
        <v>42453</v>
      </c>
      <c r="D5264" s="72">
        <v>42457</v>
      </c>
      <c r="E5264" s="48">
        <v>90</v>
      </c>
      <c r="F5264" s="48">
        <v>58</v>
      </c>
      <c r="G5264" s="49">
        <v>1.6</v>
      </c>
      <c r="H5264" s="8" t="s">
        <v>2934</v>
      </c>
      <c r="J5264" s="3">
        <v>515297</v>
      </c>
      <c r="L5264" s="50">
        <f t="shared" si="84"/>
        <v>1.4851485148514851</v>
      </c>
    </row>
    <row r="5265" spans="1:12" x14ac:dyDescent="0.2">
      <c r="A5265" s="1" t="s">
        <v>14464</v>
      </c>
      <c r="B5265" s="45" t="s">
        <v>14465</v>
      </c>
      <c r="C5265" s="46">
        <v>42453</v>
      </c>
      <c r="D5265" s="72">
        <v>42457</v>
      </c>
      <c r="E5265" s="48">
        <v>370</v>
      </c>
      <c r="F5265" s="48">
        <v>79</v>
      </c>
      <c r="G5265" s="49">
        <v>4.7</v>
      </c>
      <c r="H5265" s="8" t="s">
        <v>2934</v>
      </c>
      <c r="J5265" s="3">
        <v>515298</v>
      </c>
      <c r="L5265" s="50">
        <f t="shared" si="84"/>
        <v>6.1056105610561051</v>
      </c>
    </row>
    <row r="5266" spans="1:12" x14ac:dyDescent="0.2">
      <c r="A5266" s="1" t="s">
        <v>14466</v>
      </c>
      <c r="B5266" s="45" t="s">
        <v>14467</v>
      </c>
      <c r="C5266" s="46">
        <v>42453</v>
      </c>
      <c r="D5266" s="72">
        <v>42457</v>
      </c>
      <c r="E5266" s="48">
        <v>383</v>
      </c>
      <c r="F5266" s="48">
        <v>16</v>
      </c>
      <c r="G5266" s="49">
        <v>24.1</v>
      </c>
      <c r="H5266" s="8" t="s">
        <v>2934</v>
      </c>
      <c r="J5266" s="3">
        <v>515299</v>
      </c>
      <c r="L5266" s="50">
        <f t="shared" si="84"/>
        <v>6.3201320132013201</v>
      </c>
    </row>
    <row r="5267" spans="1:12" x14ac:dyDescent="0.2">
      <c r="A5267" s="1" t="s">
        <v>14468</v>
      </c>
      <c r="B5267" s="45" t="s">
        <v>14469</v>
      </c>
      <c r="C5267" s="46">
        <v>42452</v>
      </c>
      <c r="D5267" s="47">
        <v>42458</v>
      </c>
      <c r="E5267" s="48">
        <v>848</v>
      </c>
      <c r="F5267" s="48">
        <v>77</v>
      </c>
      <c r="G5267" s="49">
        <v>11</v>
      </c>
      <c r="H5267" s="8" t="s">
        <v>3083</v>
      </c>
      <c r="J5267" s="3">
        <v>516090</v>
      </c>
      <c r="L5267" s="50">
        <f t="shared" si="84"/>
        <v>13.993399339933992</v>
      </c>
    </row>
    <row r="5268" spans="1:12" x14ac:dyDescent="0.2">
      <c r="A5268" s="1" t="s">
        <v>14470</v>
      </c>
      <c r="B5268" s="45" t="s">
        <v>14471</v>
      </c>
      <c r="C5268" s="46">
        <v>42457</v>
      </c>
      <c r="D5268" s="47">
        <v>42458</v>
      </c>
      <c r="E5268" s="48">
        <v>586</v>
      </c>
      <c r="F5268" s="48">
        <v>78</v>
      </c>
      <c r="G5268" s="49">
        <v>7.5</v>
      </c>
      <c r="H5268" s="8" t="s">
        <v>2934</v>
      </c>
      <c r="J5268" s="3">
        <v>516091</v>
      </c>
      <c r="L5268" s="50">
        <f t="shared" si="84"/>
        <v>9.6699669966996691</v>
      </c>
    </row>
    <row r="5269" spans="1:12" x14ac:dyDescent="0.2">
      <c r="A5269" s="1" t="s">
        <v>14472</v>
      </c>
      <c r="B5269" s="45" t="s">
        <v>14473</v>
      </c>
      <c r="C5269" s="46">
        <v>42457</v>
      </c>
      <c r="D5269" s="47">
        <v>42458</v>
      </c>
      <c r="E5269" s="48">
        <v>113</v>
      </c>
      <c r="F5269" s="48">
        <v>91</v>
      </c>
      <c r="G5269" s="49">
        <v>1.2</v>
      </c>
      <c r="H5269" s="8" t="s">
        <v>2934</v>
      </c>
      <c r="J5269" s="3">
        <v>516092</v>
      </c>
      <c r="L5269" s="50">
        <f t="shared" si="84"/>
        <v>1.8646864686468647</v>
      </c>
    </row>
    <row r="5270" spans="1:12" x14ac:dyDescent="0.2">
      <c r="A5270" s="1" t="s">
        <v>14474</v>
      </c>
      <c r="B5270" s="45" t="s">
        <v>14475</v>
      </c>
      <c r="C5270" s="46">
        <v>42454</v>
      </c>
      <c r="D5270" s="47">
        <v>42459</v>
      </c>
      <c r="E5270" s="48">
        <v>1136</v>
      </c>
      <c r="F5270" s="48">
        <v>71</v>
      </c>
      <c r="G5270" s="49">
        <v>15.9</v>
      </c>
      <c r="H5270" s="8" t="s">
        <v>2934</v>
      </c>
      <c r="J5270" s="3">
        <v>516720</v>
      </c>
      <c r="L5270" s="50">
        <f t="shared" si="84"/>
        <v>18.745874587458747</v>
      </c>
    </row>
    <row r="5271" spans="1:12" x14ac:dyDescent="0.2">
      <c r="A5271" s="1" t="s">
        <v>14476</v>
      </c>
      <c r="B5271" s="45" t="s">
        <v>14477</v>
      </c>
      <c r="C5271" s="46">
        <v>42453</v>
      </c>
      <c r="D5271" s="47">
        <v>42459</v>
      </c>
      <c r="E5271" s="48">
        <v>610</v>
      </c>
      <c r="F5271" s="48">
        <v>84</v>
      </c>
      <c r="G5271" s="49">
        <v>7.2</v>
      </c>
      <c r="H5271" s="8" t="s">
        <v>2934</v>
      </c>
      <c r="J5271" s="3">
        <v>516721</v>
      </c>
      <c r="L5271" s="50">
        <f t="shared" si="84"/>
        <v>10.066006600660065</v>
      </c>
    </row>
    <row r="5272" spans="1:12" x14ac:dyDescent="0.2">
      <c r="A5272" s="1" t="s">
        <v>14478</v>
      </c>
      <c r="B5272" s="45" t="s">
        <v>14479</v>
      </c>
      <c r="C5272" s="46">
        <v>42458</v>
      </c>
      <c r="D5272" s="47">
        <v>42459</v>
      </c>
      <c r="E5272" s="48">
        <v>137</v>
      </c>
      <c r="F5272" s="48">
        <v>29</v>
      </c>
      <c r="G5272" s="49">
        <v>4.7</v>
      </c>
      <c r="H5272" s="8" t="s">
        <v>2934</v>
      </c>
      <c r="J5272" s="3">
        <v>516722</v>
      </c>
      <c r="L5272" s="50">
        <f t="shared" si="84"/>
        <v>2.2607260726072607</v>
      </c>
    </row>
    <row r="5273" spans="1:12" x14ac:dyDescent="0.2">
      <c r="A5273" s="1" t="s">
        <v>14480</v>
      </c>
      <c r="B5273" s="45" t="s">
        <v>14481</v>
      </c>
      <c r="C5273" s="46">
        <v>42458</v>
      </c>
      <c r="D5273" s="47">
        <v>42459</v>
      </c>
      <c r="E5273" s="48">
        <v>961</v>
      </c>
      <c r="F5273" s="48">
        <v>29</v>
      </c>
      <c r="G5273" s="49">
        <v>32.700000000000003</v>
      </c>
      <c r="H5273" s="8" t="s">
        <v>2934</v>
      </c>
      <c r="J5273" s="3">
        <v>516724</v>
      </c>
      <c r="L5273" s="50">
        <f t="shared" si="84"/>
        <v>15.858085808580858</v>
      </c>
    </row>
    <row r="5274" spans="1:12" x14ac:dyDescent="0.2">
      <c r="A5274" s="1" t="s">
        <v>14482</v>
      </c>
      <c r="B5274" s="45" t="s">
        <v>14483</v>
      </c>
      <c r="C5274" s="46">
        <v>42458</v>
      </c>
      <c r="D5274" s="47">
        <v>42459</v>
      </c>
      <c r="E5274" s="48">
        <v>733</v>
      </c>
      <c r="F5274" s="48">
        <v>23</v>
      </c>
      <c r="G5274" s="49">
        <v>32.5</v>
      </c>
      <c r="H5274" s="8" t="s">
        <v>2934</v>
      </c>
      <c r="J5274" s="3">
        <v>516725</v>
      </c>
      <c r="L5274" s="50">
        <f t="shared" si="84"/>
        <v>12.095709570957096</v>
      </c>
    </row>
    <row r="5275" spans="1:12" x14ac:dyDescent="0.2">
      <c r="A5275" s="1" t="s">
        <v>14484</v>
      </c>
      <c r="B5275" s="45" t="s">
        <v>14485</v>
      </c>
      <c r="C5275" s="46">
        <v>42457</v>
      </c>
      <c r="D5275" s="47">
        <v>42461</v>
      </c>
      <c r="E5275" s="48">
        <v>188</v>
      </c>
      <c r="F5275" s="48">
        <v>44</v>
      </c>
      <c r="G5275" s="49">
        <v>4.2</v>
      </c>
      <c r="H5275" s="75" t="s">
        <v>3083</v>
      </c>
      <c r="J5275" s="3">
        <v>518066</v>
      </c>
      <c r="L5275" s="50">
        <f t="shared" si="84"/>
        <v>3.1023102310231021</v>
      </c>
    </row>
    <row r="5276" spans="1:12" x14ac:dyDescent="0.2">
      <c r="A5276" s="1" t="s">
        <v>14486</v>
      </c>
      <c r="B5276" s="45" t="s">
        <v>14487</v>
      </c>
      <c r="C5276" s="46">
        <v>42456</v>
      </c>
      <c r="D5276" s="47">
        <v>42461</v>
      </c>
      <c r="E5276" s="48">
        <v>75</v>
      </c>
      <c r="F5276" s="48">
        <v>109</v>
      </c>
      <c r="G5276" s="49">
        <v>0.7</v>
      </c>
      <c r="H5276" s="75" t="s">
        <v>2934</v>
      </c>
      <c r="J5276" s="3">
        <v>518067</v>
      </c>
      <c r="L5276" s="50">
        <f t="shared" si="84"/>
        <v>1.2376237623762376</v>
      </c>
    </row>
    <row r="5277" spans="1:12" x14ac:dyDescent="0.2">
      <c r="A5277" s="1" t="s">
        <v>14488</v>
      </c>
      <c r="B5277" s="45" t="s">
        <v>14489</v>
      </c>
      <c r="C5277" s="46">
        <v>42455</v>
      </c>
      <c r="D5277" s="47">
        <v>42461</v>
      </c>
      <c r="E5277" s="48">
        <v>1250</v>
      </c>
      <c r="F5277" s="48">
        <v>39</v>
      </c>
      <c r="G5277" s="49">
        <v>32.299999999999997</v>
      </c>
      <c r="H5277" s="75" t="s">
        <v>2934</v>
      </c>
      <c r="J5277" s="3">
        <v>518068</v>
      </c>
      <c r="L5277" s="50">
        <f t="shared" si="84"/>
        <v>20.627062706270628</v>
      </c>
    </row>
    <row r="5278" spans="1:12" x14ac:dyDescent="0.2">
      <c r="A5278" s="1" t="s">
        <v>14490</v>
      </c>
      <c r="B5278" s="45" t="s">
        <v>14491</v>
      </c>
      <c r="C5278" s="46">
        <v>42459</v>
      </c>
      <c r="D5278" s="47">
        <v>42464</v>
      </c>
      <c r="E5278" s="48">
        <v>812</v>
      </c>
      <c r="F5278" s="48">
        <v>140</v>
      </c>
      <c r="G5278" s="49">
        <v>5.8</v>
      </c>
      <c r="H5278" s="75" t="s">
        <v>2934</v>
      </c>
      <c r="J5278" s="3">
        <v>518615</v>
      </c>
      <c r="L5278" s="50">
        <f t="shared" si="84"/>
        <v>13.399339933993399</v>
      </c>
    </row>
    <row r="5279" spans="1:12" x14ac:dyDescent="0.2">
      <c r="A5279" s="1" t="s">
        <v>14492</v>
      </c>
      <c r="B5279" s="45" t="s">
        <v>14493</v>
      </c>
      <c r="C5279" s="46">
        <v>42461</v>
      </c>
      <c r="D5279" s="47">
        <v>42464</v>
      </c>
      <c r="E5279" s="48">
        <v>858</v>
      </c>
      <c r="F5279" s="48">
        <v>35</v>
      </c>
      <c r="G5279" s="49">
        <v>24.4</v>
      </c>
      <c r="H5279" s="75" t="s">
        <v>2934</v>
      </c>
      <c r="J5279" s="3">
        <v>518616</v>
      </c>
      <c r="L5279" s="50">
        <f t="shared" si="84"/>
        <v>14.158415841584159</v>
      </c>
    </row>
    <row r="5280" spans="1:12" x14ac:dyDescent="0.2">
      <c r="A5280" s="1" t="s">
        <v>14494</v>
      </c>
      <c r="B5280" s="45" t="s">
        <v>14495</v>
      </c>
      <c r="C5280" s="46">
        <v>42449</v>
      </c>
      <c r="D5280" s="47">
        <v>42464</v>
      </c>
      <c r="E5280" s="48">
        <v>386</v>
      </c>
      <c r="F5280" s="48">
        <v>86</v>
      </c>
      <c r="G5280" s="49">
        <v>4.5</v>
      </c>
      <c r="H5280" s="75" t="s">
        <v>2934</v>
      </c>
      <c r="J5280" s="3">
        <v>518617</v>
      </c>
      <c r="L5280" s="50">
        <f t="shared" si="84"/>
        <v>6.3696369636963697</v>
      </c>
    </row>
    <row r="5281" spans="1:12" x14ac:dyDescent="0.2">
      <c r="A5281" s="1" t="s">
        <v>14496</v>
      </c>
      <c r="B5281" s="45" t="s">
        <v>14497</v>
      </c>
      <c r="C5281" s="46">
        <v>42464</v>
      </c>
      <c r="D5281" s="47">
        <v>42465</v>
      </c>
      <c r="E5281" s="48">
        <v>505</v>
      </c>
      <c r="F5281" s="48">
        <v>57</v>
      </c>
      <c r="G5281" s="49">
        <v>8.9</v>
      </c>
      <c r="H5281" s="8" t="s">
        <v>2934</v>
      </c>
      <c r="J5281" s="3">
        <v>519380</v>
      </c>
      <c r="L5281" s="50">
        <f t="shared" si="84"/>
        <v>8.3333333333333339</v>
      </c>
    </row>
    <row r="5282" spans="1:12" x14ac:dyDescent="0.2">
      <c r="A5282" s="1" t="s">
        <v>14498</v>
      </c>
      <c r="B5282" s="45" t="s">
        <v>14499</v>
      </c>
      <c r="C5282" s="46">
        <v>42466</v>
      </c>
      <c r="D5282" s="47">
        <v>42466</v>
      </c>
      <c r="E5282" s="48">
        <v>917</v>
      </c>
      <c r="F5282" s="48">
        <v>68</v>
      </c>
      <c r="G5282" s="49">
        <v>13.5</v>
      </c>
      <c r="H5282" s="8" t="s">
        <v>3083</v>
      </c>
      <c r="J5282" s="3">
        <v>520230</v>
      </c>
      <c r="L5282" s="50">
        <f t="shared" si="84"/>
        <v>15.132013201320131</v>
      </c>
    </row>
    <row r="5283" spans="1:12" x14ac:dyDescent="0.2">
      <c r="A5283" s="1" t="s">
        <v>14500</v>
      </c>
      <c r="B5283" s="45" t="s">
        <v>14501</v>
      </c>
      <c r="C5283" s="46">
        <v>42463</v>
      </c>
      <c r="D5283" s="47">
        <v>42466</v>
      </c>
      <c r="E5283" s="48">
        <v>373</v>
      </c>
      <c r="F5283" s="48">
        <v>83</v>
      </c>
      <c r="G5283" s="49">
        <v>4.5</v>
      </c>
      <c r="H5283" s="8" t="s">
        <v>3083</v>
      </c>
      <c r="J5283" s="3">
        <v>520231</v>
      </c>
      <c r="L5283" s="50">
        <f t="shared" si="84"/>
        <v>6.1551155115511547</v>
      </c>
    </row>
    <row r="5284" spans="1:12" x14ac:dyDescent="0.2">
      <c r="A5284" s="1" t="s">
        <v>14502</v>
      </c>
      <c r="B5284" s="45" t="s">
        <v>14503</v>
      </c>
      <c r="C5284" s="46">
        <v>42464</v>
      </c>
      <c r="D5284" s="47">
        <v>42466</v>
      </c>
      <c r="E5284" s="48">
        <v>98</v>
      </c>
      <c r="F5284" s="48">
        <v>88</v>
      </c>
      <c r="G5284" s="49">
        <v>1.1000000000000001</v>
      </c>
      <c r="H5284" s="8" t="s">
        <v>2934</v>
      </c>
      <c r="J5284" s="3">
        <v>520232</v>
      </c>
      <c r="L5284" s="50">
        <f t="shared" si="84"/>
        <v>1.6171617161716172</v>
      </c>
    </row>
    <row r="5285" spans="1:12" x14ac:dyDescent="0.2">
      <c r="A5285" s="1" t="s">
        <v>14504</v>
      </c>
      <c r="B5285" s="45" t="s">
        <v>14505</v>
      </c>
      <c r="C5285" s="46">
        <v>42465</v>
      </c>
      <c r="D5285" s="47">
        <v>42466</v>
      </c>
      <c r="E5285" s="48">
        <v>1123</v>
      </c>
      <c r="F5285" s="48">
        <v>30</v>
      </c>
      <c r="G5285" s="49">
        <v>37.4</v>
      </c>
      <c r="H5285" s="8" t="s">
        <v>2934</v>
      </c>
      <c r="J5285" s="3">
        <v>520233</v>
      </c>
      <c r="L5285" s="50">
        <f t="shared" si="84"/>
        <v>18.53135313531353</v>
      </c>
    </row>
    <row r="5286" spans="1:12" x14ac:dyDescent="0.2">
      <c r="A5286" s="1" t="s">
        <v>14506</v>
      </c>
      <c r="B5286" s="45" t="s">
        <v>14507</v>
      </c>
      <c r="C5286" s="46">
        <v>42465</v>
      </c>
      <c r="D5286" s="47">
        <v>42466</v>
      </c>
      <c r="E5286" s="48">
        <v>762</v>
      </c>
      <c r="F5286" s="48">
        <v>23</v>
      </c>
      <c r="G5286" s="49">
        <v>33.1</v>
      </c>
      <c r="H5286" s="8" t="s">
        <v>2934</v>
      </c>
      <c r="J5286" s="3">
        <v>520235</v>
      </c>
      <c r="L5286" s="50">
        <f t="shared" si="84"/>
        <v>12.574257425742575</v>
      </c>
    </row>
    <row r="5287" spans="1:12" x14ac:dyDescent="0.2">
      <c r="A5287" s="1" t="s">
        <v>14508</v>
      </c>
      <c r="B5287" s="45" t="s">
        <v>14509</v>
      </c>
      <c r="C5287" s="46">
        <v>42461</v>
      </c>
      <c r="D5287" s="47">
        <v>42467</v>
      </c>
      <c r="E5287" s="48">
        <v>434</v>
      </c>
      <c r="F5287" s="48">
        <v>61</v>
      </c>
      <c r="G5287" s="49">
        <v>7.1</v>
      </c>
      <c r="H5287" s="8" t="s">
        <v>2934</v>
      </c>
      <c r="J5287" s="3">
        <v>520857</v>
      </c>
      <c r="L5287" s="50">
        <f t="shared" si="84"/>
        <v>7.1617161716171616</v>
      </c>
    </row>
    <row r="5288" spans="1:12" x14ac:dyDescent="0.2">
      <c r="A5288" s="1" t="s">
        <v>14510</v>
      </c>
      <c r="B5288" s="45" t="s">
        <v>14511</v>
      </c>
      <c r="C5288" s="46">
        <v>42463</v>
      </c>
      <c r="D5288" s="47">
        <v>42467</v>
      </c>
      <c r="E5288" s="48">
        <v>77</v>
      </c>
      <c r="F5288" s="48">
        <v>71</v>
      </c>
      <c r="G5288" s="49">
        <v>1.1000000000000001</v>
      </c>
      <c r="H5288" s="8" t="s">
        <v>2934</v>
      </c>
      <c r="J5288" s="3">
        <v>520871</v>
      </c>
      <c r="L5288" s="50">
        <f t="shared" si="84"/>
        <v>1.2706270627062706</v>
      </c>
    </row>
    <row r="5289" spans="1:12" x14ac:dyDescent="0.2">
      <c r="A5289" s="1" t="s">
        <v>14512</v>
      </c>
      <c r="B5289" s="45" t="s">
        <v>14513</v>
      </c>
      <c r="C5289" s="46">
        <v>42463</v>
      </c>
      <c r="D5289" s="47">
        <v>42468</v>
      </c>
      <c r="E5289" s="48">
        <v>205</v>
      </c>
      <c r="F5289" s="48">
        <v>102</v>
      </c>
      <c r="G5289" s="49">
        <v>2</v>
      </c>
      <c r="H5289" s="8" t="s">
        <v>3714</v>
      </c>
      <c r="J5289" s="3">
        <v>524139</v>
      </c>
      <c r="L5289" s="50">
        <f t="shared" si="84"/>
        <v>3.3828382838283826</v>
      </c>
    </row>
    <row r="5290" spans="1:12" x14ac:dyDescent="0.2">
      <c r="A5290" s="1" t="s">
        <v>14514</v>
      </c>
      <c r="B5290" s="45" t="s">
        <v>14515</v>
      </c>
      <c r="C5290" s="46">
        <v>42463</v>
      </c>
      <c r="D5290" s="47">
        <v>42468</v>
      </c>
      <c r="E5290" s="48">
        <v>116</v>
      </c>
      <c r="F5290" s="48">
        <v>67</v>
      </c>
      <c r="G5290" s="49">
        <v>1.7</v>
      </c>
      <c r="H5290" s="8" t="s">
        <v>3714</v>
      </c>
      <c r="J5290" s="3">
        <v>524140</v>
      </c>
      <c r="L5290" s="50">
        <f t="shared" si="84"/>
        <v>1.914191419141914</v>
      </c>
    </row>
    <row r="5291" spans="1:12" x14ac:dyDescent="0.2">
      <c r="A5291" s="1" t="s">
        <v>14516</v>
      </c>
      <c r="B5291" s="45" t="s">
        <v>14517</v>
      </c>
      <c r="C5291" s="46">
        <v>42466</v>
      </c>
      <c r="D5291" s="47">
        <v>42471</v>
      </c>
      <c r="E5291" s="48">
        <v>462</v>
      </c>
      <c r="F5291" s="48">
        <v>83</v>
      </c>
      <c r="G5291" s="49">
        <v>5.6</v>
      </c>
      <c r="H5291" s="8" t="s">
        <v>2934</v>
      </c>
      <c r="J5291" s="3">
        <v>524815</v>
      </c>
      <c r="L5291" s="50">
        <f t="shared" si="84"/>
        <v>7.6237623762376234</v>
      </c>
    </row>
    <row r="5292" spans="1:12" x14ac:dyDescent="0.2">
      <c r="A5292" s="1" t="s">
        <v>14518</v>
      </c>
      <c r="B5292" s="45" t="s">
        <v>14519</v>
      </c>
      <c r="C5292" s="46">
        <v>42468</v>
      </c>
      <c r="D5292" s="47">
        <v>42471</v>
      </c>
      <c r="E5292" s="48">
        <v>985</v>
      </c>
      <c r="F5292" s="48">
        <v>56</v>
      </c>
      <c r="G5292" s="49">
        <v>17.399999999999999</v>
      </c>
      <c r="H5292" s="8" t="s">
        <v>2934</v>
      </c>
      <c r="J5292" s="3">
        <v>524816</v>
      </c>
      <c r="L5292" s="50">
        <f t="shared" si="84"/>
        <v>16.254125412541253</v>
      </c>
    </row>
    <row r="5293" spans="1:12" x14ac:dyDescent="0.2">
      <c r="A5293" s="1" t="s">
        <v>14520</v>
      </c>
      <c r="B5293" s="45" t="s">
        <v>14521</v>
      </c>
      <c r="C5293" s="71"/>
      <c r="D5293" s="47">
        <v>42471</v>
      </c>
      <c r="E5293" s="48">
        <v>160</v>
      </c>
      <c r="F5293" s="48">
        <v>64</v>
      </c>
      <c r="G5293" s="49">
        <v>2.5</v>
      </c>
      <c r="H5293" s="8" t="s">
        <v>3083</v>
      </c>
      <c r="J5293" s="3">
        <v>524817</v>
      </c>
      <c r="K5293" s="1" t="s">
        <v>3690</v>
      </c>
      <c r="L5293" s="50">
        <f t="shared" si="84"/>
        <v>2.6402640264026402</v>
      </c>
    </row>
    <row r="5294" spans="1:12" x14ac:dyDescent="0.2">
      <c r="A5294" s="1" t="s">
        <v>14522</v>
      </c>
      <c r="B5294" s="70" t="s">
        <v>14523</v>
      </c>
      <c r="C5294" s="46">
        <v>42466</v>
      </c>
      <c r="D5294" s="47">
        <v>42471</v>
      </c>
      <c r="E5294" s="48">
        <v>291</v>
      </c>
      <c r="F5294" s="48">
        <v>34</v>
      </c>
      <c r="G5294" s="49">
        <v>8.5</v>
      </c>
      <c r="H5294" s="8" t="s">
        <v>3083</v>
      </c>
      <c r="J5294" s="3">
        <v>524818</v>
      </c>
      <c r="L5294" s="50">
        <f t="shared" si="84"/>
        <v>4.8019801980198018</v>
      </c>
    </row>
    <row r="5295" spans="1:12" x14ac:dyDescent="0.2">
      <c r="A5295" s="1" t="s">
        <v>14524</v>
      </c>
      <c r="B5295" s="45" t="s">
        <v>14525</v>
      </c>
      <c r="C5295" s="46">
        <v>42467</v>
      </c>
      <c r="D5295" s="47">
        <v>42472</v>
      </c>
      <c r="E5295" s="48">
        <v>560</v>
      </c>
      <c r="F5295" s="48">
        <v>31</v>
      </c>
      <c r="G5295" s="49">
        <v>18</v>
      </c>
      <c r="H5295" s="8" t="s">
        <v>2934</v>
      </c>
      <c r="J5295" s="3">
        <v>525641</v>
      </c>
      <c r="L5295" s="50">
        <f t="shared" si="84"/>
        <v>9.2409240924092408</v>
      </c>
    </row>
    <row r="5296" spans="1:12" x14ac:dyDescent="0.2">
      <c r="A5296" s="1" t="s">
        <v>14526</v>
      </c>
      <c r="B5296" s="45" t="s">
        <v>14527</v>
      </c>
      <c r="C5296" s="46">
        <v>42469</v>
      </c>
      <c r="D5296" s="47">
        <v>42472</v>
      </c>
      <c r="E5296" s="48">
        <v>590</v>
      </c>
      <c r="F5296" s="48">
        <v>23</v>
      </c>
      <c r="G5296" s="49">
        <v>25.9</v>
      </c>
      <c r="H5296" s="8" t="s">
        <v>2934</v>
      </c>
      <c r="J5296" s="3">
        <v>525642</v>
      </c>
      <c r="L5296" s="50">
        <f t="shared" si="84"/>
        <v>9.7359735973597363</v>
      </c>
    </row>
    <row r="5297" spans="1:15" x14ac:dyDescent="0.2">
      <c r="A5297" s="1" t="s">
        <v>14528</v>
      </c>
      <c r="B5297" s="45" t="s">
        <v>14529</v>
      </c>
      <c r="C5297" s="46">
        <v>42471</v>
      </c>
      <c r="D5297" s="47">
        <v>42473</v>
      </c>
      <c r="E5297" s="48">
        <v>116</v>
      </c>
      <c r="F5297" s="48">
        <v>125</v>
      </c>
      <c r="G5297" s="49">
        <v>0.9</v>
      </c>
      <c r="H5297" s="8" t="s">
        <v>2934</v>
      </c>
      <c r="J5297" s="3">
        <v>526555</v>
      </c>
      <c r="L5297" s="50">
        <f t="shared" si="84"/>
        <v>1.914191419141914</v>
      </c>
    </row>
    <row r="5298" spans="1:15" x14ac:dyDescent="0.2">
      <c r="A5298" s="1" t="s">
        <v>14530</v>
      </c>
      <c r="B5298" s="45" t="s">
        <v>14531</v>
      </c>
      <c r="C5298" s="46">
        <v>42472</v>
      </c>
      <c r="D5298" s="47">
        <v>42473</v>
      </c>
      <c r="E5298" s="48">
        <v>777</v>
      </c>
      <c r="F5298" s="48">
        <v>23</v>
      </c>
      <c r="G5298" s="49">
        <v>33.6</v>
      </c>
      <c r="H5298" s="8" t="s">
        <v>2934</v>
      </c>
      <c r="J5298" s="3">
        <v>526556</v>
      </c>
      <c r="L5298" s="50">
        <f t="shared" si="84"/>
        <v>12.821782178217822</v>
      </c>
    </row>
    <row r="5299" spans="1:15" x14ac:dyDescent="0.2">
      <c r="A5299" s="1" t="s">
        <v>14532</v>
      </c>
      <c r="B5299" s="45" t="s">
        <v>14533</v>
      </c>
      <c r="C5299" s="46">
        <v>42472</v>
      </c>
      <c r="D5299" s="47">
        <v>42473</v>
      </c>
      <c r="E5299" s="48">
        <v>900</v>
      </c>
      <c r="F5299" s="48">
        <v>30</v>
      </c>
      <c r="G5299" s="49">
        <v>30.2</v>
      </c>
      <c r="H5299" s="8" t="s">
        <v>2934</v>
      </c>
      <c r="J5299" s="3">
        <v>526558</v>
      </c>
      <c r="L5299" s="50">
        <f t="shared" si="84"/>
        <v>14.85148514851485</v>
      </c>
    </row>
    <row r="5300" spans="1:15" x14ac:dyDescent="0.2">
      <c r="A5300" s="1" t="s">
        <v>14534</v>
      </c>
      <c r="B5300" s="45" t="s">
        <v>14535</v>
      </c>
      <c r="C5300" s="46">
        <v>42472</v>
      </c>
      <c r="D5300" s="47">
        <v>42473</v>
      </c>
      <c r="E5300" s="48">
        <v>89</v>
      </c>
      <c r="F5300" s="48">
        <v>26</v>
      </c>
      <c r="G5300" s="49">
        <v>3.5</v>
      </c>
      <c r="H5300" s="8" t="s">
        <v>2934</v>
      </c>
      <c r="J5300" s="3">
        <v>526559</v>
      </c>
      <c r="L5300" s="50">
        <f t="shared" si="84"/>
        <v>1.4686468646864685</v>
      </c>
    </row>
    <row r="5301" spans="1:15" x14ac:dyDescent="0.2">
      <c r="A5301" s="1" t="s">
        <v>14536</v>
      </c>
      <c r="B5301" s="45" t="s">
        <v>14537</v>
      </c>
      <c r="C5301" s="46">
        <v>42470</v>
      </c>
      <c r="D5301" s="47">
        <v>42474</v>
      </c>
      <c r="E5301" s="48">
        <v>45</v>
      </c>
      <c r="F5301" s="48">
        <v>151</v>
      </c>
      <c r="G5301" s="49">
        <v>0.3</v>
      </c>
      <c r="H5301" s="8" t="s">
        <v>2934</v>
      </c>
      <c r="J5301" s="3">
        <v>527356</v>
      </c>
      <c r="K5301" s="67"/>
      <c r="L5301" s="50">
        <f t="shared" si="84"/>
        <v>0.74257425742574257</v>
      </c>
      <c r="M5301" s="67"/>
      <c r="N5301" s="77"/>
      <c r="O5301" s="77"/>
    </row>
    <row r="5302" spans="1:15" x14ac:dyDescent="0.2">
      <c r="A5302" s="1" t="s">
        <v>14538</v>
      </c>
      <c r="B5302" s="45" t="s">
        <v>14539</v>
      </c>
      <c r="C5302" s="46">
        <v>42469</v>
      </c>
      <c r="D5302" s="47">
        <v>42478</v>
      </c>
      <c r="E5302" s="48">
        <v>1098</v>
      </c>
      <c r="F5302" s="48">
        <v>46</v>
      </c>
      <c r="G5302" s="49">
        <v>23.8</v>
      </c>
      <c r="H5302" s="8" t="s">
        <v>2934</v>
      </c>
      <c r="J5302" s="3">
        <v>528659</v>
      </c>
      <c r="L5302" s="50">
        <f t="shared" si="84"/>
        <v>18.118811881188119</v>
      </c>
    </row>
    <row r="5303" spans="1:15" x14ac:dyDescent="0.2">
      <c r="A5303" s="1" t="s">
        <v>14540</v>
      </c>
      <c r="B5303" s="45" t="s">
        <v>14541</v>
      </c>
      <c r="C5303" s="46">
        <v>42469</v>
      </c>
      <c r="D5303" s="47">
        <v>42478</v>
      </c>
      <c r="E5303" s="48">
        <v>536</v>
      </c>
      <c r="F5303" s="48">
        <v>71</v>
      </c>
      <c r="G5303" s="49">
        <v>7.5</v>
      </c>
      <c r="H5303" s="8" t="s">
        <v>2934</v>
      </c>
      <c r="J5303" s="3">
        <v>528660</v>
      </c>
      <c r="L5303" s="50">
        <f t="shared" si="84"/>
        <v>8.8448844884488445</v>
      </c>
    </row>
    <row r="5304" spans="1:15" x14ac:dyDescent="0.2">
      <c r="A5304" s="1" t="s">
        <v>14542</v>
      </c>
      <c r="B5304" s="45" t="s">
        <v>14543</v>
      </c>
      <c r="C5304" s="46">
        <v>42475</v>
      </c>
      <c r="D5304" s="47">
        <v>42478</v>
      </c>
      <c r="E5304" s="48">
        <v>995</v>
      </c>
      <c r="F5304" s="48">
        <v>50</v>
      </c>
      <c r="G5304" s="49">
        <v>19.8</v>
      </c>
      <c r="H5304" s="8" t="s">
        <v>3083</v>
      </c>
      <c r="J5304" s="3">
        <v>528661</v>
      </c>
      <c r="L5304" s="50">
        <f t="shared" si="84"/>
        <v>16.419141914191417</v>
      </c>
    </row>
    <row r="5305" spans="1:15" x14ac:dyDescent="0.2">
      <c r="A5305" s="1" t="s">
        <v>14544</v>
      </c>
      <c r="B5305" s="45" t="s">
        <v>14545</v>
      </c>
      <c r="C5305" s="46">
        <v>42478</v>
      </c>
      <c r="D5305" s="47">
        <v>42479</v>
      </c>
      <c r="E5305" s="48">
        <v>102</v>
      </c>
      <c r="F5305" s="48">
        <v>53</v>
      </c>
      <c r="G5305" s="49">
        <v>1.9</v>
      </c>
      <c r="H5305" s="8" t="s">
        <v>2934</v>
      </c>
      <c r="J5305" s="3">
        <v>529494</v>
      </c>
      <c r="L5305" s="50">
        <f t="shared" si="84"/>
        <v>1.6831683168316831</v>
      </c>
    </row>
    <row r="5306" spans="1:15" x14ac:dyDescent="0.2">
      <c r="A5306" s="1" t="s">
        <v>14546</v>
      </c>
      <c r="B5306" s="45" t="s">
        <v>14547</v>
      </c>
      <c r="C5306" s="46">
        <v>42473</v>
      </c>
      <c r="D5306" s="47">
        <v>42479</v>
      </c>
      <c r="E5306" s="48">
        <v>1287</v>
      </c>
      <c r="F5306" s="48">
        <v>176</v>
      </c>
      <c r="G5306" s="49">
        <v>7.3</v>
      </c>
      <c r="H5306" s="8" t="s">
        <v>2934</v>
      </c>
      <c r="J5306" s="3">
        <v>529495</v>
      </c>
      <c r="L5306" s="50">
        <f t="shared" si="84"/>
        <v>21.237623762376238</v>
      </c>
    </row>
    <row r="5307" spans="1:15" x14ac:dyDescent="0.2">
      <c r="A5307" s="1" t="s">
        <v>14548</v>
      </c>
      <c r="B5307" s="45" t="s">
        <v>14549</v>
      </c>
      <c r="C5307" s="46">
        <v>42474</v>
      </c>
      <c r="D5307" s="47">
        <v>42479</v>
      </c>
      <c r="E5307" s="48">
        <v>605</v>
      </c>
      <c r="F5307" s="48">
        <v>22</v>
      </c>
      <c r="G5307" s="49">
        <v>28</v>
      </c>
      <c r="H5307" s="8" t="s">
        <v>2934</v>
      </c>
      <c r="J5307" s="3">
        <v>529496</v>
      </c>
      <c r="L5307" s="50">
        <f t="shared" si="84"/>
        <v>9.9834983498349832</v>
      </c>
    </row>
    <row r="5308" spans="1:15" x14ac:dyDescent="0.2">
      <c r="A5308" s="1" t="s">
        <v>14550</v>
      </c>
      <c r="B5308" s="45" t="s">
        <v>14551</v>
      </c>
      <c r="C5308" s="46">
        <v>42475</v>
      </c>
      <c r="D5308" s="47">
        <v>42479</v>
      </c>
      <c r="E5308" s="48">
        <v>748</v>
      </c>
      <c r="F5308" s="48">
        <v>52</v>
      </c>
      <c r="G5308" s="49">
        <v>14.3</v>
      </c>
      <c r="H5308" s="8" t="s">
        <v>2934</v>
      </c>
      <c r="J5308" s="3">
        <v>529497</v>
      </c>
      <c r="L5308" s="50">
        <f t="shared" si="84"/>
        <v>12.343234323432343</v>
      </c>
    </row>
    <row r="5309" spans="1:15" x14ac:dyDescent="0.2">
      <c r="A5309" s="1" t="s">
        <v>14552</v>
      </c>
      <c r="B5309" s="45" t="s">
        <v>14553</v>
      </c>
      <c r="C5309" s="46">
        <v>42474</v>
      </c>
      <c r="D5309" s="47">
        <v>42480</v>
      </c>
      <c r="E5309" s="48">
        <v>137</v>
      </c>
      <c r="F5309" s="48">
        <v>93</v>
      </c>
      <c r="G5309" s="49">
        <v>1.5</v>
      </c>
      <c r="H5309" s="75" t="s">
        <v>3083</v>
      </c>
      <c r="J5309" s="3">
        <v>530269</v>
      </c>
      <c r="L5309" s="50">
        <f t="shared" ref="L5309:L5372" si="85">IF(E5309="","",E5309/60.6)</f>
        <v>2.2607260726072607</v>
      </c>
    </row>
    <row r="5310" spans="1:15" x14ac:dyDescent="0.2">
      <c r="A5310" s="1" t="s">
        <v>14554</v>
      </c>
      <c r="B5310" s="45" t="s">
        <v>14555</v>
      </c>
      <c r="C5310" s="46">
        <v>42479</v>
      </c>
      <c r="D5310" s="47">
        <v>42480</v>
      </c>
      <c r="E5310" s="48">
        <v>819</v>
      </c>
      <c r="F5310" s="48">
        <v>25</v>
      </c>
      <c r="G5310" s="49">
        <v>33.1</v>
      </c>
      <c r="H5310" s="8" t="s">
        <v>2934</v>
      </c>
      <c r="J5310" s="3">
        <v>530284</v>
      </c>
      <c r="L5310" s="50">
        <f t="shared" si="85"/>
        <v>13.514851485148515</v>
      </c>
    </row>
    <row r="5311" spans="1:15" x14ac:dyDescent="0.2">
      <c r="A5311" s="1" t="s">
        <v>14556</v>
      </c>
      <c r="B5311" s="45" t="s">
        <v>14557</v>
      </c>
      <c r="C5311" s="46">
        <v>42479</v>
      </c>
      <c r="D5311" s="47">
        <v>42480</v>
      </c>
      <c r="E5311" s="48">
        <v>758</v>
      </c>
      <c r="F5311" s="48">
        <v>20</v>
      </c>
      <c r="G5311" s="49">
        <v>38</v>
      </c>
      <c r="H5311" s="8" t="s">
        <v>2934</v>
      </c>
      <c r="J5311" s="3">
        <v>530285</v>
      </c>
      <c r="L5311" s="50">
        <f t="shared" si="85"/>
        <v>12.508250825082508</v>
      </c>
    </row>
    <row r="5312" spans="1:15" x14ac:dyDescent="0.2">
      <c r="A5312" s="1" t="s">
        <v>14558</v>
      </c>
      <c r="B5312" s="45" t="s">
        <v>14559</v>
      </c>
      <c r="C5312" s="46">
        <v>42477</v>
      </c>
      <c r="D5312" s="47">
        <v>42481</v>
      </c>
      <c r="E5312" s="48">
        <v>206</v>
      </c>
      <c r="F5312" s="48">
        <v>130</v>
      </c>
      <c r="G5312" s="49">
        <v>1.6</v>
      </c>
      <c r="H5312" s="8" t="s">
        <v>2934</v>
      </c>
      <c r="J5312" s="3">
        <v>531286</v>
      </c>
      <c r="L5312" s="50">
        <f t="shared" si="85"/>
        <v>3.3993399339933994</v>
      </c>
    </row>
    <row r="5313" spans="1:12" x14ac:dyDescent="0.2">
      <c r="A5313" s="1" t="s">
        <v>14560</v>
      </c>
      <c r="B5313" s="45" t="s">
        <v>14561</v>
      </c>
      <c r="C5313" s="46">
        <v>21813</v>
      </c>
      <c r="D5313" s="47">
        <v>42482</v>
      </c>
      <c r="E5313" s="48">
        <v>363</v>
      </c>
      <c r="F5313" s="48">
        <v>67</v>
      </c>
      <c r="G5313" s="49">
        <v>5.4</v>
      </c>
      <c r="H5313" s="8" t="s">
        <v>3083</v>
      </c>
      <c r="J5313" s="3">
        <v>531835</v>
      </c>
      <c r="L5313" s="50">
        <f t="shared" si="85"/>
        <v>5.9900990099009901</v>
      </c>
    </row>
    <row r="5314" spans="1:12" x14ac:dyDescent="0.2">
      <c r="A5314" s="1" t="s">
        <v>14562</v>
      </c>
      <c r="B5314" s="45" t="s">
        <v>14563</v>
      </c>
      <c r="C5314" s="46">
        <v>42481</v>
      </c>
      <c r="D5314" s="47">
        <v>42485</v>
      </c>
      <c r="E5314" s="48">
        <v>234</v>
      </c>
      <c r="F5314" s="48">
        <v>45</v>
      </c>
      <c r="G5314" s="49">
        <v>5.2</v>
      </c>
      <c r="H5314" s="8" t="s">
        <v>3083</v>
      </c>
      <c r="J5314" s="3">
        <v>532589</v>
      </c>
      <c r="L5314" s="50">
        <f>IF(E5315="","",E5315/60.6)</f>
        <v>4.5214521452145213</v>
      </c>
    </row>
    <row r="5315" spans="1:12" x14ac:dyDescent="0.2">
      <c r="A5315" s="1" t="s">
        <v>14564</v>
      </c>
      <c r="B5315" s="45" t="s">
        <v>14565</v>
      </c>
      <c r="C5315" s="46">
        <v>42481</v>
      </c>
      <c r="D5315" s="47">
        <v>42485</v>
      </c>
      <c r="E5315" s="48">
        <v>274</v>
      </c>
      <c r="F5315" s="48">
        <v>31</v>
      </c>
      <c r="G5315" s="49">
        <v>8.8000000000000007</v>
      </c>
      <c r="H5315" s="8" t="s">
        <v>3083</v>
      </c>
      <c r="J5315" s="3">
        <v>532590</v>
      </c>
      <c r="L5315" s="50">
        <f>IF(E5314="","",E5314/60.6)</f>
        <v>3.8613861386138613</v>
      </c>
    </row>
    <row r="5316" spans="1:12" x14ac:dyDescent="0.2">
      <c r="A5316" s="1" t="s">
        <v>14566</v>
      </c>
      <c r="B5316" s="45" t="s">
        <v>14567</v>
      </c>
      <c r="C5316" s="46">
        <v>42480</v>
      </c>
      <c r="D5316" s="47">
        <v>42485</v>
      </c>
      <c r="E5316" s="48">
        <v>775</v>
      </c>
      <c r="F5316" s="48">
        <v>34</v>
      </c>
      <c r="G5316" s="49">
        <v>22.7</v>
      </c>
      <c r="H5316" s="8" t="s">
        <v>2934</v>
      </c>
      <c r="J5316" s="3">
        <v>532591</v>
      </c>
      <c r="L5316" s="50">
        <f t="shared" si="85"/>
        <v>12.788778877887788</v>
      </c>
    </row>
    <row r="5317" spans="1:12" x14ac:dyDescent="0.2">
      <c r="A5317" s="1" t="s">
        <v>14568</v>
      </c>
      <c r="B5317" s="45" t="s">
        <v>14569</v>
      </c>
      <c r="C5317" s="114">
        <v>42486</v>
      </c>
      <c r="D5317" s="47">
        <v>42486</v>
      </c>
      <c r="E5317" s="48">
        <v>596</v>
      </c>
      <c r="F5317" s="48">
        <v>31</v>
      </c>
      <c r="G5317" s="49">
        <v>19</v>
      </c>
      <c r="H5317" s="8" t="s">
        <v>2934</v>
      </c>
      <c r="J5317" s="3">
        <v>533269</v>
      </c>
      <c r="K5317" s="115"/>
      <c r="L5317" s="50" t="e">
        <f>IF(#REF!="","",#REF!/60.6)</f>
        <v>#REF!</v>
      </c>
    </row>
    <row r="5318" spans="1:12" x14ac:dyDescent="0.2">
      <c r="A5318" s="24" t="s">
        <v>14570</v>
      </c>
      <c r="B5318" s="45" t="s">
        <v>14571</v>
      </c>
      <c r="C5318" s="46">
        <v>42485</v>
      </c>
      <c r="D5318" s="47">
        <v>42486</v>
      </c>
      <c r="E5318" s="48">
        <v>682</v>
      </c>
      <c r="F5318" s="48">
        <v>42</v>
      </c>
      <c r="G5318" s="49">
        <v>16.2</v>
      </c>
      <c r="H5318" s="8" t="s">
        <v>2934</v>
      </c>
      <c r="J5318" s="3">
        <v>533270</v>
      </c>
      <c r="L5318" s="50">
        <f t="shared" si="85"/>
        <v>11.254125412541255</v>
      </c>
    </row>
    <row r="5319" spans="1:12" x14ac:dyDescent="0.2">
      <c r="A5319" s="24" t="s">
        <v>14572</v>
      </c>
      <c r="B5319" s="45" t="s">
        <v>14573</v>
      </c>
      <c r="C5319" s="46">
        <v>42482</v>
      </c>
      <c r="D5319" s="47">
        <v>42486</v>
      </c>
      <c r="E5319" s="48">
        <v>1034</v>
      </c>
      <c r="F5319" s="48">
        <v>61</v>
      </c>
      <c r="G5319" s="49">
        <v>17</v>
      </c>
      <c r="H5319" s="8" t="s">
        <v>2934</v>
      </c>
      <c r="J5319" s="3">
        <v>533271</v>
      </c>
      <c r="L5319" s="50">
        <f t="shared" si="85"/>
        <v>17.062706270627061</v>
      </c>
    </row>
    <row r="5320" spans="1:12" x14ac:dyDescent="0.2">
      <c r="A5320" s="24" t="s">
        <v>14574</v>
      </c>
      <c r="B5320" s="45" t="s">
        <v>14575</v>
      </c>
      <c r="C5320" s="46">
        <v>42484</v>
      </c>
      <c r="D5320" s="47">
        <v>42487</v>
      </c>
      <c r="E5320" s="48">
        <v>307</v>
      </c>
      <c r="F5320" s="48">
        <v>33</v>
      </c>
      <c r="G5320" s="49">
        <v>9.3000000000000007</v>
      </c>
      <c r="H5320" s="8" t="s">
        <v>2934</v>
      </c>
      <c r="J5320" s="3">
        <v>533973</v>
      </c>
      <c r="L5320" s="50">
        <f t="shared" si="85"/>
        <v>5.0660066006600655</v>
      </c>
    </row>
    <row r="5321" spans="1:12" x14ac:dyDescent="0.2">
      <c r="A5321" s="24" t="s">
        <v>14576</v>
      </c>
      <c r="B5321" s="116" t="s">
        <v>14577</v>
      </c>
      <c r="C5321" s="114">
        <v>42484</v>
      </c>
      <c r="D5321" s="47">
        <v>42487</v>
      </c>
      <c r="E5321" s="112">
        <v>202</v>
      </c>
      <c r="F5321" s="112">
        <v>31</v>
      </c>
      <c r="G5321" s="113">
        <v>6.4</v>
      </c>
      <c r="H5321" s="8" t="s">
        <v>2934</v>
      </c>
      <c r="I5321" s="24"/>
      <c r="J5321" s="3">
        <v>533974</v>
      </c>
      <c r="K5321" s="24"/>
      <c r="L5321" s="50">
        <f t="shared" si="85"/>
        <v>3.333333333333333</v>
      </c>
    </row>
    <row r="5322" spans="1:12" x14ac:dyDescent="0.2">
      <c r="A5322" s="24" t="s">
        <v>14578</v>
      </c>
      <c r="B5322" s="116" t="s">
        <v>14579</v>
      </c>
      <c r="C5322" s="114">
        <v>42485</v>
      </c>
      <c r="D5322" s="47">
        <v>42487</v>
      </c>
      <c r="E5322" s="112">
        <v>1268</v>
      </c>
      <c r="F5322" s="112">
        <v>53</v>
      </c>
      <c r="G5322" s="113">
        <v>24</v>
      </c>
      <c r="H5322" s="8" t="s">
        <v>2934</v>
      </c>
      <c r="I5322" s="24"/>
      <c r="J5322" s="3">
        <v>533975</v>
      </c>
      <c r="K5322" s="24"/>
      <c r="L5322" s="50">
        <f t="shared" si="85"/>
        <v>20.924092409240924</v>
      </c>
    </row>
    <row r="5323" spans="1:12" x14ac:dyDescent="0.2">
      <c r="A5323" s="24" t="s">
        <v>14580</v>
      </c>
      <c r="B5323" s="116" t="s">
        <v>14581</v>
      </c>
      <c r="C5323" s="114">
        <v>42483</v>
      </c>
      <c r="D5323" s="47">
        <v>42488</v>
      </c>
      <c r="E5323" s="112">
        <v>703</v>
      </c>
      <c r="F5323" s="112">
        <v>89</v>
      </c>
      <c r="G5323" s="113">
        <v>7.9</v>
      </c>
      <c r="H5323" s="8" t="s">
        <v>3083</v>
      </c>
      <c r="I5323" s="24"/>
      <c r="J5323" s="3">
        <v>534543</v>
      </c>
      <c r="K5323" s="24"/>
      <c r="L5323" s="50">
        <f t="shared" si="85"/>
        <v>11.600660066006601</v>
      </c>
    </row>
    <row r="5324" spans="1:12" x14ac:dyDescent="0.2">
      <c r="A5324" s="24" t="s">
        <v>14582</v>
      </c>
      <c r="B5324" s="116" t="s">
        <v>14583</v>
      </c>
      <c r="C5324" s="114">
        <v>42485</v>
      </c>
      <c r="D5324" s="47">
        <v>42488</v>
      </c>
      <c r="E5324" s="112">
        <v>146</v>
      </c>
      <c r="F5324" s="112">
        <v>55</v>
      </c>
      <c r="G5324" s="113">
        <v>2.6</v>
      </c>
      <c r="H5324" s="8" t="s">
        <v>3083</v>
      </c>
      <c r="I5324" s="24"/>
      <c r="J5324" s="3">
        <v>534544</v>
      </c>
      <c r="K5324" s="24"/>
      <c r="L5324" s="50">
        <f t="shared" si="85"/>
        <v>2.4092409240924093</v>
      </c>
    </row>
    <row r="5325" spans="1:12" x14ac:dyDescent="0.2">
      <c r="A5325" s="24" t="s">
        <v>14584</v>
      </c>
      <c r="B5325" s="116" t="s">
        <v>14585</v>
      </c>
      <c r="C5325" s="114">
        <v>42484</v>
      </c>
      <c r="D5325" s="47">
        <v>42488</v>
      </c>
      <c r="E5325" s="112">
        <v>254</v>
      </c>
      <c r="F5325" s="112">
        <v>80</v>
      </c>
      <c r="G5325" s="113">
        <v>3.2</v>
      </c>
      <c r="H5325" s="8" t="s">
        <v>2934</v>
      </c>
      <c r="I5325" s="24"/>
      <c r="J5325" s="3">
        <v>534549</v>
      </c>
      <c r="K5325" s="24"/>
      <c r="L5325" s="50">
        <f t="shared" si="85"/>
        <v>4.1914191419141913</v>
      </c>
    </row>
    <row r="5326" spans="1:12" x14ac:dyDescent="0.2">
      <c r="A5326" s="24" t="s">
        <v>14586</v>
      </c>
      <c r="B5326" s="116" t="s">
        <v>14587</v>
      </c>
      <c r="C5326" s="114">
        <v>42485</v>
      </c>
      <c r="D5326" s="47">
        <v>42488</v>
      </c>
      <c r="E5326" s="112">
        <v>718</v>
      </c>
      <c r="F5326" s="112">
        <v>21</v>
      </c>
      <c r="G5326" s="113">
        <v>34.4</v>
      </c>
      <c r="H5326" s="8" t="s">
        <v>2934</v>
      </c>
      <c r="I5326" s="24"/>
      <c r="J5326" s="3">
        <v>534545</v>
      </c>
      <c r="K5326" s="24"/>
      <c r="L5326" s="50">
        <f t="shared" si="85"/>
        <v>11.848184818481847</v>
      </c>
    </row>
    <row r="5327" spans="1:12" x14ac:dyDescent="0.2">
      <c r="A5327" s="24" t="s">
        <v>14588</v>
      </c>
      <c r="B5327" s="45" t="s">
        <v>14589</v>
      </c>
      <c r="C5327" s="114">
        <v>42487</v>
      </c>
      <c r="D5327" s="47">
        <v>42488</v>
      </c>
      <c r="E5327" s="112">
        <v>836</v>
      </c>
      <c r="F5327" s="112">
        <v>25</v>
      </c>
      <c r="G5327" s="113">
        <v>33.299999999999997</v>
      </c>
      <c r="H5327" s="8" t="s">
        <v>2934</v>
      </c>
      <c r="I5327" s="24"/>
      <c r="J5327" s="3">
        <v>534546</v>
      </c>
      <c r="K5327" s="24"/>
      <c r="L5327" s="50">
        <f t="shared" si="85"/>
        <v>13.795379537953796</v>
      </c>
    </row>
    <row r="5328" spans="1:12" x14ac:dyDescent="0.2">
      <c r="A5328" s="24" t="s">
        <v>14590</v>
      </c>
      <c r="B5328" s="116" t="s">
        <v>14591</v>
      </c>
      <c r="C5328" s="114">
        <v>42481</v>
      </c>
      <c r="D5328" s="47">
        <v>42488</v>
      </c>
      <c r="E5328" s="112">
        <v>477</v>
      </c>
      <c r="F5328" s="112">
        <v>89</v>
      </c>
      <c r="G5328" s="113">
        <v>5.4</v>
      </c>
      <c r="H5328" s="8" t="s">
        <v>2934</v>
      </c>
      <c r="I5328" s="24"/>
      <c r="J5328" s="3">
        <v>534547</v>
      </c>
      <c r="K5328" s="24"/>
      <c r="L5328" s="50">
        <f t="shared" si="85"/>
        <v>7.8712871287128712</v>
      </c>
    </row>
    <row r="5329" spans="1:12" x14ac:dyDescent="0.2">
      <c r="A5329" s="24" t="s">
        <v>14592</v>
      </c>
      <c r="B5329" s="116" t="s">
        <v>14593</v>
      </c>
      <c r="C5329" s="114">
        <v>42485</v>
      </c>
      <c r="D5329" s="47">
        <v>42488</v>
      </c>
      <c r="E5329" s="112">
        <v>179</v>
      </c>
      <c r="F5329" s="112">
        <v>93</v>
      </c>
      <c r="G5329" s="113">
        <v>1.9</v>
      </c>
      <c r="H5329" s="8" t="s">
        <v>2934</v>
      </c>
      <c r="I5329" s="24"/>
      <c r="J5329" s="3">
        <v>534548</v>
      </c>
      <c r="K5329" s="24"/>
      <c r="L5329" s="50">
        <f t="shared" si="85"/>
        <v>2.9537953795379539</v>
      </c>
    </row>
    <row r="5330" spans="1:12" x14ac:dyDescent="0.2">
      <c r="A5330" s="24" t="s">
        <v>14594</v>
      </c>
      <c r="B5330" s="116" t="s">
        <v>14595</v>
      </c>
      <c r="C5330" s="114">
        <v>42486</v>
      </c>
      <c r="D5330" s="47">
        <v>42489</v>
      </c>
      <c r="E5330" s="112">
        <v>202</v>
      </c>
      <c r="F5330" s="112">
        <v>62</v>
      </c>
      <c r="G5330" s="113">
        <v>3.3</v>
      </c>
      <c r="H5330" s="8" t="s">
        <v>3083</v>
      </c>
      <c r="I5330" s="24"/>
      <c r="J5330" s="3">
        <v>535425</v>
      </c>
      <c r="K5330" s="24"/>
      <c r="L5330" s="50">
        <f t="shared" si="85"/>
        <v>3.333333333333333</v>
      </c>
    </row>
    <row r="5331" spans="1:12" x14ac:dyDescent="0.2">
      <c r="A5331" s="24" t="s">
        <v>14596</v>
      </c>
      <c r="B5331" s="116" t="s">
        <v>14597</v>
      </c>
      <c r="C5331" s="114">
        <v>42484</v>
      </c>
      <c r="D5331" s="47">
        <v>42489</v>
      </c>
      <c r="E5331" s="112">
        <v>716</v>
      </c>
      <c r="F5331" s="112">
        <v>65</v>
      </c>
      <c r="G5331" s="113">
        <v>11</v>
      </c>
      <c r="H5331" s="8" t="s">
        <v>2934</v>
      </c>
      <c r="I5331" s="24"/>
      <c r="J5331" s="3">
        <v>535426</v>
      </c>
      <c r="K5331" s="24"/>
      <c r="L5331" s="50">
        <f t="shared" si="85"/>
        <v>11.815181518151816</v>
      </c>
    </row>
    <row r="5332" spans="1:12" x14ac:dyDescent="0.2">
      <c r="A5332" s="24" t="s">
        <v>14598</v>
      </c>
      <c r="B5332" s="116" t="s">
        <v>14599</v>
      </c>
      <c r="C5332" s="114">
        <v>42486</v>
      </c>
      <c r="D5332" s="47">
        <v>42492</v>
      </c>
      <c r="E5332" s="112">
        <v>285</v>
      </c>
      <c r="F5332" s="112">
        <v>62</v>
      </c>
      <c r="G5332" s="113">
        <v>4.5999999999999996</v>
      </c>
      <c r="H5332" s="75" t="s">
        <v>3083</v>
      </c>
      <c r="I5332" s="24"/>
      <c r="J5332" s="3">
        <v>536139</v>
      </c>
      <c r="K5332" s="24"/>
      <c r="L5332" s="50">
        <f t="shared" si="85"/>
        <v>4.7029702970297027</v>
      </c>
    </row>
    <row r="5333" spans="1:12" x14ac:dyDescent="0.2">
      <c r="A5333" s="24" t="s">
        <v>14600</v>
      </c>
      <c r="B5333" s="116" t="s">
        <v>14601</v>
      </c>
      <c r="C5333" s="114">
        <v>42486</v>
      </c>
      <c r="D5333" s="47">
        <v>42492</v>
      </c>
      <c r="E5333" s="112">
        <v>516</v>
      </c>
      <c r="F5333" s="112">
        <v>160</v>
      </c>
      <c r="G5333" s="113">
        <v>3.2</v>
      </c>
      <c r="H5333" s="75" t="s">
        <v>2934</v>
      </c>
      <c r="I5333" s="24"/>
      <c r="J5333" s="3">
        <v>536141</v>
      </c>
      <c r="K5333" s="24"/>
      <c r="L5333" s="50">
        <f t="shared" si="85"/>
        <v>8.5148514851485153</v>
      </c>
    </row>
    <row r="5334" spans="1:12" x14ac:dyDescent="0.2">
      <c r="A5334" s="24" t="s">
        <v>14602</v>
      </c>
      <c r="B5334" s="116" t="s">
        <v>14603</v>
      </c>
      <c r="C5334" s="114">
        <v>42488</v>
      </c>
      <c r="D5334" s="47">
        <v>42492</v>
      </c>
      <c r="E5334" s="112">
        <v>195</v>
      </c>
      <c r="F5334" s="112">
        <v>33</v>
      </c>
      <c r="G5334" s="113">
        <v>6</v>
      </c>
      <c r="H5334" s="75" t="s">
        <v>2934</v>
      </c>
      <c r="I5334" s="24"/>
      <c r="J5334" s="3">
        <v>536142</v>
      </c>
      <c r="K5334" s="24"/>
      <c r="L5334" s="50">
        <f t="shared" si="85"/>
        <v>3.2178217821782176</v>
      </c>
    </row>
    <row r="5335" spans="1:12" x14ac:dyDescent="0.2">
      <c r="A5335" s="24" t="s">
        <v>14604</v>
      </c>
      <c r="B5335" s="45" t="s">
        <v>14605</v>
      </c>
      <c r="C5335" s="46">
        <v>42488</v>
      </c>
      <c r="D5335" s="47">
        <v>42492</v>
      </c>
      <c r="E5335" s="48">
        <v>8</v>
      </c>
      <c r="F5335" s="48">
        <v>50</v>
      </c>
      <c r="G5335" s="49">
        <v>0.2</v>
      </c>
      <c r="H5335" s="75" t="s">
        <v>2934</v>
      </c>
      <c r="J5335" s="3">
        <v>536143</v>
      </c>
      <c r="L5335" s="50">
        <f t="shared" si="85"/>
        <v>0.132013201320132</v>
      </c>
    </row>
    <row r="5336" spans="1:12" x14ac:dyDescent="0.2">
      <c r="A5336" s="24" t="s">
        <v>14606</v>
      </c>
      <c r="B5336" s="45" t="s">
        <v>14607</v>
      </c>
      <c r="C5336" s="46">
        <v>42488</v>
      </c>
      <c r="D5336" s="47">
        <v>42492</v>
      </c>
      <c r="E5336" s="48">
        <v>780</v>
      </c>
      <c r="F5336" s="48">
        <v>41</v>
      </c>
      <c r="G5336" s="49">
        <v>19.3</v>
      </c>
      <c r="H5336" s="75" t="s">
        <v>2934</v>
      </c>
      <c r="J5336" s="3">
        <v>536144</v>
      </c>
      <c r="L5336" s="50">
        <f t="shared" si="85"/>
        <v>12.87128712871287</v>
      </c>
    </row>
    <row r="5337" spans="1:12" x14ac:dyDescent="0.2">
      <c r="A5337" s="24" t="s">
        <v>14608</v>
      </c>
      <c r="B5337" s="45" t="s">
        <v>14609</v>
      </c>
      <c r="C5337" s="46">
        <v>42488</v>
      </c>
      <c r="D5337" s="47">
        <v>42492</v>
      </c>
      <c r="E5337" s="48">
        <v>199</v>
      </c>
      <c r="F5337" s="48">
        <v>33</v>
      </c>
      <c r="G5337" s="49">
        <v>6.1</v>
      </c>
      <c r="H5337" s="75" t="s">
        <v>2934</v>
      </c>
      <c r="J5337" s="3">
        <v>536145</v>
      </c>
      <c r="L5337" s="50">
        <f t="shared" si="85"/>
        <v>3.2838283828382839</v>
      </c>
    </row>
    <row r="5338" spans="1:12" x14ac:dyDescent="0.2">
      <c r="A5338" s="24" t="s">
        <v>14610</v>
      </c>
      <c r="B5338" s="45" t="s">
        <v>14611</v>
      </c>
      <c r="C5338" s="46">
        <v>42488</v>
      </c>
      <c r="D5338" s="47">
        <v>42492</v>
      </c>
      <c r="E5338" s="48">
        <v>936</v>
      </c>
      <c r="F5338" s="48">
        <v>96</v>
      </c>
      <c r="G5338" s="49">
        <v>9.8000000000000007</v>
      </c>
      <c r="H5338" s="75" t="s">
        <v>2934</v>
      </c>
      <c r="J5338" s="3">
        <v>536146</v>
      </c>
      <c r="L5338" s="50">
        <f t="shared" si="85"/>
        <v>15.445544554455445</v>
      </c>
    </row>
    <row r="5339" spans="1:12" x14ac:dyDescent="0.2">
      <c r="A5339" s="24" t="s">
        <v>14612</v>
      </c>
      <c r="B5339" s="45" t="s">
        <v>14613</v>
      </c>
      <c r="C5339" s="46">
        <v>42488</v>
      </c>
      <c r="D5339" s="47">
        <v>42492</v>
      </c>
      <c r="E5339" s="48">
        <v>342</v>
      </c>
      <c r="F5339" s="48">
        <v>33</v>
      </c>
      <c r="G5339" s="49">
        <v>10.3</v>
      </c>
      <c r="H5339" s="75" t="s">
        <v>2934</v>
      </c>
      <c r="J5339" s="3">
        <v>536147</v>
      </c>
      <c r="L5339" s="50">
        <f t="shared" si="85"/>
        <v>5.6435643564356432</v>
      </c>
    </row>
    <row r="5340" spans="1:12" x14ac:dyDescent="0.2">
      <c r="A5340" s="24" t="s">
        <v>14614</v>
      </c>
      <c r="B5340" s="45" t="s">
        <v>14615</v>
      </c>
      <c r="C5340" s="46">
        <v>42488</v>
      </c>
      <c r="D5340" s="47">
        <v>42492</v>
      </c>
      <c r="E5340" s="48">
        <v>229</v>
      </c>
      <c r="F5340" s="48">
        <v>32</v>
      </c>
      <c r="G5340" s="49">
        <v>7.2</v>
      </c>
      <c r="H5340" s="75" t="s">
        <v>2934</v>
      </c>
      <c r="J5340" s="3">
        <v>536148</v>
      </c>
      <c r="L5340" s="50">
        <f t="shared" si="85"/>
        <v>3.778877887788779</v>
      </c>
    </row>
    <row r="5341" spans="1:12" x14ac:dyDescent="0.2">
      <c r="A5341" s="24" t="s">
        <v>14616</v>
      </c>
      <c r="B5341" s="45" t="s">
        <v>14617</v>
      </c>
      <c r="C5341" s="46">
        <v>42488</v>
      </c>
      <c r="D5341" s="47">
        <v>42492</v>
      </c>
      <c r="E5341" s="48">
        <v>527</v>
      </c>
      <c r="F5341" s="48">
        <v>208</v>
      </c>
      <c r="G5341" s="49">
        <v>2.5</v>
      </c>
      <c r="H5341" s="75" t="s">
        <v>2934</v>
      </c>
      <c r="J5341" s="3">
        <v>536149</v>
      </c>
      <c r="L5341" s="50">
        <f t="shared" si="85"/>
        <v>8.6963696369636967</v>
      </c>
    </row>
    <row r="5342" spans="1:12" x14ac:dyDescent="0.2">
      <c r="A5342" s="24" t="s">
        <v>14618</v>
      </c>
      <c r="B5342" s="45" t="s">
        <v>14619</v>
      </c>
      <c r="C5342" s="46">
        <v>42486</v>
      </c>
      <c r="D5342" s="47">
        <v>42492</v>
      </c>
      <c r="E5342" s="48">
        <v>1395</v>
      </c>
      <c r="F5342" s="48">
        <v>55</v>
      </c>
      <c r="G5342" s="49">
        <v>25.4</v>
      </c>
      <c r="H5342" s="75" t="s">
        <v>2934</v>
      </c>
      <c r="J5342" s="3">
        <v>536154</v>
      </c>
      <c r="L5342" s="50">
        <f t="shared" si="85"/>
        <v>23.019801980198018</v>
      </c>
    </row>
    <row r="5343" spans="1:12" x14ac:dyDescent="0.2">
      <c r="A5343" s="24" t="s">
        <v>14620</v>
      </c>
      <c r="B5343" s="45" t="s">
        <v>14621</v>
      </c>
      <c r="C5343" s="46">
        <v>42488</v>
      </c>
      <c r="D5343" s="47">
        <v>42493</v>
      </c>
      <c r="E5343" s="48">
        <v>547</v>
      </c>
      <c r="F5343" s="48">
        <v>29</v>
      </c>
      <c r="G5343" s="49">
        <v>19.100000000000001</v>
      </c>
      <c r="H5343" s="8" t="s">
        <v>2934</v>
      </c>
      <c r="J5343" s="3">
        <v>536880</v>
      </c>
      <c r="L5343" s="50">
        <f t="shared" si="85"/>
        <v>9.0264026402640258</v>
      </c>
    </row>
    <row r="5344" spans="1:12" x14ac:dyDescent="0.2">
      <c r="A5344" s="24" t="s">
        <v>14622</v>
      </c>
      <c r="B5344" s="45" t="s">
        <v>14623</v>
      </c>
      <c r="C5344" s="46">
        <v>42492</v>
      </c>
      <c r="D5344" s="47">
        <v>42493</v>
      </c>
      <c r="E5344" s="48">
        <v>894</v>
      </c>
      <c r="F5344" s="48">
        <v>95</v>
      </c>
      <c r="G5344" s="49">
        <v>9.4</v>
      </c>
      <c r="H5344" s="8" t="s">
        <v>2934</v>
      </c>
      <c r="J5344" s="3">
        <v>536881</v>
      </c>
      <c r="L5344" s="50">
        <f t="shared" si="85"/>
        <v>14.752475247524751</v>
      </c>
    </row>
    <row r="5345" spans="1:12" x14ac:dyDescent="0.2">
      <c r="A5345" s="24" t="s">
        <v>14624</v>
      </c>
      <c r="B5345" s="45" t="s">
        <v>14625</v>
      </c>
      <c r="C5345" s="46">
        <v>42489</v>
      </c>
      <c r="D5345" s="47">
        <v>42493</v>
      </c>
      <c r="E5345" s="48">
        <v>228</v>
      </c>
      <c r="F5345" s="48">
        <v>28</v>
      </c>
      <c r="G5345" s="49">
        <v>8</v>
      </c>
      <c r="H5345" s="8" t="s">
        <v>2934</v>
      </c>
      <c r="J5345" s="3">
        <v>536882</v>
      </c>
      <c r="L5345" s="50">
        <f t="shared" si="85"/>
        <v>3.7623762376237622</v>
      </c>
    </row>
    <row r="5346" spans="1:12" x14ac:dyDescent="0.2">
      <c r="A5346" s="24" t="s">
        <v>14626</v>
      </c>
      <c r="B5346" s="45" t="s">
        <v>14627</v>
      </c>
      <c r="C5346" s="46">
        <v>42489</v>
      </c>
      <c r="D5346" s="47">
        <v>42493</v>
      </c>
      <c r="E5346" s="48">
        <v>936</v>
      </c>
      <c r="F5346" s="48">
        <v>95</v>
      </c>
      <c r="G5346" s="49">
        <v>9.8000000000000007</v>
      </c>
      <c r="H5346" s="8" t="s">
        <v>2934</v>
      </c>
      <c r="J5346" s="3">
        <v>536883</v>
      </c>
      <c r="L5346" s="50">
        <f t="shared" si="85"/>
        <v>15.445544554455445</v>
      </c>
    </row>
    <row r="5347" spans="1:12" x14ac:dyDescent="0.2">
      <c r="A5347" s="24" t="s">
        <v>14628</v>
      </c>
      <c r="B5347" s="45" t="s">
        <v>14629</v>
      </c>
      <c r="C5347" s="46">
        <v>42492</v>
      </c>
      <c r="D5347" s="47">
        <v>42493</v>
      </c>
      <c r="E5347" s="48">
        <v>698</v>
      </c>
      <c r="F5347" s="48">
        <v>81</v>
      </c>
      <c r="G5347" s="49">
        <v>8.6</v>
      </c>
      <c r="H5347" s="8" t="s">
        <v>2934</v>
      </c>
      <c r="J5347" s="3">
        <v>536884</v>
      </c>
      <c r="L5347" s="50">
        <f t="shared" si="85"/>
        <v>11.518151815181518</v>
      </c>
    </row>
    <row r="5348" spans="1:12" x14ac:dyDescent="0.2">
      <c r="A5348" s="24" t="s">
        <v>14630</v>
      </c>
      <c r="B5348" s="45" t="s">
        <v>14631</v>
      </c>
      <c r="C5348" s="46">
        <v>42493</v>
      </c>
      <c r="D5348" s="47">
        <v>42494</v>
      </c>
      <c r="E5348" s="48">
        <v>909</v>
      </c>
      <c r="F5348" s="48">
        <v>47</v>
      </c>
      <c r="G5348" s="49">
        <v>19.399999999999999</v>
      </c>
      <c r="H5348" s="8" t="s">
        <v>2934</v>
      </c>
      <c r="J5348" s="3">
        <v>537601</v>
      </c>
      <c r="L5348" s="50">
        <f t="shared" si="85"/>
        <v>15</v>
      </c>
    </row>
    <row r="5349" spans="1:12" x14ac:dyDescent="0.2">
      <c r="A5349" s="24" t="s">
        <v>14632</v>
      </c>
      <c r="B5349" s="45" t="s">
        <v>14633</v>
      </c>
      <c r="C5349" s="46">
        <v>42492</v>
      </c>
      <c r="D5349" s="47">
        <v>42494</v>
      </c>
      <c r="E5349" s="48">
        <v>772</v>
      </c>
      <c r="F5349" s="48">
        <v>36</v>
      </c>
      <c r="G5349" s="49">
        <v>21.3</v>
      </c>
      <c r="H5349" s="8" t="s">
        <v>2934</v>
      </c>
      <c r="J5349" s="3">
        <v>537602</v>
      </c>
      <c r="L5349" s="50">
        <f t="shared" si="85"/>
        <v>12.739273927392739</v>
      </c>
    </row>
    <row r="5350" spans="1:12" x14ac:dyDescent="0.2">
      <c r="A5350" s="24" t="s">
        <v>14634</v>
      </c>
      <c r="B5350" s="45" t="s">
        <v>14635</v>
      </c>
      <c r="C5350" s="46">
        <v>42493</v>
      </c>
      <c r="D5350" s="47">
        <v>42494</v>
      </c>
      <c r="E5350" s="48">
        <v>833</v>
      </c>
      <c r="F5350" s="48">
        <v>25</v>
      </c>
      <c r="G5350" s="49">
        <v>32.700000000000003</v>
      </c>
      <c r="H5350" s="8" t="s">
        <v>2934</v>
      </c>
      <c r="J5350" s="3">
        <v>537603</v>
      </c>
      <c r="L5350" s="50">
        <f t="shared" si="85"/>
        <v>13.745874587458745</v>
      </c>
    </row>
    <row r="5351" spans="1:12" x14ac:dyDescent="0.2">
      <c r="A5351" s="24" t="s">
        <v>14636</v>
      </c>
      <c r="B5351" s="45" t="s">
        <v>14637</v>
      </c>
      <c r="C5351" s="46">
        <v>42493</v>
      </c>
      <c r="D5351" s="47">
        <v>42494</v>
      </c>
      <c r="E5351" s="48">
        <v>948</v>
      </c>
      <c r="F5351" s="48">
        <v>29</v>
      </c>
      <c r="G5351" s="49">
        <v>32.799999999999997</v>
      </c>
      <c r="H5351" s="8" t="s">
        <v>2934</v>
      </c>
      <c r="J5351" s="3">
        <v>537604</v>
      </c>
      <c r="L5351" s="50">
        <f t="shared" si="85"/>
        <v>15.643564356435643</v>
      </c>
    </row>
    <row r="5352" spans="1:12" x14ac:dyDescent="0.2">
      <c r="A5352" s="24" t="s">
        <v>14638</v>
      </c>
      <c r="B5352" s="45" t="s">
        <v>14639</v>
      </c>
      <c r="C5352" s="46">
        <v>42493</v>
      </c>
      <c r="D5352" s="47">
        <v>42494</v>
      </c>
      <c r="E5352" s="48">
        <v>104</v>
      </c>
      <c r="F5352" s="48">
        <v>34</v>
      </c>
      <c r="G5352" s="49">
        <v>3</v>
      </c>
      <c r="H5352" s="8" t="s">
        <v>2934</v>
      </c>
      <c r="J5352" s="3">
        <v>537605</v>
      </c>
      <c r="L5352" s="50">
        <f t="shared" si="85"/>
        <v>1.7161716171617161</v>
      </c>
    </row>
    <row r="5353" spans="1:12" x14ac:dyDescent="0.2">
      <c r="A5353" s="24" t="s">
        <v>14640</v>
      </c>
      <c r="B5353" s="45" t="s">
        <v>14641</v>
      </c>
      <c r="C5353" s="46">
        <v>42492</v>
      </c>
      <c r="D5353" s="47">
        <v>42495</v>
      </c>
      <c r="E5353" s="48">
        <v>303</v>
      </c>
      <c r="F5353" s="48">
        <v>49</v>
      </c>
      <c r="G5353" s="49">
        <v>6.2</v>
      </c>
      <c r="H5353" s="8" t="s">
        <v>2934</v>
      </c>
      <c r="J5353" s="3">
        <v>538508</v>
      </c>
      <c r="L5353" s="50">
        <f t="shared" si="85"/>
        <v>5</v>
      </c>
    </row>
    <row r="5354" spans="1:12" x14ac:dyDescent="0.2">
      <c r="A5354" s="24" t="s">
        <v>14642</v>
      </c>
      <c r="B5354" s="45" t="s">
        <v>14643</v>
      </c>
      <c r="C5354" s="46">
        <v>42463</v>
      </c>
      <c r="D5354" s="47">
        <v>42495</v>
      </c>
      <c r="E5354" s="48">
        <v>669</v>
      </c>
      <c r="F5354" s="48">
        <v>65</v>
      </c>
      <c r="G5354" s="49">
        <v>10.3</v>
      </c>
      <c r="H5354" s="8" t="s">
        <v>2934</v>
      </c>
      <c r="J5354" s="3">
        <v>538509</v>
      </c>
      <c r="L5354" s="50">
        <f t="shared" si="85"/>
        <v>11.03960396039604</v>
      </c>
    </row>
    <row r="5355" spans="1:12" x14ac:dyDescent="0.2">
      <c r="A5355" s="24" t="s">
        <v>14644</v>
      </c>
      <c r="B5355" s="45" t="s">
        <v>14645</v>
      </c>
      <c r="C5355" s="46">
        <v>42489</v>
      </c>
      <c r="D5355" s="47">
        <v>42495</v>
      </c>
      <c r="E5355" s="48">
        <v>1047</v>
      </c>
      <c r="F5355" s="48">
        <v>30</v>
      </c>
      <c r="G5355" s="49">
        <v>34.4</v>
      </c>
      <c r="H5355" s="8" t="s">
        <v>2934</v>
      </c>
      <c r="J5355" s="3">
        <v>538510</v>
      </c>
      <c r="L5355" s="50">
        <f t="shared" si="85"/>
        <v>17.277227722772277</v>
      </c>
    </row>
    <row r="5356" spans="1:12" x14ac:dyDescent="0.2">
      <c r="A5356" s="24" t="s">
        <v>14646</v>
      </c>
      <c r="B5356" s="45" t="s">
        <v>14647</v>
      </c>
      <c r="C5356" s="46">
        <v>42490</v>
      </c>
      <c r="D5356" s="47">
        <v>42495</v>
      </c>
      <c r="E5356" s="48">
        <v>371</v>
      </c>
      <c r="F5356" s="48">
        <v>66</v>
      </c>
      <c r="G5356" s="49">
        <v>5.6</v>
      </c>
      <c r="H5356" s="8" t="s">
        <v>3083</v>
      </c>
      <c r="J5356" s="3">
        <v>538511</v>
      </c>
      <c r="L5356" s="50">
        <f t="shared" si="85"/>
        <v>6.1221122112211219</v>
      </c>
    </row>
    <row r="5357" spans="1:12" x14ac:dyDescent="0.2">
      <c r="A5357" s="24" t="s">
        <v>14648</v>
      </c>
      <c r="B5357" s="45" t="s">
        <v>14649</v>
      </c>
      <c r="C5357" s="46">
        <v>42492</v>
      </c>
      <c r="D5357" s="47">
        <v>42496</v>
      </c>
      <c r="E5357" s="48">
        <v>189</v>
      </c>
      <c r="F5357" s="48">
        <v>65</v>
      </c>
      <c r="G5357" s="49">
        <v>2.9</v>
      </c>
      <c r="H5357" s="8" t="s">
        <v>2934</v>
      </c>
      <c r="J5357" s="3">
        <v>539166</v>
      </c>
      <c r="L5357" s="50">
        <f t="shared" si="85"/>
        <v>3.1188118811881189</v>
      </c>
    </row>
    <row r="5358" spans="1:12" x14ac:dyDescent="0.2">
      <c r="A5358" s="24" t="s">
        <v>14650</v>
      </c>
      <c r="B5358" s="45" t="s">
        <v>14651</v>
      </c>
      <c r="C5358" s="46">
        <v>42492</v>
      </c>
      <c r="D5358" s="47">
        <v>42496</v>
      </c>
      <c r="E5358" s="48">
        <v>353</v>
      </c>
      <c r="F5358" s="48">
        <v>56</v>
      </c>
      <c r="G5358" s="49">
        <v>6.3</v>
      </c>
      <c r="H5358" s="8" t="s">
        <v>2934</v>
      </c>
      <c r="J5358" s="3">
        <v>539167</v>
      </c>
      <c r="L5358" s="50">
        <f t="shared" si="85"/>
        <v>5.8250825082508246</v>
      </c>
    </row>
    <row r="5359" spans="1:12" x14ac:dyDescent="0.2">
      <c r="A5359" s="24" t="s">
        <v>14652</v>
      </c>
      <c r="B5359" s="45" t="s">
        <v>14653</v>
      </c>
      <c r="C5359" s="46">
        <v>42493</v>
      </c>
      <c r="D5359" s="47">
        <v>42499</v>
      </c>
      <c r="E5359" s="48">
        <v>127</v>
      </c>
      <c r="F5359" s="48">
        <v>31</v>
      </c>
      <c r="G5359" s="49">
        <v>4.0999999999999996</v>
      </c>
      <c r="H5359" s="8" t="s">
        <v>3083</v>
      </c>
      <c r="J5359" s="3">
        <v>539940</v>
      </c>
      <c r="L5359" s="50">
        <f t="shared" si="85"/>
        <v>2.0957095709570956</v>
      </c>
    </row>
    <row r="5360" spans="1:12" x14ac:dyDescent="0.2">
      <c r="A5360" s="24" t="s">
        <v>14654</v>
      </c>
      <c r="B5360" s="45" t="s">
        <v>14655</v>
      </c>
      <c r="C5360" s="46">
        <v>42494</v>
      </c>
      <c r="D5360" s="47">
        <v>42496</v>
      </c>
      <c r="E5360" s="48">
        <v>413</v>
      </c>
      <c r="F5360" s="48">
        <v>50</v>
      </c>
      <c r="G5360" s="49">
        <v>8.1999999999999993</v>
      </c>
      <c r="H5360" s="8" t="s">
        <v>3083</v>
      </c>
      <c r="J5360" s="3">
        <v>539941</v>
      </c>
      <c r="L5360" s="50">
        <f t="shared" si="85"/>
        <v>6.8151815181518147</v>
      </c>
    </row>
    <row r="5361" spans="1:12" x14ac:dyDescent="0.2">
      <c r="A5361" s="24" t="s">
        <v>14656</v>
      </c>
      <c r="B5361" s="45" t="s">
        <v>14657</v>
      </c>
      <c r="C5361" s="46">
        <v>42494</v>
      </c>
      <c r="D5361" s="47">
        <v>42499</v>
      </c>
      <c r="E5361" s="48">
        <v>365</v>
      </c>
      <c r="F5361" s="48">
        <v>146</v>
      </c>
      <c r="G5361" s="49">
        <v>2.5</v>
      </c>
      <c r="H5361" s="8" t="s">
        <v>2934</v>
      </c>
      <c r="J5361" s="3">
        <v>539942</v>
      </c>
      <c r="L5361" s="50">
        <f t="shared" si="85"/>
        <v>6.0231023102310228</v>
      </c>
    </row>
    <row r="5362" spans="1:12" x14ac:dyDescent="0.2">
      <c r="A5362" s="24" t="s">
        <v>14658</v>
      </c>
      <c r="B5362" s="45" t="s">
        <v>14659</v>
      </c>
      <c r="C5362" s="46">
        <v>42478</v>
      </c>
      <c r="D5362" s="47">
        <v>42499</v>
      </c>
      <c r="E5362" s="48">
        <v>190</v>
      </c>
      <c r="F5362" s="48">
        <v>26</v>
      </c>
      <c r="G5362" s="49">
        <v>7.3</v>
      </c>
      <c r="H5362" s="8" t="s">
        <v>3083</v>
      </c>
      <c r="J5362" s="3">
        <v>539943</v>
      </c>
      <c r="K5362" s="1" t="s">
        <v>3715</v>
      </c>
      <c r="L5362" s="50">
        <f t="shared" si="85"/>
        <v>3.1353135313531353</v>
      </c>
    </row>
    <row r="5363" spans="1:12" x14ac:dyDescent="0.2">
      <c r="A5363" s="24" t="s">
        <v>14660</v>
      </c>
      <c r="B5363" s="45" t="s">
        <v>14661</v>
      </c>
      <c r="C5363" s="46">
        <v>42495</v>
      </c>
      <c r="D5363" s="47">
        <v>42500</v>
      </c>
      <c r="E5363" s="48">
        <v>744</v>
      </c>
      <c r="F5363" s="48">
        <v>157</v>
      </c>
      <c r="G5363" s="49">
        <v>4.7</v>
      </c>
      <c r="H5363" s="8" t="s">
        <v>3083</v>
      </c>
      <c r="J5363" s="3">
        <v>540752</v>
      </c>
      <c r="L5363" s="50">
        <f t="shared" si="85"/>
        <v>12.277227722772277</v>
      </c>
    </row>
    <row r="5364" spans="1:12" x14ac:dyDescent="0.2">
      <c r="A5364" s="24" t="s">
        <v>14662</v>
      </c>
      <c r="B5364" s="45" t="s">
        <v>14663</v>
      </c>
      <c r="C5364" s="46">
        <v>42499</v>
      </c>
      <c r="D5364" s="47">
        <v>42500</v>
      </c>
      <c r="E5364" s="48">
        <v>272</v>
      </c>
      <c r="F5364" s="48">
        <v>133</v>
      </c>
      <c r="G5364" s="49">
        <v>2</v>
      </c>
      <c r="H5364" s="8" t="s">
        <v>2934</v>
      </c>
      <c r="J5364" s="3">
        <v>540757</v>
      </c>
      <c r="L5364" s="50">
        <f t="shared" si="85"/>
        <v>4.4884488448844886</v>
      </c>
    </row>
    <row r="5365" spans="1:12" x14ac:dyDescent="0.2">
      <c r="A5365" s="24" t="s">
        <v>14664</v>
      </c>
      <c r="B5365" s="45" t="s">
        <v>14665</v>
      </c>
      <c r="C5365" s="46">
        <v>42499</v>
      </c>
      <c r="D5365" s="47">
        <v>42500</v>
      </c>
      <c r="E5365" s="48">
        <v>595</v>
      </c>
      <c r="F5365" s="48">
        <v>67</v>
      </c>
      <c r="G5365" s="49">
        <v>8.9</v>
      </c>
      <c r="H5365" s="8" t="s">
        <v>2934</v>
      </c>
      <c r="J5365" s="3">
        <v>540758</v>
      </c>
      <c r="L5365" s="50">
        <f t="shared" si="85"/>
        <v>9.8184818481848186</v>
      </c>
    </row>
    <row r="5366" spans="1:12" x14ac:dyDescent="0.2">
      <c r="A5366" s="24" t="s">
        <v>14666</v>
      </c>
      <c r="B5366" s="45" t="s">
        <v>14667</v>
      </c>
      <c r="C5366" s="46">
        <v>42495</v>
      </c>
      <c r="D5366" s="47">
        <v>42500</v>
      </c>
      <c r="E5366" s="48">
        <v>489</v>
      </c>
      <c r="F5366" s="48">
        <v>30</v>
      </c>
      <c r="G5366" s="49">
        <v>16.2</v>
      </c>
      <c r="H5366" s="8" t="s">
        <v>2934</v>
      </c>
      <c r="J5366" s="3">
        <v>540759</v>
      </c>
      <c r="L5366" s="50">
        <f t="shared" si="85"/>
        <v>8.0693069306930685</v>
      </c>
    </row>
    <row r="5367" spans="1:12" x14ac:dyDescent="0.2">
      <c r="A5367" s="24" t="s">
        <v>14668</v>
      </c>
      <c r="B5367" s="45" t="s">
        <v>14669</v>
      </c>
      <c r="C5367" s="46">
        <v>42497</v>
      </c>
      <c r="D5367" s="47">
        <v>42501</v>
      </c>
      <c r="E5367" s="48">
        <v>727</v>
      </c>
      <c r="F5367" s="48">
        <v>23</v>
      </c>
      <c r="G5367" s="49">
        <v>31.8</v>
      </c>
      <c r="H5367" s="8" t="s">
        <v>2934</v>
      </c>
      <c r="J5367" s="3">
        <v>544167</v>
      </c>
      <c r="L5367" s="50">
        <f t="shared" si="85"/>
        <v>11.996699669966997</v>
      </c>
    </row>
    <row r="5368" spans="1:12" x14ac:dyDescent="0.2">
      <c r="A5368" s="117" t="s">
        <v>14670</v>
      </c>
      <c r="B5368" s="45" t="s">
        <v>14671</v>
      </c>
      <c r="C5368" s="46">
        <v>42500</v>
      </c>
      <c r="D5368" s="47">
        <v>42501</v>
      </c>
      <c r="E5368" s="48">
        <v>907</v>
      </c>
      <c r="F5368" s="48">
        <v>26</v>
      </c>
      <c r="G5368" s="49">
        <v>35.5</v>
      </c>
      <c r="H5368" s="8" t="s">
        <v>2934</v>
      </c>
      <c r="J5368" s="3">
        <v>544168</v>
      </c>
      <c r="L5368" s="50">
        <f t="shared" si="85"/>
        <v>14.966996699669966</v>
      </c>
    </row>
    <row r="5369" spans="1:12" x14ac:dyDescent="0.2">
      <c r="A5369" s="24" t="s">
        <v>14672</v>
      </c>
      <c r="B5369" s="45" t="s">
        <v>14673</v>
      </c>
      <c r="C5369" s="46">
        <v>42500</v>
      </c>
      <c r="D5369" s="47">
        <v>42501</v>
      </c>
      <c r="E5369" s="48">
        <v>103</v>
      </c>
      <c r="F5369" s="48">
        <v>53</v>
      </c>
      <c r="G5369" s="49">
        <v>1.9</v>
      </c>
      <c r="H5369" s="8" t="s">
        <v>2934</v>
      </c>
      <c r="J5369" s="3">
        <v>544169</v>
      </c>
      <c r="L5369" s="50">
        <f t="shared" si="85"/>
        <v>1.6996699669966997</v>
      </c>
    </row>
    <row r="5370" spans="1:12" x14ac:dyDescent="0.2">
      <c r="A5370" s="24" t="s">
        <v>14674</v>
      </c>
      <c r="B5370" s="45" t="s">
        <v>14675</v>
      </c>
      <c r="C5370" s="46">
        <v>42500</v>
      </c>
      <c r="D5370" s="47">
        <v>42501</v>
      </c>
      <c r="E5370" s="48">
        <v>920</v>
      </c>
      <c r="F5370" s="48">
        <v>27</v>
      </c>
      <c r="G5370" s="49">
        <v>34.4</v>
      </c>
      <c r="H5370" s="8" t="s">
        <v>2934</v>
      </c>
      <c r="J5370" s="3">
        <v>544170</v>
      </c>
      <c r="L5370" s="50">
        <f t="shared" si="85"/>
        <v>15.181518151815181</v>
      </c>
    </row>
    <row r="5371" spans="1:12" x14ac:dyDescent="0.2">
      <c r="A5371" s="24" t="s">
        <v>14676</v>
      </c>
      <c r="B5371" s="45" t="s">
        <v>14677</v>
      </c>
      <c r="C5371" s="46">
        <v>42499</v>
      </c>
      <c r="D5371" s="47">
        <v>42501</v>
      </c>
      <c r="E5371" s="48">
        <v>901</v>
      </c>
      <c r="F5371" s="48">
        <v>102</v>
      </c>
      <c r="G5371" s="49">
        <v>8.8000000000000007</v>
      </c>
      <c r="H5371" s="8" t="s">
        <v>2934</v>
      </c>
      <c r="J5371" s="3">
        <v>544171</v>
      </c>
      <c r="L5371" s="50">
        <f t="shared" si="85"/>
        <v>14.867986798679867</v>
      </c>
    </row>
    <row r="5372" spans="1:12" x14ac:dyDescent="0.2">
      <c r="A5372" s="24" t="s">
        <v>14678</v>
      </c>
      <c r="B5372" s="45" t="s">
        <v>14679</v>
      </c>
      <c r="C5372" s="46">
        <v>42499</v>
      </c>
      <c r="D5372" s="47">
        <v>42501</v>
      </c>
      <c r="E5372" s="48">
        <v>184</v>
      </c>
      <c r="F5372" s="48">
        <v>137</v>
      </c>
      <c r="G5372" s="49">
        <v>1.3</v>
      </c>
      <c r="H5372" s="75" t="s">
        <v>3714</v>
      </c>
      <c r="J5372" s="3">
        <v>544172</v>
      </c>
      <c r="L5372" s="50">
        <f t="shared" si="85"/>
        <v>3.0363036303630362</v>
      </c>
    </row>
    <row r="5373" spans="1:12" x14ac:dyDescent="0.2">
      <c r="A5373" s="24" t="s">
        <v>14680</v>
      </c>
      <c r="B5373" s="45" t="s">
        <v>14681</v>
      </c>
      <c r="C5373" s="46">
        <v>42499</v>
      </c>
      <c r="D5373" s="47">
        <v>42501</v>
      </c>
      <c r="E5373" s="48">
        <v>249</v>
      </c>
      <c r="F5373" s="48">
        <v>119</v>
      </c>
      <c r="G5373" s="49">
        <v>2.1</v>
      </c>
      <c r="H5373" s="75" t="s">
        <v>3714</v>
      </c>
      <c r="J5373" s="3">
        <v>544173</v>
      </c>
      <c r="L5373" s="50">
        <f t="shared" ref="L5373:L5436" si="86">IF(E5373="","",E5373/60.6)</f>
        <v>4.108910891089109</v>
      </c>
    </row>
    <row r="5374" spans="1:12" x14ac:dyDescent="0.2">
      <c r="A5374" s="24" t="s">
        <v>14682</v>
      </c>
      <c r="B5374" s="45" t="s">
        <v>14683</v>
      </c>
      <c r="C5374" s="46">
        <v>42497</v>
      </c>
      <c r="D5374" s="47">
        <v>42502</v>
      </c>
      <c r="E5374" s="48">
        <v>356</v>
      </c>
      <c r="F5374" s="48">
        <v>57</v>
      </c>
      <c r="G5374" s="49">
        <v>6.2</v>
      </c>
      <c r="H5374" s="75" t="s">
        <v>2934</v>
      </c>
      <c r="J5374" s="3">
        <v>544938</v>
      </c>
      <c r="L5374" s="50">
        <f t="shared" si="86"/>
        <v>5.8745874587458742</v>
      </c>
    </row>
    <row r="5375" spans="1:12" x14ac:dyDescent="0.2">
      <c r="A5375" s="24" t="s">
        <v>14684</v>
      </c>
      <c r="B5375" s="45" t="s">
        <v>14685</v>
      </c>
      <c r="C5375" s="46">
        <v>42499</v>
      </c>
      <c r="D5375" s="47">
        <v>42502</v>
      </c>
      <c r="E5375" s="48">
        <v>1524</v>
      </c>
      <c r="F5375" s="48">
        <v>46</v>
      </c>
      <c r="G5375" s="49">
        <v>32.799999999999997</v>
      </c>
      <c r="H5375" s="8" t="s">
        <v>2934</v>
      </c>
      <c r="J5375" s="3">
        <v>544939</v>
      </c>
      <c r="L5375" s="50">
        <f t="shared" si="86"/>
        <v>25.14851485148515</v>
      </c>
    </row>
    <row r="5376" spans="1:12" x14ac:dyDescent="0.2">
      <c r="A5376" s="24" t="s">
        <v>14686</v>
      </c>
      <c r="B5376" s="45" t="s">
        <v>14687</v>
      </c>
      <c r="C5376" s="46">
        <v>42498</v>
      </c>
      <c r="D5376" s="47">
        <v>42502</v>
      </c>
      <c r="E5376" s="48">
        <v>221</v>
      </c>
      <c r="F5376" s="48">
        <v>51</v>
      </c>
      <c r="G5376" s="49">
        <v>4.3</v>
      </c>
      <c r="H5376" s="8" t="s">
        <v>2934</v>
      </c>
      <c r="J5376" s="3">
        <v>544940</v>
      </c>
      <c r="L5376" s="50">
        <f t="shared" si="86"/>
        <v>3.6468646864686467</v>
      </c>
    </row>
    <row r="5377" spans="1:12" x14ac:dyDescent="0.2">
      <c r="A5377" s="24" t="s">
        <v>14688</v>
      </c>
      <c r="B5377" s="45" t="s">
        <v>14689</v>
      </c>
      <c r="C5377" s="46">
        <v>42499</v>
      </c>
      <c r="D5377" s="47">
        <v>42503</v>
      </c>
      <c r="E5377" s="48">
        <v>487</v>
      </c>
      <c r="F5377" s="48">
        <v>94</v>
      </c>
      <c r="G5377" s="49">
        <v>5.0999999999999996</v>
      </c>
      <c r="H5377" s="8" t="s">
        <v>3083</v>
      </c>
      <c r="J5377" s="3">
        <v>545577</v>
      </c>
      <c r="L5377" s="50">
        <f t="shared" si="86"/>
        <v>8.0363036303630366</v>
      </c>
    </row>
    <row r="5378" spans="1:12" x14ac:dyDescent="0.2">
      <c r="A5378" s="24" t="s">
        <v>14690</v>
      </c>
      <c r="B5378" s="45" t="s">
        <v>14691</v>
      </c>
      <c r="C5378" s="46">
        <v>42499</v>
      </c>
      <c r="D5378" s="47">
        <v>42503</v>
      </c>
      <c r="E5378" s="48">
        <v>474</v>
      </c>
      <c r="F5378" s="48">
        <v>78</v>
      </c>
      <c r="G5378" s="49">
        <v>6.1</v>
      </c>
      <c r="H5378" s="8" t="s">
        <v>3083</v>
      </c>
      <c r="J5378" s="3">
        <v>545578</v>
      </c>
      <c r="L5378" s="50">
        <f t="shared" si="86"/>
        <v>7.8217821782178216</v>
      </c>
    </row>
    <row r="5379" spans="1:12" x14ac:dyDescent="0.2">
      <c r="A5379" s="24" t="s">
        <v>14692</v>
      </c>
      <c r="B5379" s="45" t="s">
        <v>14693</v>
      </c>
      <c r="C5379" s="46">
        <v>42499</v>
      </c>
      <c r="D5379" s="47">
        <v>42506</v>
      </c>
      <c r="E5379" s="48">
        <v>264</v>
      </c>
      <c r="F5379" s="48">
        <v>56</v>
      </c>
      <c r="G5379" s="49">
        <v>4.8</v>
      </c>
      <c r="H5379" s="8" t="s">
        <v>2934</v>
      </c>
      <c r="J5379" s="3">
        <v>546298</v>
      </c>
      <c r="L5379" s="50">
        <f t="shared" si="86"/>
        <v>4.3564356435643568</v>
      </c>
    </row>
    <row r="5380" spans="1:12" x14ac:dyDescent="0.2">
      <c r="A5380" s="24" t="s">
        <v>14694</v>
      </c>
      <c r="B5380" s="45" t="s">
        <v>14695</v>
      </c>
      <c r="C5380" s="46">
        <v>42501</v>
      </c>
      <c r="D5380" s="47">
        <v>42506</v>
      </c>
      <c r="E5380" s="48">
        <v>284</v>
      </c>
      <c r="F5380" s="48">
        <v>57</v>
      </c>
      <c r="G5380" s="49">
        <v>5</v>
      </c>
      <c r="H5380" s="8" t="s">
        <v>2934</v>
      </c>
      <c r="J5380" s="3">
        <v>546299</v>
      </c>
      <c r="L5380" s="50">
        <f t="shared" si="86"/>
        <v>4.6864686468646868</v>
      </c>
    </row>
    <row r="5381" spans="1:12" x14ac:dyDescent="0.2">
      <c r="A5381" s="24" t="s">
        <v>14696</v>
      </c>
      <c r="B5381" s="45" t="s">
        <v>14697</v>
      </c>
      <c r="C5381" s="46">
        <v>42501</v>
      </c>
      <c r="D5381" s="47">
        <v>42507</v>
      </c>
      <c r="E5381" s="48">
        <v>714</v>
      </c>
      <c r="F5381" s="48">
        <v>83</v>
      </c>
      <c r="G5381" s="49">
        <v>8.6999999999999993</v>
      </c>
      <c r="H5381" s="8" t="s">
        <v>2934</v>
      </c>
      <c r="J5381" s="3">
        <v>546993</v>
      </c>
      <c r="L5381" s="50">
        <f t="shared" si="86"/>
        <v>11.782178217821782</v>
      </c>
    </row>
    <row r="5382" spans="1:12" x14ac:dyDescent="0.2">
      <c r="A5382" s="24" t="s">
        <v>14698</v>
      </c>
      <c r="B5382" s="45" t="s">
        <v>14699</v>
      </c>
      <c r="C5382" s="46">
        <v>42502</v>
      </c>
      <c r="D5382" s="47">
        <v>42507</v>
      </c>
      <c r="E5382" s="48">
        <v>319</v>
      </c>
      <c r="F5382" s="48">
        <v>182</v>
      </c>
      <c r="G5382" s="49">
        <v>1.7</v>
      </c>
      <c r="H5382" s="8" t="s">
        <v>2934</v>
      </c>
      <c r="J5382" s="3">
        <v>546994</v>
      </c>
      <c r="L5382" s="50">
        <f t="shared" si="86"/>
        <v>5.2640264026402637</v>
      </c>
    </row>
    <row r="5383" spans="1:12" x14ac:dyDescent="0.2">
      <c r="A5383" s="24" t="s">
        <v>14700</v>
      </c>
      <c r="B5383" s="45" t="s">
        <v>14701</v>
      </c>
      <c r="C5383" s="46">
        <v>42502</v>
      </c>
      <c r="D5383" s="47">
        <v>42507</v>
      </c>
      <c r="E5383" s="48">
        <v>699</v>
      </c>
      <c r="F5383" s="48">
        <v>75</v>
      </c>
      <c r="G5383" s="49">
        <v>9.3000000000000007</v>
      </c>
      <c r="H5383" s="8" t="s">
        <v>2934</v>
      </c>
      <c r="J5383" s="3">
        <v>546995</v>
      </c>
      <c r="L5383" s="50">
        <f t="shared" si="86"/>
        <v>11.534653465346535</v>
      </c>
    </row>
    <row r="5384" spans="1:12" x14ac:dyDescent="0.2">
      <c r="A5384" s="24" t="s">
        <v>14702</v>
      </c>
      <c r="B5384" s="45" t="s">
        <v>14703</v>
      </c>
      <c r="C5384" s="46">
        <v>42871</v>
      </c>
      <c r="D5384" s="47">
        <v>42507</v>
      </c>
      <c r="E5384" s="48">
        <v>761</v>
      </c>
      <c r="F5384" s="48">
        <v>84</v>
      </c>
      <c r="G5384" s="49">
        <v>9.1</v>
      </c>
      <c r="H5384" s="8" t="s">
        <v>2934</v>
      </c>
      <c r="J5384" s="3">
        <v>546996</v>
      </c>
      <c r="L5384" s="50">
        <f t="shared" si="86"/>
        <v>12.557755775577558</v>
      </c>
    </row>
    <row r="5385" spans="1:12" x14ac:dyDescent="0.2">
      <c r="A5385" s="24" t="s">
        <v>14704</v>
      </c>
      <c r="B5385" s="45" t="s">
        <v>14705</v>
      </c>
      <c r="C5385" s="46">
        <v>42506</v>
      </c>
      <c r="D5385" s="47">
        <v>42507</v>
      </c>
      <c r="E5385" s="48">
        <v>140</v>
      </c>
      <c r="F5385" s="48">
        <v>89</v>
      </c>
      <c r="G5385" s="49">
        <v>1.6</v>
      </c>
      <c r="H5385" s="8" t="s">
        <v>2934</v>
      </c>
      <c r="J5385" s="3">
        <v>546997</v>
      </c>
      <c r="L5385" s="50">
        <f t="shared" si="86"/>
        <v>2.3102310231023102</v>
      </c>
    </row>
    <row r="5386" spans="1:12" x14ac:dyDescent="0.2">
      <c r="A5386" s="24" t="s">
        <v>14706</v>
      </c>
      <c r="B5386" s="45" t="s">
        <v>14707</v>
      </c>
      <c r="C5386" s="46">
        <v>42506</v>
      </c>
      <c r="D5386" s="47">
        <v>42507</v>
      </c>
      <c r="E5386" s="48">
        <v>851</v>
      </c>
      <c r="F5386" s="48">
        <v>60</v>
      </c>
      <c r="G5386" s="49">
        <v>14.1</v>
      </c>
      <c r="H5386" s="8" t="s">
        <v>2934</v>
      </c>
      <c r="J5386" s="3">
        <v>546998</v>
      </c>
      <c r="L5386" s="50">
        <f t="shared" si="86"/>
        <v>14.042904290429043</v>
      </c>
    </row>
    <row r="5387" spans="1:12" x14ac:dyDescent="0.2">
      <c r="A5387" s="24" t="s">
        <v>14708</v>
      </c>
      <c r="B5387" s="45" t="s">
        <v>14709</v>
      </c>
      <c r="C5387" s="46">
        <v>42505</v>
      </c>
      <c r="D5387" s="47">
        <v>42508</v>
      </c>
      <c r="E5387" s="48">
        <v>421</v>
      </c>
      <c r="F5387" s="48">
        <v>68</v>
      </c>
      <c r="G5387" s="49">
        <v>6.2</v>
      </c>
      <c r="H5387" s="8" t="s">
        <v>3083</v>
      </c>
      <c r="J5387" s="3">
        <v>547622</v>
      </c>
      <c r="L5387" s="50">
        <f t="shared" si="86"/>
        <v>6.9471947194719474</v>
      </c>
    </row>
    <row r="5388" spans="1:12" x14ac:dyDescent="0.2">
      <c r="A5388" s="117" t="s">
        <v>14710</v>
      </c>
      <c r="B5388" s="45" t="s">
        <v>14711</v>
      </c>
      <c r="C5388" s="46">
        <v>42507</v>
      </c>
      <c r="D5388" s="47">
        <v>42508</v>
      </c>
      <c r="E5388" s="48">
        <v>958</v>
      </c>
      <c r="F5388" s="48">
        <v>41</v>
      </c>
      <c r="G5388" s="49">
        <v>23.4</v>
      </c>
      <c r="H5388" s="8" t="s">
        <v>2934</v>
      </c>
      <c r="J5388" s="3">
        <v>547623</v>
      </c>
      <c r="K5388" s="67"/>
      <c r="L5388" s="50">
        <f t="shared" si="86"/>
        <v>15.808580858085808</v>
      </c>
    </row>
    <row r="5389" spans="1:12" x14ac:dyDescent="0.2">
      <c r="A5389" s="24" t="s">
        <v>14712</v>
      </c>
      <c r="B5389" s="45" t="s">
        <v>14713</v>
      </c>
      <c r="C5389" s="46">
        <v>42507</v>
      </c>
      <c r="D5389" s="47">
        <v>42508</v>
      </c>
      <c r="E5389" s="48">
        <v>63</v>
      </c>
      <c r="F5389" s="48">
        <v>54</v>
      </c>
      <c r="G5389" s="49">
        <v>1.2</v>
      </c>
      <c r="H5389" s="8" t="s">
        <v>2934</v>
      </c>
      <c r="J5389" s="3">
        <v>547624</v>
      </c>
      <c r="K5389" s="67"/>
      <c r="L5389" s="50">
        <f t="shared" si="86"/>
        <v>1.0396039603960396</v>
      </c>
    </row>
    <row r="5390" spans="1:12" x14ac:dyDescent="0.2">
      <c r="A5390" s="24" t="s">
        <v>14714</v>
      </c>
      <c r="B5390" s="45" t="s">
        <v>14715</v>
      </c>
      <c r="C5390" s="46">
        <v>42505</v>
      </c>
      <c r="D5390" s="47">
        <v>42509</v>
      </c>
      <c r="E5390" s="48">
        <v>114</v>
      </c>
      <c r="F5390" s="48">
        <v>77</v>
      </c>
      <c r="G5390" s="49">
        <v>1.5</v>
      </c>
      <c r="H5390" s="8" t="s">
        <v>2934</v>
      </c>
      <c r="J5390" s="3">
        <v>548532</v>
      </c>
      <c r="K5390" s="67"/>
      <c r="L5390" s="50">
        <f t="shared" si="86"/>
        <v>1.8811881188118811</v>
      </c>
    </row>
    <row r="5391" spans="1:12" x14ac:dyDescent="0.2">
      <c r="A5391" s="24" t="s">
        <v>14716</v>
      </c>
      <c r="B5391" s="45" t="s">
        <v>14717</v>
      </c>
      <c r="C5391" s="46">
        <v>42506</v>
      </c>
      <c r="D5391" s="47">
        <v>42509</v>
      </c>
      <c r="E5391" s="48">
        <v>183</v>
      </c>
      <c r="F5391" s="48">
        <v>46</v>
      </c>
      <c r="G5391" s="49">
        <v>4</v>
      </c>
      <c r="H5391" s="8" t="s">
        <v>2934</v>
      </c>
      <c r="J5391" s="3">
        <v>548533</v>
      </c>
      <c r="K5391" s="67"/>
      <c r="L5391" s="50">
        <f t="shared" si="86"/>
        <v>3.0198019801980198</v>
      </c>
    </row>
    <row r="5392" spans="1:12" x14ac:dyDescent="0.2">
      <c r="A5392" s="24" t="s">
        <v>14718</v>
      </c>
      <c r="B5392" s="45" t="s">
        <v>14719</v>
      </c>
      <c r="C5392" s="46">
        <v>42499</v>
      </c>
      <c r="D5392" s="47">
        <v>42509</v>
      </c>
      <c r="E5392" s="48">
        <v>350</v>
      </c>
      <c r="F5392" s="48">
        <v>53</v>
      </c>
      <c r="G5392" s="49">
        <v>6.6</v>
      </c>
      <c r="H5392" s="8" t="s">
        <v>2934</v>
      </c>
      <c r="J5392" s="3">
        <v>548534</v>
      </c>
      <c r="K5392" s="67"/>
      <c r="L5392" s="50">
        <f t="shared" si="86"/>
        <v>5.7755775577557751</v>
      </c>
    </row>
    <row r="5393" spans="1:12" x14ac:dyDescent="0.2">
      <c r="A5393" s="24" t="s">
        <v>14720</v>
      </c>
      <c r="B5393" s="45" t="s">
        <v>14721</v>
      </c>
      <c r="C5393" s="46">
        <v>42506</v>
      </c>
      <c r="D5393" s="47">
        <v>42513</v>
      </c>
      <c r="E5393" s="48">
        <v>391</v>
      </c>
      <c r="F5393" s="48">
        <v>39</v>
      </c>
      <c r="G5393" s="49">
        <v>10.1</v>
      </c>
      <c r="H5393" s="8" t="s">
        <v>2934</v>
      </c>
      <c r="J5393" s="3">
        <v>549967</v>
      </c>
      <c r="K5393" s="67"/>
      <c r="L5393" s="50">
        <f t="shared" si="86"/>
        <v>6.452145214521452</v>
      </c>
    </row>
    <row r="5394" spans="1:12" x14ac:dyDescent="0.2">
      <c r="A5394" s="24" t="s">
        <v>14722</v>
      </c>
      <c r="B5394" s="45" t="s">
        <v>14723</v>
      </c>
      <c r="C5394" s="46">
        <v>42508</v>
      </c>
      <c r="D5394" s="47">
        <v>42513</v>
      </c>
      <c r="E5394" s="48">
        <v>213</v>
      </c>
      <c r="F5394" s="48">
        <v>148</v>
      </c>
      <c r="G5394" s="49">
        <v>1.4</v>
      </c>
      <c r="H5394" s="8" t="s">
        <v>2934</v>
      </c>
      <c r="J5394" s="3">
        <v>549969</v>
      </c>
      <c r="K5394" s="67"/>
      <c r="L5394" s="50">
        <f t="shared" si="86"/>
        <v>3.5148514851485149</v>
      </c>
    </row>
    <row r="5395" spans="1:12" x14ac:dyDescent="0.2">
      <c r="A5395" s="117" t="s">
        <v>14724</v>
      </c>
      <c r="B5395" s="45" t="s">
        <v>14725</v>
      </c>
      <c r="C5395" s="46">
        <v>42509</v>
      </c>
      <c r="D5395" s="47">
        <v>42513</v>
      </c>
      <c r="E5395" s="48">
        <v>1189</v>
      </c>
      <c r="F5395" s="48">
        <v>114</v>
      </c>
      <c r="G5395" s="49">
        <v>10.4</v>
      </c>
      <c r="H5395" s="8" t="s">
        <v>2934</v>
      </c>
      <c r="J5395" s="3">
        <v>549970</v>
      </c>
      <c r="K5395" s="67"/>
      <c r="L5395" s="50">
        <f t="shared" si="86"/>
        <v>19.620462046204619</v>
      </c>
    </row>
    <row r="5396" spans="1:12" x14ac:dyDescent="0.2">
      <c r="A5396" s="24" t="s">
        <v>14726</v>
      </c>
      <c r="B5396" s="45" t="s">
        <v>14727</v>
      </c>
      <c r="C5396" s="46">
        <v>42509</v>
      </c>
      <c r="D5396" s="47">
        <v>42513</v>
      </c>
      <c r="E5396" s="48">
        <v>525</v>
      </c>
      <c r="F5396" s="48">
        <v>31</v>
      </c>
      <c r="G5396" s="49">
        <v>16.829999999999998</v>
      </c>
      <c r="H5396" s="8" t="s">
        <v>2934</v>
      </c>
      <c r="J5396" s="3">
        <v>549971</v>
      </c>
      <c r="K5396" s="67"/>
      <c r="L5396" s="50">
        <f t="shared" si="86"/>
        <v>8.6633663366336631</v>
      </c>
    </row>
    <row r="5397" spans="1:12" x14ac:dyDescent="0.2">
      <c r="A5397" s="24" t="s">
        <v>14728</v>
      </c>
      <c r="B5397" s="45" t="s">
        <v>14729</v>
      </c>
      <c r="C5397" s="46">
        <v>42509</v>
      </c>
      <c r="D5397" s="47">
        <v>42513</v>
      </c>
      <c r="E5397" s="48">
        <v>703</v>
      </c>
      <c r="F5397" s="48">
        <v>91</v>
      </c>
      <c r="G5397" s="49">
        <v>7.7</v>
      </c>
      <c r="H5397" s="8" t="s">
        <v>2934</v>
      </c>
      <c r="J5397" s="3">
        <v>549972</v>
      </c>
      <c r="K5397" s="67"/>
      <c r="L5397" s="50">
        <f t="shared" si="86"/>
        <v>11.600660066006601</v>
      </c>
    </row>
    <row r="5398" spans="1:12" x14ac:dyDescent="0.2">
      <c r="A5398" s="24" t="s">
        <v>14730</v>
      </c>
      <c r="B5398" s="45" t="s">
        <v>14731</v>
      </c>
      <c r="C5398" s="46">
        <v>42509</v>
      </c>
      <c r="D5398" s="47">
        <v>42513</v>
      </c>
      <c r="E5398" s="48">
        <v>961</v>
      </c>
      <c r="F5398" s="48">
        <v>79</v>
      </c>
      <c r="G5398" s="49">
        <v>12.2</v>
      </c>
      <c r="H5398" s="8" t="s">
        <v>2934</v>
      </c>
      <c r="J5398" s="3">
        <v>549973</v>
      </c>
      <c r="K5398" s="67"/>
      <c r="L5398" s="50">
        <f t="shared" si="86"/>
        <v>15.858085808580858</v>
      </c>
    </row>
    <row r="5399" spans="1:12" x14ac:dyDescent="0.2">
      <c r="A5399" s="117" t="s">
        <v>14732</v>
      </c>
      <c r="B5399" s="45" t="s">
        <v>14733</v>
      </c>
      <c r="C5399" s="46">
        <v>42509</v>
      </c>
      <c r="D5399" s="47">
        <v>42513</v>
      </c>
      <c r="E5399" s="48">
        <v>763</v>
      </c>
      <c r="F5399" s="48">
        <v>63</v>
      </c>
      <c r="G5399" s="49">
        <v>12.2</v>
      </c>
      <c r="H5399" s="8" t="s">
        <v>2934</v>
      </c>
      <c r="J5399" s="3">
        <v>549974</v>
      </c>
      <c r="K5399" s="67"/>
      <c r="L5399" s="50">
        <f t="shared" si="86"/>
        <v>12.59075907590759</v>
      </c>
    </row>
    <row r="5400" spans="1:12" x14ac:dyDescent="0.2">
      <c r="A5400" s="24" t="s">
        <v>14734</v>
      </c>
      <c r="B5400" s="45" t="s">
        <v>14735</v>
      </c>
      <c r="C5400" s="46">
        <v>42513</v>
      </c>
      <c r="D5400" s="47">
        <v>42514</v>
      </c>
      <c r="E5400" s="48">
        <v>893</v>
      </c>
      <c r="F5400" s="48">
        <v>94</v>
      </c>
      <c r="G5400" s="49">
        <v>9.5</v>
      </c>
      <c r="H5400" s="8" t="s">
        <v>2934</v>
      </c>
      <c r="J5400" s="3">
        <v>550682</v>
      </c>
      <c r="K5400" s="67"/>
      <c r="L5400" s="50">
        <f t="shared" si="86"/>
        <v>14.735973597359736</v>
      </c>
    </row>
    <row r="5401" spans="1:12" x14ac:dyDescent="0.2">
      <c r="A5401" s="24" t="s">
        <v>14736</v>
      </c>
      <c r="B5401" s="45" t="s">
        <v>14737</v>
      </c>
      <c r="C5401" s="46">
        <v>42508</v>
      </c>
      <c r="D5401" s="47">
        <v>42514</v>
      </c>
      <c r="E5401" s="48">
        <v>641</v>
      </c>
      <c r="F5401" s="48">
        <v>38</v>
      </c>
      <c r="G5401" s="49">
        <v>16.899999999999999</v>
      </c>
      <c r="H5401" s="8" t="s">
        <v>2934</v>
      </c>
      <c r="J5401" s="3">
        <v>550683</v>
      </c>
      <c r="K5401" s="67"/>
      <c r="L5401" s="50">
        <f t="shared" si="86"/>
        <v>10.577557755775578</v>
      </c>
    </row>
    <row r="5402" spans="1:12" x14ac:dyDescent="0.2">
      <c r="A5402" s="24" t="s">
        <v>14738</v>
      </c>
      <c r="B5402" s="45" t="s">
        <v>14739</v>
      </c>
      <c r="C5402" s="46">
        <v>42513</v>
      </c>
      <c r="D5402" s="47">
        <v>42514</v>
      </c>
      <c r="E5402" s="48">
        <v>719</v>
      </c>
      <c r="F5402" s="48">
        <v>81</v>
      </c>
      <c r="G5402" s="49">
        <v>8.9</v>
      </c>
      <c r="H5402" s="8" t="s">
        <v>2934</v>
      </c>
      <c r="J5402" s="3">
        <v>550684</v>
      </c>
      <c r="K5402" s="67"/>
      <c r="L5402" s="50">
        <f t="shared" si="86"/>
        <v>11.864686468646864</v>
      </c>
    </row>
    <row r="5403" spans="1:12" x14ac:dyDescent="0.2">
      <c r="A5403" s="117" t="s">
        <v>14740</v>
      </c>
      <c r="B5403" s="45" t="s">
        <v>14741</v>
      </c>
      <c r="C5403" s="46">
        <v>42514</v>
      </c>
      <c r="D5403" s="47">
        <v>42515</v>
      </c>
      <c r="E5403" s="48">
        <v>851</v>
      </c>
      <c r="F5403" s="48">
        <v>16</v>
      </c>
      <c r="G5403" s="49">
        <v>51.7</v>
      </c>
      <c r="H5403" s="8" t="s">
        <v>2934</v>
      </c>
      <c r="J5403" s="3">
        <v>551359</v>
      </c>
      <c r="K5403" s="67"/>
      <c r="L5403" s="50">
        <f t="shared" si="86"/>
        <v>14.042904290429043</v>
      </c>
    </row>
    <row r="5404" spans="1:12" x14ac:dyDescent="0.2">
      <c r="A5404" s="24" t="s">
        <v>14742</v>
      </c>
      <c r="B5404" s="45" t="s">
        <v>14743</v>
      </c>
      <c r="C5404" s="46">
        <v>42513</v>
      </c>
      <c r="D5404" s="47">
        <v>42515</v>
      </c>
      <c r="E5404" s="48">
        <v>222</v>
      </c>
      <c r="F5404" s="48">
        <v>96</v>
      </c>
      <c r="G5404" s="49">
        <v>2.2999999999999998</v>
      </c>
      <c r="H5404" s="8" t="s">
        <v>2934</v>
      </c>
      <c r="J5404" s="3">
        <v>551360</v>
      </c>
      <c r="K5404" s="67"/>
      <c r="L5404" s="50">
        <f t="shared" si="86"/>
        <v>3.6633663366336631</v>
      </c>
    </row>
    <row r="5405" spans="1:12" x14ac:dyDescent="0.2">
      <c r="A5405" s="117" t="s">
        <v>14744</v>
      </c>
      <c r="B5405" s="45" t="s">
        <v>14745</v>
      </c>
      <c r="C5405" s="46">
        <v>42512</v>
      </c>
      <c r="D5405" s="47">
        <v>42515</v>
      </c>
      <c r="E5405" s="48">
        <v>1181</v>
      </c>
      <c r="F5405" s="48">
        <v>64</v>
      </c>
      <c r="G5405" s="49">
        <v>18.5</v>
      </c>
      <c r="H5405" s="8" t="s">
        <v>2934</v>
      </c>
      <c r="J5405" s="3">
        <v>551361</v>
      </c>
      <c r="K5405" s="67"/>
      <c r="L5405" s="50">
        <f t="shared" si="86"/>
        <v>19.488448844884488</v>
      </c>
    </row>
    <row r="5406" spans="1:12" x14ac:dyDescent="0.2">
      <c r="A5406" s="118" t="s">
        <v>14746</v>
      </c>
      <c r="B5406" s="119" t="s">
        <v>14747</v>
      </c>
      <c r="C5406" s="120">
        <v>42512</v>
      </c>
      <c r="D5406" s="121">
        <v>42517</v>
      </c>
      <c r="E5406" s="122">
        <v>435</v>
      </c>
      <c r="F5406" s="122">
        <v>41</v>
      </c>
      <c r="G5406" s="123">
        <v>10.7</v>
      </c>
      <c r="H5406" s="124" t="s">
        <v>2934</v>
      </c>
      <c r="I5406" s="125"/>
      <c r="J5406" s="126">
        <v>552768</v>
      </c>
      <c r="K5406" s="67"/>
      <c r="L5406" s="50">
        <f t="shared" si="86"/>
        <v>7.1782178217821784</v>
      </c>
    </row>
    <row r="5407" spans="1:12" x14ac:dyDescent="0.2">
      <c r="A5407" s="118" t="s">
        <v>14748</v>
      </c>
      <c r="B5407" s="119" t="s">
        <v>14749</v>
      </c>
      <c r="C5407" s="120">
        <v>42512</v>
      </c>
      <c r="D5407" s="121">
        <v>42517</v>
      </c>
      <c r="E5407" s="122">
        <v>221</v>
      </c>
      <c r="F5407" s="122">
        <v>104</v>
      </c>
      <c r="G5407" s="123">
        <v>2.1</v>
      </c>
      <c r="H5407" s="124" t="s">
        <v>2934</v>
      </c>
      <c r="I5407" s="125"/>
      <c r="J5407" s="126">
        <v>552769</v>
      </c>
      <c r="L5407" s="50">
        <f t="shared" si="86"/>
        <v>3.6468646864686467</v>
      </c>
    </row>
    <row r="5408" spans="1:12" x14ac:dyDescent="0.2">
      <c r="A5408" s="118" t="s">
        <v>14750</v>
      </c>
      <c r="B5408" s="119" t="s">
        <v>14751</v>
      </c>
      <c r="C5408" s="120">
        <v>42513</v>
      </c>
      <c r="D5408" s="121">
        <v>42517</v>
      </c>
      <c r="E5408" s="122">
        <v>465</v>
      </c>
      <c r="F5408" s="122">
        <v>48</v>
      </c>
      <c r="G5408" s="123">
        <v>9.6999999999999993</v>
      </c>
      <c r="H5408" s="124" t="s">
        <v>3083</v>
      </c>
      <c r="I5408" s="125"/>
      <c r="J5408" s="126">
        <v>552770</v>
      </c>
      <c r="L5408" s="50">
        <f t="shared" si="86"/>
        <v>7.673267326732673</v>
      </c>
    </row>
    <row r="5409" spans="1:12" x14ac:dyDescent="0.2">
      <c r="A5409" s="117" t="s">
        <v>14752</v>
      </c>
      <c r="B5409" s="70" t="s">
        <v>14753</v>
      </c>
      <c r="C5409" s="71">
        <v>42513</v>
      </c>
      <c r="D5409" s="72">
        <v>42517</v>
      </c>
      <c r="E5409" s="73">
        <v>864</v>
      </c>
      <c r="F5409" s="73">
        <v>138</v>
      </c>
      <c r="G5409" s="74">
        <v>6.3</v>
      </c>
      <c r="H5409" s="75" t="s">
        <v>3083</v>
      </c>
      <c r="I5409" s="67"/>
      <c r="J5409" s="76">
        <v>552771</v>
      </c>
      <c r="L5409" s="50">
        <f t="shared" si="86"/>
        <v>14.257425742574258</v>
      </c>
    </row>
    <row r="5410" spans="1:12" x14ac:dyDescent="0.2">
      <c r="A5410" s="117" t="s">
        <v>14754</v>
      </c>
      <c r="B5410" s="45" t="s">
        <v>14755</v>
      </c>
      <c r="C5410" s="46">
        <v>42513</v>
      </c>
      <c r="D5410" s="47">
        <v>42517</v>
      </c>
      <c r="E5410" s="48">
        <v>337</v>
      </c>
      <c r="F5410" s="48">
        <v>72</v>
      </c>
      <c r="G5410" s="49">
        <v>4.7</v>
      </c>
      <c r="H5410" s="8" t="s">
        <v>3083</v>
      </c>
      <c r="J5410" s="3">
        <v>552772</v>
      </c>
      <c r="L5410" s="50">
        <f t="shared" si="86"/>
        <v>5.561056105610561</v>
      </c>
    </row>
    <row r="5411" spans="1:12" x14ac:dyDescent="0.2">
      <c r="A5411" s="117" t="s">
        <v>14756</v>
      </c>
      <c r="B5411" s="45" t="s">
        <v>14757</v>
      </c>
      <c r="C5411" s="46">
        <v>42513</v>
      </c>
      <c r="D5411" s="47">
        <v>42517</v>
      </c>
      <c r="E5411" s="48">
        <v>1082</v>
      </c>
      <c r="F5411" s="48">
        <v>40</v>
      </c>
      <c r="G5411" s="49">
        <v>27.4</v>
      </c>
      <c r="H5411" s="8" t="s">
        <v>3083</v>
      </c>
      <c r="J5411" s="3">
        <v>552773</v>
      </c>
      <c r="L5411" s="50">
        <f t="shared" si="86"/>
        <v>17.854785478547853</v>
      </c>
    </row>
    <row r="5412" spans="1:12" x14ac:dyDescent="0.2">
      <c r="A5412" s="117" t="s">
        <v>14758</v>
      </c>
      <c r="B5412" s="45" t="s">
        <v>14759</v>
      </c>
      <c r="C5412" s="46">
        <v>42515</v>
      </c>
      <c r="D5412" s="47">
        <v>42521</v>
      </c>
      <c r="E5412" s="48">
        <v>159</v>
      </c>
      <c r="F5412" s="48">
        <v>133</v>
      </c>
      <c r="G5412" s="49">
        <v>1.2</v>
      </c>
      <c r="H5412" s="8" t="s">
        <v>3083</v>
      </c>
      <c r="J5412" s="3">
        <v>553057</v>
      </c>
      <c r="L5412" s="50">
        <f t="shared" si="86"/>
        <v>2.6237623762376239</v>
      </c>
    </row>
    <row r="5413" spans="1:12" x14ac:dyDescent="0.2">
      <c r="A5413" s="117" t="s">
        <v>14760</v>
      </c>
      <c r="B5413" s="45" t="s">
        <v>14761</v>
      </c>
      <c r="C5413" s="46">
        <v>42515</v>
      </c>
      <c r="D5413" s="47">
        <v>42521</v>
      </c>
      <c r="E5413" s="48">
        <v>174</v>
      </c>
      <c r="F5413" s="48">
        <v>43</v>
      </c>
      <c r="G5413" s="49">
        <v>4</v>
      </c>
      <c r="H5413" s="8" t="s">
        <v>3083</v>
      </c>
      <c r="J5413" s="3">
        <v>553058</v>
      </c>
      <c r="L5413" s="50">
        <f t="shared" si="86"/>
        <v>2.8712871287128712</v>
      </c>
    </row>
    <row r="5414" spans="1:12" x14ac:dyDescent="0.2">
      <c r="A5414" s="117" t="s">
        <v>14762</v>
      </c>
      <c r="B5414" s="45" t="s">
        <v>14763</v>
      </c>
      <c r="C5414" s="46">
        <v>42516</v>
      </c>
      <c r="D5414" s="47">
        <v>42521</v>
      </c>
      <c r="E5414" s="48">
        <v>466</v>
      </c>
      <c r="F5414" s="48">
        <v>35</v>
      </c>
      <c r="G5414" s="49">
        <v>13.3</v>
      </c>
      <c r="H5414" s="8" t="s">
        <v>2934</v>
      </c>
      <c r="J5414" s="3">
        <v>553419</v>
      </c>
      <c r="L5414" s="50">
        <f t="shared" si="86"/>
        <v>7.6897689768976898</v>
      </c>
    </row>
    <row r="5415" spans="1:12" x14ac:dyDescent="0.2">
      <c r="A5415" s="117" t="s">
        <v>14764</v>
      </c>
      <c r="B5415" s="45" t="s">
        <v>14765</v>
      </c>
      <c r="C5415" s="46">
        <v>42520</v>
      </c>
      <c r="D5415" s="47">
        <v>42522</v>
      </c>
      <c r="E5415" s="48">
        <v>203</v>
      </c>
      <c r="F5415" s="48">
        <v>55</v>
      </c>
      <c r="G5415" s="49">
        <v>3.7</v>
      </c>
      <c r="H5415" s="8" t="s">
        <v>3083</v>
      </c>
      <c r="J5415" s="3">
        <v>554192</v>
      </c>
      <c r="L5415" s="50">
        <f t="shared" si="86"/>
        <v>3.3498349834983498</v>
      </c>
    </row>
    <row r="5416" spans="1:12" x14ac:dyDescent="0.2">
      <c r="A5416" s="117" t="s">
        <v>14766</v>
      </c>
      <c r="B5416" s="45" t="s">
        <v>14767</v>
      </c>
      <c r="C5416" s="46">
        <v>42521</v>
      </c>
      <c r="D5416" s="47">
        <v>42522</v>
      </c>
      <c r="E5416" s="48">
        <v>37</v>
      </c>
      <c r="F5416" s="48">
        <v>46</v>
      </c>
      <c r="G5416" s="49">
        <v>0.8</v>
      </c>
      <c r="H5416" s="8" t="s">
        <v>2934</v>
      </c>
      <c r="J5416" s="3">
        <v>554193</v>
      </c>
      <c r="L5416" s="50">
        <f t="shared" si="86"/>
        <v>0.61056105610561051</v>
      </c>
    </row>
    <row r="5417" spans="1:12" x14ac:dyDescent="0.2">
      <c r="A5417" s="117" t="s">
        <v>14768</v>
      </c>
      <c r="B5417" s="45" t="s">
        <v>14769</v>
      </c>
      <c r="C5417" s="46">
        <v>42521</v>
      </c>
      <c r="D5417" s="47">
        <v>42522</v>
      </c>
      <c r="E5417" s="48">
        <v>740</v>
      </c>
      <c r="F5417" s="48">
        <v>22</v>
      </c>
      <c r="G5417" s="49">
        <v>34</v>
      </c>
      <c r="H5417" s="8" t="s">
        <v>2934</v>
      </c>
      <c r="J5417" s="3">
        <v>554194</v>
      </c>
      <c r="L5417" s="50">
        <f t="shared" si="86"/>
        <v>12.21122112211221</v>
      </c>
    </row>
    <row r="5418" spans="1:12" x14ac:dyDescent="0.2">
      <c r="A5418" s="117" t="s">
        <v>14770</v>
      </c>
      <c r="B5418" s="45" t="s">
        <v>14771</v>
      </c>
      <c r="C5418" s="46">
        <v>42521</v>
      </c>
      <c r="D5418" s="47">
        <v>42522</v>
      </c>
      <c r="E5418" s="48">
        <v>182</v>
      </c>
      <c r="F5418" s="48">
        <v>95</v>
      </c>
      <c r="G5418" s="49">
        <v>1.9</v>
      </c>
      <c r="H5418" s="8" t="s">
        <v>2934</v>
      </c>
      <c r="J5418" s="3">
        <v>554195</v>
      </c>
      <c r="L5418" s="50">
        <f t="shared" si="86"/>
        <v>3.0033003300330035</v>
      </c>
    </row>
    <row r="5419" spans="1:12" x14ac:dyDescent="0.2">
      <c r="A5419" s="117" t="s">
        <v>14772</v>
      </c>
      <c r="B5419" s="45" t="s">
        <v>14773</v>
      </c>
      <c r="C5419" s="46">
        <v>42521</v>
      </c>
      <c r="D5419" s="47">
        <v>42522</v>
      </c>
      <c r="E5419" s="48">
        <v>699</v>
      </c>
      <c r="F5419" s="48">
        <v>52</v>
      </c>
      <c r="G5419" s="49">
        <v>13.5</v>
      </c>
      <c r="H5419" s="8" t="s">
        <v>2934</v>
      </c>
      <c r="J5419" s="3">
        <v>554196</v>
      </c>
      <c r="L5419" s="50">
        <f t="shared" si="86"/>
        <v>11.534653465346535</v>
      </c>
    </row>
    <row r="5420" spans="1:12" x14ac:dyDescent="0.2">
      <c r="A5420" s="117" t="s">
        <v>14774</v>
      </c>
      <c r="B5420" s="45" t="s">
        <v>14775</v>
      </c>
      <c r="C5420" s="46">
        <v>42521</v>
      </c>
      <c r="D5420" s="47">
        <v>42523</v>
      </c>
      <c r="E5420" s="48">
        <v>231</v>
      </c>
      <c r="F5420" s="48">
        <v>111</v>
      </c>
      <c r="G5420" s="49">
        <v>2.1</v>
      </c>
      <c r="H5420" s="8" t="s">
        <v>3714</v>
      </c>
      <c r="J5420" s="3">
        <v>554853</v>
      </c>
      <c r="L5420" s="50">
        <f t="shared" si="86"/>
        <v>3.8118811881188117</v>
      </c>
    </row>
    <row r="5421" spans="1:12" x14ac:dyDescent="0.2">
      <c r="A5421" s="117" t="s">
        <v>14776</v>
      </c>
      <c r="B5421" s="45" t="s">
        <v>14777</v>
      </c>
      <c r="C5421" s="46">
        <v>42521</v>
      </c>
      <c r="D5421" s="47">
        <v>42523</v>
      </c>
      <c r="E5421" s="48">
        <v>202</v>
      </c>
      <c r="F5421" s="48">
        <v>88</v>
      </c>
      <c r="G5421" s="49">
        <v>2.2999999999999998</v>
      </c>
      <c r="H5421" s="8" t="s">
        <v>3714</v>
      </c>
      <c r="J5421" s="3">
        <v>554854</v>
      </c>
      <c r="L5421" s="50">
        <f t="shared" si="86"/>
        <v>3.333333333333333</v>
      </c>
    </row>
    <row r="5422" spans="1:12" x14ac:dyDescent="0.2">
      <c r="A5422" s="117" t="s">
        <v>14778</v>
      </c>
      <c r="B5422" s="45" t="s">
        <v>14779</v>
      </c>
      <c r="C5422" s="46">
        <v>42520</v>
      </c>
      <c r="D5422" s="47">
        <v>42524</v>
      </c>
      <c r="E5422" s="48">
        <v>287</v>
      </c>
      <c r="F5422" s="48">
        <v>52</v>
      </c>
      <c r="G5422" s="49">
        <v>5.5</v>
      </c>
      <c r="H5422" s="8" t="s">
        <v>2934</v>
      </c>
      <c r="J5422" s="3">
        <v>558184</v>
      </c>
      <c r="L5422" s="50">
        <f t="shared" si="86"/>
        <v>4.7359735973597354</v>
      </c>
    </row>
    <row r="5423" spans="1:12" x14ac:dyDescent="0.2">
      <c r="A5423" s="117" t="s">
        <v>14780</v>
      </c>
      <c r="B5423" s="45" t="s">
        <v>14781</v>
      </c>
      <c r="C5423" s="46">
        <v>42521</v>
      </c>
      <c r="D5423" s="47">
        <v>42524</v>
      </c>
      <c r="E5423" s="48">
        <v>896</v>
      </c>
      <c r="F5423" s="48">
        <v>76</v>
      </c>
      <c r="G5423" s="49">
        <v>11.9</v>
      </c>
      <c r="H5423" s="8" t="s">
        <v>3083</v>
      </c>
      <c r="J5423" s="3">
        <v>558185</v>
      </c>
      <c r="L5423" s="50">
        <f t="shared" si="86"/>
        <v>14.785478547854785</v>
      </c>
    </row>
    <row r="5424" spans="1:12" x14ac:dyDescent="0.2">
      <c r="A5424" s="117" t="s">
        <v>14782</v>
      </c>
      <c r="B5424" s="45" t="s">
        <v>14783</v>
      </c>
      <c r="C5424" s="46">
        <v>42519</v>
      </c>
      <c r="D5424" s="47">
        <v>42524</v>
      </c>
      <c r="E5424" s="48">
        <v>512</v>
      </c>
      <c r="F5424" s="48">
        <v>65</v>
      </c>
      <c r="G5424" s="49">
        <v>7.8</v>
      </c>
      <c r="H5424" s="8" t="s">
        <v>2934</v>
      </c>
      <c r="J5424" s="3">
        <v>558186</v>
      </c>
      <c r="L5424" s="50">
        <f t="shared" si="86"/>
        <v>8.4488448844884481</v>
      </c>
    </row>
    <row r="5425" spans="1:13" x14ac:dyDescent="0.2">
      <c r="A5425" s="117" t="s">
        <v>14784</v>
      </c>
      <c r="B5425" s="45" t="s">
        <v>14785</v>
      </c>
      <c r="C5425" s="46">
        <v>42519</v>
      </c>
      <c r="D5425" s="47">
        <v>42527</v>
      </c>
      <c r="E5425" s="48">
        <v>436</v>
      </c>
      <c r="F5425" s="48">
        <v>115</v>
      </c>
      <c r="G5425" s="49">
        <v>3.8</v>
      </c>
      <c r="H5425" s="8" t="s">
        <v>3083</v>
      </c>
      <c r="J5425" s="3">
        <v>558753</v>
      </c>
      <c r="L5425" s="50">
        <f t="shared" si="86"/>
        <v>7.1947194719471943</v>
      </c>
    </row>
    <row r="5426" spans="1:13" x14ac:dyDescent="0.2">
      <c r="A5426" s="117" t="s">
        <v>14786</v>
      </c>
      <c r="B5426" s="45" t="s">
        <v>14787</v>
      </c>
      <c r="C5426" s="46">
        <v>42519</v>
      </c>
      <c r="D5426" s="47">
        <v>42527</v>
      </c>
      <c r="E5426" s="48">
        <v>442</v>
      </c>
      <c r="F5426" s="48">
        <v>132</v>
      </c>
      <c r="G5426" s="49">
        <v>3.4</v>
      </c>
      <c r="H5426" s="8" t="s">
        <v>3083</v>
      </c>
      <c r="J5426" s="3">
        <v>558754</v>
      </c>
      <c r="L5426" s="50">
        <f t="shared" si="86"/>
        <v>7.2937293729372934</v>
      </c>
    </row>
    <row r="5427" spans="1:13" x14ac:dyDescent="0.2">
      <c r="A5427" s="117" t="s">
        <v>14788</v>
      </c>
      <c r="B5427" s="45" t="s">
        <v>14789</v>
      </c>
      <c r="C5427" s="46">
        <v>42524</v>
      </c>
      <c r="D5427" s="47">
        <v>42527</v>
      </c>
      <c r="E5427" s="48">
        <v>1012</v>
      </c>
      <c r="F5427" s="48">
        <v>28</v>
      </c>
      <c r="G5427" s="49">
        <v>36.200000000000003</v>
      </c>
      <c r="H5427" s="8" t="s">
        <v>3083</v>
      </c>
      <c r="J5427" s="3">
        <v>558755</v>
      </c>
      <c r="L5427" s="50">
        <f t="shared" si="86"/>
        <v>16.699669966996698</v>
      </c>
    </row>
    <row r="5428" spans="1:13" x14ac:dyDescent="0.2">
      <c r="A5428" s="117" t="s">
        <v>14790</v>
      </c>
      <c r="B5428" s="45" t="s">
        <v>14791</v>
      </c>
      <c r="C5428" s="46">
        <v>42527</v>
      </c>
      <c r="D5428" s="47">
        <v>42528</v>
      </c>
      <c r="E5428" s="48">
        <v>116</v>
      </c>
      <c r="F5428" s="48">
        <v>50</v>
      </c>
      <c r="G5428" s="49">
        <v>2.2999999999999998</v>
      </c>
      <c r="H5428" s="8" t="s">
        <v>2934</v>
      </c>
      <c r="J5428" s="3">
        <v>559573</v>
      </c>
      <c r="L5428" s="50">
        <f t="shared" si="86"/>
        <v>1.914191419141914</v>
      </c>
    </row>
    <row r="5429" spans="1:13" x14ac:dyDescent="0.2">
      <c r="A5429" s="117" t="s">
        <v>14792</v>
      </c>
      <c r="B5429" s="45" t="s">
        <v>14793</v>
      </c>
      <c r="C5429" s="46">
        <v>42519</v>
      </c>
      <c r="D5429" s="47">
        <v>42528</v>
      </c>
      <c r="E5429" s="48">
        <v>153</v>
      </c>
      <c r="F5429" s="48">
        <v>94</v>
      </c>
      <c r="G5429" s="49">
        <v>1.6</v>
      </c>
      <c r="H5429" s="8" t="s">
        <v>2934</v>
      </c>
      <c r="J5429" s="3">
        <v>559574</v>
      </c>
      <c r="L5429" s="50">
        <f t="shared" si="86"/>
        <v>2.5247524752475248</v>
      </c>
    </row>
    <row r="5430" spans="1:13" s="77" customFormat="1" x14ac:dyDescent="0.2">
      <c r="A5430" s="117" t="s">
        <v>14794</v>
      </c>
      <c r="B5430" s="70" t="s">
        <v>14795</v>
      </c>
      <c r="C5430" s="71">
        <v>42522</v>
      </c>
      <c r="D5430" s="72">
        <v>42528</v>
      </c>
      <c r="E5430" s="73">
        <v>172</v>
      </c>
      <c r="F5430" s="73">
        <v>33</v>
      </c>
      <c r="G5430" s="74">
        <v>5.2</v>
      </c>
      <c r="H5430" s="75" t="s">
        <v>2934</v>
      </c>
      <c r="I5430" s="67"/>
      <c r="J5430" s="76">
        <v>559575</v>
      </c>
      <c r="K5430" s="67"/>
      <c r="L5430" s="50">
        <f t="shared" si="86"/>
        <v>2.8382838283828384</v>
      </c>
      <c r="M5430" s="67"/>
    </row>
    <row r="5431" spans="1:13" s="77" customFormat="1" x14ac:dyDescent="0.2">
      <c r="A5431" s="117" t="s">
        <v>14796</v>
      </c>
      <c r="B5431" s="70" t="s">
        <v>14797</v>
      </c>
      <c r="C5431" s="71">
        <v>42523</v>
      </c>
      <c r="D5431" s="72">
        <v>42528</v>
      </c>
      <c r="E5431" s="73">
        <v>314</v>
      </c>
      <c r="F5431" s="73">
        <v>25</v>
      </c>
      <c r="G5431" s="74">
        <v>12.4</v>
      </c>
      <c r="H5431" s="75" t="s">
        <v>2934</v>
      </c>
      <c r="I5431" s="67"/>
      <c r="J5431" s="76">
        <v>558576</v>
      </c>
      <c r="K5431" s="67"/>
      <c r="L5431" s="50">
        <f t="shared" si="86"/>
        <v>5.1815181518151814</v>
      </c>
      <c r="M5431" s="67"/>
    </row>
    <row r="5432" spans="1:13" x14ac:dyDescent="0.2">
      <c r="A5432" s="117" t="s">
        <v>14798</v>
      </c>
      <c r="B5432" s="45" t="s">
        <v>14799</v>
      </c>
      <c r="C5432" s="46">
        <v>42522</v>
      </c>
      <c r="D5432" s="47">
        <v>42528</v>
      </c>
      <c r="E5432" s="48">
        <v>100</v>
      </c>
      <c r="F5432" s="48">
        <v>39</v>
      </c>
      <c r="G5432" s="49">
        <v>2.6</v>
      </c>
      <c r="H5432" s="8" t="s">
        <v>2934</v>
      </c>
      <c r="J5432" s="3">
        <v>559577</v>
      </c>
      <c r="L5432" s="50">
        <f t="shared" si="86"/>
        <v>1.6501650165016502</v>
      </c>
    </row>
    <row r="5433" spans="1:13" x14ac:dyDescent="0.2">
      <c r="A5433" s="117" t="s">
        <v>14800</v>
      </c>
      <c r="B5433" s="45" t="s">
        <v>14801</v>
      </c>
      <c r="C5433" s="46">
        <v>42524</v>
      </c>
      <c r="D5433" s="47">
        <v>42528</v>
      </c>
      <c r="E5433" s="48">
        <v>1194</v>
      </c>
      <c r="F5433" s="48">
        <v>122</v>
      </c>
      <c r="G5433" s="49">
        <v>9.8000000000000007</v>
      </c>
      <c r="H5433" s="8" t="s">
        <v>2934</v>
      </c>
      <c r="J5433" s="3">
        <v>559578</v>
      </c>
      <c r="L5433" s="50">
        <f t="shared" si="86"/>
        <v>19.702970297029701</v>
      </c>
    </row>
    <row r="5434" spans="1:13" x14ac:dyDescent="0.2">
      <c r="A5434" s="117" t="s">
        <v>14802</v>
      </c>
      <c r="B5434" s="45" t="s">
        <v>14803</v>
      </c>
      <c r="C5434" s="46">
        <v>42523</v>
      </c>
      <c r="D5434" s="47">
        <v>42528</v>
      </c>
      <c r="E5434" s="48">
        <v>385</v>
      </c>
      <c r="F5434" s="48">
        <v>51</v>
      </c>
      <c r="G5434" s="49">
        <v>7.5</v>
      </c>
      <c r="H5434" s="8" t="s">
        <v>3083</v>
      </c>
      <c r="J5434" s="3">
        <v>559579</v>
      </c>
      <c r="L5434" s="50">
        <f t="shared" si="86"/>
        <v>6.3531353135313529</v>
      </c>
    </row>
    <row r="5435" spans="1:13" x14ac:dyDescent="0.2">
      <c r="A5435" s="117" t="s">
        <v>14804</v>
      </c>
      <c r="B5435" s="45" t="s">
        <v>14805</v>
      </c>
      <c r="C5435" s="46">
        <v>42524</v>
      </c>
      <c r="D5435" s="47">
        <v>42529</v>
      </c>
      <c r="E5435" s="48">
        <v>769</v>
      </c>
      <c r="F5435" s="48">
        <v>58</v>
      </c>
      <c r="G5435" s="49">
        <v>13.2</v>
      </c>
      <c r="H5435" s="8" t="s">
        <v>2934</v>
      </c>
      <c r="J5435" s="3">
        <v>559674</v>
      </c>
      <c r="L5435" s="50">
        <f t="shared" si="86"/>
        <v>12.689768976897689</v>
      </c>
    </row>
    <row r="5436" spans="1:13" x14ac:dyDescent="0.2">
      <c r="A5436" s="117" t="s">
        <v>14806</v>
      </c>
      <c r="B5436" s="45" t="s">
        <v>14807</v>
      </c>
      <c r="C5436" s="46">
        <v>42524</v>
      </c>
      <c r="D5436" s="47">
        <v>42529</v>
      </c>
      <c r="E5436" s="48">
        <v>565</v>
      </c>
      <c r="F5436" s="48">
        <v>118</v>
      </c>
      <c r="G5436" s="49">
        <v>4.8</v>
      </c>
      <c r="H5436" s="8" t="s">
        <v>2934</v>
      </c>
      <c r="J5436" s="3">
        <v>559675</v>
      </c>
      <c r="L5436" s="50">
        <f t="shared" si="86"/>
        <v>9.3234323432343231</v>
      </c>
    </row>
    <row r="5437" spans="1:13" x14ac:dyDescent="0.2">
      <c r="A5437" s="117" t="s">
        <v>14808</v>
      </c>
      <c r="B5437" s="45" t="s">
        <v>14809</v>
      </c>
      <c r="C5437" s="46">
        <v>42520</v>
      </c>
      <c r="D5437" s="47">
        <v>42529</v>
      </c>
      <c r="E5437" s="48">
        <v>426</v>
      </c>
      <c r="F5437" s="48">
        <v>34</v>
      </c>
      <c r="G5437" s="49">
        <v>12.4</v>
      </c>
      <c r="H5437" s="8" t="s">
        <v>2934</v>
      </c>
      <c r="J5437" s="3">
        <v>559723</v>
      </c>
      <c r="L5437" s="50">
        <f t="shared" ref="L5437:L5500" si="87">IF(E5437="","",E5437/60.6)</f>
        <v>7.0297029702970297</v>
      </c>
    </row>
    <row r="5438" spans="1:13" x14ac:dyDescent="0.2">
      <c r="A5438" s="117" t="s">
        <v>14810</v>
      </c>
      <c r="B5438" s="45" t="s">
        <v>14811</v>
      </c>
      <c r="C5438" s="46">
        <v>42527</v>
      </c>
      <c r="D5438" s="47">
        <v>42530</v>
      </c>
      <c r="E5438" s="48">
        <v>409</v>
      </c>
      <c r="F5438" s="48">
        <v>68</v>
      </c>
      <c r="G5438" s="49">
        <v>6</v>
      </c>
      <c r="H5438" s="8" t="s">
        <v>3083</v>
      </c>
      <c r="J5438" s="3">
        <v>560840</v>
      </c>
      <c r="L5438" s="50">
        <f t="shared" si="87"/>
        <v>6.7491749174917492</v>
      </c>
    </row>
    <row r="5439" spans="1:13" x14ac:dyDescent="0.2">
      <c r="A5439" s="117" t="s">
        <v>14812</v>
      </c>
      <c r="B5439" s="45" t="s">
        <v>14813</v>
      </c>
      <c r="C5439" s="46">
        <v>42527</v>
      </c>
      <c r="D5439" s="47">
        <v>42530</v>
      </c>
      <c r="E5439" s="48">
        <v>273</v>
      </c>
      <c r="F5439" s="48">
        <v>47</v>
      </c>
      <c r="G5439" s="49">
        <v>5.8</v>
      </c>
      <c r="H5439" s="8" t="s">
        <v>3083</v>
      </c>
      <c r="J5439" s="3">
        <v>560841</v>
      </c>
      <c r="L5439" s="50">
        <f t="shared" si="87"/>
        <v>4.5049504950495045</v>
      </c>
    </row>
    <row r="5440" spans="1:13" x14ac:dyDescent="0.2">
      <c r="A5440" s="117" t="s">
        <v>14814</v>
      </c>
      <c r="B5440" s="45" t="s">
        <v>14815</v>
      </c>
      <c r="C5440" s="46">
        <v>42527</v>
      </c>
      <c r="D5440" s="47">
        <v>42530</v>
      </c>
      <c r="E5440" s="48">
        <v>845</v>
      </c>
      <c r="F5440" s="48">
        <v>49</v>
      </c>
      <c r="G5440" s="49">
        <v>17.399999999999999</v>
      </c>
      <c r="H5440" s="8" t="s">
        <v>3083</v>
      </c>
      <c r="J5440" s="3">
        <v>560844</v>
      </c>
      <c r="L5440" s="50">
        <f t="shared" si="87"/>
        <v>13.943894389438944</v>
      </c>
    </row>
    <row r="5441" spans="1:12" x14ac:dyDescent="0.2">
      <c r="A5441" s="117" t="s">
        <v>14816</v>
      </c>
      <c r="B5441" s="45" t="s">
        <v>14817</v>
      </c>
      <c r="C5441" s="46">
        <v>42525</v>
      </c>
      <c r="D5441" s="47">
        <v>42530</v>
      </c>
      <c r="E5441" s="48">
        <v>219</v>
      </c>
      <c r="F5441" s="48">
        <v>119</v>
      </c>
      <c r="G5441" s="49">
        <v>1.8</v>
      </c>
      <c r="H5441" s="8" t="s">
        <v>2934</v>
      </c>
      <c r="J5441" s="3">
        <v>560845</v>
      </c>
      <c r="L5441" s="50">
        <f t="shared" si="87"/>
        <v>3.613861386138614</v>
      </c>
    </row>
    <row r="5442" spans="1:12" x14ac:dyDescent="0.2">
      <c r="A5442" s="117" t="s">
        <v>14818</v>
      </c>
      <c r="B5442" s="45" t="s">
        <v>14819</v>
      </c>
      <c r="C5442" s="46">
        <v>42531</v>
      </c>
      <c r="D5442" s="47">
        <v>42534</v>
      </c>
      <c r="E5442" s="48">
        <v>781</v>
      </c>
      <c r="F5442" s="48">
        <v>32</v>
      </c>
      <c r="G5442" s="49">
        <v>24</v>
      </c>
      <c r="H5442" s="8" t="s">
        <v>2934</v>
      </c>
      <c r="J5442" s="3">
        <v>562196</v>
      </c>
      <c r="L5442" s="50">
        <f t="shared" si="87"/>
        <v>12.887788778877887</v>
      </c>
    </row>
    <row r="5443" spans="1:12" x14ac:dyDescent="0.2">
      <c r="A5443" s="117" t="s">
        <v>14820</v>
      </c>
      <c r="B5443" s="45" t="s">
        <v>14821</v>
      </c>
      <c r="C5443" s="46">
        <v>42528</v>
      </c>
      <c r="D5443" s="47">
        <v>42534</v>
      </c>
      <c r="E5443" s="48">
        <v>288</v>
      </c>
      <c r="F5443" s="48">
        <v>62</v>
      </c>
      <c r="G5443" s="49">
        <v>4.7</v>
      </c>
      <c r="H5443" s="8" t="s">
        <v>2934</v>
      </c>
      <c r="J5443" s="3">
        <v>562197</v>
      </c>
      <c r="L5443" s="50">
        <f t="shared" si="87"/>
        <v>4.7524752475247523</v>
      </c>
    </row>
    <row r="5444" spans="1:12" x14ac:dyDescent="0.2">
      <c r="A5444" s="117" t="s">
        <v>14822</v>
      </c>
      <c r="B5444" s="45" t="s">
        <v>14823</v>
      </c>
      <c r="C5444" s="46">
        <v>42531</v>
      </c>
      <c r="D5444" s="47">
        <v>42534</v>
      </c>
      <c r="E5444" s="48">
        <v>1183</v>
      </c>
      <c r="F5444" s="48">
        <v>43</v>
      </c>
      <c r="G5444" s="49">
        <v>27.2</v>
      </c>
      <c r="H5444" s="8" t="s">
        <v>2934</v>
      </c>
      <c r="J5444" s="3">
        <v>562198</v>
      </c>
      <c r="L5444" s="50">
        <f t="shared" si="87"/>
        <v>19.521452145214521</v>
      </c>
    </row>
    <row r="5445" spans="1:12" x14ac:dyDescent="0.2">
      <c r="A5445" s="117" t="s">
        <v>14824</v>
      </c>
      <c r="B5445" s="45" t="s">
        <v>14825</v>
      </c>
      <c r="C5445" s="127">
        <v>42528</v>
      </c>
      <c r="D5445" s="47">
        <v>42534</v>
      </c>
      <c r="E5445" s="48">
        <v>774</v>
      </c>
      <c r="F5445" s="48">
        <v>106</v>
      </c>
      <c r="G5445" s="49">
        <v>7.3</v>
      </c>
      <c r="H5445" s="8" t="s">
        <v>3083</v>
      </c>
      <c r="J5445" s="3">
        <v>562199</v>
      </c>
      <c r="L5445" s="50">
        <f t="shared" si="87"/>
        <v>12.772277227722771</v>
      </c>
    </row>
    <row r="5446" spans="1:12" x14ac:dyDescent="0.2">
      <c r="A5446" s="117" t="s">
        <v>14826</v>
      </c>
      <c r="B5446" s="45" t="s">
        <v>14827</v>
      </c>
      <c r="C5446" s="46">
        <v>42534</v>
      </c>
      <c r="D5446" s="47">
        <v>42535</v>
      </c>
      <c r="E5446" s="48">
        <v>61</v>
      </c>
      <c r="F5446" s="48">
        <v>76</v>
      </c>
      <c r="G5446" s="49">
        <v>0.8</v>
      </c>
      <c r="H5446" s="8" t="s">
        <v>2934</v>
      </c>
      <c r="J5446" s="3">
        <v>563066</v>
      </c>
      <c r="L5446" s="50">
        <f t="shared" si="87"/>
        <v>1.0066006600660067</v>
      </c>
    </row>
    <row r="5447" spans="1:12" x14ac:dyDescent="0.2">
      <c r="A5447" s="117" t="s">
        <v>14828</v>
      </c>
      <c r="B5447" s="45" t="s">
        <v>14829</v>
      </c>
      <c r="C5447" s="46">
        <v>42530</v>
      </c>
      <c r="D5447" s="47">
        <v>42535</v>
      </c>
      <c r="E5447" s="48">
        <v>113</v>
      </c>
      <c r="F5447" s="48">
        <v>26</v>
      </c>
      <c r="G5447" s="49">
        <v>4.4000000000000004</v>
      </c>
      <c r="H5447" s="8" t="s">
        <v>2934</v>
      </c>
      <c r="J5447" s="3">
        <v>562309</v>
      </c>
      <c r="L5447" s="50">
        <f t="shared" si="87"/>
        <v>1.8646864686468647</v>
      </c>
    </row>
    <row r="5448" spans="1:12" x14ac:dyDescent="0.2">
      <c r="A5448" s="117" t="s">
        <v>14830</v>
      </c>
      <c r="B5448" s="45" t="s">
        <v>14831</v>
      </c>
      <c r="C5448" s="46">
        <v>42531</v>
      </c>
      <c r="D5448" s="47">
        <v>42535</v>
      </c>
      <c r="E5448" s="48">
        <v>202</v>
      </c>
      <c r="F5448" s="48">
        <v>177</v>
      </c>
      <c r="G5448" s="49">
        <v>1.1000000000000001</v>
      </c>
      <c r="H5448" s="8" t="s">
        <v>2934</v>
      </c>
      <c r="J5448" s="3">
        <v>562308</v>
      </c>
      <c r="L5448" s="50">
        <f t="shared" si="87"/>
        <v>3.333333333333333</v>
      </c>
    </row>
    <row r="5449" spans="1:12" x14ac:dyDescent="0.2">
      <c r="A5449" s="117" t="s">
        <v>14832</v>
      </c>
      <c r="B5449" s="45" t="s">
        <v>14833</v>
      </c>
      <c r="C5449" s="46">
        <v>42517</v>
      </c>
      <c r="D5449" s="47">
        <v>42535</v>
      </c>
      <c r="E5449" s="48">
        <v>258</v>
      </c>
      <c r="F5449" s="48">
        <v>59</v>
      </c>
      <c r="G5449" s="49">
        <v>4.4000000000000004</v>
      </c>
      <c r="H5449" s="8" t="s">
        <v>2934</v>
      </c>
      <c r="J5449" s="3">
        <v>562307</v>
      </c>
      <c r="L5449" s="50">
        <f t="shared" si="87"/>
        <v>4.2574257425742577</v>
      </c>
    </row>
    <row r="5450" spans="1:12" x14ac:dyDescent="0.2">
      <c r="A5450" s="117" t="s">
        <v>14834</v>
      </c>
      <c r="B5450" s="45" t="s">
        <v>14835</v>
      </c>
      <c r="C5450" s="46">
        <v>42535</v>
      </c>
      <c r="D5450" s="47">
        <v>42536</v>
      </c>
      <c r="E5450" s="48">
        <v>32</v>
      </c>
      <c r="F5450" s="48">
        <v>36</v>
      </c>
      <c r="G5450" s="49">
        <v>0.9</v>
      </c>
      <c r="H5450" s="8" t="s">
        <v>2934</v>
      </c>
      <c r="J5450" s="3">
        <v>563181</v>
      </c>
      <c r="L5450" s="50">
        <f t="shared" si="87"/>
        <v>0.528052805280528</v>
      </c>
    </row>
    <row r="5451" spans="1:12" x14ac:dyDescent="0.2">
      <c r="A5451" s="117" t="s">
        <v>14836</v>
      </c>
      <c r="B5451" s="45" t="s">
        <v>14837</v>
      </c>
      <c r="C5451" s="71">
        <v>42533</v>
      </c>
      <c r="D5451" s="47">
        <v>42538</v>
      </c>
      <c r="E5451" s="48">
        <v>43</v>
      </c>
      <c r="F5451" s="48">
        <v>122</v>
      </c>
      <c r="G5451" s="49">
        <v>0.4</v>
      </c>
      <c r="H5451" s="8" t="s">
        <v>2934</v>
      </c>
      <c r="J5451" s="3">
        <v>565139</v>
      </c>
      <c r="L5451" s="50">
        <f t="shared" si="87"/>
        <v>0.70957095709570961</v>
      </c>
    </row>
    <row r="5452" spans="1:12" x14ac:dyDescent="0.2">
      <c r="A5452" s="117" t="s">
        <v>14838</v>
      </c>
      <c r="B5452" s="45" t="s">
        <v>14839</v>
      </c>
      <c r="C5452" s="46">
        <v>42537</v>
      </c>
      <c r="D5452" s="47">
        <v>42541</v>
      </c>
      <c r="E5452" s="48">
        <v>290</v>
      </c>
      <c r="F5452" s="48">
        <v>123</v>
      </c>
      <c r="G5452" s="49">
        <v>2.4</v>
      </c>
      <c r="H5452" s="8" t="s">
        <v>3083</v>
      </c>
      <c r="J5452" s="3">
        <v>565897</v>
      </c>
      <c r="L5452" s="50">
        <f t="shared" si="87"/>
        <v>4.785478547854785</v>
      </c>
    </row>
    <row r="5453" spans="1:12" x14ac:dyDescent="0.2">
      <c r="A5453" s="117" t="s">
        <v>14840</v>
      </c>
      <c r="B5453" s="45" t="s">
        <v>14841</v>
      </c>
      <c r="C5453" s="46">
        <v>42538</v>
      </c>
      <c r="D5453" s="47">
        <v>42541</v>
      </c>
      <c r="E5453" s="48">
        <v>984</v>
      </c>
      <c r="F5453" s="48">
        <v>36</v>
      </c>
      <c r="G5453" s="49">
        <v>27.7</v>
      </c>
      <c r="H5453" s="8" t="s">
        <v>2934</v>
      </c>
      <c r="J5453" s="3">
        <v>565898</v>
      </c>
      <c r="L5453" s="50">
        <f t="shared" si="87"/>
        <v>16.237623762376238</v>
      </c>
    </row>
    <row r="5454" spans="1:12" x14ac:dyDescent="0.2">
      <c r="A5454" s="117" t="s">
        <v>14842</v>
      </c>
      <c r="B5454" s="45" t="s">
        <v>14843</v>
      </c>
      <c r="C5454" s="46">
        <v>42539</v>
      </c>
      <c r="D5454" s="47">
        <v>42541</v>
      </c>
      <c r="E5454" s="48">
        <v>692</v>
      </c>
      <c r="F5454" s="48">
        <v>37</v>
      </c>
      <c r="G5454" s="49">
        <v>18.7</v>
      </c>
      <c r="H5454" s="8" t="s">
        <v>2934</v>
      </c>
      <c r="J5454" s="3">
        <v>565899</v>
      </c>
      <c r="L5454" s="50">
        <f t="shared" si="87"/>
        <v>11.419141914191419</v>
      </c>
    </row>
    <row r="5455" spans="1:12" x14ac:dyDescent="0.2">
      <c r="A5455" s="117" t="s">
        <v>14844</v>
      </c>
      <c r="B5455" s="45" t="s">
        <v>14845</v>
      </c>
      <c r="C5455" s="46">
        <v>42538</v>
      </c>
      <c r="D5455" s="47">
        <v>42541</v>
      </c>
      <c r="E5455" s="48">
        <v>775</v>
      </c>
      <c r="F5455" s="48">
        <v>29</v>
      </c>
      <c r="G5455" s="49">
        <v>26.4</v>
      </c>
      <c r="H5455" s="8" t="s">
        <v>2934</v>
      </c>
      <c r="J5455" s="3">
        <v>565900</v>
      </c>
      <c r="L5455" s="50">
        <f t="shared" si="87"/>
        <v>12.788778877887788</v>
      </c>
    </row>
    <row r="5456" spans="1:12" x14ac:dyDescent="0.2">
      <c r="A5456" s="117" t="s">
        <v>14846</v>
      </c>
      <c r="B5456" s="45" t="s">
        <v>14847</v>
      </c>
      <c r="C5456" s="46">
        <v>42533</v>
      </c>
      <c r="D5456" s="47">
        <v>42541</v>
      </c>
      <c r="E5456" s="48">
        <v>918</v>
      </c>
      <c r="F5456" s="48">
        <v>68</v>
      </c>
      <c r="G5456" s="49">
        <v>13.4</v>
      </c>
      <c r="H5456" s="8" t="s">
        <v>2934</v>
      </c>
      <c r="J5456" s="3">
        <v>565901</v>
      </c>
      <c r="L5456" s="50">
        <f t="shared" si="87"/>
        <v>15.148514851485148</v>
      </c>
    </row>
    <row r="5457" spans="1:12" x14ac:dyDescent="0.2">
      <c r="A5457" s="117" t="s">
        <v>14848</v>
      </c>
      <c r="B5457" s="45" t="s">
        <v>14849</v>
      </c>
      <c r="C5457" s="46">
        <v>42541</v>
      </c>
      <c r="D5457" s="47">
        <v>42542</v>
      </c>
      <c r="E5457" s="48">
        <v>128</v>
      </c>
      <c r="F5457" s="48">
        <v>63</v>
      </c>
      <c r="G5457" s="49">
        <v>2</v>
      </c>
      <c r="H5457" s="8" t="s">
        <v>2934</v>
      </c>
      <c r="J5457" s="3">
        <v>566538</v>
      </c>
      <c r="L5457" s="50">
        <f t="shared" si="87"/>
        <v>2.112211221122112</v>
      </c>
    </row>
    <row r="5458" spans="1:12" x14ac:dyDescent="0.2">
      <c r="A5458" s="117" t="s">
        <v>14850</v>
      </c>
      <c r="B5458" s="45" t="s">
        <v>14851</v>
      </c>
      <c r="C5458" s="46">
        <v>42541</v>
      </c>
      <c r="D5458" s="47">
        <v>42542</v>
      </c>
      <c r="E5458" s="48">
        <v>1388</v>
      </c>
      <c r="F5458" s="48">
        <v>83</v>
      </c>
      <c r="G5458" s="49">
        <v>16.7</v>
      </c>
      <c r="H5458" s="8" t="s">
        <v>2934</v>
      </c>
      <c r="J5458" s="3">
        <v>566537</v>
      </c>
      <c r="L5458" s="50">
        <f t="shared" si="87"/>
        <v>22.904290429042902</v>
      </c>
    </row>
    <row r="5459" spans="1:12" x14ac:dyDescent="0.2">
      <c r="A5459" s="117" t="s">
        <v>14852</v>
      </c>
      <c r="B5459" s="45" t="s">
        <v>14853</v>
      </c>
      <c r="C5459" s="46">
        <v>42537</v>
      </c>
      <c r="D5459" s="47">
        <v>42544</v>
      </c>
      <c r="E5459" s="48">
        <v>351</v>
      </c>
      <c r="F5459" s="48">
        <v>115</v>
      </c>
      <c r="G5459" s="49">
        <v>3</v>
      </c>
      <c r="H5459" s="8" t="s">
        <v>3083</v>
      </c>
      <c r="J5459" s="3">
        <v>567970</v>
      </c>
      <c r="L5459" s="50">
        <f t="shared" si="87"/>
        <v>5.7920792079207919</v>
      </c>
    </row>
    <row r="5460" spans="1:12" x14ac:dyDescent="0.2">
      <c r="A5460" s="117" t="s">
        <v>14854</v>
      </c>
      <c r="B5460" s="45" t="s">
        <v>14855</v>
      </c>
      <c r="C5460" s="46">
        <v>42540</v>
      </c>
      <c r="D5460" s="47">
        <v>42544</v>
      </c>
      <c r="E5460" s="48">
        <v>1101</v>
      </c>
      <c r="F5460" s="48">
        <v>17.3</v>
      </c>
      <c r="G5460" s="49">
        <v>17.3</v>
      </c>
      <c r="H5460" s="8" t="s">
        <v>2934</v>
      </c>
      <c r="J5460" s="3">
        <v>567971</v>
      </c>
      <c r="L5460" s="50">
        <f t="shared" si="87"/>
        <v>18.168316831683168</v>
      </c>
    </row>
    <row r="5461" spans="1:12" x14ac:dyDescent="0.2">
      <c r="A5461" s="117" t="s">
        <v>14856</v>
      </c>
      <c r="B5461" s="45" t="s">
        <v>14857</v>
      </c>
      <c r="C5461" s="46">
        <v>42541</v>
      </c>
      <c r="D5461" s="47">
        <v>42545</v>
      </c>
      <c r="E5461" s="48">
        <v>1104</v>
      </c>
      <c r="F5461" s="48">
        <v>70</v>
      </c>
      <c r="G5461" s="49">
        <v>15.8</v>
      </c>
      <c r="H5461" s="8" t="s">
        <v>3083</v>
      </c>
      <c r="J5461" s="3">
        <v>568672</v>
      </c>
      <c r="L5461" s="50">
        <f t="shared" si="87"/>
        <v>18.217821782178216</v>
      </c>
    </row>
    <row r="5462" spans="1:12" x14ac:dyDescent="0.2">
      <c r="A5462" s="117" t="s">
        <v>14858</v>
      </c>
      <c r="B5462" s="45" t="s">
        <v>14859</v>
      </c>
      <c r="C5462" s="46">
        <v>42537</v>
      </c>
      <c r="D5462" s="47">
        <v>42545</v>
      </c>
      <c r="E5462" s="48">
        <v>121</v>
      </c>
      <c r="F5462" s="48">
        <v>97</v>
      </c>
      <c r="G5462" s="49">
        <v>1.3</v>
      </c>
      <c r="H5462" s="8" t="s">
        <v>2934</v>
      </c>
      <c r="J5462" s="3">
        <v>568673</v>
      </c>
      <c r="L5462" s="50">
        <f t="shared" si="87"/>
        <v>1.9966996699669965</v>
      </c>
    </row>
    <row r="5463" spans="1:12" x14ac:dyDescent="0.2">
      <c r="A5463" s="117" t="s">
        <v>14860</v>
      </c>
      <c r="B5463" s="45" t="s">
        <v>14861</v>
      </c>
      <c r="C5463" s="46">
        <v>42541</v>
      </c>
      <c r="D5463" s="47">
        <v>42545</v>
      </c>
      <c r="E5463" s="48">
        <v>329</v>
      </c>
      <c r="F5463" s="48">
        <v>43</v>
      </c>
      <c r="G5463" s="49">
        <v>7.6</v>
      </c>
      <c r="H5463" s="8" t="s">
        <v>2934</v>
      </c>
      <c r="J5463" s="3">
        <v>568674</v>
      </c>
      <c r="L5463" s="50">
        <f t="shared" si="87"/>
        <v>5.4290429042904291</v>
      </c>
    </row>
    <row r="5464" spans="1:12" x14ac:dyDescent="0.2">
      <c r="A5464" s="117" t="s">
        <v>14862</v>
      </c>
      <c r="B5464" s="45" t="s">
        <v>14863</v>
      </c>
      <c r="C5464" s="46">
        <v>42544</v>
      </c>
      <c r="D5464" s="47">
        <v>42548</v>
      </c>
      <c r="E5464" s="48">
        <v>498</v>
      </c>
      <c r="F5464" s="48">
        <v>53</v>
      </c>
      <c r="G5464" s="49">
        <v>9.3000000000000007</v>
      </c>
      <c r="H5464" s="8" t="s">
        <v>2934</v>
      </c>
      <c r="J5464" s="76">
        <v>569208</v>
      </c>
      <c r="L5464" s="50">
        <f t="shared" si="87"/>
        <v>8.217821782178218</v>
      </c>
    </row>
    <row r="5465" spans="1:12" x14ac:dyDescent="0.2">
      <c r="A5465" s="117" t="s">
        <v>14864</v>
      </c>
      <c r="B5465" s="45" t="s">
        <v>14865</v>
      </c>
      <c r="C5465" s="46">
        <v>42544</v>
      </c>
      <c r="D5465" s="47">
        <v>42548</v>
      </c>
      <c r="E5465" s="48">
        <v>758</v>
      </c>
      <c r="F5465" s="48">
        <v>42</v>
      </c>
      <c r="G5465" s="49">
        <v>17.899999999999999</v>
      </c>
      <c r="H5465" s="8" t="s">
        <v>2934</v>
      </c>
      <c r="J5465" s="76">
        <v>569209</v>
      </c>
      <c r="L5465" s="50">
        <f t="shared" si="87"/>
        <v>12.508250825082508</v>
      </c>
    </row>
    <row r="5466" spans="1:12" x14ac:dyDescent="0.2">
      <c r="A5466" s="117" t="s">
        <v>14866</v>
      </c>
      <c r="B5466" s="45" t="s">
        <v>14867</v>
      </c>
      <c r="C5466" s="46">
        <v>42544</v>
      </c>
      <c r="D5466" s="47">
        <v>42548</v>
      </c>
      <c r="E5466" s="48">
        <v>41</v>
      </c>
      <c r="F5466" s="48">
        <v>85</v>
      </c>
      <c r="G5466" s="49">
        <v>0.5</v>
      </c>
      <c r="H5466" s="8" t="s">
        <v>2934</v>
      </c>
      <c r="J5466" s="76">
        <v>569210</v>
      </c>
      <c r="L5466" s="50">
        <f t="shared" si="87"/>
        <v>0.67656765676567654</v>
      </c>
    </row>
    <row r="5467" spans="1:12" x14ac:dyDescent="0.2">
      <c r="A5467" s="117" t="s">
        <v>14868</v>
      </c>
      <c r="B5467" s="45" t="s">
        <v>14869</v>
      </c>
      <c r="C5467" s="46">
        <v>42544</v>
      </c>
      <c r="D5467" s="47">
        <v>42548</v>
      </c>
      <c r="E5467" s="48">
        <v>779</v>
      </c>
      <c r="F5467" s="48">
        <v>21</v>
      </c>
      <c r="G5467" s="49">
        <v>37.200000000000003</v>
      </c>
      <c r="H5467" s="8" t="s">
        <v>2934</v>
      </c>
      <c r="J5467" s="76">
        <v>569211</v>
      </c>
      <c r="L5467" s="50">
        <f t="shared" si="87"/>
        <v>12.854785478547855</v>
      </c>
    </row>
    <row r="5468" spans="1:12" x14ac:dyDescent="0.2">
      <c r="A5468" s="117" t="s">
        <v>14870</v>
      </c>
      <c r="B5468" s="45" t="s">
        <v>14871</v>
      </c>
      <c r="C5468" s="46">
        <v>42544</v>
      </c>
      <c r="D5468" s="47">
        <v>42548</v>
      </c>
      <c r="E5468" s="48">
        <v>123</v>
      </c>
      <c r="F5468" s="48">
        <v>19</v>
      </c>
      <c r="G5468" s="49">
        <v>6.4</v>
      </c>
      <c r="H5468" s="8" t="s">
        <v>2934</v>
      </c>
      <c r="J5468" s="76">
        <v>569212</v>
      </c>
      <c r="L5468" s="50">
        <f t="shared" si="87"/>
        <v>2.0297029702970297</v>
      </c>
    </row>
    <row r="5469" spans="1:12" x14ac:dyDescent="0.2">
      <c r="A5469" s="117" t="s">
        <v>14872</v>
      </c>
      <c r="B5469" s="45" t="s">
        <v>14873</v>
      </c>
      <c r="C5469" s="46">
        <v>42544</v>
      </c>
      <c r="D5469" s="47">
        <v>42548</v>
      </c>
      <c r="E5469" s="48">
        <v>530</v>
      </c>
      <c r="F5469" s="48">
        <v>16</v>
      </c>
      <c r="G5469" s="49">
        <v>32.6</v>
      </c>
      <c r="H5469" s="8" t="s">
        <v>2934</v>
      </c>
      <c r="J5469" s="76">
        <v>569213</v>
      </c>
      <c r="L5469" s="50">
        <f t="shared" si="87"/>
        <v>8.7458745874587454</v>
      </c>
    </row>
    <row r="5470" spans="1:12" x14ac:dyDescent="0.2">
      <c r="A5470" s="117" t="s">
        <v>14874</v>
      </c>
      <c r="B5470" s="45" t="s">
        <v>14875</v>
      </c>
      <c r="C5470" s="46">
        <v>42544</v>
      </c>
      <c r="D5470" s="47">
        <v>42548</v>
      </c>
      <c r="E5470" s="48">
        <v>267</v>
      </c>
      <c r="F5470" s="48">
        <v>28</v>
      </c>
      <c r="G5470" s="49">
        <v>9.4</v>
      </c>
      <c r="H5470" s="8" t="s">
        <v>2934</v>
      </c>
      <c r="J5470" s="76">
        <v>569214</v>
      </c>
      <c r="L5470" s="50">
        <f t="shared" si="87"/>
        <v>4.4059405940594054</v>
      </c>
    </row>
    <row r="5471" spans="1:12" x14ac:dyDescent="0.2">
      <c r="A5471" s="117" t="s">
        <v>14876</v>
      </c>
      <c r="B5471" s="45" t="s">
        <v>14877</v>
      </c>
      <c r="C5471" s="46">
        <v>42544</v>
      </c>
      <c r="D5471" s="47">
        <v>42548</v>
      </c>
      <c r="E5471" s="48">
        <v>344</v>
      </c>
      <c r="F5471" s="48">
        <v>71</v>
      </c>
      <c r="G5471" s="49">
        <v>4.9000000000000004</v>
      </c>
      <c r="H5471" s="8" t="s">
        <v>2934</v>
      </c>
      <c r="J5471" s="76">
        <v>569215</v>
      </c>
      <c r="L5471" s="50">
        <f t="shared" si="87"/>
        <v>5.6765676567656769</v>
      </c>
    </row>
    <row r="5472" spans="1:12" x14ac:dyDescent="0.2">
      <c r="A5472" s="117" t="s">
        <v>14878</v>
      </c>
      <c r="B5472" s="45" t="s">
        <v>14879</v>
      </c>
      <c r="C5472" s="46">
        <v>42544</v>
      </c>
      <c r="D5472" s="47">
        <v>42548</v>
      </c>
      <c r="E5472" s="48">
        <v>466</v>
      </c>
      <c r="F5472" s="48">
        <v>56</v>
      </c>
      <c r="G5472" s="49">
        <v>8.3000000000000007</v>
      </c>
      <c r="H5472" s="8" t="s">
        <v>2934</v>
      </c>
      <c r="J5472" s="76">
        <v>569216</v>
      </c>
      <c r="L5472" s="50">
        <f t="shared" si="87"/>
        <v>7.6897689768976898</v>
      </c>
    </row>
    <row r="5473" spans="1:12" x14ac:dyDescent="0.2">
      <c r="A5473" s="117" t="s">
        <v>14880</v>
      </c>
      <c r="B5473" s="45" t="s">
        <v>14881</v>
      </c>
      <c r="C5473" s="46">
        <v>42545</v>
      </c>
      <c r="D5473" s="47">
        <v>42548</v>
      </c>
      <c r="E5473" s="48">
        <v>413</v>
      </c>
      <c r="F5473" s="48">
        <v>105</v>
      </c>
      <c r="G5473" s="49">
        <v>3.9</v>
      </c>
      <c r="H5473" s="8" t="s">
        <v>2934</v>
      </c>
      <c r="J5473" s="76">
        <v>569217</v>
      </c>
      <c r="L5473" s="50">
        <f t="shared" si="87"/>
        <v>6.8151815181518147</v>
      </c>
    </row>
    <row r="5474" spans="1:12" x14ac:dyDescent="0.2">
      <c r="A5474" s="117" t="s">
        <v>14882</v>
      </c>
      <c r="B5474" s="45" t="s">
        <v>14883</v>
      </c>
      <c r="C5474" s="71">
        <v>42541</v>
      </c>
      <c r="D5474" s="47">
        <v>42548</v>
      </c>
      <c r="E5474" s="48">
        <v>755</v>
      </c>
      <c r="F5474" s="48">
        <v>66</v>
      </c>
      <c r="G5474" s="49">
        <v>11.4</v>
      </c>
      <c r="H5474" s="8" t="s">
        <v>3083</v>
      </c>
      <c r="J5474" s="76">
        <v>569218</v>
      </c>
      <c r="L5474" s="50">
        <f t="shared" si="87"/>
        <v>12.458745874587459</v>
      </c>
    </row>
    <row r="5475" spans="1:12" x14ac:dyDescent="0.2">
      <c r="A5475" s="117" t="s">
        <v>14884</v>
      </c>
      <c r="B5475" s="45" t="s">
        <v>14885</v>
      </c>
      <c r="C5475" s="46">
        <v>42544</v>
      </c>
      <c r="D5475" s="47">
        <v>42548</v>
      </c>
      <c r="E5475" s="48">
        <v>968</v>
      </c>
      <c r="F5475" s="48">
        <v>34</v>
      </c>
      <c r="G5475" s="49">
        <v>28.1</v>
      </c>
      <c r="H5475" s="8" t="s">
        <v>3083</v>
      </c>
      <c r="J5475" s="76">
        <v>569219</v>
      </c>
      <c r="L5475" s="50">
        <f t="shared" si="87"/>
        <v>15.973597359735972</v>
      </c>
    </row>
    <row r="5476" spans="1:12" x14ac:dyDescent="0.2">
      <c r="A5476" s="117" t="s">
        <v>14886</v>
      </c>
      <c r="B5476" s="45" t="s">
        <v>14887</v>
      </c>
      <c r="C5476" s="46">
        <v>42545</v>
      </c>
      <c r="D5476" s="47">
        <v>42548</v>
      </c>
      <c r="E5476" s="48">
        <v>760</v>
      </c>
      <c r="F5476" s="48">
        <v>58</v>
      </c>
      <c r="G5476" s="49">
        <v>13.1</v>
      </c>
      <c r="H5476" s="8" t="s">
        <v>2934</v>
      </c>
      <c r="J5476" s="76">
        <v>569334</v>
      </c>
      <c r="L5476" s="50">
        <f t="shared" si="87"/>
        <v>12.541254125412541</v>
      </c>
    </row>
    <row r="5477" spans="1:12" x14ac:dyDescent="0.2">
      <c r="A5477" s="117" t="s">
        <v>14888</v>
      </c>
      <c r="B5477" s="45" t="s">
        <v>14889</v>
      </c>
      <c r="C5477" s="46">
        <v>42548</v>
      </c>
      <c r="D5477" s="47">
        <v>42549</v>
      </c>
      <c r="E5477" s="48">
        <v>164</v>
      </c>
      <c r="F5477" s="48">
        <v>77</v>
      </c>
      <c r="G5477" s="49">
        <v>2.1</v>
      </c>
      <c r="H5477" s="8" t="s">
        <v>2934</v>
      </c>
      <c r="J5477" s="3">
        <v>570393</v>
      </c>
      <c r="L5477" s="50">
        <f t="shared" si="87"/>
        <v>2.7062706270627062</v>
      </c>
    </row>
    <row r="5478" spans="1:12" x14ac:dyDescent="0.2">
      <c r="A5478" s="117" t="s">
        <v>14890</v>
      </c>
      <c r="B5478" s="45" t="s">
        <v>14891</v>
      </c>
      <c r="C5478" s="46">
        <v>42548</v>
      </c>
      <c r="D5478" s="47">
        <v>42549</v>
      </c>
      <c r="E5478" s="48">
        <v>698</v>
      </c>
      <c r="F5478" s="48">
        <v>76</v>
      </c>
      <c r="G5478" s="49">
        <v>9.1</v>
      </c>
      <c r="H5478" s="8" t="s">
        <v>2934</v>
      </c>
      <c r="J5478" s="3">
        <v>570394</v>
      </c>
      <c r="L5478" s="50">
        <f t="shared" si="87"/>
        <v>11.518151815181518</v>
      </c>
    </row>
    <row r="5479" spans="1:12" x14ac:dyDescent="0.2">
      <c r="A5479" s="117" t="s">
        <v>14892</v>
      </c>
      <c r="B5479" s="45" t="s">
        <v>14893</v>
      </c>
      <c r="C5479" s="46">
        <v>42539</v>
      </c>
      <c r="D5479" s="47">
        <v>42549</v>
      </c>
      <c r="E5479" s="48">
        <v>334</v>
      </c>
      <c r="F5479" s="48">
        <v>49</v>
      </c>
      <c r="G5479" s="49">
        <v>6.8</v>
      </c>
      <c r="H5479" s="8" t="s">
        <v>2934</v>
      </c>
      <c r="J5479" s="3">
        <v>570395</v>
      </c>
      <c r="L5479" s="50">
        <f t="shared" si="87"/>
        <v>5.5115511551155114</v>
      </c>
    </row>
    <row r="5480" spans="1:12" x14ac:dyDescent="0.2">
      <c r="A5480" s="117" t="s">
        <v>14894</v>
      </c>
      <c r="B5480" s="45" t="s">
        <v>14895</v>
      </c>
      <c r="C5480" s="46">
        <v>42544</v>
      </c>
      <c r="D5480" s="47">
        <v>42549</v>
      </c>
      <c r="E5480" s="48">
        <v>129</v>
      </c>
      <c r="F5480" s="48">
        <v>25</v>
      </c>
      <c r="G5480" s="49">
        <v>5.2</v>
      </c>
      <c r="H5480" s="8" t="s">
        <v>2934</v>
      </c>
      <c r="J5480" s="3">
        <v>570396</v>
      </c>
      <c r="L5480" s="50">
        <f t="shared" si="87"/>
        <v>2.1287128712871288</v>
      </c>
    </row>
    <row r="5481" spans="1:12" x14ac:dyDescent="0.2">
      <c r="A5481" s="117" t="s">
        <v>14896</v>
      </c>
      <c r="B5481" s="45" t="s">
        <v>14897</v>
      </c>
      <c r="C5481" s="46">
        <v>42545</v>
      </c>
      <c r="D5481" s="47">
        <v>42549</v>
      </c>
      <c r="E5481" s="48">
        <v>166</v>
      </c>
      <c r="F5481" s="48">
        <v>104</v>
      </c>
      <c r="G5481" s="49">
        <v>1.6</v>
      </c>
      <c r="H5481" s="8" t="s">
        <v>3714</v>
      </c>
      <c r="J5481" s="3">
        <v>570397</v>
      </c>
      <c r="L5481" s="50">
        <f t="shared" si="87"/>
        <v>2.7392739273927393</v>
      </c>
    </row>
    <row r="5482" spans="1:12" x14ac:dyDescent="0.2">
      <c r="A5482" s="117" t="s">
        <v>14898</v>
      </c>
      <c r="B5482" s="45" t="s">
        <v>14899</v>
      </c>
      <c r="C5482" s="46">
        <v>42545</v>
      </c>
      <c r="D5482" s="47">
        <v>42549</v>
      </c>
      <c r="E5482" s="48">
        <v>140</v>
      </c>
      <c r="F5482" s="48">
        <v>61</v>
      </c>
      <c r="G5482" s="49">
        <v>2.2999999999999998</v>
      </c>
      <c r="H5482" s="8" t="s">
        <v>3714</v>
      </c>
      <c r="J5482" s="3">
        <v>570412</v>
      </c>
      <c r="L5482" s="50">
        <f t="shared" si="87"/>
        <v>2.3102310231023102</v>
      </c>
    </row>
    <row r="5483" spans="1:12" x14ac:dyDescent="0.2">
      <c r="A5483" s="117" t="s">
        <v>14900</v>
      </c>
      <c r="B5483" s="45" t="s">
        <v>14901</v>
      </c>
      <c r="C5483" s="46">
        <v>42549</v>
      </c>
      <c r="D5483" s="47">
        <v>42550</v>
      </c>
      <c r="E5483" s="48">
        <v>47</v>
      </c>
      <c r="F5483" s="48">
        <v>59</v>
      </c>
      <c r="G5483" s="49">
        <v>0.8</v>
      </c>
      <c r="H5483" s="8" t="s">
        <v>2934</v>
      </c>
      <c r="J5483" s="3">
        <v>571170</v>
      </c>
      <c r="L5483" s="50">
        <f t="shared" si="87"/>
        <v>0.77557755775577553</v>
      </c>
    </row>
    <row r="5484" spans="1:12" x14ac:dyDescent="0.2">
      <c r="A5484" s="117" t="s">
        <v>14902</v>
      </c>
      <c r="B5484" s="45" t="s">
        <v>14903</v>
      </c>
      <c r="C5484" s="46">
        <v>42549</v>
      </c>
      <c r="D5484" s="47">
        <v>42550</v>
      </c>
      <c r="E5484" s="48">
        <v>903</v>
      </c>
      <c r="F5484" s="48">
        <v>53</v>
      </c>
      <c r="G5484" s="49">
        <v>17.100000000000001</v>
      </c>
      <c r="H5484" s="8" t="s">
        <v>2934</v>
      </c>
      <c r="J5484" s="3">
        <v>571171</v>
      </c>
      <c r="L5484" s="50">
        <f t="shared" si="87"/>
        <v>14.900990099009901</v>
      </c>
    </row>
    <row r="5485" spans="1:12" x14ac:dyDescent="0.2">
      <c r="A5485" s="117" t="s">
        <v>14904</v>
      </c>
      <c r="B5485" s="45" t="s">
        <v>14905</v>
      </c>
      <c r="C5485" s="46">
        <v>42549</v>
      </c>
      <c r="D5485" s="47">
        <v>42550</v>
      </c>
      <c r="E5485" s="48">
        <v>882</v>
      </c>
      <c r="F5485" s="48">
        <v>23</v>
      </c>
      <c r="G5485" s="49">
        <v>37.6</v>
      </c>
      <c r="H5485" s="8" t="s">
        <v>2934</v>
      </c>
      <c r="J5485" s="3">
        <v>571172</v>
      </c>
      <c r="L5485" s="50">
        <f t="shared" si="87"/>
        <v>14.554455445544555</v>
      </c>
    </row>
    <row r="5486" spans="1:12" x14ac:dyDescent="0.2">
      <c r="A5486" s="117" t="s">
        <v>14906</v>
      </c>
      <c r="B5486" s="45" t="s">
        <v>14907</v>
      </c>
      <c r="C5486" s="46">
        <v>42548</v>
      </c>
      <c r="D5486" s="47">
        <v>42552</v>
      </c>
      <c r="E5486" s="48">
        <v>358</v>
      </c>
      <c r="F5486" s="48">
        <v>85</v>
      </c>
      <c r="G5486" s="49">
        <v>4.2</v>
      </c>
      <c r="H5486" s="8" t="s">
        <v>2934</v>
      </c>
      <c r="J5486" s="3">
        <v>572192</v>
      </c>
      <c r="L5486" s="50">
        <f t="shared" si="87"/>
        <v>5.9075907590759078</v>
      </c>
    </row>
    <row r="5487" spans="1:12" x14ac:dyDescent="0.2">
      <c r="A5487" s="117" t="s">
        <v>14908</v>
      </c>
      <c r="B5487" s="45" t="s">
        <v>14909</v>
      </c>
      <c r="C5487" s="71">
        <v>42538</v>
      </c>
      <c r="D5487" s="47">
        <v>42556</v>
      </c>
      <c r="E5487" s="48">
        <v>210</v>
      </c>
      <c r="F5487" s="48">
        <v>52</v>
      </c>
      <c r="G5487" s="49">
        <v>4.0999999999999996</v>
      </c>
      <c r="H5487" s="8" t="s">
        <v>3716</v>
      </c>
      <c r="J5487" s="3">
        <v>573533</v>
      </c>
      <c r="K5487" s="67"/>
      <c r="L5487" s="50">
        <f t="shared" si="87"/>
        <v>3.4653465346534653</v>
      </c>
    </row>
    <row r="5488" spans="1:12" x14ac:dyDescent="0.2">
      <c r="A5488" s="117" t="s">
        <v>14910</v>
      </c>
      <c r="B5488" s="45" t="s">
        <v>14911</v>
      </c>
      <c r="C5488" s="71">
        <v>42552</v>
      </c>
      <c r="D5488" s="47">
        <v>42556</v>
      </c>
      <c r="E5488" s="48">
        <v>911</v>
      </c>
      <c r="F5488" s="48">
        <v>126</v>
      </c>
      <c r="G5488" s="49">
        <v>7.2</v>
      </c>
      <c r="H5488" s="8" t="s">
        <v>3083</v>
      </c>
      <c r="J5488" s="3">
        <v>573534</v>
      </c>
      <c r="K5488" s="67"/>
      <c r="L5488" s="50">
        <f t="shared" si="87"/>
        <v>15.033003300330032</v>
      </c>
    </row>
    <row r="5489" spans="1:12" x14ac:dyDescent="0.2">
      <c r="A5489" s="117" t="s">
        <v>14912</v>
      </c>
      <c r="B5489" s="45" t="s">
        <v>14913</v>
      </c>
      <c r="C5489" s="71">
        <v>42549</v>
      </c>
      <c r="D5489" s="47">
        <v>42556</v>
      </c>
      <c r="E5489" s="48">
        <v>982</v>
      </c>
      <c r="F5489" s="48">
        <v>84</v>
      </c>
      <c r="G5489" s="49">
        <v>11.7</v>
      </c>
      <c r="H5489" s="8" t="s">
        <v>3083</v>
      </c>
      <c r="J5489" s="3">
        <v>573535</v>
      </c>
      <c r="K5489" s="67"/>
      <c r="L5489" s="50">
        <f t="shared" si="87"/>
        <v>16.204620462046204</v>
      </c>
    </row>
    <row r="5490" spans="1:12" x14ac:dyDescent="0.2">
      <c r="A5490" s="117" t="s">
        <v>14914</v>
      </c>
      <c r="B5490" s="45" t="s">
        <v>14915</v>
      </c>
      <c r="C5490" s="71">
        <v>42547</v>
      </c>
      <c r="D5490" s="47">
        <v>42556</v>
      </c>
      <c r="E5490" s="48">
        <v>454</v>
      </c>
      <c r="F5490" s="48">
        <v>126</v>
      </c>
      <c r="G5490" s="49">
        <v>3.6</v>
      </c>
      <c r="H5490" s="8" t="s">
        <v>3083</v>
      </c>
      <c r="J5490" s="3">
        <v>573536</v>
      </c>
      <c r="K5490" s="67"/>
      <c r="L5490" s="50">
        <f t="shared" si="87"/>
        <v>7.4917491749174916</v>
      </c>
    </row>
    <row r="5491" spans="1:12" x14ac:dyDescent="0.2">
      <c r="A5491" s="117" t="s">
        <v>14916</v>
      </c>
      <c r="B5491" s="45" t="s">
        <v>14917</v>
      </c>
      <c r="C5491" s="71">
        <v>42549</v>
      </c>
      <c r="D5491" s="47">
        <v>42556</v>
      </c>
      <c r="E5491" s="48">
        <v>242</v>
      </c>
      <c r="F5491" s="48">
        <v>41</v>
      </c>
      <c r="G5491" s="49">
        <v>5.9</v>
      </c>
      <c r="H5491" s="8" t="s">
        <v>3083</v>
      </c>
      <c r="J5491" s="3">
        <v>573537</v>
      </c>
      <c r="K5491" s="67"/>
      <c r="L5491" s="50">
        <f t="shared" si="87"/>
        <v>3.9933993399339931</v>
      </c>
    </row>
    <row r="5492" spans="1:12" x14ac:dyDescent="0.2">
      <c r="A5492" s="117" t="s">
        <v>14918</v>
      </c>
      <c r="B5492" s="45" t="s">
        <v>14919</v>
      </c>
      <c r="C5492" s="71">
        <v>42546</v>
      </c>
      <c r="D5492" s="47">
        <v>42556</v>
      </c>
      <c r="E5492" s="48">
        <v>330</v>
      </c>
      <c r="F5492" s="48">
        <v>40</v>
      </c>
      <c r="G5492" s="49">
        <v>8.1999999999999993</v>
      </c>
      <c r="H5492" s="8" t="s">
        <v>2934</v>
      </c>
      <c r="J5492" s="3">
        <v>573538</v>
      </c>
      <c r="K5492" s="67"/>
      <c r="L5492" s="50">
        <f t="shared" si="87"/>
        <v>5.4455445544554451</v>
      </c>
    </row>
    <row r="5493" spans="1:12" x14ac:dyDescent="0.2">
      <c r="A5493" s="117" t="s">
        <v>14920</v>
      </c>
      <c r="B5493" s="45" t="s">
        <v>14921</v>
      </c>
      <c r="C5493" s="71">
        <v>42552</v>
      </c>
      <c r="D5493" s="47">
        <v>42556</v>
      </c>
      <c r="E5493" s="48">
        <v>674</v>
      </c>
      <c r="F5493" s="48">
        <v>50</v>
      </c>
      <c r="G5493" s="49">
        <v>13.6</v>
      </c>
      <c r="H5493" s="8" t="s">
        <v>2934</v>
      </c>
      <c r="J5493" s="3">
        <v>573539</v>
      </c>
      <c r="K5493" s="67"/>
      <c r="L5493" s="50">
        <f t="shared" si="87"/>
        <v>11.122112211221122</v>
      </c>
    </row>
    <row r="5494" spans="1:12" x14ac:dyDescent="0.2">
      <c r="A5494" s="117" t="s">
        <v>14922</v>
      </c>
      <c r="B5494" s="45" t="s">
        <v>14923</v>
      </c>
      <c r="C5494" s="46">
        <v>42552</v>
      </c>
      <c r="D5494" s="47">
        <v>42557</v>
      </c>
      <c r="E5494" s="48">
        <v>467</v>
      </c>
      <c r="F5494" s="48">
        <v>110</v>
      </c>
      <c r="G5494" s="49">
        <v>4.2</v>
      </c>
      <c r="H5494" s="8" t="s">
        <v>2934</v>
      </c>
      <c r="J5494" s="3">
        <v>573784</v>
      </c>
      <c r="L5494" s="50">
        <f t="shared" si="87"/>
        <v>7.7062706270627057</v>
      </c>
    </row>
    <row r="5495" spans="1:12" x14ac:dyDescent="0.2">
      <c r="A5495" s="117" t="s">
        <v>14924</v>
      </c>
      <c r="B5495" s="45" t="s">
        <v>14925</v>
      </c>
      <c r="C5495" s="46">
        <v>42551</v>
      </c>
      <c r="D5495" s="47">
        <v>42557</v>
      </c>
      <c r="E5495" s="48">
        <v>129</v>
      </c>
      <c r="F5495" s="48">
        <v>23</v>
      </c>
      <c r="G5495" s="49">
        <v>5.6</v>
      </c>
      <c r="H5495" s="8" t="s">
        <v>2934</v>
      </c>
      <c r="J5495" s="3">
        <v>573785</v>
      </c>
      <c r="L5495" s="50">
        <f t="shared" si="87"/>
        <v>2.1287128712871288</v>
      </c>
    </row>
    <row r="5496" spans="1:12" x14ac:dyDescent="0.2">
      <c r="A5496" s="117" t="s">
        <v>14926</v>
      </c>
      <c r="B5496" s="45" t="s">
        <v>14927</v>
      </c>
      <c r="C5496" s="46">
        <v>42556</v>
      </c>
      <c r="D5496" s="47">
        <v>42557</v>
      </c>
      <c r="E5496" s="48">
        <v>238</v>
      </c>
      <c r="F5496" s="48">
        <v>100</v>
      </c>
      <c r="G5496" s="49">
        <v>2.4</v>
      </c>
      <c r="H5496" s="8" t="s">
        <v>2934</v>
      </c>
      <c r="J5496" s="3">
        <v>574464</v>
      </c>
      <c r="L5496" s="50">
        <f t="shared" si="87"/>
        <v>3.9273927392739272</v>
      </c>
    </row>
    <row r="5497" spans="1:12" x14ac:dyDescent="0.2">
      <c r="A5497" s="117" t="s">
        <v>14928</v>
      </c>
      <c r="B5497" s="45" t="s">
        <v>14929</v>
      </c>
      <c r="C5497" s="46">
        <v>42559</v>
      </c>
      <c r="D5497" s="47">
        <v>42562</v>
      </c>
      <c r="E5497" s="48">
        <v>690</v>
      </c>
      <c r="F5497" s="48">
        <v>42</v>
      </c>
      <c r="G5497" s="49">
        <v>16.3</v>
      </c>
      <c r="H5497" s="8" t="s">
        <v>2934</v>
      </c>
      <c r="J5497" s="3">
        <v>579167</v>
      </c>
      <c r="L5497" s="50">
        <f t="shared" si="87"/>
        <v>11.386138613861386</v>
      </c>
    </row>
    <row r="5498" spans="1:12" x14ac:dyDescent="0.2">
      <c r="A5498" s="117" t="s">
        <v>14930</v>
      </c>
      <c r="B5498" s="45" t="s">
        <v>14931</v>
      </c>
      <c r="C5498" s="46">
        <v>42556</v>
      </c>
      <c r="D5498" s="47">
        <v>42563</v>
      </c>
      <c r="E5498" s="48">
        <v>332</v>
      </c>
      <c r="F5498" s="48">
        <v>148</v>
      </c>
      <c r="G5498" s="49">
        <v>2.2000000000000002</v>
      </c>
      <c r="H5498" s="8" t="s">
        <v>2934</v>
      </c>
      <c r="J5498" s="3">
        <v>580081</v>
      </c>
      <c r="L5498" s="50">
        <f t="shared" si="87"/>
        <v>5.4785478547854787</v>
      </c>
    </row>
    <row r="5499" spans="1:12" x14ac:dyDescent="0.2">
      <c r="A5499" s="117" t="s">
        <v>14932</v>
      </c>
      <c r="B5499" s="45" t="s">
        <v>14933</v>
      </c>
      <c r="C5499" s="46">
        <v>42558</v>
      </c>
      <c r="D5499" s="47">
        <v>42563</v>
      </c>
      <c r="E5499" s="48">
        <v>467</v>
      </c>
      <c r="F5499" s="48">
        <v>25</v>
      </c>
      <c r="G5499" s="49">
        <v>18.399999999999999</v>
      </c>
      <c r="H5499" s="8" t="s">
        <v>2934</v>
      </c>
      <c r="J5499" s="3">
        <v>580084</v>
      </c>
      <c r="L5499" s="50">
        <f t="shared" si="87"/>
        <v>7.7062706270627057</v>
      </c>
    </row>
    <row r="5500" spans="1:12" x14ac:dyDescent="0.2">
      <c r="A5500" s="117" t="s">
        <v>14934</v>
      </c>
      <c r="B5500" s="45" t="s">
        <v>14935</v>
      </c>
      <c r="C5500" s="46">
        <v>42563</v>
      </c>
      <c r="D5500" s="47">
        <v>42564</v>
      </c>
      <c r="E5500" s="48">
        <v>59</v>
      </c>
      <c r="F5500" s="48">
        <v>68</v>
      </c>
      <c r="G5500" s="49">
        <v>0.9</v>
      </c>
      <c r="H5500" s="8" t="s">
        <v>2934</v>
      </c>
      <c r="J5500" s="3">
        <v>580960</v>
      </c>
      <c r="L5500" s="50">
        <f t="shared" si="87"/>
        <v>0.97359735973597361</v>
      </c>
    </row>
    <row r="5501" spans="1:12" x14ac:dyDescent="0.2">
      <c r="A5501" s="117" t="s">
        <v>14936</v>
      </c>
      <c r="B5501" s="45" t="s">
        <v>14937</v>
      </c>
      <c r="C5501" s="46">
        <v>42562</v>
      </c>
      <c r="D5501" s="47">
        <v>42564</v>
      </c>
      <c r="E5501" s="48">
        <v>139</v>
      </c>
      <c r="F5501" s="48">
        <v>40</v>
      </c>
      <c r="G5501" s="49">
        <v>3.4</v>
      </c>
      <c r="H5501" s="8" t="s">
        <v>3083</v>
      </c>
      <c r="J5501" s="3">
        <v>580471</v>
      </c>
      <c r="L5501" s="50">
        <f t="shared" ref="L5501:L5564" si="88">IF(E5501="","",E5501/60.6)</f>
        <v>2.2937293729372938</v>
      </c>
    </row>
    <row r="5502" spans="1:12" x14ac:dyDescent="0.2">
      <c r="A5502" s="117" t="s">
        <v>14938</v>
      </c>
      <c r="B5502" s="45" t="s">
        <v>14939</v>
      </c>
      <c r="C5502" s="46">
        <v>42559</v>
      </c>
      <c r="D5502" s="47">
        <v>42565</v>
      </c>
      <c r="E5502" s="48">
        <v>131</v>
      </c>
      <c r="F5502" s="48">
        <v>30</v>
      </c>
      <c r="G5502" s="49">
        <v>4.3</v>
      </c>
      <c r="H5502" s="8" t="s">
        <v>2934</v>
      </c>
      <c r="J5502" s="3">
        <v>582041</v>
      </c>
      <c r="L5502" s="50">
        <f t="shared" si="88"/>
        <v>2.1617161716171616</v>
      </c>
    </row>
    <row r="5503" spans="1:12" x14ac:dyDescent="0.2">
      <c r="A5503" s="117" t="s">
        <v>14940</v>
      </c>
      <c r="B5503" s="45" t="s">
        <v>14941</v>
      </c>
      <c r="C5503" s="46">
        <v>42559</v>
      </c>
      <c r="D5503" s="47">
        <v>42565</v>
      </c>
      <c r="E5503" s="48">
        <v>170</v>
      </c>
      <c r="F5503" s="48">
        <v>34</v>
      </c>
      <c r="G5503" s="49">
        <v>5.0999999999999996</v>
      </c>
      <c r="H5503" s="8" t="s">
        <v>2934</v>
      </c>
      <c r="J5503" s="3">
        <v>582042</v>
      </c>
      <c r="L5503" s="50">
        <f t="shared" si="88"/>
        <v>2.8052805280528053</v>
      </c>
    </row>
    <row r="5504" spans="1:12" x14ac:dyDescent="0.2">
      <c r="A5504" s="117" t="s">
        <v>14942</v>
      </c>
      <c r="B5504" s="45" t="s">
        <v>14943</v>
      </c>
      <c r="C5504" s="46">
        <v>42559</v>
      </c>
      <c r="D5504" s="47">
        <v>42565</v>
      </c>
      <c r="E5504" s="48">
        <v>537</v>
      </c>
      <c r="F5504" s="48">
        <v>84</v>
      </c>
      <c r="G5504" s="49">
        <v>6.4</v>
      </c>
      <c r="H5504" s="8" t="s">
        <v>3083</v>
      </c>
      <c r="J5504" s="3">
        <v>581574</v>
      </c>
      <c r="L5504" s="50">
        <f t="shared" si="88"/>
        <v>8.8613861386138613</v>
      </c>
    </row>
    <row r="5505" spans="1:12" x14ac:dyDescent="0.2">
      <c r="A5505" s="117" t="s">
        <v>14944</v>
      </c>
      <c r="B5505" s="45" t="s">
        <v>14945</v>
      </c>
      <c r="C5505" s="46">
        <v>42562</v>
      </c>
      <c r="D5505" s="47">
        <v>42566</v>
      </c>
      <c r="E5505" s="48">
        <v>268</v>
      </c>
      <c r="F5505" s="48">
        <v>32</v>
      </c>
      <c r="G5505" s="49">
        <v>8.5</v>
      </c>
      <c r="H5505" s="8" t="s">
        <v>2934</v>
      </c>
      <c r="J5505" s="3">
        <v>582929</v>
      </c>
      <c r="L5505" s="50">
        <f t="shared" si="88"/>
        <v>4.4224422442244222</v>
      </c>
    </row>
    <row r="5506" spans="1:12" x14ac:dyDescent="0.2">
      <c r="A5506" s="117" t="s">
        <v>14946</v>
      </c>
      <c r="B5506" s="45" t="s">
        <v>14947</v>
      </c>
      <c r="C5506" s="46">
        <v>42560</v>
      </c>
      <c r="D5506" s="47">
        <v>42566</v>
      </c>
      <c r="E5506" s="48">
        <v>526</v>
      </c>
      <c r="F5506" s="48">
        <v>71</v>
      </c>
      <c r="G5506" s="49">
        <v>7.4</v>
      </c>
      <c r="H5506" s="8" t="s">
        <v>2934</v>
      </c>
      <c r="J5506" s="3">
        <v>582930</v>
      </c>
      <c r="L5506" s="50">
        <f t="shared" si="88"/>
        <v>8.6798679867986799</v>
      </c>
    </row>
    <row r="5507" spans="1:12" x14ac:dyDescent="0.2">
      <c r="A5507" s="117" t="s">
        <v>14948</v>
      </c>
      <c r="B5507" s="45" t="s">
        <v>14949</v>
      </c>
      <c r="C5507" s="46">
        <v>42561</v>
      </c>
      <c r="D5507" s="47">
        <v>42566</v>
      </c>
      <c r="E5507" s="48">
        <v>188</v>
      </c>
      <c r="F5507" s="48">
        <v>76</v>
      </c>
      <c r="G5507" s="49">
        <v>2.5</v>
      </c>
      <c r="H5507" s="8" t="s">
        <v>3083</v>
      </c>
      <c r="J5507" s="3">
        <v>582931</v>
      </c>
      <c r="L5507" s="50">
        <f t="shared" si="88"/>
        <v>3.1023102310231021</v>
      </c>
    </row>
    <row r="5508" spans="1:12" x14ac:dyDescent="0.2">
      <c r="A5508" s="117" t="s">
        <v>14950</v>
      </c>
      <c r="B5508" s="45" t="s">
        <v>14951</v>
      </c>
      <c r="C5508" s="46">
        <v>42561</v>
      </c>
      <c r="D5508" s="47">
        <v>42566</v>
      </c>
      <c r="E5508" s="48">
        <v>138</v>
      </c>
      <c r="F5508" s="48">
        <v>59</v>
      </c>
      <c r="G5508" s="49">
        <v>2.2999999999999998</v>
      </c>
      <c r="H5508" s="8" t="s">
        <v>3083</v>
      </c>
      <c r="J5508" s="3">
        <v>582932</v>
      </c>
      <c r="L5508" s="50">
        <f t="shared" si="88"/>
        <v>2.277227722772277</v>
      </c>
    </row>
    <row r="5509" spans="1:12" x14ac:dyDescent="0.2">
      <c r="A5509" s="117" t="s">
        <v>14952</v>
      </c>
      <c r="B5509" s="45" t="s">
        <v>14953</v>
      </c>
      <c r="C5509" s="46">
        <v>42557</v>
      </c>
      <c r="D5509" s="47" t="s">
        <v>3717</v>
      </c>
      <c r="E5509" s="48">
        <v>838</v>
      </c>
      <c r="F5509" s="48">
        <v>67</v>
      </c>
      <c r="G5509" s="49">
        <v>12.6</v>
      </c>
      <c r="H5509" s="8" t="s">
        <v>3083</v>
      </c>
      <c r="J5509" s="3">
        <v>582933</v>
      </c>
      <c r="L5509" s="50">
        <f t="shared" si="88"/>
        <v>13.828382838283828</v>
      </c>
    </row>
    <row r="5510" spans="1:12" x14ac:dyDescent="0.2">
      <c r="A5510" s="117" t="s">
        <v>14954</v>
      </c>
      <c r="B5510" s="45" t="s">
        <v>14955</v>
      </c>
      <c r="C5510" s="46">
        <v>42569</v>
      </c>
      <c r="D5510" s="47">
        <v>42570</v>
      </c>
      <c r="E5510" s="48">
        <v>92</v>
      </c>
      <c r="F5510" s="48">
        <v>60</v>
      </c>
      <c r="G5510" s="49">
        <v>1.5</v>
      </c>
      <c r="H5510" s="8" t="s">
        <v>2934</v>
      </c>
      <c r="J5510" s="3">
        <v>584853</v>
      </c>
      <c r="L5510" s="50">
        <f t="shared" si="88"/>
        <v>1.5181518151815181</v>
      </c>
    </row>
    <row r="5511" spans="1:12" x14ac:dyDescent="0.2">
      <c r="A5511" s="117" t="s">
        <v>14956</v>
      </c>
      <c r="B5511" s="45" t="s">
        <v>14957</v>
      </c>
      <c r="C5511" s="46">
        <v>42566</v>
      </c>
      <c r="D5511" s="47">
        <v>42570</v>
      </c>
      <c r="E5511" s="48">
        <v>1048</v>
      </c>
      <c r="F5511" s="48">
        <v>132</v>
      </c>
      <c r="G5511" s="49">
        <v>8</v>
      </c>
      <c r="H5511" s="8" t="s">
        <v>2934</v>
      </c>
      <c r="J5511" s="3">
        <v>584854</v>
      </c>
      <c r="L5511" s="50">
        <f t="shared" si="88"/>
        <v>17.293729372937293</v>
      </c>
    </row>
    <row r="5512" spans="1:12" x14ac:dyDescent="0.2">
      <c r="A5512" s="117" t="s">
        <v>14958</v>
      </c>
      <c r="B5512" s="45" t="s">
        <v>14959</v>
      </c>
      <c r="C5512" s="46">
        <v>42563</v>
      </c>
      <c r="D5512" s="47">
        <v>42570</v>
      </c>
      <c r="E5512" s="48">
        <v>136</v>
      </c>
      <c r="F5512" s="48">
        <v>94</v>
      </c>
      <c r="G5512" s="49">
        <v>1.4</v>
      </c>
      <c r="H5512" s="8" t="s">
        <v>2934</v>
      </c>
      <c r="J5512" s="3">
        <v>584855</v>
      </c>
      <c r="L5512" s="50">
        <f t="shared" si="88"/>
        <v>2.2442244224422443</v>
      </c>
    </row>
    <row r="5513" spans="1:12" x14ac:dyDescent="0.2">
      <c r="A5513" s="117" t="s">
        <v>14960</v>
      </c>
      <c r="B5513" s="45" t="s">
        <v>14961</v>
      </c>
      <c r="C5513" s="46">
        <v>42566</v>
      </c>
      <c r="D5513" s="47">
        <v>42570</v>
      </c>
      <c r="E5513" s="48">
        <v>543</v>
      </c>
      <c r="F5513" s="48">
        <v>184</v>
      </c>
      <c r="G5513" s="49">
        <v>2.9</v>
      </c>
      <c r="H5513" s="8" t="s">
        <v>2934</v>
      </c>
      <c r="J5513" s="3">
        <v>584860</v>
      </c>
      <c r="L5513" s="50">
        <f t="shared" si="88"/>
        <v>8.9603960396039604</v>
      </c>
    </row>
    <row r="5514" spans="1:12" x14ac:dyDescent="0.2">
      <c r="A5514" s="117" t="s">
        <v>14962</v>
      </c>
      <c r="B5514" s="45" t="s">
        <v>14963</v>
      </c>
      <c r="C5514" s="46">
        <v>42569</v>
      </c>
      <c r="D5514" s="47">
        <v>42570</v>
      </c>
      <c r="E5514" s="48">
        <v>483</v>
      </c>
      <c r="F5514" s="48">
        <v>74</v>
      </c>
      <c r="G5514" s="49">
        <v>6.6</v>
      </c>
      <c r="H5514" s="8" t="s">
        <v>2934</v>
      </c>
      <c r="J5514" s="3">
        <v>584861</v>
      </c>
      <c r="L5514" s="50">
        <f t="shared" si="88"/>
        <v>7.9702970297029703</v>
      </c>
    </row>
    <row r="5515" spans="1:12" x14ac:dyDescent="0.2">
      <c r="A5515" s="117" t="s">
        <v>14964</v>
      </c>
      <c r="B5515" s="45" t="s">
        <v>14965</v>
      </c>
      <c r="C5515" s="46">
        <v>42570</v>
      </c>
      <c r="D5515" s="47">
        <v>42571</v>
      </c>
      <c r="E5515" s="48">
        <v>80</v>
      </c>
      <c r="F5515" s="48">
        <v>28</v>
      </c>
      <c r="G5515" s="49">
        <v>2.9</v>
      </c>
      <c r="H5515" s="8" t="s">
        <v>2934</v>
      </c>
      <c r="J5515" s="3">
        <v>585169</v>
      </c>
      <c r="L5515" s="50">
        <f t="shared" si="88"/>
        <v>1.3201320132013201</v>
      </c>
    </row>
    <row r="5516" spans="1:12" x14ac:dyDescent="0.2">
      <c r="A5516" s="117" t="s">
        <v>14966</v>
      </c>
      <c r="B5516" s="45" t="s">
        <v>14967</v>
      </c>
      <c r="C5516" s="46">
        <v>42567</v>
      </c>
      <c r="D5516" s="47">
        <v>42571</v>
      </c>
      <c r="E5516" s="48">
        <v>612</v>
      </c>
      <c r="F5516" s="48">
        <v>19</v>
      </c>
      <c r="G5516" s="49">
        <v>32.5</v>
      </c>
      <c r="H5516" s="8" t="s">
        <v>2934</v>
      </c>
      <c r="J5516" s="3">
        <v>585582</v>
      </c>
      <c r="L5516" s="50">
        <f t="shared" si="88"/>
        <v>10.099009900990099</v>
      </c>
    </row>
    <row r="5517" spans="1:12" x14ac:dyDescent="0.2">
      <c r="A5517" s="117" t="s">
        <v>14968</v>
      </c>
      <c r="B5517" s="45" t="s">
        <v>14969</v>
      </c>
      <c r="C5517" s="46">
        <v>42570</v>
      </c>
      <c r="D5517" s="47">
        <v>42571</v>
      </c>
      <c r="E5517" s="48">
        <v>347</v>
      </c>
      <c r="F5517" s="48">
        <v>32</v>
      </c>
      <c r="G5517" s="49">
        <v>11</v>
      </c>
      <c r="H5517" s="8" t="s">
        <v>3083</v>
      </c>
      <c r="J5517" s="3">
        <v>585584</v>
      </c>
      <c r="L5517" s="50">
        <f t="shared" si="88"/>
        <v>5.7260726072607255</v>
      </c>
    </row>
    <row r="5518" spans="1:12" x14ac:dyDescent="0.2">
      <c r="A5518" s="117" t="s">
        <v>14970</v>
      </c>
      <c r="B5518" s="45" t="s">
        <v>14971</v>
      </c>
      <c r="C5518" s="46">
        <v>42565</v>
      </c>
      <c r="D5518" s="47">
        <v>42573</v>
      </c>
      <c r="E5518" s="48">
        <v>836</v>
      </c>
      <c r="F5518" s="48">
        <v>38</v>
      </c>
      <c r="G5518" s="49">
        <v>21.9</v>
      </c>
      <c r="H5518" s="8" t="s">
        <v>2934</v>
      </c>
      <c r="J5518" s="3">
        <v>586658</v>
      </c>
      <c r="L5518" s="50">
        <f t="shared" si="88"/>
        <v>13.795379537953796</v>
      </c>
    </row>
    <row r="5519" spans="1:12" x14ac:dyDescent="0.2">
      <c r="A5519" s="117" t="s">
        <v>14972</v>
      </c>
      <c r="B5519" s="45" t="s">
        <v>14973</v>
      </c>
      <c r="C5519" s="46">
        <v>42569</v>
      </c>
      <c r="D5519" s="47">
        <v>42573</v>
      </c>
      <c r="E5519" s="48">
        <v>187</v>
      </c>
      <c r="F5519" s="48">
        <v>44</v>
      </c>
      <c r="G5519" s="49">
        <v>4.3</v>
      </c>
      <c r="H5519" s="8" t="s">
        <v>2934</v>
      </c>
      <c r="J5519" s="3">
        <v>586659</v>
      </c>
      <c r="L5519" s="50">
        <f t="shared" si="88"/>
        <v>3.0858085808580857</v>
      </c>
    </row>
    <row r="5520" spans="1:12" x14ac:dyDescent="0.2">
      <c r="A5520" s="117" t="s">
        <v>14974</v>
      </c>
      <c r="B5520" s="45" t="s">
        <v>14975</v>
      </c>
      <c r="C5520" s="46">
        <v>42567</v>
      </c>
      <c r="D5520" s="47">
        <v>42573</v>
      </c>
      <c r="E5520" s="48">
        <v>351</v>
      </c>
      <c r="F5520" s="48">
        <v>35</v>
      </c>
      <c r="G5520" s="49">
        <v>10.1</v>
      </c>
      <c r="H5520" s="8" t="s">
        <v>3083</v>
      </c>
      <c r="J5520" s="3">
        <v>586660</v>
      </c>
      <c r="L5520" s="50">
        <f t="shared" si="88"/>
        <v>5.7920792079207919</v>
      </c>
    </row>
    <row r="5521" spans="1:12" x14ac:dyDescent="0.2">
      <c r="A5521" s="117" t="s">
        <v>14976</v>
      </c>
      <c r="B5521" s="45" t="s">
        <v>14977</v>
      </c>
      <c r="C5521" s="46">
        <v>42569</v>
      </c>
      <c r="D5521" s="47">
        <v>42573</v>
      </c>
      <c r="E5521" s="48">
        <v>827</v>
      </c>
      <c r="F5521" s="48">
        <v>100</v>
      </c>
      <c r="G5521" s="49">
        <v>8.3000000000000007</v>
      </c>
      <c r="H5521" s="8" t="s">
        <v>3083</v>
      </c>
      <c r="J5521" s="3">
        <v>586661</v>
      </c>
      <c r="L5521" s="50">
        <f t="shared" si="88"/>
        <v>13.646864686468646</v>
      </c>
    </row>
    <row r="5522" spans="1:12" x14ac:dyDescent="0.2">
      <c r="A5522" s="117" t="s">
        <v>14978</v>
      </c>
      <c r="B5522" s="45" t="s">
        <v>14979</v>
      </c>
      <c r="C5522" s="128">
        <v>42600</v>
      </c>
      <c r="D5522" s="47">
        <v>42576</v>
      </c>
      <c r="E5522" s="48">
        <v>913</v>
      </c>
      <c r="F5522" s="48">
        <v>39</v>
      </c>
      <c r="G5522" s="49">
        <v>23.2</v>
      </c>
      <c r="H5522" s="8" t="s">
        <v>2934</v>
      </c>
      <c r="J5522" s="3">
        <v>588241</v>
      </c>
      <c r="K5522" s="53" t="s">
        <v>3718</v>
      </c>
      <c r="L5522" s="50">
        <f t="shared" si="88"/>
        <v>15.066006600660065</v>
      </c>
    </row>
    <row r="5523" spans="1:12" x14ac:dyDescent="0.2">
      <c r="A5523" s="117" t="s">
        <v>14980</v>
      </c>
      <c r="B5523" s="45" t="s">
        <v>14981</v>
      </c>
      <c r="C5523" s="128">
        <v>42600</v>
      </c>
      <c r="D5523" s="47">
        <v>42576</v>
      </c>
      <c r="E5523" s="48">
        <v>695</v>
      </c>
      <c r="F5523" s="48">
        <v>40</v>
      </c>
      <c r="G5523" s="49">
        <v>17.399999999999999</v>
      </c>
      <c r="H5523" s="8" t="s">
        <v>2934</v>
      </c>
      <c r="J5523" s="3">
        <v>588242</v>
      </c>
      <c r="K5523" s="53" t="s">
        <v>3718</v>
      </c>
      <c r="L5523" s="50">
        <f t="shared" si="88"/>
        <v>11.468646864686468</v>
      </c>
    </row>
    <row r="5524" spans="1:12" x14ac:dyDescent="0.2">
      <c r="A5524" s="117" t="s">
        <v>14982</v>
      </c>
      <c r="B5524" s="45" t="s">
        <v>14983</v>
      </c>
      <c r="C5524" s="128">
        <v>42600</v>
      </c>
      <c r="D5524" s="47">
        <v>42576</v>
      </c>
      <c r="E5524" s="48">
        <v>79</v>
      </c>
      <c r="F5524" s="48">
        <v>75</v>
      </c>
      <c r="G5524" s="49">
        <v>1</v>
      </c>
      <c r="H5524" s="8" t="s">
        <v>2934</v>
      </c>
      <c r="J5524" s="3">
        <v>588243</v>
      </c>
      <c r="K5524" s="53" t="s">
        <v>3718</v>
      </c>
      <c r="L5524" s="50">
        <f t="shared" si="88"/>
        <v>1.3036303630363035</v>
      </c>
    </row>
    <row r="5525" spans="1:12" x14ac:dyDescent="0.2">
      <c r="A5525" s="117" t="s">
        <v>14984</v>
      </c>
      <c r="B5525" s="45" t="s">
        <v>14985</v>
      </c>
      <c r="C5525" s="128">
        <v>42600</v>
      </c>
      <c r="D5525" s="47">
        <v>42576</v>
      </c>
      <c r="E5525" s="48">
        <v>163</v>
      </c>
      <c r="F5525" s="48">
        <v>87</v>
      </c>
      <c r="G5525" s="49">
        <v>1.9</v>
      </c>
      <c r="H5525" s="8" t="s">
        <v>2934</v>
      </c>
      <c r="J5525" s="3">
        <v>588244</v>
      </c>
      <c r="K5525" s="53" t="s">
        <v>3718</v>
      </c>
      <c r="L5525" s="50">
        <f t="shared" si="88"/>
        <v>2.6897689768976898</v>
      </c>
    </row>
    <row r="5526" spans="1:12" x14ac:dyDescent="0.2">
      <c r="A5526" s="117" t="s">
        <v>14986</v>
      </c>
      <c r="B5526" s="45" t="s">
        <v>14987</v>
      </c>
      <c r="C5526" s="128">
        <v>42600</v>
      </c>
      <c r="D5526" s="47">
        <v>42576</v>
      </c>
      <c r="E5526" s="48">
        <v>378</v>
      </c>
      <c r="F5526" s="48">
        <v>102</v>
      </c>
      <c r="G5526" s="49">
        <v>3.7</v>
      </c>
      <c r="H5526" s="8" t="s">
        <v>2934</v>
      </c>
      <c r="J5526" s="3">
        <v>588245</v>
      </c>
      <c r="K5526" s="53" t="s">
        <v>3718</v>
      </c>
      <c r="L5526" s="50">
        <f t="shared" si="88"/>
        <v>6.2376237623762378</v>
      </c>
    </row>
    <row r="5527" spans="1:12" x14ac:dyDescent="0.2">
      <c r="A5527" s="117" t="s">
        <v>14988</v>
      </c>
      <c r="B5527" s="45" t="s">
        <v>14989</v>
      </c>
      <c r="C5527" s="128">
        <v>42600</v>
      </c>
      <c r="D5527" s="47">
        <v>42576</v>
      </c>
      <c r="E5527" s="48">
        <v>635</v>
      </c>
      <c r="F5527" s="48">
        <v>66</v>
      </c>
      <c r="G5527" s="49">
        <v>9.6</v>
      </c>
      <c r="H5527" s="8" t="s">
        <v>2934</v>
      </c>
      <c r="J5527" s="3">
        <v>588246</v>
      </c>
      <c r="K5527" s="53" t="s">
        <v>3718</v>
      </c>
      <c r="L5527" s="50">
        <f t="shared" si="88"/>
        <v>10.478547854785479</v>
      </c>
    </row>
    <row r="5528" spans="1:12" x14ac:dyDescent="0.2">
      <c r="A5528" s="117" t="s">
        <v>14990</v>
      </c>
      <c r="B5528" s="45" t="s">
        <v>14991</v>
      </c>
      <c r="C5528" s="71">
        <v>42567</v>
      </c>
      <c r="D5528" s="47">
        <v>42576</v>
      </c>
      <c r="E5528" s="48">
        <v>82</v>
      </c>
      <c r="F5528" s="48">
        <v>29</v>
      </c>
      <c r="G5528" s="49">
        <v>2.8</v>
      </c>
      <c r="H5528" s="8" t="s">
        <v>2934</v>
      </c>
      <c r="J5528" s="3">
        <v>588247</v>
      </c>
      <c r="L5528" s="50">
        <f t="shared" si="88"/>
        <v>1.3531353135313531</v>
      </c>
    </row>
    <row r="5529" spans="1:12" x14ac:dyDescent="0.2">
      <c r="A5529" s="117" t="s">
        <v>14992</v>
      </c>
      <c r="B5529" s="45" t="s">
        <v>14993</v>
      </c>
      <c r="C5529" s="71">
        <v>42567</v>
      </c>
      <c r="D5529" s="47">
        <v>42576</v>
      </c>
      <c r="E5529" s="48">
        <v>139</v>
      </c>
      <c r="F5529" s="48">
        <v>30</v>
      </c>
      <c r="G5529" s="49">
        <v>4.7</v>
      </c>
      <c r="H5529" s="8" t="s">
        <v>2934</v>
      </c>
      <c r="J5529" s="3">
        <v>588248</v>
      </c>
      <c r="L5529" s="50">
        <f t="shared" si="88"/>
        <v>2.2937293729372938</v>
      </c>
    </row>
    <row r="5530" spans="1:12" x14ac:dyDescent="0.2">
      <c r="A5530" s="117" t="s">
        <v>14994</v>
      </c>
      <c r="B5530" s="45" t="s">
        <v>14995</v>
      </c>
      <c r="C5530" s="128">
        <v>42600</v>
      </c>
      <c r="D5530" s="47">
        <v>42576</v>
      </c>
      <c r="E5530" s="48">
        <v>721</v>
      </c>
      <c r="F5530" s="48">
        <v>25</v>
      </c>
      <c r="G5530" s="49">
        <v>28.5</v>
      </c>
      <c r="H5530" s="8" t="s">
        <v>2934</v>
      </c>
      <c r="J5530" s="3">
        <v>588249</v>
      </c>
      <c r="K5530" s="53" t="s">
        <v>3718</v>
      </c>
      <c r="L5530" s="50">
        <f t="shared" si="88"/>
        <v>11.897689768976898</v>
      </c>
    </row>
    <row r="5531" spans="1:12" x14ac:dyDescent="0.2">
      <c r="A5531" s="117" t="s">
        <v>14996</v>
      </c>
      <c r="B5531" s="45" t="s">
        <v>14997</v>
      </c>
      <c r="C5531" s="128">
        <v>42600</v>
      </c>
      <c r="D5531" s="47">
        <v>42576</v>
      </c>
      <c r="E5531" s="48">
        <v>667</v>
      </c>
      <c r="F5531" s="48">
        <v>18</v>
      </c>
      <c r="G5531" s="49">
        <v>36.9</v>
      </c>
      <c r="H5531" s="8" t="s">
        <v>2934</v>
      </c>
      <c r="J5531" s="3">
        <v>588250</v>
      </c>
      <c r="K5531" s="53" t="s">
        <v>3718</v>
      </c>
      <c r="L5531" s="50">
        <f t="shared" si="88"/>
        <v>11.006600660066006</v>
      </c>
    </row>
    <row r="5532" spans="1:12" x14ac:dyDescent="0.2">
      <c r="A5532" s="117" t="s">
        <v>14998</v>
      </c>
      <c r="B5532" s="45" t="s">
        <v>14999</v>
      </c>
      <c r="C5532" s="128">
        <v>42600</v>
      </c>
      <c r="D5532" s="47">
        <v>42576</v>
      </c>
      <c r="E5532" s="48">
        <v>531</v>
      </c>
      <c r="F5532" s="48">
        <v>132</v>
      </c>
      <c r="G5532" s="49">
        <v>4</v>
      </c>
      <c r="H5532" s="8" t="s">
        <v>2934</v>
      </c>
      <c r="J5532" s="3">
        <v>588251</v>
      </c>
      <c r="K5532" s="53" t="s">
        <v>3718</v>
      </c>
      <c r="L5532" s="50">
        <f t="shared" si="88"/>
        <v>8.7623762376237622</v>
      </c>
    </row>
    <row r="5533" spans="1:12" x14ac:dyDescent="0.2">
      <c r="A5533" s="117" t="s">
        <v>15000</v>
      </c>
      <c r="B5533" s="45" t="s">
        <v>15001</v>
      </c>
      <c r="C5533" s="46">
        <v>42565</v>
      </c>
      <c r="D5533" s="47">
        <v>42576</v>
      </c>
      <c r="E5533" s="48">
        <v>486</v>
      </c>
      <c r="F5533" s="48">
        <v>28</v>
      </c>
      <c r="G5533" s="49">
        <v>17.100000000000001</v>
      </c>
      <c r="H5533" s="8" t="s">
        <v>3083</v>
      </c>
      <c r="J5533" s="3">
        <v>588252</v>
      </c>
      <c r="L5533" s="50">
        <f t="shared" si="88"/>
        <v>8.0198019801980198</v>
      </c>
    </row>
    <row r="5534" spans="1:12" x14ac:dyDescent="0.2">
      <c r="A5534" s="117" t="s">
        <v>15002</v>
      </c>
      <c r="B5534" s="45" t="s">
        <v>15003</v>
      </c>
      <c r="C5534" s="46">
        <v>42573</v>
      </c>
      <c r="D5534" s="47">
        <v>42576</v>
      </c>
      <c r="E5534" s="48">
        <v>587</v>
      </c>
      <c r="F5534" s="48">
        <v>112</v>
      </c>
      <c r="G5534" s="49">
        <v>5.2</v>
      </c>
      <c r="H5534" s="8" t="s">
        <v>3083</v>
      </c>
      <c r="J5534" s="3">
        <v>588253</v>
      </c>
      <c r="L5534" s="50">
        <f t="shared" si="88"/>
        <v>9.6864686468646859</v>
      </c>
    </row>
    <row r="5535" spans="1:12" x14ac:dyDescent="0.2">
      <c r="A5535" s="117" t="s">
        <v>15004</v>
      </c>
      <c r="B5535" s="45" t="s">
        <v>15005</v>
      </c>
      <c r="C5535" s="46">
        <v>42573</v>
      </c>
      <c r="D5535" s="47">
        <v>42576</v>
      </c>
      <c r="E5535" s="48">
        <v>363</v>
      </c>
      <c r="F5535" s="48">
        <v>72</v>
      </c>
      <c r="G5535" s="49">
        <v>5</v>
      </c>
      <c r="H5535" s="8" t="s">
        <v>3083</v>
      </c>
      <c r="J5535" s="3">
        <v>588254</v>
      </c>
      <c r="L5535" s="50">
        <f t="shared" si="88"/>
        <v>5.9900990099009901</v>
      </c>
    </row>
    <row r="5536" spans="1:12" x14ac:dyDescent="0.2">
      <c r="A5536" s="117" t="s">
        <v>15006</v>
      </c>
      <c r="B5536" s="45" t="s">
        <v>15007</v>
      </c>
      <c r="C5536" s="46">
        <v>42576</v>
      </c>
      <c r="D5536" s="47">
        <v>42577</v>
      </c>
      <c r="E5536" s="48">
        <v>99</v>
      </c>
      <c r="F5536" s="48">
        <v>88</v>
      </c>
      <c r="G5536" s="49">
        <v>1.1000000000000001</v>
      </c>
      <c r="H5536" s="8" t="s">
        <v>2934</v>
      </c>
      <c r="J5536" s="3">
        <v>589093</v>
      </c>
      <c r="L5536" s="50">
        <f t="shared" si="88"/>
        <v>1.6336633663366336</v>
      </c>
    </row>
    <row r="5537" spans="1:12" x14ac:dyDescent="0.2">
      <c r="A5537" s="117" t="s">
        <v>15008</v>
      </c>
      <c r="B5537" s="45" t="s">
        <v>15009</v>
      </c>
      <c r="C5537" s="46">
        <v>42575</v>
      </c>
      <c r="D5537" s="47">
        <v>42578</v>
      </c>
      <c r="E5537" s="48">
        <v>359</v>
      </c>
      <c r="F5537" s="48">
        <v>60</v>
      </c>
      <c r="G5537" s="49">
        <v>6</v>
      </c>
      <c r="H5537" s="8" t="s">
        <v>3083</v>
      </c>
      <c r="J5537" s="3">
        <v>590023</v>
      </c>
      <c r="L5537" s="50">
        <f t="shared" si="88"/>
        <v>5.9240924092409237</v>
      </c>
    </row>
    <row r="5538" spans="1:12" x14ac:dyDescent="0.2">
      <c r="A5538" s="117" t="s">
        <v>15010</v>
      </c>
      <c r="B5538" s="45" t="s">
        <v>15011</v>
      </c>
      <c r="C5538" s="46">
        <v>42573</v>
      </c>
      <c r="D5538" s="47">
        <v>42579</v>
      </c>
      <c r="E5538" s="48">
        <v>1305</v>
      </c>
      <c r="F5538" s="48">
        <v>40</v>
      </c>
      <c r="G5538" s="49">
        <v>32.9</v>
      </c>
      <c r="H5538" s="8" t="s">
        <v>2934</v>
      </c>
      <c r="J5538" s="3">
        <v>589313</v>
      </c>
      <c r="L5538" s="50">
        <f t="shared" si="88"/>
        <v>21.534653465346533</v>
      </c>
    </row>
    <row r="5539" spans="1:12" x14ac:dyDescent="0.2">
      <c r="A5539" s="117" t="s">
        <v>15012</v>
      </c>
      <c r="B5539" s="45" t="s">
        <v>15013</v>
      </c>
      <c r="C5539" s="46">
        <v>42572</v>
      </c>
      <c r="D5539" s="47">
        <v>42579</v>
      </c>
      <c r="E5539" s="48">
        <v>678</v>
      </c>
      <c r="F5539" s="48">
        <v>29</v>
      </c>
      <c r="G5539" s="49">
        <v>23.2</v>
      </c>
      <c r="H5539" s="8" t="s">
        <v>2934</v>
      </c>
      <c r="J5539" s="3">
        <v>589314</v>
      </c>
      <c r="L5539" s="50">
        <f t="shared" si="88"/>
        <v>11.188118811881187</v>
      </c>
    </row>
    <row r="5540" spans="1:12" x14ac:dyDescent="0.2">
      <c r="A5540" s="117" t="s">
        <v>15014</v>
      </c>
      <c r="B5540" s="45" t="s">
        <v>15015</v>
      </c>
      <c r="C5540" s="46">
        <v>42577</v>
      </c>
      <c r="D5540" s="47">
        <v>42579</v>
      </c>
      <c r="E5540" s="48">
        <v>657</v>
      </c>
      <c r="F5540" s="48">
        <v>21</v>
      </c>
      <c r="G5540" s="49">
        <v>30.8</v>
      </c>
      <c r="H5540" s="8" t="s">
        <v>2934</v>
      </c>
      <c r="J5540" s="3">
        <v>589410</v>
      </c>
      <c r="L5540" s="50">
        <f t="shared" si="88"/>
        <v>10.841584158415841</v>
      </c>
    </row>
    <row r="5541" spans="1:12" x14ac:dyDescent="0.2">
      <c r="A5541" s="117" t="s">
        <v>15016</v>
      </c>
      <c r="B5541" s="45" t="s">
        <v>15017</v>
      </c>
      <c r="C5541" s="128"/>
      <c r="D5541" s="47">
        <v>42579</v>
      </c>
      <c r="E5541" s="48">
        <v>924</v>
      </c>
      <c r="F5541" s="48">
        <v>60</v>
      </c>
      <c r="G5541" s="49">
        <v>15.5</v>
      </c>
      <c r="H5541" s="8" t="s">
        <v>2934</v>
      </c>
      <c r="J5541" s="3">
        <v>589411</v>
      </c>
      <c r="K5541" s="53" t="s">
        <v>3719</v>
      </c>
      <c r="L5541" s="50">
        <f t="shared" si="88"/>
        <v>15.247524752475247</v>
      </c>
    </row>
    <row r="5542" spans="1:12" x14ac:dyDescent="0.2">
      <c r="A5542" s="117" t="s">
        <v>15018</v>
      </c>
      <c r="B5542" s="45" t="s">
        <v>15019</v>
      </c>
      <c r="C5542" s="46">
        <v>42573</v>
      </c>
      <c r="D5542" s="47">
        <v>42580</v>
      </c>
      <c r="E5542" s="48">
        <v>901</v>
      </c>
      <c r="F5542" s="48">
        <v>23</v>
      </c>
      <c r="G5542" s="49">
        <v>38.6</v>
      </c>
      <c r="H5542" s="8" t="s">
        <v>2934</v>
      </c>
      <c r="J5542" s="3">
        <v>591279</v>
      </c>
      <c r="L5542" s="50">
        <f t="shared" si="88"/>
        <v>14.867986798679867</v>
      </c>
    </row>
    <row r="5543" spans="1:12" x14ac:dyDescent="0.2">
      <c r="A5543" s="117" t="s">
        <v>15020</v>
      </c>
      <c r="B5543" s="45" t="s">
        <v>15021</v>
      </c>
      <c r="C5543" s="46">
        <v>42575</v>
      </c>
      <c r="D5543" s="47">
        <v>42580</v>
      </c>
      <c r="E5543" s="48">
        <v>79</v>
      </c>
      <c r="F5543" s="48">
        <v>43</v>
      </c>
      <c r="G5543" s="49">
        <v>1.8</v>
      </c>
      <c r="H5543" s="8" t="s">
        <v>2934</v>
      </c>
      <c r="J5543" s="3">
        <v>591282</v>
      </c>
      <c r="L5543" s="50">
        <f t="shared" si="88"/>
        <v>1.3036303630363035</v>
      </c>
    </row>
    <row r="5544" spans="1:12" x14ac:dyDescent="0.2">
      <c r="A5544" s="117" t="s">
        <v>15022</v>
      </c>
      <c r="B5544" s="45" t="s">
        <v>15023</v>
      </c>
      <c r="C5544" s="46">
        <v>42577</v>
      </c>
      <c r="D5544" s="47">
        <v>42583</v>
      </c>
      <c r="E5544" s="48">
        <v>390</v>
      </c>
      <c r="F5544" s="48">
        <v>120</v>
      </c>
      <c r="G5544" s="49">
        <v>3.2</v>
      </c>
      <c r="H5544" s="8" t="s">
        <v>3083</v>
      </c>
      <c r="J5544" s="3">
        <v>591462</v>
      </c>
      <c r="L5544" s="50">
        <f t="shared" si="88"/>
        <v>6.4356435643564351</v>
      </c>
    </row>
    <row r="5545" spans="1:12" x14ac:dyDescent="0.2">
      <c r="A5545" s="117" t="s">
        <v>15024</v>
      </c>
      <c r="B5545" s="45" t="s">
        <v>15025</v>
      </c>
      <c r="C5545" s="46">
        <v>42576</v>
      </c>
      <c r="D5545" s="47">
        <v>42583</v>
      </c>
      <c r="E5545" s="48">
        <v>334</v>
      </c>
      <c r="F5545" s="48">
        <v>44</v>
      </c>
      <c r="G5545" s="49">
        <v>7.6</v>
      </c>
      <c r="H5545" s="8" t="s">
        <v>2934</v>
      </c>
      <c r="J5545" s="3">
        <v>591443</v>
      </c>
      <c r="L5545" s="50">
        <f t="shared" si="88"/>
        <v>5.5115511551155114</v>
      </c>
    </row>
    <row r="5546" spans="1:12" x14ac:dyDescent="0.2">
      <c r="A5546" s="117" t="s">
        <v>15026</v>
      </c>
      <c r="B5546" s="45" t="s">
        <v>15027</v>
      </c>
      <c r="C5546" s="46">
        <v>42579</v>
      </c>
      <c r="D5546" s="47">
        <v>42583</v>
      </c>
      <c r="E5546" s="48">
        <v>305</v>
      </c>
      <c r="F5546" s="48">
        <v>24</v>
      </c>
      <c r="G5546" s="49">
        <v>12.6</v>
      </c>
      <c r="H5546" s="8" t="s">
        <v>2934</v>
      </c>
      <c r="J5546" s="3">
        <v>591932</v>
      </c>
      <c r="L5546" s="50">
        <f t="shared" si="88"/>
        <v>5.0330033003300327</v>
      </c>
    </row>
    <row r="5547" spans="1:12" x14ac:dyDescent="0.2">
      <c r="A5547" s="117" t="s">
        <v>15028</v>
      </c>
      <c r="B5547" s="45" t="s">
        <v>15029</v>
      </c>
      <c r="C5547" s="46">
        <v>42577</v>
      </c>
      <c r="D5547" s="47">
        <v>42583</v>
      </c>
      <c r="E5547" s="48">
        <v>303</v>
      </c>
      <c r="F5547" s="48">
        <v>105</v>
      </c>
      <c r="G5547" s="49">
        <v>2.9</v>
      </c>
      <c r="H5547" s="8" t="s">
        <v>2934</v>
      </c>
      <c r="J5547" s="3">
        <v>591933</v>
      </c>
      <c r="L5547" s="50">
        <f t="shared" si="88"/>
        <v>5</v>
      </c>
    </row>
    <row r="5548" spans="1:12" x14ac:dyDescent="0.2">
      <c r="A5548" s="117" t="s">
        <v>15030</v>
      </c>
      <c r="B5548" s="45" t="s">
        <v>15031</v>
      </c>
      <c r="C5548" s="46">
        <v>42578</v>
      </c>
      <c r="D5548" s="47">
        <v>42583</v>
      </c>
      <c r="E5548" s="48">
        <v>159</v>
      </c>
      <c r="F5548" s="48">
        <v>47</v>
      </c>
      <c r="G5548" s="49">
        <v>3.4</v>
      </c>
      <c r="H5548" s="8" t="s">
        <v>2934</v>
      </c>
      <c r="J5548" s="3">
        <v>591934</v>
      </c>
      <c r="L5548" s="50">
        <f t="shared" si="88"/>
        <v>2.6237623762376239</v>
      </c>
    </row>
    <row r="5549" spans="1:12" x14ac:dyDescent="0.2">
      <c r="A5549" s="117" t="s">
        <v>15032</v>
      </c>
      <c r="B5549" s="45" t="s">
        <v>15033</v>
      </c>
      <c r="C5549" s="46">
        <v>42583</v>
      </c>
      <c r="D5549" s="47">
        <v>42584</v>
      </c>
      <c r="E5549" s="48">
        <v>99</v>
      </c>
      <c r="F5549" s="48">
        <v>61</v>
      </c>
      <c r="G5549" s="49">
        <v>1.6</v>
      </c>
      <c r="H5549" s="8" t="s">
        <v>2934</v>
      </c>
      <c r="J5549" s="3">
        <v>592752</v>
      </c>
      <c r="L5549" s="50">
        <f t="shared" si="88"/>
        <v>1.6336633663366336</v>
      </c>
    </row>
    <row r="5550" spans="1:12" x14ac:dyDescent="0.2">
      <c r="A5550" s="117" t="s">
        <v>15034</v>
      </c>
      <c r="B5550" s="45" t="s">
        <v>15035</v>
      </c>
      <c r="C5550" s="46">
        <v>42580</v>
      </c>
      <c r="D5550" s="47">
        <v>42584</v>
      </c>
      <c r="E5550" s="48">
        <v>607</v>
      </c>
      <c r="F5550" s="48">
        <v>118</v>
      </c>
      <c r="G5550" s="49">
        <v>5.0999999999999996</v>
      </c>
      <c r="H5550" s="8" t="s">
        <v>2934</v>
      </c>
      <c r="J5550" s="3">
        <v>592753</v>
      </c>
      <c r="L5550" s="50">
        <f t="shared" si="88"/>
        <v>10.016501650165017</v>
      </c>
    </row>
    <row r="5551" spans="1:12" x14ac:dyDescent="0.2">
      <c r="A5551" s="117" t="s">
        <v>15036</v>
      </c>
      <c r="B5551" s="45" t="s">
        <v>15037</v>
      </c>
      <c r="C5551" s="46">
        <v>42583</v>
      </c>
      <c r="D5551" s="47">
        <v>42584</v>
      </c>
      <c r="E5551" s="48">
        <v>203</v>
      </c>
      <c r="F5551" s="48">
        <v>66</v>
      </c>
      <c r="G5551" s="49">
        <v>3.1</v>
      </c>
      <c r="H5551" s="8" t="s">
        <v>3714</v>
      </c>
      <c r="J5551" s="3">
        <v>592754</v>
      </c>
      <c r="L5551" s="50">
        <f t="shared" si="88"/>
        <v>3.3498349834983498</v>
      </c>
    </row>
    <row r="5552" spans="1:12" x14ac:dyDescent="0.2">
      <c r="A5552" s="117" t="s">
        <v>15038</v>
      </c>
      <c r="B5552" s="45" t="s">
        <v>15039</v>
      </c>
      <c r="C5552" s="46">
        <v>42583</v>
      </c>
      <c r="D5552" s="47">
        <v>42584</v>
      </c>
      <c r="E5552" s="48">
        <v>159</v>
      </c>
      <c r="F5552" s="48">
        <v>87</v>
      </c>
      <c r="G5552" s="49">
        <v>1.8</v>
      </c>
      <c r="H5552" s="8" t="s">
        <v>3714</v>
      </c>
      <c r="J5552" s="3">
        <v>592755</v>
      </c>
      <c r="L5552" s="50">
        <f t="shared" si="88"/>
        <v>2.6237623762376239</v>
      </c>
    </row>
    <row r="5553" spans="1:12" x14ac:dyDescent="0.2">
      <c r="A5553" s="117" t="s">
        <v>15040</v>
      </c>
      <c r="B5553" s="45" t="s">
        <v>15041</v>
      </c>
      <c r="C5553" s="46">
        <v>42584</v>
      </c>
      <c r="D5553" s="47">
        <v>42586</v>
      </c>
      <c r="E5553" s="48">
        <v>60</v>
      </c>
      <c r="F5553" s="48">
        <v>44</v>
      </c>
      <c r="G5553" s="49">
        <v>1.4</v>
      </c>
      <c r="H5553" s="8" t="s">
        <v>2934</v>
      </c>
      <c r="J5553" s="3">
        <v>593516</v>
      </c>
      <c r="L5553" s="50">
        <f t="shared" si="88"/>
        <v>0.99009900990099009</v>
      </c>
    </row>
    <row r="5554" spans="1:12" x14ac:dyDescent="0.2">
      <c r="A5554" s="117" t="s">
        <v>15042</v>
      </c>
      <c r="B5554" s="45" t="s">
        <v>15043</v>
      </c>
      <c r="C5554" s="46">
        <v>42582</v>
      </c>
      <c r="D5554" s="47">
        <v>42586</v>
      </c>
      <c r="E5554" s="48">
        <v>94</v>
      </c>
      <c r="F5554" s="48">
        <v>82</v>
      </c>
      <c r="G5554" s="49">
        <v>1.1000000000000001</v>
      </c>
      <c r="H5554" s="8" t="s">
        <v>2934</v>
      </c>
      <c r="J5554" s="3">
        <v>594101</v>
      </c>
      <c r="L5554" s="50">
        <f t="shared" si="88"/>
        <v>1.5511551155115511</v>
      </c>
    </row>
    <row r="5555" spans="1:12" x14ac:dyDescent="0.2">
      <c r="A5555" s="117" t="s">
        <v>15044</v>
      </c>
      <c r="B5555" s="45" t="s">
        <v>15045</v>
      </c>
      <c r="C5555" s="46">
        <v>42582</v>
      </c>
      <c r="D5555" s="47">
        <v>42586</v>
      </c>
      <c r="E5555" s="48">
        <v>835</v>
      </c>
      <c r="F5555" s="48">
        <v>120</v>
      </c>
      <c r="G5555" s="49">
        <v>7</v>
      </c>
      <c r="H5555" s="8" t="s">
        <v>3083</v>
      </c>
      <c r="J5555" s="3">
        <v>594102</v>
      </c>
      <c r="L5555" s="50">
        <f t="shared" si="88"/>
        <v>13.778877887788779</v>
      </c>
    </row>
    <row r="5556" spans="1:12" x14ac:dyDescent="0.2">
      <c r="A5556" s="117" t="s">
        <v>15046</v>
      </c>
      <c r="B5556" s="45" t="s">
        <v>15047</v>
      </c>
      <c r="C5556" s="46">
        <v>42586</v>
      </c>
      <c r="D5556" s="47">
        <v>42590</v>
      </c>
      <c r="E5556" s="48">
        <v>158</v>
      </c>
      <c r="F5556" s="48">
        <v>25</v>
      </c>
      <c r="G5556" s="49">
        <v>6.3</v>
      </c>
      <c r="H5556" s="8" t="s">
        <v>2934</v>
      </c>
      <c r="J5556" s="3">
        <v>598121</v>
      </c>
      <c r="L5556" s="50">
        <f t="shared" si="88"/>
        <v>2.6072607260726071</v>
      </c>
    </row>
    <row r="5557" spans="1:12" x14ac:dyDescent="0.2">
      <c r="A5557" s="117" t="s">
        <v>15048</v>
      </c>
      <c r="B5557" s="45" t="s">
        <v>15049</v>
      </c>
      <c r="C5557" s="46">
        <v>42590</v>
      </c>
      <c r="D5557" s="47">
        <v>42591</v>
      </c>
      <c r="E5557" s="48">
        <v>1030</v>
      </c>
      <c r="F5557" s="48">
        <v>40</v>
      </c>
      <c r="G5557" s="49">
        <v>25.9</v>
      </c>
      <c r="H5557" s="8" t="s">
        <v>2934</v>
      </c>
      <c r="J5557" s="3">
        <v>599130</v>
      </c>
      <c r="L5557" s="50">
        <f t="shared" si="88"/>
        <v>16.996699669966997</v>
      </c>
    </row>
    <row r="5558" spans="1:12" x14ac:dyDescent="0.2">
      <c r="A5558" s="117" t="s">
        <v>15050</v>
      </c>
      <c r="B5558" s="45" t="s">
        <v>15051</v>
      </c>
      <c r="C5558" s="46">
        <v>42587</v>
      </c>
      <c r="D5558" s="47">
        <v>42591</v>
      </c>
      <c r="E5558" s="48">
        <v>530</v>
      </c>
      <c r="F5558" s="48">
        <v>75</v>
      </c>
      <c r="G5558" s="49">
        <v>7.1</v>
      </c>
      <c r="H5558" s="8" t="s">
        <v>3083</v>
      </c>
      <c r="J5558" s="3">
        <v>599131</v>
      </c>
      <c r="L5558" s="50">
        <f t="shared" si="88"/>
        <v>8.7458745874587454</v>
      </c>
    </row>
    <row r="5559" spans="1:12" x14ac:dyDescent="0.2">
      <c r="A5559" s="117" t="s">
        <v>15052</v>
      </c>
      <c r="B5559" s="45" t="s">
        <v>15053</v>
      </c>
      <c r="C5559" s="46">
        <v>42587</v>
      </c>
      <c r="D5559" s="47">
        <v>42591</v>
      </c>
      <c r="E5559" s="48">
        <v>713</v>
      </c>
      <c r="F5559" s="48">
        <v>90</v>
      </c>
      <c r="G5559" s="49">
        <v>8</v>
      </c>
      <c r="H5559" s="8" t="s">
        <v>3083</v>
      </c>
      <c r="J5559" s="3">
        <v>599132</v>
      </c>
      <c r="L5559" s="50">
        <f t="shared" si="88"/>
        <v>11.765676567656765</v>
      </c>
    </row>
    <row r="5560" spans="1:12" x14ac:dyDescent="0.2">
      <c r="A5560" s="117" t="s">
        <v>15054</v>
      </c>
      <c r="B5560" s="45" t="s">
        <v>15055</v>
      </c>
      <c r="C5560" s="46">
        <v>42591</v>
      </c>
      <c r="D5560" s="47">
        <v>42592</v>
      </c>
      <c r="E5560" s="48">
        <v>245</v>
      </c>
      <c r="F5560" s="48">
        <v>49</v>
      </c>
      <c r="G5560" s="49">
        <v>5</v>
      </c>
      <c r="H5560" s="8" t="s">
        <v>2934</v>
      </c>
      <c r="J5560" s="3">
        <v>600081</v>
      </c>
      <c r="L5560" s="50">
        <f t="shared" si="88"/>
        <v>4.0429042904290426</v>
      </c>
    </row>
    <row r="5561" spans="1:12" x14ac:dyDescent="0.2">
      <c r="A5561" s="117" t="s">
        <v>15056</v>
      </c>
      <c r="B5561" s="45" t="s">
        <v>15057</v>
      </c>
      <c r="C5561" s="46">
        <v>42590</v>
      </c>
      <c r="D5561" s="47">
        <v>42593</v>
      </c>
      <c r="E5561" s="48">
        <v>8</v>
      </c>
      <c r="F5561" s="48">
        <v>60</v>
      </c>
      <c r="G5561" s="49">
        <v>0.1</v>
      </c>
      <c r="H5561" s="8" t="s">
        <v>3716</v>
      </c>
      <c r="J5561" s="3">
        <v>600419</v>
      </c>
      <c r="L5561" s="50">
        <f t="shared" si="88"/>
        <v>0.132013201320132</v>
      </c>
    </row>
    <row r="5562" spans="1:12" x14ac:dyDescent="0.2">
      <c r="A5562" s="117" t="s">
        <v>15058</v>
      </c>
      <c r="B5562" s="45" t="s">
        <v>15059</v>
      </c>
      <c r="C5562" s="46">
        <v>42588</v>
      </c>
      <c r="D5562" s="47">
        <v>42593</v>
      </c>
      <c r="E5562" s="48">
        <v>145</v>
      </c>
      <c r="F5562" s="48">
        <v>113</v>
      </c>
      <c r="G5562" s="49">
        <v>1.3</v>
      </c>
      <c r="H5562" s="8" t="s">
        <v>2934</v>
      </c>
      <c r="J5562" s="3">
        <v>600418</v>
      </c>
      <c r="L5562" s="50">
        <f t="shared" si="88"/>
        <v>2.3927392739273925</v>
      </c>
    </row>
    <row r="5563" spans="1:12" x14ac:dyDescent="0.2">
      <c r="A5563" s="117" t="s">
        <v>15060</v>
      </c>
      <c r="B5563" s="45" t="s">
        <v>15061</v>
      </c>
      <c r="C5563" s="46">
        <v>42590</v>
      </c>
      <c r="D5563" s="47">
        <v>42597</v>
      </c>
      <c r="E5563" s="48">
        <v>301</v>
      </c>
      <c r="F5563" s="48">
        <v>55</v>
      </c>
      <c r="G5563" s="49">
        <v>5.5</v>
      </c>
      <c r="H5563" s="8" t="s">
        <v>3083</v>
      </c>
      <c r="J5563" s="3">
        <v>602443</v>
      </c>
      <c r="L5563" s="50">
        <f t="shared" si="88"/>
        <v>4.9669966996699673</v>
      </c>
    </row>
    <row r="5564" spans="1:12" x14ac:dyDescent="0.2">
      <c r="A5564" s="117" t="s">
        <v>15062</v>
      </c>
      <c r="B5564" s="45" t="s">
        <v>15063</v>
      </c>
      <c r="C5564" s="46">
        <v>42594</v>
      </c>
      <c r="D5564" s="47">
        <v>42597</v>
      </c>
      <c r="E5564" s="48">
        <v>115</v>
      </c>
      <c r="F5564" s="48">
        <v>81</v>
      </c>
      <c r="G5564" s="49">
        <v>1.4</v>
      </c>
      <c r="H5564" s="8" t="s">
        <v>3083</v>
      </c>
      <c r="J5564" s="3">
        <v>602442</v>
      </c>
      <c r="L5564" s="50">
        <f t="shared" si="88"/>
        <v>1.8976897689768977</v>
      </c>
    </row>
    <row r="5565" spans="1:12" x14ac:dyDescent="0.2">
      <c r="A5565" s="117" t="s">
        <v>15064</v>
      </c>
      <c r="B5565" s="45" t="s">
        <v>15065</v>
      </c>
      <c r="C5565" s="46">
        <v>42594</v>
      </c>
      <c r="D5565" s="47">
        <v>42598</v>
      </c>
      <c r="E5565" s="48">
        <v>1055</v>
      </c>
      <c r="F5565" s="48">
        <v>33</v>
      </c>
      <c r="G5565" s="49">
        <v>32.200000000000003</v>
      </c>
      <c r="H5565" s="8" t="s">
        <v>2934</v>
      </c>
      <c r="J5565" s="3">
        <v>602788</v>
      </c>
      <c r="K5565" s="1">
        <v>603416</v>
      </c>
      <c r="L5565" s="50">
        <f t="shared" ref="L5565:L5628" si="89">IF(E5565="","",E5565/60.6)</f>
        <v>17.409240924092408</v>
      </c>
    </row>
    <row r="5566" spans="1:12" x14ac:dyDescent="0.2">
      <c r="A5566" s="117" t="s">
        <v>15066</v>
      </c>
      <c r="B5566" s="45" t="s">
        <v>15067</v>
      </c>
      <c r="C5566" s="46">
        <v>42593</v>
      </c>
      <c r="D5566" s="47">
        <v>42598</v>
      </c>
      <c r="E5566" s="48">
        <v>58</v>
      </c>
      <c r="F5566" s="48">
        <v>34</v>
      </c>
      <c r="G5566" s="49">
        <v>1.7</v>
      </c>
      <c r="H5566" s="8" t="s">
        <v>2934</v>
      </c>
      <c r="J5566" s="3">
        <v>602790</v>
      </c>
      <c r="L5566" s="50">
        <f t="shared" si="89"/>
        <v>0.95709570957095702</v>
      </c>
    </row>
    <row r="5567" spans="1:12" x14ac:dyDescent="0.2">
      <c r="A5567" s="117" t="s">
        <v>15068</v>
      </c>
      <c r="B5567" s="45" t="s">
        <v>15069</v>
      </c>
      <c r="C5567" s="46">
        <v>42593</v>
      </c>
      <c r="D5567" s="47">
        <v>42598</v>
      </c>
      <c r="E5567" s="48">
        <v>110</v>
      </c>
      <c r="F5567" s="48">
        <v>112</v>
      </c>
      <c r="G5567" s="49">
        <v>1</v>
      </c>
      <c r="H5567" s="8" t="s">
        <v>2934</v>
      </c>
      <c r="J5567" s="3">
        <v>602791</v>
      </c>
      <c r="L5567" s="50">
        <f t="shared" si="89"/>
        <v>1.8151815181518152</v>
      </c>
    </row>
    <row r="5568" spans="1:12" x14ac:dyDescent="0.2">
      <c r="A5568" s="117" t="s">
        <v>15070</v>
      </c>
      <c r="B5568" s="45" t="s">
        <v>15071</v>
      </c>
      <c r="C5568" s="46">
        <v>42593</v>
      </c>
      <c r="D5568" s="47">
        <v>42598</v>
      </c>
      <c r="E5568" s="48">
        <v>195</v>
      </c>
      <c r="F5568" s="48">
        <v>40</v>
      </c>
      <c r="G5568" s="49">
        <v>4.8</v>
      </c>
      <c r="H5568" s="8" t="s">
        <v>2934</v>
      </c>
      <c r="J5568" s="3">
        <v>602789</v>
      </c>
      <c r="L5568" s="50">
        <f t="shared" si="89"/>
        <v>3.2178217821782176</v>
      </c>
    </row>
    <row r="5569" spans="1:12" x14ac:dyDescent="0.2">
      <c r="A5569" s="117" t="s">
        <v>15072</v>
      </c>
      <c r="B5569" s="45" t="s">
        <v>15073</v>
      </c>
      <c r="C5569" s="46">
        <v>42597</v>
      </c>
      <c r="D5569" s="47">
        <v>42598</v>
      </c>
      <c r="E5569" s="48">
        <v>268</v>
      </c>
      <c r="F5569" s="48">
        <v>147</v>
      </c>
      <c r="G5569" s="49">
        <v>1.8</v>
      </c>
      <c r="H5569" s="8" t="s">
        <v>2934</v>
      </c>
      <c r="J5569" s="3">
        <v>603412</v>
      </c>
      <c r="L5569" s="50">
        <f t="shared" si="89"/>
        <v>4.4224422442244222</v>
      </c>
    </row>
    <row r="5570" spans="1:12" x14ac:dyDescent="0.2">
      <c r="A5570" s="117" t="s">
        <v>15074</v>
      </c>
      <c r="B5570" s="45" t="s">
        <v>15075</v>
      </c>
      <c r="C5570" s="46">
        <v>42598</v>
      </c>
      <c r="D5570" s="47">
        <v>42599</v>
      </c>
      <c r="E5570" s="48">
        <v>57</v>
      </c>
      <c r="F5570" s="48">
        <v>21</v>
      </c>
      <c r="G5570" s="49">
        <v>2.8</v>
      </c>
      <c r="H5570" s="8" t="s">
        <v>2934</v>
      </c>
      <c r="J5570" s="3">
        <v>603584</v>
      </c>
      <c r="L5570" s="50">
        <f t="shared" si="89"/>
        <v>0.94059405940594054</v>
      </c>
    </row>
    <row r="5571" spans="1:12" x14ac:dyDescent="0.2">
      <c r="A5571" s="117" t="s">
        <v>15076</v>
      </c>
      <c r="B5571" s="45" t="s">
        <v>15077</v>
      </c>
      <c r="C5571" s="46">
        <v>42597</v>
      </c>
      <c r="D5571" s="47">
        <v>42599</v>
      </c>
      <c r="E5571" s="48">
        <v>117</v>
      </c>
      <c r="F5571" s="48">
        <v>38</v>
      </c>
      <c r="G5571" s="49">
        <v>3.1</v>
      </c>
      <c r="H5571" s="8" t="s">
        <v>3083</v>
      </c>
      <c r="J5571" s="3">
        <v>603598</v>
      </c>
      <c r="L5571" s="50">
        <f t="shared" si="89"/>
        <v>1.9306930693069306</v>
      </c>
    </row>
    <row r="5572" spans="1:12" x14ac:dyDescent="0.2">
      <c r="A5572" s="117" t="s">
        <v>15078</v>
      </c>
      <c r="B5572" s="45" t="s">
        <v>15079</v>
      </c>
      <c r="C5572" s="46">
        <v>42597</v>
      </c>
      <c r="D5572" s="47">
        <v>42599</v>
      </c>
      <c r="E5572" s="48">
        <v>51</v>
      </c>
      <c r="F5572" s="48">
        <v>46</v>
      </c>
      <c r="G5572" s="49">
        <v>1.1000000000000001</v>
      </c>
      <c r="H5572" s="8" t="s">
        <v>3716</v>
      </c>
      <c r="J5572" s="3">
        <v>603599</v>
      </c>
      <c r="L5572" s="50">
        <f t="shared" si="89"/>
        <v>0.84158415841584155</v>
      </c>
    </row>
    <row r="5573" spans="1:12" x14ac:dyDescent="0.2">
      <c r="A5573" s="117" t="s">
        <v>15080</v>
      </c>
      <c r="B5573" s="45" t="s">
        <v>15081</v>
      </c>
      <c r="C5573" s="46">
        <v>42595</v>
      </c>
      <c r="D5573" s="47">
        <v>42599</v>
      </c>
      <c r="E5573" s="48">
        <v>455</v>
      </c>
      <c r="F5573" s="48">
        <v>74</v>
      </c>
      <c r="G5573" s="49">
        <v>6.1</v>
      </c>
      <c r="H5573" s="8" t="s">
        <v>3083</v>
      </c>
      <c r="J5573" s="3">
        <v>604037</v>
      </c>
      <c r="L5573" s="50">
        <f t="shared" si="89"/>
        <v>7.5082508250825084</v>
      </c>
    </row>
    <row r="5574" spans="1:12" x14ac:dyDescent="0.2">
      <c r="A5574" s="117" t="s">
        <v>15082</v>
      </c>
      <c r="B5574" s="45" t="s">
        <v>15083</v>
      </c>
      <c r="C5574" s="46">
        <v>42595</v>
      </c>
      <c r="D5574" s="47">
        <v>42599</v>
      </c>
      <c r="E5574" s="48">
        <v>151</v>
      </c>
      <c r="F5574" s="48">
        <v>40</v>
      </c>
      <c r="G5574" s="49">
        <v>3.7</v>
      </c>
      <c r="H5574" s="8" t="s">
        <v>3083</v>
      </c>
      <c r="J5574" s="3">
        <v>604038</v>
      </c>
      <c r="L5574" s="50">
        <f t="shared" si="89"/>
        <v>2.4917491749174916</v>
      </c>
    </row>
    <row r="5575" spans="1:12" x14ac:dyDescent="0.2">
      <c r="A5575" s="117" t="s">
        <v>15084</v>
      </c>
      <c r="B5575" s="45" t="s">
        <v>15085</v>
      </c>
      <c r="C5575" s="46">
        <v>42600</v>
      </c>
      <c r="D5575" s="47">
        <v>42604</v>
      </c>
      <c r="E5575" s="48">
        <v>364</v>
      </c>
      <c r="F5575" s="48">
        <v>49</v>
      </c>
      <c r="G5575" s="49">
        <v>7.4</v>
      </c>
      <c r="H5575" s="8" t="s">
        <v>3083</v>
      </c>
      <c r="J5575" s="3">
        <v>606586</v>
      </c>
      <c r="L5575" s="50">
        <f t="shared" si="89"/>
        <v>6.0066006600660069</v>
      </c>
    </row>
    <row r="5576" spans="1:12" x14ac:dyDescent="0.2">
      <c r="A5576" s="117" t="s">
        <v>15086</v>
      </c>
      <c r="B5576" s="45" t="s">
        <v>15087</v>
      </c>
      <c r="C5576" s="47">
        <v>42601</v>
      </c>
      <c r="D5576" s="47">
        <v>42604</v>
      </c>
      <c r="E5576" s="48">
        <v>713</v>
      </c>
      <c r="F5576" s="48">
        <v>135</v>
      </c>
      <c r="G5576" s="49">
        <v>5.3</v>
      </c>
      <c r="H5576" s="8" t="s">
        <v>3083</v>
      </c>
      <c r="J5576" s="3">
        <v>606587</v>
      </c>
      <c r="L5576" s="50">
        <f t="shared" si="89"/>
        <v>11.765676567656765</v>
      </c>
    </row>
    <row r="5577" spans="1:12" x14ac:dyDescent="0.2">
      <c r="A5577" s="117" t="s">
        <v>15088</v>
      </c>
      <c r="B5577" s="45" t="s">
        <v>15089</v>
      </c>
      <c r="C5577" s="46">
        <v>42600</v>
      </c>
      <c r="D5577" s="47">
        <v>42604</v>
      </c>
      <c r="E5577" s="48">
        <v>87</v>
      </c>
      <c r="F5577" s="48">
        <v>27</v>
      </c>
      <c r="G5577" s="49">
        <v>3.2</v>
      </c>
      <c r="H5577" s="8" t="s">
        <v>2934</v>
      </c>
      <c r="J5577" s="3">
        <v>606588</v>
      </c>
      <c r="L5577" s="50">
        <f t="shared" si="89"/>
        <v>1.4356435643564356</v>
      </c>
    </row>
    <row r="5578" spans="1:12" x14ac:dyDescent="0.2">
      <c r="A5578" s="117" t="s">
        <v>15090</v>
      </c>
      <c r="B5578" s="45" t="s">
        <v>15091</v>
      </c>
      <c r="C5578" s="46">
        <v>42600</v>
      </c>
      <c r="D5578" s="47">
        <v>42604</v>
      </c>
      <c r="E5578" s="48">
        <v>130</v>
      </c>
      <c r="F5578" s="48">
        <v>35</v>
      </c>
      <c r="G5578" s="49">
        <v>3.7</v>
      </c>
      <c r="H5578" s="8" t="s">
        <v>2934</v>
      </c>
      <c r="J5578" s="3">
        <v>606589</v>
      </c>
      <c r="L5578" s="50">
        <f t="shared" si="89"/>
        <v>2.1452145214521452</v>
      </c>
    </row>
    <row r="5579" spans="1:12" x14ac:dyDescent="0.2">
      <c r="A5579" s="117" t="s">
        <v>15092</v>
      </c>
      <c r="B5579" s="45" t="s">
        <v>15093</v>
      </c>
      <c r="C5579" s="46">
        <v>42600</v>
      </c>
      <c r="D5579" s="47">
        <v>42604</v>
      </c>
      <c r="E5579" s="48">
        <v>73</v>
      </c>
      <c r="F5579" s="48">
        <v>46</v>
      </c>
      <c r="G5579" s="49">
        <v>1.6</v>
      </c>
      <c r="H5579" s="8" t="s">
        <v>2934</v>
      </c>
      <c r="J5579" s="3">
        <v>606590</v>
      </c>
      <c r="L5579" s="50">
        <f t="shared" si="89"/>
        <v>1.2046204620462047</v>
      </c>
    </row>
    <row r="5580" spans="1:12" x14ac:dyDescent="0.2">
      <c r="A5580" s="117" t="s">
        <v>15094</v>
      </c>
      <c r="B5580" s="45" t="s">
        <v>15095</v>
      </c>
      <c r="C5580" s="46">
        <v>42600</v>
      </c>
      <c r="D5580" s="47">
        <v>42604</v>
      </c>
      <c r="E5580" s="48">
        <v>766</v>
      </c>
      <c r="F5580" s="48">
        <v>16</v>
      </c>
      <c r="G5580" s="49">
        <v>48.3</v>
      </c>
      <c r="H5580" s="8" t="s">
        <v>2934</v>
      </c>
      <c r="J5580" s="3">
        <v>606591</v>
      </c>
      <c r="L5580" s="50">
        <f t="shared" si="89"/>
        <v>12.64026402640264</v>
      </c>
    </row>
    <row r="5581" spans="1:12" x14ac:dyDescent="0.2">
      <c r="A5581" s="117" t="s">
        <v>15096</v>
      </c>
      <c r="B5581" s="45" t="s">
        <v>15097</v>
      </c>
      <c r="C5581" s="46">
        <v>42600</v>
      </c>
      <c r="D5581" s="47">
        <v>42604</v>
      </c>
      <c r="E5581" s="48">
        <v>191</v>
      </c>
      <c r="F5581" s="48">
        <v>52</v>
      </c>
      <c r="G5581" s="49">
        <v>3.7</v>
      </c>
      <c r="H5581" s="8" t="s">
        <v>2934</v>
      </c>
      <c r="J5581" s="3">
        <v>606592</v>
      </c>
      <c r="L5581" s="50">
        <f t="shared" si="89"/>
        <v>3.1518151815181517</v>
      </c>
    </row>
    <row r="5582" spans="1:12" x14ac:dyDescent="0.2">
      <c r="A5582" s="117" t="s">
        <v>15098</v>
      </c>
      <c r="B5582" s="45" t="s">
        <v>15099</v>
      </c>
      <c r="C5582" s="46">
        <v>42600</v>
      </c>
      <c r="D5582" s="47">
        <v>42604</v>
      </c>
      <c r="E5582" s="48">
        <v>799</v>
      </c>
      <c r="F5582" s="48">
        <v>64</v>
      </c>
      <c r="G5582" s="49">
        <v>12.5</v>
      </c>
      <c r="H5582" s="8" t="s">
        <v>2934</v>
      </c>
      <c r="J5582" s="3">
        <v>606593</v>
      </c>
      <c r="L5582" s="50">
        <f t="shared" si="89"/>
        <v>13.184818481848184</v>
      </c>
    </row>
    <row r="5583" spans="1:12" x14ac:dyDescent="0.2">
      <c r="A5583" s="117" t="s">
        <v>15100</v>
      </c>
      <c r="B5583" s="45" t="s">
        <v>15101</v>
      </c>
      <c r="C5583" s="46">
        <v>42600</v>
      </c>
      <c r="D5583" s="47">
        <v>42604</v>
      </c>
      <c r="E5583" s="48">
        <v>912</v>
      </c>
      <c r="F5583" s="48">
        <v>99</v>
      </c>
      <c r="G5583" s="49">
        <v>9.1999999999999993</v>
      </c>
      <c r="H5583" s="8" t="s">
        <v>2934</v>
      </c>
      <c r="J5583" s="3">
        <v>606594</v>
      </c>
      <c r="L5583" s="50">
        <f t="shared" si="89"/>
        <v>15.049504950495049</v>
      </c>
    </row>
    <row r="5584" spans="1:12" x14ac:dyDescent="0.2">
      <c r="A5584" s="117" t="s">
        <v>15102</v>
      </c>
      <c r="B5584" s="45" t="s">
        <v>15103</v>
      </c>
      <c r="C5584" s="46">
        <v>42600</v>
      </c>
      <c r="D5584" s="47">
        <v>42604</v>
      </c>
      <c r="E5584" s="48">
        <v>24</v>
      </c>
      <c r="F5584" s="48">
        <v>84</v>
      </c>
      <c r="G5584" s="49">
        <v>0.3</v>
      </c>
      <c r="H5584" s="8" t="s">
        <v>2934</v>
      </c>
      <c r="J5584" s="3">
        <v>606596</v>
      </c>
      <c r="L5584" s="50">
        <f t="shared" si="89"/>
        <v>0.396039603960396</v>
      </c>
    </row>
    <row r="5585" spans="1:12" x14ac:dyDescent="0.2">
      <c r="A5585" s="117" t="s">
        <v>15104</v>
      </c>
      <c r="B5585" s="45" t="s">
        <v>15105</v>
      </c>
      <c r="C5585" s="46">
        <v>42600</v>
      </c>
      <c r="D5585" s="47">
        <v>42604</v>
      </c>
      <c r="E5585" s="48">
        <v>548</v>
      </c>
      <c r="F5585" s="48">
        <v>95</v>
      </c>
      <c r="G5585" s="49">
        <v>5.8</v>
      </c>
      <c r="H5585" s="8" t="s">
        <v>2934</v>
      </c>
      <c r="J5585" s="3">
        <v>606597</v>
      </c>
      <c r="L5585" s="50">
        <f t="shared" si="89"/>
        <v>9.0429042904290426</v>
      </c>
    </row>
    <row r="5586" spans="1:12" x14ac:dyDescent="0.2">
      <c r="A5586" s="117" t="s">
        <v>15106</v>
      </c>
      <c r="B5586" s="45" t="s">
        <v>15107</v>
      </c>
      <c r="C5586" s="46">
        <v>42600</v>
      </c>
      <c r="D5586" s="47">
        <v>42604</v>
      </c>
      <c r="E5586" s="48">
        <v>1310</v>
      </c>
      <c r="F5586" s="48">
        <v>80</v>
      </c>
      <c r="G5586" s="49">
        <v>16.3</v>
      </c>
      <c r="H5586" s="8" t="s">
        <v>2934</v>
      </c>
      <c r="J5586" s="3">
        <v>606598</v>
      </c>
      <c r="L5586" s="50">
        <f t="shared" si="89"/>
        <v>21.617161716171616</v>
      </c>
    </row>
    <row r="5587" spans="1:12" x14ac:dyDescent="0.2">
      <c r="A5587" s="117" t="s">
        <v>15108</v>
      </c>
      <c r="B5587" s="45" t="s">
        <v>15109</v>
      </c>
      <c r="C5587" s="46">
        <v>42600</v>
      </c>
      <c r="D5587" s="47">
        <v>42604</v>
      </c>
      <c r="E5587" s="48">
        <v>280</v>
      </c>
      <c r="F5587" s="48">
        <v>38</v>
      </c>
      <c r="G5587" s="49">
        <v>7.3</v>
      </c>
      <c r="H5587" s="8" t="s">
        <v>2934</v>
      </c>
      <c r="J5587" s="3">
        <v>606595</v>
      </c>
      <c r="L5587" s="50">
        <f t="shared" si="89"/>
        <v>4.6204620462046204</v>
      </c>
    </row>
    <row r="5588" spans="1:12" x14ac:dyDescent="0.2">
      <c r="A5588" s="117" t="s">
        <v>15110</v>
      </c>
      <c r="B5588" s="45" t="s">
        <v>15111</v>
      </c>
      <c r="C5588" s="46">
        <v>42597</v>
      </c>
      <c r="D5588" s="47">
        <v>42604</v>
      </c>
      <c r="E5588" s="48">
        <v>771</v>
      </c>
      <c r="F5588" s="48">
        <v>99</v>
      </c>
      <c r="G5588" s="49">
        <v>7.8</v>
      </c>
      <c r="H5588" s="8" t="s">
        <v>2934</v>
      </c>
      <c r="J5588" s="3">
        <v>605166</v>
      </c>
      <c r="L5588" s="50">
        <f t="shared" si="89"/>
        <v>12.722772277227723</v>
      </c>
    </row>
    <row r="5589" spans="1:12" x14ac:dyDescent="0.2">
      <c r="A5589" s="117" t="s">
        <v>15112</v>
      </c>
      <c r="B5589" s="45" t="s">
        <v>15113</v>
      </c>
      <c r="C5589" s="46">
        <v>42598</v>
      </c>
      <c r="D5589" s="47">
        <v>42604</v>
      </c>
      <c r="E5589" s="48">
        <v>258</v>
      </c>
      <c r="F5589" s="48">
        <v>105</v>
      </c>
      <c r="G5589" s="49">
        <v>2.5</v>
      </c>
      <c r="H5589" s="8" t="s">
        <v>2934</v>
      </c>
      <c r="J5589" s="3">
        <v>605796</v>
      </c>
      <c r="L5589" s="50">
        <f t="shared" si="89"/>
        <v>4.2574257425742577</v>
      </c>
    </row>
    <row r="5590" spans="1:12" x14ac:dyDescent="0.2">
      <c r="A5590" s="117" t="s">
        <v>15114</v>
      </c>
      <c r="B5590" s="45" t="s">
        <v>15115</v>
      </c>
      <c r="C5590" s="46">
        <v>42604</v>
      </c>
      <c r="D5590" s="47" t="s">
        <v>3720</v>
      </c>
      <c r="E5590" s="48">
        <v>187.74</v>
      </c>
      <c r="F5590" s="48">
        <v>82.36</v>
      </c>
      <c r="G5590" s="49">
        <v>2.2999999999999998</v>
      </c>
      <c r="H5590" s="8" t="s">
        <v>2934</v>
      </c>
      <c r="J5590" s="3">
        <v>608397</v>
      </c>
      <c r="L5590" s="50">
        <f t="shared" si="89"/>
        <v>3.0980198019801981</v>
      </c>
    </row>
    <row r="5591" spans="1:12" x14ac:dyDescent="0.2">
      <c r="A5591" s="117" t="s">
        <v>15116</v>
      </c>
      <c r="B5591" s="45" t="s">
        <v>15117</v>
      </c>
      <c r="C5591" s="46">
        <v>42605</v>
      </c>
      <c r="D5591" s="47">
        <v>42608</v>
      </c>
      <c r="E5591" s="48">
        <v>869</v>
      </c>
      <c r="F5591" s="48">
        <v>99.91</v>
      </c>
      <c r="G5591" s="49">
        <v>8.6999999999999993</v>
      </c>
      <c r="H5591" s="8" t="s">
        <v>3083</v>
      </c>
      <c r="J5591" s="3">
        <v>610045</v>
      </c>
      <c r="L5591" s="50">
        <f t="shared" si="89"/>
        <v>14.33993399339934</v>
      </c>
    </row>
    <row r="5592" spans="1:12" x14ac:dyDescent="0.2">
      <c r="A5592" s="117" t="s">
        <v>15118</v>
      </c>
      <c r="B5592" s="45" t="s">
        <v>15119</v>
      </c>
      <c r="C5592" s="46">
        <v>42608</v>
      </c>
      <c r="D5592" s="47">
        <v>42611</v>
      </c>
      <c r="E5592" s="48">
        <v>230.46</v>
      </c>
      <c r="F5592" s="48">
        <v>100.09</v>
      </c>
      <c r="G5592" s="49">
        <v>2.2999999999999998</v>
      </c>
      <c r="H5592" s="8" t="s">
        <v>3083</v>
      </c>
      <c r="J5592" s="3">
        <v>610787</v>
      </c>
      <c r="L5592" s="50">
        <f t="shared" si="89"/>
        <v>3.8029702970297028</v>
      </c>
    </row>
    <row r="5593" spans="1:12" x14ac:dyDescent="0.2">
      <c r="A5593" s="117" t="s">
        <v>15120</v>
      </c>
      <c r="B5593" s="45" t="s">
        <v>15121</v>
      </c>
      <c r="C5593" s="46">
        <v>42608</v>
      </c>
      <c r="D5593" s="47">
        <v>42611</v>
      </c>
      <c r="E5593" s="48">
        <v>318.99</v>
      </c>
      <c r="F5593" s="48">
        <v>121.76</v>
      </c>
      <c r="G5593" s="49">
        <v>2.6</v>
      </c>
      <c r="H5593" s="8" t="s">
        <v>3083</v>
      </c>
      <c r="J5593" s="3">
        <v>610788</v>
      </c>
      <c r="L5593" s="50">
        <f t="shared" si="89"/>
        <v>5.2638613861386139</v>
      </c>
    </row>
    <row r="5594" spans="1:12" x14ac:dyDescent="0.2">
      <c r="A5594" s="117" t="s">
        <v>15122</v>
      </c>
      <c r="B5594" s="45" t="s">
        <v>15123</v>
      </c>
      <c r="C5594" s="46">
        <v>42605</v>
      </c>
      <c r="D5594" s="47">
        <v>42611</v>
      </c>
      <c r="E5594" s="48">
        <v>227.97</v>
      </c>
      <c r="F5594" s="48">
        <v>101.15</v>
      </c>
      <c r="G5594" s="49">
        <v>2.2999999999999998</v>
      </c>
      <c r="H5594" s="8" t="s">
        <v>2934</v>
      </c>
      <c r="J5594" s="3">
        <v>610183</v>
      </c>
      <c r="L5594" s="50">
        <f t="shared" si="89"/>
        <v>3.7618811881188119</v>
      </c>
    </row>
    <row r="5595" spans="1:12" x14ac:dyDescent="0.2">
      <c r="A5595" s="117" t="s">
        <v>15124</v>
      </c>
      <c r="B5595" s="45" t="s">
        <v>15125</v>
      </c>
      <c r="C5595" s="46">
        <v>42611</v>
      </c>
      <c r="D5595" s="47">
        <v>42612</v>
      </c>
      <c r="E5595" s="48">
        <v>581</v>
      </c>
      <c r="F5595" s="48">
        <v>87</v>
      </c>
      <c r="G5595" s="49">
        <v>6.7</v>
      </c>
      <c r="H5595" s="8" t="s">
        <v>2934</v>
      </c>
      <c r="J5595" s="3">
        <v>611685</v>
      </c>
      <c r="L5595" s="50">
        <f t="shared" si="89"/>
        <v>9.5874587458745868</v>
      </c>
    </row>
    <row r="5596" spans="1:12" x14ac:dyDescent="0.2">
      <c r="A5596" s="117" t="s">
        <v>15126</v>
      </c>
      <c r="B5596" s="45" t="s">
        <v>15127</v>
      </c>
      <c r="C5596" s="46">
        <v>42608</v>
      </c>
      <c r="D5596" s="47">
        <v>42612</v>
      </c>
      <c r="E5596" s="48">
        <v>135.34</v>
      </c>
      <c r="F5596" s="48">
        <v>67</v>
      </c>
      <c r="G5596" s="49">
        <v>2</v>
      </c>
      <c r="H5596" s="8" t="s">
        <v>2934</v>
      </c>
      <c r="J5596" s="3">
        <v>611686</v>
      </c>
      <c r="L5596" s="50">
        <f t="shared" si="89"/>
        <v>2.2333333333333334</v>
      </c>
    </row>
    <row r="5597" spans="1:12" x14ac:dyDescent="0.2">
      <c r="A5597" s="117" t="s">
        <v>15128</v>
      </c>
      <c r="B5597" s="45" t="s">
        <v>15129</v>
      </c>
      <c r="C5597" s="46">
        <v>42607</v>
      </c>
      <c r="D5597" s="47">
        <v>42612</v>
      </c>
      <c r="E5597" s="48">
        <v>280</v>
      </c>
      <c r="F5597" s="48">
        <v>28</v>
      </c>
      <c r="G5597" s="49">
        <v>9.9</v>
      </c>
      <c r="H5597" s="8" t="s">
        <v>2934</v>
      </c>
      <c r="J5597" s="3">
        <v>611687</v>
      </c>
      <c r="L5597" s="50">
        <f t="shared" si="89"/>
        <v>4.6204620462046204</v>
      </c>
    </row>
    <row r="5598" spans="1:12" x14ac:dyDescent="0.2">
      <c r="A5598" s="117" t="s">
        <v>15130</v>
      </c>
      <c r="B5598" s="45" t="s">
        <v>15131</v>
      </c>
      <c r="C5598" s="46">
        <v>42612</v>
      </c>
      <c r="D5598" s="47">
        <v>42613</v>
      </c>
      <c r="E5598" s="48">
        <v>693.09</v>
      </c>
      <c r="F5598" s="48">
        <v>76.98</v>
      </c>
      <c r="G5598" s="49">
        <v>9</v>
      </c>
      <c r="H5598" s="8" t="s">
        <v>2934</v>
      </c>
      <c r="J5598" s="3">
        <v>612294</v>
      </c>
      <c r="L5598" s="50">
        <f t="shared" si="89"/>
        <v>11.437128712871287</v>
      </c>
    </row>
    <row r="5599" spans="1:12" x14ac:dyDescent="0.2">
      <c r="A5599" s="117" t="s">
        <v>15132</v>
      </c>
      <c r="B5599" s="45" t="s">
        <v>15133</v>
      </c>
      <c r="C5599" s="46">
        <v>42612</v>
      </c>
      <c r="D5599" s="47">
        <v>42613</v>
      </c>
      <c r="E5599" s="48">
        <v>570.74</v>
      </c>
      <c r="F5599" s="48">
        <v>55.75</v>
      </c>
      <c r="G5599" s="49">
        <v>10.199999999999999</v>
      </c>
      <c r="H5599" s="8" t="s">
        <v>2934</v>
      </c>
      <c r="J5599" s="3">
        <v>612295</v>
      </c>
      <c r="L5599" s="50">
        <f t="shared" si="89"/>
        <v>9.4181518151815187</v>
      </c>
    </row>
    <row r="5600" spans="1:12" x14ac:dyDescent="0.2">
      <c r="A5600" s="117" t="s">
        <v>15134</v>
      </c>
      <c r="B5600" s="45" t="s">
        <v>15135</v>
      </c>
      <c r="C5600" s="46">
        <v>42608</v>
      </c>
      <c r="D5600" s="47">
        <v>42613</v>
      </c>
      <c r="E5600" s="48">
        <v>949</v>
      </c>
      <c r="F5600" s="48">
        <v>73.489999999999995</v>
      </c>
      <c r="G5600" s="49">
        <v>12.9</v>
      </c>
      <c r="H5600" s="8" t="s">
        <v>2934</v>
      </c>
      <c r="J5600" s="3">
        <v>611813</v>
      </c>
      <c r="L5600" s="50">
        <f t="shared" si="89"/>
        <v>15.66006600660066</v>
      </c>
    </row>
    <row r="5601" spans="1:15" x14ac:dyDescent="0.2">
      <c r="A5601" s="117" t="s">
        <v>15136</v>
      </c>
      <c r="B5601" s="45" t="s">
        <v>15137</v>
      </c>
      <c r="C5601" s="46">
        <v>42610</v>
      </c>
      <c r="D5601" s="47">
        <v>42613</v>
      </c>
      <c r="E5601" s="48">
        <v>483.42</v>
      </c>
      <c r="F5601" s="48">
        <v>41.75</v>
      </c>
      <c r="G5601" s="49">
        <v>11.6</v>
      </c>
      <c r="H5601" s="8" t="s">
        <v>3083</v>
      </c>
      <c r="J5601" s="3">
        <v>611846</v>
      </c>
      <c r="L5601" s="50">
        <f t="shared" si="89"/>
        <v>7.9772277227722777</v>
      </c>
    </row>
    <row r="5602" spans="1:15" x14ac:dyDescent="0.2">
      <c r="A5602" s="117" t="s">
        <v>15138</v>
      </c>
      <c r="B5602" s="45" t="s">
        <v>15139</v>
      </c>
      <c r="C5602" s="46">
        <v>42610</v>
      </c>
      <c r="D5602" s="47">
        <v>42613</v>
      </c>
      <c r="E5602" s="48">
        <v>67.91</v>
      </c>
      <c r="F5602" s="48">
        <v>53.39</v>
      </c>
      <c r="G5602" s="49">
        <v>1.3</v>
      </c>
      <c r="H5602" s="8" t="s">
        <v>3083</v>
      </c>
      <c r="J5602" s="3">
        <v>611881</v>
      </c>
      <c r="L5602" s="50">
        <f t="shared" si="89"/>
        <v>1.1206270627062704</v>
      </c>
    </row>
    <row r="5603" spans="1:15" x14ac:dyDescent="0.2">
      <c r="A5603" s="117" t="s">
        <v>15140</v>
      </c>
      <c r="B5603" s="45" t="s">
        <v>15141</v>
      </c>
      <c r="C5603" s="46">
        <v>42607</v>
      </c>
      <c r="D5603" s="47">
        <v>42613</v>
      </c>
      <c r="E5603" s="48">
        <v>293</v>
      </c>
      <c r="F5603" s="48">
        <v>31.96</v>
      </c>
      <c r="G5603" s="49">
        <v>9.1999999999999993</v>
      </c>
      <c r="H5603" s="8" t="s">
        <v>3083</v>
      </c>
      <c r="J5603" s="3">
        <v>611882</v>
      </c>
      <c r="L5603" s="50">
        <f t="shared" si="89"/>
        <v>4.8349834983498345</v>
      </c>
    </row>
    <row r="5604" spans="1:15" x14ac:dyDescent="0.2">
      <c r="A5604" s="117" t="s">
        <v>15142</v>
      </c>
      <c r="B5604" s="45" t="s">
        <v>15143</v>
      </c>
      <c r="C5604" s="46">
        <v>42610</v>
      </c>
      <c r="D5604" s="47">
        <v>42614</v>
      </c>
      <c r="E5604" s="48">
        <v>682.43</v>
      </c>
      <c r="F5604" s="49">
        <v>73.67</v>
      </c>
      <c r="G5604" s="49">
        <v>9.3000000000000007</v>
      </c>
      <c r="H5604" s="8" t="s">
        <v>2934</v>
      </c>
      <c r="J5604" s="3">
        <v>612689</v>
      </c>
      <c r="L5604" s="50">
        <f t="shared" si="89"/>
        <v>11.261221122112211</v>
      </c>
    </row>
    <row r="5605" spans="1:15" x14ac:dyDescent="0.2">
      <c r="A5605" s="117" t="s">
        <v>15144</v>
      </c>
      <c r="B5605" s="45" t="s">
        <v>15145</v>
      </c>
      <c r="C5605" s="46">
        <v>42610</v>
      </c>
      <c r="D5605" s="47">
        <v>42614</v>
      </c>
      <c r="E5605" s="48">
        <v>181.3</v>
      </c>
      <c r="F5605" s="49">
        <v>139.85</v>
      </c>
      <c r="G5605" s="49">
        <v>1.3</v>
      </c>
      <c r="H5605" s="8" t="s">
        <v>2934</v>
      </c>
      <c r="J5605" s="3">
        <v>612690</v>
      </c>
      <c r="L5605" s="50">
        <f t="shared" si="89"/>
        <v>2.991749174917492</v>
      </c>
      <c r="N5605" s="129"/>
      <c r="O5605" s="130"/>
    </row>
    <row r="5606" spans="1:15" x14ac:dyDescent="0.2">
      <c r="A5606" s="117" t="s">
        <v>15146</v>
      </c>
      <c r="B5606" s="45" t="s">
        <v>15147</v>
      </c>
      <c r="C5606" s="46">
        <v>42611</v>
      </c>
      <c r="D5606" s="47">
        <v>42614</v>
      </c>
      <c r="E5606" s="48">
        <v>130</v>
      </c>
      <c r="F5606" s="49">
        <v>21.95</v>
      </c>
      <c r="G5606" s="49">
        <v>5.9</v>
      </c>
      <c r="H5606" s="8" t="s">
        <v>3716</v>
      </c>
      <c r="J5606" s="3">
        <v>612701</v>
      </c>
      <c r="L5606" s="50">
        <f t="shared" si="89"/>
        <v>2.1452145214521452</v>
      </c>
    </row>
    <row r="5607" spans="1:15" x14ac:dyDescent="0.2">
      <c r="A5607" s="117" t="s">
        <v>15148</v>
      </c>
      <c r="B5607" s="45" t="s">
        <v>15149</v>
      </c>
      <c r="C5607" s="46">
        <v>42608</v>
      </c>
      <c r="D5607" s="47">
        <v>42615</v>
      </c>
      <c r="E5607" s="48">
        <v>588.96</v>
      </c>
      <c r="F5607" s="48">
        <v>52.71</v>
      </c>
      <c r="G5607" s="49">
        <v>11.2</v>
      </c>
      <c r="H5607" s="8" t="s">
        <v>2934</v>
      </c>
      <c r="J5607" s="3">
        <v>613934</v>
      </c>
      <c r="L5607" s="50">
        <f t="shared" si="89"/>
        <v>9.7188118811881186</v>
      </c>
    </row>
    <row r="5608" spans="1:15" x14ac:dyDescent="0.2">
      <c r="A5608" s="117" t="s">
        <v>15150</v>
      </c>
      <c r="B5608" s="45" t="s">
        <v>15151</v>
      </c>
      <c r="C5608" s="46">
        <v>42613</v>
      </c>
      <c r="D5608" s="47">
        <v>42619</v>
      </c>
      <c r="E5608" s="48">
        <v>521.5</v>
      </c>
      <c r="F5608" s="48">
        <v>48.1</v>
      </c>
      <c r="G5608" s="49">
        <v>10.8</v>
      </c>
      <c r="H5608" s="8" t="s">
        <v>3083</v>
      </c>
      <c r="J5608" s="3">
        <v>614764</v>
      </c>
      <c r="L5608" s="50">
        <f t="shared" si="89"/>
        <v>8.6056105610561051</v>
      </c>
    </row>
    <row r="5609" spans="1:15" x14ac:dyDescent="0.2">
      <c r="A5609" s="117" t="s">
        <v>15152</v>
      </c>
      <c r="B5609" s="45" t="s">
        <v>15153</v>
      </c>
      <c r="C5609" s="46">
        <v>42619</v>
      </c>
      <c r="D5609" s="47">
        <v>42620</v>
      </c>
      <c r="E5609" s="48">
        <v>158.74</v>
      </c>
      <c r="F5609" s="49">
        <v>46.67</v>
      </c>
      <c r="G5609" s="48">
        <v>3.4</v>
      </c>
      <c r="H5609" s="8" t="s">
        <v>2934</v>
      </c>
      <c r="J5609" s="3">
        <v>615110</v>
      </c>
      <c r="L5609" s="50">
        <f t="shared" si="89"/>
        <v>2.6194719471947194</v>
      </c>
    </row>
    <row r="5610" spans="1:15" x14ac:dyDescent="0.2">
      <c r="A5610" s="117" t="s">
        <v>15154</v>
      </c>
      <c r="B5610" s="45" t="s">
        <v>15155</v>
      </c>
      <c r="C5610" s="46">
        <v>42619</v>
      </c>
      <c r="D5610" s="47">
        <v>42620</v>
      </c>
      <c r="E5610" s="48">
        <v>140.81</v>
      </c>
      <c r="F5610" s="49">
        <v>69.28</v>
      </c>
      <c r="G5610" s="48">
        <v>2</v>
      </c>
      <c r="H5610" s="8" t="s">
        <v>2934</v>
      </c>
      <c r="J5610" s="3">
        <v>616006</v>
      </c>
      <c r="L5610" s="50">
        <f t="shared" si="89"/>
        <v>2.3235973597359734</v>
      </c>
    </row>
    <row r="5611" spans="1:15" x14ac:dyDescent="0.2">
      <c r="A5611" s="117" t="s">
        <v>15156</v>
      </c>
      <c r="B5611" s="45" t="s">
        <v>15157</v>
      </c>
      <c r="C5611" s="46">
        <v>42613</v>
      </c>
      <c r="D5611" s="47">
        <v>42620</v>
      </c>
      <c r="E5611" s="48">
        <v>145.56</v>
      </c>
      <c r="F5611" s="49">
        <v>102.85</v>
      </c>
      <c r="G5611" s="49">
        <v>1.4</v>
      </c>
      <c r="H5611" s="8" t="s">
        <v>2934</v>
      </c>
      <c r="J5611" s="3">
        <v>615109</v>
      </c>
      <c r="L5611" s="50">
        <f t="shared" si="89"/>
        <v>2.4019801980198019</v>
      </c>
    </row>
    <row r="5612" spans="1:15" x14ac:dyDescent="0.2">
      <c r="A5612" s="117" t="s">
        <v>15158</v>
      </c>
      <c r="B5612" s="45" t="s">
        <v>15159</v>
      </c>
      <c r="C5612" s="46">
        <v>42614</v>
      </c>
      <c r="D5612" s="47">
        <v>42622</v>
      </c>
      <c r="E5612" s="48">
        <v>72.44</v>
      </c>
      <c r="F5612" s="48">
        <v>146.4</v>
      </c>
      <c r="G5612" s="49">
        <v>0.5</v>
      </c>
      <c r="H5612" s="8" t="s">
        <v>2934</v>
      </c>
      <c r="J5612" s="3">
        <v>616778</v>
      </c>
      <c r="L5612" s="50">
        <f t="shared" si="89"/>
        <v>1.1953795379537953</v>
      </c>
    </row>
    <row r="5613" spans="1:15" x14ac:dyDescent="0.2">
      <c r="A5613" s="117" t="s">
        <v>15160</v>
      </c>
      <c r="B5613" s="45" t="s">
        <v>15161</v>
      </c>
      <c r="C5613" s="46">
        <v>42614</v>
      </c>
      <c r="D5613" s="47">
        <v>42622</v>
      </c>
      <c r="E5613" s="48">
        <v>198.48</v>
      </c>
      <c r="F5613" s="49">
        <v>32.64</v>
      </c>
      <c r="G5613" s="49">
        <v>6.1</v>
      </c>
      <c r="H5613" s="8" t="s">
        <v>2934</v>
      </c>
      <c r="J5613" s="3">
        <v>616779</v>
      </c>
      <c r="L5613" s="50">
        <f t="shared" si="89"/>
        <v>3.275247524752475</v>
      </c>
    </row>
    <row r="5614" spans="1:15" x14ac:dyDescent="0.2">
      <c r="A5614" s="117" t="s">
        <v>15162</v>
      </c>
      <c r="B5614" s="45" t="s">
        <v>15163</v>
      </c>
      <c r="C5614" s="46">
        <v>42617</v>
      </c>
      <c r="D5614" s="47" t="s">
        <v>3721</v>
      </c>
      <c r="E5614" s="48">
        <v>430.43</v>
      </c>
      <c r="F5614" s="49">
        <v>86.25</v>
      </c>
      <c r="G5614" s="49">
        <v>5</v>
      </c>
      <c r="H5614" s="8" t="s">
        <v>3083</v>
      </c>
      <c r="J5614" s="3">
        <v>616780</v>
      </c>
      <c r="L5614" s="50">
        <f t="shared" si="89"/>
        <v>7.1028052805280524</v>
      </c>
    </row>
    <row r="5615" spans="1:15" x14ac:dyDescent="0.2">
      <c r="A5615" s="117" t="s">
        <v>15164</v>
      </c>
      <c r="B5615" s="45" t="s">
        <v>15165</v>
      </c>
      <c r="C5615" s="46">
        <v>42618</v>
      </c>
      <c r="D5615" s="47">
        <v>42622</v>
      </c>
      <c r="E5615" s="48">
        <v>181.83</v>
      </c>
      <c r="F5615" s="48">
        <v>54</v>
      </c>
      <c r="G5615" s="49">
        <v>3.4</v>
      </c>
      <c r="H5615" s="8" t="s">
        <v>3714</v>
      </c>
      <c r="J5615" s="3">
        <v>620061</v>
      </c>
      <c r="L5615" s="50">
        <f t="shared" si="89"/>
        <v>3.0004950495049507</v>
      </c>
    </row>
    <row r="5616" spans="1:15" x14ac:dyDescent="0.2">
      <c r="A5616" s="117" t="s">
        <v>15166</v>
      </c>
      <c r="B5616" s="45" t="s">
        <v>15167</v>
      </c>
      <c r="C5616" s="46">
        <v>42618</v>
      </c>
      <c r="D5616" s="47">
        <v>42622</v>
      </c>
      <c r="E5616" s="48">
        <v>180.51</v>
      </c>
      <c r="F5616" s="48">
        <v>64.819999999999993</v>
      </c>
      <c r="G5616" s="49">
        <v>2.8</v>
      </c>
      <c r="H5616" s="8" t="s">
        <v>3714</v>
      </c>
      <c r="J5616" s="3">
        <v>620062</v>
      </c>
      <c r="L5616" s="50">
        <f t="shared" si="89"/>
        <v>2.9787128712871285</v>
      </c>
    </row>
    <row r="5617" spans="1:12" x14ac:dyDescent="0.2">
      <c r="A5617" s="117" t="s">
        <v>15168</v>
      </c>
      <c r="B5617" s="45" t="s">
        <v>15169</v>
      </c>
      <c r="C5617" s="46">
        <v>42611</v>
      </c>
      <c r="D5617" s="47">
        <v>42625</v>
      </c>
      <c r="E5617" s="48">
        <v>202.96</v>
      </c>
      <c r="F5617" s="48">
        <v>68.63</v>
      </c>
      <c r="G5617" s="49">
        <v>3</v>
      </c>
      <c r="H5617" s="8" t="s">
        <v>3083</v>
      </c>
      <c r="J5617" s="3">
        <v>620827</v>
      </c>
      <c r="L5617" s="50">
        <f t="shared" si="89"/>
        <v>3.3491749174917493</v>
      </c>
    </row>
    <row r="5618" spans="1:12" x14ac:dyDescent="0.2">
      <c r="A5618" s="117" t="s">
        <v>15170</v>
      </c>
      <c r="B5618" s="45" t="s">
        <v>15171</v>
      </c>
      <c r="C5618" s="46">
        <v>42611</v>
      </c>
      <c r="D5618" s="47">
        <v>42625</v>
      </c>
      <c r="E5618" s="48">
        <v>299.13</v>
      </c>
      <c r="F5618" s="48">
        <v>59.96</v>
      </c>
      <c r="G5618" s="49">
        <v>5</v>
      </c>
      <c r="H5618" s="8" t="s">
        <v>3083</v>
      </c>
      <c r="J5618" s="3">
        <v>620828</v>
      </c>
      <c r="L5618" s="50">
        <f t="shared" si="89"/>
        <v>4.9361386138613863</v>
      </c>
    </row>
    <row r="5619" spans="1:12" x14ac:dyDescent="0.2">
      <c r="A5619" s="117" t="s">
        <v>15172</v>
      </c>
      <c r="B5619" s="45" t="s">
        <v>15173</v>
      </c>
      <c r="C5619" s="46">
        <v>42618</v>
      </c>
      <c r="D5619" s="47">
        <v>42625</v>
      </c>
      <c r="E5619" s="48">
        <v>147.99</v>
      </c>
      <c r="F5619" s="48">
        <v>92.34</v>
      </c>
      <c r="G5619" s="49">
        <v>1.6</v>
      </c>
      <c r="H5619" s="8" t="s">
        <v>2934</v>
      </c>
      <c r="J5619" s="3">
        <v>620295</v>
      </c>
      <c r="L5619" s="50">
        <f t="shared" si="89"/>
        <v>2.4420792079207922</v>
      </c>
    </row>
    <row r="5620" spans="1:12" x14ac:dyDescent="0.2">
      <c r="A5620" s="117" t="s">
        <v>15174</v>
      </c>
      <c r="B5620" s="45" t="s">
        <v>15175</v>
      </c>
      <c r="C5620" s="46">
        <v>42613</v>
      </c>
      <c r="D5620" s="47">
        <v>42625</v>
      </c>
      <c r="E5620" s="48">
        <v>480.31</v>
      </c>
      <c r="F5620" s="48">
        <v>112.73</v>
      </c>
      <c r="G5620" s="49">
        <v>4.3</v>
      </c>
      <c r="H5620" s="8" t="s">
        <v>2934</v>
      </c>
      <c r="J5620" s="3">
        <v>620296</v>
      </c>
      <c r="L5620" s="50">
        <f t="shared" si="89"/>
        <v>7.9259075907590759</v>
      </c>
    </row>
    <row r="5621" spans="1:12" x14ac:dyDescent="0.2">
      <c r="A5621" s="117" t="s">
        <v>15176</v>
      </c>
      <c r="B5621" s="45" t="s">
        <v>15177</v>
      </c>
      <c r="C5621" s="46">
        <v>42617</v>
      </c>
      <c r="D5621" s="47">
        <v>42625</v>
      </c>
      <c r="E5621" s="48">
        <v>404.54</v>
      </c>
      <c r="F5621" s="48">
        <v>36.299999999999997</v>
      </c>
      <c r="G5621" s="49">
        <v>11.1</v>
      </c>
      <c r="H5621" s="8" t="s">
        <v>2934</v>
      </c>
      <c r="J5621" s="3">
        <v>620297</v>
      </c>
      <c r="L5621" s="50">
        <f t="shared" si="89"/>
        <v>6.6755775577557754</v>
      </c>
    </row>
    <row r="5622" spans="1:12" x14ac:dyDescent="0.2">
      <c r="A5622" s="117" t="s">
        <v>15178</v>
      </c>
      <c r="B5622" s="45" t="s">
        <v>15179</v>
      </c>
      <c r="C5622" s="46">
        <v>42619</v>
      </c>
      <c r="D5622" s="47">
        <v>42626</v>
      </c>
      <c r="E5622" s="48">
        <v>1000.51</v>
      </c>
      <c r="F5622" s="48">
        <v>51.9</v>
      </c>
      <c r="G5622" s="49">
        <v>19.3</v>
      </c>
      <c r="H5622" s="8" t="s">
        <v>3083</v>
      </c>
      <c r="J5622" s="3">
        <v>621701</v>
      </c>
      <c r="L5622" s="50">
        <f t="shared" si="89"/>
        <v>16.51006600660066</v>
      </c>
    </row>
    <row r="5623" spans="1:12" x14ac:dyDescent="0.2">
      <c r="A5623" s="117" t="s">
        <v>15180</v>
      </c>
      <c r="B5623" s="45" t="s">
        <v>15181</v>
      </c>
      <c r="C5623" s="46">
        <v>42622</v>
      </c>
      <c r="D5623" s="47">
        <v>42626</v>
      </c>
      <c r="E5623" s="48">
        <v>366.96</v>
      </c>
      <c r="F5623" s="48">
        <v>28.53</v>
      </c>
      <c r="G5623" s="49">
        <v>12.9</v>
      </c>
      <c r="H5623" s="8" t="s">
        <v>2934</v>
      </c>
      <c r="J5623" s="3">
        <v>620985</v>
      </c>
      <c r="L5623" s="50">
        <f t="shared" si="89"/>
        <v>6.0554455445544546</v>
      </c>
    </row>
    <row r="5624" spans="1:12" x14ac:dyDescent="0.2">
      <c r="A5624" s="117" t="s">
        <v>15182</v>
      </c>
      <c r="B5624" s="45" t="s">
        <v>15183</v>
      </c>
      <c r="D5624" s="47">
        <v>42627</v>
      </c>
      <c r="E5624" s="48">
        <v>185.56</v>
      </c>
      <c r="F5624" s="48">
        <v>74.959999999999994</v>
      </c>
      <c r="G5624" s="49">
        <v>2.5</v>
      </c>
      <c r="H5624" s="8" t="s">
        <v>2934</v>
      </c>
      <c r="J5624" s="3">
        <v>622501</v>
      </c>
      <c r="L5624" s="50">
        <f t="shared" si="89"/>
        <v>3.062046204620462</v>
      </c>
    </row>
    <row r="5625" spans="1:12" x14ac:dyDescent="0.2">
      <c r="A5625" s="117" t="s">
        <v>15184</v>
      </c>
      <c r="B5625" s="45" t="s">
        <v>15185</v>
      </c>
      <c r="C5625" s="46">
        <v>42626</v>
      </c>
      <c r="D5625" s="47">
        <v>42628</v>
      </c>
      <c r="E5625" s="48">
        <v>316.62</v>
      </c>
      <c r="F5625" s="48">
        <v>73.19</v>
      </c>
      <c r="G5625" s="49">
        <v>4.3</v>
      </c>
      <c r="H5625" s="8" t="s">
        <v>2934</v>
      </c>
      <c r="J5625" s="3">
        <v>623558</v>
      </c>
      <c r="L5625" s="50">
        <f t="shared" si="89"/>
        <v>5.2247524752475245</v>
      </c>
    </row>
    <row r="5626" spans="1:12" x14ac:dyDescent="0.2">
      <c r="A5626" s="117" t="s">
        <v>15186</v>
      </c>
      <c r="B5626" s="45" t="s">
        <v>15187</v>
      </c>
      <c r="C5626" s="46">
        <v>42626</v>
      </c>
      <c r="D5626" s="47">
        <v>42628</v>
      </c>
      <c r="E5626" s="48">
        <v>944.87</v>
      </c>
      <c r="F5626" s="48">
        <v>105.03</v>
      </c>
      <c r="G5626" s="49">
        <v>9</v>
      </c>
      <c r="H5626" s="8" t="s">
        <v>2934</v>
      </c>
      <c r="J5626" s="3">
        <v>623559</v>
      </c>
      <c r="L5626" s="50">
        <f t="shared" si="89"/>
        <v>15.591914191419141</v>
      </c>
    </row>
    <row r="5627" spans="1:12" x14ac:dyDescent="0.2">
      <c r="A5627" s="117" t="s">
        <v>15188</v>
      </c>
      <c r="B5627" s="45" t="s">
        <v>15189</v>
      </c>
      <c r="C5627" s="46">
        <v>42626</v>
      </c>
      <c r="D5627" s="47">
        <v>42628</v>
      </c>
      <c r="E5627" s="48">
        <v>262.23</v>
      </c>
      <c r="F5627" s="48">
        <v>29.25</v>
      </c>
      <c r="G5627" s="49">
        <v>9</v>
      </c>
      <c r="H5627" s="8" t="s">
        <v>2934</v>
      </c>
      <c r="J5627" s="3">
        <v>623560</v>
      </c>
      <c r="L5627" s="50">
        <f t="shared" si="89"/>
        <v>4.3272277227722773</v>
      </c>
    </row>
    <row r="5628" spans="1:12" x14ac:dyDescent="0.2">
      <c r="A5628" s="117" t="s">
        <v>15190</v>
      </c>
      <c r="B5628" s="45" t="s">
        <v>15191</v>
      </c>
      <c r="C5628" s="46">
        <v>42626</v>
      </c>
      <c r="D5628" s="47">
        <v>42628</v>
      </c>
      <c r="E5628" s="48">
        <v>498.82</v>
      </c>
      <c r="F5628" s="48">
        <v>69.319999999999993</v>
      </c>
      <c r="G5628" s="49">
        <v>7.2</v>
      </c>
      <c r="H5628" s="8" t="s">
        <v>2934</v>
      </c>
      <c r="J5628" s="3">
        <v>623561</v>
      </c>
      <c r="L5628" s="50">
        <f t="shared" si="89"/>
        <v>8.2313531353135314</v>
      </c>
    </row>
    <row r="5629" spans="1:12" x14ac:dyDescent="0.2">
      <c r="A5629" s="117" t="s">
        <v>15192</v>
      </c>
      <c r="B5629" s="45" t="s">
        <v>15193</v>
      </c>
      <c r="C5629" s="46">
        <v>42626</v>
      </c>
      <c r="D5629" s="47">
        <v>42628</v>
      </c>
      <c r="E5629" s="48">
        <v>173.2</v>
      </c>
      <c r="F5629" s="48">
        <v>75.959999999999994</v>
      </c>
      <c r="G5629" s="49">
        <v>2.2999999999999998</v>
      </c>
      <c r="H5629" s="8" t="s">
        <v>2934</v>
      </c>
      <c r="J5629" s="3">
        <v>623562</v>
      </c>
      <c r="L5629" s="50">
        <f t="shared" ref="L5629:L5692" si="90">IF(E5629="","",E5629/60.6)</f>
        <v>2.8580858085808578</v>
      </c>
    </row>
    <row r="5630" spans="1:12" x14ac:dyDescent="0.2">
      <c r="A5630" s="117" t="s">
        <v>15194</v>
      </c>
      <c r="B5630" s="45" t="s">
        <v>15195</v>
      </c>
      <c r="C5630" s="46">
        <v>42626</v>
      </c>
      <c r="D5630" s="47">
        <v>42628</v>
      </c>
      <c r="E5630" s="48">
        <v>128.41999999999999</v>
      </c>
      <c r="F5630" s="48">
        <v>133.51</v>
      </c>
      <c r="G5630" s="49">
        <v>1</v>
      </c>
      <c r="H5630" s="8" t="s">
        <v>2934</v>
      </c>
      <c r="J5630" s="3">
        <v>623563</v>
      </c>
      <c r="L5630" s="50">
        <f t="shared" si="90"/>
        <v>2.119141914191419</v>
      </c>
    </row>
    <row r="5631" spans="1:12" x14ac:dyDescent="0.2">
      <c r="A5631" s="117" t="s">
        <v>15196</v>
      </c>
      <c r="B5631" s="45" t="s">
        <v>15197</v>
      </c>
      <c r="C5631" s="46">
        <v>42626</v>
      </c>
      <c r="D5631" s="47">
        <v>42628</v>
      </c>
      <c r="E5631" s="48">
        <v>212.99</v>
      </c>
      <c r="F5631" s="48">
        <v>143.91999999999999</v>
      </c>
      <c r="G5631" s="49">
        <v>1.5</v>
      </c>
      <c r="H5631" s="8" t="s">
        <v>2934</v>
      </c>
      <c r="J5631" s="3">
        <v>623564</v>
      </c>
      <c r="L5631" s="50">
        <f t="shared" si="90"/>
        <v>3.5146864686468646</v>
      </c>
    </row>
    <row r="5632" spans="1:12" x14ac:dyDescent="0.2">
      <c r="A5632" s="117" t="s">
        <v>15198</v>
      </c>
      <c r="B5632" s="45" t="s">
        <v>15199</v>
      </c>
      <c r="C5632" s="46">
        <v>42626</v>
      </c>
      <c r="D5632" s="47">
        <v>42628</v>
      </c>
      <c r="E5632" s="48">
        <v>800.83</v>
      </c>
      <c r="F5632" s="48">
        <v>27.55</v>
      </c>
      <c r="G5632" s="49">
        <v>29.1</v>
      </c>
      <c r="H5632" s="8" t="s">
        <v>2934</v>
      </c>
      <c r="J5632" s="3">
        <v>623565</v>
      </c>
      <c r="L5632" s="50">
        <f t="shared" si="90"/>
        <v>13.215016501650165</v>
      </c>
    </row>
    <row r="5633" spans="1:12" x14ac:dyDescent="0.2">
      <c r="A5633" s="117" t="s">
        <v>15200</v>
      </c>
      <c r="B5633" s="45" t="s">
        <v>15201</v>
      </c>
      <c r="C5633" s="46">
        <v>42626</v>
      </c>
      <c r="D5633" s="47">
        <v>42628</v>
      </c>
      <c r="E5633" s="48">
        <v>638.33000000000004</v>
      </c>
      <c r="F5633" s="48">
        <v>34.979999999999997</v>
      </c>
      <c r="G5633" s="49">
        <v>18.2</v>
      </c>
      <c r="H5633" s="8" t="s">
        <v>2934</v>
      </c>
      <c r="J5633" s="3">
        <v>623566</v>
      </c>
      <c r="L5633" s="50">
        <f t="shared" si="90"/>
        <v>10.533498349834984</v>
      </c>
    </row>
    <row r="5634" spans="1:12" x14ac:dyDescent="0.2">
      <c r="A5634" s="117" t="s">
        <v>15202</v>
      </c>
      <c r="B5634" s="45" t="s">
        <v>15203</v>
      </c>
      <c r="C5634" s="46">
        <v>42626</v>
      </c>
      <c r="D5634" s="47">
        <v>42628</v>
      </c>
      <c r="E5634" s="48">
        <v>147.61000000000001</v>
      </c>
      <c r="F5634" s="48">
        <v>64.02</v>
      </c>
      <c r="G5634" s="49">
        <v>2.2999999999999998</v>
      </c>
      <c r="H5634" s="8" t="s">
        <v>2934</v>
      </c>
      <c r="J5634" s="3">
        <v>623567</v>
      </c>
      <c r="L5634" s="50">
        <f t="shared" si="90"/>
        <v>2.4358085808580858</v>
      </c>
    </row>
    <row r="5635" spans="1:12" x14ac:dyDescent="0.2">
      <c r="A5635" s="117" t="s">
        <v>15204</v>
      </c>
      <c r="B5635" s="45" t="s">
        <v>15205</v>
      </c>
      <c r="C5635" s="46">
        <v>42621</v>
      </c>
      <c r="D5635" s="47">
        <v>42628</v>
      </c>
      <c r="E5635" s="48">
        <v>179.85</v>
      </c>
      <c r="F5635" s="48">
        <v>34.81</v>
      </c>
      <c r="G5635" s="49">
        <v>5.2</v>
      </c>
      <c r="H5635" s="8" t="s">
        <v>2934</v>
      </c>
      <c r="J5635" s="3">
        <v>623076</v>
      </c>
      <c r="L5635" s="50">
        <f t="shared" si="90"/>
        <v>2.9678217821782176</v>
      </c>
    </row>
    <row r="5636" spans="1:12" x14ac:dyDescent="0.2">
      <c r="A5636" s="117" t="s">
        <v>15206</v>
      </c>
      <c r="B5636" s="45" t="s">
        <v>15207</v>
      </c>
      <c r="C5636" s="46">
        <v>42624</v>
      </c>
      <c r="D5636" s="47">
        <v>42629</v>
      </c>
      <c r="E5636" s="48">
        <v>1169.0999999999999</v>
      </c>
      <c r="F5636" s="48">
        <v>62.83</v>
      </c>
      <c r="G5636" s="49">
        <v>18.600000000000001</v>
      </c>
      <c r="H5636" s="8" t="s">
        <v>2934</v>
      </c>
      <c r="J5636" s="3">
        <v>624576</v>
      </c>
      <c r="L5636" s="50">
        <f t="shared" si="90"/>
        <v>19.292079207920789</v>
      </c>
    </row>
    <row r="5637" spans="1:12" x14ac:dyDescent="0.2">
      <c r="A5637" s="117" t="s">
        <v>15208</v>
      </c>
      <c r="B5637" s="45" t="s">
        <v>15209</v>
      </c>
      <c r="C5637" s="46">
        <v>42625</v>
      </c>
      <c r="D5637" s="47">
        <v>42629</v>
      </c>
      <c r="E5637" s="48">
        <v>251.93</v>
      </c>
      <c r="F5637" s="48">
        <v>102.98</v>
      </c>
      <c r="G5637" s="49">
        <v>2.4</v>
      </c>
      <c r="H5637" s="8" t="s">
        <v>3083</v>
      </c>
      <c r="J5637" s="3">
        <v>624577</v>
      </c>
      <c r="L5637" s="50">
        <f t="shared" si="90"/>
        <v>4.1572607260726073</v>
      </c>
    </row>
    <row r="5638" spans="1:12" x14ac:dyDescent="0.2">
      <c r="A5638" s="117" t="s">
        <v>15210</v>
      </c>
      <c r="B5638" s="45" t="s">
        <v>15211</v>
      </c>
      <c r="C5638" s="46">
        <v>42626</v>
      </c>
      <c r="D5638" s="47">
        <v>42629</v>
      </c>
      <c r="E5638" s="48">
        <v>112.84</v>
      </c>
      <c r="F5638" s="48">
        <v>44.53</v>
      </c>
      <c r="G5638" s="49">
        <v>2.5</v>
      </c>
      <c r="H5638" s="8" t="s">
        <v>3083</v>
      </c>
      <c r="J5638" s="3">
        <v>624578</v>
      </c>
      <c r="L5638" s="50">
        <f t="shared" si="90"/>
        <v>1.862046204620462</v>
      </c>
    </row>
    <row r="5639" spans="1:12" x14ac:dyDescent="0.2">
      <c r="A5639" s="117" t="s">
        <v>15212</v>
      </c>
      <c r="B5639" s="45" t="s">
        <v>15213</v>
      </c>
      <c r="C5639" s="46">
        <v>42628</v>
      </c>
      <c r="D5639" s="47">
        <v>42632</v>
      </c>
      <c r="E5639" s="48">
        <v>642.91</v>
      </c>
      <c r="F5639" s="48">
        <v>112.01</v>
      </c>
      <c r="G5639" s="49">
        <v>5.7</v>
      </c>
      <c r="H5639" s="8" t="s">
        <v>2934</v>
      </c>
      <c r="J5639" s="3">
        <v>625357</v>
      </c>
      <c r="L5639" s="50">
        <f t="shared" si="90"/>
        <v>10.609075907590759</v>
      </c>
    </row>
    <row r="5640" spans="1:12" x14ac:dyDescent="0.2">
      <c r="A5640" s="117" t="s">
        <v>15214</v>
      </c>
      <c r="B5640" s="45" t="s">
        <v>15215</v>
      </c>
      <c r="C5640" s="46">
        <v>42628</v>
      </c>
      <c r="D5640" s="47">
        <v>42633</v>
      </c>
      <c r="E5640" s="48">
        <v>152.22</v>
      </c>
      <c r="F5640" s="48">
        <v>38.369999999999997</v>
      </c>
      <c r="G5640" s="49">
        <v>4</v>
      </c>
      <c r="H5640" s="8" t="s">
        <v>2934</v>
      </c>
      <c r="J5640" s="3">
        <v>625496</v>
      </c>
      <c r="L5640" s="50">
        <f t="shared" si="90"/>
        <v>2.5118811881188119</v>
      </c>
    </row>
    <row r="5641" spans="1:12" x14ac:dyDescent="0.2">
      <c r="A5641" s="117" t="s">
        <v>15216</v>
      </c>
      <c r="B5641" s="45" t="s">
        <v>15217</v>
      </c>
      <c r="C5641" s="46">
        <v>42631</v>
      </c>
      <c r="D5641" s="47">
        <v>42633</v>
      </c>
      <c r="E5641" s="48">
        <v>190.06</v>
      </c>
      <c r="F5641" s="48">
        <v>28.89</v>
      </c>
      <c r="G5641" s="49">
        <v>6.6</v>
      </c>
      <c r="H5641" s="8" t="s">
        <v>3083</v>
      </c>
      <c r="J5641" s="3">
        <v>625566</v>
      </c>
      <c r="L5641" s="50">
        <f t="shared" si="90"/>
        <v>3.1363036303630363</v>
      </c>
    </row>
    <row r="5642" spans="1:12" x14ac:dyDescent="0.2">
      <c r="A5642" s="117" t="s">
        <v>15218</v>
      </c>
      <c r="B5642" s="45" t="s">
        <v>15219</v>
      </c>
      <c r="C5642" s="46">
        <v>42629</v>
      </c>
      <c r="D5642" s="47">
        <v>42633</v>
      </c>
      <c r="E5642" s="48">
        <v>593.29</v>
      </c>
      <c r="F5642" s="48">
        <v>34.31</v>
      </c>
      <c r="G5642" s="49">
        <v>17.3</v>
      </c>
      <c r="H5642" s="8" t="s">
        <v>2934</v>
      </c>
      <c r="J5642" s="3">
        <v>626192</v>
      </c>
      <c r="L5642" s="50">
        <f t="shared" si="90"/>
        <v>9.7902640264026388</v>
      </c>
    </row>
    <row r="5643" spans="1:12" x14ac:dyDescent="0.2">
      <c r="A5643" s="117" t="s">
        <v>15220</v>
      </c>
      <c r="B5643" s="45" t="s">
        <v>15221</v>
      </c>
      <c r="C5643" s="46">
        <v>42633</v>
      </c>
      <c r="D5643" s="47">
        <v>42634</v>
      </c>
      <c r="E5643" s="48">
        <v>368</v>
      </c>
      <c r="F5643" s="48">
        <v>126.04</v>
      </c>
      <c r="G5643" s="49">
        <v>2.9</v>
      </c>
      <c r="H5643" s="8" t="s">
        <v>2934</v>
      </c>
      <c r="J5643" s="3">
        <v>626821</v>
      </c>
      <c r="L5643" s="50">
        <f t="shared" si="90"/>
        <v>6.0726072607260724</v>
      </c>
    </row>
    <row r="5644" spans="1:12" x14ac:dyDescent="0.2">
      <c r="A5644" s="117" t="s">
        <v>15222</v>
      </c>
      <c r="B5644" s="45" t="s">
        <v>15223</v>
      </c>
      <c r="C5644" s="46">
        <v>42580</v>
      </c>
      <c r="D5644" s="47">
        <v>42635</v>
      </c>
      <c r="E5644" s="48">
        <v>711.78</v>
      </c>
      <c r="F5644" s="48">
        <v>37.44</v>
      </c>
      <c r="G5644" s="49">
        <v>19</v>
      </c>
      <c r="H5644" s="8" t="s">
        <v>2934</v>
      </c>
      <c r="J5644" s="3">
        <v>628056</v>
      </c>
      <c r="L5644" s="50">
        <f t="shared" si="90"/>
        <v>11.745544554455444</v>
      </c>
    </row>
    <row r="5645" spans="1:12" x14ac:dyDescent="0.2">
      <c r="A5645" s="117" t="s">
        <v>15224</v>
      </c>
      <c r="B5645" s="45" t="s">
        <v>15225</v>
      </c>
      <c r="C5645" s="46">
        <v>42634</v>
      </c>
      <c r="D5645" s="47">
        <v>42636</v>
      </c>
      <c r="E5645" s="48">
        <v>1137.3599999999999</v>
      </c>
      <c r="F5645" s="48">
        <v>67.39</v>
      </c>
      <c r="G5645" s="49">
        <v>16.899999999999999</v>
      </c>
      <c r="H5645" s="8" t="s">
        <v>1210</v>
      </c>
      <c r="J5645" s="3">
        <v>628519</v>
      </c>
      <c r="L5645" s="50">
        <f t="shared" si="90"/>
        <v>18.768316831683165</v>
      </c>
    </row>
    <row r="5646" spans="1:12" x14ac:dyDescent="0.2">
      <c r="A5646" s="117" t="s">
        <v>15226</v>
      </c>
      <c r="B5646" s="45" t="s">
        <v>15227</v>
      </c>
      <c r="C5646" s="46">
        <v>42639</v>
      </c>
      <c r="D5646" s="47">
        <v>42640</v>
      </c>
      <c r="E5646" s="48">
        <v>475.41</v>
      </c>
      <c r="F5646" s="48">
        <v>54.83</v>
      </c>
      <c r="G5646" s="49">
        <v>8.6999999999999993</v>
      </c>
      <c r="H5646" s="8" t="s">
        <v>2934</v>
      </c>
      <c r="J5646" s="3">
        <v>629259</v>
      </c>
      <c r="L5646" s="50">
        <f t="shared" si="90"/>
        <v>7.8450495049504951</v>
      </c>
    </row>
    <row r="5647" spans="1:12" x14ac:dyDescent="0.2">
      <c r="A5647" s="117" t="s">
        <v>15228</v>
      </c>
      <c r="B5647" s="45" t="s">
        <v>15229</v>
      </c>
      <c r="C5647" s="46">
        <v>42637</v>
      </c>
      <c r="D5647" s="47">
        <v>42640</v>
      </c>
      <c r="E5647" s="48">
        <v>1031.92</v>
      </c>
      <c r="F5647" s="48">
        <v>45.15</v>
      </c>
      <c r="G5647" s="49">
        <v>22.9</v>
      </c>
      <c r="H5647" s="8" t="s">
        <v>3083</v>
      </c>
      <c r="J5647" s="3">
        <v>629414</v>
      </c>
      <c r="L5647" s="50">
        <f t="shared" si="90"/>
        <v>17.028382838283829</v>
      </c>
    </row>
    <row r="5648" spans="1:12" x14ac:dyDescent="0.2">
      <c r="A5648" s="117" t="s">
        <v>15230</v>
      </c>
      <c r="B5648" s="45" t="s">
        <v>15231</v>
      </c>
      <c r="C5648" s="46">
        <v>42636</v>
      </c>
      <c r="D5648" s="47">
        <v>42640</v>
      </c>
      <c r="E5648" s="48">
        <v>960.41</v>
      </c>
      <c r="F5648" s="48">
        <v>40.61</v>
      </c>
      <c r="G5648" s="49">
        <v>23.6</v>
      </c>
      <c r="H5648" s="8" t="s">
        <v>2934</v>
      </c>
      <c r="J5648" s="3">
        <v>629413</v>
      </c>
      <c r="L5648" s="50">
        <f t="shared" si="90"/>
        <v>15.848349834983498</v>
      </c>
    </row>
    <row r="5649" spans="1:12" x14ac:dyDescent="0.2">
      <c r="A5649" s="117" t="s">
        <v>15232</v>
      </c>
      <c r="B5649" s="45" t="s">
        <v>15233</v>
      </c>
      <c r="C5649" s="46">
        <v>42635</v>
      </c>
      <c r="D5649" s="47">
        <v>42640</v>
      </c>
      <c r="E5649" s="48">
        <v>146.04</v>
      </c>
      <c r="F5649" s="48">
        <v>34.53</v>
      </c>
      <c r="G5649" s="49">
        <v>4.2</v>
      </c>
      <c r="H5649" s="8" t="s">
        <v>2934</v>
      </c>
      <c r="J5649" s="3">
        <v>629412</v>
      </c>
      <c r="L5649" s="50">
        <f t="shared" si="90"/>
        <v>2.4099009900990098</v>
      </c>
    </row>
    <row r="5650" spans="1:12" x14ac:dyDescent="0.2">
      <c r="A5650" s="117" t="s">
        <v>15234</v>
      </c>
      <c r="B5650" s="45" t="s">
        <v>15235</v>
      </c>
      <c r="C5650" s="46">
        <v>42639</v>
      </c>
      <c r="D5650" s="47">
        <v>42640</v>
      </c>
      <c r="E5650" s="48">
        <v>540.67999999999995</v>
      </c>
      <c r="F5650" s="48">
        <v>115.14</v>
      </c>
      <c r="G5650" s="49">
        <v>4.7</v>
      </c>
      <c r="H5650" s="8" t="s">
        <v>2934</v>
      </c>
      <c r="J5650" s="3">
        <v>629955</v>
      </c>
      <c r="L5650" s="50">
        <f t="shared" si="90"/>
        <v>8.9221122112211209</v>
      </c>
    </row>
    <row r="5651" spans="1:12" x14ac:dyDescent="0.2">
      <c r="A5651" s="117" t="s">
        <v>15236</v>
      </c>
      <c r="B5651" s="45" t="s">
        <v>15237</v>
      </c>
      <c r="C5651" s="46">
        <v>42640</v>
      </c>
      <c r="D5651" s="47">
        <v>42641</v>
      </c>
      <c r="E5651" s="48">
        <v>454.83</v>
      </c>
      <c r="F5651" s="48">
        <v>30.9</v>
      </c>
      <c r="G5651" s="49">
        <v>14.7</v>
      </c>
      <c r="H5651" s="8" t="s">
        <v>2934</v>
      </c>
      <c r="J5651" s="3">
        <v>630188</v>
      </c>
      <c r="L5651" s="50">
        <f t="shared" si="90"/>
        <v>7.5054455445544548</v>
      </c>
    </row>
    <row r="5652" spans="1:12" x14ac:dyDescent="0.2">
      <c r="A5652" s="117" t="s">
        <v>15238</v>
      </c>
      <c r="B5652" s="45" t="s">
        <v>15239</v>
      </c>
      <c r="C5652" s="46">
        <v>42640</v>
      </c>
      <c r="D5652" s="47">
        <v>42641</v>
      </c>
      <c r="E5652" s="48">
        <v>633.23</v>
      </c>
      <c r="F5652" s="48">
        <v>31.33</v>
      </c>
      <c r="G5652" s="49">
        <v>20.2</v>
      </c>
      <c r="H5652" s="8" t="s">
        <v>2934</v>
      </c>
      <c r="J5652" s="3">
        <v>630189</v>
      </c>
      <c r="L5652" s="50">
        <f t="shared" si="90"/>
        <v>10.4493399339934</v>
      </c>
    </row>
    <row r="5653" spans="1:12" x14ac:dyDescent="0.2">
      <c r="A5653" s="117" t="s">
        <v>15240</v>
      </c>
      <c r="B5653" s="45" t="s">
        <v>15241</v>
      </c>
      <c r="C5653" s="46">
        <v>42640</v>
      </c>
      <c r="D5653" s="47">
        <v>42641</v>
      </c>
      <c r="E5653" s="48">
        <v>690.92</v>
      </c>
      <c r="F5653" s="48">
        <v>65.569999999999993</v>
      </c>
      <c r="G5653" s="49">
        <v>10.5</v>
      </c>
      <c r="H5653" s="8" t="s">
        <v>2934</v>
      </c>
      <c r="J5653" s="3">
        <v>630190</v>
      </c>
      <c r="L5653" s="50">
        <f t="shared" si="90"/>
        <v>11.4013201320132</v>
      </c>
    </row>
    <row r="5654" spans="1:12" x14ac:dyDescent="0.2">
      <c r="A5654" s="117" t="s">
        <v>15242</v>
      </c>
      <c r="B5654" s="45" t="s">
        <v>15243</v>
      </c>
      <c r="C5654" s="46">
        <v>42634</v>
      </c>
      <c r="D5654" s="47">
        <v>42642</v>
      </c>
      <c r="E5654" s="48">
        <v>392.46</v>
      </c>
      <c r="F5654" s="48">
        <v>45.23</v>
      </c>
      <c r="G5654" s="49">
        <v>8.6999999999999993</v>
      </c>
      <c r="H5654" s="8" t="s">
        <v>3083</v>
      </c>
      <c r="J5654" s="3">
        <v>631778</v>
      </c>
      <c r="L5654" s="50">
        <f t="shared" si="90"/>
        <v>6.4762376237623753</v>
      </c>
    </row>
    <row r="5655" spans="1:12" x14ac:dyDescent="0.2">
      <c r="A5655" s="117" t="s">
        <v>15244</v>
      </c>
      <c r="B5655" s="45" t="s">
        <v>15245</v>
      </c>
      <c r="C5655" s="46">
        <v>42637</v>
      </c>
      <c r="D5655" s="47">
        <v>42643</v>
      </c>
      <c r="E5655" s="48">
        <v>514.61</v>
      </c>
      <c r="F5655" s="48">
        <v>44.29</v>
      </c>
      <c r="G5655" s="49">
        <v>11.6</v>
      </c>
      <c r="H5655" s="8" t="s">
        <v>2934</v>
      </c>
      <c r="J5655" s="3">
        <v>632055</v>
      </c>
      <c r="L5655" s="50">
        <f t="shared" si="90"/>
        <v>8.4919141914191414</v>
      </c>
    </row>
    <row r="5656" spans="1:12" x14ac:dyDescent="0.2">
      <c r="A5656" s="117" t="s">
        <v>15246</v>
      </c>
      <c r="B5656" s="45" t="s">
        <v>15247</v>
      </c>
      <c r="C5656" s="46">
        <v>42639</v>
      </c>
      <c r="D5656" s="47">
        <v>42643</v>
      </c>
      <c r="E5656" s="48">
        <v>193.5</v>
      </c>
      <c r="F5656" s="48">
        <v>77.959999999999994</v>
      </c>
      <c r="G5656" s="49">
        <v>2.5</v>
      </c>
      <c r="H5656" s="8" t="s">
        <v>2934</v>
      </c>
      <c r="J5656" s="3">
        <v>632056</v>
      </c>
      <c r="L5656" s="50">
        <f t="shared" si="90"/>
        <v>3.1930693069306928</v>
      </c>
    </row>
    <row r="5657" spans="1:12" x14ac:dyDescent="0.2">
      <c r="A5657" s="117" t="s">
        <v>15248</v>
      </c>
      <c r="B5657" s="45" t="s">
        <v>15249</v>
      </c>
      <c r="C5657" s="46">
        <v>42638</v>
      </c>
      <c r="D5657" s="47">
        <v>42643</v>
      </c>
      <c r="E5657" s="48">
        <v>295.81</v>
      </c>
      <c r="F5657" s="48">
        <v>88.69</v>
      </c>
      <c r="G5657" s="49">
        <v>3.3</v>
      </c>
      <c r="H5657" s="8" t="s">
        <v>2934</v>
      </c>
      <c r="J5657" s="3">
        <v>632057</v>
      </c>
      <c r="L5657" s="50">
        <f t="shared" si="90"/>
        <v>4.8813531353135309</v>
      </c>
    </row>
    <row r="5658" spans="1:12" x14ac:dyDescent="0.2">
      <c r="A5658" s="117" t="s">
        <v>15250</v>
      </c>
      <c r="B5658" s="45" t="s">
        <v>15251</v>
      </c>
      <c r="C5658" s="46">
        <v>42640</v>
      </c>
      <c r="D5658" s="47">
        <v>42646</v>
      </c>
      <c r="E5658" s="48">
        <v>164.28</v>
      </c>
      <c r="F5658" s="48">
        <v>63.96</v>
      </c>
      <c r="G5658" s="49">
        <v>2.6</v>
      </c>
      <c r="H5658" s="8" t="s">
        <v>2934</v>
      </c>
      <c r="J5658" s="3">
        <v>633390</v>
      </c>
      <c r="L5658" s="50">
        <f t="shared" si="90"/>
        <v>2.7108910891089106</v>
      </c>
    </row>
    <row r="5659" spans="1:12" x14ac:dyDescent="0.2">
      <c r="A5659" s="117" t="s">
        <v>15252</v>
      </c>
      <c r="B5659" s="45" t="s">
        <v>15253</v>
      </c>
      <c r="C5659" s="46">
        <v>42646</v>
      </c>
      <c r="D5659" s="47">
        <v>42647</v>
      </c>
      <c r="E5659" s="48">
        <v>103</v>
      </c>
      <c r="F5659" s="48">
        <v>95</v>
      </c>
      <c r="G5659" s="49">
        <v>1.1000000000000001</v>
      </c>
      <c r="H5659" s="8" t="s">
        <v>2934</v>
      </c>
      <c r="J5659" s="3">
        <v>634063</v>
      </c>
      <c r="L5659" s="50">
        <f t="shared" si="90"/>
        <v>1.6996699669966997</v>
      </c>
    </row>
    <row r="5660" spans="1:12" x14ac:dyDescent="0.2">
      <c r="A5660" s="117" t="s">
        <v>15254</v>
      </c>
      <c r="B5660" s="45" t="s">
        <v>15255</v>
      </c>
      <c r="C5660" s="46">
        <v>42645</v>
      </c>
      <c r="D5660" s="47">
        <v>42648</v>
      </c>
      <c r="E5660" s="48">
        <v>449.49</v>
      </c>
      <c r="F5660" s="48">
        <v>47.42</v>
      </c>
      <c r="G5660" s="49">
        <v>9.5</v>
      </c>
      <c r="H5660" s="8" t="s">
        <v>3083</v>
      </c>
      <c r="J5660" s="3">
        <v>635066</v>
      </c>
      <c r="L5660" s="50">
        <f t="shared" si="90"/>
        <v>7.417326732673267</v>
      </c>
    </row>
    <row r="5661" spans="1:12" x14ac:dyDescent="0.2">
      <c r="A5661" s="117" t="s">
        <v>15256</v>
      </c>
      <c r="B5661" s="45" t="s">
        <v>15257</v>
      </c>
      <c r="C5661" s="46">
        <v>42642</v>
      </c>
      <c r="D5661" s="47">
        <v>42648</v>
      </c>
      <c r="E5661" s="48">
        <v>174.31</v>
      </c>
      <c r="F5661" s="48">
        <v>31.53</v>
      </c>
      <c r="G5661" s="49">
        <v>5.5</v>
      </c>
      <c r="H5661" s="8" t="s">
        <v>2934</v>
      </c>
      <c r="J5661" s="3">
        <v>635067</v>
      </c>
      <c r="L5661" s="50">
        <f t="shared" si="90"/>
        <v>2.8764026402640264</v>
      </c>
    </row>
    <row r="5662" spans="1:12" x14ac:dyDescent="0.2">
      <c r="A5662" s="117" t="s">
        <v>15258</v>
      </c>
      <c r="B5662" s="45" t="s">
        <v>15259</v>
      </c>
      <c r="C5662" s="46">
        <v>42646</v>
      </c>
      <c r="D5662" s="47">
        <v>42649</v>
      </c>
      <c r="E5662" s="48">
        <v>202.47</v>
      </c>
      <c r="F5662" s="48">
        <v>76.56</v>
      </c>
      <c r="G5662" s="49">
        <v>2.6</v>
      </c>
      <c r="H5662" s="8" t="s">
        <v>3714</v>
      </c>
      <c r="J5662" s="3">
        <v>635994</v>
      </c>
      <c r="L5662" s="50">
        <f t="shared" si="90"/>
        <v>3.3410891089108912</v>
      </c>
    </row>
    <row r="5663" spans="1:12" x14ac:dyDescent="0.2">
      <c r="A5663" s="117" t="s">
        <v>15260</v>
      </c>
      <c r="B5663" s="45" t="s">
        <v>15261</v>
      </c>
      <c r="C5663" s="46">
        <v>42646</v>
      </c>
      <c r="D5663" s="47">
        <v>42649</v>
      </c>
      <c r="E5663" s="48">
        <v>128.85</v>
      </c>
      <c r="F5663" s="48">
        <v>86.72</v>
      </c>
      <c r="G5663" s="49">
        <v>1.5</v>
      </c>
      <c r="H5663" s="8" t="s">
        <v>3714</v>
      </c>
      <c r="J5663" s="3">
        <v>635995</v>
      </c>
      <c r="L5663" s="50">
        <f t="shared" si="90"/>
        <v>2.1262376237623761</v>
      </c>
    </row>
    <row r="5664" spans="1:12" x14ac:dyDescent="0.2">
      <c r="A5664" s="117" t="s">
        <v>15262</v>
      </c>
      <c r="B5664" s="45" t="s">
        <v>15263</v>
      </c>
      <c r="C5664" s="46">
        <v>42644</v>
      </c>
      <c r="D5664" s="47">
        <v>42650</v>
      </c>
      <c r="E5664" s="48">
        <v>626.01</v>
      </c>
      <c r="F5664" s="48">
        <v>51.36</v>
      </c>
      <c r="G5664" s="49">
        <v>12.2</v>
      </c>
      <c r="H5664" s="8" t="s">
        <v>2934</v>
      </c>
      <c r="J5664" s="3">
        <v>638888</v>
      </c>
      <c r="L5664" s="50">
        <f t="shared" si="90"/>
        <v>10.33019801980198</v>
      </c>
    </row>
    <row r="5665" spans="1:12" x14ac:dyDescent="0.2">
      <c r="A5665" s="117" t="s">
        <v>15264</v>
      </c>
      <c r="B5665" s="45" t="s">
        <v>15265</v>
      </c>
      <c r="C5665" s="46">
        <v>42645</v>
      </c>
      <c r="D5665" s="47">
        <v>42650</v>
      </c>
      <c r="E5665" s="48">
        <v>1020.44</v>
      </c>
      <c r="F5665" s="48">
        <v>40.98</v>
      </c>
      <c r="G5665" s="49">
        <v>24.9</v>
      </c>
      <c r="H5665" s="8" t="s">
        <v>2934</v>
      </c>
      <c r="J5665" s="3">
        <v>638887</v>
      </c>
      <c r="L5665" s="50">
        <f t="shared" si="90"/>
        <v>16.838943894389441</v>
      </c>
    </row>
    <row r="5666" spans="1:12" x14ac:dyDescent="0.2">
      <c r="A5666" s="117" t="s">
        <v>15266</v>
      </c>
      <c r="B5666" s="45" t="s">
        <v>15267</v>
      </c>
      <c r="C5666" s="46">
        <v>42647</v>
      </c>
      <c r="D5666" s="47">
        <v>42653</v>
      </c>
      <c r="E5666" s="48">
        <v>321.82</v>
      </c>
      <c r="F5666" s="48">
        <v>58.6</v>
      </c>
      <c r="G5666" s="49">
        <v>5.5</v>
      </c>
      <c r="H5666" s="8" t="s">
        <v>2934</v>
      </c>
      <c r="J5666" s="3">
        <v>640025</v>
      </c>
      <c r="L5666" s="50">
        <f t="shared" si="90"/>
        <v>5.3105610561056107</v>
      </c>
    </row>
    <row r="5667" spans="1:12" x14ac:dyDescent="0.2">
      <c r="A5667" s="117" t="s">
        <v>15268</v>
      </c>
      <c r="B5667" s="45" t="s">
        <v>15269</v>
      </c>
      <c r="C5667" s="46">
        <v>42648</v>
      </c>
      <c r="D5667" s="47">
        <v>42653</v>
      </c>
      <c r="E5667" s="48">
        <v>557.41999999999996</v>
      </c>
      <c r="F5667" s="48">
        <v>24.37</v>
      </c>
      <c r="G5667" s="49">
        <v>22.9</v>
      </c>
      <c r="H5667" s="8" t="s">
        <v>2934</v>
      </c>
      <c r="J5667" s="3">
        <v>639438</v>
      </c>
      <c r="L5667" s="50">
        <f t="shared" si="90"/>
        <v>9.1983498349834978</v>
      </c>
    </row>
    <row r="5668" spans="1:12" x14ac:dyDescent="0.2">
      <c r="A5668" s="117" t="s">
        <v>15270</v>
      </c>
      <c r="B5668" s="45" t="s">
        <v>15271</v>
      </c>
      <c r="C5668" s="46">
        <v>42653</v>
      </c>
      <c r="D5668" s="47">
        <v>42654</v>
      </c>
      <c r="E5668" s="48">
        <v>341.45</v>
      </c>
      <c r="F5668" s="48">
        <v>74.22</v>
      </c>
      <c r="G5668" s="49">
        <v>4.5999999999999996</v>
      </c>
      <c r="H5668" s="8" t="s">
        <v>2934</v>
      </c>
      <c r="J5668" s="3">
        <v>640771</v>
      </c>
      <c r="L5668" s="50">
        <f t="shared" si="90"/>
        <v>5.6344884488448841</v>
      </c>
    </row>
    <row r="5669" spans="1:12" x14ac:dyDescent="0.2">
      <c r="A5669" s="117" t="s">
        <v>15272</v>
      </c>
      <c r="B5669" s="45" t="s">
        <v>15273</v>
      </c>
      <c r="C5669" s="46">
        <v>42646</v>
      </c>
      <c r="D5669" s="47">
        <v>42655</v>
      </c>
      <c r="E5669" s="48">
        <v>271.33</v>
      </c>
      <c r="F5669" s="48">
        <v>28.28</v>
      </c>
      <c r="G5669" s="49">
        <v>9.6</v>
      </c>
      <c r="H5669" s="8" t="s">
        <v>2934</v>
      </c>
      <c r="J5669" s="3">
        <v>640826</v>
      </c>
      <c r="L5669" s="50">
        <f t="shared" si="90"/>
        <v>4.4773927392739274</v>
      </c>
    </row>
    <row r="5670" spans="1:12" x14ac:dyDescent="0.2">
      <c r="A5670" s="117" t="s">
        <v>15274</v>
      </c>
      <c r="B5670" s="45" t="s">
        <v>15275</v>
      </c>
      <c r="C5670" s="46">
        <v>42654</v>
      </c>
      <c r="D5670" s="47">
        <v>42656</v>
      </c>
      <c r="E5670" s="48">
        <v>829.29</v>
      </c>
      <c r="F5670" s="48">
        <v>100.28</v>
      </c>
      <c r="G5670" s="49">
        <v>8.3000000000000007</v>
      </c>
      <c r="H5670" s="8" t="s">
        <v>2934</v>
      </c>
      <c r="J5670" s="3">
        <v>642074</v>
      </c>
      <c r="L5670" s="50">
        <f t="shared" si="90"/>
        <v>13.684653465346534</v>
      </c>
    </row>
    <row r="5671" spans="1:12" x14ac:dyDescent="0.2">
      <c r="A5671" s="117" t="s">
        <v>15276</v>
      </c>
      <c r="B5671" s="45" t="s">
        <v>15277</v>
      </c>
      <c r="C5671" s="46">
        <v>42654</v>
      </c>
      <c r="D5671" s="47">
        <v>42656</v>
      </c>
      <c r="E5671" s="48">
        <v>248.95</v>
      </c>
      <c r="F5671" s="48">
        <v>119.25</v>
      </c>
      <c r="G5671" s="49">
        <v>2.1</v>
      </c>
      <c r="H5671" s="8" t="s">
        <v>2934</v>
      </c>
      <c r="J5671" s="3">
        <v>642073</v>
      </c>
      <c r="L5671" s="50">
        <f t="shared" si="90"/>
        <v>4.1080858085808574</v>
      </c>
    </row>
    <row r="5672" spans="1:12" x14ac:dyDescent="0.2">
      <c r="A5672" s="117" t="s">
        <v>15278</v>
      </c>
      <c r="B5672" s="45" t="s">
        <v>15279</v>
      </c>
      <c r="C5672" s="46">
        <v>42654</v>
      </c>
      <c r="D5672" s="47">
        <v>42656</v>
      </c>
      <c r="E5672" s="48">
        <v>350.17</v>
      </c>
      <c r="F5672" s="48">
        <v>141.82</v>
      </c>
      <c r="G5672" s="49">
        <v>2.5</v>
      </c>
      <c r="H5672" s="8" t="s">
        <v>2934</v>
      </c>
      <c r="J5672" s="3">
        <v>642072</v>
      </c>
      <c r="L5672" s="50">
        <f t="shared" si="90"/>
        <v>5.7783828382838287</v>
      </c>
    </row>
    <row r="5673" spans="1:12" x14ac:dyDescent="0.2">
      <c r="A5673" s="117" t="s">
        <v>15280</v>
      </c>
      <c r="B5673" s="45" t="s">
        <v>15281</v>
      </c>
      <c r="C5673" s="46">
        <v>42654</v>
      </c>
      <c r="D5673" s="47">
        <v>42656</v>
      </c>
      <c r="E5673" s="48">
        <v>636.16</v>
      </c>
      <c r="F5673" s="48">
        <v>46.55</v>
      </c>
      <c r="G5673" s="49">
        <v>13.7</v>
      </c>
      <c r="H5673" s="8" t="s">
        <v>2934</v>
      </c>
      <c r="J5673" s="3">
        <v>642071</v>
      </c>
      <c r="L5673" s="50">
        <f t="shared" si="90"/>
        <v>10.497689768976898</v>
      </c>
    </row>
    <row r="5674" spans="1:12" x14ac:dyDescent="0.2">
      <c r="A5674" s="117" t="s">
        <v>15282</v>
      </c>
      <c r="B5674" s="45" t="s">
        <v>15283</v>
      </c>
      <c r="C5674" s="46">
        <v>42654</v>
      </c>
      <c r="D5674" s="47">
        <v>42656</v>
      </c>
      <c r="E5674" s="48">
        <v>1105.01</v>
      </c>
      <c r="F5674" s="48">
        <v>30.4</v>
      </c>
      <c r="G5674" s="49">
        <v>36.299999999999997</v>
      </c>
      <c r="H5674" s="8" t="s">
        <v>2934</v>
      </c>
      <c r="J5674" s="3">
        <v>642070</v>
      </c>
      <c r="L5674" s="50">
        <f t="shared" si="90"/>
        <v>18.234488448844886</v>
      </c>
    </row>
    <row r="5675" spans="1:12" x14ac:dyDescent="0.2">
      <c r="A5675" s="117" t="s">
        <v>15284</v>
      </c>
      <c r="B5675" s="45" t="s">
        <v>15285</v>
      </c>
      <c r="C5675" s="46">
        <v>42654</v>
      </c>
      <c r="D5675" s="47">
        <v>42656</v>
      </c>
      <c r="E5675" s="48">
        <v>124.76</v>
      </c>
      <c r="F5675" s="48">
        <v>65.510000000000005</v>
      </c>
      <c r="G5675" s="49">
        <v>1.9</v>
      </c>
      <c r="H5675" s="8" t="s">
        <v>2934</v>
      </c>
      <c r="J5675" s="3">
        <v>642069</v>
      </c>
      <c r="L5675" s="50">
        <f t="shared" si="90"/>
        <v>2.0587458745874589</v>
      </c>
    </row>
    <row r="5676" spans="1:12" x14ac:dyDescent="0.2">
      <c r="A5676" s="117" t="s">
        <v>15286</v>
      </c>
      <c r="B5676" s="45" t="s">
        <v>15287</v>
      </c>
      <c r="C5676" s="46">
        <v>42654</v>
      </c>
      <c r="D5676" s="47">
        <v>42656</v>
      </c>
      <c r="E5676" s="48">
        <v>212.82</v>
      </c>
      <c r="F5676" s="48">
        <v>44.36</v>
      </c>
      <c r="G5676" s="49">
        <v>4.8</v>
      </c>
      <c r="H5676" s="8" t="s">
        <v>3083</v>
      </c>
      <c r="J5676" s="3">
        <v>642068</v>
      </c>
      <c r="L5676" s="50">
        <f t="shared" si="90"/>
        <v>3.5118811881188119</v>
      </c>
    </row>
    <row r="5677" spans="1:12" x14ac:dyDescent="0.2">
      <c r="A5677" s="117" t="s">
        <v>15288</v>
      </c>
      <c r="B5677" s="45" t="s">
        <v>15289</v>
      </c>
      <c r="C5677" s="46">
        <v>42653</v>
      </c>
      <c r="D5677" s="47">
        <v>42657</v>
      </c>
      <c r="E5677" s="48">
        <v>699.52</v>
      </c>
      <c r="F5677" s="48">
        <v>77.45</v>
      </c>
      <c r="G5677" s="49">
        <v>9</v>
      </c>
      <c r="H5677" s="8" t="s">
        <v>2934</v>
      </c>
      <c r="J5677" s="3">
        <v>642124</v>
      </c>
      <c r="L5677" s="50">
        <f t="shared" si="90"/>
        <v>11.543234323432342</v>
      </c>
    </row>
    <row r="5678" spans="1:12" x14ac:dyDescent="0.2">
      <c r="A5678" s="117" t="s">
        <v>15290</v>
      </c>
      <c r="B5678" s="45" t="s">
        <v>15291</v>
      </c>
      <c r="C5678" s="46">
        <v>42636</v>
      </c>
      <c r="D5678" s="47">
        <v>42657</v>
      </c>
      <c r="E5678" s="48">
        <v>582.91999999999996</v>
      </c>
      <c r="F5678" s="48">
        <v>128.75</v>
      </c>
      <c r="G5678" s="49">
        <v>4.5</v>
      </c>
      <c r="H5678" s="8" t="s">
        <v>2934</v>
      </c>
      <c r="J5678" s="3">
        <v>642125</v>
      </c>
      <c r="L5678" s="50">
        <f t="shared" si="90"/>
        <v>9.6191419141914185</v>
      </c>
    </row>
    <row r="5679" spans="1:12" x14ac:dyDescent="0.2">
      <c r="A5679" s="117" t="s">
        <v>15292</v>
      </c>
      <c r="B5679" s="45" t="s">
        <v>15293</v>
      </c>
      <c r="C5679" s="46">
        <v>42653</v>
      </c>
      <c r="D5679" s="47">
        <v>42660</v>
      </c>
      <c r="E5679" s="48">
        <v>291.13</v>
      </c>
      <c r="F5679" s="48">
        <v>24.89</v>
      </c>
      <c r="G5679" s="49">
        <v>11.7</v>
      </c>
      <c r="H5679" s="8" t="s">
        <v>2934</v>
      </c>
      <c r="J5679" s="3">
        <v>642703</v>
      </c>
      <c r="L5679" s="50">
        <f t="shared" si="90"/>
        <v>4.8041254125412536</v>
      </c>
    </row>
    <row r="5680" spans="1:12" x14ac:dyDescent="0.2">
      <c r="A5680" s="117" t="s">
        <v>15294</v>
      </c>
      <c r="B5680" s="45" t="s">
        <v>15295</v>
      </c>
      <c r="C5680" s="46">
        <v>42653</v>
      </c>
      <c r="D5680" s="47">
        <v>42660</v>
      </c>
      <c r="E5680" s="48">
        <v>239.48</v>
      </c>
      <c r="F5680" s="48">
        <v>53.42</v>
      </c>
      <c r="G5680" s="49">
        <v>4.5</v>
      </c>
      <c r="H5680" s="8" t="s">
        <v>2934</v>
      </c>
      <c r="J5680" s="3">
        <v>642704</v>
      </c>
      <c r="L5680" s="50">
        <f t="shared" si="90"/>
        <v>3.9518151815181515</v>
      </c>
    </row>
    <row r="5681" spans="1:12" x14ac:dyDescent="0.2">
      <c r="A5681" s="117" t="s">
        <v>15296</v>
      </c>
      <c r="B5681" s="45" t="s">
        <v>15297</v>
      </c>
      <c r="C5681" s="46">
        <v>42650</v>
      </c>
      <c r="D5681" s="47">
        <v>42660</v>
      </c>
      <c r="E5681" s="48">
        <v>799.22</v>
      </c>
      <c r="F5681" s="48">
        <v>76.209999999999994</v>
      </c>
      <c r="G5681" s="49">
        <v>10.5</v>
      </c>
      <c r="H5681" s="8" t="s">
        <v>3083</v>
      </c>
      <c r="J5681" s="3">
        <v>642705</v>
      </c>
      <c r="L5681" s="50">
        <f t="shared" si="90"/>
        <v>13.188448844884489</v>
      </c>
    </row>
    <row r="5682" spans="1:12" x14ac:dyDescent="0.2">
      <c r="A5682" s="117" t="s">
        <v>15298</v>
      </c>
      <c r="B5682" s="45" t="s">
        <v>15299</v>
      </c>
      <c r="C5682" s="46">
        <v>42656</v>
      </c>
      <c r="D5682" s="47">
        <v>42660</v>
      </c>
      <c r="E5682" s="48">
        <v>82.49</v>
      </c>
      <c r="F5682" s="48">
        <v>29.54</v>
      </c>
      <c r="G5682" s="49">
        <v>2.8</v>
      </c>
      <c r="H5682" s="8" t="s">
        <v>2934</v>
      </c>
      <c r="J5682" s="3">
        <v>643253</v>
      </c>
      <c r="L5682" s="50">
        <f t="shared" si="90"/>
        <v>1.361221122112211</v>
      </c>
    </row>
    <row r="5683" spans="1:12" x14ac:dyDescent="0.2">
      <c r="A5683" s="117" t="s">
        <v>15300</v>
      </c>
      <c r="B5683" s="45" t="s">
        <v>15301</v>
      </c>
      <c r="C5683" s="46">
        <v>42653</v>
      </c>
      <c r="D5683" s="47">
        <v>42660</v>
      </c>
      <c r="E5683" s="48">
        <v>361.18</v>
      </c>
      <c r="F5683" s="48">
        <v>69.31</v>
      </c>
      <c r="G5683" s="49">
        <v>5.2</v>
      </c>
      <c r="H5683" s="8" t="s">
        <v>2934</v>
      </c>
      <c r="J5683" s="3">
        <v>643254</v>
      </c>
      <c r="L5683" s="50">
        <f t="shared" si="90"/>
        <v>5.9600660066006599</v>
      </c>
    </row>
    <row r="5684" spans="1:12" x14ac:dyDescent="0.2">
      <c r="A5684" s="117" t="s">
        <v>15302</v>
      </c>
      <c r="B5684" s="45" t="s">
        <v>15303</v>
      </c>
      <c r="C5684" s="46">
        <v>42649</v>
      </c>
      <c r="D5684" s="47">
        <v>42660</v>
      </c>
      <c r="E5684" s="48">
        <v>319.33</v>
      </c>
      <c r="F5684" s="48">
        <v>40.130000000000003</v>
      </c>
      <c r="G5684" s="49">
        <v>8</v>
      </c>
      <c r="H5684" s="8" t="s">
        <v>2934</v>
      </c>
      <c r="J5684" s="3">
        <v>643255</v>
      </c>
      <c r="L5684" s="50">
        <f t="shared" si="90"/>
        <v>5.2694719471947193</v>
      </c>
    </row>
    <row r="5685" spans="1:12" x14ac:dyDescent="0.2">
      <c r="A5685" s="117" t="s">
        <v>15304</v>
      </c>
      <c r="B5685" s="45" t="s">
        <v>15305</v>
      </c>
      <c r="C5685" s="46">
        <v>42654</v>
      </c>
      <c r="D5685" s="47">
        <v>42660</v>
      </c>
      <c r="E5685" s="48">
        <v>1050.04</v>
      </c>
      <c r="F5685" s="48">
        <v>80.39</v>
      </c>
      <c r="G5685" s="49">
        <v>13.1</v>
      </c>
      <c r="H5685" s="8" t="s">
        <v>3083</v>
      </c>
      <c r="J5685" s="3">
        <v>643256</v>
      </c>
      <c r="L5685" s="50">
        <f t="shared" si="90"/>
        <v>17.327392739273925</v>
      </c>
    </row>
    <row r="5686" spans="1:12" x14ac:dyDescent="0.2">
      <c r="A5686" s="117" t="s">
        <v>15306</v>
      </c>
      <c r="B5686" s="45" t="s">
        <v>15307</v>
      </c>
      <c r="C5686" s="46">
        <v>42656</v>
      </c>
      <c r="D5686" s="47">
        <v>42661</v>
      </c>
      <c r="E5686" s="48">
        <v>529</v>
      </c>
      <c r="F5686" s="48">
        <v>34.72</v>
      </c>
      <c r="G5686" s="49">
        <v>15.2</v>
      </c>
      <c r="H5686" s="8" t="s">
        <v>2934</v>
      </c>
      <c r="J5686" s="3">
        <v>643484</v>
      </c>
      <c r="L5686" s="50">
        <f>IF(E5686="","",E5686/60.6)</f>
        <v>8.7293729372937285</v>
      </c>
    </row>
    <row r="5687" spans="1:12" x14ac:dyDescent="0.2">
      <c r="A5687" s="117" t="s">
        <v>15308</v>
      </c>
      <c r="B5687" s="45" t="s">
        <v>15309</v>
      </c>
      <c r="C5687" s="46">
        <v>42654</v>
      </c>
      <c r="D5687" s="47">
        <v>42661</v>
      </c>
      <c r="E5687" s="48">
        <v>1335</v>
      </c>
      <c r="F5687" s="48">
        <v>58.15</v>
      </c>
      <c r="G5687" s="49">
        <v>23</v>
      </c>
      <c r="H5687" s="8" t="s">
        <v>2934</v>
      </c>
      <c r="J5687" s="3">
        <v>643485</v>
      </c>
      <c r="L5687" s="50">
        <f>IF(E5687="","",E5687/60.6)</f>
        <v>22.029702970297031</v>
      </c>
    </row>
    <row r="5688" spans="1:12" x14ac:dyDescent="0.2">
      <c r="A5688" s="117" t="s">
        <v>15310</v>
      </c>
      <c r="B5688" s="45" t="s">
        <v>15311</v>
      </c>
      <c r="C5688" s="46">
        <v>42660</v>
      </c>
      <c r="D5688" s="47">
        <v>42661</v>
      </c>
      <c r="E5688" s="48">
        <v>266</v>
      </c>
      <c r="F5688" s="48">
        <v>120.13</v>
      </c>
      <c r="G5688" s="49">
        <v>2.2000000000000002</v>
      </c>
      <c r="H5688" s="8" t="s">
        <v>2934</v>
      </c>
      <c r="J5688" s="3">
        <v>644110</v>
      </c>
      <c r="L5688" s="50">
        <f t="shared" si="90"/>
        <v>4.3894389438943895</v>
      </c>
    </row>
    <row r="5689" spans="1:12" x14ac:dyDescent="0.2">
      <c r="A5689" s="117" t="s">
        <v>15312</v>
      </c>
      <c r="B5689" s="45" t="s">
        <v>15313</v>
      </c>
      <c r="C5689" s="46">
        <v>42661</v>
      </c>
      <c r="D5689" s="47">
        <v>42662</v>
      </c>
      <c r="E5689" s="48">
        <v>715.6</v>
      </c>
      <c r="F5689" s="48">
        <v>43.87</v>
      </c>
      <c r="G5689" s="49">
        <v>16.3</v>
      </c>
      <c r="H5689" s="8" t="s">
        <v>2934</v>
      </c>
      <c r="J5689" s="3">
        <v>644286</v>
      </c>
      <c r="L5689" s="50">
        <f t="shared" si="90"/>
        <v>11.808580858085808</v>
      </c>
    </row>
    <row r="5690" spans="1:12" x14ac:dyDescent="0.2">
      <c r="A5690" s="117" t="s">
        <v>15314</v>
      </c>
      <c r="B5690" s="45" t="s">
        <v>15315</v>
      </c>
      <c r="D5690" s="47">
        <v>42663</v>
      </c>
      <c r="E5690" s="48">
        <v>279.27999999999997</v>
      </c>
      <c r="F5690" s="48">
        <v>56.6</v>
      </c>
      <c r="G5690" s="49">
        <v>4.9000000000000004</v>
      </c>
      <c r="H5690" s="8" t="s">
        <v>2934</v>
      </c>
      <c r="J5690" s="3">
        <v>644883</v>
      </c>
      <c r="L5690" s="50">
        <f t="shared" si="90"/>
        <v>4.6085808580858076</v>
      </c>
    </row>
    <row r="5691" spans="1:12" x14ac:dyDescent="0.2">
      <c r="A5691" s="117" t="s">
        <v>15316</v>
      </c>
      <c r="B5691" s="45" t="s">
        <v>15317</v>
      </c>
      <c r="C5691" s="46">
        <v>42660</v>
      </c>
      <c r="D5691" s="47">
        <v>42663</v>
      </c>
      <c r="E5691" s="48">
        <v>60</v>
      </c>
      <c r="F5691" s="48">
        <v>32.65</v>
      </c>
      <c r="G5691" s="49">
        <v>1.8</v>
      </c>
      <c r="H5691" s="8" t="s">
        <v>2934</v>
      </c>
      <c r="J5691" s="3">
        <v>644874</v>
      </c>
      <c r="L5691" s="50">
        <f t="shared" si="90"/>
        <v>0.99009900990099009</v>
      </c>
    </row>
    <row r="5692" spans="1:12" x14ac:dyDescent="0.2">
      <c r="A5692" s="117" t="s">
        <v>15318</v>
      </c>
      <c r="B5692" s="45" t="s">
        <v>15319</v>
      </c>
      <c r="C5692" s="46">
        <v>42658</v>
      </c>
      <c r="D5692" s="47">
        <v>42663</v>
      </c>
      <c r="E5692" s="48">
        <v>1167.47</v>
      </c>
      <c r="F5692" s="48">
        <v>63.81</v>
      </c>
      <c r="G5692" s="49">
        <v>18.3</v>
      </c>
      <c r="H5692" s="8" t="s">
        <v>3083</v>
      </c>
      <c r="J5692" s="3">
        <v>644872</v>
      </c>
      <c r="L5692" s="50">
        <f t="shared" si="90"/>
        <v>19.265181518151817</v>
      </c>
    </row>
    <row r="5693" spans="1:12" x14ac:dyDescent="0.2">
      <c r="A5693" s="117" t="s">
        <v>15320</v>
      </c>
      <c r="B5693" s="45" t="s">
        <v>15321</v>
      </c>
      <c r="C5693" s="46">
        <v>42658</v>
      </c>
      <c r="D5693" s="47">
        <v>42663</v>
      </c>
      <c r="E5693" s="48">
        <v>778.25</v>
      </c>
      <c r="F5693" s="48">
        <v>50.94</v>
      </c>
      <c r="G5693" s="49">
        <v>15.3</v>
      </c>
      <c r="H5693" s="8" t="s">
        <v>3083</v>
      </c>
      <c r="J5693" s="3">
        <v>644871</v>
      </c>
      <c r="L5693" s="50">
        <f t="shared" ref="L5693:L5757" si="91">IF(E5693="","",E5693/60.6)</f>
        <v>12.842409240924091</v>
      </c>
    </row>
    <row r="5694" spans="1:12" x14ac:dyDescent="0.2">
      <c r="A5694" s="117" t="s">
        <v>15322</v>
      </c>
      <c r="B5694" s="45" t="s">
        <v>15323</v>
      </c>
      <c r="C5694" s="46">
        <v>42657</v>
      </c>
      <c r="D5694" s="47">
        <v>42663</v>
      </c>
      <c r="E5694" s="48">
        <v>784.82</v>
      </c>
      <c r="F5694" s="48">
        <v>163.41999999999999</v>
      </c>
      <c r="G5694" s="49">
        <v>4.8</v>
      </c>
      <c r="H5694" s="8" t="s">
        <v>2934</v>
      </c>
      <c r="J5694" s="3">
        <v>644868</v>
      </c>
      <c r="L5694" s="50">
        <f t="shared" si="91"/>
        <v>12.950825082508251</v>
      </c>
    </row>
    <row r="5695" spans="1:12" x14ac:dyDescent="0.2">
      <c r="A5695" s="117" t="s">
        <v>15324</v>
      </c>
      <c r="B5695" s="45" t="s">
        <v>15325</v>
      </c>
      <c r="C5695" s="46">
        <v>42659</v>
      </c>
      <c r="D5695" s="47">
        <v>42664</v>
      </c>
      <c r="E5695" s="48">
        <v>505.56</v>
      </c>
      <c r="F5695" s="48">
        <v>43.5</v>
      </c>
      <c r="G5695" s="49">
        <v>11.6</v>
      </c>
      <c r="H5695" s="8" t="s">
        <v>2934</v>
      </c>
      <c r="J5695" s="3">
        <v>645490</v>
      </c>
      <c r="L5695" s="50">
        <f t="shared" si="91"/>
        <v>8.342574257425742</v>
      </c>
    </row>
    <row r="5696" spans="1:12" x14ac:dyDescent="0.2">
      <c r="A5696" s="117" t="s">
        <v>15326</v>
      </c>
      <c r="B5696" s="45" t="s">
        <v>15327</v>
      </c>
      <c r="C5696" s="46">
        <v>42663</v>
      </c>
      <c r="D5696" s="47">
        <v>42667</v>
      </c>
      <c r="E5696" s="48">
        <v>459.07</v>
      </c>
      <c r="F5696" s="48">
        <v>47.86</v>
      </c>
      <c r="G5696" s="49">
        <v>9.6</v>
      </c>
      <c r="H5696" s="8" t="s">
        <v>2934</v>
      </c>
      <c r="J5696" s="3">
        <v>646745</v>
      </c>
      <c r="L5696" s="50">
        <f t="shared" si="91"/>
        <v>7.5754125412541251</v>
      </c>
    </row>
    <row r="5697" spans="1:12" x14ac:dyDescent="0.2">
      <c r="A5697" s="117" t="s">
        <v>15328</v>
      </c>
      <c r="B5697" s="45" t="s">
        <v>15329</v>
      </c>
      <c r="C5697" s="46">
        <v>42667</v>
      </c>
      <c r="D5697" s="47">
        <v>42668</v>
      </c>
      <c r="E5697" s="48">
        <v>809.13</v>
      </c>
      <c r="F5697" s="48">
        <v>98.8</v>
      </c>
      <c r="G5697" s="49">
        <v>8.1999999999999993</v>
      </c>
      <c r="H5697" s="8" t="s">
        <v>2934</v>
      </c>
      <c r="J5697" s="3">
        <v>646852</v>
      </c>
      <c r="L5697" s="50">
        <f t="shared" si="91"/>
        <v>13.351980198019801</v>
      </c>
    </row>
    <row r="5698" spans="1:12" x14ac:dyDescent="0.2">
      <c r="A5698" s="117" t="s">
        <v>15330</v>
      </c>
      <c r="B5698" s="45" t="s">
        <v>15331</v>
      </c>
      <c r="C5698" s="46">
        <v>42667</v>
      </c>
      <c r="D5698" s="47">
        <v>42669</v>
      </c>
      <c r="E5698" s="48">
        <v>178.5</v>
      </c>
      <c r="F5698" s="48">
        <v>60.08</v>
      </c>
      <c r="G5698" s="49">
        <v>3</v>
      </c>
      <c r="H5698" s="8" t="s">
        <v>3083</v>
      </c>
      <c r="J5698" s="3">
        <v>647868</v>
      </c>
      <c r="L5698" s="50">
        <f t="shared" si="91"/>
        <v>2.9455445544554455</v>
      </c>
    </row>
    <row r="5699" spans="1:12" x14ac:dyDescent="0.2">
      <c r="A5699" s="117" t="s">
        <v>15332</v>
      </c>
      <c r="B5699" s="45" t="s">
        <v>15333</v>
      </c>
      <c r="C5699" s="46">
        <v>42667</v>
      </c>
      <c r="D5699" s="47">
        <v>42669</v>
      </c>
      <c r="E5699" s="48">
        <v>568.09</v>
      </c>
      <c r="F5699" s="48">
        <v>106.95</v>
      </c>
      <c r="G5699" s="49">
        <v>5.3</v>
      </c>
      <c r="H5699" s="8" t="s">
        <v>2934</v>
      </c>
      <c r="J5699" s="3">
        <v>647869</v>
      </c>
      <c r="L5699" s="50">
        <f t="shared" si="91"/>
        <v>9.3744224422442244</v>
      </c>
    </row>
    <row r="5700" spans="1:12" x14ac:dyDescent="0.2">
      <c r="A5700" s="117" t="s">
        <v>15334</v>
      </c>
      <c r="B5700" s="45" t="s">
        <v>15335</v>
      </c>
      <c r="C5700" s="46">
        <v>42667</v>
      </c>
      <c r="D5700" s="47">
        <v>42669</v>
      </c>
      <c r="E5700" s="48">
        <v>197.05</v>
      </c>
      <c r="F5700" s="48">
        <v>128.01</v>
      </c>
      <c r="G5700" s="49">
        <v>1.5</v>
      </c>
      <c r="H5700" s="8" t="s">
        <v>2934</v>
      </c>
      <c r="J5700" s="3">
        <v>647870</v>
      </c>
      <c r="L5700" s="50">
        <f t="shared" si="91"/>
        <v>3.2516501650165019</v>
      </c>
    </row>
    <row r="5701" spans="1:12" x14ac:dyDescent="0.2">
      <c r="A5701" s="117" t="s">
        <v>15336</v>
      </c>
      <c r="B5701" s="45" t="s">
        <v>15337</v>
      </c>
      <c r="C5701" s="46">
        <v>42668</v>
      </c>
      <c r="D5701" s="47">
        <v>42669</v>
      </c>
      <c r="E5701" s="48">
        <v>499.9</v>
      </c>
      <c r="F5701" s="48">
        <v>59.73</v>
      </c>
      <c r="G5701" s="49">
        <v>8.4</v>
      </c>
      <c r="H5701" s="8" t="s">
        <v>2934</v>
      </c>
      <c r="J5701" s="3">
        <v>647487</v>
      </c>
      <c r="L5701" s="50">
        <f t="shared" si="91"/>
        <v>8.2491749174917484</v>
      </c>
    </row>
    <row r="5702" spans="1:12" x14ac:dyDescent="0.2">
      <c r="A5702" s="117" t="s">
        <v>15338</v>
      </c>
      <c r="B5702" s="45" t="s">
        <v>15339</v>
      </c>
      <c r="D5702" s="47">
        <v>42669</v>
      </c>
      <c r="E5702" s="48">
        <v>646.63</v>
      </c>
      <c r="F5702" s="48">
        <v>24.9</v>
      </c>
      <c r="G5702" s="49">
        <v>26</v>
      </c>
      <c r="H5702" s="8" t="s">
        <v>2934</v>
      </c>
      <c r="J5702" s="3">
        <v>647488</v>
      </c>
      <c r="L5702" s="50">
        <f t="shared" si="91"/>
        <v>10.670462046204619</v>
      </c>
    </row>
    <row r="5703" spans="1:12" x14ac:dyDescent="0.2">
      <c r="A5703" s="117" t="s">
        <v>15340</v>
      </c>
      <c r="B5703" s="45" t="s">
        <v>15341</v>
      </c>
      <c r="C5703" s="46">
        <v>42667</v>
      </c>
      <c r="D5703" s="47">
        <v>42674</v>
      </c>
      <c r="E5703" s="48">
        <v>106.6</v>
      </c>
      <c r="F5703" s="48">
        <v>32</v>
      </c>
      <c r="G5703" s="49">
        <v>3.3</v>
      </c>
      <c r="H5703" s="8" t="s">
        <v>2934</v>
      </c>
      <c r="J5703" s="3">
        <v>649136</v>
      </c>
      <c r="L5703" s="50">
        <f t="shared" si="91"/>
        <v>1.7590759075907589</v>
      </c>
    </row>
    <row r="5704" spans="1:12" x14ac:dyDescent="0.2">
      <c r="A5704" s="117" t="s">
        <v>15342</v>
      </c>
      <c r="B5704" s="45" t="s">
        <v>15343</v>
      </c>
      <c r="C5704" s="46">
        <v>42664</v>
      </c>
      <c r="D5704" s="47">
        <v>42674</v>
      </c>
      <c r="E5704" s="48">
        <v>910.62</v>
      </c>
      <c r="F5704" s="48">
        <v>51.16</v>
      </c>
      <c r="G5704" s="49">
        <v>17.8</v>
      </c>
      <c r="H5704" s="8" t="s">
        <v>2934</v>
      </c>
      <c r="J5704" s="3">
        <v>649137</v>
      </c>
      <c r="L5704" s="50">
        <f t="shared" si="91"/>
        <v>15.026732673267327</v>
      </c>
    </row>
    <row r="5705" spans="1:12" x14ac:dyDescent="0.2">
      <c r="A5705" s="117" t="s">
        <v>15344</v>
      </c>
      <c r="B5705" s="45" t="s">
        <v>15345</v>
      </c>
      <c r="C5705" s="46">
        <v>42667</v>
      </c>
      <c r="D5705" s="47">
        <v>42674</v>
      </c>
      <c r="E5705" s="48">
        <v>154.47</v>
      </c>
      <c r="F5705" s="48">
        <v>92.33</v>
      </c>
      <c r="G5705" s="49">
        <v>1.7</v>
      </c>
      <c r="H5705" s="8" t="s">
        <v>2934</v>
      </c>
      <c r="J5705" s="3">
        <v>649138</v>
      </c>
      <c r="L5705" s="50">
        <f t="shared" si="91"/>
        <v>2.5490099009900988</v>
      </c>
    </row>
    <row r="5706" spans="1:12" x14ac:dyDescent="0.2">
      <c r="A5706" s="117" t="s">
        <v>15346</v>
      </c>
      <c r="B5706" s="45" t="s">
        <v>15347</v>
      </c>
      <c r="C5706" s="46">
        <v>42668</v>
      </c>
      <c r="D5706" s="47">
        <v>42674</v>
      </c>
      <c r="E5706" s="48">
        <v>220.36</v>
      </c>
      <c r="F5706" s="48">
        <v>78.06</v>
      </c>
      <c r="G5706" s="49">
        <v>2.8</v>
      </c>
      <c r="H5706" s="8" t="s">
        <v>3083</v>
      </c>
      <c r="J5706" s="3">
        <v>649139</v>
      </c>
      <c r="L5706" s="50">
        <f t="shared" si="91"/>
        <v>3.6363036303630363</v>
      </c>
    </row>
    <row r="5707" spans="1:12" x14ac:dyDescent="0.2">
      <c r="A5707" s="117" t="s">
        <v>15348</v>
      </c>
      <c r="B5707" s="45" t="s">
        <v>15349</v>
      </c>
      <c r="C5707" s="46">
        <v>42668</v>
      </c>
      <c r="D5707" s="47">
        <v>42674</v>
      </c>
      <c r="E5707" s="48">
        <v>1133.19</v>
      </c>
      <c r="F5707" s="48">
        <v>110.83</v>
      </c>
      <c r="G5707" s="49">
        <v>10.199999999999999</v>
      </c>
      <c r="H5707" s="8" t="s">
        <v>1210</v>
      </c>
      <c r="J5707" s="3">
        <v>649140</v>
      </c>
      <c r="L5707" s="50">
        <f t="shared" si="91"/>
        <v>18.699504950495051</v>
      </c>
    </row>
    <row r="5708" spans="1:12" x14ac:dyDescent="0.2">
      <c r="A5708" s="117" t="s">
        <v>15350</v>
      </c>
      <c r="B5708" s="45" t="s">
        <v>15351</v>
      </c>
      <c r="C5708" s="46">
        <v>42670</v>
      </c>
      <c r="D5708" s="47">
        <v>42675</v>
      </c>
      <c r="E5708" s="48">
        <v>110.14</v>
      </c>
      <c r="F5708" s="48">
        <v>36.29</v>
      </c>
      <c r="G5708" s="49">
        <v>3</v>
      </c>
      <c r="H5708" s="8" t="s">
        <v>2934</v>
      </c>
      <c r="J5708" s="3">
        <v>649935</v>
      </c>
      <c r="L5708" s="50">
        <f t="shared" si="91"/>
        <v>1.8174917491749174</v>
      </c>
    </row>
    <row r="5709" spans="1:12" x14ac:dyDescent="0.2">
      <c r="A5709" s="117" t="s">
        <v>15352</v>
      </c>
      <c r="B5709" s="45" t="s">
        <v>15353</v>
      </c>
      <c r="C5709" s="46">
        <v>42671</v>
      </c>
      <c r="D5709" s="47">
        <v>42675</v>
      </c>
      <c r="E5709" s="48">
        <v>470.25</v>
      </c>
      <c r="F5709" s="48">
        <v>42.81</v>
      </c>
      <c r="G5709" s="49">
        <v>11</v>
      </c>
      <c r="H5709" s="8" t="s">
        <v>2934</v>
      </c>
      <c r="J5709" s="3">
        <v>649936</v>
      </c>
      <c r="L5709" s="50">
        <f t="shared" si="91"/>
        <v>7.7599009900990099</v>
      </c>
    </row>
    <row r="5710" spans="1:12" x14ac:dyDescent="0.2">
      <c r="A5710" s="117" t="s">
        <v>15354</v>
      </c>
      <c r="B5710" s="45" t="s">
        <v>15355</v>
      </c>
      <c r="C5710" s="46">
        <v>42671</v>
      </c>
      <c r="D5710" s="47">
        <v>42675</v>
      </c>
      <c r="E5710" s="48">
        <v>1046.48</v>
      </c>
      <c r="F5710" s="48">
        <v>111.46</v>
      </c>
      <c r="G5710" s="49">
        <v>9.4</v>
      </c>
      <c r="H5710" s="8" t="s">
        <v>2934</v>
      </c>
      <c r="J5710" s="3">
        <v>649937</v>
      </c>
      <c r="L5710" s="50">
        <f t="shared" si="91"/>
        <v>17.268646864686467</v>
      </c>
    </row>
    <row r="5711" spans="1:12" x14ac:dyDescent="0.2">
      <c r="A5711" s="117" t="s">
        <v>15356</v>
      </c>
      <c r="B5711" s="45" t="s">
        <v>15357</v>
      </c>
      <c r="C5711" s="46">
        <v>42674</v>
      </c>
      <c r="D5711" s="47">
        <v>42675</v>
      </c>
      <c r="E5711" s="48">
        <v>258.33999999999997</v>
      </c>
      <c r="F5711" s="48">
        <v>95.89</v>
      </c>
      <c r="G5711" s="49">
        <v>2.7</v>
      </c>
      <c r="H5711" s="8" t="s">
        <v>2934</v>
      </c>
      <c r="J5711" s="3">
        <v>650476</v>
      </c>
      <c r="L5711" s="50">
        <f t="shared" si="91"/>
        <v>4.2630363036303622</v>
      </c>
    </row>
    <row r="5712" spans="1:12" x14ac:dyDescent="0.2">
      <c r="A5712" s="117" t="s">
        <v>15358</v>
      </c>
      <c r="B5712" s="45" t="s">
        <v>15359</v>
      </c>
      <c r="C5712" s="46">
        <v>42675</v>
      </c>
      <c r="D5712" s="47">
        <v>42676</v>
      </c>
      <c r="E5712" s="48">
        <v>291.02999999999997</v>
      </c>
      <c r="F5712" s="48">
        <v>28.93</v>
      </c>
      <c r="G5712" s="49">
        <v>10.1</v>
      </c>
      <c r="H5712" s="8" t="s">
        <v>2934</v>
      </c>
      <c r="J5712" s="3">
        <v>650623</v>
      </c>
      <c r="L5712" s="50">
        <f t="shared" si="91"/>
        <v>4.8024752475247521</v>
      </c>
    </row>
    <row r="5713" spans="1:12" x14ac:dyDescent="0.2">
      <c r="A5713" s="117" t="s">
        <v>15360</v>
      </c>
      <c r="B5713" s="45" t="s">
        <v>15361</v>
      </c>
      <c r="C5713" s="46">
        <v>42671</v>
      </c>
      <c r="D5713" s="47">
        <v>42677</v>
      </c>
      <c r="E5713" s="48">
        <v>443.18</v>
      </c>
      <c r="F5713" s="48">
        <v>35.81</v>
      </c>
      <c r="G5713" s="49">
        <v>12.4</v>
      </c>
      <c r="H5713" s="8" t="s">
        <v>2934</v>
      </c>
      <c r="J5713" s="3">
        <v>651326</v>
      </c>
      <c r="L5713" s="50">
        <f t="shared" si="91"/>
        <v>7.3132013201320127</v>
      </c>
    </row>
    <row r="5714" spans="1:12" x14ac:dyDescent="0.2">
      <c r="A5714" s="117" t="s">
        <v>15362</v>
      </c>
      <c r="B5714" s="45" t="s">
        <v>15363</v>
      </c>
      <c r="C5714" s="46">
        <v>42671</v>
      </c>
      <c r="D5714" s="47">
        <v>42677</v>
      </c>
      <c r="E5714" s="48">
        <v>148.91</v>
      </c>
      <c r="F5714" s="48">
        <v>28.52</v>
      </c>
      <c r="G5714" s="49">
        <v>5.2</v>
      </c>
      <c r="H5714" s="8" t="s">
        <v>3083</v>
      </c>
      <c r="J5714" s="3">
        <v>651325</v>
      </c>
      <c r="L5714" s="50">
        <f t="shared" si="91"/>
        <v>2.4572607260726071</v>
      </c>
    </row>
    <row r="5715" spans="1:12" x14ac:dyDescent="0.2">
      <c r="A5715" s="117" t="s">
        <v>15364</v>
      </c>
      <c r="B5715" s="45" t="s">
        <v>15365</v>
      </c>
      <c r="C5715" s="46">
        <v>42674</v>
      </c>
      <c r="D5715" s="47">
        <v>42677</v>
      </c>
      <c r="E5715" s="48">
        <v>228.07</v>
      </c>
      <c r="F5715" s="48">
        <v>111.17</v>
      </c>
      <c r="G5715" s="49">
        <v>2.1</v>
      </c>
      <c r="H5715" s="8" t="s">
        <v>3714</v>
      </c>
      <c r="J5715" s="3">
        <v>651405</v>
      </c>
      <c r="L5715" s="50">
        <f t="shared" si="91"/>
        <v>3.7635313531353134</v>
      </c>
    </row>
    <row r="5716" spans="1:12" x14ac:dyDescent="0.2">
      <c r="A5716" s="117" t="s">
        <v>15366</v>
      </c>
      <c r="B5716" s="45" t="s">
        <v>15367</v>
      </c>
      <c r="C5716" s="46">
        <v>42674</v>
      </c>
      <c r="D5716" s="47">
        <v>42677</v>
      </c>
      <c r="E5716" s="48">
        <v>176.49</v>
      </c>
      <c r="F5716" s="48">
        <v>109.18</v>
      </c>
      <c r="G5716" s="49">
        <v>1.6</v>
      </c>
      <c r="H5716" s="8" t="s">
        <v>3714</v>
      </c>
      <c r="J5716" s="3">
        <v>651406</v>
      </c>
      <c r="L5716" s="50">
        <f t="shared" si="91"/>
        <v>2.9123762376237625</v>
      </c>
    </row>
    <row r="5717" spans="1:12" x14ac:dyDescent="0.2">
      <c r="A5717" s="117" t="s">
        <v>15368</v>
      </c>
      <c r="B5717" s="45" t="s">
        <v>15369</v>
      </c>
      <c r="C5717" s="46">
        <v>42669</v>
      </c>
      <c r="D5717" s="47">
        <v>42678</v>
      </c>
      <c r="E5717" s="48">
        <v>264.93</v>
      </c>
      <c r="F5717" s="48">
        <v>52</v>
      </c>
      <c r="G5717" s="49">
        <v>5.0999999999999996</v>
      </c>
      <c r="H5717" s="8" t="s">
        <v>2934</v>
      </c>
      <c r="J5717" s="3">
        <v>652010</v>
      </c>
      <c r="L5717" s="50">
        <f t="shared" si="91"/>
        <v>4.3717821782178214</v>
      </c>
    </row>
    <row r="5718" spans="1:12" x14ac:dyDescent="0.2">
      <c r="A5718" s="117" t="s">
        <v>15370</v>
      </c>
      <c r="B5718" s="45" t="s">
        <v>15371</v>
      </c>
      <c r="C5718" s="46">
        <v>42674</v>
      </c>
      <c r="D5718" s="47">
        <v>42678</v>
      </c>
      <c r="E5718" s="48">
        <v>120.11</v>
      </c>
      <c r="F5718" s="48">
        <v>25.29</v>
      </c>
      <c r="G5718" s="49">
        <v>4.7</v>
      </c>
      <c r="H5718" s="8" t="s">
        <v>2934</v>
      </c>
      <c r="J5718" s="3">
        <v>652009</v>
      </c>
      <c r="L5718" s="50">
        <f t="shared" si="91"/>
        <v>1.9820132013201319</v>
      </c>
    </row>
    <row r="5719" spans="1:12" x14ac:dyDescent="0.2">
      <c r="A5719" s="117" t="s">
        <v>15372</v>
      </c>
      <c r="B5719" s="45" t="s">
        <v>15373</v>
      </c>
      <c r="C5719" s="46">
        <v>42671</v>
      </c>
      <c r="D5719" s="47">
        <v>42681</v>
      </c>
      <c r="E5719" s="48">
        <v>871.46</v>
      </c>
      <c r="F5719" s="48">
        <v>55.42</v>
      </c>
      <c r="G5719" s="49">
        <v>16</v>
      </c>
      <c r="H5719" s="8" t="s">
        <v>2934</v>
      </c>
      <c r="J5719" s="3">
        <v>652574</v>
      </c>
      <c r="L5719" s="50">
        <f t="shared" si="91"/>
        <v>14.38052805280528</v>
      </c>
    </row>
    <row r="5720" spans="1:12" x14ac:dyDescent="0.2">
      <c r="A5720" s="117" t="s">
        <v>15374</v>
      </c>
      <c r="B5720" s="45" t="s">
        <v>15375</v>
      </c>
      <c r="C5720" s="46">
        <v>42675</v>
      </c>
      <c r="D5720" s="47">
        <v>42681</v>
      </c>
      <c r="E5720" s="48">
        <v>199.68</v>
      </c>
      <c r="F5720" s="48">
        <v>22.54</v>
      </c>
      <c r="G5720" s="49">
        <v>8.9</v>
      </c>
      <c r="H5720" s="8" t="s">
        <v>3693</v>
      </c>
      <c r="J5720" s="3">
        <v>653109</v>
      </c>
      <c r="L5720" s="50">
        <f>IF(E5720="","",E5720/60.6)</f>
        <v>3.2950495049504949</v>
      </c>
    </row>
    <row r="5721" spans="1:12" x14ac:dyDescent="0.2">
      <c r="A5721" s="117" t="s">
        <v>15376</v>
      </c>
      <c r="B5721" s="45" t="s">
        <v>15377</v>
      </c>
      <c r="C5721" s="46">
        <v>42676</v>
      </c>
      <c r="D5721" s="47">
        <v>42681</v>
      </c>
      <c r="E5721" s="48">
        <v>328.86</v>
      </c>
      <c r="F5721" s="48">
        <v>133.79</v>
      </c>
      <c r="G5721" s="49">
        <v>2.5</v>
      </c>
      <c r="H5721" s="8" t="s">
        <v>3083</v>
      </c>
      <c r="J5721" s="3">
        <v>653108</v>
      </c>
      <c r="L5721" s="50">
        <f t="shared" si="91"/>
        <v>5.4267326732673267</v>
      </c>
    </row>
    <row r="5722" spans="1:12" x14ac:dyDescent="0.2">
      <c r="A5722" s="117" t="s">
        <v>15378</v>
      </c>
      <c r="B5722" s="45" t="s">
        <v>15379</v>
      </c>
      <c r="C5722" s="46">
        <v>42676</v>
      </c>
      <c r="D5722" s="47">
        <v>42682</v>
      </c>
      <c r="E5722" s="48">
        <v>341.04</v>
      </c>
      <c r="F5722" s="48">
        <v>55.16</v>
      </c>
      <c r="G5722" s="49">
        <v>6.2</v>
      </c>
      <c r="H5722" s="8" t="s">
        <v>2934</v>
      </c>
      <c r="J5722" s="3">
        <v>653186</v>
      </c>
      <c r="L5722" s="50">
        <f t="shared" si="91"/>
        <v>5.6277227722772283</v>
      </c>
    </row>
    <row r="5723" spans="1:12" x14ac:dyDescent="0.2">
      <c r="A5723" s="117" t="s">
        <v>15380</v>
      </c>
      <c r="B5723" s="45" t="s">
        <v>15381</v>
      </c>
      <c r="C5723" s="46">
        <v>42677</v>
      </c>
      <c r="D5723" s="47">
        <v>42682</v>
      </c>
      <c r="E5723" s="48">
        <v>160.32</v>
      </c>
      <c r="F5723" s="48">
        <v>44.61</v>
      </c>
      <c r="G5723" s="49">
        <v>3.6</v>
      </c>
      <c r="H5723" s="8" t="s">
        <v>2934</v>
      </c>
      <c r="J5723" s="3">
        <v>653187</v>
      </c>
      <c r="L5723" s="50">
        <f t="shared" si="91"/>
        <v>2.6455445544554452</v>
      </c>
    </row>
    <row r="5724" spans="1:12" x14ac:dyDescent="0.2">
      <c r="A5724" s="117" t="s">
        <v>15382</v>
      </c>
      <c r="B5724" s="45" t="s">
        <v>15383</v>
      </c>
      <c r="C5724" s="46">
        <v>42677</v>
      </c>
      <c r="D5724" s="47">
        <v>42682</v>
      </c>
      <c r="E5724" s="48">
        <v>547.85</v>
      </c>
      <c r="F5724" s="48">
        <v>89.46</v>
      </c>
      <c r="G5724" s="49">
        <v>6.1</v>
      </c>
      <c r="H5724" s="8" t="s">
        <v>2934</v>
      </c>
      <c r="J5724" s="3">
        <v>653188</v>
      </c>
      <c r="L5724" s="50">
        <f t="shared" si="91"/>
        <v>9.0404290429042913</v>
      </c>
    </row>
    <row r="5725" spans="1:12" x14ac:dyDescent="0.2">
      <c r="A5725" s="117" t="s">
        <v>15384</v>
      </c>
      <c r="B5725" s="45" t="s">
        <v>15385</v>
      </c>
      <c r="C5725" s="46">
        <v>42646</v>
      </c>
      <c r="D5725" s="47">
        <v>42682</v>
      </c>
      <c r="E5725" s="48">
        <v>1279.18</v>
      </c>
      <c r="F5725" s="48">
        <v>40.51</v>
      </c>
      <c r="G5725" s="49">
        <v>31.6</v>
      </c>
      <c r="H5725" s="8" t="s">
        <v>2934</v>
      </c>
      <c r="J5725" s="3">
        <v>653189</v>
      </c>
      <c r="L5725" s="50">
        <f t="shared" si="91"/>
        <v>21.108580858085809</v>
      </c>
    </row>
    <row r="5726" spans="1:12" x14ac:dyDescent="0.2">
      <c r="A5726" s="117" t="s">
        <v>15386</v>
      </c>
      <c r="B5726" s="45" t="s">
        <v>15387</v>
      </c>
      <c r="C5726" s="46">
        <v>42681</v>
      </c>
      <c r="D5726" s="47">
        <v>42682</v>
      </c>
      <c r="E5726" s="48">
        <v>22.3</v>
      </c>
      <c r="F5726" s="48">
        <v>144.12</v>
      </c>
      <c r="G5726" s="49">
        <v>0.2</v>
      </c>
      <c r="H5726" s="8" t="s">
        <v>2934</v>
      </c>
      <c r="J5726" s="3">
        <v>656398</v>
      </c>
      <c r="L5726" s="50">
        <f t="shared" si="91"/>
        <v>0.367986798679868</v>
      </c>
    </row>
    <row r="5727" spans="1:12" x14ac:dyDescent="0.2">
      <c r="A5727" s="117" t="s">
        <v>15388</v>
      </c>
      <c r="B5727" s="45" t="s">
        <v>15389</v>
      </c>
      <c r="C5727" s="46">
        <v>42680</v>
      </c>
      <c r="D5727" s="47">
        <v>42684</v>
      </c>
      <c r="E5727" s="48">
        <v>591.45000000000005</v>
      </c>
      <c r="F5727" s="48">
        <v>83.33</v>
      </c>
      <c r="G5727" s="49">
        <v>7.1</v>
      </c>
      <c r="H5727" s="8" t="s">
        <v>3011</v>
      </c>
      <c r="J5727" s="3">
        <v>657648</v>
      </c>
      <c r="L5727" s="50">
        <f t="shared" si="91"/>
        <v>9.7599009900990108</v>
      </c>
    </row>
    <row r="5728" spans="1:12" x14ac:dyDescent="0.2">
      <c r="A5728" s="117" t="s">
        <v>15390</v>
      </c>
      <c r="B5728" s="45" t="s">
        <v>15391</v>
      </c>
      <c r="C5728" s="46">
        <v>42680</v>
      </c>
      <c r="D5728" s="47">
        <v>42684</v>
      </c>
      <c r="E5728" s="48">
        <v>495.29</v>
      </c>
      <c r="F5728" s="48">
        <v>63.91</v>
      </c>
      <c r="G5728" s="49">
        <v>7.7</v>
      </c>
      <c r="H5728" s="8" t="s">
        <v>3083</v>
      </c>
      <c r="J5728" s="3">
        <v>657653</v>
      </c>
      <c r="L5728" s="50">
        <f t="shared" si="91"/>
        <v>8.1731023102310232</v>
      </c>
    </row>
    <row r="5729" spans="1:12" x14ac:dyDescent="0.2">
      <c r="A5729" s="117" t="s">
        <v>15392</v>
      </c>
      <c r="B5729" s="45" t="s">
        <v>15393</v>
      </c>
      <c r="C5729" s="46">
        <v>42678</v>
      </c>
      <c r="D5729" s="47">
        <v>42684</v>
      </c>
      <c r="E5729" s="48">
        <v>844.35</v>
      </c>
      <c r="F5729" s="48">
        <v>61.98</v>
      </c>
      <c r="G5729" s="49">
        <v>13.6</v>
      </c>
      <c r="H5729" s="8" t="s">
        <v>2934</v>
      </c>
      <c r="J5729" s="3">
        <v>657654</v>
      </c>
      <c r="L5729" s="50">
        <f t="shared" si="91"/>
        <v>13.933168316831683</v>
      </c>
    </row>
    <row r="5730" spans="1:12" x14ac:dyDescent="0.2">
      <c r="A5730" s="117" t="s">
        <v>15394</v>
      </c>
      <c r="B5730" s="45" t="s">
        <v>15395</v>
      </c>
      <c r="C5730" s="46">
        <v>42682</v>
      </c>
      <c r="D5730" s="47">
        <v>42684</v>
      </c>
      <c r="E5730" s="48">
        <v>478.27</v>
      </c>
      <c r="F5730" s="48">
        <v>28.4</v>
      </c>
      <c r="G5730" s="49">
        <v>16.8</v>
      </c>
      <c r="H5730" s="8" t="s">
        <v>2934</v>
      </c>
      <c r="J5730" s="3">
        <v>657666</v>
      </c>
      <c r="L5730" s="50">
        <f t="shared" si="91"/>
        <v>7.8922442244224413</v>
      </c>
    </row>
    <row r="5731" spans="1:12" x14ac:dyDescent="0.2">
      <c r="A5731" s="117" t="s">
        <v>15396</v>
      </c>
      <c r="B5731" s="45" t="s">
        <v>15397</v>
      </c>
      <c r="C5731" s="46">
        <v>42682</v>
      </c>
      <c r="D5731" s="47">
        <v>42684</v>
      </c>
      <c r="E5731" s="48">
        <v>306</v>
      </c>
      <c r="F5731" s="48">
        <v>24.39</v>
      </c>
      <c r="G5731" s="49">
        <v>12.5</v>
      </c>
      <c r="H5731" s="8" t="s">
        <v>2934</v>
      </c>
      <c r="J5731" s="3">
        <v>657667</v>
      </c>
      <c r="L5731" s="50">
        <f t="shared" si="91"/>
        <v>5.0495049504950495</v>
      </c>
    </row>
    <row r="5732" spans="1:12" x14ac:dyDescent="0.2">
      <c r="A5732" s="117" t="s">
        <v>15398</v>
      </c>
      <c r="B5732" s="45" t="s">
        <v>15399</v>
      </c>
      <c r="C5732" s="46">
        <v>42682</v>
      </c>
      <c r="D5732" s="47">
        <v>42684</v>
      </c>
      <c r="E5732" s="48">
        <v>314.7</v>
      </c>
      <c r="F5732" s="48">
        <v>18.86</v>
      </c>
      <c r="G5732" s="49">
        <v>16.7</v>
      </c>
      <c r="H5732" s="8" t="s">
        <v>2934</v>
      </c>
      <c r="J5732" s="3">
        <v>657668</v>
      </c>
      <c r="L5732" s="50">
        <f t="shared" si="91"/>
        <v>5.1930693069306928</v>
      </c>
    </row>
    <row r="5733" spans="1:12" x14ac:dyDescent="0.2">
      <c r="A5733" s="117" t="s">
        <v>15400</v>
      </c>
      <c r="B5733" s="45" t="s">
        <v>15401</v>
      </c>
      <c r="C5733" s="46">
        <v>42682</v>
      </c>
      <c r="D5733" s="47">
        <v>42684</v>
      </c>
      <c r="E5733" s="48">
        <v>666.29</v>
      </c>
      <c r="F5733" s="48">
        <v>26.82</v>
      </c>
      <c r="G5733" s="49">
        <v>24.8</v>
      </c>
      <c r="H5733" s="8" t="s">
        <v>2934</v>
      </c>
      <c r="J5733" s="3">
        <v>657669</v>
      </c>
      <c r="L5733" s="50">
        <f t="shared" si="91"/>
        <v>10.994884488448845</v>
      </c>
    </row>
    <row r="5734" spans="1:12" x14ac:dyDescent="0.2">
      <c r="A5734" s="117" t="s">
        <v>15402</v>
      </c>
      <c r="B5734" s="45" t="s">
        <v>15403</v>
      </c>
      <c r="C5734" s="46">
        <v>42682</v>
      </c>
      <c r="D5734" s="47">
        <v>42684</v>
      </c>
      <c r="E5734" s="48">
        <v>1005.77</v>
      </c>
      <c r="F5734" s="48">
        <v>40.26</v>
      </c>
      <c r="G5734" s="49">
        <v>25</v>
      </c>
      <c r="H5734" s="8" t="s">
        <v>2934</v>
      </c>
      <c r="J5734" s="3">
        <v>657670</v>
      </c>
      <c r="L5734" s="50">
        <f t="shared" si="91"/>
        <v>16.596864686468646</v>
      </c>
    </row>
    <row r="5735" spans="1:12" x14ac:dyDescent="0.2">
      <c r="A5735" s="117" t="s">
        <v>15404</v>
      </c>
      <c r="B5735" s="45" t="s">
        <v>15405</v>
      </c>
      <c r="C5735" s="46">
        <v>42682</v>
      </c>
      <c r="D5735" s="47">
        <v>42684</v>
      </c>
      <c r="E5735" s="48">
        <v>50.63</v>
      </c>
      <c r="F5735" s="48">
        <v>45.57</v>
      </c>
      <c r="G5735" s="49">
        <v>1.1000000000000001</v>
      </c>
      <c r="H5735" s="8" t="s">
        <v>2934</v>
      </c>
      <c r="J5735" s="3">
        <v>657671</v>
      </c>
      <c r="L5735" s="50">
        <f t="shared" si="91"/>
        <v>0.83547854785478548</v>
      </c>
    </row>
    <row r="5736" spans="1:12" x14ac:dyDescent="0.2">
      <c r="A5736" s="117" t="s">
        <v>15406</v>
      </c>
      <c r="B5736" s="45" t="s">
        <v>15407</v>
      </c>
      <c r="C5736" s="46">
        <v>42682</v>
      </c>
      <c r="D5736" s="47">
        <v>42684</v>
      </c>
      <c r="E5736" s="48">
        <v>490.37</v>
      </c>
      <c r="F5736" s="48">
        <v>85.5</v>
      </c>
      <c r="G5736" s="49">
        <v>5.7</v>
      </c>
      <c r="H5736" s="8" t="s">
        <v>2934</v>
      </c>
      <c r="J5736" s="3">
        <v>657672</v>
      </c>
      <c r="L5736" s="50">
        <f t="shared" si="91"/>
        <v>8.091914191419141</v>
      </c>
    </row>
    <row r="5737" spans="1:12" x14ac:dyDescent="0.2">
      <c r="A5737" s="117" t="s">
        <v>15408</v>
      </c>
      <c r="B5737" s="45" t="s">
        <v>15409</v>
      </c>
      <c r="C5737" s="46">
        <v>42680</v>
      </c>
      <c r="D5737" s="47">
        <v>42688</v>
      </c>
      <c r="E5737" s="48">
        <v>166.08</v>
      </c>
      <c r="F5737" s="48">
        <v>127.53</v>
      </c>
      <c r="G5737" s="49">
        <v>1.3</v>
      </c>
      <c r="H5737" s="8" t="s">
        <v>2934</v>
      </c>
      <c r="J5737" s="3">
        <v>658541</v>
      </c>
      <c r="L5737" s="50">
        <f t="shared" si="91"/>
        <v>2.7405940594059408</v>
      </c>
    </row>
    <row r="5738" spans="1:12" x14ac:dyDescent="0.2">
      <c r="A5738" s="117" t="s">
        <v>15410</v>
      </c>
      <c r="B5738" s="45" t="s">
        <v>15411</v>
      </c>
      <c r="C5738" s="46">
        <v>42651</v>
      </c>
      <c r="D5738" s="47">
        <v>42688</v>
      </c>
      <c r="E5738" s="48">
        <v>995.03</v>
      </c>
      <c r="F5738" s="48">
        <v>90.24</v>
      </c>
      <c r="G5738" s="49">
        <v>11</v>
      </c>
      <c r="H5738" s="8" t="s">
        <v>2934</v>
      </c>
      <c r="J5738" s="3">
        <v>658542</v>
      </c>
      <c r="L5738" s="50">
        <f t="shared" si="91"/>
        <v>16.419636963696369</v>
      </c>
    </row>
    <row r="5739" spans="1:12" x14ac:dyDescent="0.2">
      <c r="A5739" s="117" t="s">
        <v>15412</v>
      </c>
      <c r="B5739" s="45" t="s">
        <v>15413</v>
      </c>
      <c r="C5739" s="46">
        <v>42688</v>
      </c>
      <c r="D5739" s="47">
        <v>42689</v>
      </c>
      <c r="E5739" s="48">
        <v>126.86</v>
      </c>
      <c r="F5739" s="48">
        <v>150.78</v>
      </c>
      <c r="G5739" s="49">
        <v>0.8</v>
      </c>
      <c r="H5739" s="8" t="s">
        <v>2934</v>
      </c>
      <c r="J5739" s="3">
        <v>659382</v>
      </c>
      <c r="L5739" s="50">
        <f t="shared" si="91"/>
        <v>2.0933993399339932</v>
      </c>
    </row>
    <row r="5740" spans="1:12" x14ac:dyDescent="0.2">
      <c r="A5740" s="117" t="s">
        <v>15414</v>
      </c>
      <c r="B5740" s="45" t="s">
        <v>15415</v>
      </c>
      <c r="C5740" s="46">
        <v>42688</v>
      </c>
      <c r="D5740" s="47">
        <v>42691</v>
      </c>
      <c r="E5740" s="48">
        <v>524.53</v>
      </c>
      <c r="F5740" s="48">
        <v>25.07</v>
      </c>
      <c r="G5740" s="49">
        <v>20.9</v>
      </c>
      <c r="H5740" s="8" t="s">
        <v>2934</v>
      </c>
      <c r="J5740" s="3">
        <v>660691</v>
      </c>
      <c r="L5740" s="50">
        <f t="shared" si="91"/>
        <v>8.6556105610561058</v>
      </c>
    </row>
    <row r="5741" spans="1:12" x14ac:dyDescent="0.2">
      <c r="A5741" s="117" t="s">
        <v>15416</v>
      </c>
      <c r="B5741" s="45" t="s">
        <v>15417</v>
      </c>
      <c r="C5741" s="46">
        <v>42687</v>
      </c>
      <c r="D5741" s="47">
        <v>42691</v>
      </c>
      <c r="E5741" s="48">
        <v>165.2</v>
      </c>
      <c r="F5741" s="48">
        <v>88.74</v>
      </c>
      <c r="G5741" s="49">
        <v>1.9</v>
      </c>
      <c r="H5741" s="8" t="s">
        <v>2934</v>
      </c>
      <c r="J5741" s="3">
        <v>660692</v>
      </c>
      <c r="L5741" s="50">
        <f t="shared" si="91"/>
        <v>2.726072607260726</v>
      </c>
    </row>
    <row r="5742" spans="1:12" x14ac:dyDescent="0.2">
      <c r="A5742" s="117" t="s">
        <v>15418</v>
      </c>
      <c r="B5742" s="45" t="s">
        <v>15419</v>
      </c>
      <c r="C5742" s="46">
        <v>42688</v>
      </c>
      <c r="D5742" s="47">
        <v>42691</v>
      </c>
      <c r="E5742" s="48">
        <v>821.81</v>
      </c>
      <c r="F5742" s="48">
        <v>165.05</v>
      </c>
      <c r="G5742" s="49">
        <v>5</v>
      </c>
      <c r="H5742" s="8" t="s">
        <v>2934</v>
      </c>
      <c r="J5742" s="3">
        <v>660693</v>
      </c>
      <c r="L5742" s="50">
        <f t="shared" si="91"/>
        <v>13.56122112211221</v>
      </c>
    </row>
    <row r="5743" spans="1:12" x14ac:dyDescent="0.2">
      <c r="A5743" s="117" t="s">
        <v>15420</v>
      </c>
      <c r="B5743" s="45" t="s">
        <v>15421</v>
      </c>
      <c r="C5743" s="46">
        <v>42689</v>
      </c>
      <c r="D5743" s="47">
        <v>42692</v>
      </c>
      <c r="E5743" s="48">
        <v>837.72</v>
      </c>
      <c r="F5743" s="48">
        <v>57.64</v>
      </c>
      <c r="G5743" s="49">
        <v>14.5</v>
      </c>
      <c r="H5743" s="8" t="s">
        <v>2934</v>
      </c>
      <c r="J5743" s="3">
        <v>661099</v>
      </c>
      <c r="L5743" s="50">
        <f t="shared" si="91"/>
        <v>13.823762376237624</v>
      </c>
    </row>
    <row r="5744" spans="1:12" x14ac:dyDescent="0.2">
      <c r="A5744" s="117" t="s">
        <v>15422</v>
      </c>
      <c r="B5744" s="45" t="s">
        <v>15423</v>
      </c>
      <c r="C5744" s="46">
        <v>42687</v>
      </c>
      <c r="D5744" s="47">
        <v>42695</v>
      </c>
      <c r="E5744" s="48">
        <v>165.64</v>
      </c>
      <c r="F5744" s="48">
        <v>3.9</v>
      </c>
      <c r="G5744" s="49">
        <v>42.69</v>
      </c>
      <c r="H5744" s="8" t="s">
        <v>2934</v>
      </c>
      <c r="J5744" s="3">
        <v>661288</v>
      </c>
      <c r="L5744" s="50">
        <f t="shared" si="91"/>
        <v>2.7333333333333329</v>
      </c>
    </row>
    <row r="5745" spans="1:12" x14ac:dyDescent="0.2">
      <c r="A5745" s="117" t="s">
        <v>15424</v>
      </c>
      <c r="B5745" s="45" t="s">
        <v>15425</v>
      </c>
      <c r="C5745" s="46">
        <v>42692</v>
      </c>
      <c r="D5745" s="47">
        <v>42695</v>
      </c>
      <c r="E5745" s="48">
        <v>1098.6199999999999</v>
      </c>
      <c r="F5745" s="48">
        <v>23.1</v>
      </c>
      <c r="G5745" s="49">
        <v>47.48</v>
      </c>
      <c r="H5745" s="8" t="s">
        <v>2934</v>
      </c>
      <c r="J5745" s="3">
        <v>661874</v>
      </c>
      <c r="L5745" s="50">
        <f t="shared" si="91"/>
        <v>18.129042904290426</v>
      </c>
    </row>
    <row r="5746" spans="1:12" x14ac:dyDescent="0.2">
      <c r="A5746" s="117" t="s">
        <v>15426</v>
      </c>
      <c r="B5746" s="45" t="s">
        <v>15427</v>
      </c>
      <c r="C5746" s="46">
        <v>42690</v>
      </c>
      <c r="D5746" s="47">
        <v>42695</v>
      </c>
      <c r="E5746" s="48">
        <v>354.2</v>
      </c>
      <c r="F5746" s="48">
        <v>4.4000000000000004</v>
      </c>
      <c r="G5746" s="49">
        <v>80.319999999999993</v>
      </c>
      <c r="H5746" s="8" t="s">
        <v>3083</v>
      </c>
      <c r="J5746" s="3">
        <v>661872</v>
      </c>
      <c r="L5746" s="50">
        <f t="shared" si="91"/>
        <v>5.8448844884488445</v>
      </c>
    </row>
    <row r="5747" spans="1:12" x14ac:dyDescent="0.2">
      <c r="A5747" s="117" t="s">
        <v>15428</v>
      </c>
      <c r="B5747" s="45" t="s">
        <v>15429</v>
      </c>
      <c r="C5747" s="46">
        <v>42693</v>
      </c>
      <c r="D5747" s="47">
        <v>42695</v>
      </c>
      <c r="E5747" s="48">
        <v>877.82</v>
      </c>
      <c r="F5747" s="48">
        <v>17.2</v>
      </c>
      <c r="G5747" s="49">
        <v>51</v>
      </c>
      <c r="H5747" s="8" t="s">
        <v>3083</v>
      </c>
      <c r="J5747" s="3">
        <v>661871</v>
      </c>
      <c r="L5747" s="50">
        <f t="shared" si="91"/>
        <v>14.485478547854786</v>
      </c>
    </row>
    <row r="5748" spans="1:12" x14ac:dyDescent="0.2">
      <c r="A5748" s="117" t="s">
        <v>15430</v>
      </c>
      <c r="B5748" s="45" t="s">
        <v>15431</v>
      </c>
      <c r="C5748" s="46">
        <v>42695</v>
      </c>
      <c r="D5748" s="47">
        <v>42696</v>
      </c>
      <c r="E5748" s="48">
        <v>619.32000000000005</v>
      </c>
      <c r="F5748" s="48">
        <v>96.25</v>
      </c>
      <c r="G5748" s="49">
        <v>6.4</v>
      </c>
      <c r="H5748" s="8" t="s">
        <v>2934</v>
      </c>
      <c r="J5748" s="3">
        <v>662662</v>
      </c>
      <c r="L5748" s="50">
        <f t="shared" si="91"/>
        <v>10.219801980198021</v>
      </c>
    </row>
    <row r="5749" spans="1:12" x14ac:dyDescent="0.2">
      <c r="A5749" s="117" t="s">
        <v>15432</v>
      </c>
      <c r="B5749" s="45" t="s">
        <v>15433</v>
      </c>
      <c r="C5749" s="46">
        <v>42692</v>
      </c>
      <c r="D5749" s="47">
        <v>42702</v>
      </c>
      <c r="E5749" s="48">
        <v>422.77</v>
      </c>
      <c r="F5749" s="48">
        <v>63.67</v>
      </c>
      <c r="G5749" s="49">
        <v>6.6</v>
      </c>
      <c r="H5749" s="8" t="s">
        <v>2934</v>
      </c>
      <c r="J5749" s="3">
        <v>663295</v>
      </c>
      <c r="L5749" s="50">
        <f t="shared" si="91"/>
        <v>6.976402640264026</v>
      </c>
    </row>
    <row r="5750" spans="1:12" x14ac:dyDescent="0.2">
      <c r="A5750" s="117" t="s">
        <v>15434</v>
      </c>
      <c r="B5750" s="45" t="s">
        <v>15435</v>
      </c>
      <c r="C5750" s="46">
        <v>42693</v>
      </c>
      <c r="D5750" s="47">
        <v>42702</v>
      </c>
      <c r="E5750" s="48">
        <v>564.83000000000004</v>
      </c>
      <c r="F5750" s="48">
        <v>40.46</v>
      </c>
      <c r="G5750" s="49">
        <v>14</v>
      </c>
      <c r="H5750" s="8" t="s">
        <v>2934</v>
      </c>
      <c r="J5750" s="3">
        <v>663296</v>
      </c>
      <c r="L5750" s="50">
        <f t="shared" si="91"/>
        <v>9.3206270627062704</v>
      </c>
    </row>
    <row r="5751" spans="1:12" x14ac:dyDescent="0.2">
      <c r="A5751" s="117" t="s">
        <v>15436</v>
      </c>
      <c r="B5751" s="45" t="s">
        <v>15437</v>
      </c>
      <c r="C5751" s="46">
        <v>42694</v>
      </c>
      <c r="D5751" s="47">
        <v>42702</v>
      </c>
      <c r="E5751" s="48">
        <v>170.07</v>
      </c>
      <c r="F5751" s="48">
        <v>110.91</v>
      </c>
      <c r="G5751" s="49">
        <v>1.5</v>
      </c>
      <c r="H5751" s="8" t="s">
        <v>2934</v>
      </c>
      <c r="J5751" s="3">
        <v>663297</v>
      </c>
      <c r="L5751" s="50">
        <f t="shared" si="91"/>
        <v>2.806435643564356</v>
      </c>
    </row>
    <row r="5752" spans="1:12" x14ac:dyDescent="0.2">
      <c r="A5752" s="117" t="s">
        <v>15438</v>
      </c>
      <c r="B5752" s="45" t="s">
        <v>15439</v>
      </c>
      <c r="C5752" s="46">
        <v>42695</v>
      </c>
      <c r="D5752" s="47">
        <v>42702</v>
      </c>
      <c r="E5752" s="48">
        <v>533.07000000000005</v>
      </c>
      <c r="F5752" s="48">
        <v>23.45</v>
      </c>
      <c r="G5752" s="49">
        <v>22.7</v>
      </c>
      <c r="H5752" s="8" t="s">
        <v>2934</v>
      </c>
      <c r="J5752" s="3">
        <v>664111</v>
      </c>
      <c r="L5752" s="50">
        <f t="shared" si="91"/>
        <v>8.796534653465347</v>
      </c>
    </row>
    <row r="5753" spans="1:12" x14ac:dyDescent="0.2">
      <c r="A5753" s="117" t="s">
        <v>15440</v>
      </c>
      <c r="B5753" s="45" t="s">
        <v>15441</v>
      </c>
      <c r="C5753" s="46">
        <v>42692</v>
      </c>
      <c r="D5753" s="47">
        <v>42702</v>
      </c>
      <c r="E5753" s="48">
        <v>999.56</v>
      </c>
      <c r="F5753" s="48">
        <v>34.04</v>
      </c>
      <c r="G5753" s="49">
        <v>29.4</v>
      </c>
      <c r="H5753" s="8" t="s">
        <v>2934</v>
      </c>
      <c r="J5753" s="3">
        <v>664112</v>
      </c>
      <c r="L5753" s="50">
        <f t="shared" si="91"/>
        <v>16.494389438943895</v>
      </c>
    </row>
    <row r="5754" spans="1:12" x14ac:dyDescent="0.2">
      <c r="A5754" s="117" t="s">
        <v>15442</v>
      </c>
      <c r="B5754" s="45" t="s">
        <v>15443</v>
      </c>
      <c r="C5754" s="46">
        <v>42692</v>
      </c>
      <c r="D5754" s="47">
        <v>42702</v>
      </c>
      <c r="E5754" s="48">
        <v>533.33000000000004</v>
      </c>
      <c r="F5754" s="48">
        <v>192.45</v>
      </c>
      <c r="G5754" s="49">
        <v>2.8</v>
      </c>
      <c r="H5754" s="8" t="s">
        <v>3083</v>
      </c>
      <c r="J5754" s="3">
        <v>664114</v>
      </c>
      <c r="L5754" s="50">
        <f t="shared" si="91"/>
        <v>8.8008250825082506</v>
      </c>
    </row>
    <row r="5755" spans="1:12" x14ac:dyDescent="0.2">
      <c r="A5755" s="117" t="s">
        <v>15444</v>
      </c>
      <c r="B5755" s="45" t="s">
        <v>15445</v>
      </c>
      <c r="C5755" s="46">
        <v>42702</v>
      </c>
      <c r="D5755" s="47">
        <v>42703</v>
      </c>
      <c r="E5755" s="48">
        <v>222.18</v>
      </c>
      <c r="F5755" s="48">
        <v>173.43</v>
      </c>
      <c r="G5755" s="49">
        <v>1.3</v>
      </c>
      <c r="H5755" s="8" t="s">
        <v>2934</v>
      </c>
      <c r="J5755" s="3">
        <v>664890</v>
      </c>
      <c r="L5755" s="50">
        <f t="shared" si="91"/>
        <v>3.6663366336633665</v>
      </c>
    </row>
    <row r="5756" spans="1:12" x14ac:dyDescent="0.2">
      <c r="A5756" s="117" t="s">
        <v>15446</v>
      </c>
      <c r="B5756" s="45" t="s">
        <v>15447</v>
      </c>
      <c r="C5756" s="46">
        <v>112816</v>
      </c>
      <c r="D5756" s="47">
        <v>42703</v>
      </c>
      <c r="E5756" s="48">
        <v>620.08000000000004</v>
      </c>
      <c r="F5756" s="48">
        <v>44.44</v>
      </c>
      <c r="G5756" s="49">
        <v>14</v>
      </c>
      <c r="H5756" s="8" t="s">
        <v>2934</v>
      </c>
      <c r="J5756" s="3">
        <v>664455</v>
      </c>
      <c r="L5756" s="50">
        <f t="shared" si="91"/>
        <v>10.232343234323432</v>
      </c>
    </row>
    <row r="5757" spans="1:12" x14ac:dyDescent="0.2">
      <c r="A5757" s="117" t="s">
        <v>15448</v>
      </c>
      <c r="B5757" s="45" t="s">
        <v>15449</v>
      </c>
      <c r="D5757" s="47">
        <v>42704</v>
      </c>
      <c r="E5757" s="48">
        <v>816.31</v>
      </c>
      <c r="F5757" s="48">
        <v>36.32</v>
      </c>
      <c r="G5757" s="49">
        <v>22.5</v>
      </c>
      <c r="H5757" s="8" t="s">
        <v>2934</v>
      </c>
      <c r="J5757" s="3">
        <v>665555</v>
      </c>
      <c r="L5757" s="50">
        <f t="shared" si="91"/>
        <v>13.47046204620462</v>
      </c>
    </row>
    <row r="5758" spans="1:12" x14ac:dyDescent="0.2">
      <c r="A5758" s="117" t="s">
        <v>15450</v>
      </c>
      <c r="B5758" s="45" t="s">
        <v>15451</v>
      </c>
      <c r="C5758" s="46">
        <v>42703</v>
      </c>
      <c r="D5758" s="47">
        <v>42704</v>
      </c>
      <c r="E5758" s="48">
        <v>390.93</v>
      </c>
      <c r="F5758" s="48">
        <v>58.73</v>
      </c>
      <c r="G5758" s="49">
        <v>6.7</v>
      </c>
      <c r="H5758" s="8" t="s">
        <v>2934</v>
      </c>
      <c r="J5758" s="3">
        <v>665508</v>
      </c>
      <c r="L5758" s="50">
        <f t="shared" ref="L5758:L5823" si="92">IF(E5758="","",E5758/60.6)</f>
        <v>6.4509900990099007</v>
      </c>
    </row>
    <row r="5759" spans="1:12" x14ac:dyDescent="0.2">
      <c r="A5759" s="117" t="s">
        <v>15452</v>
      </c>
      <c r="B5759" s="45" t="s">
        <v>15453</v>
      </c>
      <c r="C5759" s="46">
        <v>42703</v>
      </c>
      <c r="D5759" s="47">
        <v>42704</v>
      </c>
      <c r="E5759" s="48">
        <v>914.44</v>
      </c>
      <c r="F5759" s="48">
        <v>61.92</v>
      </c>
      <c r="G5759" s="49">
        <v>14.8</v>
      </c>
      <c r="H5759" s="8" t="s">
        <v>2934</v>
      </c>
      <c r="J5759" s="3">
        <v>665509</v>
      </c>
      <c r="L5759" s="50">
        <f t="shared" si="92"/>
        <v>15.089768976897691</v>
      </c>
    </row>
    <row r="5760" spans="1:12" x14ac:dyDescent="0.2">
      <c r="A5760" s="117" t="s">
        <v>15454</v>
      </c>
      <c r="B5760" s="45" t="s">
        <v>15455</v>
      </c>
      <c r="C5760" s="46">
        <v>42702</v>
      </c>
      <c r="D5760" s="47">
        <v>42705</v>
      </c>
      <c r="E5760" s="48">
        <v>454.97</v>
      </c>
      <c r="F5760" s="48">
        <v>25.19</v>
      </c>
      <c r="G5760" s="49">
        <v>18.100000000000001</v>
      </c>
      <c r="H5760" s="8" t="s">
        <v>2934</v>
      </c>
      <c r="J5760" s="3">
        <v>665640</v>
      </c>
      <c r="L5760" s="50">
        <f t="shared" si="92"/>
        <v>7.5077557755775581</v>
      </c>
    </row>
    <row r="5761" spans="1:12" x14ac:dyDescent="0.2">
      <c r="A5761" s="117" t="s">
        <v>15456</v>
      </c>
      <c r="B5761" s="45" t="s">
        <v>15457</v>
      </c>
      <c r="C5761" s="46">
        <v>42702</v>
      </c>
      <c r="D5761" s="47">
        <v>42706</v>
      </c>
      <c r="E5761" s="48">
        <v>310.63</v>
      </c>
      <c r="F5761" s="48">
        <v>59.89</v>
      </c>
      <c r="G5761" s="49">
        <v>5.2</v>
      </c>
      <c r="H5761" s="8" t="s">
        <v>2934</v>
      </c>
      <c r="J5761" s="3">
        <v>666452</v>
      </c>
      <c r="L5761" s="50">
        <f t="shared" si="92"/>
        <v>5.1259075907590761</v>
      </c>
    </row>
    <row r="5762" spans="1:12" x14ac:dyDescent="0.2">
      <c r="A5762" s="117" t="s">
        <v>15458</v>
      </c>
      <c r="B5762" s="45" t="s">
        <v>15459</v>
      </c>
      <c r="C5762" s="46">
        <v>42691</v>
      </c>
      <c r="D5762" s="47">
        <v>42706</v>
      </c>
      <c r="E5762" s="48">
        <v>88.17</v>
      </c>
      <c r="F5762" s="48">
        <v>44.76</v>
      </c>
      <c r="G5762" s="49">
        <v>2</v>
      </c>
      <c r="H5762" s="8" t="s">
        <v>2934</v>
      </c>
      <c r="J5762" s="3">
        <v>666453</v>
      </c>
      <c r="L5762" s="50">
        <f t="shared" si="92"/>
        <v>1.4549504950495049</v>
      </c>
    </row>
    <row r="5763" spans="1:12" x14ac:dyDescent="0.2">
      <c r="A5763" s="117" t="s">
        <v>15460</v>
      </c>
      <c r="B5763" s="45" t="s">
        <v>15461</v>
      </c>
      <c r="C5763" s="46">
        <v>42699</v>
      </c>
      <c r="D5763" s="47">
        <v>42706</v>
      </c>
      <c r="E5763" s="48">
        <v>138.69</v>
      </c>
      <c r="F5763" s="48">
        <v>40.31</v>
      </c>
      <c r="G5763" s="49">
        <v>3.4</v>
      </c>
      <c r="H5763" s="8" t="s">
        <v>2934</v>
      </c>
      <c r="J5763" s="3">
        <v>666454</v>
      </c>
      <c r="L5763" s="50">
        <f t="shared" si="92"/>
        <v>2.2886138613861386</v>
      </c>
    </row>
    <row r="5764" spans="1:12" x14ac:dyDescent="0.2">
      <c r="A5764" s="117" t="s">
        <v>15462</v>
      </c>
      <c r="B5764" s="45" t="s">
        <v>15463</v>
      </c>
      <c r="C5764" s="46">
        <v>42702</v>
      </c>
      <c r="D5764" s="47">
        <v>42706</v>
      </c>
      <c r="E5764" s="48">
        <v>302.89</v>
      </c>
      <c r="F5764" s="48">
        <v>44.35</v>
      </c>
      <c r="G5764" s="49">
        <v>6.8</v>
      </c>
      <c r="H5764" s="8" t="s">
        <v>2934</v>
      </c>
      <c r="J5764" s="3">
        <v>666455</v>
      </c>
      <c r="L5764" s="50">
        <f t="shared" si="92"/>
        <v>4.9981848184818478</v>
      </c>
    </row>
    <row r="5765" spans="1:12" x14ac:dyDescent="0.2">
      <c r="A5765" s="117" t="s">
        <v>15464</v>
      </c>
      <c r="B5765" s="45" t="s">
        <v>15465</v>
      </c>
      <c r="C5765" s="46">
        <v>42700</v>
      </c>
      <c r="D5765" s="47">
        <v>42706</v>
      </c>
      <c r="E5765" s="48">
        <v>1268</v>
      </c>
      <c r="F5765" s="48">
        <v>53.59</v>
      </c>
      <c r="G5765" s="49">
        <v>23.7</v>
      </c>
      <c r="H5765" s="8" t="s">
        <v>3083</v>
      </c>
      <c r="J5765" s="3">
        <v>666456</v>
      </c>
      <c r="L5765" s="50">
        <f t="shared" si="92"/>
        <v>20.924092409240924</v>
      </c>
    </row>
    <row r="5766" spans="1:12" x14ac:dyDescent="0.2">
      <c r="A5766" s="117" t="s">
        <v>15466</v>
      </c>
      <c r="B5766" s="45" t="s">
        <v>15467</v>
      </c>
      <c r="C5766" s="46">
        <v>42701</v>
      </c>
      <c r="D5766" s="47">
        <v>42709</v>
      </c>
      <c r="E5766" s="48">
        <v>54.18</v>
      </c>
      <c r="F5766" s="48">
        <v>75.11</v>
      </c>
      <c r="G5766" s="49">
        <v>0.7</v>
      </c>
      <c r="H5766" s="8" t="s">
        <v>3693</v>
      </c>
      <c r="J5766" s="3">
        <v>666747</v>
      </c>
      <c r="L5766" s="50">
        <f t="shared" si="92"/>
        <v>0.89405940594059408</v>
      </c>
    </row>
    <row r="5767" spans="1:12" x14ac:dyDescent="0.2">
      <c r="A5767" s="117" t="s">
        <v>15468</v>
      </c>
      <c r="B5767" s="45" t="s">
        <v>15469</v>
      </c>
      <c r="C5767" s="46">
        <v>42709</v>
      </c>
      <c r="D5767" s="47">
        <v>42710</v>
      </c>
      <c r="E5767" s="48">
        <v>525.75</v>
      </c>
      <c r="F5767" s="48">
        <v>108.72</v>
      </c>
      <c r="G5767" s="49">
        <v>4.8</v>
      </c>
      <c r="H5767" s="8" t="s">
        <v>2934</v>
      </c>
      <c r="J5767" s="3">
        <v>667985</v>
      </c>
      <c r="L5767" s="50">
        <f t="shared" si="92"/>
        <v>8.6757425742574252</v>
      </c>
    </row>
    <row r="5768" spans="1:12" x14ac:dyDescent="0.2">
      <c r="A5768" s="117" t="s">
        <v>15470</v>
      </c>
      <c r="B5768" s="45" t="s">
        <v>15471</v>
      </c>
      <c r="C5768" s="46">
        <v>42697</v>
      </c>
      <c r="D5768" s="47">
        <v>42710</v>
      </c>
      <c r="E5768" s="48">
        <v>730.64</v>
      </c>
      <c r="F5768" s="48">
        <v>48.85</v>
      </c>
      <c r="G5768" s="49">
        <v>15</v>
      </c>
      <c r="H5768" s="8" t="s">
        <v>2934</v>
      </c>
      <c r="J5768" s="3">
        <v>667385</v>
      </c>
      <c r="L5768" s="50">
        <f t="shared" si="92"/>
        <v>12.056765676567656</v>
      </c>
    </row>
    <row r="5769" spans="1:12" x14ac:dyDescent="0.2">
      <c r="A5769" s="117" t="s">
        <v>15472</v>
      </c>
      <c r="B5769" s="45" t="s">
        <v>15473</v>
      </c>
      <c r="C5769" s="46">
        <v>120116</v>
      </c>
      <c r="D5769" s="47">
        <v>42711</v>
      </c>
      <c r="E5769" s="48">
        <v>195.42</v>
      </c>
      <c r="F5769" s="48">
        <v>47.87</v>
      </c>
      <c r="G5769" s="49">
        <v>4.0999999999999996</v>
      </c>
      <c r="H5769" s="8" t="s">
        <v>2934</v>
      </c>
      <c r="J5769" s="3">
        <v>668125</v>
      </c>
      <c r="L5769" s="50">
        <f t="shared" si="92"/>
        <v>3.2247524752475245</v>
      </c>
    </row>
    <row r="5770" spans="1:12" x14ac:dyDescent="0.2">
      <c r="A5770" s="117" t="s">
        <v>15474</v>
      </c>
      <c r="B5770" s="45" t="s">
        <v>15475</v>
      </c>
      <c r="C5770" s="46">
        <v>42710</v>
      </c>
      <c r="D5770" s="47">
        <v>42713</v>
      </c>
      <c r="E5770" s="48">
        <v>585.83000000000004</v>
      </c>
      <c r="F5770" s="48">
        <v>27.83</v>
      </c>
      <c r="G5770" s="49">
        <v>21.1</v>
      </c>
      <c r="H5770" s="8" t="s">
        <v>2934</v>
      </c>
      <c r="J5770" s="3">
        <v>669362</v>
      </c>
      <c r="L5770" s="50">
        <f t="shared" si="92"/>
        <v>9.6671617161716181</v>
      </c>
    </row>
    <row r="5771" spans="1:12" x14ac:dyDescent="0.2">
      <c r="A5771" s="117" t="s">
        <v>15476</v>
      </c>
      <c r="B5771" s="45" t="s">
        <v>15477</v>
      </c>
      <c r="C5771" s="46">
        <v>42713</v>
      </c>
      <c r="D5771" s="47">
        <v>42716</v>
      </c>
      <c r="E5771" s="48">
        <v>34.909999999999997</v>
      </c>
      <c r="F5771" s="48">
        <v>138.25</v>
      </c>
      <c r="G5771" s="49">
        <v>0.3</v>
      </c>
      <c r="H5771" s="8" t="s">
        <v>2934</v>
      </c>
      <c r="J5771" s="3">
        <v>670318</v>
      </c>
      <c r="L5771" s="50">
        <f t="shared" si="92"/>
        <v>0.57607260726072596</v>
      </c>
    </row>
    <row r="5772" spans="1:12" x14ac:dyDescent="0.2">
      <c r="A5772" s="117" t="s">
        <v>15478</v>
      </c>
      <c r="B5772" s="45" t="s">
        <v>15479</v>
      </c>
      <c r="C5772" s="46">
        <v>42647</v>
      </c>
      <c r="D5772" s="47">
        <v>42716</v>
      </c>
      <c r="E5772" s="48">
        <v>118.17</v>
      </c>
      <c r="F5772" s="48">
        <v>67.95</v>
      </c>
      <c r="G5772" s="49">
        <v>1.7</v>
      </c>
      <c r="H5772" s="8" t="s">
        <v>2934</v>
      </c>
      <c r="J5772" s="3">
        <v>669831</v>
      </c>
      <c r="L5772" s="50">
        <f t="shared" si="92"/>
        <v>1.95</v>
      </c>
    </row>
    <row r="5773" spans="1:12" x14ac:dyDescent="0.2">
      <c r="A5773" s="117" t="s">
        <v>15480</v>
      </c>
      <c r="B5773" s="45" t="s">
        <v>15481</v>
      </c>
      <c r="C5773" s="46">
        <v>42708</v>
      </c>
      <c r="D5773" s="47">
        <v>42716</v>
      </c>
      <c r="E5773" s="48">
        <v>526.79</v>
      </c>
      <c r="F5773" s="48">
        <v>57.79</v>
      </c>
      <c r="G5773" s="49">
        <v>9.1</v>
      </c>
      <c r="H5773" s="8" t="s">
        <v>2934</v>
      </c>
      <c r="J5773" s="3">
        <v>669832</v>
      </c>
      <c r="L5773" s="50">
        <f t="shared" si="92"/>
        <v>8.6929042904290412</v>
      </c>
    </row>
    <row r="5774" spans="1:12" x14ac:dyDescent="0.2">
      <c r="A5774" s="117" t="s">
        <v>15482</v>
      </c>
      <c r="B5774" s="45" t="s">
        <v>15483</v>
      </c>
      <c r="C5774" s="46">
        <v>42708</v>
      </c>
      <c r="D5774" s="47">
        <v>42716</v>
      </c>
      <c r="E5774" s="48">
        <v>285.20999999999998</v>
      </c>
      <c r="F5774" s="48">
        <v>141.22</v>
      </c>
      <c r="G5774" s="49">
        <v>2</v>
      </c>
      <c r="H5774" s="8" t="s">
        <v>3714</v>
      </c>
      <c r="J5774" s="3">
        <v>669834</v>
      </c>
      <c r="L5774" s="50">
        <f t="shared" si="92"/>
        <v>4.7064356435643564</v>
      </c>
    </row>
    <row r="5775" spans="1:12" x14ac:dyDescent="0.2">
      <c r="A5775" s="117" t="s">
        <v>15484</v>
      </c>
      <c r="B5775" s="45" t="s">
        <v>15485</v>
      </c>
      <c r="C5775" s="46">
        <v>42708</v>
      </c>
      <c r="D5775" s="47">
        <v>42716</v>
      </c>
      <c r="E5775" s="48">
        <v>103.53</v>
      </c>
      <c r="F5775" s="48">
        <v>68.790000000000006</v>
      </c>
      <c r="G5775" s="49">
        <v>1.5</v>
      </c>
      <c r="H5775" s="8" t="s">
        <v>3714</v>
      </c>
      <c r="J5775" s="3">
        <v>669835</v>
      </c>
      <c r="L5775" s="50">
        <f t="shared" si="92"/>
        <v>1.7084158415841584</v>
      </c>
    </row>
    <row r="5776" spans="1:12" x14ac:dyDescent="0.2">
      <c r="A5776" s="117" t="s">
        <v>15486</v>
      </c>
      <c r="B5776" s="45" t="s">
        <v>15487</v>
      </c>
      <c r="C5776" s="46">
        <v>42712</v>
      </c>
      <c r="D5776" s="47">
        <v>42717</v>
      </c>
      <c r="E5776" s="48">
        <v>221.03</v>
      </c>
      <c r="F5776" s="48">
        <v>92.7</v>
      </c>
      <c r="G5776" s="49">
        <v>2.4</v>
      </c>
      <c r="H5776" s="8" t="s">
        <v>3011</v>
      </c>
      <c r="J5776" s="3">
        <v>670481</v>
      </c>
      <c r="L5776" s="50">
        <f>IF(E5777="","",E5777/60.6)</f>
        <v>6.646369636963696</v>
      </c>
    </row>
    <row r="5777" spans="1:12" x14ac:dyDescent="0.2">
      <c r="A5777" s="117" t="s">
        <v>15488</v>
      </c>
      <c r="B5777" s="45" t="s">
        <v>15489</v>
      </c>
      <c r="C5777" s="46">
        <v>42712</v>
      </c>
      <c r="D5777" s="47">
        <v>42717</v>
      </c>
      <c r="E5777" s="48">
        <v>402.77</v>
      </c>
      <c r="F5777" s="48">
        <v>133.22</v>
      </c>
      <c r="G5777" s="49">
        <v>3</v>
      </c>
      <c r="H5777" s="8" t="s">
        <v>3011</v>
      </c>
      <c r="J5777" s="3">
        <v>670482</v>
      </c>
      <c r="L5777" s="50">
        <f>IF(E5776="","",E5776/60.6)</f>
        <v>3.6473597359735974</v>
      </c>
    </row>
    <row r="5778" spans="1:12" x14ac:dyDescent="0.2">
      <c r="A5778" s="117" t="s">
        <v>15490</v>
      </c>
      <c r="B5778" s="45" t="s">
        <v>15491</v>
      </c>
      <c r="C5778" s="46">
        <v>42714</v>
      </c>
      <c r="D5778" s="47">
        <v>42719</v>
      </c>
      <c r="E5778" s="48">
        <v>448.01</v>
      </c>
      <c r="F5778" s="48">
        <v>41.06</v>
      </c>
      <c r="G5778" s="49">
        <v>10.9</v>
      </c>
      <c r="H5778" s="8" t="s">
        <v>2934</v>
      </c>
      <c r="J5778" s="3">
        <v>674493</v>
      </c>
      <c r="L5778" s="50" t="e">
        <f>IF(#REF!="","",#REF!/60.6)</f>
        <v>#REF!</v>
      </c>
    </row>
    <row r="5779" spans="1:12" x14ac:dyDescent="0.2">
      <c r="A5779" s="117" t="s">
        <v>15492</v>
      </c>
      <c r="B5779" s="45" t="s">
        <v>15493</v>
      </c>
      <c r="C5779" s="46">
        <v>42715</v>
      </c>
      <c r="D5779" s="47">
        <v>42719</v>
      </c>
      <c r="E5779" s="48">
        <v>601</v>
      </c>
      <c r="F5779" s="48">
        <v>116.8</v>
      </c>
      <c r="G5779" s="49">
        <v>5.0999999999999996</v>
      </c>
      <c r="H5779" s="8" t="s">
        <v>3083</v>
      </c>
      <c r="J5779" s="3">
        <v>674497</v>
      </c>
      <c r="L5779" s="50">
        <f t="shared" si="92"/>
        <v>9.9174917491749177</v>
      </c>
    </row>
    <row r="5780" spans="1:12" x14ac:dyDescent="0.2">
      <c r="A5780" s="117" t="s">
        <v>15494</v>
      </c>
      <c r="B5780" s="45" t="s">
        <v>15495</v>
      </c>
      <c r="C5780" s="46">
        <v>42715</v>
      </c>
      <c r="D5780" s="47">
        <v>42719</v>
      </c>
      <c r="E5780" s="48">
        <v>384.86</v>
      </c>
      <c r="F5780" s="48">
        <v>176.82</v>
      </c>
      <c r="G5780" s="49">
        <v>2.2000000000000002</v>
      </c>
      <c r="H5780" s="8" t="s">
        <v>3083</v>
      </c>
      <c r="J5780" s="3">
        <v>674498</v>
      </c>
      <c r="L5780" s="50">
        <f t="shared" si="92"/>
        <v>6.3508250825082513</v>
      </c>
    </row>
    <row r="5781" spans="1:12" x14ac:dyDescent="0.2">
      <c r="A5781" s="117" t="s">
        <v>15496</v>
      </c>
      <c r="B5781" s="45" t="s">
        <v>15497</v>
      </c>
      <c r="C5781" s="46">
        <v>42717</v>
      </c>
      <c r="D5781" s="47">
        <v>42719</v>
      </c>
      <c r="E5781" s="48">
        <v>545.26</v>
      </c>
      <c r="F5781" s="48">
        <v>27.12</v>
      </c>
      <c r="G5781" s="49">
        <v>20.100000000000001</v>
      </c>
      <c r="H5781" s="8" t="s">
        <v>2934</v>
      </c>
      <c r="J5781" s="3">
        <v>674936</v>
      </c>
      <c r="L5781" s="50">
        <f t="shared" si="92"/>
        <v>8.9976897689768975</v>
      </c>
    </row>
    <row r="5782" spans="1:12" x14ac:dyDescent="0.2">
      <c r="A5782" s="117" t="s">
        <v>15498</v>
      </c>
      <c r="B5782" s="45" t="s">
        <v>15499</v>
      </c>
      <c r="C5782" s="46">
        <v>42717</v>
      </c>
      <c r="D5782" s="47">
        <v>42719</v>
      </c>
      <c r="E5782" s="48">
        <v>66.02</v>
      </c>
      <c r="F5782" s="48">
        <v>105.51</v>
      </c>
      <c r="G5782" s="49">
        <v>0.6</v>
      </c>
      <c r="H5782" s="8" t="s">
        <v>2934</v>
      </c>
      <c r="J5782" s="3">
        <v>674937</v>
      </c>
      <c r="L5782" s="50">
        <f t="shared" si="92"/>
        <v>1.0894389438943894</v>
      </c>
    </row>
    <row r="5783" spans="1:12" x14ac:dyDescent="0.2">
      <c r="A5783" s="117" t="s">
        <v>15500</v>
      </c>
      <c r="B5783" s="45" t="s">
        <v>15501</v>
      </c>
      <c r="C5783" s="46">
        <v>42717</v>
      </c>
      <c r="D5783" s="47">
        <v>42719</v>
      </c>
      <c r="E5783" s="48">
        <v>453.93</v>
      </c>
      <c r="F5783" s="48">
        <v>93.13</v>
      </c>
      <c r="G5783" s="49">
        <v>4.9000000000000004</v>
      </c>
      <c r="H5783" s="8" t="s">
        <v>2934</v>
      </c>
      <c r="J5783" s="3">
        <v>674938</v>
      </c>
      <c r="L5783" s="50">
        <f t="shared" si="92"/>
        <v>7.4905940594059404</v>
      </c>
    </row>
    <row r="5784" spans="1:12" x14ac:dyDescent="0.2">
      <c r="A5784" s="117" t="s">
        <v>15502</v>
      </c>
      <c r="B5784" s="45" t="s">
        <v>15503</v>
      </c>
      <c r="C5784" s="46">
        <v>42717</v>
      </c>
      <c r="D5784" s="47">
        <v>42719</v>
      </c>
      <c r="E5784" s="48">
        <v>326.72000000000003</v>
      </c>
      <c r="F5784" s="48">
        <v>110.48</v>
      </c>
      <c r="G5784" s="49">
        <v>3</v>
      </c>
      <c r="H5784" s="8" t="s">
        <v>2934</v>
      </c>
      <c r="J5784" s="3">
        <v>674939</v>
      </c>
      <c r="L5784" s="50">
        <f t="shared" si="92"/>
        <v>5.3914191419141915</v>
      </c>
    </row>
    <row r="5785" spans="1:12" x14ac:dyDescent="0.2">
      <c r="A5785" s="117" t="s">
        <v>15504</v>
      </c>
      <c r="B5785" s="45" t="s">
        <v>15505</v>
      </c>
      <c r="C5785" s="46">
        <v>42717</v>
      </c>
      <c r="D5785" s="47">
        <v>42719</v>
      </c>
      <c r="E5785" s="48">
        <v>499.98</v>
      </c>
      <c r="F5785" s="48">
        <v>70.16</v>
      </c>
      <c r="G5785" s="49">
        <v>7.1</v>
      </c>
      <c r="H5785" s="8" t="s">
        <v>2934</v>
      </c>
      <c r="J5785" s="3">
        <v>674940</v>
      </c>
      <c r="L5785" s="50">
        <f t="shared" si="92"/>
        <v>8.2504950495049503</v>
      </c>
    </row>
    <row r="5786" spans="1:12" x14ac:dyDescent="0.2">
      <c r="A5786" s="117" t="s">
        <v>15506</v>
      </c>
      <c r="B5786" s="45" t="s">
        <v>15507</v>
      </c>
      <c r="C5786" s="46">
        <v>42717</v>
      </c>
      <c r="D5786" s="47">
        <v>42719</v>
      </c>
      <c r="E5786" s="48">
        <v>551</v>
      </c>
      <c r="F5786" s="48">
        <v>17</v>
      </c>
      <c r="G5786" s="49">
        <v>31.9</v>
      </c>
      <c r="H5786" s="8" t="s">
        <v>2934</v>
      </c>
      <c r="J5786" s="3">
        <v>674941</v>
      </c>
      <c r="L5786" s="50">
        <f t="shared" si="92"/>
        <v>9.0924092409240931</v>
      </c>
    </row>
    <row r="5787" spans="1:12" x14ac:dyDescent="0.2">
      <c r="A5787" s="117" t="s">
        <v>15508</v>
      </c>
      <c r="B5787" s="45" t="s">
        <v>15509</v>
      </c>
      <c r="C5787" s="46">
        <v>42717</v>
      </c>
      <c r="D5787" s="47">
        <v>42719</v>
      </c>
      <c r="E5787" s="48">
        <v>202</v>
      </c>
      <c r="F5787" s="48">
        <v>56.49</v>
      </c>
      <c r="G5787" s="49">
        <v>3.6</v>
      </c>
      <c r="H5787" s="8" t="s">
        <v>2934</v>
      </c>
      <c r="J5787" s="3">
        <v>674942</v>
      </c>
      <c r="L5787" s="50">
        <f t="shared" si="92"/>
        <v>3.333333333333333</v>
      </c>
    </row>
    <row r="5788" spans="1:12" x14ac:dyDescent="0.2">
      <c r="A5788" s="117" t="s">
        <v>15510</v>
      </c>
      <c r="B5788" s="45" t="s">
        <v>15511</v>
      </c>
      <c r="C5788" s="46">
        <v>42717</v>
      </c>
      <c r="D5788" s="47">
        <v>42719</v>
      </c>
      <c r="E5788" s="48">
        <v>131.35</v>
      </c>
      <c r="F5788" s="48">
        <v>33.97</v>
      </c>
      <c r="G5788" s="49">
        <v>3.9</v>
      </c>
      <c r="H5788" s="8" t="s">
        <v>2934</v>
      </c>
      <c r="J5788" s="3">
        <v>674943</v>
      </c>
      <c r="L5788" s="50">
        <f t="shared" si="92"/>
        <v>2.1674917491749173</v>
      </c>
    </row>
    <row r="5789" spans="1:12" x14ac:dyDescent="0.2">
      <c r="A5789" s="117" t="s">
        <v>15512</v>
      </c>
      <c r="B5789" s="45" t="s">
        <v>15513</v>
      </c>
      <c r="C5789" s="46">
        <v>42717</v>
      </c>
      <c r="D5789" s="47">
        <v>42719</v>
      </c>
      <c r="E5789" s="48">
        <v>264</v>
      </c>
      <c r="F5789" s="48">
        <v>39.67</v>
      </c>
      <c r="G5789" s="49">
        <v>6.7</v>
      </c>
      <c r="H5789" s="8" t="s">
        <v>2934</v>
      </c>
      <c r="J5789" s="3">
        <v>674944</v>
      </c>
      <c r="L5789" s="50">
        <f t="shared" si="92"/>
        <v>4.3564356435643568</v>
      </c>
    </row>
    <row r="5790" spans="1:12" x14ac:dyDescent="0.2">
      <c r="A5790" s="117" t="s">
        <v>15514</v>
      </c>
      <c r="B5790" s="45" t="s">
        <v>15515</v>
      </c>
      <c r="C5790" s="46">
        <v>42717</v>
      </c>
      <c r="D5790" s="47">
        <v>42719</v>
      </c>
      <c r="E5790" s="48">
        <v>723</v>
      </c>
      <c r="F5790" s="48">
        <v>43</v>
      </c>
      <c r="G5790" s="49">
        <v>16.899999999999999</v>
      </c>
      <c r="H5790" s="8" t="s">
        <v>2934</v>
      </c>
      <c r="J5790" s="3">
        <v>674945</v>
      </c>
      <c r="L5790" s="50">
        <f t="shared" si="92"/>
        <v>11.93069306930693</v>
      </c>
    </row>
    <row r="5791" spans="1:12" x14ac:dyDescent="0.2">
      <c r="A5791" s="117" t="s">
        <v>15516</v>
      </c>
      <c r="B5791" s="45" t="s">
        <v>15517</v>
      </c>
      <c r="C5791" s="46">
        <v>42717</v>
      </c>
      <c r="D5791" s="47">
        <v>42719</v>
      </c>
      <c r="E5791" s="48">
        <v>722</v>
      </c>
      <c r="F5791" s="48">
        <v>147</v>
      </c>
      <c r="G5791" s="49">
        <v>4.9000000000000004</v>
      </c>
      <c r="H5791" s="8" t="s">
        <v>2934</v>
      </c>
      <c r="J5791" s="3">
        <v>674946</v>
      </c>
      <c r="L5791" s="50">
        <f t="shared" si="92"/>
        <v>11.914191419141915</v>
      </c>
    </row>
    <row r="5792" spans="1:12" x14ac:dyDescent="0.2">
      <c r="A5792" s="1" t="s">
        <v>15518</v>
      </c>
      <c r="B5792" s="45" t="s">
        <v>15519</v>
      </c>
      <c r="C5792" s="46">
        <v>42712</v>
      </c>
      <c r="D5792" s="47">
        <v>42720</v>
      </c>
      <c r="E5792" s="48">
        <v>114</v>
      </c>
      <c r="F5792" s="48">
        <v>33.31</v>
      </c>
      <c r="G5792" s="49">
        <v>3.4</v>
      </c>
      <c r="H5792" s="8" t="s">
        <v>2934</v>
      </c>
      <c r="I5792" s="1">
        <v>675182</v>
      </c>
      <c r="J5792" s="3">
        <v>675182</v>
      </c>
      <c r="L5792" s="50">
        <f t="shared" si="92"/>
        <v>1.8811881188118811</v>
      </c>
    </row>
    <row r="5793" spans="1:12" x14ac:dyDescent="0.2">
      <c r="A5793" s="1" t="s">
        <v>15520</v>
      </c>
      <c r="B5793" s="45" t="s">
        <v>15521</v>
      </c>
      <c r="C5793" s="46">
        <v>42715</v>
      </c>
      <c r="D5793" s="47">
        <v>42720</v>
      </c>
      <c r="E5793" s="48">
        <v>414</v>
      </c>
      <c r="F5793" s="48">
        <v>43.12</v>
      </c>
      <c r="G5793" s="49">
        <v>9.6</v>
      </c>
      <c r="H5793" s="8" t="s">
        <v>3083</v>
      </c>
      <c r="J5793" s="3">
        <v>675183</v>
      </c>
      <c r="L5793" s="50">
        <f t="shared" si="92"/>
        <v>6.8316831683168315</v>
      </c>
    </row>
    <row r="5794" spans="1:12" x14ac:dyDescent="0.2">
      <c r="A5794" s="1" t="s">
        <v>15522</v>
      </c>
      <c r="B5794" s="45" t="s">
        <v>15523</v>
      </c>
      <c r="C5794" s="46">
        <v>42713</v>
      </c>
      <c r="D5794" s="47">
        <v>42720</v>
      </c>
      <c r="E5794" s="48">
        <v>352</v>
      </c>
      <c r="F5794" s="48">
        <v>71.06</v>
      </c>
      <c r="G5794" s="49">
        <v>5</v>
      </c>
      <c r="H5794" s="8" t="s">
        <v>3083</v>
      </c>
      <c r="J5794" s="3">
        <v>675184</v>
      </c>
      <c r="L5794" s="50">
        <f t="shared" si="92"/>
        <v>5.8085808580858087</v>
      </c>
    </row>
    <row r="5795" spans="1:12" x14ac:dyDescent="0.2">
      <c r="A5795" s="1" t="s">
        <v>15524</v>
      </c>
      <c r="B5795" s="45" t="s">
        <v>15525</v>
      </c>
      <c r="C5795" s="46">
        <v>42718</v>
      </c>
      <c r="D5795" s="47">
        <v>42723</v>
      </c>
      <c r="E5795" s="48">
        <v>895</v>
      </c>
      <c r="F5795" s="48">
        <v>141</v>
      </c>
      <c r="G5795" s="49">
        <v>6.3</v>
      </c>
      <c r="H5795" s="8" t="s">
        <v>2934</v>
      </c>
      <c r="J5795" s="3">
        <v>675865</v>
      </c>
      <c r="L5795" s="50">
        <f t="shared" si="92"/>
        <v>14.768976897689768</v>
      </c>
    </row>
    <row r="5796" spans="1:12" x14ac:dyDescent="0.2">
      <c r="A5796" s="1" t="s">
        <v>15526</v>
      </c>
      <c r="B5796" s="45" t="s">
        <v>15527</v>
      </c>
      <c r="C5796" s="46">
        <v>42719</v>
      </c>
      <c r="D5796" s="47">
        <v>42723</v>
      </c>
      <c r="E5796" s="48">
        <v>79.81</v>
      </c>
      <c r="F5796" s="48">
        <v>30.62</v>
      </c>
      <c r="G5796" s="49">
        <v>2.6</v>
      </c>
      <c r="H5796" s="8" t="s">
        <v>2934</v>
      </c>
      <c r="J5796" s="3">
        <v>676332</v>
      </c>
      <c r="L5796" s="50">
        <f t="shared" si="92"/>
        <v>1.3169966996699669</v>
      </c>
    </row>
    <row r="5797" spans="1:12" x14ac:dyDescent="0.2">
      <c r="A5797" s="1" t="s">
        <v>15528</v>
      </c>
      <c r="B5797" s="45" t="s">
        <v>15529</v>
      </c>
      <c r="C5797" s="46">
        <v>42723</v>
      </c>
      <c r="D5797" s="47">
        <v>42724</v>
      </c>
      <c r="E5797" s="48">
        <v>921.96</v>
      </c>
      <c r="F5797" s="48">
        <v>36.78</v>
      </c>
      <c r="G5797" s="49">
        <v>25.1</v>
      </c>
      <c r="H5797" s="8" t="s">
        <v>2934</v>
      </c>
      <c r="J5797" s="3">
        <v>676423</v>
      </c>
      <c r="L5797" s="50">
        <f t="shared" si="92"/>
        <v>15.213861386138614</v>
      </c>
    </row>
    <row r="5798" spans="1:12" x14ac:dyDescent="0.2">
      <c r="A5798" s="1" t="s">
        <v>15530</v>
      </c>
      <c r="B5798" s="45" t="s">
        <v>15531</v>
      </c>
      <c r="C5798" s="46">
        <v>42723</v>
      </c>
      <c r="D5798" s="47">
        <v>42724</v>
      </c>
      <c r="E5798" s="48">
        <v>79.099999999999994</v>
      </c>
      <c r="F5798" s="48">
        <v>69.34</v>
      </c>
      <c r="G5798" s="49">
        <v>1.1000000000000001</v>
      </c>
      <c r="H5798" s="8" t="s">
        <v>2934</v>
      </c>
      <c r="J5798" s="3">
        <v>677007</v>
      </c>
      <c r="L5798" s="50">
        <f t="shared" si="92"/>
        <v>1.3052805280528053</v>
      </c>
    </row>
    <row r="5799" spans="1:12" x14ac:dyDescent="0.2">
      <c r="A5799" s="1" t="s">
        <v>15532</v>
      </c>
      <c r="B5799" s="45" t="s">
        <v>15533</v>
      </c>
      <c r="C5799" s="46">
        <v>42720</v>
      </c>
      <c r="D5799" s="47">
        <v>42725</v>
      </c>
      <c r="E5799" s="48">
        <v>811.9</v>
      </c>
      <c r="F5799" s="48">
        <v>37.54</v>
      </c>
      <c r="G5799" s="49">
        <v>21.6</v>
      </c>
      <c r="H5799" s="8" t="s">
        <v>2934</v>
      </c>
      <c r="J5799" s="3">
        <v>677105</v>
      </c>
      <c r="L5799" s="50">
        <f t="shared" si="92"/>
        <v>13.397689768976896</v>
      </c>
    </row>
    <row r="5800" spans="1:12" x14ac:dyDescent="0.2">
      <c r="A5800" s="1" t="s">
        <v>15534</v>
      </c>
      <c r="B5800" s="45" t="s">
        <v>15535</v>
      </c>
      <c r="C5800" s="46">
        <v>42720</v>
      </c>
      <c r="D5800" s="47">
        <v>42725</v>
      </c>
      <c r="E5800" s="48">
        <v>1078.28</v>
      </c>
      <c r="F5800" s="48">
        <v>65.86</v>
      </c>
      <c r="G5800" s="49">
        <v>16.399999999999999</v>
      </c>
      <c r="H5800" s="8" t="s">
        <v>2934</v>
      </c>
      <c r="J5800" s="3">
        <v>677104</v>
      </c>
      <c r="L5800" s="50">
        <f t="shared" si="92"/>
        <v>17.793399339933991</v>
      </c>
    </row>
    <row r="5801" spans="1:12" x14ac:dyDescent="0.2">
      <c r="A5801" s="1" t="s">
        <v>15536</v>
      </c>
      <c r="B5801" s="45" t="s">
        <v>15537</v>
      </c>
      <c r="D5801" s="47">
        <v>42725</v>
      </c>
      <c r="E5801" s="48">
        <v>810.26</v>
      </c>
      <c r="F5801" s="48">
        <v>54.2</v>
      </c>
      <c r="G5801" s="49">
        <v>14.9</v>
      </c>
      <c r="H5801" s="8" t="s">
        <v>3083</v>
      </c>
      <c r="J5801" s="3">
        <v>677106</v>
      </c>
      <c r="L5801" s="50">
        <f t="shared" si="92"/>
        <v>13.370627062706269</v>
      </c>
    </row>
    <row r="5802" spans="1:12" x14ac:dyDescent="0.2">
      <c r="A5802" s="1" t="s">
        <v>15538</v>
      </c>
      <c r="B5802" s="45" t="s">
        <v>15539</v>
      </c>
      <c r="C5802" s="46">
        <v>42706</v>
      </c>
      <c r="D5802" s="47">
        <v>42725</v>
      </c>
      <c r="E5802" s="48">
        <v>708.8</v>
      </c>
      <c r="F5802" s="48">
        <v>56.05</v>
      </c>
      <c r="G5802" s="49">
        <v>12.6</v>
      </c>
      <c r="H5802" s="8" t="s">
        <v>2934</v>
      </c>
      <c r="J5802" s="3">
        <v>677103</v>
      </c>
      <c r="L5802" s="50">
        <f t="shared" si="92"/>
        <v>11.696369636963695</v>
      </c>
    </row>
    <row r="5803" spans="1:12" x14ac:dyDescent="0.2">
      <c r="A5803" s="1" t="s">
        <v>15540</v>
      </c>
      <c r="B5803" s="45" t="s">
        <v>15541</v>
      </c>
      <c r="C5803" s="46">
        <v>42724</v>
      </c>
      <c r="D5803" s="47">
        <v>42727</v>
      </c>
      <c r="E5803" s="48">
        <v>826.01</v>
      </c>
      <c r="F5803" s="48">
        <v>39.950000000000003</v>
      </c>
      <c r="G5803" s="49">
        <v>20.7</v>
      </c>
      <c r="H5803" s="8" t="s">
        <v>1210</v>
      </c>
      <c r="J5803" s="3">
        <v>678158</v>
      </c>
      <c r="L5803" s="50">
        <f t="shared" si="92"/>
        <v>13.63052805280528</v>
      </c>
    </row>
    <row r="5804" spans="1:12" x14ac:dyDescent="0.2">
      <c r="A5804" s="1" t="s">
        <v>15542</v>
      </c>
      <c r="B5804" s="45" t="s">
        <v>15543</v>
      </c>
      <c r="C5804" s="46">
        <v>42723</v>
      </c>
      <c r="D5804" s="47">
        <v>42727</v>
      </c>
      <c r="E5804" s="48">
        <v>535.99</v>
      </c>
      <c r="F5804" s="48">
        <v>30.22</v>
      </c>
      <c r="G5804" s="49">
        <v>17.7</v>
      </c>
      <c r="H5804" s="8" t="s">
        <v>2934</v>
      </c>
      <c r="J5804" s="3">
        <v>678155</v>
      </c>
      <c r="L5804" s="50">
        <f t="shared" si="92"/>
        <v>8.8447194719471955</v>
      </c>
    </row>
    <row r="5805" spans="1:12" x14ac:dyDescent="0.2">
      <c r="A5805" s="1" t="s">
        <v>15544</v>
      </c>
      <c r="B5805" s="45" t="s">
        <v>15545</v>
      </c>
      <c r="C5805" s="46">
        <v>42715</v>
      </c>
      <c r="D5805" s="47">
        <v>42717</v>
      </c>
      <c r="E5805" s="48">
        <v>581.26</v>
      </c>
      <c r="F5805" s="48">
        <v>67.459999999999994</v>
      </c>
      <c r="G5805" s="49">
        <v>8.6</v>
      </c>
      <c r="H5805" s="8" t="s">
        <v>3083</v>
      </c>
      <c r="J5805" s="3">
        <v>678156</v>
      </c>
      <c r="L5805" s="50">
        <f t="shared" si="92"/>
        <v>9.5917491749174921</v>
      </c>
    </row>
    <row r="5806" spans="1:12" x14ac:dyDescent="0.2">
      <c r="A5806" s="1" t="s">
        <v>15546</v>
      </c>
      <c r="B5806" s="45" t="s">
        <v>15547</v>
      </c>
      <c r="C5806" s="46">
        <v>42715</v>
      </c>
      <c r="D5806" s="47">
        <v>42717</v>
      </c>
      <c r="E5806" s="48">
        <v>142.55000000000001</v>
      </c>
      <c r="F5806" s="48">
        <v>55.98</v>
      </c>
      <c r="G5806" s="49">
        <v>2.5</v>
      </c>
      <c r="H5806" s="8" t="s">
        <v>3011</v>
      </c>
      <c r="J5806" s="3">
        <v>678157</v>
      </c>
      <c r="L5806" s="50">
        <f t="shared" si="92"/>
        <v>2.3523102310231025</v>
      </c>
    </row>
    <row r="5807" spans="1:12" x14ac:dyDescent="0.2">
      <c r="A5807" s="1" t="s">
        <v>15548</v>
      </c>
      <c r="B5807" s="45" t="s">
        <v>15549</v>
      </c>
      <c r="C5807" s="46">
        <v>42709</v>
      </c>
      <c r="D5807" s="47">
        <v>42731</v>
      </c>
      <c r="E5807" s="48">
        <v>215.31</v>
      </c>
      <c r="F5807" s="48">
        <v>45.44</v>
      </c>
      <c r="G5807" s="49">
        <v>4.7</v>
      </c>
      <c r="H5807" s="8" t="s">
        <v>3083</v>
      </c>
      <c r="J5807" s="3">
        <v>681405</v>
      </c>
      <c r="L5807" s="50">
        <f t="shared" si="92"/>
        <v>3.5529702970297028</v>
      </c>
    </row>
    <row r="5808" spans="1:12" x14ac:dyDescent="0.2">
      <c r="A5808" s="1" t="s">
        <v>15550</v>
      </c>
      <c r="B5808" s="45" t="s">
        <v>15551</v>
      </c>
      <c r="C5808" s="46">
        <v>42723</v>
      </c>
      <c r="D5808" s="47">
        <v>42732</v>
      </c>
      <c r="E5808" s="48">
        <v>257.31</v>
      </c>
      <c r="F5808" s="48">
        <v>56.02</v>
      </c>
      <c r="G5808" s="49">
        <v>4.5999999999999996</v>
      </c>
      <c r="H5808" s="8" t="s">
        <v>2934</v>
      </c>
      <c r="J5808" s="3">
        <v>681505</v>
      </c>
      <c r="L5808" s="50">
        <f t="shared" si="92"/>
        <v>4.246039603960396</v>
      </c>
    </row>
    <row r="5809" spans="1:12" x14ac:dyDescent="0.2">
      <c r="A5809" s="1" t="s">
        <v>15552</v>
      </c>
      <c r="B5809" s="45" t="s">
        <v>15553</v>
      </c>
      <c r="C5809" s="46">
        <v>42728</v>
      </c>
      <c r="D5809" s="47">
        <v>42732</v>
      </c>
      <c r="E5809" s="48">
        <v>418.99</v>
      </c>
      <c r="F5809" s="48">
        <v>24.29</v>
      </c>
      <c r="G5809" s="49">
        <v>17.2</v>
      </c>
      <c r="H5809" s="8" t="s">
        <v>2934</v>
      </c>
      <c r="J5809" s="3">
        <v>681506</v>
      </c>
      <c r="L5809" s="50">
        <f t="shared" si="92"/>
        <v>6.914026402640264</v>
      </c>
    </row>
    <row r="5810" spans="1:12" x14ac:dyDescent="0.2">
      <c r="A5810" s="1" t="s">
        <v>15554</v>
      </c>
      <c r="B5810" s="45" t="s">
        <v>15555</v>
      </c>
      <c r="C5810" s="46">
        <v>42725</v>
      </c>
      <c r="D5810" s="47">
        <v>42732</v>
      </c>
      <c r="E5810" s="48">
        <v>1383.92</v>
      </c>
      <c r="F5810" s="48">
        <v>42.6</v>
      </c>
      <c r="G5810" s="49">
        <v>32.5</v>
      </c>
      <c r="H5810" s="8" t="s">
        <v>3722</v>
      </c>
      <c r="J5810" s="3">
        <v>681507</v>
      </c>
      <c r="L5810" s="50">
        <f t="shared" si="92"/>
        <v>22.836963696369637</v>
      </c>
    </row>
    <row r="5811" spans="1:12" x14ac:dyDescent="0.2">
      <c r="A5811" s="1" t="s">
        <v>15556</v>
      </c>
      <c r="B5811" s="45" t="s">
        <v>15557</v>
      </c>
      <c r="C5811" s="46">
        <v>42731</v>
      </c>
      <c r="D5811" s="47">
        <v>42732</v>
      </c>
      <c r="E5811" s="48">
        <v>822.76</v>
      </c>
      <c r="F5811" s="48">
        <v>98.59</v>
      </c>
      <c r="G5811" s="49">
        <v>8.3000000000000007</v>
      </c>
      <c r="H5811" s="8" t="s">
        <v>2934</v>
      </c>
      <c r="J5811" s="3">
        <v>681522</v>
      </c>
      <c r="L5811" s="50">
        <f t="shared" si="92"/>
        <v>13.576897689768977</v>
      </c>
    </row>
    <row r="5812" spans="1:12" x14ac:dyDescent="0.2">
      <c r="A5812" s="1" t="s">
        <v>15558</v>
      </c>
      <c r="B5812" s="45" t="s">
        <v>15559</v>
      </c>
      <c r="C5812" s="46">
        <v>42731</v>
      </c>
      <c r="D5812" s="47">
        <v>42732</v>
      </c>
      <c r="E5812" s="48">
        <v>656.14</v>
      </c>
      <c r="F5812" s="48">
        <v>54.19</v>
      </c>
      <c r="G5812" s="49">
        <v>12.1</v>
      </c>
      <c r="H5812" s="8" t="s">
        <v>2934</v>
      </c>
      <c r="J5812" s="3">
        <v>681523</v>
      </c>
      <c r="L5812" s="50">
        <f t="shared" si="92"/>
        <v>10.827392739273927</v>
      </c>
    </row>
    <row r="5813" spans="1:12" x14ac:dyDescent="0.2">
      <c r="A5813" s="1" t="s">
        <v>15560</v>
      </c>
      <c r="B5813" s="45" t="s">
        <v>15561</v>
      </c>
      <c r="C5813" s="46">
        <v>42731</v>
      </c>
      <c r="D5813" s="47">
        <v>42732</v>
      </c>
      <c r="E5813" s="48">
        <v>506.64</v>
      </c>
      <c r="F5813" s="48">
        <v>74.47</v>
      </c>
      <c r="G5813" s="49">
        <v>6.8</v>
      </c>
      <c r="H5813" s="8" t="s">
        <v>2934</v>
      </c>
      <c r="J5813" s="3">
        <v>681524</v>
      </c>
      <c r="L5813" s="50">
        <f t="shared" si="92"/>
        <v>8.3603960396039607</v>
      </c>
    </row>
    <row r="5814" spans="1:12" x14ac:dyDescent="0.2">
      <c r="A5814" s="1" t="s">
        <v>15562</v>
      </c>
      <c r="B5814" s="45" t="s">
        <v>15563</v>
      </c>
      <c r="C5814" s="46">
        <v>42731</v>
      </c>
      <c r="D5814" s="47">
        <v>42732</v>
      </c>
      <c r="E5814" s="48">
        <v>267.91000000000003</v>
      </c>
      <c r="F5814" s="48">
        <v>235.92</v>
      </c>
      <c r="G5814" s="49">
        <v>1.1000000000000001</v>
      </c>
      <c r="H5814" s="8" t="s">
        <v>2934</v>
      </c>
      <c r="J5814" s="3">
        <v>682019</v>
      </c>
      <c r="L5814" s="50">
        <f t="shared" si="92"/>
        <v>4.4209570957095714</v>
      </c>
    </row>
    <row r="5815" spans="1:12" x14ac:dyDescent="0.2">
      <c r="A5815" s="1" t="s">
        <v>15564</v>
      </c>
      <c r="B5815" s="45" t="s">
        <v>15565</v>
      </c>
      <c r="C5815" s="46">
        <v>42727</v>
      </c>
      <c r="D5815" s="47">
        <v>42732</v>
      </c>
      <c r="E5815" s="48">
        <v>75.95</v>
      </c>
      <c r="F5815" s="48">
        <v>71.16</v>
      </c>
      <c r="G5815" s="49">
        <v>1.1000000000000001</v>
      </c>
      <c r="H5815" s="8" t="s">
        <v>2934</v>
      </c>
      <c r="J5815" s="3">
        <v>682020</v>
      </c>
      <c r="L5815" s="50">
        <f t="shared" si="92"/>
        <v>1.2533003300330032</v>
      </c>
    </row>
    <row r="5816" spans="1:12" x14ac:dyDescent="0.2">
      <c r="A5816" s="1" t="s">
        <v>15566</v>
      </c>
      <c r="B5816" s="45" t="s">
        <v>15567</v>
      </c>
      <c r="C5816" s="46">
        <v>42730</v>
      </c>
      <c r="D5816" s="47">
        <v>42734</v>
      </c>
      <c r="E5816" s="48">
        <v>293</v>
      </c>
      <c r="F5816" s="48">
        <v>83.17</v>
      </c>
      <c r="G5816" s="49">
        <v>3.5</v>
      </c>
      <c r="H5816" s="8" t="s">
        <v>3083</v>
      </c>
      <c r="J5816" s="3">
        <v>682927</v>
      </c>
      <c r="L5816" s="50">
        <f t="shared" si="92"/>
        <v>4.8349834983498345</v>
      </c>
    </row>
    <row r="5817" spans="1:12" x14ac:dyDescent="0.2">
      <c r="A5817" s="1" t="s">
        <v>15568</v>
      </c>
      <c r="B5817" s="45" t="s">
        <v>15569</v>
      </c>
      <c r="C5817" s="46">
        <v>42729</v>
      </c>
      <c r="D5817" s="47">
        <v>42734</v>
      </c>
      <c r="E5817" s="48">
        <v>831</v>
      </c>
      <c r="F5817" s="48">
        <v>40.14</v>
      </c>
      <c r="G5817" s="49">
        <v>20.7</v>
      </c>
      <c r="H5817" s="8" t="s">
        <v>2934</v>
      </c>
      <c r="J5817" s="3">
        <v>682501</v>
      </c>
      <c r="L5817" s="50">
        <f t="shared" si="92"/>
        <v>13.712871287128712</v>
      </c>
    </row>
    <row r="5818" spans="1:12" x14ac:dyDescent="0.2">
      <c r="A5818" s="1" t="s">
        <v>15570</v>
      </c>
      <c r="B5818" s="45" t="s">
        <v>15571</v>
      </c>
      <c r="C5818" s="46">
        <v>42733</v>
      </c>
      <c r="D5818" s="47">
        <v>42372</v>
      </c>
      <c r="E5818" s="48">
        <v>185.3</v>
      </c>
      <c r="F5818" s="48">
        <v>29.92</v>
      </c>
      <c r="G5818" s="49">
        <v>6.2</v>
      </c>
      <c r="H5818" s="8" t="s">
        <v>2934</v>
      </c>
      <c r="J5818" s="3">
        <v>683609</v>
      </c>
      <c r="L5818" s="50">
        <f t="shared" si="92"/>
        <v>3.057755775577558</v>
      </c>
    </row>
    <row r="5819" spans="1:12" x14ac:dyDescent="0.2">
      <c r="A5819" s="1" t="s">
        <v>15572</v>
      </c>
      <c r="B5819" s="45" t="s">
        <v>15573</v>
      </c>
      <c r="C5819" s="46">
        <v>42730</v>
      </c>
      <c r="D5819" s="47">
        <v>42372</v>
      </c>
      <c r="E5819" s="48">
        <v>705.59</v>
      </c>
      <c r="F5819" s="48">
        <v>105.59</v>
      </c>
      <c r="G5819" s="49">
        <v>6.7</v>
      </c>
      <c r="H5819" s="8" t="s">
        <v>2934</v>
      </c>
      <c r="J5819" s="3">
        <v>683107</v>
      </c>
      <c r="L5819" s="50">
        <f t="shared" si="92"/>
        <v>11.643399339933994</v>
      </c>
    </row>
    <row r="5820" spans="1:12" x14ac:dyDescent="0.2">
      <c r="A5820" s="1" t="s">
        <v>15574</v>
      </c>
      <c r="B5820" s="45" t="s">
        <v>15575</v>
      </c>
      <c r="C5820" s="46">
        <v>42731</v>
      </c>
      <c r="D5820" s="47">
        <v>42739</v>
      </c>
      <c r="E5820" s="48">
        <v>209.55</v>
      </c>
      <c r="F5820" s="48">
        <v>43.43</v>
      </c>
      <c r="G5820" s="49">
        <v>4.8</v>
      </c>
      <c r="H5820" s="8" t="s">
        <v>2934</v>
      </c>
      <c r="J5820" s="3">
        <v>683705</v>
      </c>
      <c r="L5820" s="50">
        <f t="shared" si="92"/>
        <v>3.4579207920792081</v>
      </c>
    </row>
    <row r="5821" spans="1:12" x14ac:dyDescent="0.2">
      <c r="A5821" s="1" t="s">
        <v>15576</v>
      </c>
      <c r="B5821" s="45" t="s">
        <v>15577</v>
      </c>
      <c r="C5821" s="46">
        <v>42738</v>
      </c>
      <c r="D5821" s="47">
        <v>42739</v>
      </c>
      <c r="E5821" s="48">
        <v>534.69000000000005</v>
      </c>
      <c r="F5821" s="48">
        <v>101.82</v>
      </c>
      <c r="G5821" s="49">
        <v>5.3</v>
      </c>
      <c r="H5821" s="8" t="s">
        <v>2934</v>
      </c>
      <c r="J5821" s="3">
        <v>684221</v>
      </c>
      <c r="L5821" s="50">
        <f t="shared" si="92"/>
        <v>8.8232673267326742</v>
      </c>
    </row>
    <row r="5822" spans="1:12" x14ac:dyDescent="0.2">
      <c r="A5822" s="1" t="s">
        <v>15578</v>
      </c>
      <c r="B5822" s="45" t="s">
        <v>15579</v>
      </c>
      <c r="C5822" s="46">
        <v>42735</v>
      </c>
      <c r="D5822" s="47">
        <v>42739</v>
      </c>
      <c r="E5822" s="48">
        <v>367.27</v>
      </c>
      <c r="F5822" s="48">
        <v>30.43</v>
      </c>
      <c r="G5822" s="49">
        <v>12.1</v>
      </c>
      <c r="H5822" s="8" t="s">
        <v>2934</v>
      </c>
      <c r="J5822" s="3">
        <v>684268</v>
      </c>
      <c r="L5822" s="50">
        <f t="shared" si="92"/>
        <v>6.0605610561056098</v>
      </c>
    </row>
    <row r="5823" spans="1:12" x14ac:dyDescent="0.2">
      <c r="A5823" s="1" t="s">
        <v>15580</v>
      </c>
      <c r="B5823" s="45" t="s">
        <v>15581</v>
      </c>
      <c r="C5823" s="46">
        <v>42737</v>
      </c>
      <c r="D5823" s="47">
        <v>42740</v>
      </c>
      <c r="E5823" s="48">
        <v>187</v>
      </c>
      <c r="F5823" s="48">
        <v>65</v>
      </c>
      <c r="G5823" s="49">
        <v>2.9</v>
      </c>
      <c r="H5823" s="8" t="s">
        <v>3714</v>
      </c>
      <c r="J5823" s="3">
        <v>684712</v>
      </c>
      <c r="L5823" s="50">
        <f t="shared" si="92"/>
        <v>3.0858085808580857</v>
      </c>
    </row>
    <row r="5824" spans="1:12" x14ac:dyDescent="0.2">
      <c r="A5824" s="1" t="s">
        <v>15582</v>
      </c>
      <c r="B5824" s="45" t="s">
        <v>15583</v>
      </c>
      <c r="C5824" s="46">
        <v>42737</v>
      </c>
      <c r="D5824" s="47">
        <v>42740</v>
      </c>
      <c r="E5824" s="48">
        <v>224.85</v>
      </c>
      <c r="F5824" s="48">
        <v>61.82</v>
      </c>
      <c r="G5824" s="49">
        <v>3.6</v>
      </c>
      <c r="H5824" s="8" t="s">
        <v>3714</v>
      </c>
      <c r="J5824" s="3">
        <v>684711</v>
      </c>
      <c r="L5824" s="50">
        <f>IF(E5824="","",E5824/60.6)</f>
        <v>3.7103960396039604</v>
      </c>
    </row>
    <row r="5825" spans="1:12" x14ac:dyDescent="0.2">
      <c r="A5825" s="1" t="s">
        <v>15584</v>
      </c>
      <c r="B5825" s="45" t="s">
        <v>15585</v>
      </c>
      <c r="C5825" s="46">
        <v>42734</v>
      </c>
      <c r="D5825" s="47">
        <v>42741</v>
      </c>
      <c r="E5825" s="48">
        <v>416.36</v>
      </c>
      <c r="F5825" s="48">
        <v>115.89</v>
      </c>
      <c r="G5825" s="49">
        <v>3.6</v>
      </c>
      <c r="H5825" s="8" t="s">
        <v>2934</v>
      </c>
      <c r="J5825" s="3">
        <v>685251</v>
      </c>
      <c r="L5825" s="50">
        <f>IF(E5825="","",E5825/60.6)</f>
        <v>6.8706270627062711</v>
      </c>
    </row>
    <row r="5826" spans="1:12" x14ac:dyDescent="0.2">
      <c r="A5826" s="1" t="s">
        <v>15586</v>
      </c>
      <c r="B5826" s="45" t="s">
        <v>15587</v>
      </c>
      <c r="C5826" s="46">
        <v>42731</v>
      </c>
      <c r="D5826" s="47">
        <v>42744</v>
      </c>
      <c r="E5826" s="48">
        <v>1229.08</v>
      </c>
      <c r="F5826" s="48">
        <v>37.770000000000003</v>
      </c>
      <c r="G5826" s="49">
        <v>32.5</v>
      </c>
      <c r="H5826" s="8" t="s">
        <v>2934</v>
      </c>
      <c r="J5826" s="3">
        <v>685647</v>
      </c>
      <c r="L5826" s="50">
        <f t="shared" ref="L5826:L5890" si="93">IF(E5826="","",E5826/60.6)</f>
        <v>20.281848184818479</v>
      </c>
    </row>
    <row r="5827" spans="1:12" x14ac:dyDescent="0.2">
      <c r="A5827" s="1" t="s">
        <v>15588</v>
      </c>
      <c r="B5827" s="45" t="s">
        <v>15589</v>
      </c>
      <c r="C5827" s="46">
        <v>42739</v>
      </c>
      <c r="D5827" s="47">
        <v>42744</v>
      </c>
      <c r="E5827" s="48">
        <v>272.5</v>
      </c>
      <c r="F5827" s="48">
        <v>82.82</v>
      </c>
      <c r="G5827" s="49">
        <v>3.3</v>
      </c>
      <c r="H5827" s="8" t="s">
        <v>2934</v>
      </c>
      <c r="J5827" s="3">
        <v>685646</v>
      </c>
      <c r="L5827" s="50">
        <f t="shared" si="93"/>
        <v>4.496699669966997</v>
      </c>
    </row>
    <row r="5828" spans="1:12" x14ac:dyDescent="0.2">
      <c r="A5828" s="1" t="s">
        <v>15590</v>
      </c>
      <c r="B5828" s="45" t="s">
        <v>15591</v>
      </c>
      <c r="C5828" s="46">
        <v>42740</v>
      </c>
      <c r="D5828" s="47">
        <v>42744</v>
      </c>
      <c r="E5828" s="48">
        <v>190.4</v>
      </c>
      <c r="F5828" s="48">
        <v>46.16</v>
      </c>
      <c r="G5828" s="49">
        <v>4.0999999999999996</v>
      </c>
      <c r="H5828" s="8" t="s">
        <v>2934</v>
      </c>
      <c r="J5828" s="3">
        <v>685645</v>
      </c>
      <c r="L5828" s="50">
        <f t="shared" si="93"/>
        <v>3.1419141914191417</v>
      </c>
    </row>
    <row r="5829" spans="1:12" x14ac:dyDescent="0.2">
      <c r="A5829" s="1" t="s">
        <v>15592</v>
      </c>
      <c r="B5829" s="45" t="s">
        <v>15593</v>
      </c>
      <c r="C5829" s="46">
        <v>42735</v>
      </c>
      <c r="D5829" s="47">
        <v>42745</v>
      </c>
      <c r="E5829" s="48">
        <v>372.74</v>
      </c>
      <c r="F5829" s="48">
        <v>68.95</v>
      </c>
      <c r="G5829" s="49">
        <v>5.4</v>
      </c>
      <c r="H5829" s="8" t="s">
        <v>2934</v>
      </c>
      <c r="J5829" s="3">
        <v>687820</v>
      </c>
      <c r="L5829" s="50">
        <f t="shared" si="93"/>
        <v>6.1508250825082511</v>
      </c>
    </row>
    <row r="5830" spans="1:12" x14ac:dyDescent="0.2">
      <c r="A5830" s="1" t="s">
        <v>15594</v>
      </c>
      <c r="B5830" s="45" t="s">
        <v>15595</v>
      </c>
      <c r="C5830" s="46">
        <v>42743</v>
      </c>
      <c r="D5830" s="47">
        <v>42745</v>
      </c>
      <c r="E5830" s="48">
        <v>233.81</v>
      </c>
      <c r="F5830" s="48">
        <v>126.74</v>
      </c>
      <c r="G5830" s="49">
        <v>1.8</v>
      </c>
      <c r="H5830" s="8" t="s">
        <v>3011</v>
      </c>
      <c r="J5830" s="3">
        <v>688707</v>
      </c>
      <c r="L5830" s="50">
        <f t="shared" si="93"/>
        <v>3.8582508250825081</v>
      </c>
    </row>
    <row r="5831" spans="1:12" x14ac:dyDescent="0.2">
      <c r="A5831" s="1" t="s">
        <v>15596</v>
      </c>
      <c r="B5831" s="45" t="s">
        <v>15597</v>
      </c>
      <c r="C5831" s="46">
        <v>42743</v>
      </c>
      <c r="D5831" s="47">
        <v>42745</v>
      </c>
      <c r="E5831" s="48">
        <v>179.21</v>
      </c>
      <c r="F5831" s="48">
        <v>70.56</v>
      </c>
      <c r="G5831" s="49">
        <v>2.5</v>
      </c>
      <c r="H5831" s="8" t="s">
        <v>3011</v>
      </c>
      <c r="J5831" s="3">
        <v>688708</v>
      </c>
      <c r="L5831" s="50">
        <f t="shared" si="93"/>
        <v>2.9572607260726071</v>
      </c>
    </row>
    <row r="5832" spans="1:12" x14ac:dyDescent="0.2">
      <c r="A5832" s="1" t="s">
        <v>15598</v>
      </c>
      <c r="B5832" s="45" t="s">
        <v>15599</v>
      </c>
      <c r="C5832" s="46">
        <v>42744</v>
      </c>
      <c r="D5832" s="47">
        <v>42745</v>
      </c>
      <c r="E5832" s="48">
        <v>522.86</v>
      </c>
      <c r="F5832" s="48">
        <v>212.49</v>
      </c>
      <c r="G5832" s="49">
        <v>2.5</v>
      </c>
      <c r="H5832" s="8" t="s">
        <v>2934</v>
      </c>
      <c r="J5832" s="3">
        <v>688709</v>
      </c>
      <c r="L5832" s="50">
        <f t="shared" si="93"/>
        <v>8.6280528052805288</v>
      </c>
    </row>
    <row r="5833" spans="1:12" x14ac:dyDescent="0.2">
      <c r="A5833" s="1" t="s">
        <v>15600</v>
      </c>
      <c r="B5833" s="45" t="s">
        <v>15601</v>
      </c>
      <c r="C5833" s="46">
        <v>42742</v>
      </c>
      <c r="D5833" s="47">
        <v>42746</v>
      </c>
      <c r="E5833" s="48">
        <v>1055.6199999999999</v>
      </c>
      <c r="F5833" s="48">
        <v>32.159999999999997</v>
      </c>
      <c r="G5833" s="49">
        <v>32.799999999999997</v>
      </c>
      <c r="H5833" s="8" t="s">
        <v>3011</v>
      </c>
      <c r="J5833" s="3">
        <v>689191</v>
      </c>
      <c r="L5833" s="50">
        <f t="shared" si="93"/>
        <v>17.419471947194719</v>
      </c>
    </row>
    <row r="5834" spans="1:12" x14ac:dyDescent="0.2">
      <c r="A5834" s="1" t="s">
        <v>15602</v>
      </c>
      <c r="B5834" s="45" t="s">
        <v>15603</v>
      </c>
      <c r="C5834" s="46">
        <v>42742</v>
      </c>
      <c r="D5834" s="47">
        <v>42747</v>
      </c>
      <c r="E5834" s="48">
        <v>271.05</v>
      </c>
      <c r="F5834" s="48">
        <v>87.59</v>
      </c>
      <c r="G5834" s="49">
        <v>3.1</v>
      </c>
      <c r="H5834" s="8" t="s">
        <v>2934</v>
      </c>
      <c r="J5834" s="3">
        <v>689633</v>
      </c>
      <c r="L5834" s="50">
        <f t="shared" si="93"/>
        <v>4.4727722772277225</v>
      </c>
    </row>
    <row r="5835" spans="1:12" x14ac:dyDescent="0.2">
      <c r="A5835" s="1" t="s">
        <v>15604</v>
      </c>
      <c r="B5835" s="45" t="s">
        <v>15605</v>
      </c>
      <c r="C5835" s="46">
        <v>42745</v>
      </c>
      <c r="D5835" s="47">
        <v>42748</v>
      </c>
      <c r="E5835" s="48">
        <v>928</v>
      </c>
      <c r="F5835" s="48">
        <v>106</v>
      </c>
      <c r="G5835" s="49">
        <v>8.6999999999999993</v>
      </c>
      <c r="H5835" s="8" t="s">
        <v>2934</v>
      </c>
      <c r="J5835" s="3">
        <v>690311</v>
      </c>
      <c r="L5835" s="50">
        <f t="shared" si="93"/>
        <v>15.313531353135312</v>
      </c>
    </row>
    <row r="5836" spans="1:12" x14ac:dyDescent="0.2">
      <c r="A5836" s="1" t="s">
        <v>15606</v>
      </c>
      <c r="B5836" s="45" t="s">
        <v>15607</v>
      </c>
      <c r="C5836" s="46">
        <v>42752</v>
      </c>
      <c r="D5836" s="47">
        <v>42748</v>
      </c>
      <c r="E5836" s="48">
        <v>474</v>
      </c>
      <c r="F5836" s="48">
        <v>33.700000000000003</v>
      </c>
      <c r="G5836" s="49">
        <v>14.1</v>
      </c>
      <c r="H5836" s="8" t="s">
        <v>2934</v>
      </c>
      <c r="J5836" s="3">
        <v>690312</v>
      </c>
      <c r="L5836" s="50">
        <f t="shared" si="93"/>
        <v>7.8217821782178216</v>
      </c>
    </row>
    <row r="5837" spans="1:12" x14ac:dyDescent="0.2">
      <c r="A5837" s="1" t="s">
        <v>15608</v>
      </c>
      <c r="B5837" s="45" t="s">
        <v>15609</v>
      </c>
      <c r="C5837" s="46">
        <v>42745</v>
      </c>
      <c r="D5837" s="47">
        <v>42748</v>
      </c>
      <c r="E5837" s="48">
        <v>849</v>
      </c>
      <c r="F5837" s="48">
        <v>21.2</v>
      </c>
      <c r="G5837" s="49">
        <v>40.1</v>
      </c>
      <c r="H5837" s="8" t="s">
        <v>2934</v>
      </c>
      <c r="J5837" s="3">
        <v>690313</v>
      </c>
      <c r="L5837" s="50">
        <f t="shared" si="93"/>
        <v>14.009900990099009</v>
      </c>
    </row>
    <row r="5838" spans="1:12" x14ac:dyDescent="0.2">
      <c r="A5838" s="1" t="s">
        <v>15610</v>
      </c>
      <c r="B5838" s="45" t="s">
        <v>15611</v>
      </c>
      <c r="C5838" s="46">
        <v>42745</v>
      </c>
      <c r="D5838" s="47">
        <v>42748</v>
      </c>
      <c r="E5838" s="48">
        <v>550</v>
      </c>
      <c r="F5838" s="48">
        <v>39</v>
      </c>
      <c r="G5838" s="49">
        <v>14</v>
      </c>
      <c r="H5838" s="8" t="s">
        <v>2934</v>
      </c>
      <c r="J5838" s="3">
        <v>690314</v>
      </c>
      <c r="L5838" s="50">
        <f t="shared" si="93"/>
        <v>9.0759075907590763</v>
      </c>
    </row>
    <row r="5839" spans="1:12" x14ac:dyDescent="0.2">
      <c r="A5839" s="1" t="s">
        <v>15612</v>
      </c>
      <c r="B5839" s="45" t="s">
        <v>15613</v>
      </c>
      <c r="C5839" s="46">
        <v>42745</v>
      </c>
      <c r="D5839" s="47">
        <v>42748</v>
      </c>
      <c r="E5839" s="48">
        <v>150</v>
      </c>
      <c r="F5839" s="48">
        <v>64.48</v>
      </c>
      <c r="G5839" s="49">
        <v>2.2999999999999998</v>
      </c>
      <c r="H5839" s="8" t="s">
        <v>2934</v>
      </c>
      <c r="J5839" s="3">
        <v>690315</v>
      </c>
      <c r="L5839" s="50">
        <f t="shared" si="93"/>
        <v>2.4752475247524752</v>
      </c>
    </row>
    <row r="5840" spans="1:12" x14ac:dyDescent="0.2">
      <c r="A5840" s="1" t="s">
        <v>15614</v>
      </c>
      <c r="B5840" s="45" t="s">
        <v>15615</v>
      </c>
      <c r="C5840" s="46">
        <v>42745</v>
      </c>
      <c r="D5840" s="47">
        <v>42748</v>
      </c>
      <c r="E5840" s="48">
        <v>435</v>
      </c>
      <c r="F5840" s="48">
        <v>82.8</v>
      </c>
      <c r="G5840" s="49">
        <v>5.3</v>
      </c>
      <c r="H5840" s="8" t="s">
        <v>2934</v>
      </c>
      <c r="J5840" s="3">
        <v>690316</v>
      </c>
      <c r="L5840" s="50">
        <f t="shared" si="93"/>
        <v>7.1782178217821784</v>
      </c>
    </row>
    <row r="5841" spans="1:12" x14ac:dyDescent="0.2">
      <c r="A5841" s="1" t="s">
        <v>15616</v>
      </c>
      <c r="B5841" s="45" t="s">
        <v>15617</v>
      </c>
      <c r="C5841" s="46">
        <v>42745</v>
      </c>
      <c r="D5841" s="47">
        <v>42748</v>
      </c>
      <c r="E5841" s="48">
        <v>74.77</v>
      </c>
      <c r="F5841" s="48">
        <v>72</v>
      </c>
      <c r="G5841" s="49">
        <v>1</v>
      </c>
      <c r="H5841" s="8" t="s">
        <v>2934</v>
      </c>
      <c r="J5841" s="3">
        <v>690317</v>
      </c>
      <c r="L5841" s="50">
        <f t="shared" si="93"/>
        <v>1.2338283828382837</v>
      </c>
    </row>
    <row r="5842" spans="1:12" x14ac:dyDescent="0.2">
      <c r="A5842" s="1" t="s">
        <v>15618</v>
      </c>
      <c r="B5842" s="45" t="s">
        <v>15619</v>
      </c>
      <c r="C5842" s="46">
        <v>42745</v>
      </c>
      <c r="D5842" s="47">
        <v>42748</v>
      </c>
      <c r="E5842" s="48">
        <v>510</v>
      </c>
      <c r="F5842" s="48">
        <v>139.47999999999999</v>
      </c>
      <c r="G5842" s="49">
        <v>3.7</v>
      </c>
      <c r="H5842" s="8" t="s">
        <v>2934</v>
      </c>
      <c r="J5842" s="3">
        <v>690318</v>
      </c>
      <c r="L5842" s="50">
        <f t="shared" si="93"/>
        <v>8.4158415841584162</v>
      </c>
    </row>
    <row r="5843" spans="1:12" x14ac:dyDescent="0.2">
      <c r="A5843" s="1" t="s">
        <v>15620</v>
      </c>
      <c r="B5843" s="45" t="s">
        <v>15621</v>
      </c>
      <c r="C5843" s="46">
        <v>42745</v>
      </c>
      <c r="D5843" s="47">
        <v>42748</v>
      </c>
      <c r="E5843" s="48">
        <v>394</v>
      </c>
      <c r="F5843" s="48">
        <v>27.7</v>
      </c>
      <c r="G5843" s="49">
        <v>14.2</v>
      </c>
      <c r="H5843" s="8" t="s">
        <v>2934</v>
      </c>
      <c r="J5843" s="3">
        <v>690319</v>
      </c>
      <c r="L5843" s="50">
        <f t="shared" si="93"/>
        <v>6.5016501650165015</v>
      </c>
    </row>
    <row r="5844" spans="1:12" x14ac:dyDescent="0.2">
      <c r="A5844" s="1" t="s">
        <v>15622</v>
      </c>
      <c r="B5844" s="45" t="s">
        <v>15623</v>
      </c>
      <c r="C5844" s="46">
        <v>42747</v>
      </c>
      <c r="D5844" s="47">
        <v>42748</v>
      </c>
      <c r="E5844" s="48">
        <v>386.5</v>
      </c>
      <c r="F5844" s="48">
        <v>191.4</v>
      </c>
      <c r="G5844" s="49">
        <v>2</v>
      </c>
      <c r="H5844" s="8" t="s">
        <v>2934</v>
      </c>
      <c r="J5844" s="3">
        <v>690630</v>
      </c>
      <c r="L5844" s="50">
        <f t="shared" si="93"/>
        <v>6.3778877887788781</v>
      </c>
    </row>
    <row r="5845" spans="1:12" x14ac:dyDescent="0.2">
      <c r="A5845" s="1" t="s">
        <v>15624</v>
      </c>
      <c r="B5845" s="45" t="s">
        <v>15625</v>
      </c>
      <c r="C5845" s="46">
        <v>42747</v>
      </c>
      <c r="D5845" s="47">
        <v>42752</v>
      </c>
      <c r="E5845" s="48">
        <v>226.38</v>
      </c>
      <c r="F5845" s="48">
        <v>31.83</v>
      </c>
      <c r="G5845" s="49">
        <v>7.1</v>
      </c>
      <c r="H5845" s="8" t="s">
        <v>2934</v>
      </c>
      <c r="J5845" s="3">
        <v>691616</v>
      </c>
      <c r="L5845" s="50">
        <f t="shared" si="93"/>
        <v>3.7356435643564354</v>
      </c>
    </row>
    <row r="5846" spans="1:12" x14ac:dyDescent="0.2">
      <c r="A5846" s="1" t="s">
        <v>15626</v>
      </c>
      <c r="B5846" s="45" t="s">
        <v>15627</v>
      </c>
      <c r="C5846" s="46">
        <v>42746</v>
      </c>
      <c r="D5846" s="47">
        <v>42752</v>
      </c>
      <c r="E5846" s="48">
        <v>535.36</v>
      </c>
      <c r="F5846" s="48">
        <v>109.9</v>
      </c>
      <c r="G5846" s="49">
        <v>4.9000000000000004</v>
      </c>
      <c r="H5846" s="8" t="s">
        <v>3011</v>
      </c>
      <c r="J5846" s="3">
        <v>690890</v>
      </c>
      <c r="L5846" s="50">
        <f t="shared" si="93"/>
        <v>8.8343234323432345</v>
      </c>
    </row>
    <row r="5847" spans="1:12" x14ac:dyDescent="0.2">
      <c r="A5847" s="1" t="s">
        <v>15628</v>
      </c>
      <c r="B5847" s="45" t="s">
        <v>15629</v>
      </c>
      <c r="C5847" s="46">
        <v>42746</v>
      </c>
      <c r="D5847" s="47">
        <v>42752</v>
      </c>
      <c r="E5847" s="48">
        <v>304.91000000000003</v>
      </c>
      <c r="F5847" s="48">
        <v>153.01</v>
      </c>
      <c r="G5847" s="49">
        <v>2</v>
      </c>
      <c r="H5847" s="8" t="s">
        <v>3011</v>
      </c>
      <c r="J5847" s="3">
        <v>690891</v>
      </c>
      <c r="L5847" s="50">
        <f t="shared" si="93"/>
        <v>5.0315181518151819</v>
      </c>
    </row>
    <row r="5848" spans="1:12" x14ac:dyDescent="0.2">
      <c r="A5848" s="1" t="s">
        <v>15630</v>
      </c>
      <c r="B5848" s="45" t="s">
        <v>15631</v>
      </c>
      <c r="C5848" s="46">
        <v>42750</v>
      </c>
      <c r="D5848" s="47">
        <v>42753</v>
      </c>
      <c r="E5848" s="48">
        <v>618.99</v>
      </c>
      <c r="F5848" s="48">
        <v>94.73</v>
      </c>
      <c r="G5848" s="49">
        <v>6.5</v>
      </c>
      <c r="H5848" s="8" t="s">
        <v>3011</v>
      </c>
      <c r="J5848" s="3">
        <v>692164</v>
      </c>
      <c r="L5848" s="50">
        <f t="shared" si="93"/>
        <v>10.214356435643564</v>
      </c>
    </row>
    <row r="5849" spans="1:12" x14ac:dyDescent="0.2">
      <c r="A5849" s="1" t="s">
        <v>15632</v>
      </c>
      <c r="B5849" s="45" t="s">
        <v>15633</v>
      </c>
      <c r="C5849" s="46">
        <v>42748</v>
      </c>
      <c r="D5849" s="47">
        <v>42753</v>
      </c>
      <c r="E5849" s="48">
        <v>636</v>
      </c>
      <c r="F5849" s="48">
        <v>158</v>
      </c>
      <c r="G5849" s="49">
        <v>4</v>
      </c>
      <c r="H5849" s="8" t="s">
        <v>2934</v>
      </c>
      <c r="J5849" s="3">
        <v>692165</v>
      </c>
      <c r="L5849" s="50">
        <f t="shared" si="93"/>
        <v>10.495049504950495</v>
      </c>
    </row>
    <row r="5850" spans="1:12" x14ac:dyDescent="0.2">
      <c r="A5850" s="1" t="s">
        <v>15634</v>
      </c>
      <c r="B5850" s="45" t="s">
        <v>15635</v>
      </c>
      <c r="C5850" s="46">
        <v>42752</v>
      </c>
      <c r="D5850" s="47">
        <v>42753</v>
      </c>
      <c r="E5850" s="48">
        <v>308.48</v>
      </c>
      <c r="F5850" s="48">
        <v>192.53</v>
      </c>
      <c r="G5850" s="49">
        <v>1.6</v>
      </c>
      <c r="H5850" s="8" t="s">
        <v>2934</v>
      </c>
      <c r="J5850" s="3">
        <v>692166</v>
      </c>
      <c r="L5850" s="50">
        <f t="shared" si="93"/>
        <v>5.0904290429042902</v>
      </c>
    </row>
    <row r="5851" spans="1:12" x14ac:dyDescent="0.2">
      <c r="A5851" s="1" t="s">
        <v>15636</v>
      </c>
      <c r="B5851" s="45" t="s">
        <v>15637</v>
      </c>
      <c r="C5851" s="46">
        <v>42753</v>
      </c>
      <c r="D5851" s="47">
        <v>42755</v>
      </c>
      <c r="E5851" s="48">
        <v>821.89</v>
      </c>
      <c r="F5851" s="48">
        <v>52.7</v>
      </c>
      <c r="G5851" s="49">
        <v>15.6</v>
      </c>
      <c r="H5851" s="8" t="s">
        <v>1210</v>
      </c>
      <c r="J5851" s="3">
        <v>693137</v>
      </c>
      <c r="L5851" s="50">
        <f t="shared" si="93"/>
        <v>13.562541254125412</v>
      </c>
    </row>
    <row r="5852" spans="1:12" x14ac:dyDescent="0.2">
      <c r="A5852" s="1" t="s">
        <v>15638</v>
      </c>
      <c r="B5852" s="45" t="s">
        <v>15639</v>
      </c>
      <c r="C5852" s="46">
        <v>42751</v>
      </c>
      <c r="D5852" s="47">
        <v>42755</v>
      </c>
      <c r="E5852" s="48">
        <v>170.63</v>
      </c>
      <c r="F5852" s="48">
        <v>43.79</v>
      </c>
      <c r="G5852" s="49">
        <v>3.9</v>
      </c>
      <c r="H5852" s="8" t="s">
        <v>3693</v>
      </c>
      <c r="J5852" s="3">
        <v>692897</v>
      </c>
      <c r="L5852" s="50">
        <f t="shared" si="93"/>
        <v>2.8156765676567654</v>
      </c>
    </row>
    <row r="5853" spans="1:12" x14ac:dyDescent="0.2">
      <c r="A5853" s="1" t="s">
        <v>15640</v>
      </c>
      <c r="B5853" s="45" t="s">
        <v>15641</v>
      </c>
      <c r="C5853" s="46">
        <v>42750</v>
      </c>
      <c r="D5853" s="47">
        <v>42755</v>
      </c>
      <c r="E5853" s="48">
        <v>469.33</v>
      </c>
      <c r="F5853" s="48">
        <v>44.94</v>
      </c>
      <c r="G5853" s="49">
        <v>10.4</v>
      </c>
      <c r="H5853" s="8" t="s">
        <v>3083</v>
      </c>
      <c r="J5853" s="3">
        <v>692922</v>
      </c>
      <c r="L5853" s="50">
        <f t="shared" si="93"/>
        <v>7.7447194719471941</v>
      </c>
    </row>
    <row r="5854" spans="1:12" x14ac:dyDescent="0.2">
      <c r="A5854" s="1" t="s">
        <v>15642</v>
      </c>
      <c r="B5854" s="45" t="s">
        <v>15643</v>
      </c>
      <c r="C5854" s="46">
        <v>42751</v>
      </c>
      <c r="D5854" s="47">
        <v>42758</v>
      </c>
      <c r="E5854" s="48">
        <v>617.57000000000005</v>
      </c>
      <c r="F5854" s="48">
        <v>28.99</v>
      </c>
      <c r="G5854" s="49">
        <v>21.3</v>
      </c>
      <c r="H5854" s="8" t="s">
        <v>2934</v>
      </c>
      <c r="J5854" s="3">
        <v>693439</v>
      </c>
      <c r="L5854" s="50">
        <f t="shared" si="93"/>
        <v>10.190924092409242</v>
      </c>
    </row>
    <row r="5855" spans="1:12" x14ac:dyDescent="0.2">
      <c r="A5855" s="1" t="s">
        <v>15644</v>
      </c>
      <c r="B5855" s="45" t="s">
        <v>15645</v>
      </c>
      <c r="C5855" s="46">
        <v>42758</v>
      </c>
      <c r="D5855" s="47">
        <v>42759</v>
      </c>
      <c r="E5855" s="48">
        <v>283.98</v>
      </c>
      <c r="F5855" s="48">
        <v>195.75</v>
      </c>
      <c r="G5855" s="49">
        <v>1.5</v>
      </c>
      <c r="H5855" s="8" t="s">
        <v>2934</v>
      </c>
      <c r="J5855" s="3">
        <v>694801</v>
      </c>
      <c r="L5855" s="50">
        <f t="shared" si="93"/>
        <v>4.6861386138613863</v>
      </c>
    </row>
    <row r="5856" spans="1:12" x14ac:dyDescent="0.2">
      <c r="A5856" s="1" t="s">
        <v>15646</v>
      </c>
      <c r="B5856" s="45" t="s">
        <v>15647</v>
      </c>
      <c r="C5856" s="46">
        <v>42754</v>
      </c>
      <c r="D5856" s="47">
        <v>42759</v>
      </c>
      <c r="E5856" s="48">
        <v>255.01</v>
      </c>
      <c r="F5856" s="48">
        <v>41.47</v>
      </c>
      <c r="G5856" s="49">
        <v>6.1</v>
      </c>
      <c r="H5856" s="8" t="s">
        <v>2934</v>
      </c>
      <c r="J5856" s="3">
        <v>694268</v>
      </c>
      <c r="L5856" s="50">
        <f t="shared" si="93"/>
        <v>4.2080858085808579</v>
      </c>
    </row>
    <row r="5857" spans="1:12" x14ac:dyDescent="0.2">
      <c r="A5857" s="1" t="s">
        <v>15648</v>
      </c>
      <c r="B5857" s="45" t="s">
        <v>15649</v>
      </c>
      <c r="C5857" s="46">
        <v>42759</v>
      </c>
      <c r="D5857" s="47">
        <v>42760</v>
      </c>
      <c r="E5857" s="48">
        <v>715.59</v>
      </c>
      <c r="F5857" s="48">
        <v>114.24</v>
      </c>
      <c r="G5857" s="49">
        <v>6.3</v>
      </c>
      <c r="H5857" s="8" t="s">
        <v>2934</v>
      </c>
      <c r="J5857" s="3">
        <v>694985</v>
      </c>
      <c r="L5857" s="50">
        <f t="shared" si="93"/>
        <v>11.808415841584159</v>
      </c>
    </row>
    <row r="5858" spans="1:12" x14ac:dyDescent="0.2">
      <c r="A5858" s="1" t="s">
        <v>15650</v>
      </c>
      <c r="B5858" s="45" t="s">
        <v>15651</v>
      </c>
      <c r="C5858" s="46">
        <v>42759</v>
      </c>
      <c r="D5858" s="47">
        <v>42760</v>
      </c>
      <c r="E5858" s="48">
        <v>633.41</v>
      </c>
      <c r="F5858" s="48">
        <v>53.23</v>
      </c>
      <c r="G5858" s="49">
        <v>11.9</v>
      </c>
      <c r="H5858" s="8" t="s">
        <v>2934</v>
      </c>
      <c r="J5858" s="3">
        <v>694986</v>
      </c>
      <c r="L5858" s="50">
        <f t="shared" si="93"/>
        <v>10.452310231023102</v>
      </c>
    </row>
    <row r="5859" spans="1:12" x14ac:dyDescent="0.2">
      <c r="A5859" s="1" t="s">
        <v>15652</v>
      </c>
      <c r="B5859" s="45" t="s">
        <v>15653</v>
      </c>
      <c r="C5859" s="46">
        <v>42759</v>
      </c>
      <c r="D5859" s="47">
        <v>42760</v>
      </c>
      <c r="E5859" s="48">
        <v>809.86</v>
      </c>
      <c r="F5859" s="48">
        <v>29.76</v>
      </c>
      <c r="G5859" s="49">
        <v>27.2</v>
      </c>
      <c r="H5859" s="8" t="s">
        <v>2934</v>
      </c>
      <c r="J5859" s="3">
        <v>694987</v>
      </c>
      <c r="L5859" s="50">
        <f t="shared" si="93"/>
        <v>13.364026402640263</v>
      </c>
    </row>
    <row r="5860" spans="1:12" x14ac:dyDescent="0.2">
      <c r="A5860" s="1" t="s">
        <v>15654</v>
      </c>
      <c r="B5860" s="45" t="s">
        <v>15655</v>
      </c>
      <c r="C5860" s="46">
        <v>42758</v>
      </c>
      <c r="D5860" s="47">
        <v>42761</v>
      </c>
      <c r="E5860" s="48">
        <v>428.44</v>
      </c>
      <c r="F5860" s="48">
        <v>34.56</v>
      </c>
      <c r="G5860" s="49">
        <v>12.4</v>
      </c>
      <c r="H5860" s="8" t="s">
        <v>2934</v>
      </c>
      <c r="J5860" s="3">
        <v>695542</v>
      </c>
      <c r="L5860" s="50">
        <f t="shared" si="93"/>
        <v>7.0699669966996694</v>
      </c>
    </row>
    <row r="5861" spans="1:12" x14ac:dyDescent="0.2">
      <c r="A5861" s="1" t="s">
        <v>15656</v>
      </c>
      <c r="B5861" s="45" t="s">
        <v>15657</v>
      </c>
      <c r="C5861" s="46">
        <v>42756</v>
      </c>
      <c r="D5861" s="47">
        <v>42761</v>
      </c>
      <c r="E5861" s="48">
        <v>424.69</v>
      </c>
      <c r="F5861" s="48">
        <v>119.9</v>
      </c>
      <c r="G5861" s="49">
        <v>3.5</v>
      </c>
      <c r="H5861" s="8" t="s">
        <v>2934</v>
      </c>
      <c r="J5861" s="3">
        <v>695543</v>
      </c>
      <c r="L5861" s="50">
        <f t="shared" si="93"/>
        <v>7.0080858085808577</v>
      </c>
    </row>
    <row r="5862" spans="1:12" x14ac:dyDescent="0.2">
      <c r="A5862" s="1" t="s">
        <v>15658</v>
      </c>
      <c r="B5862" s="45" t="s">
        <v>15659</v>
      </c>
      <c r="C5862" s="46">
        <v>42765</v>
      </c>
      <c r="D5862" s="47">
        <v>42766</v>
      </c>
      <c r="E5862" s="48">
        <v>333.85</v>
      </c>
      <c r="F5862" s="48">
        <v>257.44</v>
      </c>
      <c r="G5862" s="49">
        <v>1.3</v>
      </c>
      <c r="H5862" s="8" t="s">
        <v>2934</v>
      </c>
      <c r="J5862" s="3">
        <v>697891</v>
      </c>
      <c r="L5862" s="50">
        <f t="shared" si="93"/>
        <v>5.5090759075907592</v>
      </c>
    </row>
    <row r="5863" spans="1:12" x14ac:dyDescent="0.2">
      <c r="A5863" s="1" t="s">
        <v>15660</v>
      </c>
      <c r="B5863" s="45" t="s">
        <v>15661</v>
      </c>
      <c r="C5863" s="46">
        <v>42761</v>
      </c>
      <c r="D5863" s="47">
        <v>42767</v>
      </c>
      <c r="E5863" s="48">
        <v>114.45</v>
      </c>
      <c r="F5863" s="48">
        <v>48.54</v>
      </c>
      <c r="G5863" s="49">
        <v>2.4</v>
      </c>
      <c r="H5863" s="8" t="s">
        <v>2934</v>
      </c>
      <c r="J5863" s="3">
        <v>698323</v>
      </c>
      <c r="L5863" s="50">
        <f t="shared" si="93"/>
        <v>1.8886138613861385</v>
      </c>
    </row>
    <row r="5864" spans="1:12" x14ac:dyDescent="0.2">
      <c r="A5864" s="1" t="s">
        <v>15662</v>
      </c>
      <c r="B5864" s="45" t="s">
        <v>15663</v>
      </c>
      <c r="C5864" s="46">
        <v>42764</v>
      </c>
      <c r="D5864" s="47">
        <v>42767</v>
      </c>
      <c r="E5864" s="48">
        <v>224.04</v>
      </c>
      <c r="F5864" s="48">
        <v>91.89</v>
      </c>
      <c r="G5864" s="49">
        <v>2.4</v>
      </c>
      <c r="H5864" s="8" t="s">
        <v>3714</v>
      </c>
      <c r="J5864" s="3">
        <v>698541</v>
      </c>
      <c r="L5864" s="50">
        <f t="shared" si="93"/>
        <v>3.6970297029702968</v>
      </c>
    </row>
    <row r="5865" spans="1:12" x14ac:dyDescent="0.2">
      <c r="A5865" s="1" t="s">
        <v>15664</v>
      </c>
      <c r="B5865" s="45" t="s">
        <v>15665</v>
      </c>
      <c r="C5865" s="46">
        <v>42764</v>
      </c>
      <c r="D5865" s="47">
        <v>42767</v>
      </c>
      <c r="E5865" s="48">
        <v>187.28</v>
      </c>
      <c r="F5865" s="48">
        <v>43.57</v>
      </c>
      <c r="G5865" s="49">
        <v>4.3</v>
      </c>
      <c r="H5865" s="8" t="s">
        <v>3714</v>
      </c>
      <c r="J5865" s="3">
        <v>698543</v>
      </c>
      <c r="L5865" s="50">
        <f t="shared" si="93"/>
        <v>3.0904290429042902</v>
      </c>
    </row>
    <row r="5866" spans="1:12" x14ac:dyDescent="0.2">
      <c r="A5866" s="1" t="s">
        <v>15666</v>
      </c>
      <c r="B5866" s="45" t="s">
        <v>15667</v>
      </c>
      <c r="D5866" s="47">
        <v>42768</v>
      </c>
      <c r="E5866" s="48">
        <v>459.12</v>
      </c>
      <c r="F5866" s="48">
        <v>30.78</v>
      </c>
      <c r="G5866" s="49">
        <v>14.9</v>
      </c>
      <c r="H5866" s="8" t="s">
        <v>3083</v>
      </c>
      <c r="J5866" s="3">
        <v>699183</v>
      </c>
      <c r="L5866" s="50">
        <f t="shared" si="93"/>
        <v>7.5762376237623759</v>
      </c>
    </row>
    <row r="5867" spans="1:12" x14ac:dyDescent="0.2">
      <c r="A5867" s="1" t="s">
        <v>15668</v>
      </c>
      <c r="B5867" s="45" t="s">
        <v>15669</v>
      </c>
      <c r="C5867" s="46">
        <v>42766</v>
      </c>
      <c r="D5867" s="47">
        <v>42768</v>
      </c>
      <c r="E5867" s="48">
        <v>303.79000000000002</v>
      </c>
      <c r="F5867" s="48">
        <v>59.34</v>
      </c>
      <c r="G5867" s="49">
        <v>5.0999999999999996</v>
      </c>
      <c r="H5867" s="8" t="s">
        <v>3011</v>
      </c>
      <c r="J5867" s="3">
        <v>699188</v>
      </c>
      <c r="L5867" s="50">
        <f t="shared" si="93"/>
        <v>5.0130363036303631</v>
      </c>
    </row>
    <row r="5868" spans="1:12" x14ac:dyDescent="0.2">
      <c r="A5868" s="1" t="s">
        <v>15670</v>
      </c>
      <c r="B5868" s="45" t="s">
        <v>15671</v>
      </c>
      <c r="C5868" s="46">
        <v>42765</v>
      </c>
      <c r="D5868" s="47">
        <v>42768</v>
      </c>
      <c r="E5868" s="48">
        <v>351.61</v>
      </c>
      <c r="F5868" s="48">
        <v>27.82</v>
      </c>
      <c r="G5868" s="49">
        <v>12.6</v>
      </c>
      <c r="H5868" s="8" t="s">
        <v>2934</v>
      </c>
      <c r="J5868" s="3">
        <v>699190</v>
      </c>
      <c r="L5868" s="50">
        <f t="shared" si="93"/>
        <v>5.8021452145214525</v>
      </c>
    </row>
    <row r="5869" spans="1:12" x14ac:dyDescent="0.2">
      <c r="A5869" s="1" t="s">
        <v>15672</v>
      </c>
      <c r="B5869" s="45" t="s">
        <v>15673</v>
      </c>
      <c r="C5869" s="46">
        <v>42764</v>
      </c>
      <c r="D5869" s="47">
        <v>42768</v>
      </c>
      <c r="E5869" s="48">
        <v>370.71</v>
      </c>
      <c r="F5869" s="48">
        <v>62.37</v>
      </c>
      <c r="G5869" s="49">
        <v>5.9</v>
      </c>
      <c r="H5869" s="8" t="s">
        <v>2934</v>
      </c>
      <c r="J5869" s="3">
        <v>699194</v>
      </c>
      <c r="L5869" s="50">
        <f t="shared" si="93"/>
        <v>6.1173267326732672</v>
      </c>
    </row>
    <row r="5870" spans="1:12" x14ac:dyDescent="0.2">
      <c r="A5870" s="1" t="s">
        <v>15674</v>
      </c>
      <c r="B5870" s="45" t="s">
        <v>15675</v>
      </c>
      <c r="C5870" s="46">
        <v>42766</v>
      </c>
      <c r="D5870" s="47">
        <v>42769</v>
      </c>
      <c r="E5870" s="48">
        <v>410.12</v>
      </c>
      <c r="F5870" s="48">
        <v>99.08</v>
      </c>
      <c r="G5870" s="49">
        <v>4.0999999999999996</v>
      </c>
      <c r="H5870" s="8" t="s">
        <v>3083</v>
      </c>
      <c r="J5870" s="3">
        <v>699920</v>
      </c>
      <c r="L5870" s="50">
        <f t="shared" si="93"/>
        <v>6.7676567656765672</v>
      </c>
    </row>
    <row r="5871" spans="1:12" x14ac:dyDescent="0.2">
      <c r="A5871" s="1" t="s">
        <v>15676</v>
      </c>
      <c r="B5871" s="45" t="s">
        <v>15677</v>
      </c>
      <c r="C5871" s="46">
        <v>42766</v>
      </c>
      <c r="D5871" s="47">
        <v>42769</v>
      </c>
      <c r="E5871" s="48">
        <v>608.57000000000005</v>
      </c>
      <c r="F5871" s="48">
        <v>75.739999999999995</v>
      </c>
      <c r="G5871" s="49">
        <v>8</v>
      </c>
      <c r="H5871" s="8" t="s">
        <v>3011</v>
      </c>
      <c r="J5871" s="3">
        <v>699919</v>
      </c>
      <c r="L5871" s="50">
        <f t="shared" si="93"/>
        <v>10.042409240924092</v>
      </c>
    </row>
    <row r="5872" spans="1:12" x14ac:dyDescent="0.2">
      <c r="A5872" s="1" t="s">
        <v>15678</v>
      </c>
      <c r="B5872" s="45" t="s">
        <v>15679</v>
      </c>
      <c r="C5872" s="46" t="s">
        <v>3723</v>
      </c>
      <c r="D5872" s="47">
        <v>42772</v>
      </c>
      <c r="E5872" s="48">
        <v>274.75</v>
      </c>
      <c r="F5872" s="48">
        <v>72.180000000000007</v>
      </c>
      <c r="G5872" s="49">
        <v>3.8</v>
      </c>
      <c r="H5872" s="8" t="s">
        <v>2934</v>
      </c>
      <c r="J5872" s="3">
        <v>700048</v>
      </c>
      <c r="L5872" s="50">
        <f t="shared" si="93"/>
        <v>4.5338283828382835</v>
      </c>
    </row>
    <row r="5873" spans="1:12" x14ac:dyDescent="0.2">
      <c r="A5873" s="1" t="s">
        <v>15680</v>
      </c>
      <c r="B5873" s="45" t="s">
        <v>15681</v>
      </c>
      <c r="C5873" s="46">
        <v>42726</v>
      </c>
      <c r="D5873" s="47">
        <v>42772</v>
      </c>
      <c r="E5873" s="48">
        <v>145.52000000000001</v>
      </c>
      <c r="F5873" s="48">
        <v>48.18</v>
      </c>
      <c r="G5873" s="49">
        <v>3</v>
      </c>
      <c r="H5873" s="8" t="s">
        <v>2934</v>
      </c>
      <c r="J5873" s="3">
        <v>700049</v>
      </c>
      <c r="L5873" s="50">
        <f t="shared" si="93"/>
        <v>2.4013201320132014</v>
      </c>
    </row>
    <row r="5874" spans="1:12" x14ac:dyDescent="0.2">
      <c r="A5874" s="1" t="s">
        <v>15682</v>
      </c>
      <c r="B5874" s="45" t="s">
        <v>15683</v>
      </c>
      <c r="C5874" s="46">
        <v>42762</v>
      </c>
      <c r="D5874" s="47">
        <v>42772</v>
      </c>
      <c r="E5874" s="48">
        <v>1035.1500000000001</v>
      </c>
      <c r="F5874" s="48">
        <v>39.69</v>
      </c>
      <c r="G5874" s="49">
        <v>26.1</v>
      </c>
      <c r="H5874" s="8" t="s">
        <v>2934</v>
      </c>
      <c r="J5874" s="3">
        <v>700050</v>
      </c>
      <c r="L5874" s="50">
        <f t="shared" si="93"/>
        <v>17.081683168316832</v>
      </c>
    </row>
    <row r="5875" spans="1:12" x14ac:dyDescent="0.2">
      <c r="A5875" s="1" t="s">
        <v>15684</v>
      </c>
      <c r="B5875" s="45" t="s">
        <v>15685</v>
      </c>
      <c r="C5875" s="46">
        <v>42768</v>
      </c>
      <c r="D5875" s="47">
        <v>42772</v>
      </c>
      <c r="E5875" s="48">
        <v>166.29</v>
      </c>
      <c r="F5875" s="48">
        <v>92.72</v>
      </c>
      <c r="G5875" s="49">
        <v>1.8</v>
      </c>
      <c r="H5875" s="8" t="s">
        <v>2934</v>
      </c>
      <c r="J5875" s="3">
        <v>700538</v>
      </c>
      <c r="L5875" s="50">
        <f t="shared" si="93"/>
        <v>2.7440594059405941</v>
      </c>
    </row>
    <row r="5876" spans="1:12" x14ac:dyDescent="0.2">
      <c r="A5876" s="1" t="s">
        <v>15686</v>
      </c>
      <c r="B5876" s="45" t="s">
        <v>15687</v>
      </c>
      <c r="C5876" s="46">
        <v>42772</v>
      </c>
      <c r="D5876" s="47">
        <v>42773</v>
      </c>
      <c r="E5876" s="48">
        <v>240.02</v>
      </c>
      <c r="F5876" s="48">
        <v>153.69</v>
      </c>
      <c r="G5876" s="49">
        <v>1.6</v>
      </c>
      <c r="H5876" s="8" t="s">
        <v>2934</v>
      </c>
      <c r="J5876" s="3">
        <v>704108</v>
      </c>
      <c r="L5876" s="50">
        <f t="shared" si="93"/>
        <v>3.9607260726072608</v>
      </c>
    </row>
    <row r="5877" spans="1:12" x14ac:dyDescent="0.2">
      <c r="A5877" s="1" t="s">
        <v>15688</v>
      </c>
      <c r="B5877" s="45" t="s">
        <v>15689</v>
      </c>
      <c r="C5877" s="46">
        <v>42770</v>
      </c>
      <c r="D5877" s="47">
        <v>42775</v>
      </c>
      <c r="E5877" s="48">
        <v>583.55999999999995</v>
      </c>
      <c r="F5877" s="48">
        <v>59.34</v>
      </c>
      <c r="G5877" s="49">
        <v>9.8000000000000007</v>
      </c>
      <c r="H5877" s="8" t="s">
        <v>3011</v>
      </c>
      <c r="J5877" s="3">
        <v>705132</v>
      </c>
      <c r="L5877" s="50">
        <f t="shared" si="93"/>
        <v>9.6297029702970285</v>
      </c>
    </row>
    <row r="5878" spans="1:12" x14ac:dyDescent="0.2">
      <c r="A5878" s="1" t="s">
        <v>15690</v>
      </c>
      <c r="B5878" s="45" t="s">
        <v>15691</v>
      </c>
      <c r="C5878" s="46">
        <v>42773</v>
      </c>
      <c r="D5878" s="47">
        <v>42775</v>
      </c>
      <c r="E5878" s="48">
        <v>119.56</v>
      </c>
      <c r="F5878" s="48">
        <v>43.91</v>
      </c>
      <c r="G5878" s="49">
        <v>2.7</v>
      </c>
      <c r="H5878" s="8" t="s">
        <v>2934</v>
      </c>
      <c r="J5878" s="3">
        <v>705136</v>
      </c>
      <c r="L5878" s="50">
        <f t="shared" si="93"/>
        <v>1.972937293729373</v>
      </c>
    </row>
    <row r="5879" spans="1:12" x14ac:dyDescent="0.2">
      <c r="A5879" s="1" t="s">
        <v>15692</v>
      </c>
      <c r="B5879" s="45" t="s">
        <v>15693</v>
      </c>
      <c r="C5879" s="46">
        <v>42773</v>
      </c>
      <c r="D5879" s="47">
        <v>42775</v>
      </c>
      <c r="E5879" s="48">
        <v>746.74</v>
      </c>
      <c r="F5879" s="48">
        <v>75.87</v>
      </c>
      <c r="G5879" s="49">
        <v>9.8000000000000007</v>
      </c>
      <c r="H5879" s="8" t="s">
        <v>2934</v>
      </c>
      <c r="J5879" s="3">
        <v>705137</v>
      </c>
      <c r="L5879" s="50">
        <f t="shared" si="93"/>
        <v>12.322442244224423</v>
      </c>
    </row>
    <row r="5880" spans="1:12" x14ac:dyDescent="0.2">
      <c r="A5880" s="1" t="s">
        <v>15694</v>
      </c>
      <c r="B5880" s="45" t="s">
        <v>15695</v>
      </c>
      <c r="C5880" s="46">
        <v>42773</v>
      </c>
      <c r="D5880" s="47">
        <v>42775</v>
      </c>
      <c r="E5880" s="48">
        <v>473.24</v>
      </c>
      <c r="F5880" s="48">
        <v>175.05</v>
      </c>
      <c r="G5880" s="49">
        <v>2.7</v>
      </c>
      <c r="H5880" s="8" t="s">
        <v>2934</v>
      </c>
      <c r="J5880" s="3">
        <v>705138</v>
      </c>
      <c r="L5880" s="50">
        <f t="shared" si="93"/>
        <v>7.8092409240924088</v>
      </c>
    </row>
    <row r="5881" spans="1:12" x14ac:dyDescent="0.2">
      <c r="A5881" s="1" t="s">
        <v>15696</v>
      </c>
      <c r="B5881" s="45" t="s">
        <v>15697</v>
      </c>
      <c r="C5881" s="46">
        <v>42773</v>
      </c>
      <c r="D5881" s="47">
        <v>42775</v>
      </c>
      <c r="E5881" s="48">
        <v>395.84</v>
      </c>
      <c r="F5881" s="48">
        <v>34.21</v>
      </c>
      <c r="G5881" s="49">
        <v>11.6</v>
      </c>
      <c r="H5881" s="8" t="s">
        <v>2934</v>
      </c>
      <c r="J5881" s="3">
        <v>705139</v>
      </c>
      <c r="L5881" s="50">
        <f t="shared" si="93"/>
        <v>6.5320132013201313</v>
      </c>
    </row>
    <row r="5882" spans="1:12" x14ac:dyDescent="0.2">
      <c r="A5882" s="1" t="s">
        <v>15698</v>
      </c>
      <c r="B5882" s="45" t="s">
        <v>15699</v>
      </c>
      <c r="C5882" s="46">
        <v>42773</v>
      </c>
      <c r="D5882" s="47">
        <v>42775</v>
      </c>
      <c r="E5882" s="48">
        <v>610.61</v>
      </c>
      <c r="F5882" s="48">
        <v>46.11</v>
      </c>
      <c r="G5882" s="49">
        <v>13.2</v>
      </c>
      <c r="H5882" s="8" t="s">
        <v>2934</v>
      </c>
      <c r="J5882" s="3">
        <v>705143</v>
      </c>
      <c r="L5882" s="50">
        <f t="shared" si="93"/>
        <v>10.076072607260725</v>
      </c>
    </row>
    <row r="5883" spans="1:12" x14ac:dyDescent="0.2">
      <c r="A5883" s="1" t="s">
        <v>15700</v>
      </c>
      <c r="B5883" s="45" t="s">
        <v>15701</v>
      </c>
      <c r="C5883" s="46">
        <v>42773</v>
      </c>
      <c r="D5883" s="47">
        <v>42775</v>
      </c>
      <c r="E5883" s="48">
        <v>224.33</v>
      </c>
      <c r="F5883" s="48">
        <v>80.56</v>
      </c>
      <c r="G5883" s="49">
        <v>2.8</v>
      </c>
      <c r="H5883" s="8" t="s">
        <v>2934</v>
      </c>
      <c r="J5883" s="3">
        <v>705145</v>
      </c>
      <c r="L5883" s="50">
        <f t="shared" si="93"/>
        <v>3.7018151815181519</v>
      </c>
    </row>
    <row r="5884" spans="1:12" x14ac:dyDescent="0.2">
      <c r="A5884" s="1" t="s">
        <v>15702</v>
      </c>
      <c r="B5884" s="45" t="s">
        <v>15703</v>
      </c>
      <c r="C5884" s="46">
        <v>42773</v>
      </c>
      <c r="D5884" s="47">
        <v>42775</v>
      </c>
      <c r="E5884" s="48">
        <v>683.13</v>
      </c>
      <c r="F5884" s="48">
        <v>110.8</v>
      </c>
      <c r="G5884" s="49">
        <v>6.2</v>
      </c>
      <c r="H5884" s="8" t="s">
        <v>2934</v>
      </c>
      <c r="J5884" s="3">
        <v>705146</v>
      </c>
      <c r="L5884" s="50">
        <f t="shared" si="93"/>
        <v>11.272772277227723</v>
      </c>
    </row>
    <row r="5885" spans="1:12" x14ac:dyDescent="0.2">
      <c r="A5885" s="1" t="s">
        <v>15704</v>
      </c>
      <c r="B5885" s="45" t="s">
        <v>15705</v>
      </c>
      <c r="C5885" s="46">
        <v>42773</v>
      </c>
      <c r="D5885" s="47">
        <v>42775</v>
      </c>
      <c r="E5885" s="48">
        <v>306.02</v>
      </c>
      <c r="F5885" s="48">
        <v>92.4</v>
      </c>
      <c r="G5885" s="49">
        <v>3.3</v>
      </c>
      <c r="H5885" s="8" t="s">
        <v>2934</v>
      </c>
      <c r="J5885" s="3">
        <v>705150</v>
      </c>
      <c r="L5885" s="50">
        <f t="shared" si="93"/>
        <v>5.0498349834983491</v>
      </c>
    </row>
    <row r="5886" spans="1:12" x14ac:dyDescent="0.2">
      <c r="A5886" s="1" t="s">
        <v>15706</v>
      </c>
      <c r="B5886" s="45" t="s">
        <v>15707</v>
      </c>
      <c r="C5886" s="46">
        <v>42773</v>
      </c>
      <c r="D5886" s="47">
        <v>42775</v>
      </c>
      <c r="E5886" s="48">
        <v>370.33</v>
      </c>
      <c r="F5886" s="48">
        <v>38.5</v>
      </c>
      <c r="G5886" s="49">
        <v>9.6</v>
      </c>
      <c r="H5886" s="8" t="s">
        <v>2934</v>
      </c>
      <c r="J5886" s="3">
        <v>705151</v>
      </c>
      <c r="L5886" s="50">
        <f t="shared" si="93"/>
        <v>6.1110561056105608</v>
      </c>
    </row>
    <row r="5887" spans="1:12" x14ac:dyDescent="0.2">
      <c r="A5887" s="1" t="s">
        <v>15708</v>
      </c>
      <c r="B5887" s="45" t="s">
        <v>15709</v>
      </c>
      <c r="C5887" s="46">
        <v>42773</v>
      </c>
      <c r="D5887" s="47">
        <v>42775</v>
      </c>
      <c r="E5887" s="48">
        <v>577.70000000000005</v>
      </c>
      <c r="F5887" s="48">
        <v>35.340000000000003</v>
      </c>
      <c r="G5887" s="49">
        <v>16.3</v>
      </c>
      <c r="H5887" s="8" t="s">
        <v>2934</v>
      </c>
      <c r="J5887" s="3">
        <v>705153</v>
      </c>
      <c r="L5887" s="50">
        <f t="shared" si="93"/>
        <v>9.5330033003300336</v>
      </c>
    </row>
    <row r="5888" spans="1:12" x14ac:dyDescent="0.2">
      <c r="A5888" s="1" t="s">
        <v>15710</v>
      </c>
      <c r="B5888" s="45" t="s">
        <v>15711</v>
      </c>
      <c r="C5888" s="46">
        <v>42773</v>
      </c>
      <c r="D5888" s="47">
        <v>42775</v>
      </c>
      <c r="E5888" s="48">
        <v>607.96</v>
      </c>
      <c r="F5888" s="48">
        <v>70.48</v>
      </c>
      <c r="G5888" s="49">
        <v>8.6</v>
      </c>
      <c r="H5888" s="8" t="s">
        <v>2934</v>
      </c>
      <c r="J5888" s="3">
        <v>705157</v>
      </c>
      <c r="L5888" s="50">
        <f t="shared" si="93"/>
        <v>10.032343234323433</v>
      </c>
    </row>
    <row r="5889" spans="1:12" x14ac:dyDescent="0.2">
      <c r="A5889" s="1" t="s">
        <v>15712</v>
      </c>
      <c r="B5889" s="45" t="s">
        <v>15713</v>
      </c>
      <c r="C5889" s="46">
        <v>42773</v>
      </c>
      <c r="D5889" s="47">
        <v>42775</v>
      </c>
      <c r="E5889" s="48">
        <v>400.66</v>
      </c>
      <c r="F5889" s="48">
        <v>190.15</v>
      </c>
      <c r="G5889" s="49">
        <v>2.1</v>
      </c>
      <c r="H5889" s="8" t="s">
        <v>2934</v>
      </c>
      <c r="J5889" s="3">
        <v>705158</v>
      </c>
      <c r="L5889" s="50">
        <f t="shared" si="93"/>
        <v>6.6115511551155119</v>
      </c>
    </row>
    <row r="5890" spans="1:12" x14ac:dyDescent="0.2">
      <c r="A5890" s="1" t="s">
        <v>15714</v>
      </c>
      <c r="B5890" s="45" t="s">
        <v>15715</v>
      </c>
      <c r="C5890" s="46">
        <v>42773</v>
      </c>
      <c r="D5890" s="47">
        <v>42776</v>
      </c>
      <c r="E5890" s="48">
        <v>340.96</v>
      </c>
      <c r="F5890" s="48">
        <v>33.159999999999997</v>
      </c>
      <c r="G5890" s="49">
        <v>10.3</v>
      </c>
      <c r="H5890" s="8" t="s">
        <v>2934</v>
      </c>
      <c r="J5890" s="3">
        <v>705504</v>
      </c>
      <c r="L5890" s="50">
        <f t="shared" si="93"/>
        <v>5.6264026402640264</v>
      </c>
    </row>
    <row r="5891" spans="1:12" x14ac:dyDescent="0.2">
      <c r="A5891" s="1" t="s">
        <v>15716</v>
      </c>
      <c r="B5891" s="45" t="s">
        <v>15717</v>
      </c>
      <c r="C5891" s="46">
        <v>42772</v>
      </c>
      <c r="D5891" s="47">
        <v>42776</v>
      </c>
      <c r="E5891" s="48">
        <v>169.94</v>
      </c>
      <c r="F5891" s="48">
        <v>50.33</v>
      </c>
      <c r="G5891" s="49">
        <v>3.4</v>
      </c>
      <c r="H5891" s="8" t="s">
        <v>2934</v>
      </c>
      <c r="J5891" s="3">
        <v>705503</v>
      </c>
      <c r="L5891" s="50">
        <f t="shared" ref="L5891:L5954" si="94">IF(E5891="","",E5891/60.6)</f>
        <v>2.8042904290429043</v>
      </c>
    </row>
    <row r="5892" spans="1:12" x14ac:dyDescent="0.2">
      <c r="A5892" s="1" t="s">
        <v>15718</v>
      </c>
      <c r="B5892" s="45" t="s">
        <v>15719</v>
      </c>
      <c r="C5892" s="46">
        <v>42773</v>
      </c>
      <c r="D5892" s="47">
        <v>42779</v>
      </c>
      <c r="E5892" s="48">
        <v>261.27999999999997</v>
      </c>
      <c r="F5892" s="48">
        <v>81.319999999999993</v>
      </c>
      <c r="G5892" s="49">
        <v>3.2</v>
      </c>
      <c r="H5892" s="8" t="s">
        <v>2934</v>
      </c>
      <c r="J5892" s="3">
        <v>706740</v>
      </c>
      <c r="L5892" s="50">
        <f t="shared" si="94"/>
        <v>4.3115511551155112</v>
      </c>
    </row>
    <row r="5893" spans="1:12" x14ac:dyDescent="0.2">
      <c r="A5893" s="1" t="s">
        <v>15720</v>
      </c>
      <c r="B5893" s="45" t="s">
        <v>15721</v>
      </c>
      <c r="C5893" s="46">
        <v>42776</v>
      </c>
      <c r="D5893" s="47">
        <v>42780</v>
      </c>
      <c r="E5893" s="48">
        <v>968.43</v>
      </c>
      <c r="F5893" s="48">
        <v>162.55000000000001</v>
      </c>
      <c r="G5893" s="49">
        <v>6</v>
      </c>
      <c r="H5893" s="8" t="s">
        <v>2934</v>
      </c>
      <c r="J5893" s="3">
        <v>707337</v>
      </c>
      <c r="L5893" s="50">
        <f t="shared" si="94"/>
        <v>15.980693069306929</v>
      </c>
    </row>
    <row r="5894" spans="1:12" x14ac:dyDescent="0.2">
      <c r="A5894" s="1" t="s">
        <v>15722</v>
      </c>
      <c r="B5894" s="45" t="s">
        <v>15723</v>
      </c>
      <c r="C5894" s="46">
        <v>42779</v>
      </c>
      <c r="D5894" s="47">
        <v>42780</v>
      </c>
      <c r="E5894" s="48">
        <v>168.19</v>
      </c>
      <c r="F5894" s="48">
        <v>242.08</v>
      </c>
      <c r="G5894" s="49">
        <v>0.7</v>
      </c>
      <c r="H5894" s="8" t="s">
        <v>2934</v>
      </c>
      <c r="J5894" s="3">
        <v>707338</v>
      </c>
      <c r="L5894" s="50">
        <f t="shared" si="94"/>
        <v>2.7754125412541253</v>
      </c>
    </row>
    <row r="5895" spans="1:12" x14ac:dyDescent="0.2">
      <c r="A5895" s="1" t="s">
        <v>15724</v>
      </c>
      <c r="B5895" s="45" t="s">
        <v>15725</v>
      </c>
      <c r="C5895" s="46">
        <v>42780</v>
      </c>
      <c r="D5895" s="47">
        <v>42781</v>
      </c>
      <c r="E5895" s="48">
        <v>438.01</v>
      </c>
      <c r="F5895" s="48">
        <v>26.55</v>
      </c>
      <c r="G5895" s="49">
        <v>16.5</v>
      </c>
      <c r="H5895" s="8" t="s">
        <v>2934</v>
      </c>
      <c r="J5895" s="3">
        <v>707955</v>
      </c>
      <c r="L5895" s="50">
        <f t="shared" si="94"/>
        <v>7.2278877887788777</v>
      </c>
    </row>
    <row r="5896" spans="1:12" x14ac:dyDescent="0.2">
      <c r="A5896" s="1" t="s">
        <v>15726</v>
      </c>
      <c r="B5896" s="45" t="s">
        <v>15727</v>
      </c>
      <c r="C5896" s="46">
        <v>42779</v>
      </c>
      <c r="D5896" s="47">
        <v>42416</v>
      </c>
      <c r="E5896" s="48">
        <v>276.41000000000003</v>
      </c>
      <c r="F5896" s="48">
        <v>24.59</v>
      </c>
      <c r="G5896" s="49">
        <v>11.2</v>
      </c>
      <c r="H5896" s="8" t="s">
        <v>2934</v>
      </c>
      <c r="J5896" s="3">
        <v>708664</v>
      </c>
      <c r="L5896" s="50">
        <f t="shared" si="94"/>
        <v>4.5612211221122116</v>
      </c>
    </row>
    <row r="5897" spans="1:12" x14ac:dyDescent="0.2">
      <c r="A5897" s="1" t="s">
        <v>15728</v>
      </c>
      <c r="B5897" s="45" t="s">
        <v>15729</v>
      </c>
      <c r="C5897" s="46">
        <v>42780</v>
      </c>
      <c r="D5897" s="47">
        <v>42783</v>
      </c>
      <c r="E5897" s="48">
        <v>225.01</v>
      </c>
      <c r="F5897" s="48">
        <v>55.78</v>
      </c>
      <c r="G5897" s="49">
        <v>4</v>
      </c>
      <c r="H5897" s="8" t="s">
        <v>3083</v>
      </c>
      <c r="J5897" s="3">
        <v>709312</v>
      </c>
      <c r="L5897" s="50">
        <f t="shared" si="94"/>
        <v>3.7130363036303629</v>
      </c>
    </row>
    <row r="5898" spans="1:12" x14ac:dyDescent="0.2">
      <c r="A5898" s="1" t="s">
        <v>15730</v>
      </c>
      <c r="B5898" s="45" t="s">
        <v>15731</v>
      </c>
      <c r="C5898" s="46">
        <v>42775</v>
      </c>
      <c r="D5898" s="47">
        <v>42783</v>
      </c>
      <c r="E5898" s="48">
        <v>296.54000000000002</v>
      </c>
      <c r="F5898" s="48">
        <v>42.75</v>
      </c>
      <c r="G5898" s="49">
        <v>6.9</v>
      </c>
      <c r="H5898" s="8" t="s">
        <v>3083</v>
      </c>
      <c r="J5898" s="3">
        <v>709313</v>
      </c>
      <c r="L5898" s="50">
        <f t="shared" si="94"/>
        <v>4.8933993399339935</v>
      </c>
    </row>
    <row r="5899" spans="1:12" x14ac:dyDescent="0.2">
      <c r="A5899" s="1" t="s">
        <v>15732</v>
      </c>
      <c r="B5899" s="45" t="s">
        <v>15733</v>
      </c>
      <c r="D5899" s="47">
        <v>42783</v>
      </c>
      <c r="E5899" s="48">
        <v>110.01</v>
      </c>
      <c r="F5899" s="48">
        <v>89.73</v>
      </c>
      <c r="G5899" s="49">
        <v>1.2</v>
      </c>
      <c r="H5899" s="8" t="s">
        <v>2934</v>
      </c>
      <c r="J5899" s="3">
        <v>709314</v>
      </c>
      <c r="L5899" s="50">
        <f t="shared" si="94"/>
        <v>1.8153465346534654</v>
      </c>
    </row>
    <row r="5900" spans="1:12" x14ac:dyDescent="0.2">
      <c r="A5900" s="1" t="s">
        <v>15734</v>
      </c>
      <c r="B5900" s="45" t="s">
        <v>15735</v>
      </c>
      <c r="C5900" s="46">
        <v>42782</v>
      </c>
      <c r="D5900" s="47">
        <v>42783</v>
      </c>
      <c r="E5900" s="48">
        <v>976.22</v>
      </c>
      <c r="F5900" s="48">
        <v>117.17</v>
      </c>
      <c r="G5900" s="49">
        <v>8.3000000000000007</v>
      </c>
      <c r="H5900" s="8" t="s">
        <v>1210</v>
      </c>
      <c r="J5900" s="3">
        <v>709807</v>
      </c>
      <c r="L5900" s="50">
        <f t="shared" si="94"/>
        <v>16.109240924092408</v>
      </c>
    </row>
    <row r="5901" spans="1:12" x14ac:dyDescent="0.2">
      <c r="A5901" s="1" t="s">
        <v>15736</v>
      </c>
      <c r="B5901" s="45" t="s">
        <v>15737</v>
      </c>
      <c r="C5901" s="46">
        <v>42783</v>
      </c>
      <c r="D5901" s="47">
        <v>42786</v>
      </c>
      <c r="E5901" s="48">
        <v>985.44</v>
      </c>
      <c r="F5901" s="48">
        <v>41.73</v>
      </c>
      <c r="G5901" s="49">
        <v>23.6</v>
      </c>
      <c r="H5901" s="8" t="s">
        <v>2934</v>
      </c>
      <c r="J5901" s="3">
        <v>710379</v>
      </c>
      <c r="L5901" s="50">
        <f t="shared" si="94"/>
        <v>16.261386138613862</v>
      </c>
    </row>
    <row r="5902" spans="1:12" x14ac:dyDescent="0.2">
      <c r="A5902" s="1" t="s">
        <v>15738</v>
      </c>
      <c r="B5902" s="45" t="s">
        <v>15739</v>
      </c>
      <c r="C5902" s="46">
        <v>42778</v>
      </c>
      <c r="D5902" s="47">
        <v>42786</v>
      </c>
      <c r="E5902" s="48">
        <v>186</v>
      </c>
      <c r="F5902" s="48">
        <v>128.65</v>
      </c>
      <c r="G5902" s="49">
        <v>1.4</v>
      </c>
      <c r="H5902" s="8" t="s">
        <v>2934</v>
      </c>
      <c r="J5902" s="3">
        <v>709929</v>
      </c>
      <c r="L5902" s="50">
        <f t="shared" si="94"/>
        <v>3.0693069306930694</v>
      </c>
    </row>
    <row r="5903" spans="1:12" x14ac:dyDescent="0.2">
      <c r="A5903" s="1" t="s">
        <v>15740</v>
      </c>
      <c r="B5903" s="45" t="s">
        <v>15741</v>
      </c>
      <c r="C5903" s="46">
        <v>42786</v>
      </c>
      <c r="D5903" s="47">
        <v>42787</v>
      </c>
      <c r="E5903" s="48">
        <v>206.29</v>
      </c>
      <c r="F5903" s="48">
        <v>185.62</v>
      </c>
      <c r="G5903" s="49">
        <v>1.1000000000000001</v>
      </c>
      <c r="H5903" s="8" t="s">
        <v>2934</v>
      </c>
      <c r="J5903" s="3">
        <v>711066</v>
      </c>
      <c r="L5903" s="50">
        <f t="shared" si="94"/>
        <v>3.4041254125412541</v>
      </c>
    </row>
    <row r="5904" spans="1:12" x14ac:dyDescent="0.2">
      <c r="A5904" s="1" t="s">
        <v>15742</v>
      </c>
      <c r="B5904" s="45" t="s">
        <v>15743</v>
      </c>
      <c r="C5904" s="46">
        <v>42784</v>
      </c>
      <c r="D5904" s="47">
        <v>42788</v>
      </c>
      <c r="E5904" s="48">
        <v>63.31</v>
      </c>
      <c r="F5904" s="48">
        <v>26.1</v>
      </c>
      <c r="G5904" s="49">
        <v>2.4</v>
      </c>
      <c r="H5904" s="8" t="s">
        <v>2934</v>
      </c>
      <c r="J5904" s="3">
        <v>711233</v>
      </c>
      <c r="L5904" s="50">
        <f t="shared" si="94"/>
        <v>1.0447194719471948</v>
      </c>
    </row>
    <row r="5905" spans="1:12" x14ac:dyDescent="0.2">
      <c r="A5905" s="1" t="s">
        <v>15744</v>
      </c>
      <c r="B5905" s="45" t="s">
        <v>15745</v>
      </c>
      <c r="C5905" s="46">
        <v>42781</v>
      </c>
      <c r="D5905" s="47">
        <v>42790</v>
      </c>
      <c r="E5905" s="48">
        <v>679.38</v>
      </c>
      <c r="F5905" s="48">
        <v>43.29</v>
      </c>
      <c r="G5905" s="49">
        <v>15.7</v>
      </c>
      <c r="H5905" s="8" t="s">
        <v>2934</v>
      </c>
      <c r="J5905" s="3">
        <v>712568</v>
      </c>
      <c r="L5905" s="50">
        <f t="shared" si="94"/>
        <v>11.210891089108911</v>
      </c>
    </row>
    <row r="5906" spans="1:12" x14ac:dyDescent="0.2">
      <c r="A5906" s="1" t="s">
        <v>15746</v>
      </c>
      <c r="B5906" s="45" t="s">
        <v>15747</v>
      </c>
      <c r="C5906" s="46">
        <v>42785</v>
      </c>
      <c r="D5906" s="47">
        <v>42790</v>
      </c>
      <c r="E5906" s="48">
        <v>11.41</v>
      </c>
      <c r="F5906" s="48">
        <v>37.58</v>
      </c>
      <c r="G5906" s="49">
        <v>0.3</v>
      </c>
      <c r="H5906" s="8" t="s">
        <v>2934</v>
      </c>
      <c r="J5906" s="3">
        <v>713014</v>
      </c>
      <c r="K5906" s="1" t="s">
        <v>3724</v>
      </c>
      <c r="L5906" s="50">
        <f t="shared" si="94"/>
        <v>0.18828382838283828</v>
      </c>
    </row>
    <row r="5907" spans="1:12" x14ac:dyDescent="0.2">
      <c r="A5907" s="1" t="s">
        <v>15748</v>
      </c>
      <c r="B5907" s="45" t="s">
        <v>15749</v>
      </c>
      <c r="C5907" s="46">
        <v>42786</v>
      </c>
      <c r="D5907" s="47">
        <v>42793</v>
      </c>
      <c r="E5907" s="48">
        <v>350.32</v>
      </c>
      <c r="F5907" s="48">
        <v>141.88999999999999</v>
      </c>
      <c r="G5907" s="49">
        <v>2.5</v>
      </c>
      <c r="H5907" s="8" t="s">
        <v>3083</v>
      </c>
      <c r="J5907" s="3">
        <v>713114</v>
      </c>
      <c r="L5907" s="50">
        <f t="shared" si="94"/>
        <v>5.780858085808581</v>
      </c>
    </row>
    <row r="5908" spans="1:12" x14ac:dyDescent="0.2">
      <c r="A5908" s="1" t="s">
        <v>15750</v>
      </c>
      <c r="B5908" s="45" t="s">
        <v>15751</v>
      </c>
      <c r="C5908" s="46">
        <v>42786</v>
      </c>
      <c r="D5908" s="47">
        <v>42793</v>
      </c>
      <c r="E5908" s="48">
        <v>314.47000000000003</v>
      </c>
      <c r="F5908" s="48">
        <v>80.2</v>
      </c>
      <c r="G5908" s="49">
        <v>3.9</v>
      </c>
      <c r="H5908" s="8" t="s">
        <v>2934</v>
      </c>
      <c r="J5908" s="3">
        <v>713115</v>
      </c>
      <c r="L5908" s="50">
        <f t="shared" si="94"/>
        <v>5.1892739273927395</v>
      </c>
    </row>
    <row r="5909" spans="1:12" x14ac:dyDescent="0.2">
      <c r="A5909" s="1" t="s">
        <v>15752</v>
      </c>
      <c r="B5909" s="45" t="s">
        <v>15753</v>
      </c>
      <c r="C5909" s="46">
        <v>42787</v>
      </c>
      <c r="D5909" s="47">
        <v>42793</v>
      </c>
      <c r="E5909" s="48">
        <v>453.05</v>
      </c>
      <c r="F5909" s="48">
        <v>99.49</v>
      </c>
      <c r="G5909" s="49">
        <v>4.5999999999999996</v>
      </c>
      <c r="H5909" s="8" t="s">
        <v>2934</v>
      </c>
      <c r="J5909" s="3">
        <v>713116</v>
      </c>
      <c r="L5909" s="50">
        <f t="shared" si="94"/>
        <v>7.4760726072607264</v>
      </c>
    </row>
    <row r="5910" spans="1:12" x14ac:dyDescent="0.2">
      <c r="A5910" s="1" t="s">
        <v>15754</v>
      </c>
      <c r="B5910" s="45" t="s">
        <v>15755</v>
      </c>
      <c r="C5910" s="46">
        <v>42779</v>
      </c>
      <c r="D5910" s="47">
        <v>42793</v>
      </c>
      <c r="E5910" s="48">
        <v>1071.3499999999999</v>
      </c>
      <c r="F5910" s="48">
        <v>31.2</v>
      </c>
      <c r="G5910" s="49">
        <v>34.299999999999997</v>
      </c>
      <c r="H5910" s="8" t="s">
        <v>2934</v>
      </c>
      <c r="J5910" s="3">
        <v>713117</v>
      </c>
      <c r="L5910" s="50">
        <f t="shared" si="94"/>
        <v>17.679042904290426</v>
      </c>
    </row>
    <row r="5911" spans="1:12" x14ac:dyDescent="0.2">
      <c r="A5911" s="1" t="s">
        <v>15756</v>
      </c>
      <c r="B5911" s="45" t="s">
        <v>15757</v>
      </c>
      <c r="C5911" s="46">
        <v>42785</v>
      </c>
      <c r="D5911" s="47">
        <v>42793</v>
      </c>
      <c r="E5911" s="48">
        <v>481.55</v>
      </c>
      <c r="F5911" s="48">
        <v>53.38</v>
      </c>
      <c r="G5911" s="49">
        <v>9</v>
      </c>
      <c r="H5911" s="8" t="s">
        <v>2934</v>
      </c>
      <c r="J5911" s="3">
        <v>713630</v>
      </c>
      <c r="L5911" s="50">
        <f t="shared" si="94"/>
        <v>7.9463696369636967</v>
      </c>
    </row>
    <row r="5912" spans="1:12" x14ac:dyDescent="0.2">
      <c r="A5912" s="1" t="s">
        <v>15758</v>
      </c>
      <c r="B5912" s="45" t="s">
        <v>15759</v>
      </c>
      <c r="C5912" s="46">
        <v>42786</v>
      </c>
      <c r="D5912" s="47">
        <v>42793</v>
      </c>
      <c r="E5912" s="48">
        <v>189.29</v>
      </c>
      <c r="F5912" s="48">
        <v>35.72</v>
      </c>
      <c r="G5912" s="49">
        <v>5.3</v>
      </c>
      <c r="H5912" s="8" t="s">
        <v>2934</v>
      </c>
      <c r="J5912" s="3">
        <v>713631</v>
      </c>
      <c r="L5912" s="50">
        <f t="shared" si="94"/>
        <v>3.1235973597359732</v>
      </c>
    </row>
    <row r="5913" spans="1:12" x14ac:dyDescent="0.2">
      <c r="A5913" s="1" t="s">
        <v>15760</v>
      </c>
      <c r="B5913" s="45" t="s">
        <v>15761</v>
      </c>
      <c r="C5913" s="46">
        <v>42786</v>
      </c>
      <c r="D5913" s="47">
        <v>42793</v>
      </c>
      <c r="E5913" s="48">
        <v>284.7</v>
      </c>
      <c r="F5913" s="48">
        <v>28.85</v>
      </c>
      <c r="G5913" s="49">
        <v>9.9</v>
      </c>
      <c r="H5913" s="8" t="s">
        <v>2934</v>
      </c>
      <c r="J5913" s="3">
        <v>713632</v>
      </c>
      <c r="L5913" s="50">
        <f t="shared" si="94"/>
        <v>4.6980198019801973</v>
      </c>
    </row>
    <row r="5914" spans="1:12" x14ac:dyDescent="0.2">
      <c r="A5914" s="1" t="s">
        <v>15762</v>
      </c>
      <c r="B5914" s="45" t="s">
        <v>15763</v>
      </c>
      <c r="C5914" s="46">
        <v>42793</v>
      </c>
      <c r="D5914" s="47">
        <v>42794</v>
      </c>
      <c r="E5914" s="48">
        <v>276.02</v>
      </c>
      <c r="F5914" s="48">
        <v>221.07</v>
      </c>
      <c r="G5914" s="49">
        <v>1.2</v>
      </c>
      <c r="H5914" s="8" t="s">
        <v>2934</v>
      </c>
      <c r="J5914" s="3">
        <v>714413</v>
      </c>
      <c r="L5914" s="50">
        <f t="shared" si="94"/>
        <v>4.5547854785478545</v>
      </c>
    </row>
    <row r="5915" spans="1:12" x14ac:dyDescent="0.2">
      <c r="A5915" s="1" t="s">
        <v>15764</v>
      </c>
      <c r="B5915" s="45" t="s">
        <v>15765</v>
      </c>
      <c r="C5915" s="46">
        <v>42787</v>
      </c>
      <c r="D5915" s="47">
        <v>42795</v>
      </c>
      <c r="E5915" s="48">
        <v>500.19</v>
      </c>
      <c r="F5915" s="48">
        <v>30.21</v>
      </c>
      <c r="G5915" s="49">
        <v>16.600000000000001</v>
      </c>
      <c r="H5915" s="8" t="s">
        <v>3083</v>
      </c>
      <c r="J5915" s="3">
        <v>714468</v>
      </c>
      <c r="L5915" s="50">
        <f t="shared" si="94"/>
        <v>8.253960396039604</v>
      </c>
    </row>
    <row r="5916" spans="1:12" x14ac:dyDescent="0.2">
      <c r="A5916" s="1" t="s">
        <v>15766</v>
      </c>
      <c r="B5916" s="45" t="s">
        <v>15767</v>
      </c>
      <c r="C5916" s="46">
        <v>42789</v>
      </c>
      <c r="D5916" s="47">
        <v>42795</v>
      </c>
      <c r="E5916" s="48">
        <v>113.27</v>
      </c>
      <c r="F5916" s="48">
        <v>73.11</v>
      </c>
      <c r="G5916" s="49">
        <v>1.5</v>
      </c>
      <c r="H5916" s="8" t="s">
        <v>3083</v>
      </c>
      <c r="J5916" s="3">
        <v>714469</v>
      </c>
      <c r="L5916" s="50">
        <f t="shared" si="94"/>
        <v>1.869141914191419</v>
      </c>
    </row>
    <row r="5917" spans="1:12" x14ac:dyDescent="0.2">
      <c r="A5917" s="1" t="s">
        <v>15768</v>
      </c>
      <c r="B5917" s="45" t="s">
        <v>15769</v>
      </c>
      <c r="C5917" s="46">
        <v>42794</v>
      </c>
      <c r="D5917" s="47">
        <v>42795</v>
      </c>
      <c r="E5917" s="48">
        <v>292.11</v>
      </c>
      <c r="F5917" s="48">
        <v>28.72</v>
      </c>
      <c r="G5917" s="49">
        <v>10.199999999999999</v>
      </c>
      <c r="H5917" s="8" t="s">
        <v>2934</v>
      </c>
      <c r="J5917" s="3">
        <v>714470</v>
      </c>
      <c r="L5917" s="50">
        <f t="shared" si="94"/>
        <v>4.8202970297029708</v>
      </c>
    </row>
    <row r="5918" spans="1:12" x14ac:dyDescent="0.2">
      <c r="A5918" s="1" t="s">
        <v>15770</v>
      </c>
      <c r="B5918" s="45" t="s">
        <v>15771</v>
      </c>
      <c r="C5918" s="46">
        <v>42792</v>
      </c>
      <c r="D5918" s="47">
        <v>42795</v>
      </c>
      <c r="E5918" s="48">
        <v>929.73</v>
      </c>
      <c r="F5918" s="48">
        <v>34.26</v>
      </c>
      <c r="G5918" s="49">
        <v>27.1</v>
      </c>
      <c r="H5918" s="8" t="s">
        <v>2934</v>
      </c>
      <c r="J5918" s="3">
        <v>715040</v>
      </c>
      <c r="L5918" s="50">
        <f t="shared" si="94"/>
        <v>15.342079207920792</v>
      </c>
    </row>
    <row r="5919" spans="1:12" x14ac:dyDescent="0.2">
      <c r="A5919" s="1" t="s">
        <v>15772</v>
      </c>
      <c r="B5919" s="45" t="s">
        <v>15773</v>
      </c>
      <c r="C5919" s="46">
        <v>42793</v>
      </c>
      <c r="D5919" s="47">
        <v>42795</v>
      </c>
      <c r="E5919" s="48">
        <v>271.61</v>
      </c>
      <c r="F5919" s="48">
        <v>23.43</v>
      </c>
      <c r="G5919" s="49">
        <v>11.6</v>
      </c>
      <c r="H5919" s="8" t="s">
        <v>2934</v>
      </c>
      <c r="J5919" s="3">
        <v>715041</v>
      </c>
      <c r="L5919" s="50">
        <f t="shared" si="94"/>
        <v>4.4820132013201324</v>
      </c>
    </row>
    <row r="5920" spans="1:12" x14ac:dyDescent="0.2">
      <c r="A5920" s="1" t="s">
        <v>15774</v>
      </c>
      <c r="B5920" s="45" t="s">
        <v>15775</v>
      </c>
      <c r="C5920" s="46">
        <v>42789</v>
      </c>
      <c r="D5920" s="47">
        <v>42795</v>
      </c>
      <c r="E5920" s="48">
        <v>59.69</v>
      </c>
      <c r="F5920" s="48">
        <v>28.07</v>
      </c>
      <c r="G5920" s="49">
        <v>2.1</v>
      </c>
      <c r="H5920" s="8" t="s">
        <v>2934</v>
      </c>
      <c r="J5920" s="3">
        <v>715042</v>
      </c>
      <c r="L5920" s="50">
        <f t="shared" si="94"/>
        <v>0.9849834983498349</v>
      </c>
    </row>
    <row r="5921" spans="1:12" x14ac:dyDescent="0.2">
      <c r="A5921" s="1" t="s">
        <v>15776</v>
      </c>
      <c r="B5921" s="45" t="s">
        <v>15777</v>
      </c>
      <c r="C5921" s="46">
        <v>42793</v>
      </c>
      <c r="D5921" s="47">
        <v>42797</v>
      </c>
      <c r="E5921" s="48">
        <v>180.06</v>
      </c>
      <c r="F5921" s="48">
        <v>55.97</v>
      </c>
      <c r="G5921" s="49">
        <v>3.2</v>
      </c>
      <c r="H5921" s="8" t="s">
        <v>2934</v>
      </c>
      <c r="J5921" s="3">
        <v>715798</v>
      </c>
      <c r="L5921" s="50">
        <f t="shared" si="94"/>
        <v>2.9712871287128713</v>
      </c>
    </row>
    <row r="5922" spans="1:12" x14ac:dyDescent="0.2">
      <c r="A5922" s="1" t="s">
        <v>15778</v>
      </c>
      <c r="B5922" s="45" t="s">
        <v>15779</v>
      </c>
      <c r="C5922" s="46">
        <v>42796</v>
      </c>
      <c r="D5922" s="47">
        <v>42800</v>
      </c>
      <c r="E5922" s="48">
        <v>278.85000000000002</v>
      </c>
      <c r="F5922" s="48">
        <v>45.78</v>
      </c>
      <c r="G5922" s="49">
        <v>6.1</v>
      </c>
      <c r="H5922" s="8" t="s">
        <v>3714</v>
      </c>
      <c r="J5922" s="3">
        <v>716805</v>
      </c>
      <c r="L5922" s="50">
        <f t="shared" si="94"/>
        <v>4.6014851485148514</v>
      </c>
    </row>
    <row r="5923" spans="1:12" x14ac:dyDescent="0.2">
      <c r="A5923" s="1" t="s">
        <v>15780</v>
      </c>
      <c r="B5923" s="45" t="s">
        <v>15781</v>
      </c>
      <c r="C5923" s="46">
        <v>42796</v>
      </c>
      <c r="D5923" s="47">
        <v>42800</v>
      </c>
      <c r="E5923" s="48">
        <v>158.59</v>
      </c>
      <c r="F5923" s="48">
        <v>48.61</v>
      </c>
      <c r="G5923" s="49">
        <v>3.3</v>
      </c>
      <c r="H5923" s="8" t="s">
        <v>3714</v>
      </c>
      <c r="J5923" s="3">
        <v>716806</v>
      </c>
      <c r="L5923" s="50">
        <f t="shared" si="94"/>
        <v>2.6169966996699672</v>
      </c>
    </row>
    <row r="5924" spans="1:12" x14ac:dyDescent="0.2">
      <c r="A5924" s="1" t="s">
        <v>15782</v>
      </c>
      <c r="B5924" s="45" t="s">
        <v>15783</v>
      </c>
      <c r="D5924" s="47">
        <v>42800</v>
      </c>
      <c r="E5924" s="48">
        <v>428.15</v>
      </c>
      <c r="F5924" s="48">
        <v>109.01</v>
      </c>
      <c r="G5924" s="49">
        <v>3.9</v>
      </c>
      <c r="H5924" s="8" t="s">
        <v>3011</v>
      </c>
      <c r="J5924" s="3">
        <v>716807</v>
      </c>
      <c r="L5924" s="50">
        <f t="shared" si="94"/>
        <v>7.0651815181518147</v>
      </c>
    </row>
    <row r="5925" spans="1:12" x14ac:dyDescent="0.2">
      <c r="A5925" s="1" t="s">
        <v>15784</v>
      </c>
      <c r="B5925" s="45" t="s">
        <v>15785</v>
      </c>
      <c r="C5925" s="46">
        <v>42795</v>
      </c>
      <c r="D5925" s="47">
        <v>42801</v>
      </c>
      <c r="E5925" s="48">
        <v>588.07000000000005</v>
      </c>
      <c r="F5925" s="48">
        <v>35.619999999999997</v>
      </c>
      <c r="G5925" s="49">
        <v>16.5</v>
      </c>
      <c r="H5925" s="8" t="s">
        <v>2934</v>
      </c>
      <c r="J5925" s="3">
        <v>719652</v>
      </c>
      <c r="L5925" s="50">
        <f t="shared" si="94"/>
        <v>9.7041254125412539</v>
      </c>
    </row>
    <row r="5926" spans="1:12" x14ac:dyDescent="0.2">
      <c r="A5926" s="1" t="s">
        <v>15786</v>
      </c>
      <c r="B5926" s="45" t="s">
        <v>15787</v>
      </c>
      <c r="C5926" s="46">
        <v>42796</v>
      </c>
      <c r="D5926" s="47">
        <v>42801</v>
      </c>
      <c r="E5926" s="48">
        <v>213.14</v>
      </c>
      <c r="F5926" s="48">
        <v>57.11</v>
      </c>
      <c r="G5926" s="49">
        <v>3.7</v>
      </c>
      <c r="H5926" s="8" t="s">
        <v>2934</v>
      </c>
      <c r="J5926" s="3">
        <v>719653</v>
      </c>
      <c r="L5926" s="50">
        <f t="shared" si="94"/>
        <v>3.5171617161716169</v>
      </c>
    </row>
    <row r="5927" spans="1:12" x14ac:dyDescent="0.2">
      <c r="A5927" s="1" t="s">
        <v>15788</v>
      </c>
      <c r="B5927" s="45" t="s">
        <v>15789</v>
      </c>
      <c r="C5927" s="46">
        <v>42800</v>
      </c>
      <c r="D5927" s="47">
        <v>42802</v>
      </c>
      <c r="E5927" s="48">
        <v>400.47</v>
      </c>
      <c r="F5927" s="48">
        <v>193.97</v>
      </c>
      <c r="G5927" s="49">
        <v>2.1</v>
      </c>
      <c r="H5927" s="8" t="s">
        <v>2934</v>
      </c>
      <c r="J5927" s="3">
        <v>720878</v>
      </c>
      <c r="L5927" s="50">
        <f t="shared" si="94"/>
        <v>6.6084158415841587</v>
      </c>
    </row>
    <row r="5928" spans="1:12" x14ac:dyDescent="0.2">
      <c r="A5928" s="1" t="s">
        <v>15790</v>
      </c>
      <c r="B5928" s="45" t="s">
        <v>15791</v>
      </c>
      <c r="C5928" s="46">
        <v>42795</v>
      </c>
      <c r="D5928" s="47">
        <v>42802</v>
      </c>
      <c r="E5928" s="48">
        <v>352.07</v>
      </c>
      <c r="F5928" s="48">
        <v>157.94</v>
      </c>
      <c r="G5928" s="49">
        <v>2.2000000000000002</v>
      </c>
      <c r="H5928" s="8" t="s">
        <v>2934</v>
      </c>
      <c r="J5928" s="3">
        <v>720879</v>
      </c>
      <c r="L5928" s="50">
        <f t="shared" si="94"/>
        <v>5.809735973597359</v>
      </c>
    </row>
    <row r="5929" spans="1:12" x14ac:dyDescent="0.2">
      <c r="A5929" s="1" t="s">
        <v>15792</v>
      </c>
      <c r="B5929" s="45" t="s">
        <v>15793</v>
      </c>
      <c r="C5929" s="46">
        <v>42801</v>
      </c>
      <c r="D5929" s="47">
        <v>42802</v>
      </c>
      <c r="E5929" s="48">
        <v>756.14</v>
      </c>
      <c r="F5929" s="48">
        <v>78.98</v>
      </c>
      <c r="G5929" s="49">
        <v>9.6</v>
      </c>
      <c r="H5929" s="8" t="s">
        <v>2934</v>
      </c>
      <c r="J5929" s="3">
        <v>720880</v>
      </c>
      <c r="L5929" s="50">
        <f t="shared" si="94"/>
        <v>12.477557755775576</v>
      </c>
    </row>
    <row r="5930" spans="1:12" x14ac:dyDescent="0.2">
      <c r="A5930" s="1" t="s">
        <v>15794</v>
      </c>
      <c r="B5930" s="45" t="s">
        <v>15795</v>
      </c>
      <c r="C5930" s="46">
        <v>42799</v>
      </c>
      <c r="D5930" s="47">
        <v>42803</v>
      </c>
      <c r="E5930" s="48">
        <v>251.13</v>
      </c>
      <c r="F5930" s="48">
        <v>190.71</v>
      </c>
      <c r="G5930" s="49">
        <v>1.3</v>
      </c>
      <c r="H5930" s="8" t="s">
        <v>3083</v>
      </c>
      <c r="J5930" s="3">
        <v>720975</v>
      </c>
      <c r="L5930" s="50">
        <f t="shared" si="94"/>
        <v>4.1440594059405935</v>
      </c>
    </row>
    <row r="5931" spans="1:12" x14ac:dyDescent="0.2">
      <c r="A5931" s="1" t="s">
        <v>15796</v>
      </c>
      <c r="B5931" s="45" t="s">
        <v>15797</v>
      </c>
      <c r="C5931" s="46">
        <v>42799</v>
      </c>
      <c r="D5931" s="47">
        <v>42803</v>
      </c>
      <c r="E5931" s="48">
        <v>764.28</v>
      </c>
      <c r="F5931" s="48">
        <v>82.09</v>
      </c>
      <c r="G5931" s="49">
        <v>9.3000000000000007</v>
      </c>
      <c r="H5931" s="8" t="s">
        <v>3083</v>
      </c>
      <c r="J5931" s="3">
        <v>720976</v>
      </c>
      <c r="L5931" s="50">
        <f t="shared" si="94"/>
        <v>12.611881188118812</v>
      </c>
    </row>
    <row r="5932" spans="1:12" x14ac:dyDescent="0.2">
      <c r="A5932" s="1" t="s">
        <v>15798</v>
      </c>
      <c r="B5932" s="45" t="s">
        <v>15799</v>
      </c>
      <c r="C5932" s="46">
        <v>42800</v>
      </c>
      <c r="D5932" s="47">
        <v>42803</v>
      </c>
      <c r="E5932" s="48">
        <v>369.59</v>
      </c>
      <c r="F5932" s="48">
        <v>25.15</v>
      </c>
      <c r="G5932" s="49">
        <v>14.7</v>
      </c>
      <c r="H5932" s="8" t="s">
        <v>2934</v>
      </c>
      <c r="J5932" s="3">
        <v>720977</v>
      </c>
      <c r="L5932" s="50">
        <f t="shared" si="94"/>
        <v>6.0988448844884484</v>
      </c>
    </row>
    <row r="5933" spans="1:12" x14ac:dyDescent="0.2">
      <c r="A5933" s="1" t="s">
        <v>15800</v>
      </c>
      <c r="B5933" s="45" t="s">
        <v>15801</v>
      </c>
      <c r="C5933" s="46">
        <v>42801</v>
      </c>
      <c r="D5933" s="47">
        <v>42807</v>
      </c>
      <c r="E5933" s="48">
        <v>364.12</v>
      </c>
      <c r="F5933" s="48">
        <v>98</v>
      </c>
      <c r="G5933" s="49">
        <v>3.7</v>
      </c>
      <c r="H5933" s="8" t="s">
        <v>3083</v>
      </c>
      <c r="J5933" s="3">
        <v>722553</v>
      </c>
      <c r="L5933" s="50">
        <f t="shared" si="94"/>
        <v>6.0085808580858089</v>
      </c>
    </row>
    <row r="5934" spans="1:12" x14ac:dyDescent="0.2">
      <c r="A5934" s="1" t="s">
        <v>15802</v>
      </c>
      <c r="B5934" s="45" t="s">
        <v>15803</v>
      </c>
      <c r="C5934" s="46">
        <v>42803</v>
      </c>
      <c r="D5934" s="47">
        <v>42807</v>
      </c>
      <c r="E5934" s="48">
        <v>308.02999999999997</v>
      </c>
      <c r="F5934" s="48">
        <v>39.380000000000003</v>
      </c>
      <c r="G5934" s="49">
        <v>7.8</v>
      </c>
      <c r="H5934" s="8" t="s">
        <v>2934</v>
      </c>
      <c r="J5934" s="3">
        <v>722558</v>
      </c>
      <c r="L5934" s="50">
        <f t="shared" si="94"/>
        <v>5.0830033003300326</v>
      </c>
    </row>
    <row r="5935" spans="1:12" x14ac:dyDescent="0.2">
      <c r="A5935" s="1" t="s">
        <v>15804</v>
      </c>
      <c r="B5935" s="45" t="s">
        <v>15805</v>
      </c>
      <c r="C5935" s="46">
        <v>42803</v>
      </c>
      <c r="D5935" s="47">
        <v>42807</v>
      </c>
      <c r="E5935" s="48">
        <v>61.1</v>
      </c>
      <c r="F5935" s="48">
        <v>33.85</v>
      </c>
      <c r="G5935" s="49">
        <v>1.8</v>
      </c>
      <c r="H5935" s="8" t="s">
        <v>2934</v>
      </c>
      <c r="J5935" s="3">
        <v>722559</v>
      </c>
      <c r="L5935" s="50">
        <f t="shared" si="94"/>
        <v>1.0082508250825082</v>
      </c>
    </row>
    <row r="5936" spans="1:12" x14ac:dyDescent="0.2">
      <c r="A5936" s="1" t="s">
        <v>15806</v>
      </c>
      <c r="B5936" s="45" t="s">
        <v>15807</v>
      </c>
      <c r="C5936" s="46">
        <v>42799</v>
      </c>
      <c r="D5936" s="47">
        <v>42807</v>
      </c>
      <c r="E5936" s="48">
        <v>149.96</v>
      </c>
      <c r="F5936" s="48">
        <v>92.77</v>
      </c>
      <c r="G5936" s="49">
        <v>1.6</v>
      </c>
      <c r="H5936" s="8" t="s">
        <v>2934</v>
      </c>
      <c r="J5936" s="3">
        <v>722560</v>
      </c>
      <c r="L5936" s="50">
        <f t="shared" si="94"/>
        <v>2.4745874587458747</v>
      </c>
    </row>
    <row r="5937" spans="1:12" x14ac:dyDescent="0.2">
      <c r="A5937" s="1" t="s">
        <v>15808</v>
      </c>
      <c r="B5937" s="45" t="s">
        <v>15809</v>
      </c>
      <c r="C5937" s="46">
        <v>42807</v>
      </c>
      <c r="D5937" s="47">
        <v>42808</v>
      </c>
      <c r="E5937" s="48">
        <v>697.38</v>
      </c>
      <c r="F5937" s="48">
        <v>86.7</v>
      </c>
      <c r="G5937" s="49">
        <v>8</v>
      </c>
      <c r="H5937" s="8" t="s">
        <v>2934</v>
      </c>
      <c r="J5937" s="3">
        <v>722893</v>
      </c>
      <c r="L5937" s="50">
        <f t="shared" si="94"/>
        <v>11.507920792079208</v>
      </c>
    </row>
    <row r="5938" spans="1:12" x14ac:dyDescent="0.2">
      <c r="A5938" s="1" t="s">
        <v>15810</v>
      </c>
      <c r="B5938" s="45" t="s">
        <v>15811</v>
      </c>
      <c r="C5938" s="46">
        <v>42803</v>
      </c>
      <c r="D5938" s="47">
        <v>42808</v>
      </c>
      <c r="E5938" s="48">
        <v>543.58000000000004</v>
      </c>
      <c r="F5938" s="48">
        <v>147.68</v>
      </c>
      <c r="G5938" s="49">
        <v>3.7</v>
      </c>
      <c r="H5938" s="8" t="s">
        <v>3083</v>
      </c>
      <c r="J5938" s="3">
        <v>722892</v>
      </c>
      <c r="L5938" s="50">
        <f t="shared" si="94"/>
        <v>8.9699669966996698</v>
      </c>
    </row>
    <row r="5939" spans="1:12" x14ac:dyDescent="0.2">
      <c r="A5939" s="1" t="s">
        <v>15812</v>
      </c>
      <c r="B5939" s="45" t="s">
        <v>15813</v>
      </c>
      <c r="C5939" s="46">
        <v>42802</v>
      </c>
      <c r="D5939" s="47">
        <v>42808</v>
      </c>
      <c r="E5939" s="48">
        <v>1096.79</v>
      </c>
      <c r="F5939" s="48">
        <v>38.03</v>
      </c>
      <c r="G5939" s="49">
        <v>28.8</v>
      </c>
      <c r="H5939" s="8" t="s">
        <v>2934</v>
      </c>
      <c r="J5939" s="3">
        <v>723629</v>
      </c>
      <c r="L5939" s="50">
        <f t="shared" si="94"/>
        <v>18.098844884488447</v>
      </c>
    </row>
    <row r="5940" spans="1:12" x14ac:dyDescent="0.2">
      <c r="A5940" s="1" t="s">
        <v>15814</v>
      </c>
      <c r="B5940" s="45" t="s">
        <v>15815</v>
      </c>
      <c r="C5940" s="46">
        <v>42803</v>
      </c>
      <c r="D5940" s="47">
        <v>42808</v>
      </c>
      <c r="E5940" s="48">
        <v>443.6</v>
      </c>
      <c r="F5940" s="48">
        <v>154.68</v>
      </c>
      <c r="G5940" s="49">
        <v>2.9</v>
      </c>
      <c r="H5940" s="8" t="s">
        <v>2934</v>
      </c>
      <c r="J5940" s="3">
        <v>723630</v>
      </c>
      <c r="L5940" s="50">
        <f t="shared" si="94"/>
        <v>7.3201320132013201</v>
      </c>
    </row>
    <row r="5941" spans="1:12" x14ac:dyDescent="0.2">
      <c r="A5941" s="1" t="s">
        <v>15816</v>
      </c>
      <c r="B5941" s="45" t="s">
        <v>15817</v>
      </c>
      <c r="C5941" s="46">
        <v>42808</v>
      </c>
      <c r="D5941" s="47">
        <v>42809</v>
      </c>
      <c r="E5941" s="48">
        <v>742.06</v>
      </c>
      <c r="F5941" s="48">
        <v>36.24</v>
      </c>
      <c r="G5941" s="49">
        <v>20.5</v>
      </c>
      <c r="H5941" s="8" t="s">
        <v>2934</v>
      </c>
      <c r="J5941" s="3">
        <v>723761</v>
      </c>
      <c r="L5941" s="50">
        <f t="shared" si="94"/>
        <v>12.245214521452144</v>
      </c>
    </row>
    <row r="5942" spans="1:12" x14ac:dyDescent="0.2">
      <c r="A5942" s="1" t="s">
        <v>15818</v>
      </c>
      <c r="B5942" s="45" t="s">
        <v>15819</v>
      </c>
      <c r="C5942" s="46">
        <v>42808</v>
      </c>
      <c r="D5942" s="47">
        <v>42809</v>
      </c>
      <c r="E5942" s="48">
        <v>602.61</v>
      </c>
      <c r="F5942" s="48">
        <v>31.98</v>
      </c>
      <c r="G5942" s="49">
        <v>18.8</v>
      </c>
      <c r="H5942" s="8" t="s">
        <v>2934</v>
      </c>
      <c r="J5942" s="3">
        <v>723762</v>
      </c>
      <c r="L5942" s="50">
        <f t="shared" si="94"/>
        <v>9.9440594059405942</v>
      </c>
    </row>
    <row r="5943" spans="1:12" x14ac:dyDescent="0.2">
      <c r="A5943" s="1" t="s">
        <v>15820</v>
      </c>
      <c r="B5943" s="45" t="s">
        <v>15821</v>
      </c>
      <c r="C5943" s="46">
        <v>42807</v>
      </c>
      <c r="D5943" s="47">
        <v>42811</v>
      </c>
      <c r="E5943" s="48">
        <v>1206.3800000000001</v>
      </c>
      <c r="F5943" s="48">
        <v>41.21</v>
      </c>
      <c r="G5943" s="49">
        <v>29.3</v>
      </c>
      <c r="H5943" s="8" t="s">
        <v>3083</v>
      </c>
      <c r="J5943" s="3">
        <v>725005</v>
      </c>
      <c r="L5943" s="50">
        <f t="shared" si="94"/>
        <v>19.907260726072607</v>
      </c>
    </row>
    <row r="5944" spans="1:12" x14ac:dyDescent="0.2">
      <c r="A5944" s="1" t="s">
        <v>15822</v>
      </c>
      <c r="B5944" s="45" t="s">
        <v>15823</v>
      </c>
      <c r="C5944" s="46">
        <v>42808</v>
      </c>
      <c r="D5944" s="47">
        <v>42811</v>
      </c>
      <c r="E5944" s="48">
        <v>602.33000000000004</v>
      </c>
      <c r="F5944" s="48">
        <v>41.28</v>
      </c>
      <c r="G5944" s="49">
        <v>14.6</v>
      </c>
      <c r="H5944" s="8" t="s">
        <v>2934</v>
      </c>
      <c r="J5944" s="3">
        <v>725451</v>
      </c>
      <c r="L5944" s="50">
        <f t="shared" si="94"/>
        <v>9.9394389438943893</v>
      </c>
    </row>
    <row r="5945" spans="1:12" x14ac:dyDescent="0.2">
      <c r="A5945" s="1" t="s">
        <v>15824</v>
      </c>
      <c r="B5945" s="45" t="s">
        <v>15825</v>
      </c>
      <c r="C5945" s="46">
        <v>42808</v>
      </c>
      <c r="D5945" s="47">
        <v>42811</v>
      </c>
      <c r="E5945" s="48">
        <v>266.47000000000003</v>
      </c>
      <c r="F5945" s="48">
        <v>40.83</v>
      </c>
      <c r="G5945" s="49">
        <v>6.5</v>
      </c>
      <c r="H5945" s="8" t="s">
        <v>2934</v>
      </c>
      <c r="J5945" s="3">
        <v>725452</v>
      </c>
      <c r="L5945" s="50">
        <f t="shared" si="94"/>
        <v>4.3971947194719476</v>
      </c>
    </row>
    <row r="5946" spans="1:12" x14ac:dyDescent="0.2">
      <c r="A5946" s="1" t="s">
        <v>15826</v>
      </c>
      <c r="B5946" s="45" t="s">
        <v>15827</v>
      </c>
      <c r="C5946" s="46">
        <v>42808</v>
      </c>
      <c r="D5946" s="47">
        <v>42811</v>
      </c>
      <c r="E5946" s="48">
        <v>388.16</v>
      </c>
      <c r="F5946" s="48">
        <v>41.93</v>
      </c>
      <c r="G5946" s="49">
        <v>9.3000000000000007</v>
      </c>
      <c r="H5946" s="8" t="s">
        <v>2934</v>
      </c>
      <c r="J5946" s="3">
        <v>725453</v>
      </c>
      <c r="L5946" s="50">
        <f t="shared" si="94"/>
        <v>6.4052805280528053</v>
      </c>
    </row>
    <row r="5947" spans="1:12" x14ac:dyDescent="0.2">
      <c r="A5947" s="1" t="s">
        <v>15828</v>
      </c>
      <c r="B5947" s="45" t="s">
        <v>15829</v>
      </c>
      <c r="C5947" s="46">
        <v>42808</v>
      </c>
      <c r="D5947" s="47">
        <v>42811</v>
      </c>
      <c r="E5947" s="48">
        <v>224.44</v>
      </c>
      <c r="F5947" s="48">
        <v>85.84</v>
      </c>
      <c r="G5947" s="49">
        <v>2.6</v>
      </c>
      <c r="H5947" s="8" t="s">
        <v>2934</v>
      </c>
      <c r="J5947" s="3">
        <v>725454</v>
      </c>
      <c r="L5947" s="50">
        <f t="shared" si="94"/>
        <v>3.7036303630363037</v>
      </c>
    </row>
    <row r="5948" spans="1:12" x14ac:dyDescent="0.2">
      <c r="A5948" s="1" t="s">
        <v>15830</v>
      </c>
      <c r="B5948" s="45" t="s">
        <v>15831</v>
      </c>
      <c r="C5948" s="46">
        <v>42808</v>
      </c>
      <c r="D5948" s="47">
        <v>42811</v>
      </c>
      <c r="E5948" s="48">
        <v>275.88</v>
      </c>
      <c r="F5948" s="48">
        <v>139.74</v>
      </c>
      <c r="G5948" s="49">
        <v>2</v>
      </c>
      <c r="H5948" s="8" t="s">
        <v>2934</v>
      </c>
      <c r="J5948" s="3">
        <v>725455</v>
      </c>
      <c r="L5948" s="50">
        <f t="shared" si="94"/>
        <v>4.5524752475247521</v>
      </c>
    </row>
    <row r="5949" spans="1:12" x14ac:dyDescent="0.2">
      <c r="A5949" s="1" t="s">
        <v>15832</v>
      </c>
      <c r="B5949" s="45" t="s">
        <v>15833</v>
      </c>
      <c r="C5949" s="46">
        <v>42808</v>
      </c>
      <c r="D5949" s="47">
        <v>42811</v>
      </c>
      <c r="E5949" s="48">
        <v>466.7</v>
      </c>
      <c r="F5949" s="48">
        <v>124.09</v>
      </c>
      <c r="G5949" s="49">
        <v>3.8</v>
      </c>
      <c r="H5949" s="8" t="s">
        <v>2934</v>
      </c>
      <c r="J5949" s="3">
        <v>725456</v>
      </c>
      <c r="L5949" s="50">
        <f t="shared" si="94"/>
        <v>7.7013201320132012</v>
      </c>
    </row>
    <row r="5950" spans="1:12" x14ac:dyDescent="0.2">
      <c r="A5950" s="1" t="s">
        <v>15834</v>
      </c>
      <c r="B5950" s="45" t="s">
        <v>15835</v>
      </c>
      <c r="C5950" s="46">
        <v>42808</v>
      </c>
      <c r="D5950" s="47">
        <v>42811</v>
      </c>
      <c r="E5950" s="48">
        <v>167.66</v>
      </c>
      <c r="F5950" s="48">
        <v>73.81</v>
      </c>
      <c r="G5950" s="49">
        <v>2.2999999999999998</v>
      </c>
      <c r="H5950" s="8" t="s">
        <v>2934</v>
      </c>
      <c r="J5950" s="3">
        <v>725457</v>
      </c>
      <c r="L5950" s="50">
        <f t="shared" si="94"/>
        <v>2.7666666666666666</v>
      </c>
    </row>
    <row r="5951" spans="1:12" x14ac:dyDescent="0.2">
      <c r="A5951" s="1" t="s">
        <v>15836</v>
      </c>
      <c r="B5951" s="45" t="s">
        <v>15837</v>
      </c>
      <c r="C5951" s="46">
        <v>42808</v>
      </c>
      <c r="D5951" s="47">
        <v>42811</v>
      </c>
      <c r="E5951" s="48">
        <v>631.41999999999996</v>
      </c>
      <c r="F5951" s="48">
        <v>28.62</v>
      </c>
      <c r="G5951" s="49">
        <v>22.1</v>
      </c>
      <c r="H5951" s="8" t="s">
        <v>2934</v>
      </c>
      <c r="J5951" s="3">
        <v>725458</v>
      </c>
      <c r="L5951" s="50">
        <f t="shared" si="94"/>
        <v>10.419471947194719</v>
      </c>
    </row>
    <row r="5952" spans="1:12" x14ac:dyDescent="0.2">
      <c r="A5952" s="1" t="s">
        <v>15838</v>
      </c>
      <c r="B5952" s="45" t="s">
        <v>15839</v>
      </c>
      <c r="C5952" s="46">
        <v>42808</v>
      </c>
      <c r="D5952" s="47">
        <v>42811</v>
      </c>
      <c r="E5952" s="48">
        <v>605.78</v>
      </c>
      <c r="F5952" s="48">
        <v>51.62</v>
      </c>
      <c r="G5952" s="49">
        <v>11.7</v>
      </c>
      <c r="H5952" s="8" t="s">
        <v>2934</v>
      </c>
      <c r="J5952" s="3">
        <v>725459</v>
      </c>
      <c r="L5952" s="50">
        <f t="shared" si="94"/>
        <v>9.9963696369636956</v>
      </c>
    </row>
    <row r="5953" spans="1:12" x14ac:dyDescent="0.2">
      <c r="A5953" s="1" t="s">
        <v>15840</v>
      </c>
      <c r="B5953" s="45" t="s">
        <v>15841</v>
      </c>
      <c r="C5953" s="46">
        <v>42808</v>
      </c>
      <c r="D5953" s="47">
        <v>42811</v>
      </c>
      <c r="E5953" s="48">
        <v>1039.76</v>
      </c>
      <c r="F5953" s="48">
        <v>32.270000000000003</v>
      </c>
      <c r="G5953" s="49">
        <v>32.200000000000003</v>
      </c>
      <c r="H5953" s="8" t="s">
        <v>2934</v>
      </c>
      <c r="J5953" s="3">
        <v>725460</v>
      </c>
      <c r="L5953" s="50">
        <f t="shared" si="94"/>
        <v>17.157755775577556</v>
      </c>
    </row>
    <row r="5954" spans="1:12" x14ac:dyDescent="0.2">
      <c r="A5954" s="1" t="s">
        <v>15842</v>
      </c>
      <c r="B5954" s="45" t="s">
        <v>15843</v>
      </c>
      <c r="C5954" s="46">
        <v>42807</v>
      </c>
      <c r="D5954" s="47">
        <v>42811</v>
      </c>
      <c r="E5954" s="48">
        <v>214.53</v>
      </c>
      <c r="F5954" s="48">
        <v>31.67</v>
      </c>
      <c r="G5954" s="49">
        <v>6.8</v>
      </c>
      <c r="H5954" s="8" t="s">
        <v>2934</v>
      </c>
      <c r="J5954" s="3">
        <v>725461</v>
      </c>
      <c r="L5954" s="50">
        <f t="shared" si="94"/>
        <v>3.5400990099009899</v>
      </c>
    </row>
    <row r="5955" spans="1:12" x14ac:dyDescent="0.2">
      <c r="A5955" s="1" t="s">
        <v>15844</v>
      </c>
      <c r="B5955" s="45" t="s">
        <v>15845</v>
      </c>
      <c r="C5955" s="46">
        <v>42807</v>
      </c>
      <c r="D5955" s="47">
        <v>42811</v>
      </c>
      <c r="E5955" s="48">
        <v>468.75</v>
      </c>
      <c r="F5955" s="48">
        <v>127.31</v>
      </c>
      <c r="G5955" s="49">
        <v>3.7</v>
      </c>
      <c r="H5955" s="8" t="s">
        <v>2934</v>
      </c>
      <c r="J5955" s="3">
        <v>725462</v>
      </c>
      <c r="L5955" s="50">
        <f t="shared" ref="L5955:L6018" si="95">IF(E5955="","",E5955/60.6)</f>
        <v>7.7351485148514847</v>
      </c>
    </row>
    <row r="5956" spans="1:12" x14ac:dyDescent="0.2">
      <c r="A5956" s="1" t="s">
        <v>15846</v>
      </c>
      <c r="B5956" s="45" t="s">
        <v>15847</v>
      </c>
      <c r="C5956" s="46">
        <v>42806</v>
      </c>
      <c r="D5956" s="47">
        <v>42811</v>
      </c>
      <c r="E5956" s="48">
        <v>407.65</v>
      </c>
      <c r="F5956" s="48">
        <v>56.68</v>
      </c>
      <c r="G5956" s="49">
        <v>7.2</v>
      </c>
      <c r="H5956" s="8" t="s">
        <v>2934</v>
      </c>
      <c r="J5956" s="3">
        <v>725463</v>
      </c>
      <c r="L5956" s="50">
        <f t="shared" si="95"/>
        <v>6.7268976897689763</v>
      </c>
    </row>
    <row r="5957" spans="1:12" x14ac:dyDescent="0.2">
      <c r="A5957" s="1" t="s">
        <v>15848</v>
      </c>
      <c r="B5957" s="45" t="s">
        <v>15849</v>
      </c>
      <c r="C5957" s="46">
        <v>42809</v>
      </c>
      <c r="D5957" s="47">
        <v>42811</v>
      </c>
      <c r="E5957" s="48">
        <v>751.57</v>
      </c>
      <c r="F5957" s="48">
        <v>82.4</v>
      </c>
      <c r="G5957" s="49">
        <v>9.1</v>
      </c>
      <c r="H5957" s="8" t="s">
        <v>1210</v>
      </c>
      <c r="J5957" s="3">
        <v>725464</v>
      </c>
      <c r="L5957" s="50">
        <f t="shared" si="95"/>
        <v>12.402145214521452</v>
      </c>
    </row>
    <row r="5958" spans="1:12" x14ac:dyDescent="0.2">
      <c r="A5958" s="1" t="s">
        <v>15850</v>
      </c>
      <c r="B5958" s="45" t="s">
        <v>15851</v>
      </c>
      <c r="C5958" s="46">
        <v>42814</v>
      </c>
      <c r="D5958" s="47">
        <v>42815</v>
      </c>
      <c r="E5958" s="48">
        <v>116.72</v>
      </c>
      <c r="F5958" s="48">
        <v>397.69</v>
      </c>
      <c r="G5958" s="49">
        <v>0.3</v>
      </c>
      <c r="H5958" s="8" t="s">
        <v>2934</v>
      </c>
      <c r="J5958" s="3">
        <v>726883</v>
      </c>
      <c r="L5958" s="50">
        <f t="shared" si="95"/>
        <v>1.9260726072607259</v>
      </c>
    </row>
    <row r="5959" spans="1:12" x14ac:dyDescent="0.2">
      <c r="A5959" s="1" t="s">
        <v>15852</v>
      </c>
      <c r="B5959" s="45" t="s">
        <v>15853</v>
      </c>
      <c r="C5959" s="46">
        <v>42815</v>
      </c>
      <c r="D5959" s="47">
        <v>42816</v>
      </c>
      <c r="E5959" s="48">
        <v>639.41999999999996</v>
      </c>
      <c r="F5959" s="48">
        <v>33.200000000000003</v>
      </c>
      <c r="G5959" s="49">
        <v>19.3</v>
      </c>
      <c r="H5959" s="8" t="s">
        <v>2934</v>
      </c>
      <c r="J5959" s="3">
        <v>727125</v>
      </c>
      <c r="L5959" s="50">
        <f t="shared" si="95"/>
        <v>10.55148514851485</v>
      </c>
    </row>
    <row r="5960" spans="1:12" x14ac:dyDescent="0.2">
      <c r="A5960" s="1" t="s">
        <v>15854</v>
      </c>
      <c r="B5960" s="45" t="s">
        <v>15855</v>
      </c>
      <c r="C5960" s="46">
        <v>42815</v>
      </c>
      <c r="D5960" s="47">
        <v>42816</v>
      </c>
      <c r="E5960" s="48">
        <v>371.42</v>
      </c>
      <c r="F5960" s="48">
        <v>35.049999999999997</v>
      </c>
      <c r="G5960" s="49">
        <v>10.6</v>
      </c>
      <c r="H5960" s="8" t="s">
        <v>2934</v>
      </c>
      <c r="J5960" s="3">
        <v>727126</v>
      </c>
      <c r="L5960" s="50">
        <f t="shared" si="95"/>
        <v>6.1290429042904293</v>
      </c>
    </row>
    <row r="5961" spans="1:12" x14ac:dyDescent="0.2">
      <c r="A5961" s="1" t="s">
        <v>15856</v>
      </c>
      <c r="B5961" s="45" t="s">
        <v>15857</v>
      </c>
      <c r="C5961" s="46">
        <v>42813</v>
      </c>
      <c r="D5961" s="47">
        <v>42817</v>
      </c>
      <c r="E5961" s="48">
        <v>378.29</v>
      </c>
      <c r="F5961" s="48">
        <v>122.99</v>
      </c>
      <c r="G5961" s="49">
        <v>3.1</v>
      </c>
      <c r="H5961" s="8" t="s">
        <v>2934</v>
      </c>
      <c r="J5961" s="3">
        <v>727684</v>
      </c>
      <c r="L5961" s="50">
        <f t="shared" si="95"/>
        <v>6.2424092409240926</v>
      </c>
    </row>
    <row r="5962" spans="1:12" x14ac:dyDescent="0.2">
      <c r="A5962" s="1" t="s">
        <v>15858</v>
      </c>
      <c r="B5962" s="45" t="s">
        <v>15859</v>
      </c>
      <c r="C5962" s="46">
        <v>42814</v>
      </c>
      <c r="D5962" s="47">
        <v>42817</v>
      </c>
      <c r="E5962" s="48">
        <v>374.77</v>
      </c>
      <c r="F5962" s="48">
        <v>32.33</v>
      </c>
      <c r="G5962" s="49">
        <v>11.6</v>
      </c>
      <c r="H5962" s="8" t="s">
        <v>2934</v>
      </c>
      <c r="J5962" s="3">
        <v>727683</v>
      </c>
      <c r="L5962" s="50">
        <f t="shared" si="95"/>
        <v>6.1843234323432341</v>
      </c>
    </row>
    <row r="5963" spans="1:12" x14ac:dyDescent="0.2">
      <c r="A5963" s="1" t="s">
        <v>15860</v>
      </c>
      <c r="B5963" s="45" t="s">
        <v>15861</v>
      </c>
      <c r="C5963" s="46">
        <v>42815</v>
      </c>
      <c r="D5963" s="47">
        <v>42818</v>
      </c>
      <c r="E5963" s="48">
        <v>696.97</v>
      </c>
      <c r="F5963" s="48">
        <v>25.48</v>
      </c>
      <c r="G5963" s="49">
        <v>27.4</v>
      </c>
      <c r="H5963" s="8" t="s">
        <v>2934</v>
      </c>
      <c r="J5963" s="3">
        <v>728834</v>
      </c>
      <c r="L5963" s="50">
        <f t="shared" si="95"/>
        <v>11.501155115511551</v>
      </c>
    </row>
    <row r="5964" spans="1:12" x14ac:dyDescent="0.2">
      <c r="A5964" s="1" t="s">
        <v>15862</v>
      </c>
      <c r="B5964" s="45" t="s">
        <v>15863</v>
      </c>
      <c r="C5964" s="46">
        <v>42815</v>
      </c>
      <c r="D5964" s="47">
        <v>42818</v>
      </c>
      <c r="E5964" s="48">
        <v>349.32</v>
      </c>
      <c r="F5964" s="48">
        <v>93.31</v>
      </c>
      <c r="G5964" s="49">
        <v>3.7</v>
      </c>
      <c r="H5964" s="8" t="s">
        <v>2934</v>
      </c>
      <c r="J5964" s="3">
        <v>728835</v>
      </c>
      <c r="L5964" s="50">
        <f t="shared" si="95"/>
        <v>5.7643564356435641</v>
      </c>
    </row>
    <row r="5965" spans="1:12" x14ac:dyDescent="0.2">
      <c r="A5965" s="1" t="s">
        <v>15864</v>
      </c>
      <c r="B5965" s="45" t="s">
        <v>15865</v>
      </c>
      <c r="C5965" s="46">
        <v>42813</v>
      </c>
      <c r="D5965" s="47">
        <v>42818</v>
      </c>
      <c r="E5965" s="48">
        <v>477.29</v>
      </c>
      <c r="F5965" s="48">
        <v>100.01</v>
      </c>
      <c r="G5965" s="49">
        <v>4.8</v>
      </c>
      <c r="H5965" s="8" t="s">
        <v>2934</v>
      </c>
      <c r="J5965" s="3">
        <v>728836</v>
      </c>
      <c r="L5965" s="50">
        <f t="shared" si="95"/>
        <v>7.8760726072607259</v>
      </c>
    </row>
    <row r="5966" spans="1:12" x14ac:dyDescent="0.2">
      <c r="A5966" s="1" t="s">
        <v>15866</v>
      </c>
      <c r="B5966" s="45" t="s">
        <v>15867</v>
      </c>
      <c r="C5966" s="46">
        <v>42814</v>
      </c>
      <c r="D5966" s="47">
        <v>42818</v>
      </c>
      <c r="E5966" s="48">
        <v>381.12</v>
      </c>
      <c r="F5966" s="48">
        <v>62.9</v>
      </c>
      <c r="G5966" s="49">
        <v>6.1</v>
      </c>
      <c r="H5966" s="8" t="s">
        <v>2934</v>
      </c>
      <c r="J5966" s="3">
        <v>728837</v>
      </c>
      <c r="L5966" s="50">
        <f t="shared" si="95"/>
        <v>6.2891089108910894</v>
      </c>
    </row>
    <row r="5967" spans="1:12" x14ac:dyDescent="0.2">
      <c r="A5967" s="1" t="s">
        <v>15868</v>
      </c>
      <c r="B5967" s="45" t="s">
        <v>15869</v>
      </c>
      <c r="C5967" s="46">
        <v>42815</v>
      </c>
      <c r="D5967" s="47">
        <v>42818</v>
      </c>
      <c r="E5967" s="48">
        <v>535.99</v>
      </c>
      <c r="F5967" s="48">
        <v>84.67</v>
      </c>
      <c r="G5967" s="49">
        <v>6.3</v>
      </c>
      <c r="H5967" s="8" t="s">
        <v>2934</v>
      </c>
      <c r="J5967" s="3">
        <v>728838</v>
      </c>
      <c r="L5967" s="50">
        <f t="shared" si="95"/>
        <v>8.8447194719471955</v>
      </c>
    </row>
    <row r="5968" spans="1:12" x14ac:dyDescent="0.2">
      <c r="A5968" s="1" t="s">
        <v>15870</v>
      </c>
      <c r="B5968" s="45" t="s">
        <v>15871</v>
      </c>
      <c r="C5968" s="46">
        <v>42816</v>
      </c>
      <c r="D5968" s="47">
        <v>42822</v>
      </c>
      <c r="E5968" s="48">
        <v>470.04</v>
      </c>
      <c r="F5968" s="48">
        <v>41.35</v>
      </c>
      <c r="G5968" s="49">
        <v>11.4</v>
      </c>
      <c r="H5968" s="8" t="s">
        <v>2934</v>
      </c>
      <c r="J5968" s="3">
        <v>729559</v>
      </c>
      <c r="L5968" s="50">
        <f t="shared" si="95"/>
        <v>7.7564356435643562</v>
      </c>
    </row>
    <row r="5969" spans="1:12" x14ac:dyDescent="0.2">
      <c r="A5969" s="1" t="s">
        <v>15872</v>
      </c>
      <c r="B5969" s="45" t="s">
        <v>15873</v>
      </c>
      <c r="C5969" s="46">
        <v>42816</v>
      </c>
      <c r="D5969" s="47">
        <v>42822</v>
      </c>
      <c r="E5969" s="48">
        <v>450.3</v>
      </c>
      <c r="F5969" s="48">
        <v>76.94</v>
      </c>
      <c r="G5969" s="49">
        <v>5.9</v>
      </c>
      <c r="H5969" s="8" t="s">
        <v>2934</v>
      </c>
      <c r="J5969" s="3">
        <v>729560</v>
      </c>
      <c r="L5969" s="50">
        <f t="shared" si="95"/>
        <v>7.4306930693069306</v>
      </c>
    </row>
    <row r="5970" spans="1:12" x14ac:dyDescent="0.2">
      <c r="A5970" s="1" t="s">
        <v>15874</v>
      </c>
      <c r="B5970" s="45" t="s">
        <v>15875</v>
      </c>
      <c r="C5970" s="46">
        <v>42818</v>
      </c>
      <c r="D5970" s="47">
        <v>42822</v>
      </c>
      <c r="E5970" s="48">
        <v>1088.96</v>
      </c>
      <c r="F5970" s="48">
        <v>84.45</v>
      </c>
      <c r="G5970" s="49">
        <v>12.9</v>
      </c>
      <c r="H5970" s="8" t="s">
        <v>2934</v>
      </c>
      <c r="J5970" s="3">
        <v>729561</v>
      </c>
      <c r="L5970" s="50">
        <f t="shared" si="95"/>
        <v>17.96963696369637</v>
      </c>
    </row>
    <row r="5971" spans="1:12" x14ac:dyDescent="0.2">
      <c r="A5971" s="1" t="s">
        <v>15876</v>
      </c>
      <c r="B5971" s="45" t="s">
        <v>15877</v>
      </c>
      <c r="C5971" s="46">
        <v>42821</v>
      </c>
      <c r="D5971" s="47">
        <v>42822</v>
      </c>
      <c r="E5971" s="48">
        <v>373.92</v>
      </c>
      <c r="F5971" s="48">
        <v>336.19</v>
      </c>
      <c r="G5971" s="49">
        <v>1.1000000000000001</v>
      </c>
      <c r="H5971" s="8" t="s">
        <v>2934</v>
      </c>
      <c r="J5971" s="3">
        <v>730321</v>
      </c>
      <c r="L5971" s="50">
        <f t="shared" si="95"/>
        <v>6.1702970297029704</v>
      </c>
    </row>
    <row r="5972" spans="1:12" x14ac:dyDescent="0.2">
      <c r="A5972" s="1" t="s">
        <v>15878</v>
      </c>
      <c r="B5972" s="45" t="s">
        <v>15879</v>
      </c>
      <c r="C5972" s="46">
        <v>42822</v>
      </c>
      <c r="D5972" s="47">
        <v>42823</v>
      </c>
      <c r="E5972" s="48">
        <v>360.44</v>
      </c>
      <c r="F5972" s="48">
        <v>58.25</v>
      </c>
      <c r="G5972" s="49">
        <v>6.2</v>
      </c>
      <c r="H5972" s="8" t="s">
        <v>2934</v>
      </c>
      <c r="J5972" s="3">
        <v>730473</v>
      </c>
      <c r="L5972" s="50">
        <f>IF(E5972="","",E5972/60.6)</f>
        <v>5.9478547854785475</v>
      </c>
    </row>
    <row r="5973" spans="1:12" x14ac:dyDescent="0.2">
      <c r="A5973" s="1" t="s">
        <v>15880</v>
      </c>
      <c r="B5973" s="45" t="s">
        <v>15881</v>
      </c>
      <c r="C5973" s="46">
        <v>42822</v>
      </c>
      <c r="D5973" s="47">
        <v>42823</v>
      </c>
      <c r="E5973" s="48">
        <v>815.6</v>
      </c>
      <c r="F5973" s="48">
        <v>33.76</v>
      </c>
      <c r="G5973" s="49">
        <v>24.2</v>
      </c>
      <c r="H5973" s="8" t="s">
        <v>2934</v>
      </c>
      <c r="J5973" s="3">
        <v>730471</v>
      </c>
      <c r="L5973" s="50">
        <f>IF(E5973="","",E5973/60.6)</f>
        <v>13.458745874587459</v>
      </c>
    </row>
    <row r="5974" spans="1:12" x14ac:dyDescent="0.2">
      <c r="A5974" s="1" t="s">
        <v>15882</v>
      </c>
      <c r="B5974" s="45" t="s">
        <v>15883</v>
      </c>
      <c r="C5974" s="46">
        <v>42821</v>
      </c>
      <c r="D5974" s="47">
        <v>42824</v>
      </c>
      <c r="E5974" s="48">
        <v>405.28</v>
      </c>
      <c r="F5974" s="48">
        <v>36.9</v>
      </c>
      <c r="G5974" s="49">
        <v>11</v>
      </c>
      <c r="H5974" s="8" t="s">
        <v>2934</v>
      </c>
      <c r="J5974" s="3">
        <v>730851</v>
      </c>
      <c r="L5974" s="50">
        <f t="shared" si="95"/>
        <v>6.6877887788778869</v>
      </c>
    </row>
    <row r="5975" spans="1:12" x14ac:dyDescent="0.2">
      <c r="A5975" s="1" t="s">
        <v>15884</v>
      </c>
      <c r="B5975" s="45" t="s">
        <v>15885</v>
      </c>
      <c r="C5975" s="46">
        <v>42821</v>
      </c>
      <c r="D5975" s="47">
        <v>42828</v>
      </c>
      <c r="E5975" s="48">
        <v>401.94</v>
      </c>
      <c r="F5975" s="48">
        <v>68.27</v>
      </c>
      <c r="G5975" s="49">
        <v>5.9</v>
      </c>
      <c r="H5975" s="8" t="s">
        <v>3083</v>
      </c>
      <c r="J5975" s="3">
        <v>732341</v>
      </c>
      <c r="L5975" s="50">
        <f t="shared" si="95"/>
        <v>6.6326732673267328</v>
      </c>
    </row>
    <row r="5976" spans="1:12" x14ac:dyDescent="0.2">
      <c r="A5976" s="1" t="s">
        <v>15886</v>
      </c>
      <c r="B5976" s="45" t="s">
        <v>15887</v>
      </c>
      <c r="C5976" s="46">
        <v>42822</v>
      </c>
      <c r="D5976" s="47">
        <v>42828</v>
      </c>
      <c r="E5976" s="48">
        <v>570.08000000000004</v>
      </c>
      <c r="F5976" s="48">
        <v>85.24</v>
      </c>
      <c r="G5976" s="49">
        <v>6.7</v>
      </c>
      <c r="H5976" s="8" t="s">
        <v>3083</v>
      </c>
      <c r="J5976" s="3">
        <v>732342</v>
      </c>
      <c r="L5976" s="50">
        <f t="shared" si="95"/>
        <v>9.4072607260726073</v>
      </c>
    </row>
    <row r="5977" spans="1:12" x14ac:dyDescent="0.2">
      <c r="A5977" s="1" t="s">
        <v>15888</v>
      </c>
      <c r="B5977" s="45" t="s">
        <v>15889</v>
      </c>
      <c r="C5977" s="46">
        <v>42820</v>
      </c>
      <c r="D5977" s="47">
        <v>42828</v>
      </c>
      <c r="E5977" s="48">
        <v>218.28</v>
      </c>
      <c r="F5977" s="48">
        <v>176.89</v>
      </c>
      <c r="G5977" s="49">
        <v>1.2</v>
      </c>
      <c r="H5977" s="8" t="s">
        <v>2934</v>
      </c>
      <c r="J5977" s="3">
        <v>732343</v>
      </c>
      <c r="L5977" s="50">
        <f t="shared" si="95"/>
        <v>3.6019801980198021</v>
      </c>
    </row>
    <row r="5978" spans="1:12" x14ac:dyDescent="0.2">
      <c r="A5978" s="1" t="s">
        <v>15890</v>
      </c>
      <c r="B5978" s="45" t="s">
        <v>15891</v>
      </c>
      <c r="C5978" s="46">
        <v>42828</v>
      </c>
      <c r="D5978" s="47">
        <v>42829</v>
      </c>
      <c r="E5978" s="48">
        <v>208.96</v>
      </c>
      <c r="F5978" s="48">
        <v>59.31</v>
      </c>
      <c r="G5978" s="49">
        <v>3.5</v>
      </c>
      <c r="H5978" s="8" t="s">
        <v>2934</v>
      </c>
      <c r="J5978" s="3">
        <v>733298</v>
      </c>
      <c r="L5978" s="50">
        <f t="shared" si="95"/>
        <v>3.4481848184818484</v>
      </c>
    </row>
    <row r="5979" spans="1:12" x14ac:dyDescent="0.2">
      <c r="A5979" s="1" t="s">
        <v>15892</v>
      </c>
      <c r="B5979" s="45" t="s">
        <v>15893</v>
      </c>
      <c r="C5979" s="46">
        <v>42829</v>
      </c>
      <c r="D5979" s="47">
        <v>42830</v>
      </c>
      <c r="E5979" s="48">
        <v>523.03</v>
      </c>
      <c r="F5979" s="48">
        <v>49.05</v>
      </c>
      <c r="G5979" s="49">
        <v>10.7</v>
      </c>
      <c r="H5979" s="8" t="s">
        <v>2934</v>
      </c>
      <c r="J5979" s="3">
        <v>733491</v>
      </c>
      <c r="L5979" s="50">
        <f t="shared" si="95"/>
        <v>8.6308580858085797</v>
      </c>
    </row>
    <row r="5980" spans="1:12" x14ac:dyDescent="0.2">
      <c r="A5980" s="1" t="s">
        <v>15894</v>
      </c>
      <c r="B5980" s="45" t="s">
        <v>15895</v>
      </c>
      <c r="C5980" s="46">
        <v>42829</v>
      </c>
      <c r="D5980" s="47">
        <v>42830</v>
      </c>
      <c r="E5980" s="48">
        <v>563.16</v>
      </c>
      <c r="F5980" s="48">
        <v>36.65</v>
      </c>
      <c r="G5980" s="49">
        <v>15.4</v>
      </c>
      <c r="H5980" s="8" t="s">
        <v>2934</v>
      </c>
      <c r="J5980" s="3">
        <v>733492</v>
      </c>
      <c r="L5980" s="50">
        <f t="shared" si="95"/>
        <v>9.2930693069306916</v>
      </c>
    </row>
    <row r="5981" spans="1:12" x14ac:dyDescent="0.2">
      <c r="A5981" s="1" t="s">
        <v>15896</v>
      </c>
      <c r="B5981" s="45" t="s">
        <v>15897</v>
      </c>
      <c r="C5981" s="46">
        <v>42817</v>
      </c>
      <c r="D5981" s="47">
        <v>42831</v>
      </c>
      <c r="E5981" s="48">
        <v>384.17</v>
      </c>
      <c r="F5981" s="48">
        <v>128.46</v>
      </c>
      <c r="G5981" s="49">
        <v>3</v>
      </c>
      <c r="H5981" s="8" t="s">
        <v>2934</v>
      </c>
      <c r="J5981" s="3">
        <v>734184</v>
      </c>
      <c r="L5981" s="50">
        <f t="shared" si="95"/>
        <v>6.3394389438943897</v>
      </c>
    </row>
    <row r="5982" spans="1:12" x14ac:dyDescent="0.2">
      <c r="A5982" s="1" t="s">
        <v>15898</v>
      </c>
      <c r="B5982" s="45" t="s">
        <v>15899</v>
      </c>
      <c r="C5982" s="46">
        <v>42819</v>
      </c>
      <c r="D5982" s="47">
        <v>42831</v>
      </c>
      <c r="E5982" s="48">
        <v>416.62</v>
      </c>
      <c r="F5982" s="48">
        <v>59.83</v>
      </c>
      <c r="G5982" s="49">
        <v>7</v>
      </c>
      <c r="H5982" s="8" t="s">
        <v>2934</v>
      </c>
      <c r="J5982" s="3">
        <v>734183</v>
      </c>
      <c r="L5982" s="50">
        <f t="shared" si="95"/>
        <v>6.8749174917491747</v>
      </c>
    </row>
    <row r="5983" spans="1:12" x14ac:dyDescent="0.2">
      <c r="A5983" s="1" t="s">
        <v>15900</v>
      </c>
      <c r="B5983" s="45" t="s">
        <v>15901</v>
      </c>
      <c r="C5983" s="46">
        <v>42826</v>
      </c>
      <c r="D5983" s="47">
        <v>42831</v>
      </c>
      <c r="E5983" s="48">
        <v>236.11</v>
      </c>
      <c r="F5983" s="48">
        <v>111.35</v>
      </c>
      <c r="G5983" s="49">
        <v>2.1</v>
      </c>
      <c r="H5983" s="8" t="s">
        <v>2934</v>
      </c>
      <c r="J5983" s="3">
        <v>734179</v>
      </c>
      <c r="L5983" s="50">
        <f t="shared" si="95"/>
        <v>3.8962046204620462</v>
      </c>
    </row>
    <row r="5984" spans="1:12" x14ac:dyDescent="0.2">
      <c r="A5984" s="1" t="s">
        <v>15902</v>
      </c>
      <c r="B5984" s="45" t="s">
        <v>15903</v>
      </c>
      <c r="C5984" s="46">
        <v>42828</v>
      </c>
      <c r="D5984" s="47">
        <v>42831</v>
      </c>
      <c r="E5984" s="48">
        <v>220.79</v>
      </c>
      <c r="F5984" s="48">
        <v>35.31</v>
      </c>
      <c r="G5984" s="49">
        <v>6.3</v>
      </c>
      <c r="H5984" s="8" t="s">
        <v>2934</v>
      </c>
      <c r="J5984" s="3">
        <v>734180</v>
      </c>
      <c r="L5984" s="50">
        <f t="shared" si="95"/>
        <v>3.643399339933993</v>
      </c>
    </row>
    <row r="5985" spans="1:12" x14ac:dyDescent="0.2">
      <c r="A5985" s="1" t="s">
        <v>15904</v>
      </c>
      <c r="B5985" s="45" t="s">
        <v>15905</v>
      </c>
      <c r="C5985" s="46">
        <v>42818</v>
      </c>
      <c r="D5985" s="47">
        <v>42831</v>
      </c>
      <c r="E5985" s="48">
        <v>376.08</v>
      </c>
      <c r="F5985" s="48">
        <v>80.13</v>
      </c>
      <c r="G5985" s="49">
        <v>4.7</v>
      </c>
      <c r="H5985" s="8" t="s">
        <v>2934</v>
      </c>
      <c r="J5985" s="3">
        <v>734181</v>
      </c>
      <c r="L5985" s="50">
        <f t="shared" si="95"/>
        <v>6.2059405940594052</v>
      </c>
    </row>
    <row r="5986" spans="1:12" x14ac:dyDescent="0.2">
      <c r="A5986" s="1" t="s">
        <v>15906</v>
      </c>
      <c r="B5986" s="45" t="s">
        <v>15907</v>
      </c>
      <c r="C5986" s="46">
        <v>42816</v>
      </c>
      <c r="D5986" s="47">
        <v>42831</v>
      </c>
      <c r="E5986" s="48">
        <v>417</v>
      </c>
      <c r="F5986" s="48">
        <v>81.52</v>
      </c>
      <c r="G5986" s="49">
        <v>5.0999999999999996</v>
      </c>
      <c r="H5986" s="8" t="s">
        <v>2934</v>
      </c>
      <c r="J5986" s="3">
        <v>734182</v>
      </c>
      <c r="L5986" s="50">
        <f t="shared" si="95"/>
        <v>6.8811881188118811</v>
      </c>
    </row>
    <row r="5987" spans="1:12" x14ac:dyDescent="0.2">
      <c r="A5987" s="1" t="s">
        <v>15908</v>
      </c>
      <c r="B5987" s="45" t="s">
        <v>15909</v>
      </c>
      <c r="C5987" s="46">
        <v>42829</v>
      </c>
      <c r="D5987" s="47">
        <v>42835</v>
      </c>
      <c r="E5987" s="48">
        <v>674.14</v>
      </c>
      <c r="F5987" s="48">
        <v>32.909999999999997</v>
      </c>
      <c r="G5987" s="49">
        <v>20.5</v>
      </c>
      <c r="H5987" s="8" t="s">
        <v>3083</v>
      </c>
      <c r="J5987" s="3">
        <v>736077</v>
      </c>
      <c r="L5987" s="50">
        <f t="shared" si="95"/>
        <v>11.124422442244224</v>
      </c>
    </row>
    <row r="5988" spans="1:12" x14ac:dyDescent="0.2">
      <c r="A5988" s="1" t="s">
        <v>15910</v>
      </c>
      <c r="B5988" s="45" t="s">
        <v>15911</v>
      </c>
      <c r="C5988" s="46">
        <v>42829</v>
      </c>
      <c r="D5988" s="47">
        <v>42835</v>
      </c>
      <c r="E5988" s="48">
        <v>402.42</v>
      </c>
      <c r="F5988" s="48">
        <v>97.89</v>
      </c>
      <c r="G5988" s="49">
        <v>4.0999999999999996</v>
      </c>
      <c r="H5988" s="8" t="s">
        <v>3083</v>
      </c>
      <c r="J5988" s="3">
        <v>736078</v>
      </c>
      <c r="L5988" s="50">
        <f t="shared" si="95"/>
        <v>6.6405940594059407</v>
      </c>
    </row>
    <row r="5989" spans="1:12" x14ac:dyDescent="0.2">
      <c r="A5989" s="1" t="s">
        <v>15912</v>
      </c>
      <c r="B5989" s="45" t="s">
        <v>15913</v>
      </c>
      <c r="C5989" s="46">
        <v>42822</v>
      </c>
      <c r="D5989" s="47">
        <v>42835</v>
      </c>
      <c r="E5989" s="48">
        <v>113.95</v>
      </c>
      <c r="F5989" s="48">
        <v>125.73</v>
      </c>
      <c r="G5989" s="49">
        <v>0.9</v>
      </c>
      <c r="H5989" s="8" t="s">
        <v>2934</v>
      </c>
      <c r="J5989" s="3">
        <v>736079</v>
      </c>
      <c r="L5989" s="50">
        <f t="shared" si="95"/>
        <v>1.8803630363036303</v>
      </c>
    </row>
    <row r="5990" spans="1:12" x14ac:dyDescent="0.2">
      <c r="A5990" s="1" t="s">
        <v>15914</v>
      </c>
      <c r="B5990" s="45" t="s">
        <v>15915</v>
      </c>
      <c r="C5990" s="46">
        <v>42828</v>
      </c>
      <c r="D5990" s="47">
        <v>42835</v>
      </c>
      <c r="E5990" s="48">
        <v>140.46</v>
      </c>
      <c r="F5990" s="48">
        <v>47.49</v>
      </c>
      <c r="G5990" s="49">
        <v>3</v>
      </c>
      <c r="H5990" s="8" t="s">
        <v>2934</v>
      </c>
      <c r="J5990" s="3">
        <v>736080</v>
      </c>
      <c r="L5990" s="50">
        <f t="shared" si="95"/>
        <v>2.3178217821782181</v>
      </c>
    </row>
    <row r="5991" spans="1:12" x14ac:dyDescent="0.2">
      <c r="A5991" s="1" t="s">
        <v>15916</v>
      </c>
      <c r="B5991" s="45" t="s">
        <v>15917</v>
      </c>
      <c r="C5991" s="46">
        <v>42835</v>
      </c>
      <c r="D5991" s="47">
        <v>42836</v>
      </c>
      <c r="E5991" s="48">
        <v>319.48</v>
      </c>
      <c r="F5991" s="48">
        <v>230.17</v>
      </c>
      <c r="G5991" s="49">
        <v>1.4</v>
      </c>
      <c r="H5991" s="8" t="s">
        <v>2934</v>
      </c>
      <c r="J5991" s="3">
        <v>736767</v>
      </c>
      <c r="L5991" s="50">
        <f t="shared" si="95"/>
        <v>5.2719471947194725</v>
      </c>
    </row>
    <row r="5992" spans="1:12" x14ac:dyDescent="0.2">
      <c r="A5992" s="1" t="s">
        <v>15918</v>
      </c>
      <c r="B5992" s="45" t="s">
        <v>15919</v>
      </c>
      <c r="D5992" s="47">
        <v>42837</v>
      </c>
      <c r="E5992" s="48">
        <v>415.76</v>
      </c>
      <c r="F5992" s="48">
        <v>34.33</v>
      </c>
      <c r="G5992" s="49">
        <v>12.1</v>
      </c>
      <c r="H5992" s="8" t="s">
        <v>2934</v>
      </c>
      <c r="J5992" s="3">
        <v>740293</v>
      </c>
      <c r="L5992" s="50">
        <f t="shared" si="95"/>
        <v>6.8607260726072603</v>
      </c>
    </row>
    <row r="5993" spans="1:12" x14ac:dyDescent="0.2">
      <c r="A5993" s="1" t="s">
        <v>15920</v>
      </c>
      <c r="B5993" s="45" t="s">
        <v>15921</v>
      </c>
      <c r="C5993" s="46">
        <v>42834</v>
      </c>
      <c r="D5993" s="47">
        <v>42838</v>
      </c>
      <c r="E5993" s="48">
        <v>237.83</v>
      </c>
      <c r="F5993" s="48">
        <v>71.349999999999994</v>
      </c>
      <c r="G5993" s="49">
        <v>3.3</v>
      </c>
      <c r="H5993" s="8" t="s">
        <v>3714</v>
      </c>
      <c r="J5993" s="3">
        <v>740416</v>
      </c>
      <c r="L5993" s="50">
        <f t="shared" si="95"/>
        <v>3.9245874587458749</v>
      </c>
    </row>
    <row r="5994" spans="1:12" x14ac:dyDescent="0.2">
      <c r="A5994" s="1" t="s">
        <v>15922</v>
      </c>
      <c r="B5994" s="45" t="s">
        <v>15923</v>
      </c>
      <c r="C5994" s="46">
        <v>42834</v>
      </c>
      <c r="D5994" s="47">
        <v>42838</v>
      </c>
      <c r="E5994" s="48">
        <v>210.01</v>
      </c>
      <c r="F5994" s="48">
        <v>41.02</v>
      </c>
      <c r="G5994" s="49">
        <v>5.0999999999999996</v>
      </c>
      <c r="H5994" s="8" t="s">
        <v>3714</v>
      </c>
      <c r="J5994" s="3">
        <v>740417</v>
      </c>
      <c r="L5994" s="50">
        <f t="shared" si="95"/>
        <v>3.4655115511551151</v>
      </c>
    </row>
    <row r="5995" spans="1:12" x14ac:dyDescent="0.2">
      <c r="A5995" s="1" t="s">
        <v>15924</v>
      </c>
      <c r="B5995" s="45" t="s">
        <v>15925</v>
      </c>
      <c r="C5995" s="46">
        <v>42835</v>
      </c>
      <c r="D5995" s="47">
        <v>42838</v>
      </c>
      <c r="E5995" s="48">
        <v>419.27</v>
      </c>
      <c r="F5995" s="48">
        <v>134.08000000000001</v>
      </c>
      <c r="G5995" s="49">
        <v>3.1</v>
      </c>
      <c r="H5995" s="8" t="s">
        <v>2934</v>
      </c>
      <c r="J5995" s="3">
        <v>740418</v>
      </c>
      <c r="L5995" s="50">
        <f t="shared" si="95"/>
        <v>6.9186468646864681</v>
      </c>
    </row>
    <row r="5996" spans="1:12" x14ac:dyDescent="0.2">
      <c r="A5996" s="1" t="s">
        <v>15926</v>
      </c>
      <c r="B5996" s="45" t="s">
        <v>15927</v>
      </c>
      <c r="C5996" s="46">
        <v>42835</v>
      </c>
      <c r="D5996" s="47">
        <v>42838</v>
      </c>
      <c r="E5996" s="48">
        <v>163.01</v>
      </c>
      <c r="F5996" s="48">
        <v>34.36</v>
      </c>
      <c r="G5996" s="49">
        <v>4.7</v>
      </c>
      <c r="H5996" s="8" t="s">
        <v>2934</v>
      </c>
      <c r="J5996" s="3">
        <v>740419</v>
      </c>
      <c r="L5996" s="50">
        <f t="shared" si="95"/>
        <v>2.6899339933993396</v>
      </c>
    </row>
    <row r="5997" spans="1:12" x14ac:dyDescent="0.2">
      <c r="A5997" s="1" t="s">
        <v>15928</v>
      </c>
      <c r="B5997" s="45" t="s">
        <v>15929</v>
      </c>
      <c r="C5997" s="46">
        <v>42836</v>
      </c>
      <c r="D5997" s="47">
        <v>42839</v>
      </c>
      <c r="E5997" s="48">
        <v>1133.55</v>
      </c>
      <c r="F5997" s="48">
        <v>34.54</v>
      </c>
      <c r="G5997" s="49">
        <v>32.799999999999997</v>
      </c>
      <c r="H5997" s="8" t="s">
        <v>1210</v>
      </c>
      <c r="J5997" s="3">
        <v>741693</v>
      </c>
      <c r="K5997" s="1" t="s">
        <v>3725</v>
      </c>
      <c r="L5997" s="50">
        <f t="shared" si="95"/>
        <v>18.705445544554454</v>
      </c>
    </row>
    <row r="5998" spans="1:12" x14ac:dyDescent="0.2">
      <c r="A5998" s="1" t="s">
        <v>15930</v>
      </c>
      <c r="B5998" s="45" t="s">
        <v>15931</v>
      </c>
      <c r="C5998" s="46">
        <v>42817</v>
      </c>
      <c r="D5998" s="47">
        <v>42839</v>
      </c>
      <c r="E5998" s="48">
        <v>63.27</v>
      </c>
      <c r="F5998" s="48">
        <v>51.89</v>
      </c>
      <c r="G5998" s="49">
        <v>1.2</v>
      </c>
      <c r="H5998" s="8" t="s">
        <v>2934</v>
      </c>
      <c r="J5998" s="3">
        <v>741183</v>
      </c>
      <c r="L5998" s="50">
        <f t="shared" si="95"/>
        <v>1.0440594059405941</v>
      </c>
    </row>
    <row r="5999" spans="1:12" x14ac:dyDescent="0.2">
      <c r="A5999" s="1" t="s">
        <v>15932</v>
      </c>
      <c r="B5999" s="45" t="s">
        <v>15933</v>
      </c>
      <c r="C5999" s="46">
        <v>42836</v>
      </c>
      <c r="D5999" s="47">
        <v>42842</v>
      </c>
      <c r="E5999" s="48">
        <v>297.87</v>
      </c>
      <c r="F5999" s="48">
        <v>127.92</v>
      </c>
      <c r="G5999" s="49">
        <v>2.2999999999999998</v>
      </c>
      <c r="H5999" s="8" t="s">
        <v>2934</v>
      </c>
      <c r="J5999" s="3">
        <v>742304</v>
      </c>
      <c r="L5999" s="50">
        <f t="shared" si="95"/>
        <v>4.915346534653465</v>
      </c>
    </row>
    <row r="6000" spans="1:12" x14ac:dyDescent="0.2">
      <c r="A6000" s="1" t="s">
        <v>15934</v>
      </c>
      <c r="B6000" s="45" t="s">
        <v>15935</v>
      </c>
      <c r="C6000" s="46">
        <v>42836</v>
      </c>
      <c r="D6000" s="47">
        <v>42842</v>
      </c>
      <c r="E6000" s="48">
        <v>511.08</v>
      </c>
      <c r="F6000" s="48">
        <v>68.03</v>
      </c>
      <c r="G6000" s="49">
        <v>7.5</v>
      </c>
      <c r="H6000" s="8" t="s">
        <v>2934</v>
      </c>
      <c r="J6000" s="3">
        <v>742305</v>
      </c>
      <c r="L6000" s="50">
        <f t="shared" si="95"/>
        <v>8.4336633663366332</v>
      </c>
    </row>
    <row r="6001" spans="1:12" x14ac:dyDescent="0.2">
      <c r="A6001" s="1" t="s">
        <v>15936</v>
      </c>
      <c r="B6001" s="45" t="s">
        <v>15937</v>
      </c>
      <c r="C6001" s="46">
        <v>42836</v>
      </c>
      <c r="D6001" s="47">
        <v>42842</v>
      </c>
      <c r="E6001" s="48">
        <v>264.83999999999997</v>
      </c>
      <c r="F6001" s="48">
        <v>28.13</v>
      </c>
      <c r="G6001" s="49">
        <v>9.4</v>
      </c>
      <c r="H6001" s="8" t="s">
        <v>2934</v>
      </c>
      <c r="J6001" s="3">
        <v>742306</v>
      </c>
      <c r="L6001" s="50">
        <f t="shared" si="95"/>
        <v>4.3702970297029697</v>
      </c>
    </row>
    <row r="6002" spans="1:12" x14ac:dyDescent="0.2">
      <c r="A6002" s="1" t="s">
        <v>15938</v>
      </c>
      <c r="B6002" s="45" t="s">
        <v>15939</v>
      </c>
      <c r="C6002" s="46">
        <v>42836</v>
      </c>
      <c r="D6002" s="47">
        <v>42842</v>
      </c>
      <c r="E6002" s="48">
        <v>435.32</v>
      </c>
      <c r="F6002" s="48">
        <v>116.2</v>
      </c>
      <c r="G6002" s="49">
        <v>3.7</v>
      </c>
      <c r="H6002" s="8" t="s">
        <v>2934</v>
      </c>
      <c r="J6002" s="3">
        <v>742307</v>
      </c>
      <c r="L6002" s="50">
        <f t="shared" si="95"/>
        <v>7.1834983498349834</v>
      </c>
    </row>
    <row r="6003" spans="1:12" x14ac:dyDescent="0.2">
      <c r="A6003" s="1" t="s">
        <v>15940</v>
      </c>
      <c r="B6003" s="45" t="s">
        <v>15941</v>
      </c>
      <c r="C6003" s="46">
        <v>42836</v>
      </c>
      <c r="D6003" s="47">
        <v>42842</v>
      </c>
      <c r="E6003" s="48">
        <v>988.32</v>
      </c>
      <c r="F6003" s="48">
        <v>43.98</v>
      </c>
      <c r="G6003" s="49">
        <v>22.5</v>
      </c>
      <c r="H6003" s="8" t="s">
        <v>2934</v>
      </c>
      <c r="J6003" s="3">
        <v>742308</v>
      </c>
      <c r="L6003" s="50">
        <f t="shared" si="95"/>
        <v>16.308910891089109</v>
      </c>
    </row>
    <row r="6004" spans="1:12" x14ac:dyDescent="0.2">
      <c r="A6004" s="1" t="s">
        <v>15942</v>
      </c>
      <c r="B6004" s="45" t="s">
        <v>15943</v>
      </c>
      <c r="C6004" s="46">
        <v>42836</v>
      </c>
      <c r="D6004" s="47">
        <v>42842</v>
      </c>
      <c r="E6004" s="48">
        <v>691.66</v>
      </c>
      <c r="F6004" s="48">
        <v>49.66</v>
      </c>
      <c r="G6004" s="49">
        <v>13.9</v>
      </c>
      <c r="H6004" s="8" t="s">
        <v>2934</v>
      </c>
      <c r="J6004" s="3">
        <v>742309</v>
      </c>
      <c r="L6004" s="50">
        <f t="shared" si="95"/>
        <v>11.413531353135312</v>
      </c>
    </row>
    <row r="6005" spans="1:12" x14ac:dyDescent="0.2">
      <c r="A6005" s="1" t="s">
        <v>15944</v>
      </c>
      <c r="B6005" s="45" t="s">
        <v>15945</v>
      </c>
      <c r="C6005" s="46">
        <v>42836</v>
      </c>
      <c r="D6005" s="47">
        <v>42842</v>
      </c>
      <c r="E6005" s="48">
        <v>1092.93</v>
      </c>
      <c r="F6005" s="48">
        <v>52.06</v>
      </c>
      <c r="G6005" s="49">
        <v>21</v>
      </c>
      <c r="H6005" s="8" t="s">
        <v>2934</v>
      </c>
      <c r="J6005" s="3">
        <v>742310</v>
      </c>
      <c r="L6005" s="50">
        <f t="shared" si="95"/>
        <v>18.035148514851485</v>
      </c>
    </row>
    <row r="6006" spans="1:12" x14ac:dyDescent="0.2">
      <c r="A6006" s="1" t="s">
        <v>15946</v>
      </c>
      <c r="B6006" s="45" t="s">
        <v>15947</v>
      </c>
      <c r="C6006" s="46">
        <v>42836</v>
      </c>
      <c r="D6006" s="47">
        <v>42843</v>
      </c>
      <c r="E6006" s="48">
        <v>896.22</v>
      </c>
      <c r="F6006" s="48">
        <v>87.11</v>
      </c>
      <c r="G6006" s="49">
        <v>10.3</v>
      </c>
      <c r="H6006" s="8" t="s">
        <v>3083</v>
      </c>
      <c r="J6006" s="3">
        <v>742517</v>
      </c>
      <c r="L6006" s="50">
        <f t="shared" si="95"/>
        <v>14.789108910891089</v>
      </c>
    </row>
    <row r="6007" spans="1:12" x14ac:dyDescent="0.2">
      <c r="A6007" s="1" t="s">
        <v>15948</v>
      </c>
      <c r="B6007" s="45" t="s">
        <v>15949</v>
      </c>
      <c r="C6007" s="46">
        <v>42837</v>
      </c>
      <c r="D6007" s="47">
        <v>42843</v>
      </c>
      <c r="E6007" s="48">
        <v>279.91000000000003</v>
      </c>
      <c r="F6007" s="48">
        <v>51.99</v>
      </c>
      <c r="G6007" s="49">
        <v>5.4</v>
      </c>
      <c r="H6007" s="8" t="s">
        <v>3083</v>
      </c>
      <c r="J6007" s="3">
        <v>742518</v>
      </c>
      <c r="L6007" s="50">
        <f t="shared" si="95"/>
        <v>4.6189768976897696</v>
      </c>
    </row>
    <row r="6008" spans="1:12" x14ac:dyDescent="0.2">
      <c r="A6008" s="1" t="s">
        <v>15950</v>
      </c>
      <c r="B6008" s="45" t="s">
        <v>15951</v>
      </c>
      <c r="C6008" s="46">
        <v>42842</v>
      </c>
      <c r="D6008" s="47">
        <v>42843</v>
      </c>
      <c r="E6008" s="48">
        <v>631.83000000000004</v>
      </c>
      <c r="F6008" s="48">
        <v>79.39</v>
      </c>
      <c r="G6008" s="49">
        <v>8</v>
      </c>
      <c r="H6008" s="8" t="s">
        <v>2934</v>
      </c>
      <c r="J6008" s="3">
        <v>742519</v>
      </c>
      <c r="L6008" s="50">
        <f t="shared" si="95"/>
        <v>10.426237623762377</v>
      </c>
    </row>
    <row r="6009" spans="1:12" x14ac:dyDescent="0.2">
      <c r="A6009" s="1" t="s">
        <v>15952</v>
      </c>
      <c r="B6009" s="45" t="s">
        <v>15953</v>
      </c>
      <c r="C6009" s="46">
        <v>42838</v>
      </c>
      <c r="D6009" s="47">
        <v>42843</v>
      </c>
      <c r="E6009" s="48">
        <v>414.52</v>
      </c>
      <c r="F6009" s="48">
        <v>82.75</v>
      </c>
      <c r="G6009" s="49">
        <v>5</v>
      </c>
      <c r="H6009" s="8" t="s">
        <v>2934</v>
      </c>
      <c r="J6009" s="3">
        <v>742520</v>
      </c>
      <c r="L6009" s="50">
        <f t="shared" si="95"/>
        <v>6.8402640264026395</v>
      </c>
    </row>
    <row r="6010" spans="1:12" x14ac:dyDescent="0.2">
      <c r="A6010" s="1" t="s">
        <v>15954</v>
      </c>
      <c r="B6010" s="45" t="s">
        <v>15955</v>
      </c>
      <c r="C6010" s="46">
        <v>42839</v>
      </c>
      <c r="D6010" s="47">
        <v>42843</v>
      </c>
      <c r="E6010" s="48">
        <v>300.13</v>
      </c>
      <c r="F6010" s="48">
        <v>58.98</v>
      </c>
      <c r="G6010" s="49">
        <v>5.0999999999999996</v>
      </c>
      <c r="H6010" s="8" t="s">
        <v>2934</v>
      </c>
      <c r="J6010" s="3">
        <v>742521</v>
      </c>
      <c r="L6010" s="50">
        <f t="shared" si="95"/>
        <v>4.9526402640264022</v>
      </c>
    </row>
    <row r="6011" spans="1:12" x14ac:dyDescent="0.2">
      <c r="A6011" s="1" t="s">
        <v>15956</v>
      </c>
      <c r="B6011" s="45" t="s">
        <v>15957</v>
      </c>
      <c r="C6011" s="46">
        <v>42838</v>
      </c>
      <c r="D6011" s="47">
        <v>42843</v>
      </c>
      <c r="E6011" s="48">
        <v>306.82</v>
      </c>
      <c r="F6011" s="48">
        <v>63.64</v>
      </c>
      <c r="G6011" s="49">
        <v>4.8</v>
      </c>
      <c r="H6011" s="8" t="s">
        <v>3726</v>
      </c>
      <c r="J6011" s="3">
        <v>742522</v>
      </c>
      <c r="L6011" s="50">
        <f t="shared" si="95"/>
        <v>5.0630363036303629</v>
      </c>
    </row>
    <row r="6012" spans="1:12" x14ac:dyDescent="0.2">
      <c r="A6012" s="1" t="s">
        <v>15958</v>
      </c>
      <c r="B6012" s="45" t="s">
        <v>15959</v>
      </c>
      <c r="C6012" s="46">
        <v>42842</v>
      </c>
      <c r="D6012" s="47">
        <v>42843</v>
      </c>
      <c r="E6012" s="48">
        <v>303.47000000000003</v>
      </c>
      <c r="F6012" s="48">
        <v>187.65</v>
      </c>
      <c r="G6012" s="49">
        <v>1.6</v>
      </c>
      <c r="H6012" s="8" t="s">
        <v>2934</v>
      </c>
      <c r="J6012" s="3">
        <v>743060</v>
      </c>
      <c r="L6012" s="50">
        <f t="shared" si="95"/>
        <v>5.0077557755775581</v>
      </c>
    </row>
    <row r="6013" spans="1:12" x14ac:dyDescent="0.2">
      <c r="A6013" s="1" t="s">
        <v>15960</v>
      </c>
      <c r="B6013" s="45" t="s">
        <v>15961</v>
      </c>
      <c r="C6013" s="46">
        <v>42842</v>
      </c>
      <c r="D6013" s="47">
        <v>42843</v>
      </c>
      <c r="E6013" s="48">
        <v>397.3</v>
      </c>
      <c r="F6013" s="48">
        <v>30.09</v>
      </c>
      <c r="G6013" s="49">
        <v>13.2</v>
      </c>
      <c r="H6013" s="8" t="s">
        <v>2934</v>
      </c>
      <c r="J6013" s="3">
        <v>743061</v>
      </c>
      <c r="L6013" s="50">
        <f t="shared" si="95"/>
        <v>6.5561056105610565</v>
      </c>
    </row>
    <row r="6014" spans="1:12" x14ac:dyDescent="0.2">
      <c r="A6014" s="1" t="s">
        <v>15962</v>
      </c>
      <c r="B6014" s="45" t="s">
        <v>15963</v>
      </c>
      <c r="C6014" s="46">
        <v>42835</v>
      </c>
      <c r="D6014" s="47">
        <v>42844</v>
      </c>
      <c r="E6014" s="48">
        <v>81.400000000000006</v>
      </c>
      <c r="F6014" s="48">
        <v>30.99</v>
      </c>
      <c r="G6014" s="49">
        <v>0.9</v>
      </c>
      <c r="H6014" s="8" t="s">
        <v>2934</v>
      </c>
      <c r="J6014" s="3">
        <v>743246</v>
      </c>
      <c r="L6014" s="50">
        <f t="shared" si="95"/>
        <v>1.3432343234323434</v>
      </c>
    </row>
    <row r="6015" spans="1:12" x14ac:dyDescent="0.2">
      <c r="A6015" s="1" t="s">
        <v>15964</v>
      </c>
      <c r="B6015" s="45" t="s">
        <v>15965</v>
      </c>
      <c r="C6015" s="46">
        <v>42843</v>
      </c>
      <c r="D6015" s="47">
        <v>42844</v>
      </c>
      <c r="E6015" s="48">
        <v>372.35</v>
      </c>
      <c r="F6015" s="48">
        <v>30.99</v>
      </c>
      <c r="G6015" s="49">
        <v>12</v>
      </c>
      <c r="H6015" s="8" t="s">
        <v>2934</v>
      </c>
      <c r="J6015" s="3">
        <v>743272</v>
      </c>
      <c r="L6015" s="50">
        <f t="shared" si="95"/>
        <v>6.1443894389438949</v>
      </c>
    </row>
    <row r="6016" spans="1:12" x14ac:dyDescent="0.2">
      <c r="A6016" s="1" t="s">
        <v>15966</v>
      </c>
      <c r="B6016" s="45" t="s">
        <v>15967</v>
      </c>
      <c r="C6016" s="46">
        <v>42842</v>
      </c>
      <c r="D6016" s="47">
        <v>42845</v>
      </c>
      <c r="E6016" s="48">
        <v>124.43</v>
      </c>
      <c r="F6016" s="48">
        <v>33.46</v>
      </c>
      <c r="G6016" s="49">
        <v>3.7</v>
      </c>
      <c r="H6016" s="8" t="s">
        <v>2934</v>
      </c>
      <c r="J6016" s="3">
        <v>743941</v>
      </c>
      <c r="L6016" s="50">
        <f t="shared" si="95"/>
        <v>2.0533003300330033</v>
      </c>
    </row>
    <row r="6017" spans="1:12" x14ac:dyDescent="0.2">
      <c r="A6017" s="1" t="s">
        <v>15968</v>
      </c>
      <c r="B6017" s="45" t="s">
        <v>15969</v>
      </c>
      <c r="C6017" s="46">
        <v>42843</v>
      </c>
      <c r="D6017" s="47">
        <v>42846</v>
      </c>
      <c r="E6017" s="48">
        <v>1147.33</v>
      </c>
      <c r="F6017" s="48">
        <v>106.7</v>
      </c>
      <c r="G6017" s="49">
        <v>10.8</v>
      </c>
      <c r="H6017" s="8" t="s">
        <v>1210</v>
      </c>
      <c r="J6017" s="3">
        <v>745013</v>
      </c>
      <c r="L6017" s="50">
        <f t="shared" si="95"/>
        <v>18.932838283828382</v>
      </c>
    </row>
    <row r="6018" spans="1:12" x14ac:dyDescent="0.2">
      <c r="A6018" s="1" t="s">
        <v>15970</v>
      </c>
      <c r="B6018" s="45" t="s">
        <v>15971</v>
      </c>
      <c r="C6018" s="46">
        <v>42843</v>
      </c>
      <c r="D6018" s="47">
        <v>42849</v>
      </c>
      <c r="E6018" s="48">
        <v>59.46</v>
      </c>
      <c r="F6018" s="48">
        <v>39.71</v>
      </c>
      <c r="G6018" s="49">
        <v>1.5</v>
      </c>
      <c r="H6018" s="8" t="s">
        <v>2934</v>
      </c>
      <c r="J6018" s="3">
        <v>745142</v>
      </c>
      <c r="L6018" s="50">
        <f t="shared" si="95"/>
        <v>0.98118811881188117</v>
      </c>
    </row>
    <row r="6019" spans="1:12" x14ac:dyDescent="0.2">
      <c r="A6019" s="1" t="s">
        <v>15972</v>
      </c>
      <c r="B6019" s="45" t="s">
        <v>15973</v>
      </c>
      <c r="C6019" s="46">
        <v>42844</v>
      </c>
      <c r="D6019" s="47">
        <v>42849</v>
      </c>
      <c r="E6019" s="48">
        <v>234.63</v>
      </c>
      <c r="F6019" s="48">
        <v>51.1</v>
      </c>
      <c r="G6019" s="49">
        <v>4.5999999999999996</v>
      </c>
      <c r="H6019" s="8" t="s">
        <v>2934</v>
      </c>
      <c r="J6019" s="3">
        <v>745603</v>
      </c>
      <c r="L6019" s="50">
        <f t="shared" ref="L6019:L6082" si="96">IF(E6019="","",E6019/60.6)</f>
        <v>3.8717821782178214</v>
      </c>
    </row>
    <row r="6020" spans="1:12" x14ac:dyDescent="0.2">
      <c r="A6020" s="1" t="s">
        <v>15974</v>
      </c>
      <c r="B6020" s="45" t="s">
        <v>15975</v>
      </c>
      <c r="C6020" s="46">
        <v>42843</v>
      </c>
      <c r="D6020" s="47">
        <v>42849</v>
      </c>
      <c r="E6020" s="48">
        <v>484.25</v>
      </c>
      <c r="F6020" s="48">
        <v>103.4</v>
      </c>
      <c r="G6020" s="49">
        <v>4.7</v>
      </c>
      <c r="H6020" s="8" t="s">
        <v>2934</v>
      </c>
      <c r="J6020" s="3">
        <v>745604</v>
      </c>
      <c r="L6020" s="50">
        <f t="shared" si="96"/>
        <v>7.9909240924092408</v>
      </c>
    </row>
    <row r="6021" spans="1:12" x14ac:dyDescent="0.2">
      <c r="A6021" s="1" t="s">
        <v>15976</v>
      </c>
      <c r="B6021" s="45" t="s">
        <v>15977</v>
      </c>
      <c r="D6021" s="47">
        <v>42850</v>
      </c>
      <c r="E6021" s="48">
        <v>357.88</v>
      </c>
      <c r="F6021" s="48">
        <v>51.95</v>
      </c>
      <c r="G6021" s="49">
        <v>6.9</v>
      </c>
      <c r="H6021" s="8" t="s">
        <v>3083</v>
      </c>
      <c r="J6021" s="3">
        <v>745857</v>
      </c>
      <c r="L6021" s="50">
        <f t="shared" si="96"/>
        <v>5.9056105610561058</v>
      </c>
    </row>
    <row r="6022" spans="1:12" x14ac:dyDescent="0.2">
      <c r="A6022" s="1" t="s">
        <v>15978</v>
      </c>
      <c r="B6022" s="45" t="s">
        <v>15979</v>
      </c>
      <c r="C6022" s="46">
        <v>42845</v>
      </c>
      <c r="D6022" s="47">
        <v>42850</v>
      </c>
      <c r="E6022" s="48">
        <v>318.17</v>
      </c>
      <c r="F6022" s="48">
        <v>80.510000000000005</v>
      </c>
      <c r="G6022" s="49">
        <v>4</v>
      </c>
      <c r="H6022" s="8" t="s">
        <v>3083</v>
      </c>
      <c r="J6022" s="3">
        <v>745865</v>
      </c>
      <c r="L6022" s="50">
        <f t="shared" si="96"/>
        <v>5.2503300330033005</v>
      </c>
    </row>
    <row r="6023" spans="1:12" x14ac:dyDescent="0.2">
      <c r="A6023" s="1" t="s">
        <v>15980</v>
      </c>
      <c r="B6023" s="45" t="s">
        <v>15981</v>
      </c>
      <c r="C6023" s="46">
        <v>42845</v>
      </c>
      <c r="D6023" s="47">
        <v>42850</v>
      </c>
      <c r="E6023" s="48">
        <v>53.93</v>
      </c>
      <c r="F6023" s="48">
        <v>78.819999999999993</v>
      </c>
      <c r="G6023" s="49">
        <v>0.7</v>
      </c>
      <c r="H6023" s="8" t="s">
        <v>2934</v>
      </c>
      <c r="J6023" s="3">
        <v>745869</v>
      </c>
      <c r="L6023" s="50">
        <f t="shared" si="96"/>
        <v>0.88993399339933987</v>
      </c>
    </row>
    <row r="6024" spans="1:12" x14ac:dyDescent="0.2">
      <c r="A6024" s="1" t="s">
        <v>15982</v>
      </c>
      <c r="B6024" s="45" t="s">
        <v>15983</v>
      </c>
      <c r="C6024" s="46">
        <v>42850</v>
      </c>
      <c r="D6024" s="47">
        <v>42851</v>
      </c>
      <c r="E6024" s="48">
        <v>290.10000000000002</v>
      </c>
      <c r="F6024" s="48">
        <v>29.59</v>
      </c>
      <c r="G6024" s="49">
        <v>9.8000000000000007</v>
      </c>
      <c r="H6024" s="8" t="s">
        <v>2934</v>
      </c>
      <c r="J6024" s="3">
        <v>746525</v>
      </c>
      <c r="L6024" s="50">
        <f t="shared" si="96"/>
        <v>4.7871287128712874</v>
      </c>
    </row>
    <row r="6025" spans="1:12" x14ac:dyDescent="0.2">
      <c r="A6025" s="1" t="s">
        <v>15984</v>
      </c>
      <c r="B6025" s="45" t="s">
        <v>15985</v>
      </c>
      <c r="C6025" s="46">
        <v>42850</v>
      </c>
      <c r="D6025" s="47">
        <v>42851</v>
      </c>
      <c r="E6025" s="48">
        <v>386.33</v>
      </c>
      <c r="F6025" s="48">
        <v>75.42</v>
      </c>
      <c r="G6025" s="49">
        <v>5.0999999999999996</v>
      </c>
      <c r="H6025" s="8" t="s">
        <v>2934</v>
      </c>
      <c r="J6025" s="3">
        <v>746526</v>
      </c>
      <c r="L6025" s="50">
        <f t="shared" si="96"/>
        <v>6.3750825082508245</v>
      </c>
    </row>
    <row r="6026" spans="1:12" x14ac:dyDescent="0.2">
      <c r="A6026" s="1" t="s">
        <v>15986</v>
      </c>
      <c r="B6026" s="45" t="s">
        <v>15987</v>
      </c>
      <c r="C6026" s="46">
        <v>42850</v>
      </c>
      <c r="D6026" s="47">
        <v>42851</v>
      </c>
      <c r="E6026" s="48">
        <v>501.86</v>
      </c>
      <c r="F6026" s="48">
        <v>32.590000000000003</v>
      </c>
      <c r="G6026" s="49">
        <v>15.4</v>
      </c>
      <c r="H6026" s="8" t="s">
        <v>2934</v>
      </c>
      <c r="J6026" s="3">
        <v>746527</v>
      </c>
      <c r="L6026" s="50">
        <f t="shared" si="96"/>
        <v>8.281518151815181</v>
      </c>
    </row>
    <row r="6027" spans="1:12" x14ac:dyDescent="0.2">
      <c r="A6027" s="1" t="s">
        <v>15988</v>
      </c>
      <c r="B6027" s="45" t="s">
        <v>15989</v>
      </c>
      <c r="C6027" s="46">
        <v>42849</v>
      </c>
      <c r="D6027" s="47">
        <v>42851</v>
      </c>
      <c r="E6027" s="48">
        <v>402.29</v>
      </c>
      <c r="F6027" s="48">
        <v>149.35</v>
      </c>
      <c r="G6027" s="49">
        <v>2.7</v>
      </c>
      <c r="H6027" s="8" t="s">
        <v>2934</v>
      </c>
      <c r="J6027" s="3">
        <v>746528</v>
      </c>
      <c r="L6027" s="50">
        <f t="shared" si="96"/>
        <v>6.6384488448844889</v>
      </c>
    </row>
    <row r="6028" spans="1:12" x14ac:dyDescent="0.2">
      <c r="A6028" s="1" t="s">
        <v>15990</v>
      </c>
      <c r="B6028" s="45" t="s">
        <v>15991</v>
      </c>
      <c r="C6028" s="46">
        <v>42843</v>
      </c>
      <c r="D6028" s="47">
        <v>42852</v>
      </c>
      <c r="E6028" s="48">
        <v>81.709999999999994</v>
      </c>
      <c r="F6028" s="48">
        <v>78.5</v>
      </c>
      <c r="G6028" s="49">
        <v>1</v>
      </c>
      <c r="H6028" s="8" t="s">
        <v>2934</v>
      </c>
      <c r="J6028" s="3">
        <v>747089</v>
      </c>
      <c r="L6028" s="50">
        <f t="shared" si="96"/>
        <v>1.3483498349834981</v>
      </c>
    </row>
    <row r="6029" spans="1:12" x14ac:dyDescent="0.2">
      <c r="A6029" s="1" t="s">
        <v>15992</v>
      </c>
      <c r="B6029" s="45" t="s">
        <v>15993</v>
      </c>
      <c r="C6029" s="46">
        <v>42848</v>
      </c>
      <c r="D6029" s="47">
        <v>42852</v>
      </c>
      <c r="E6029" s="48">
        <v>774.09</v>
      </c>
      <c r="F6029" s="48">
        <v>86.81</v>
      </c>
      <c r="G6029" s="49">
        <v>8.9</v>
      </c>
      <c r="H6029" s="8" t="s">
        <v>2934</v>
      </c>
      <c r="J6029" s="3">
        <v>747090</v>
      </c>
      <c r="L6029" s="50">
        <f t="shared" si="96"/>
        <v>12.773762376237624</v>
      </c>
    </row>
    <row r="6030" spans="1:12" x14ac:dyDescent="0.2">
      <c r="A6030" s="1" t="s">
        <v>15994</v>
      </c>
      <c r="B6030" s="45" t="s">
        <v>15995</v>
      </c>
      <c r="C6030" s="46">
        <v>42849</v>
      </c>
      <c r="D6030" s="47">
        <v>42852</v>
      </c>
      <c r="E6030" s="48">
        <v>147.76</v>
      </c>
      <c r="F6030" s="48">
        <v>37.1</v>
      </c>
      <c r="G6030" s="49">
        <v>4</v>
      </c>
      <c r="H6030" s="8" t="s">
        <v>2934</v>
      </c>
      <c r="J6030" s="3">
        <v>747091</v>
      </c>
      <c r="L6030" s="50">
        <f t="shared" si="96"/>
        <v>2.4382838283828381</v>
      </c>
    </row>
    <row r="6031" spans="1:12" x14ac:dyDescent="0.2">
      <c r="A6031" s="1" t="s">
        <v>15996</v>
      </c>
      <c r="B6031" s="45" t="s">
        <v>15997</v>
      </c>
      <c r="C6031" s="46">
        <v>42850</v>
      </c>
      <c r="D6031" s="47">
        <v>42856</v>
      </c>
      <c r="E6031" s="48">
        <v>120.77</v>
      </c>
      <c r="F6031" s="48">
        <v>105.09</v>
      </c>
      <c r="G6031" s="49">
        <v>1.1000000000000001</v>
      </c>
      <c r="H6031" s="8" t="s">
        <v>2934</v>
      </c>
      <c r="J6031" s="3">
        <v>748351</v>
      </c>
      <c r="L6031" s="50">
        <f t="shared" si="96"/>
        <v>1.9929042904290428</v>
      </c>
    </row>
    <row r="6032" spans="1:12" x14ac:dyDescent="0.2">
      <c r="A6032" s="1" t="s">
        <v>15998</v>
      </c>
      <c r="B6032" s="45" t="s">
        <v>15999</v>
      </c>
      <c r="C6032" s="46">
        <v>42848</v>
      </c>
      <c r="D6032" s="47">
        <v>42856</v>
      </c>
      <c r="E6032" s="48">
        <v>370.23</v>
      </c>
      <c r="F6032" s="48">
        <v>66.53</v>
      </c>
      <c r="G6032" s="49">
        <v>5.6</v>
      </c>
      <c r="H6032" s="8" t="s">
        <v>2934</v>
      </c>
      <c r="J6032" s="3">
        <v>748134</v>
      </c>
      <c r="L6032" s="50">
        <f t="shared" si="96"/>
        <v>6.1094059405940593</v>
      </c>
    </row>
    <row r="6033" spans="1:12" x14ac:dyDescent="0.2">
      <c r="A6033" s="1" t="s">
        <v>16000</v>
      </c>
      <c r="B6033" s="45" t="s">
        <v>16001</v>
      </c>
      <c r="C6033" s="46">
        <v>42844</v>
      </c>
      <c r="D6033" s="47">
        <v>42856</v>
      </c>
      <c r="E6033" s="48">
        <v>541.54999999999995</v>
      </c>
      <c r="F6033" s="48">
        <v>82.65</v>
      </c>
      <c r="G6033" s="49">
        <v>6.6</v>
      </c>
      <c r="H6033" s="8" t="s">
        <v>2934</v>
      </c>
      <c r="J6033" s="3">
        <v>748135</v>
      </c>
      <c r="L6033" s="50">
        <f t="shared" si="96"/>
        <v>8.9364686468646859</v>
      </c>
    </row>
    <row r="6034" spans="1:12" x14ac:dyDescent="0.2">
      <c r="A6034" s="1" t="s">
        <v>16002</v>
      </c>
      <c r="B6034" s="45" t="s">
        <v>16003</v>
      </c>
      <c r="C6034" s="46">
        <v>42852</v>
      </c>
      <c r="D6034" s="47">
        <v>42856</v>
      </c>
      <c r="E6034" s="48">
        <v>1157.99</v>
      </c>
      <c r="F6034" s="48">
        <v>68.3</v>
      </c>
      <c r="G6034" s="49">
        <v>17</v>
      </c>
      <c r="H6034" s="8" t="s">
        <v>2934</v>
      </c>
      <c r="J6034" s="3">
        <v>748864</v>
      </c>
      <c r="K6034" s="53" t="s">
        <v>3727</v>
      </c>
      <c r="L6034" s="50">
        <f t="shared" si="96"/>
        <v>19.108745874587459</v>
      </c>
    </row>
    <row r="6035" spans="1:12" x14ac:dyDescent="0.2">
      <c r="A6035" s="1" t="s">
        <v>16004</v>
      </c>
      <c r="B6035" s="45" t="s">
        <v>16005</v>
      </c>
      <c r="C6035" s="46">
        <v>42849</v>
      </c>
      <c r="D6035" s="47">
        <v>42856</v>
      </c>
      <c r="E6035" s="48">
        <v>609.78</v>
      </c>
      <c r="F6035" s="48">
        <v>41.35</v>
      </c>
      <c r="G6035" s="49">
        <v>14.7</v>
      </c>
      <c r="H6035" s="8" t="s">
        <v>2934</v>
      </c>
      <c r="J6035" s="3">
        <v>748865</v>
      </c>
      <c r="L6035" s="50">
        <f t="shared" si="96"/>
        <v>10.062376237623761</v>
      </c>
    </row>
    <row r="6036" spans="1:12" x14ac:dyDescent="0.2">
      <c r="A6036" s="1" t="s">
        <v>16006</v>
      </c>
      <c r="B6036" s="45" t="s">
        <v>16007</v>
      </c>
      <c r="C6036" s="46">
        <v>42853</v>
      </c>
      <c r="D6036" s="47">
        <v>42856</v>
      </c>
      <c r="E6036" s="48">
        <v>52.84</v>
      </c>
      <c r="F6036" s="48">
        <v>133.68</v>
      </c>
      <c r="G6036" s="49">
        <v>0.4</v>
      </c>
      <c r="H6036" s="8" t="s">
        <v>2934</v>
      </c>
      <c r="J6036" s="3">
        <v>748868</v>
      </c>
      <c r="L6036" s="50">
        <f t="shared" si="96"/>
        <v>0.87194719471947202</v>
      </c>
    </row>
    <row r="6037" spans="1:12" x14ac:dyDescent="0.2">
      <c r="A6037" s="1" t="s">
        <v>16008</v>
      </c>
      <c r="B6037" s="45" t="s">
        <v>16009</v>
      </c>
      <c r="C6037" s="46">
        <v>42848</v>
      </c>
      <c r="D6037" s="47">
        <v>42856</v>
      </c>
      <c r="E6037" s="48">
        <v>1630.21</v>
      </c>
      <c r="F6037" s="48">
        <v>40.909999999999997</v>
      </c>
      <c r="G6037" s="49">
        <v>39.799999999999997</v>
      </c>
      <c r="H6037" s="8" t="s">
        <v>2934</v>
      </c>
      <c r="J6037" s="3">
        <v>748869</v>
      </c>
      <c r="L6037" s="50">
        <f t="shared" si="96"/>
        <v>26.90115511551155</v>
      </c>
    </row>
    <row r="6038" spans="1:12" x14ac:dyDescent="0.2">
      <c r="A6038" s="1" t="s">
        <v>16010</v>
      </c>
      <c r="B6038" s="45" t="s">
        <v>16011</v>
      </c>
      <c r="C6038" s="46">
        <v>42853</v>
      </c>
      <c r="D6038" s="47">
        <v>42857</v>
      </c>
      <c r="E6038" s="48">
        <v>1138.4000000000001</v>
      </c>
      <c r="F6038" s="48">
        <v>42.55</v>
      </c>
      <c r="G6038" s="49">
        <v>26.8</v>
      </c>
      <c r="H6038" s="8" t="s">
        <v>2934</v>
      </c>
      <c r="J6038" s="3">
        <v>749053</v>
      </c>
      <c r="L6038" s="50">
        <f t="shared" si="96"/>
        <v>18.785478547854787</v>
      </c>
    </row>
    <row r="6039" spans="1:12" x14ac:dyDescent="0.2">
      <c r="A6039" s="1" t="s">
        <v>16012</v>
      </c>
      <c r="B6039" s="45" t="s">
        <v>16013</v>
      </c>
      <c r="D6039" s="47">
        <v>42857</v>
      </c>
      <c r="E6039" s="48">
        <v>363.07</v>
      </c>
      <c r="F6039" s="48">
        <v>136.55000000000001</v>
      </c>
      <c r="G6039" s="49">
        <v>2.7</v>
      </c>
      <c r="H6039" s="8" t="s">
        <v>3083</v>
      </c>
      <c r="J6039" s="3">
        <v>749054</v>
      </c>
      <c r="L6039" s="50">
        <f t="shared" si="96"/>
        <v>5.9912541254125413</v>
      </c>
    </row>
    <row r="6040" spans="1:12" x14ac:dyDescent="0.2">
      <c r="A6040" s="1" t="s">
        <v>16014</v>
      </c>
      <c r="B6040" s="45" t="s">
        <v>16015</v>
      </c>
      <c r="C6040" s="46">
        <v>42856</v>
      </c>
      <c r="D6040" s="47">
        <v>42858</v>
      </c>
      <c r="E6040" s="48">
        <v>307.10000000000002</v>
      </c>
      <c r="F6040" s="48">
        <v>217.55</v>
      </c>
      <c r="G6040" s="49">
        <v>1.4</v>
      </c>
      <c r="H6040" s="8" t="s">
        <v>2934</v>
      </c>
      <c r="J6040" s="3">
        <v>750163</v>
      </c>
      <c r="L6040" s="50">
        <f t="shared" si="96"/>
        <v>5.0676567656765679</v>
      </c>
    </row>
    <row r="6041" spans="1:12" x14ac:dyDescent="0.2">
      <c r="A6041" s="1" t="s">
        <v>16016</v>
      </c>
      <c r="B6041" s="45" t="s">
        <v>16017</v>
      </c>
      <c r="C6041" s="46">
        <v>42857</v>
      </c>
      <c r="D6041" s="47">
        <v>42858</v>
      </c>
      <c r="E6041" s="48">
        <v>537.52</v>
      </c>
      <c r="F6041" s="48">
        <v>48.35</v>
      </c>
      <c r="G6041" s="49">
        <v>11.1</v>
      </c>
      <c r="H6041" s="8" t="s">
        <v>2934</v>
      </c>
      <c r="J6041" s="3">
        <v>750164</v>
      </c>
      <c r="L6041" s="50">
        <f t="shared" si="96"/>
        <v>8.8699669966996701</v>
      </c>
    </row>
    <row r="6042" spans="1:12" x14ac:dyDescent="0.2">
      <c r="A6042" s="1" t="s">
        <v>16018</v>
      </c>
      <c r="B6042" s="45" t="s">
        <v>16019</v>
      </c>
      <c r="C6042" s="46">
        <v>42856</v>
      </c>
      <c r="D6042" s="47">
        <v>42859</v>
      </c>
      <c r="E6042" s="48">
        <v>260.81</v>
      </c>
      <c r="F6042" s="48">
        <v>35.18</v>
      </c>
      <c r="G6042" s="49">
        <v>7.4</v>
      </c>
      <c r="H6042" s="8" t="s">
        <v>2934</v>
      </c>
      <c r="J6042" s="3">
        <v>750711</v>
      </c>
      <c r="L6042" s="50">
        <f t="shared" si="96"/>
        <v>4.303795379537954</v>
      </c>
    </row>
    <row r="6043" spans="1:12" x14ac:dyDescent="0.2">
      <c r="A6043" s="1" t="s">
        <v>16020</v>
      </c>
      <c r="B6043" s="45" t="s">
        <v>16021</v>
      </c>
      <c r="C6043" s="46">
        <v>42856</v>
      </c>
      <c r="D6043" s="47">
        <v>42859</v>
      </c>
      <c r="E6043" s="48">
        <v>150.41</v>
      </c>
      <c r="F6043" s="48">
        <v>107.27</v>
      </c>
      <c r="G6043" s="49">
        <v>1.4</v>
      </c>
      <c r="H6043" s="8" t="s">
        <v>3714</v>
      </c>
      <c r="J6043" s="3">
        <v>750712</v>
      </c>
      <c r="L6043" s="50">
        <f t="shared" si="96"/>
        <v>2.4820132013201319</v>
      </c>
    </row>
    <row r="6044" spans="1:12" x14ac:dyDescent="0.2">
      <c r="A6044" s="1" t="s">
        <v>16022</v>
      </c>
      <c r="B6044" s="45" t="s">
        <v>16023</v>
      </c>
      <c r="C6044" s="46">
        <v>42856</v>
      </c>
      <c r="D6044" s="47">
        <v>42859</v>
      </c>
      <c r="E6044" s="48">
        <v>144.41</v>
      </c>
      <c r="F6044" s="48">
        <v>66.180000000000007</v>
      </c>
      <c r="G6044" s="49">
        <v>2.2000000000000002</v>
      </c>
      <c r="H6044" s="8" t="s">
        <v>3714</v>
      </c>
      <c r="J6044" s="3">
        <v>750713</v>
      </c>
      <c r="L6044" s="50">
        <f t="shared" si="96"/>
        <v>2.3830033003300328</v>
      </c>
    </row>
    <row r="6045" spans="1:12" x14ac:dyDescent="0.2">
      <c r="A6045" s="1" t="s">
        <v>16024</v>
      </c>
      <c r="B6045" s="45" t="s">
        <v>16025</v>
      </c>
      <c r="C6045" s="46">
        <v>42855</v>
      </c>
      <c r="D6045" s="47">
        <v>42859</v>
      </c>
      <c r="E6045" s="48">
        <v>132.96</v>
      </c>
      <c r="F6045" s="48">
        <v>87.25</v>
      </c>
      <c r="G6045" s="49">
        <v>1.5</v>
      </c>
      <c r="H6045" s="8" t="s">
        <v>2934</v>
      </c>
      <c r="J6045" s="3">
        <v>750714</v>
      </c>
      <c r="L6045" s="50">
        <f t="shared" si="96"/>
        <v>2.1940594059405942</v>
      </c>
    </row>
    <row r="6046" spans="1:12" x14ac:dyDescent="0.2">
      <c r="A6046" s="1" t="s">
        <v>16026</v>
      </c>
      <c r="B6046" s="45" t="s">
        <v>16027</v>
      </c>
      <c r="C6046" s="46">
        <v>42851</v>
      </c>
      <c r="D6046" s="47">
        <v>42859</v>
      </c>
      <c r="E6046" s="48">
        <v>101.48</v>
      </c>
      <c r="F6046" s="48">
        <v>36.71</v>
      </c>
      <c r="G6046" s="49">
        <v>2.8</v>
      </c>
      <c r="H6046" s="8" t="s">
        <v>2934</v>
      </c>
      <c r="J6046" s="3">
        <v>750715</v>
      </c>
      <c r="L6046" s="50">
        <f t="shared" si="96"/>
        <v>1.6745874587458747</v>
      </c>
    </row>
    <row r="6047" spans="1:12" x14ac:dyDescent="0.2">
      <c r="A6047" s="1" t="s">
        <v>16028</v>
      </c>
      <c r="B6047" s="45" t="s">
        <v>16029</v>
      </c>
      <c r="C6047" s="46">
        <v>42851</v>
      </c>
      <c r="D6047" s="47">
        <v>42859</v>
      </c>
      <c r="E6047" s="48">
        <v>137.16999999999999</v>
      </c>
      <c r="F6047" s="48">
        <v>32.56</v>
      </c>
      <c r="G6047" s="49">
        <v>4.2</v>
      </c>
      <c r="H6047" s="8" t="s">
        <v>2934</v>
      </c>
      <c r="J6047" s="3">
        <v>750716</v>
      </c>
      <c r="L6047" s="50">
        <f t="shared" si="96"/>
        <v>2.2635313531353134</v>
      </c>
    </row>
    <row r="6048" spans="1:12" x14ac:dyDescent="0.2">
      <c r="A6048" s="1" t="s">
        <v>16030</v>
      </c>
      <c r="B6048" s="45" t="s">
        <v>16031</v>
      </c>
      <c r="C6048" s="46">
        <v>42856</v>
      </c>
      <c r="D6048" s="47">
        <v>42859</v>
      </c>
      <c r="E6048" s="48">
        <v>750.94</v>
      </c>
      <c r="F6048" s="48">
        <v>50.76</v>
      </c>
      <c r="G6048" s="49">
        <v>14.8</v>
      </c>
      <c r="H6048" s="8" t="s">
        <v>3083</v>
      </c>
      <c r="J6048" s="3">
        <v>750717</v>
      </c>
      <c r="L6048" s="50">
        <f t="shared" si="96"/>
        <v>12.391749174917493</v>
      </c>
    </row>
    <row r="6049" spans="1:12" x14ac:dyDescent="0.2">
      <c r="A6049" s="1" t="s">
        <v>16032</v>
      </c>
      <c r="B6049" s="45" t="s">
        <v>16033</v>
      </c>
      <c r="C6049" s="46">
        <v>42859</v>
      </c>
      <c r="D6049" s="47">
        <v>42860</v>
      </c>
      <c r="E6049" s="48">
        <v>475.98</v>
      </c>
      <c r="F6049" s="48">
        <v>31.65</v>
      </c>
      <c r="G6049" s="49">
        <v>15</v>
      </c>
      <c r="H6049" s="8" t="s">
        <v>2934</v>
      </c>
      <c r="J6049" s="3">
        <v>750936</v>
      </c>
      <c r="L6049" s="50">
        <f t="shared" si="96"/>
        <v>7.8544554455445548</v>
      </c>
    </row>
    <row r="6050" spans="1:12" x14ac:dyDescent="0.2">
      <c r="A6050" s="1" t="s">
        <v>16034</v>
      </c>
      <c r="B6050" s="45" t="s">
        <v>16035</v>
      </c>
      <c r="C6050" s="46">
        <v>42858</v>
      </c>
      <c r="D6050" s="47">
        <v>42863</v>
      </c>
      <c r="E6050" s="48">
        <v>402.52</v>
      </c>
      <c r="F6050" s="48">
        <v>47.42</v>
      </c>
      <c r="G6050" s="49">
        <v>8.5</v>
      </c>
      <c r="H6050" s="8" t="s">
        <v>3083</v>
      </c>
      <c r="J6050" s="3">
        <v>751543</v>
      </c>
      <c r="L6050" s="50">
        <f t="shared" si="96"/>
        <v>6.6422442244224422</v>
      </c>
    </row>
    <row r="6051" spans="1:12" x14ac:dyDescent="0.2">
      <c r="A6051" s="1" t="s">
        <v>16036</v>
      </c>
      <c r="B6051" s="45" t="s">
        <v>16037</v>
      </c>
      <c r="C6051" s="46">
        <v>42854</v>
      </c>
      <c r="D6051" s="47">
        <v>42863</v>
      </c>
      <c r="E6051" s="48">
        <v>217.31</v>
      </c>
      <c r="F6051" s="48">
        <v>96.1</v>
      </c>
      <c r="G6051" s="49">
        <v>2.2999999999999998</v>
      </c>
      <c r="H6051" s="8" t="s">
        <v>3693</v>
      </c>
      <c r="J6051" s="3">
        <v>751544</v>
      </c>
      <c r="L6051" s="50">
        <f t="shared" si="96"/>
        <v>3.585973597359736</v>
      </c>
    </row>
    <row r="6052" spans="1:12" x14ac:dyDescent="0.2">
      <c r="A6052" s="1" t="s">
        <v>16038</v>
      </c>
      <c r="B6052" s="45" t="s">
        <v>16039</v>
      </c>
      <c r="C6052" s="46">
        <v>42860</v>
      </c>
      <c r="D6052" s="47">
        <v>42864</v>
      </c>
      <c r="E6052" s="48">
        <v>930.59</v>
      </c>
      <c r="F6052" s="48">
        <v>68.680000000000007</v>
      </c>
      <c r="G6052" s="49">
        <v>13.5</v>
      </c>
      <c r="H6052" s="8" t="s">
        <v>2934</v>
      </c>
      <c r="J6052" s="3">
        <v>752156</v>
      </c>
      <c r="L6052" s="50">
        <f t="shared" si="96"/>
        <v>15.356270627062706</v>
      </c>
    </row>
    <row r="6053" spans="1:12" x14ac:dyDescent="0.2">
      <c r="A6053" s="1" t="s">
        <v>16040</v>
      </c>
      <c r="B6053" s="45" t="s">
        <v>16041</v>
      </c>
      <c r="C6053" s="46">
        <v>42860</v>
      </c>
      <c r="D6053" s="47">
        <v>42864</v>
      </c>
      <c r="E6053" s="48">
        <v>57.68</v>
      </c>
      <c r="F6053" s="48">
        <v>143.36000000000001</v>
      </c>
      <c r="G6053" s="49">
        <v>0.4</v>
      </c>
      <c r="H6053" s="8" t="s">
        <v>2934</v>
      </c>
      <c r="J6053" s="3">
        <v>752157</v>
      </c>
      <c r="L6053" s="50">
        <f t="shared" si="96"/>
        <v>0.95181518151815181</v>
      </c>
    </row>
    <row r="6054" spans="1:12" x14ac:dyDescent="0.2">
      <c r="A6054" s="1" t="s">
        <v>16042</v>
      </c>
      <c r="B6054" s="45" t="s">
        <v>16043</v>
      </c>
      <c r="C6054" s="46">
        <v>42859</v>
      </c>
      <c r="D6054" s="47">
        <v>42864</v>
      </c>
      <c r="E6054" s="48">
        <v>395.54</v>
      </c>
      <c r="F6054" s="48">
        <v>63.69</v>
      </c>
      <c r="G6054" s="49">
        <v>6.2</v>
      </c>
      <c r="H6054" s="8" t="s">
        <v>3083</v>
      </c>
      <c r="J6054" s="3">
        <v>752158</v>
      </c>
      <c r="L6054" s="50">
        <f t="shared" si="96"/>
        <v>6.5270627062706277</v>
      </c>
    </row>
    <row r="6055" spans="1:12" x14ac:dyDescent="0.2">
      <c r="A6055" s="1" t="s">
        <v>16044</v>
      </c>
      <c r="B6055" s="45" t="s">
        <v>16045</v>
      </c>
      <c r="C6055" s="46">
        <v>42863</v>
      </c>
      <c r="D6055" s="47">
        <v>42864</v>
      </c>
      <c r="E6055" s="48">
        <v>145.61000000000001</v>
      </c>
      <c r="F6055" s="48">
        <v>240.49</v>
      </c>
      <c r="G6055" s="49">
        <v>0.6</v>
      </c>
      <c r="H6055" s="8" t="s">
        <v>2934</v>
      </c>
      <c r="J6055" s="3">
        <v>752538</v>
      </c>
      <c r="L6055" s="50">
        <f t="shared" si="96"/>
        <v>2.4028052805280531</v>
      </c>
    </row>
    <row r="6056" spans="1:12" x14ac:dyDescent="0.2">
      <c r="A6056" s="1" t="s">
        <v>16046</v>
      </c>
      <c r="B6056" s="45" t="s">
        <v>16047</v>
      </c>
      <c r="C6056" s="46">
        <v>42864</v>
      </c>
      <c r="D6056" s="47">
        <v>42865</v>
      </c>
      <c r="E6056" s="48">
        <v>307.44</v>
      </c>
      <c r="F6056" s="48">
        <v>28.42</v>
      </c>
      <c r="G6056" s="49">
        <v>10.8</v>
      </c>
      <c r="H6056" s="8" t="s">
        <v>2934</v>
      </c>
      <c r="J6056" s="3">
        <v>753161</v>
      </c>
      <c r="L6056" s="50">
        <f>IF(E6056="","",E6056/60.6)</f>
        <v>5.0732673267326733</v>
      </c>
    </row>
    <row r="6057" spans="1:12" x14ac:dyDescent="0.2">
      <c r="A6057" s="1" t="s">
        <v>16048</v>
      </c>
      <c r="B6057" s="45" t="s">
        <v>16049</v>
      </c>
      <c r="C6057" s="46">
        <v>42864</v>
      </c>
      <c r="D6057" s="47">
        <v>42865</v>
      </c>
      <c r="E6057" s="48">
        <v>376.38</v>
      </c>
      <c r="F6057" s="48">
        <v>62.1</v>
      </c>
      <c r="G6057" s="49">
        <v>6.1</v>
      </c>
      <c r="H6057" s="8" t="s">
        <v>2934</v>
      </c>
      <c r="J6057" s="3">
        <v>753162</v>
      </c>
      <c r="L6057" s="50">
        <f t="shared" si="96"/>
        <v>6.2108910891089106</v>
      </c>
    </row>
    <row r="6058" spans="1:12" x14ac:dyDescent="0.2">
      <c r="A6058" s="1" t="s">
        <v>16050</v>
      </c>
      <c r="B6058" s="45" t="s">
        <v>16051</v>
      </c>
      <c r="C6058" s="46">
        <v>42862</v>
      </c>
      <c r="D6058" s="47">
        <v>42866</v>
      </c>
      <c r="E6058" s="48">
        <v>495.8</v>
      </c>
      <c r="F6058" s="48">
        <v>53.16</v>
      </c>
      <c r="G6058" s="49">
        <v>9.3000000000000007</v>
      </c>
      <c r="H6058" s="8" t="s">
        <v>2934</v>
      </c>
      <c r="J6058" s="3">
        <v>759223</v>
      </c>
      <c r="L6058" s="50">
        <f t="shared" si="96"/>
        <v>8.1815181518151814</v>
      </c>
    </row>
    <row r="6059" spans="1:12" x14ac:dyDescent="0.2">
      <c r="A6059" s="1" t="s">
        <v>16052</v>
      </c>
      <c r="B6059" s="45" t="s">
        <v>16053</v>
      </c>
      <c r="C6059" s="46">
        <v>42855</v>
      </c>
      <c r="D6059" s="47">
        <v>42866</v>
      </c>
      <c r="E6059" s="48">
        <v>616.98</v>
      </c>
      <c r="F6059" s="48">
        <v>45.96</v>
      </c>
      <c r="G6059" s="49">
        <v>13.4</v>
      </c>
      <c r="H6059" s="8" t="s">
        <v>3083</v>
      </c>
      <c r="J6059" s="3">
        <v>759224</v>
      </c>
      <c r="L6059" s="50">
        <f t="shared" si="96"/>
        <v>10.181188118811882</v>
      </c>
    </row>
    <row r="6060" spans="1:12" x14ac:dyDescent="0.2">
      <c r="A6060" s="1" t="s">
        <v>16054</v>
      </c>
      <c r="B6060" s="45" t="s">
        <v>16055</v>
      </c>
      <c r="C6060" s="46">
        <v>42857</v>
      </c>
      <c r="D6060" s="47">
        <v>42867</v>
      </c>
      <c r="E6060" s="48">
        <v>211.44</v>
      </c>
      <c r="F6060" s="48">
        <v>23.4</v>
      </c>
      <c r="G6060" s="49">
        <v>9</v>
      </c>
      <c r="H6060" s="8" t="s">
        <v>2934</v>
      </c>
      <c r="J6060" s="3">
        <v>759516</v>
      </c>
      <c r="L6060" s="50">
        <f t="shared" si="96"/>
        <v>3.4891089108910891</v>
      </c>
    </row>
    <row r="6061" spans="1:12" x14ac:dyDescent="0.2">
      <c r="A6061" s="1" t="s">
        <v>16056</v>
      </c>
      <c r="B6061" s="45" t="s">
        <v>16057</v>
      </c>
      <c r="C6061" s="46">
        <v>42864</v>
      </c>
      <c r="D6061" s="47">
        <v>42867</v>
      </c>
      <c r="E6061" s="48">
        <v>226.2</v>
      </c>
      <c r="F6061" s="48">
        <v>30.46</v>
      </c>
      <c r="G6061" s="49">
        <v>7.4</v>
      </c>
      <c r="H6061" s="8" t="s">
        <v>2934</v>
      </c>
      <c r="J6061" s="3">
        <v>759980</v>
      </c>
      <c r="L6061" s="50">
        <f t="shared" si="96"/>
        <v>3.7326732673267324</v>
      </c>
    </row>
    <row r="6062" spans="1:12" x14ac:dyDescent="0.2">
      <c r="A6062" s="1" t="s">
        <v>16058</v>
      </c>
      <c r="B6062" s="45" t="s">
        <v>16059</v>
      </c>
      <c r="C6062" s="46">
        <v>42864</v>
      </c>
      <c r="D6062" s="47">
        <v>42867</v>
      </c>
      <c r="E6062" s="48">
        <v>772.07</v>
      </c>
      <c r="F6062" s="48">
        <v>31.69</v>
      </c>
      <c r="G6062" s="49">
        <v>24.4</v>
      </c>
      <c r="H6062" s="8" t="s">
        <v>2934</v>
      </c>
      <c r="J6062" s="3">
        <v>759981</v>
      </c>
      <c r="L6062" s="50">
        <f t="shared" si="96"/>
        <v>12.740429042904291</v>
      </c>
    </row>
    <row r="6063" spans="1:12" x14ac:dyDescent="0.2">
      <c r="A6063" s="1" t="s">
        <v>16060</v>
      </c>
      <c r="B6063" s="45" t="s">
        <v>16061</v>
      </c>
      <c r="C6063" s="46">
        <v>42864</v>
      </c>
      <c r="D6063" s="47">
        <v>42867</v>
      </c>
      <c r="E6063" s="48">
        <v>346.24</v>
      </c>
      <c r="F6063" s="48">
        <v>21.81</v>
      </c>
      <c r="G6063" s="49">
        <v>15.9</v>
      </c>
      <c r="H6063" s="8" t="s">
        <v>2934</v>
      </c>
      <c r="J6063" s="3">
        <v>759982</v>
      </c>
      <c r="L6063" s="50">
        <f t="shared" si="96"/>
        <v>5.7135313531353136</v>
      </c>
    </row>
    <row r="6064" spans="1:12" x14ac:dyDescent="0.2">
      <c r="A6064" s="1" t="s">
        <v>16062</v>
      </c>
      <c r="B6064" s="45" t="s">
        <v>16063</v>
      </c>
      <c r="C6064" s="46">
        <v>42864</v>
      </c>
      <c r="D6064" s="47">
        <v>42867</v>
      </c>
      <c r="E6064" s="48">
        <v>645.63</v>
      </c>
      <c r="F6064" s="48">
        <v>82.54</v>
      </c>
      <c r="G6064" s="49">
        <v>7.8</v>
      </c>
      <c r="H6064" s="8" t="s">
        <v>2934</v>
      </c>
      <c r="J6064" s="3">
        <v>759983</v>
      </c>
      <c r="L6064" s="50">
        <f t="shared" si="96"/>
        <v>10.653960396039604</v>
      </c>
    </row>
    <row r="6065" spans="1:12" x14ac:dyDescent="0.2">
      <c r="A6065" s="1" t="s">
        <v>16064</v>
      </c>
      <c r="B6065" s="45" t="s">
        <v>16065</v>
      </c>
      <c r="C6065" s="46">
        <v>42864</v>
      </c>
      <c r="D6065" s="47">
        <v>42867</v>
      </c>
      <c r="E6065" s="48">
        <v>1095.72</v>
      </c>
      <c r="F6065" s="48">
        <v>120.07</v>
      </c>
      <c r="G6065" s="49">
        <v>9.1</v>
      </c>
      <c r="H6065" s="8" t="s">
        <v>2934</v>
      </c>
      <c r="J6065" s="3">
        <v>759984</v>
      </c>
      <c r="L6065" s="50">
        <f t="shared" si="96"/>
        <v>18.08118811881188</v>
      </c>
    </row>
    <row r="6066" spans="1:12" x14ac:dyDescent="0.2">
      <c r="A6066" s="1" t="s">
        <v>16066</v>
      </c>
      <c r="B6066" s="45" t="s">
        <v>16067</v>
      </c>
      <c r="C6066" s="46">
        <v>42864</v>
      </c>
      <c r="D6066" s="47">
        <v>42867</v>
      </c>
      <c r="E6066" s="48">
        <v>144.36000000000001</v>
      </c>
      <c r="F6066" s="48">
        <v>84.85</v>
      </c>
      <c r="G6066" s="49">
        <v>1.7</v>
      </c>
      <c r="H6066" s="8" t="s">
        <v>2934</v>
      </c>
      <c r="J6066" s="3">
        <v>759985</v>
      </c>
      <c r="L6066" s="50">
        <f t="shared" si="96"/>
        <v>2.3821782178217825</v>
      </c>
    </row>
    <row r="6067" spans="1:12" x14ac:dyDescent="0.2">
      <c r="A6067" s="1" t="s">
        <v>16068</v>
      </c>
      <c r="B6067" s="45" t="s">
        <v>16069</v>
      </c>
      <c r="C6067" s="46">
        <v>42864</v>
      </c>
      <c r="D6067" s="47">
        <v>42867</v>
      </c>
      <c r="E6067" s="48">
        <v>483.83</v>
      </c>
      <c r="F6067" s="48">
        <v>216.34</v>
      </c>
      <c r="G6067" s="49">
        <v>2.2000000000000002</v>
      </c>
      <c r="H6067" s="8" t="s">
        <v>2934</v>
      </c>
      <c r="J6067" s="3">
        <v>759986</v>
      </c>
      <c r="L6067" s="50">
        <f t="shared" si="96"/>
        <v>7.9839933993399335</v>
      </c>
    </row>
    <row r="6068" spans="1:12" x14ac:dyDescent="0.2">
      <c r="A6068" s="1" t="s">
        <v>16070</v>
      </c>
      <c r="B6068" s="45" t="s">
        <v>16071</v>
      </c>
      <c r="C6068" s="46">
        <v>42864</v>
      </c>
      <c r="D6068" s="47">
        <v>42867</v>
      </c>
      <c r="E6068" s="48">
        <v>250.47</v>
      </c>
      <c r="F6068" s="48">
        <v>92.96</v>
      </c>
      <c r="G6068" s="49">
        <v>2.7</v>
      </c>
      <c r="H6068" s="8" t="s">
        <v>2934</v>
      </c>
      <c r="J6068" s="3">
        <v>759987</v>
      </c>
      <c r="L6068" s="50">
        <f t="shared" si="96"/>
        <v>4.1331683168316831</v>
      </c>
    </row>
    <row r="6069" spans="1:12" x14ac:dyDescent="0.2">
      <c r="A6069" s="1" t="s">
        <v>16072</v>
      </c>
      <c r="B6069" s="45" t="s">
        <v>16073</v>
      </c>
      <c r="C6069" s="46">
        <v>42864</v>
      </c>
      <c r="D6069" s="47">
        <v>42867</v>
      </c>
      <c r="E6069" s="48">
        <v>933.17</v>
      </c>
      <c r="F6069" s="48">
        <v>46.1</v>
      </c>
      <c r="G6069" s="49">
        <v>20.2</v>
      </c>
      <c r="H6069" s="8" t="s">
        <v>2934</v>
      </c>
      <c r="J6069" s="3">
        <v>759988</v>
      </c>
      <c r="L6069" s="50">
        <f t="shared" si="96"/>
        <v>15.398844884488447</v>
      </c>
    </row>
    <row r="6070" spans="1:12" x14ac:dyDescent="0.2">
      <c r="A6070" s="1" t="s">
        <v>16074</v>
      </c>
      <c r="B6070" s="45" t="s">
        <v>16075</v>
      </c>
      <c r="C6070" s="46">
        <v>42864</v>
      </c>
      <c r="D6070" s="47">
        <v>42867</v>
      </c>
      <c r="E6070" s="48">
        <v>124.38</v>
      </c>
      <c r="F6070" s="48">
        <v>60.33</v>
      </c>
      <c r="G6070" s="49">
        <v>2.1</v>
      </c>
      <c r="H6070" s="8" t="s">
        <v>2934</v>
      </c>
      <c r="J6070" s="3">
        <v>789989</v>
      </c>
      <c r="L6070" s="50">
        <f t="shared" si="96"/>
        <v>2.0524752475247525</v>
      </c>
    </row>
    <row r="6071" spans="1:12" x14ac:dyDescent="0.2">
      <c r="A6071" s="1" t="s">
        <v>16076</v>
      </c>
      <c r="B6071" s="45" t="s">
        <v>16077</v>
      </c>
      <c r="C6071" s="46">
        <v>42864</v>
      </c>
      <c r="D6071" s="47">
        <v>42867</v>
      </c>
      <c r="E6071" s="48">
        <v>254.37</v>
      </c>
      <c r="F6071" s="48">
        <v>58.61</v>
      </c>
      <c r="G6071" s="49">
        <v>4.3</v>
      </c>
      <c r="H6071" s="8" t="s">
        <v>2934</v>
      </c>
      <c r="J6071" s="3">
        <v>759990</v>
      </c>
      <c r="L6071" s="50">
        <f t="shared" si="96"/>
        <v>4.1975247524752479</v>
      </c>
    </row>
    <row r="6072" spans="1:12" x14ac:dyDescent="0.2">
      <c r="A6072" s="1" t="s">
        <v>16078</v>
      </c>
      <c r="B6072" s="45" t="s">
        <v>16079</v>
      </c>
      <c r="C6072" s="46">
        <v>42848</v>
      </c>
      <c r="D6072" s="47">
        <v>42870</v>
      </c>
      <c r="E6072" s="48">
        <v>255.72</v>
      </c>
      <c r="F6072" s="48">
        <v>52.22</v>
      </c>
      <c r="G6072" s="49">
        <v>4.9000000000000004</v>
      </c>
      <c r="H6072" s="8" t="s">
        <v>2934</v>
      </c>
      <c r="J6072" s="3">
        <v>760173</v>
      </c>
      <c r="L6072" s="50">
        <f t="shared" si="96"/>
        <v>4.21980198019802</v>
      </c>
    </row>
    <row r="6073" spans="1:12" x14ac:dyDescent="0.2">
      <c r="A6073" s="1" t="s">
        <v>16080</v>
      </c>
      <c r="B6073" s="45" t="s">
        <v>16081</v>
      </c>
      <c r="C6073" s="46">
        <v>42867</v>
      </c>
      <c r="D6073" s="47">
        <v>42870</v>
      </c>
      <c r="E6073" s="48">
        <v>970.48</v>
      </c>
      <c r="F6073" s="48">
        <v>93.55</v>
      </c>
      <c r="G6073" s="49">
        <v>10.4</v>
      </c>
      <c r="H6073" s="8" t="s">
        <v>2934</v>
      </c>
      <c r="J6073" s="3">
        <v>760720</v>
      </c>
      <c r="L6073" s="50">
        <f t="shared" si="96"/>
        <v>16.014521452145214</v>
      </c>
    </row>
    <row r="6074" spans="1:12" x14ac:dyDescent="0.2">
      <c r="A6074" s="1" t="s">
        <v>16082</v>
      </c>
      <c r="B6074" s="45" t="s">
        <v>16083</v>
      </c>
      <c r="C6074" s="46">
        <v>42870</v>
      </c>
      <c r="D6074" s="47">
        <v>42871</v>
      </c>
      <c r="E6074" s="48">
        <v>239.07</v>
      </c>
      <c r="F6074" s="48">
        <v>165.68</v>
      </c>
      <c r="G6074" s="49">
        <v>1.4</v>
      </c>
      <c r="H6074" s="8" t="s">
        <v>2934</v>
      </c>
      <c r="J6074" s="3">
        <v>761491</v>
      </c>
      <c r="L6074" s="50">
        <f t="shared" si="96"/>
        <v>3.9450495049504948</v>
      </c>
    </row>
    <row r="6075" spans="1:12" x14ac:dyDescent="0.2">
      <c r="A6075" s="1" t="s">
        <v>16084</v>
      </c>
      <c r="B6075" s="45" t="s">
        <v>16085</v>
      </c>
      <c r="C6075" s="46">
        <v>42865</v>
      </c>
      <c r="D6075" s="47">
        <v>42871</v>
      </c>
      <c r="E6075" s="48">
        <v>379.36</v>
      </c>
      <c r="F6075" s="48">
        <v>109.87</v>
      </c>
      <c r="G6075" s="49">
        <v>3.5</v>
      </c>
      <c r="H6075" s="8" t="s">
        <v>3011</v>
      </c>
      <c r="J6075" s="3">
        <v>760815</v>
      </c>
      <c r="L6075" s="50">
        <f t="shared" si="96"/>
        <v>6.2600660066006597</v>
      </c>
    </row>
    <row r="6076" spans="1:12" x14ac:dyDescent="0.2">
      <c r="A6076" s="1" t="s">
        <v>16086</v>
      </c>
      <c r="B6076" s="45" t="s">
        <v>16087</v>
      </c>
      <c r="C6076" s="46">
        <v>42864</v>
      </c>
      <c r="D6076" s="47">
        <v>42871</v>
      </c>
      <c r="E6076" s="48">
        <v>1178.31</v>
      </c>
      <c r="F6076" s="48">
        <v>49.77</v>
      </c>
      <c r="G6076" s="49">
        <v>23.7</v>
      </c>
      <c r="H6076" s="8" t="s">
        <v>2934</v>
      </c>
      <c r="J6076" s="3">
        <v>760814</v>
      </c>
      <c r="L6076" s="50">
        <f t="shared" si="96"/>
        <v>19.444059405940592</v>
      </c>
    </row>
    <row r="6077" spans="1:12" x14ac:dyDescent="0.2">
      <c r="A6077" s="1" t="s">
        <v>16088</v>
      </c>
      <c r="B6077" s="45" t="s">
        <v>16089</v>
      </c>
      <c r="C6077" s="46">
        <v>42870</v>
      </c>
      <c r="D6077" s="47">
        <v>42871</v>
      </c>
      <c r="E6077" s="48">
        <v>357.16</v>
      </c>
      <c r="F6077" s="48">
        <v>37.01</v>
      </c>
      <c r="G6077" s="49">
        <v>9.6999999999999993</v>
      </c>
      <c r="H6077" s="8" t="s">
        <v>2934</v>
      </c>
      <c r="J6077" s="3">
        <v>760812</v>
      </c>
      <c r="L6077" s="50">
        <f t="shared" si="96"/>
        <v>5.8937293729372939</v>
      </c>
    </row>
    <row r="6078" spans="1:12" x14ac:dyDescent="0.2">
      <c r="A6078" s="1" t="s">
        <v>16090</v>
      </c>
      <c r="B6078" s="45" t="s">
        <v>16091</v>
      </c>
      <c r="C6078" s="46">
        <v>42867</v>
      </c>
      <c r="D6078" s="47">
        <v>42871</v>
      </c>
      <c r="E6078" s="48">
        <v>25.13</v>
      </c>
      <c r="F6078" s="48">
        <v>80.099999999999994</v>
      </c>
      <c r="G6078" s="49">
        <v>0.3</v>
      </c>
      <c r="H6078" s="8" t="s">
        <v>2934</v>
      </c>
      <c r="J6078" s="3">
        <v>760813</v>
      </c>
      <c r="L6078" s="50">
        <f t="shared" si="96"/>
        <v>0.41468646864686465</v>
      </c>
    </row>
    <row r="6079" spans="1:12" x14ac:dyDescent="0.2">
      <c r="A6079" s="1" t="s">
        <v>16092</v>
      </c>
      <c r="B6079" s="45" t="s">
        <v>16093</v>
      </c>
      <c r="C6079" s="46">
        <v>42864</v>
      </c>
      <c r="D6079" s="47">
        <v>42872</v>
      </c>
      <c r="E6079" s="48">
        <v>223.89</v>
      </c>
      <c r="F6079" s="48">
        <v>111.37</v>
      </c>
      <c r="G6079" s="49">
        <v>2</v>
      </c>
      <c r="H6079" s="8" t="s">
        <v>3083</v>
      </c>
      <c r="J6079" s="3">
        <v>764164</v>
      </c>
      <c r="L6079" s="50">
        <f t="shared" si="96"/>
        <v>3.6945544554455441</v>
      </c>
    </row>
    <row r="6080" spans="1:12" x14ac:dyDescent="0.2">
      <c r="A6080" s="1" t="s">
        <v>16094</v>
      </c>
      <c r="B6080" s="45" t="s">
        <v>16095</v>
      </c>
      <c r="C6080" s="46">
        <v>42871</v>
      </c>
      <c r="D6080" s="47">
        <v>42873</v>
      </c>
      <c r="E6080" s="48">
        <v>736.33</v>
      </c>
      <c r="F6080" s="48">
        <v>90.93</v>
      </c>
      <c r="G6080" s="49">
        <v>8.1</v>
      </c>
      <c r="H6080" s="8" t="s">
        <v>1210</v>
      </c>
      <c r="J6080" s="3">
        <v>762411</v>
      </c>
      <c r="L6080" s="50">
        <f t="shared" si="96"/>
        <v>12.150660066006601</v>
      </c>
    </row>
    <row r="6081" spans="1:12" x14ac:dyDescent="0.2">
      <c r="A6081" s="1" t="s">
        <v>16096</v>
      </c>
      <c r="B6081" s="45" t="s">
        <v>16097</v>
      </c>
      <c r="C6081" s="46">
        <v>42870</v>
      </c>
      <c r="D6081" s="47">
        <v>42873</v>
      </c>
      <c r="E6081" s="48">
        <v>169.91</v>
      </c>
      <c r="F6081" s="48">
        <v>36.39</v>
      </c>
      <c r="G6081" s="49">
        <v>4.7</v>
      </c>
      <c r="H6081" s="8" t="s">
        <v>2934</v>
      </c>
      <c r="J6081" s="3">
        <v>762397</v>
      </c>
      <c r="L6081" s="50">
        <f t="shared" si="96"/>
        <v>2.8037953795379535</v>
      </c>
    </row>
    <row r="6082" spans="1:12" x14ac:dyDescent="0.2">
      <c r="A6082" s="1" t="s">
        <v>16098</v>
      </c>
      <c r="B6082" s="45" t="s">
        <v>16099</v>
      </c>
      <c r="C6082" s="46">
        <v>42867</v>
      </c>
      <c r="D6082" s="47">
        <v>42873</v>
      </c>
      <c r="E6082" s="48">
        <v>309.31</v>
      </c>
      <c r="F6082" s="48">
        <v>76.27</v>
      </c>
      <c r="G6082" s="49">
        <v>4.0999999999999996</v>
      </c>
      <c r="H6082" s="8" t="s">
        <v>2934</v>
      </c>
      <c r="J6082" s="3">
        <v>762398</v>
      </c>
      <c r="L6082" s="50">
        <f t="shared" si="96"/>
        <v>5.1041254125412543</v>
      </c>
    </row>
    <row r="6083" spans="1:12" x14ac:dyDescent="0.2">
      <c r="A6083" s="1" t="s">
        <v>16100</v>
      </c>
      <c r="B6083" s="45" t="s">
        <v>16101</v>
      </c>
      <c r="C6083" s="46">
        <v>42870</v>
      </c>
      <c r="D6083" s="47">
        <v>42874</v>
      </c>
      <c r="E6083" s="48">
        <v>449.99</v>
      </c>
      <c r="F6083" s="48">
        <v>67.209999999999994</v>
      </c>
      <c r="G6083" s="49">
        <v>6.7</v>
      </c>
      <c r="H6083" s="8" t="s">
        <v>2934</v>
      </c>
      <c r="J6083" s="3">
        <v>763241</v>
      </c>
      <c r="L6083" s="50">
        <f t="shared" ref="L6083:L6146" si="97">IF(E6083="","",E6083/60.6)</f>
        <v>7.4255775577557754</v>
      </c>
    </row>
    <row r="6084" spans="1:12" x14ac:dyDescent="0.2">
      <c r="A6084" s="1" t="s">
        <v>16102</v>
      </c>
      <c r="B6084" s="45" t="s">
        <v>16103</v>
      </c>
      <c r="C6084" s="46">
        <v>42871</v>
      </c>
      <c r="D6084" s="47">
        <v>42877</v>
      </c>
      <c r="E6084" s="48">
        <v>559.29</v>
      </c>
      <c r="F6084" s="48">
        <v>125.44</v>
      </c>
      <c r="G6084" s="49">
        <v>4.5</v>
      </c>
      <c r="H6084" s="8" t="s">
        <v>2934</v>
      </c>
      <c r="J6084" s="3">
        <v>764166</v>
      </c>
      <c r="L6084" s="50">
        <f t="shared" si="97"/>
        <v>9.2292079207920779</v>
      </c>
    </row>
    <row r="6085" spans="1:12" x14ac:dyDescent="0.2">
      <c r="A6085" s="1" t="s">
        <v>16104</v>
      </c>
      <c r="B6085" s="45" t="s">
        <v>16105</v>
      </c>
      <c r="C6085" s="46">
        <v>42874</v>
      </c>
      <c r="D6085" s="47">
        <v>42877</v>
      </c>
      <c r="E6085" s="48">
        <v>959.53</v>
      </c>
      <c r="F6085" s="48">
        <v>67.75</v>
      </c>
      <c r="G6085" s="49">
        <v>14.2</v>
      </c>
      <c r="H6085" s="8" t="s">
        <v>2934</v>
      </c>
      <c r="J6085" s="3">
        <v>764167</v>
      </c>
      <c r="L6085" s="50">
        <f t="shared" si="97"/>
        <v>15.833828382838282</v>
      </c>
    </row>
    <row r="6086" spans="1:12" x14ac:dyDescent="0.2">
      <c r="A6086" s="1" t="s">
        <v>16106</v>
      </c>
      <c r="B6086" s="45" t="s">
        <v>16107</v>
      </c>
      <c r="C6086" s="46">
        <v>42873</v>
      </c>
      <c r="D6086" s="47">
        <v>42878</v>
      </c>
      <c r="E6086" s="48">
        <v>44.92</v>
      </c>
      <c r="F6086" s="48">
        <v>90.5</v>
      </c>
      <c r="G6086" s="49">
        <v>0.5</v>
      </c>
      <c r="H6086" s="8" t="s">
        <v>2934</v>
      </c>
      <c r="J6086" s="3">
        <v>764308</v>
      </c>
      <c r="L6086" s="50">
        <f t="shared" si="97"/>
        <v>0.74125412541254132</v>
      </c>
    </row>
    <row r="6087" spans="1:12" x14ac:dyDescent="0.2">
      <c r="A6087" s="1" t="s">
        <v>16108</v>
      </c>
      <c r="B6087" s="45" t="s">
        <v>16109</v>
      </c>
      <c r="C6087" s="46">
        <v>42877</v>
      </c>
      <c r="D6087" s="47">
        <v>42878</v>
      </c>
      <c r="E6087" s="48">
        <v>248.05</v>
      </c>
      <c r="F6087" s="48">
        <v>161.86000000000001</v>
      </c>
      <c r="G6087" s="49">
        <v>1.5</v>
      </c>
      <c r="H6087" s="8" t="s">
        <v>2934</v>
      </c>
      <c r="J6087" s="3">
        <v>764798</v>
      </c>
      <c r="L6087" s="50">
        <f t="shared" si="97"/>
        <v>4.0932343234323429</v>
      </c>
    </row>
    <row r="6088" spans="1:12" x14ac:dyDescent="0.2">
      <c r="A6088" s="1" t="s">
        <v>16110</v>
      </c>
      <c r="B6088" s="45" t="s">
        <v>16111</v>
      </c>
      <c r="C6088" s="46">
        <v>42871</v>
      </c>
      <c r="D6088" s="47">
        <v>42879</v>
      </c>
      <c r="E6088" s="48">
        <v>491.62</v>
      </c>
      <c r="F6088" s="48">
        <v>115.72</v>
      </c>
      <c r="G6088" s="49">
        <v>4.2</v>
      </c>
      <c r="H6088" s="8" t="s">
        <v>2934</v>
      </c>
      <c r="J6088" s="3">
        <v>765155</v>
      </c>
      <c r="L6088" s="50">
        <f t="shared" si="97"/>
        <v>8.1125412541254125</v>
      </c>
    </row>
    <row r="6089" spans="1:12" x14ac:dyDescent="0.2">
      <c r="A6089" s="1" t="s">
        <v>16112</v>
      </c>
      <c r="B6089" s="45" t="s">
        <v>16113</v>
      </c>
      <c r="C6089" s="46">
        <v>42877</v>
      </c>
      <c r="D6089" s="47">
        <v>42880</v>
      </c>
      <c r="E6089" s="48">
        <v>236.35</v>
      </c>
      <c r="F6089" s="48">
        <v>35.369999999999997</v>
      </c>
      <c r="G6089" s="49">
        <v>6.7</v>
      </c>
      <c r="H6089" s="8" t="s">
        <v>2934</v>
      </c>
      <c r="J6089" s="3">
        <v>765797</v>
      </c>
      <c r="L6089" s="50">
        <f t="shared" si="97"/>
        <v>3.9001650165016502</v>
      </c>
    </row>
    <row r="6090" spans="1:12" x14ac:dyDescent="0.2">
      <c r="A6090" s="1" t="s">
        <v>16114</v>
      </c>
      <c r="B6090" s="45" t="s">
        <v>16115</v>
      </c>
      <c r="C6090" s="46">
        <v>42881</v>
      </c>
      <c r="D6090" s="47">
        <v>42885</v>
      </c>
      <c r="E6090" s="48">
        <v>1445.64</v>
      </c>
      <c r="F6090" s="48">
        <v>40.14</v>
      </c>
      <c r="G6090" s="49">
        <v>36</v>
      </c>
      <c r="H6090" s="8" t="s">
        <v>3083</v>
      </c>
      <c r="J6090" s="3">
        <v>767691</v>
      </c>
      <c r="L6090" s="50">
        <f t="shared" si="97"/>
        <v>23.855445544554456</v>
      </c>
    </row>
    <row r="6091" spans="1:12" x14ac:dyDescent="0.2">
      <c r="A6091" s="1" t="s">
        <v>16116</v>
      </c>
      <c r="B6091" s="45" t="s">
        <v>16117</v>
      </c>
      <c r="C6091" s="46">
        <v>42877</v>
      </c>
      <c r="D6091" s="47">
        <v>42885</v>
      </c>
      <c r="E6091" s="48">
        <v>263.94</v>
      </c>
      <c r="F6091" s="48">
        <v>84.31</v>
      </c>
      <c r="G6091" s="49">
        <v>3.1</v>
      </c>
      <c r="H6091" s="8" t="s">
        <v>2934</v>
      </c>
      <c r="J6091" s="3">
        <v>767690</v>
      </c>
      <c r="L6091" s="50">
        <f t="shared" si="97"/>
        <v>4.3554455445544553</v>
      </c>
    </row>
    <row r="6092" spans="1:12" x14ac:dyDescent="0.2">
      <c r="A6092" s="1" t="s">
        <v>16118</v>
      </c>
      <c r="B6092" s="45" t="s">
        <v>16119</v>
      </c>
      <c r="C6092" s="46">
        <v>42877</v>
      </c>
      <c r="D6092" s="47">
        <v>42885</v>
      </c>
      <c r="E6092" s="48">
        <v>1163.96</v>
      </c>
      <c r="F6092" s="48">
        <v>57.84</v>
      </c>
      <c r="G6092" s="49">
        <v>20.100000000000001</v>
      </c>
      <c r="H6092" s="8" t="s">
        <v>2934</v>
      </c>
      <c r="J6092" s="3">
        <v>767689</v>
      </c>
      <c r="L6092" s="50">
        <f t="shared" si="97"/>
        <v>19.207260726072608</v>
      </c>
    </row>
    <row r="6093" spans="1:12" x14ac:dyDescent="0.2">
      <c r="A6093" s="1" t="s">
        <v>16120</v>
      </c>
      <c r="B6093" s="45" t="s">
        <v>16121</v>
      </c>
      <c r="D6093" s="47">
        <v>42885</v>
      </c>
      <c r="E6093" s="48">
        <v>405.48</v>
      </c>
      <c r="F6093" s="48">
        <v>26.86</v>
      </c>
      <c r="G6093" s="49">
        <v>15.1</v>
      </c>
      <c r="H6093" s="8" t="s">
        <v>2934</v>
      </c>
      <c r="J6093" s="3">
        <v>767688</v>
      </c>
      <c r="L6093" s="50">
        <f t="shared" si="97"/>
        <v>6.6910891089108908</v>
      </c>
    </row>
    <row r="6094" spans="1:12" x14ac:dyDescent="0.2">
      <c r="A6094" s="1" t="s">
        <v>16122</v>
      </c>
      <c r="B6094" s="45" t="s">
        <v>16123</v>
      </c>
      <c r="C6094" s="46">
        <v>42879</v>
      </c>
      <c r="D6094" s="47">
        <v>42885</v>
      </c>
      <c r="E6094" s="48">
        <v>272.55</v>
      </c>
      <c r="F6094" s="48">
        <v>42.43</v>
      </c>
      <c r="G6094" s="49">
        <v>6.4</v>
      </c>
      <c r="H6094" s="8" t="s">
        <v>2934</v>
      </c>
      <c r="J6094" s="3">
        <v>767217</v>
      </c>
      <c r="L6094" s="50">
        <f t="shared" si="97"/>
        <v>4.4975247524752477</v>
      </c>
    </row>
    <row r="6095" spans="1:12" x14ac:dyDescent="0.2">
      <c r="A6095" s="1" t="s">
        <v>16124</v>
      </c>
      <c r="B6095" s="45" t="s">
        <v>16125</v>
      </c>
      <c r="C6095" s="46">
        <v>42880</v>
      </c>
      <c r="D6095" s="47">
        <v>42886</v>
      </c>
      <c r="E6095" s="48">
        <v>311.70999999999998</v>
      </c>
      <c r="F6095" s="48">
        <v>146.66</v>
      </c>
      <c r="G6095" s="49">
        <v>2.2000000000000002</v>
      </c>
      <c r="H6095" s="8" t="s">
        <v>3083</v>
      </c>
      <c r="J6095" s="3">
        <v>767816</v>
      </c>
      <c r="L6095" s="50">
        <f t="shared" si="97"/>
        <v>5.143729372937293</v>
      </c>
    </row>
    <row r="6096" spans="1:12" x14ac:dyDescent="0.2">
      <c r="A6096" s="1" t="s">
        <v>16126</v>
      </c>
      <c r="B6096" s="45" t="s">
        <v>16127</v>
      </c>
      <c r="C6096" s="46">
        <v>42881</v>
      </c>
      <c r="D6096" s="47">
        <v>42886</v>
      </c>
      <c r="E6096" s="48">
        <v>649.97</v>
      </c>
      <c r="F6096" s="48">
        <v>128.35</v>
      </c>
      <c r="G6096" s="49">
        <v>5.0999999999999996</v>
      </c>
      <c r="H6096" s="8" t="s">
        <v>3083</v>
      </c>
      <c r="J6096" s="3">
        <v>767817</v>
      </c>
      <c r="L6096" s="50">
        <f t="shared" si="97"/>
        <v>10.725577557755775</v>
      </c>
    </row>
    <row r="6097" spans="1:12" x14ac:dyDescent="0.2">
      <c r="A6097" s="1" t="s">
        <v>16128</v>
      </c>
      <c r="B6097" s="45" t="s">
        <v>16129</v>
      </c>
      <c r="C6097" s="46">
        <v>42880</v>
      </c>
      <c r="D6097" s="47">
        <v>42886</v>
      </c>
      <c r="E6097" s="48">
        <v>207.41</v>
      </c>
      <c r="F6097" s="48">
        <v>72.03</v>
      </c>
      <c r="G6097" s="49">
        <v>2.9</v>
      </c>
      <c r="H6097" s="8" t="s">
        <v>3083</v>
      </c>
      <c r="J6097" s="3">
        <v>767818</v>
      </c>
      <c r="L6097" s="50">
        <f t="shared" si="97"/>
        <v>3.4226072607260725</v>
      </c>
    </row>
    <row r="6098" spans="1:12" x14ac:dyDescent="0.2">
      <c r="A6098" s="1" t="s">
        <v>16130</v>
      </c>
      <c r="B6098" s="45" t="s">
        <v>16131</v>
      </c>
      <c r="C6098" s="46">
        <v>42880</v>
      </c>
      <c r="D6098" s="47">
        <v>42886</v>
      </c>
      <c r="E6098" s="48">
        <v>292.86</v>
      </c>
      <c r="F6098" s="48">
        <v>120.75</v>
      </c>
      <c r="G6098" s="49">
        <v>2.4</v>
      </c>
      <c r="H6098" s="8" t="s">
        <v>3083</v>
      </c>
      <c r="J6098" s="3">
        <v>767819</v>
      </c>
      <c r="L6098" s="50">
        <f t="shared" si="97"/>
        <v>4.832673267326733</v>
      </c>
    </row>
    <row r="6099" spans="1:12" x14ac:dyDescent="0.2">
      <c r="A6099" s="1" t="s">
        <v>16132</v>
      </c>
      <c r="B6099" s="45" t="s">
        <v>16133</v>
      </c>
      <c r="C6099" s="46">
        <v>42879</v>
      </c>
      <c r="D6099" s="47">
        <v>42886</v>
      </c>
      <c r="E6099" s="48">
        <v>328.35</v>
      </c>
      <c r="F6099" s="48">
        <v>105.22</v>
      </c>
      <c r="G6099" s="49">
        <v>3.1</v>
      </c>
      <c r="H6099" s="8" t="s">
        <v>2934</v>
      </c>
      <c r="J6099" s="3">
        <v>767820</v>
      </c>
      <c r="L6099" s="50">
        <f t="shared" si="97"/>
        <v>5.4183168316831685</v>
      </c>
    </row>
    <row r="6100" spans="1:12" x14ac:dyDescent="0.2">
      <c r="A6100" s="1" t="s">
        <v>16134</v>
      </c>
      <c r="B6100" s="45" t="s">
        <v>16135</v>
      </c>
      <c r="C6100" s="46">
        <v>42881</v>
      </c>
      <c r="D6100" s="47">
        <v>42886</v>
      </c>
      <c r="E6100" s="48">
        <v>1061.6600000000001</v>
      </c>
      <c r="F6100" s="48">
        <v>81.05</v>
      </c>
      <c r="G6100" s="49">
        <v>13.1</v>
      </c>
      <c r="H6100" s="8" t="s">
        <v>2934</v>
      </c>
      <c r="J6100" s="3">
        <v>767821</v>
      </c>
      <c r="L6100" s="50">
        <f t="shared" si="97"/>
        <v>17.519141914191419</v>
      </c>
    </row>
    <row r="6101" spans="1:12" x14ac:dyDescent="0.2">
      <c r="A6101" s="1" t="s">
        <v>16136</v>
      </c>
      <c r="B6101" s="45" t="s">
        <v>16137</v>
      </c>
      <c r="C6101" s="46">
        <v>42881</v>
      </c>
      <c r="D6101" s="47">
        <v>42886</v>
      </c>
      <c r="E6101" s="48">
        <v>46.93</v>
      </c>
      <c r="F6101" s="48">
        <v>274.18</v>
      </c>
      <c r="G6101" s="49">
        <v>0.2</v>
      </c>
      <c r="H6101" s="8" t="s">
        <v>2934</v>
      </c>
      <c r="J6101" s="3">
        <v>767822</v>
      </c>
      <c r="L6101" s="50">
        <f t="shared" si="97"/>
        <v>0.77442244224422441</v>
      </c>
    </row>
    <row r="6102" spans="1:12" x14ac:dyDescent="0.2">
      <c r="A6102" s="1" t="s">
        <v>16138</v>
      </c>
      <c r="B6102" s="45" t="s">
        <v>16139</v>
      </c>
      <c r="C6102" s="46">
        <v>42885</v>
      </c>
      <c r="D6102" s="47">
        <v>42886</v>
      </c>
      <c r="E6102" s="48">
        <v>311.33999999999997</v>
      </c>
      <c r="F6102" s="48">
        <v>35.86</v>
      </c>
      <c r="G6102" s="49">
        <v>8.6999999999999993</v>
      </c>
      <c r="H6102" s="8" t="s">
        <v>2934</v>
      </c>
      <c r="J6102" s="3">
        <v>767823</v>
      </c>
      <c r="L6102" s="50">
        <f t="shared" si="97"/>
        <v>5.1376237623762373</v>
      </c>
    </row>
    <row r="6103" spans="1:12" x14ac:dyDescent="0.2">
      <c r="A6103" s="1" t="s">
        <v>16140</v>
      </c>
      <c r="B6103" s="45" t="s">
        <v>16141</v>
      </c>
      <c r="C6103" s="46">
        <v>42885</v>
      </c>
      <c r="D6103" s="47">
        <v>42886</v>
      </c>
      <c r="E6103" s="48">
        <v>492.44</v>
      </c>
      <c r="F6103" s="48">
        <v>28.61</v>
      </c>
      <c r="G6103" s="49">
        <v>17.2</v>
      </c>
      <c r="H6103" s="8" t="s">
        <v>2934</v>
      </c>
      <c r="J6103" s="3">
        <v>767824</v>
      </c>
      <c r="L6103" s="50">
        <f t="shared" si="97"/>
        <v>8.1260726072607259</v>
      </c>
    </row>
    <row r="6104" spans="1:12" x14ac:dyDescent="0.2">
      <c r="A6104" s="1" t="s">
        <v>16142</v>
      </c>
      <c r="B6104" s="45" t="s">
        <v>16143</v>
      </c>
      <c r="C6104" s="46">
        <v>42885</v>
      </c>
      <c r="D6104" s="47">
        <v>42886</v>
      </c>
      <c r="E6104" s="48">
        <v>337.06</v>
      </c>
      <c r="F6104" s="48">
        <v>122.25</v>
      </c>
      <c r="G6104" s="49">
        <v>2.8</v>
      </c>
      <c r="H6104" s="8" t="s">
        <v>2934</v>
      </c>
      <c r="J6104" s="3">
        <v>768261</v>
      </c>
      <c r="L6104" s="50">
        <f t="shared" si="97"/>
        <v>5.5620462046204624</v>
      </c>
    </row>
    <row r="6105" spans="1:12" x14ac:dyDescent="0.2">
      <c r="A6105" s="1" t="s">
        <v>16144</v>
      </c>
      <c r="B6105" s="45" t="s">
        <v>16145</v>
      </c>
      <c r="C6105" s="46">
        <v>42886</v>
      </c>
      <c r="D6105" s="47">
        <v>42887</v>
      </c>
      <c r="E6105" s="48">
        <v>700.06</v>
      </c>
      <c r="F6105" s="48">
        <v>29.21</v>
      </c>
      <c r="G6105" s="49">
        <v>24</v>
      </c>
      <c r="H6105" s="8" t="s">
        <v>2934</v>
      </c>
      <c r="J6105" s="3">
        <v>769009</v>
      </c>
      <c r="L6105" s="50">
        <f t="shared" si="97"/>
        <v>11.552145214521451</v>
      </c>
    </row>
    <row r="6106" spans="1:12" x14ac:dyDescent="0.2">
      <c r="A6106" s="1" t="s">
        <v>16146</v>
      </c>
      <c r="B6106" s="45" t="s">
        <v>16147</v>
      </c>
      <c r="C6106" s="46">
        <v>42884</v>
      </c>
      <c r="D6106" s="47">
        <v>42888</v>
      </c>
      <c r="E6106" s="48">
        <v>1434.26</v>
      </c>
      <c r="F6106" s="48">
        <v>46.89</v>
      </c>
      <c r="G6106" s="49">
        <v>30.6</v>
      </c>
      <c r="H6106" s="8" t="s">
        <v>2934</v>
      </c>
      <c r="J6106" s="3">
        <v>769193</v>
      </c>
      <c r="L6106" s="50">
        <f t="shared" si="97"/>
        <v>23.667656765676568</v>
      </c>
    </row>
    <row r="6107" spans="1:12" x14ac:dyDescent="0.2">
      <c r="A6107" s="1" t="s">
        <v>16148</v>
      </c>
      <c r="B6107" s="45" t="s">
        <v>16149</v>
      </c>
      <c r="C6107" s="46">
        <v>42884</v>
      </c>
      <c r="D6107" s="47">
        <v>42891</v>
      </c>
      <c r="E6107" s="48">
        <v>386.09</v>
      </c>
      <c r="F6107" s="48">
        <v>156.01</v>
      </c>
      <c r="G6107" s="49">
        <v>2.5</v>
      </c>
      <c r="H6107" s="8" t="s">
        <v>3083</v>
      </c>
      <c r="J6107" s="3">
        <v>770077</v>
      </c>
      <c r="L6107" s="50">
        <f t="shared" si="97"/>
        <v>6.3711221122112205</v>
      </c>
    </row>
    <row r="6108" spans="1:12" x14ac:dyDescent="0.2">
      <c r="A6108" s="1" t="s">
        <v>16150</v>
      </c>
      <c r="B6108" s="45" t="s">
        <v>16151</v>
      </c>
      <c r="C6108" s="46">
        <v>42887</v>
      </c>
      <c r="D6108" s="47">
        <v>42892</v>
      </c>
      <c r="E6108" s="48">
        <v>252.34</v>
      </c>
      <c r="F6108" s="48">
        <v>45.32</v>
      </c>
      <c r="G6108" s="49">
        <v>5.6</v>
      </c>
      <c r="H6108" s="8" t="s">
        <v>2934</v>
      </c>
      <c r="J6108" s="3">
        <v>770216</v>
      </c>
      <c r="L6108" s="50">
        <f t="shared" si="97"/>
        <v>4.164026402640264</v>
      </c>
    </row>
    <row r="6109" spans="1:12" x14ac:dyDescent="0.2">
      <c r="A6109" s="1" t="s">
        <v>16152</v>
      </c>
      <c r="B6109" s="45" t="s">
        <v>16153</v>
      </c>
      <c r="C6109" s="46">
        <v>42891</v>
      </c>
      <c r="D6109" s="47">
        <v>42892</v>
      </c>
      <c r="E6109" s="48">
        <v>291.38</v>
      </c>
      <c r="F6109" s="48">
        <v>185</v>
      </c>
      <c r="G6109" s="49">
        <v>1.6</v>
      </c>
      <c r="H6109" s="8" t="s">
        <v>2934</v>
      </c>
      <c r="J6109" s="3">
        <v>770810</v>
      </c>
      <c r="L6109" s="50">
        <f t="shared" si="97"/>
        <v>4.8082508250825082</v>
      </c>
    </row>
    <row r="6110" spans="1:12" x14ac:dyDescent="0.2">
      <c r="A6110" s="1" t="s">
        <v>16154</v>
      </c>
      <c r="B6110" s="45" t="s">
        <v>16155</v>
      </c>
      <c r="D6110" s="47">
        <v>42892</v>
      </c>
      <c r="E6110" s="48">
        <v>134.52000000000001</v>
      </c>
      <c r="F6110" s="48">
        <v>99.08</v>
      </c>
      <c r="G6110" s="49">
        <v>1.4</v>
      </c>
      <c r="H6110" s="8" t="s">
        <v>2934</v>
      </c>
      <c r="J6110" s="3">
        <v>770812</v>
      </c>
      <c r="L6110" s="50">
        <f t="shared" si="97"/>
        <v>2.21980198019802</v>
      </c>
    </row>
    <row r="6111" spans="1:12" x14ac:dyDescent="0.2">
      <c r="A6111" s="1" t="s">
        <v>16156</v>
      </c>
      <c r="B6111" s="45" t="s">
        <v>16157</v>
      </c>
      <c r="C6111" s="46">
        <v>42875</v>
      </c>
      <c r="D6111" s="47">
        <v>42893</v>
      </c>
      <c r="E6111" s="48">
        <v>151.16</v>
      </c>
      <c r="F6111" s="48">
        <v>63.21</v>
      </c>
      <c r="G6111" s="49">
        <v>2.4</v>
      </c>
      <c r="H6111" s="8" t="s">
        <v>2934</v>
      </c>
      <c r="J6111" s="3">
        <v>770967</v>
      </c>
      <c r="L6111" s="50">
        <f t="shared" si="97"/>
        <v>2.4943894389438941</v>
      </c>
    </row>
    <row r="6112" spans="1:12" x14ac:dyDescent="0.2">
      <c r="A6112" s="1" t="s">
        <v>16158</v>
      </c>
      <c r="B6112" s="45" t="s">
        <v>16159</v>
      </c>
      <c r="C6112" s="46">
        <v>42885</v>
      </c>
      <c r="D6112" s="47">
        <v>42893</v>
      </c>
      <c r="E6112" s="48">
        <v>84.41</v>
      </c>
      <c r="F6112" s="48">
        <v>130.05000000000001</v>
      </c>
      <c r="G6112" s="49">
        <v>0.6</v>
      </c>
      <c r="H6112" s="8" t="s">
        <v>2934</v>
      </c>
      <c r="J6112" s="3">
        <v>770968</v>
      </c>
      <c r="L6112" s="50">
        <f t="shared" si="97"/>
        <v>1.3929042904290427</v>
      </c>
    </row>
    <row r="6113" spans="1:12" x14ac:dyDescent="0.2">
      <c r="A6113" s="1" t="s">
        <v>16160</v>
      </c>
      <c r="B6113" s="45" t="s">
        <v>16161</v>
      </c>
      <c r="D6113" s="47">
        <v>42893</v>
      </c>
      <c r="E6113" s="48">
        <v>358.28</v>
      </c>
      <c r="F6113" s="48">
        <v>69.75</v>
      </c>
      <c r="G6113" s="49">
        <v>5.0999999999999996</v>
      </c>
      <c r="H6113" s="8" t="s">
        <v>2934</v>
      </c>
      <c r="J6113" s="3">
        <v>770969</v>
      </c>
      <c r="L6113" s="50">
        <f t="shared" si="97"/>
        <v>5.9122112211221118</v>
      </c>
    </row>
    <row r="6114" spans="1:12" x14ac:dyDescent="0.2">
      <c r="A6114" s="1" t="s">
        <v>16162</v>
      </c>
      <c r="B6114" s="45" t="s">
        <v>16163</v>
      </c>
      <c r="C6114" s="46">
        <v>42888</v>
      </c>
      <c r="D6114" s="47">
        <v>42893</v>
      </c>
      <c r="E6114" s="48">
        <v>689.8</v>
      </c>
      <c r="F6114" s="48">
        <v>98.77</v>
      </c>
      <c r="G6114" s="49">
        <v>7</v>
      </c>
      <c r="H6114" s="8" t="s">
        <v>2934</v>
      </c>
      <c r="J6114" s="3">
        <v>770970</v>
      </c>
      <c r="L6114" s="50">
        <f t="shared" si="97"/>
        <v>11.382838283828383</v>
      </c>
    </row>
    <row r="6115" spans="1:12" x14ac:dyDescent="0.2">
      <c r="A6115" s="1" t="s">
        <v>16164</v>
      </c>
      <c r="B6115" s="45" t="s">
        <v>16165</v>
      </c>
      <c r="C6115" s="46">
        <v>42890</v>
      </c>
      <c r="D6115" s="47">
        <v>42893</v>
      </c>
      <c r="E6115" s="48">
        <v>127.01</v>
      </c>
      <c r="F6115" s="48">
        <v>58.99</v>
      </c>
      <c r="G6115" s="49">
        <v>2.2000000000000002</v>
      </c>
      <c r="H6115" s="8" t="s">
        <v>3714</v>
      </c>
      <c r="J6115" s="3">
        <v>771415</v>
      </c>
      <c r="L6115" s="50">
        <f t="shared" si="97"/>
        <v>2.0958745874587459</v>
      </c>
    </row>
    <row r="6116" spans="1:12" x14ac:dyDescent="0.2">
      <c r="A6116" s="1" t="s">
        <v>16166</v>
      </c>
      <c r="B6116" s="45" t="s">
        <v>16167</v>
      </c>
      <c r="C6116" s="46">
        <v>42890</v>
      </c>
      <c r="D6116" s="47">
        <v>42893</v>
      </c>
      <c r="E6116" s="48">
        <v>199.03</v>
      </c>
      <c r="F6116" s="48">
        <v>85.55</v>
      </c>
      <c r="G6116" s="49">
        <v>2.2999999999999998</v>
      </c>
      <c r="H6116" s="8" t="s">
        <v>3714</v>
      </c>
      <c r="J6116" s="3">
        <v>771416</v>
      </c>
      <c r="L6116" s="50">
        <f t="shared" si="97"/>
        <v>3.2843234323432342</v>
      </c>
    </row>
    <row r="6117" spans="1:12" x14ac:dyDescent="0.2">
      <c r="A6117" s="1" t="s">
        <v>16168</v>
      </c>
      <c r="B6117" s="45" t="s">
        <v>16169</v>
      </c>
      <c r="C6117" s="46">
        <v>42889</v>
      </c>
      <c r="D6117" s="47">
        <v>42894</v>
      </c>
      <c r="E6117" s="48">
        <v>36.04</v>
      </c>
      <c r="F6117" s="48">
        <v>87.91</v>
      </c>
      <c r="G6117" s="49">
        <v>0.4</v>
      </c>
      <c r="H6117" s="8" t="s">
        <v>2934</v>
      </c>
      <c r="J6117" s="3">
        <v>772161</v>
      </c>
      <c r="L6117" s="50">
        <f t="shared" si="97"/>
        <v>0.59471947194719466</v>
      </c>
    </row>
    <row r="6118" spans="1:12" x14ac:dyDescent="0.2">
      <c r="A6118" s="1" t="s">
        <v>16170</v>
      </c>
      <c r="B6118" s="45" t="s">
        <v>16171</v>
      </c>
      <c r="C6118" s="46">
        <v>42889</v>
      </c>
      <c r="D6118" s="47">
        <v>42894</v>
      </c>
      <c r="E6118" s="48">
        <v>645.92999999999995</v>
      </c>
      <c r="F6118" s="48">
        <v>22.1</v>
      </c>
      <c r="G6118" s="49">
        <v>29.2</v>
      </c>
      <c r="H6118" s="8" t="s">
        <v>2934</v>
      </c>
      <c r="J6118" s="3">
        <v>772164</v>
      </c>
      <c r="L6118" s="50">
        <f t="shared" si="97"/>
        <v>10.658910891089107</v>
      </c>
    </row>
    <row r="6119" spans="1:12" x14ac:dyDescent="0.2">
      <c r="A6119" s="1" t="s">
        <v>16172</v>
      </c>
      <c r="B6119" s="45" t="s">
        <v>16173</v>
      </c>
      <c r="C6119" s="46">
        <v>42888</v>
      </c>
      <c r="D6119" s="47">
        <v>42894</v>
      </c>
      <c r="E6119" s="48">
        <v>674.57</v>
      </c>
      <c r="F6119" s="48">
        <v>96.28</v>
      </c>
      <c r="G6119" s="49">
        <v>7</v>
      </c>
      <c r="H6119" s="8" t="s">
        <v>2934</v>
      </c>
      <c r="J6119" s="3">
        <v>772166</v>
      </c>
      <c r="L6119" s="50">
        <f t="shared" si="97"/>
        <v>11.131518151815182</v>
      </c>
    </row>
    <row r="6120" spans="1:12" x14ac:dyDescent="0.2">
      <c r="A6120" s="1" t="s">
        <v>16174</v>
      </c>
      <c r="B6120" s="45" t="s">
        <v>16175</v>
      </c>
      <c r="C6120" s="46">
        <v>42890</v>
      </c>
      <c r="D6120" s="47">
        <v>42894</v>
      </c>
      <c r="E6120" s="48">
        <v>941.59</v>
      </c>
      <c r="F6120" s="48">
        <v>115.77</v>
      </c>
      <c r="G6120" s="49">
        <v>8.1</v>
      </c>
      <c r="H6120" s="8" t="s">
        <v>2934</v>
      </c>
      <c r="J6120" s="3">
        <v>772167</v>
      </c>
      <c r="L6120" s="50">
        <f t="shared" si="97"/>
        <v>15.537788778877887</v>
      </c>
    </row>
    <row r="6121" spans="1:12" x14ac:dyDescent="0.2">
      <c r="A6121" s="1" t="s">
        <v>16176</v>
      </c>
      <c r="B6121" s="45" t="s">
        <v>16177</v>
      </c>
      <c r="C6121" s="46">
        <v>42891</v>
      </c>
      <c r="D6121" s="47">
        <v>42895</v>
      </c>
      <c r="E6121" s="48">
        <v>388.12</v>
      </c>
      <c r="F6121" s="48">
        <v>95.1</v>
      </c>
      <c r="G6121" s="49">
        <v>4.0999999999999996</v>
      </c>
      <c r="H6121" s="8" t="s">
        <v>2934</v>
      </c>
      <c r="J6121" s="3">
        <v>775489</v>
      </c>
      <c r="L6121" s="50">
        <f t="shared" si="97"/>
        <v>6.4046204620462044</v>
      </c>
    </row>
    <row r="6122" spans="1:12" x14ac:dyDescent="0.2">
      <c r="A6122" s="1" t="s">
        <v>16178</v>
      </c>
      <c r="B6122" s="45" t="s">
        <v>16179</v>
      </c>
      <c r="C6122" s="46">
        <v>42889</v>
      </c>
      <c r="D6122" s="47">
        <v>42895</v>
      </c>
      <c r="E6122" s="48">
        <v>165.83</v>
      </c>
      <c r="F6122" s="48">
        <v>95.72</v>
      </c>
      <c r="G6122" s="49">
        <v>1.7</v>
      </c>
      <c r="H6122" s="8" t="s">
        <v>2934</v>
      </c>
      <c r="J6122" s="3">
        <v>775488</v>
      </c>
      <c r="L6122" s="50">
        <f t="shared" si="97"/>
        <v>2.7364686468646866</v>
      </c>
    </row>
    <row r="6123" spans="1:12" x14ac:dyDescent="0.2">
      <c r="A6123" s="1" t="s">
        <v>16180</v>
      </c>
      <c r="B6123" s="45" t="s">
        <v>16181</v>
      </c>
      <c r="C6123" s="46">
        <v>42895</v>
      </c>
      <c r="D6123" s="47">
        <v>42898</v>
      </c>
      <c r="E6123" s="48">
        <v>959.57</v>
      </c>
      <c r="F6123" s="48">
        <v>98.26</v>
      </c>
      <c r="G6123" s="49">
        <v>9.8000000000000007</v>
      </c>
      <c r="H6123" s="8" t="s">
        <v>2934</v>
      </c>
      <c r="J6123" s="3">
        <v>776256</v>
      </c>
      <c r="L6123" s="50">
        <f t="shared" si="97"/>
        <v>15.834488448844885</v>
      </c>
    </row>
    <row r="6124" spans="1:12" x14ac:dyDescent="0.2">
      <c r="A6124" s="1" t="s">
        <v>16182</v>
      </c>
      <c r="B6124" s="45" t="s">
        <v>16183</v>
      </c>
      <c r="C6124" s="46">
        <v>42891</v>
      </c>
      <c r="D6124" s="47">
        <v>42898</v>
      </c>
      <c r="E6124" s="48">
        <v>783.09</v>
      </c>
      <c r="F6124" s="48">
        <v>50.88</v>
      </c>
      <c r="G6124" s="49">
        <v>15.4</v>
      </c>
      <c r="H6124" s="8" t="s">
        <v>3083</v>
      </c>
      <c r="J6124" s="3">
        <v>776257</v>
      </c>
      <c r="L6124" s="50">
        <f t="shared" si="97"/>
        <v>12.922277227722773</v>
      </c>
    </row>
    <row r="6125" spans="1:12" x14ac:dyDescent="0.2">
      <c r="A6125" s="1" t="s">
        <v>16184</v>
      </c>
      <c r="B6125" s="45" t="s">
        <v>16185</v>
      </c>
      <c r="C6125" s="46">
        <v>42891</v>
      </c>
      <c r="D6125" s="47">
        <v>42898</v>
      </c>
      <c r="E6125" s="48">
        <v>212.89</v>
      </c>
      <c r="F6125" s="48">
        <v>81.47</v>
      </c>
      <c r="G6125" s="49">
        <v>2.6</v>
      </c>
      <c r="H6125" s="8" t="s">
        <v>3083</v>
      </c>
      <c r="J6125" s="3">
        <v>776258</v>
      </c>
      <c r="L6125" s="50">
        <f t="shared" si="97"/>
        <v>3.5130363036303627</v>
      </c>
    </row>
    <row r="6126" spans="1:12" x14ac:dyDescent="0.2">
      <c r="A6126" s="1" t="s">
        <v>16186</v>
      </c>
      <c r="B6126" s="45" t="s">
        <v>16187</v>
      </c>
      <c r="C6126" s="46">
        <v>42891</v>
      </c>
      <c r="D6126" s="47">
        <v>42898</v>
      </c>
      <c r="E6126" s="48">
        <v>361.37</v>
      </c>
      <c r="F6126" s="48">
        <v>116.54</v>
      </c>
      <c r="G6126" s="49">
        <v>3.1</v>
      </c>
      <c r="H6126" s="8" t="s">
        <v>3083</v>
      </c>
      <c r="J6126" s="3">
        <v>776259</v>
      </c>
      <c r="L6126" s="50">
        <f t="shared" si="97"/>
        <v>5.9632013201320131</v>
      </c>
    </row>
    <row r="6127" spans="1:12" x14ac:dyDescent="0.2">
      <c r="A6127" s="1" t="s">
        <v>16188</v>
      </c>
      <c r="B6127" s="45" t="s">
        <v>16189</v>
      </c>
      <c r="C6127" s="46">
        <v>42894</v>
      </c>
      <c r="D6127" s="47">
        <v>42898</v>
      </c>
      <c r="E6127" s="48">
        <v>882.95</v>
      </c>
      <c r="F6127" s="48">
        <v>53.26</v>
      </c>
      <c r="G6127" s="49">
        <v>16.600000000000001</v>
      </c>
      <c r="H6127" s="8" t="s">
        <v>3083</v>
      </c>
      <c r="J6127" s="3">
        <v>776260</v>
      </c>
      <c r="L6127" s="50">
        <f t="shared" si="97"/>
        <v>14.57013201320132</v>
      </c>
    </row>
    <row r="6128" spans="1:12" x14ac:dyDescent="0.2">
      <c r="A6128" s="1" t="s">
        <v>16190</v>
      </c>
      <c r="B6128" s="45" t="s">
        <v>16191</v>
      </c>
      <c r="C6128" s="46">
        <v>42895</v>
      </c>
      <c r="D6128" s="47">
        <v>42898</v>
      </c>
      <c r="E6128" s="48">
        <v>722.56</v>
      </c>
      <c r="F6128" s="48">
        <v>89.69</v>
      </c>
      <c r="G6128" s="49">
        <v>8.1</v>
      </c>
      <c r="H6128" s="8" t="s">
        <v>3083</v>
      </c>
      <c r="J6128" s="3">
        <v>776261</v>
      </c>
      <c r="L6128" s="50">
        <f t="shared" si="97"/>
        <v>11.923432343234323</v>
      </c>
    </row>
    <row r="6129" spans="1:12" x14ac:dyDescent="0.2">
      <c r="A6129" s="1" t="s">
        <v>16192</v>
      </c>
      <c r="B6129" s="45" t="s">
        <v>16193</v>
      </c>
      <c r="C6129" s="46">
        <v>42895</v>
      </c>
      <c r="D6129" s="47">
        <v>42899</v>
      </c>
      <c r="E6129" s="48">
        <v>273.08999999999997</v>
      </c>
      <c r="F6129" s="48">
        <v>96.44</v>
      </c>
      <c r="G6129" s="49">
        <v>2.8</v>
      </c>
      <c r="H6129" s="8" t="s">
        <v>2934</v>
      </c>
      <c r="J6129" s="3">
        <v>776356</v>
      </c>
      <c r="L6129" s="50">
        <f t="shared" si="97"/>
        <v>4.5064356435643562</v>
      </c>
    </row>
    <row r="6130" spans="1:12" x14ac:dyDescent="0.2">
      <c r="A6130" s="1" t="s">
        <v>16194</v>
      </c>
      <c r="B6130" s="45" t="s">
        <v>16195</v>
      </c>
      <c r="C6130" s="46">
        <v>42898</v>
      </c>
      <c r="D6130" s="47">
        <v>42899</v>
      </c>
      <c r="E6130" s="48">
        <v>535.28</v>
      </c>
      <c r="F6130" s="48">
        <v>81.34</v>
      </c>
      <c r="G6130" s="49">
        <v>6.6</v>
      </c>
      <c r="H6130" s="8" t="s">
        <v>2934</v>
      </c>
      <c r="J6130" s="3">
        <v>776357</v>
      </c>
      <c r="L6130" s="50">
        <f t="shared" si="97"/>
        <v>8.8330033003300326</v>
      </c>
    </row>
    <row r="6131" spans="1:12" x14ac:dyDescent="0.2">
      <c r="A6131" s="1" t="s">
        <v>16196</v>
      </c>
      <c r="B6131" s="45" t="s">
        <v>16197</v>
      </c>
      <c r="C6131" s="46">
        <v>42893</v>
      </c>
      <c r="D6131" s="47">
        <v>42899</v>
      </c>
      <c r="E6131" s="48">
        <v>189.84</v>
      </c>
      <c r="F6131" s="48">
        <v>87.17</v>
      </c>
      <c r="G6131" s="49">
        <v>2.2000000000000002</v>
      </c>
      <c r="H6131" s="8" t="s">
        <v>2934</v>
      </c>
      <c r="J6131" s="3">
        <v>776358</v>
      </c>
      <c r="L6131" s="50">
        <f t="shared" si="97"/>
        <v>3.1326732673267328</v>
      </c>
    </row>
    <row r="6132" spans="1:12" x14ac:dyDescent="0.2">
      <c r="A6132" s="1" t="s">
        <v>16198</v>
      </c>
      <c r="B6132" s="45" t="s">
        <v>16199</v>
      </c>
      <c r="C6132" s="46">
        <v>42898</v>
      </c>
      <c r="D6132" s="47">
        <v>42900</v>
      </c>
      <c r="E6132" s="48">
        <v>235.16</v>
      </c>
      <c r="F6132" s="48">
        <v>219.72</v>
      </c>
      <c r="G6132" s="49">
        <v>1.1000000000000001</v>
      </c>
      <c r="H6132" s="8" t="s">
        <v>2934</v>
      </c>
      <c r="J6132" s="3">
        <v>777749</v>
      </c>
      <c r="L6132" s="50">
        <f t="shared" si="97"/>
        <v>3.8805280528052806</v>
      </c>
    </row>
    <row r="6133" spans="1:12" x14ac:dyDescent="0.2">
      <c r="A6133" s="1" t="s">
        <v>16200</v>
      </c>
      <c r="B6133" s="45" t="s">
        <v>16201</v>
      </c>
      <c r="C6133" s="46">
        <v>42897</v>
      </c>
      <c r="D6133" s="47">
        <v>42900</v>
      </c>
      <c r="E6133" s="48">
        <v>364.57</v>
      </c>
      <c r="F6133" s="48">
        <v>43.91</v>
      </c>
      <c r="G6133" s="49">
        <v>8.3000000000000007</v>
      </c>
      <c r="H6133" s="8" t="s">
        <v>3083</v>
      </c>
      <c r="J6133" s="3">
        <v>777748</v>
      </c>
      <c r="L6133" s="50">
        <f t="shared" si="97"/>
        <v>6.0160066006600657</v>
      </c>
    </row>
    <row r="6134" spans="1:12" x14ac:dyDescent="0.2">
      <c r="A6134" s="1" t="s">
        <v>16202</v>
      </c>
      <c r="B6134" s="45" t="s">
        <v>16203</v>
      </c>
      <c r="C6134" s="46">
        <v>42897</v>
      </c>
      <c r="D6134" s="47">
        <v>42901</v>
      </c>
      <c r="E6134" s="48">
        <v>1102.31</v>
      </c>
      <c r="F6134" s="48">
        <v>72.97</v>
      </c>
      <c r="G6134" s="49">
        <v>15.1</v>
      </c>
      <c r="H6134" s="8" t="s">
        <v>2934</v>
      </c>
      <c r="J6134" s="3">
        <v>778660</v>
      </c>
      <c r="L6134" s="50">
        <f t="shared" si="97"/>
        <v>18.18993399339934</v>
      </c>
    </row>
    <row r="6135" spans="1:12" x14ac:dyDescent="0.2">
      <c r="A6135" s="1" t="s">
        <v>16204</v>
      </c>
      <c r="B6135" s="45" t="s">
        <v>16205</v>
      </c>
      <c r="C6135" s="46">
        <v>42899</v>
      </c>
      <c r="D6135" s="47">
        <v>42902</v>
      </c>
      <c r="E6135" s="48">
        <v>631.05999999999995</v>
      </c>
      <c r="F6135" s="48">
        <v>69.489999999999995</v>
      </c>
      <c r="G6135" s="49">
        <v>9.1</v>
      </c>
      <c r="H6135" s="8" t="s">
        <v>2934</v>
      </c>
      <c r="J6135" s="3">
        <v>779625</v>
      </c>
      <c r="L6135" s="50">
        <f t="shared" si="97"/>
        <v>10.413531353135312</v>
      </c>
    </row>
    <row r="6136" spans="1:12" x14ac:dyDescent="0.2">
      <c r="A6136" s="1" t="s">
        <v>16206</v>
      </c>
      <c r="B6136" s="45" t="s">
        <v>16207</v>
      </c>
      <c r="C6136" s="46">
        <v>42899</v>
      </c>
      <c r="D6136" s="47">
        <v>42902</v>
      </c>
      <c r="E6136" s="48">
        <v>218.01</v>
      </c>
      <c r="F6136" s="48">
        <v>55.21</v>
      </c>
      <c r="G6136" s="49">
        <v>3.9</v>
      </c>
      <c r="H6136" s="8" t="s">
        <v>2934</v>
      </c>
      <c r="J6136" s="3">
        <v>779626</v>
      </c>
      <c r="L6136" s="50">
        <f t="shared" si="97"/>
        <v>3.5975247524752474</v>
      </c>
    </row>
    <row r="6137" spans="1:12" x14ac:dyDescent="0.2">
      <c r="A6137" s="1" t="s">
        <v>16208</v>
      </c>
      <c r="B6137" s="45" t="s">
        <v>16209</v>
      </c>
      <c r="C6137" s="46">
        <v>42899</v>
      </c>
      <c r="D6137" s="47">
        <v>42902</v>
      </c>
      <c r="E6137" s="48">
        <v>326.5</v>
      </c>
      <c r="F6137" s="48">
        <v>112.84</v>
      </c>
      <c r="G6137" s="49">
        <v>2.9</v>
      </c>
      <c r="H6137" s="8" t="s">
        <v>2934</v>
      </c>
      <c r="J6137" s="3">
        <v>779627</v>
      </c>
      <c r="L6137" s="50">
        <f t="shared" si="97"/>
        <v>5.387788778877888</v>
      </c>
    </row>
    <row r="6138" spans="1:12" x14ac:dyDescent="0.2">
      <c r="A6138" s="1" t="s">
        <v>16210</v>
      </c>
      <c r="B6138" s="45" t="s">
        <v>16211</v>
      </c>
      <c r="C6138" s="46">
        <v>42899</v>
      </c>
      <c r="D6138" s="47">
        <v>42902</v>
      </c>
      <c r="E6138" s="48">
        <v>373.32</v>
      </c>
      <c r="F6138" s="48">
        <v>65.099999999999994</v>
      </c>
      <c r="G6138" s="49">
        <v>5.7</v>
      </c>
      <c r="H6138" s="8" t="s">
        <v>2934</v>
      </c>
      <c r="J6138" s="3">
        <v>779628</v>
      </c>
      <c r="L6138" s="50">
        <f t="shared" si="97"/>
        <v>6.1603960396039605</v>
      </c>
    </row>
    <row r="6139" spans="1:12" x14ac:dyDescent="0.2">
      <c r="A6139" s="1" t="s">
        <v>16212</v>
      </c>
      <c r="B6139" s="45" t="s">
        <v>16213</v>
      </c>
      <c r="C6139" s="46">
        <v>42899</v>
      </c>
      <c r="D6139" s="47">
        <v>42902</v>
      </c>
      <c r="E6139" s="48">
        <v>369.27</v>
      </c>
      <c r="F6139" s="48">
        <v>85.39</v>
      </c>
      <c r="G6139" s="49">
        <v>4.3</v>
      </c>
      <c r="H6139" s="8" t="s">
        <v>2934</v>
      </c>
      <c r="J6139" s="3">
        <v>779629</v>
      </c>
      <c r="L6139" s="50">
        <f t="shared" si="97"/>
        <v>6.0935643564356434</v>
      </c>
    </row>
    <row r="6140" spans="1:12" x14ac:dyDescent="0.2">
      <c r="A6140" s="1" t="s">
        <v>16214</v>
      </c>
      <c r="B6140" s="45" t="s">
        <v>16215</v>
      </c>
      <c r="C6140" s="46">
        <v>42899</v>
      </c>
      <c r="D6140" s="47">
        <v>42902</v>
      </c>
      <c r="E6140" s="48">
        <v>355.52</v>
      </c>
      <c r="F6140" s="48">
        <v>40.92</v>
      </c>
      <c r="G6140" s="49">
        <v>8.6999999999999993</v>
      </c>
      <c r="H6140" s="8" t="s">
        <v>2934</v>
      </c>
      <c r="J6140" s="3">
        <v>779630</v>
      </c>
      <c r="L6140" s="50">
        <f t="shared" si="97"/>
        <v>5.8666666666666663</v>
      </c>
    </row>
    <row r="6141" spans="1:12" x14ac:dyDescent="0.2">
      <c r="A6141" s="1" t="s">
        <v>16216</v>
      </c>
      <c r="B6141" s="45" t="s">
        <v>16217</v>
      </c>
      <c r="C6141" s="46">
        <v>42899</v>
      </c>
      <c r="D6141" s="47">
        <v>42902</v>
      </c>
      <c r="E6141" s="48">
        <v>1126.46</v>
      </c>
      <c r="F6141" s="48">
        <v>32.89</v>
      </c>
      <c r="G6141" s="49">
        <v>34.200000000000003</v>
      </c>
      <c r="H6141" s="8" t="s">
        <v>2934</v>
      </c>
      <c r="J6141" s="3">
        <v>779642</v>
      </c>
      <c r="L6141" s="50">
        <f t="shared" si="97"/>
        <v>18.588448844884489</v>
      </c>
    </row>
    <row r="6142" spans="1:12" x14ac:dyDescent="0.2">
      <c r="A6142" s="1" t="s">
        <v>16218</v>
      </c>
      <c r="B6142" s="45" t="s">
        <v>16219</v>
      </c>
      <c r="C6142" s="46">
        <v>42901</v>
      </c>
      <c r="D6142" s="47">
        <v>42905</v>
      </c>
      <c r="E6142" s="48">
        <v>164.09</v>
      </c>
      <c r="F6142" s="48">
        <v>69</v>
      </c>
      <c r="G6142" s="49">
        <v>2.4</v>
      </c>
      <c r="H6142" s="8" t="s">
        <v>3083</v>
      </c>
      <c r="J6142" s="3">
        <v>780250</v>
      </c>
      <c r="L6142" s="50">
        <f t="shared" si="97"/>
        <v>2.7077557755775579</v>
      </c>
    </row>
    <row r="6143" spans="1:12" x14ac:dyDescent="0.2">
      <c r="A6143" s="1" t="s">
        <v>16220</v>
      </c>
      <c r="B6143" s="45" t="s">
        <v>16221</v>
      </c>
      <c r="C6143" s="46">
        <v>42902</v>
      </c>
      <c r="D6143" s="47">
        <v>42905</v>
      </c>
      <c r="E6143" s="48">
        <v>942.02</v>
      </c>
      <c r="F6143" s="48">
        <v>65.87</v>
      </c>
      <c r="G6143" s="49">
        <v>14.3</v>
      </c>
      <c r="H6143" s="8" t="s">
        <v>2934</v>
      </c>
      <c r="J6143" s="3">
        <v>780249</v>
      </c>
      <c r="L6143" s="50">
        <f t="shared" si="97"/>
        <v>15.544884488448844</v>
      </c>
    </row>
    <row r="6144" spans="1:12" x14ac:dyDescent="0.2">
      <c r="A6144" s="1" t="s">
        <v>16222</v>
      </c>
      <c r="B6144" s="45" t="s">
        <v>16223</v>
      </c>
      <c r="C6144" s="46">
        <v>42899</v>
      </c>
      <c r="D6144" s="47">
        <v>42905</v>
      </c>
      <c r="E6144" s="48">
        <v>179.81</v>
      </c>
      <c r="F6144" s="48">
        <v>89.83</v>
      </c>
      <c r="G6144" s="49">
        <v>2</v>
      </c>
      <c r="H6144" s="8" t="s">
        <v>2934</v>
      </c>
      <c r="J6144" s="3">
        <v>779902</v>
      </c>
      <c r="L6144" s="50">
        <f t="shared" si="97"/>
        <v>2.9671617161716171</v>
      </c>
    </row>
    <row r="6145" spans="1:12" x14ac:dyDescent="0.2">
      <c r="A6145" s="1" t="s">
        <v>16224</v>
      </c>
      <c r="B6145" s="45" t="s">
        <v>16225</v>
      </c>
      <c r="C6145" s="46">
        <v>42905</v>
      </c>
      <c r="D6145" s="47">
        <v>42906</v>
      </c>
      <c r="E6145" s="48">
        <v>93.43</v>
      </c>
      <c r="F6145" s="48">
        <v>224.64</v>
      </c>
      <c r="G6145" s="49">
        <v>0.4</v>
      </c>
      <c r="H6145" s="8" t="s">
        <v>2934</v>
      </c>
      <c r="J6145" s="3">
        <v>781316</v>
      </c>
      <c r="L6145" s="50">
        <f t="shared" si="97"/>
        <v>1.5417491749174919</v>
      </c>
    </row>
    <row r="6146" spans="1:12" x14ac:dyDescent="0.2">
      <c r="A6146" s="1" t="s">
        <v>16226</v>
      </c>
      <c r="B6146" s="45" t="s">
        <v>16227</v>
      </c>
      <c r="C6146" s="46">
        <v>42904</v>
      </c>
      <c r="D6146" s="47">
        <v>42908</v>
      </c>
      <c r="E6146" s="48">
        <v>1160.71</v>
      </c>
      <c r="F6146" s="48">
        <v>47.22</v>
      </c>
      <c r="G6146" s="49">
        <v>24.6</v>
      </c>
      <c r="H6146" s="8" t="s">
        <v>2934</v>
      </c>
      <c r="J6146" s="3">
        <v>783070</v>
      </c>
      <c r="L6146" s="50">
        <f t="shared" si="97"/>
        <v>19.153630363036303</v>
      </c>
    </row>
    <row r="6147" spans="1:12" x14ac:dyDescent="0.2">
      <c r="A6147" s="1" t="s">
        <v>16228</v>
      </c>
      <c r="B6147" s="45" t="s">
        <v>16229</v>
      </c>
      <c r="C6147" s="46">
        <v>42909</v>
      </c>
      <c r="D6147" s="47">
        <v>42913</v>
      </c>
      <c r="E6147" s="48">
        <v>641.97</v>
      </c>
      <c r="F6147" s="48">
        <v>79.44</v>
      </c>
      <c r="G6147" s="49">
        <v>8.1</v>
      </c>
      <c r="H6147" s="8" t="s">
        <v>2934</v>
      </c>
      <c r="J6147" s="3">
        <v>785258</v>
      </c>
      <c r="L6147" s="50">
        <f t="shared" ref="L6147:L6210" si="98">IF(E6147="","",E6147/60.6)</f>
        <v>10.593564356435644</v>
      </c>
    </row>
    <row r="6148" spans="1:12" x14ac:dyDescent="0.2">
      <c r="A6148" s="1" t="s">
        <v>16230</v>
      </c>
      <c r="B6148" s="45" t="s">
        <v>16231</v>
      </c>
      <c r="C6148" s="46">
        <v>42907</v>
      </c>
      <c r="D6148" s="47">
        <v>42913</v>
      </c>
      <c r="E6148" s="48">
        <v>268.89999999999998</v>
      </c>
      <c r="F6148" s="48">
        <v>86.14</v>
      </c>
      <c r="G6148" s="49">
        <v>3.1</v>
      </c>
      <c r="H6148" s="8" t="s">
        <v>2934</v>
      </c>
      <c r="J6148" s="3">
        <v>784629</v>
      </c>
      <c r="L6148" s="50">
        <f t="shared" si="98"/>
        <v>4.4372937293729366</v>
      </c>
    </row>
    <row r="6149" spans="1:12" x14ac:dyDescent="0.2">
      <c r="A6149" s="1" t="s">
        <v>16232</v>
      </c>
      <c r="B6149" s="45" t="s">
        <v>16233</v>
      </c>
      <c r="C6149" s="46">
        <v>42908</v>
      </c>
      <c r="D6149" s="47">
        <v>42913</v>
      </c>
      <c r="E6149" s="48">
        <v>73.010000000000005</v>
      </c>
      <c r="F6149" s="48">
        <v>46.36</v>
      </c>
      <c r="G6149" s="49">
        <v>1.6</v>
      </c>
      <c r="H6149" s="8" t="s">
        <v>2934</v>
      </c>
      <c r="J6149" s="3">
        <v>784630</v>
      </c>
      <c r="L6149" s="50">
        <f t="shared" si="98"/>
        <v>1.2047854785478549</v>
      </c>
    </row>
    <row r="6150" spans="1:12" x14ac:dyDescent="0.2">
      <c r="A6150" s="1" t="s">
        <v>16234</v>
      </c>
      <c r="B6150" s="45" t="s">
        <v>16235</v>
      </c>
      <c r="C6150" s="46">
        <v>42912</v>
      </c>
      <c r="D6150" s="47">
        <v>42914</v>
      </c>
      <c r="E6150" s="48">
        <v>718.42</v>
      </c>
      <c r="F6150" s="48">
        <v>83.92</v>
      </c>
      <c r="G6150" s="49">
        <v>8.6</v>
      </c>
      <c r="H6150" s="8" t="s">
        <v>1210</v>
      </c>
      <c r="J6150" s="3">
        <v>785437</v>
      </c>
      <c r="L6150" s="50">
        <f t="shared" si="98"/>
        <v>11.855115511551155</v>
      </c>
    </row>
    <row r="6151" spans="1:12" x14ac:dyDescent="0.2">
      <c r="A6151" s="1" t="s">
        <v>16236</v>
      </c>
      <c r="B6151" s="45" t="s">
        <v>16237</v>
      </c>
      <c r="C6151" s="46">
        <v>42911</v>
      </c>
      <c r="D6151" s="47">
        <v>42914</v>
      </c>
      <c r="E6151" s="48">
        <v>166.95</v>
      </c>
      <c r="F6151" s="48">
        <v>60.5</v>
      </c>
      <c r="G6151" s="49">
        <v>2.8</v>
      </c>
      <c r="H6151" s="8" t="s">
        <v>3714</v>
      </c>
      <c r="J6151" s="3">
        <v>785438</v>
      </c>
      <c r="L6151" s="50">
        <f t="shared" si="98"/>
        <v>2.7549504950495045</v>
      </c>
    </row>
    <row r="6152" spans="1:12" x14ac:dyDescent="0.2">
      <c r="A6152" s="1" t="s">
        <v>16238</v>
      </c>
      <c r="B6152" s="45" t="s">
        <v>16239</v>
      </c>
      <c r="C6152" s="46">
        <v>42911</v>
      </c>
      <c r="D6152" s="47">
        <v>42914</v>
      </c>
      <c r="E6152" s="48">
        <v>183.59</v>
      </c>
      <c r="F6152" s="48">
        <v>40.33</v>
      </c>
      <c r="G6152" s="49">
        <v>4.5999999999999996</v>
      </c>
      <c r="H6152" s="8" t="s">
        <v>3714</v>
      </c>
      <c r="J6152" s="3">
        <v>785439</v>
      </c>
      <c r="L6152" s="50">
        <f t="shared" si="98"/>
        <v>3.0295379537953795</v>
      </c>
    </row>
    <row r="6153" spans="1:12" x14ac:dyDescent="0.2">
      <c r="A6153" s="1" t="s">
        <v>16240</v>
      </c>
      <c r="B6153" s="45" t="s">
        <v>16241</v>
      </c>
      <c r="C6153" s="46">
        <v>42913</v>
      </c>
      <c r="D6153" s="47">
        <v>42914</v>
      </c>
      <c r="E6153" s="48">
        <v>646.36</v>
      </c>
      <c r="F6153" s="48">
        <v>61.55</v>
      </c>
      <c r="G6153" s="49">
        <v>10.5</v>
      </c>
      <c r="H6153" s="8" t="s">
        <v>2934</v>
      </c>
      <c r="J6153" s="3">
        <v>785440</v>
      </c>
      <c r="L6153" s="50">
        <f t="shared" si="98"/>
        <v>10.666006600660065</v>
      </c>
    </row>
    <row r="6154" spans="1:12" x14ac:dyDescent="0.2">
      <c r="A6154" s="1" t="s">
        <v>16242</v>
      </c>
      <c r="B6154" s="45" t="s">
        <v>16243</v>
      </c>
      <c r="C6154" s="46">
        <v>42913</v>
      </c>
      <c r="D6154" s="47">
        <v>42914</v>
      </c>
      <c r="E6154" s="48">
        <v>316.49</v>
      </c>
      <c r="F6154" s="48">
        <v>27.52</v>
      </c>
      <c r="G6154" s="49">
        <v>11.5</v>
      </c>
      <c r="H6154" s="8" t="s">
        <v>2934</v>
      </c>
      <c r="J6154" s="3">
        <v>785441</v>
      </c>
      <c r="L6154" s="50">
        <f t="shared" si="98"/>
        <v>5.2226072607260727</v>
      </c>
    </row>
    <row r="6155" spans="1:12" x14ac:dyDescent="0.2">
      <c r="A6155" s="1" t="s">
        <v>16244</v>
      </c>
      <c r="B6155" s="45" t="s">
        <v>16245</v>
      </c>
      <c r="C6155" s="46">
        <v>42913</v>
      </c>
      <c r="D6155" s="47">
        <v>42914</v>
      </c>
      <c r="E6155" s="48">
        <v>690.79</v>
      </c>
      <c r="F6155" s="48">
        <v>27.68</v>
      </c>
      <c r="G6155" s="49">
        <v>25</v>
      </c>
      <c r="H6155" s="8" t="s">
        <v>2934</v>
      </c>
      <c r="J6155" s="3">
        <v>785442</v>
      </c>
      <c r="L6155" s="50">
        <f t="shared" si="98"/>
        <v>11.399174917491749</v>
      </c>
    </row>
    <row r="6156" spans="1:12" x14ac:dyDescent="0.2">
      <c r="A6156" s="1" t="s">
        <v>16246</v>
      </c>
      <c r="B6156" s="45" t="s">
        <v>16247</v>
      </c>
      <c r="C6156" s="46">
        <v>42912</v>
      </c>
      <c r="D6156" s="47">
        <v>42914</v>
      </c>
      <c r="E6156" s="48">
        <v>90.48</v>
      </c>
      <c r="F6156" s="48">
        <v>130.43</v>
      </c>
      <c r="G6156" s="49">
        <v>0.7</v>
      </c>
      <c r="H6156" s="8" t="s">
        <v>2934</v>
      </c>
      <c r="J6156" s="3">
        <v>785865</v>
      </c>
      <c r="L6156" s="50">
        <f t="shared" si="98"/>
        <v>1.4930693069306931</v>
      </c>
    </row>
    <row r="6157" spans="1:12" x14ac:dyDescent="0.2">
      <c r="A6157" s="1" t="s">
        <v>16248</v>
      </c>
      <c r="B6157" s="45" t="s">
        <v>16249</v>
      </c>
      <c r="C6157" s="46">
        <v>42911</v>
      </c>
      <c r="D6157" s="47">
        <v>42915</v>
      </c>
      <c r="E6157" s="48">
        <v>1007.28</v>
      </c>
      <c r="F6157" s="48">
        <v>62.89</v>
      </c>
      <c r="G6157" s="49">
        <v>16</v>
      </c>
      <c r="H6157" s="8" t="s">
        <v>2934</v>
      </c>
      <c r="J6157" s="3">
        <v>785988</v>
      </c>
      <c r="L6157" s="50">
        <f t="shared" si="98"/>
        <v>16.621782178217821</v>
      </c>
    </row>
    <row r="6158" spans="1:12" x14ac:dyDescent="0.2">
      <c r="A6158" s="1" t="s">
        <v>16250</v>
      </c>
      <c r="B6158" s="45" t="s">
        <v>16251</v>
      </c>
      <c r="C6158" s="46">
        <v>42911</v>
      </c>
      <c r="D6158" s="47">
        <v>42915</v>
      </c>
      <c r="E6158" s="48">
        <v>953.98</v>
      </c>
      <c r="F6158" s="48">
        <v>101.18</v>
      </c>
      <c r="G6158" s="49">
        <v>9.4</v>
      </c>
      <c r="H6158" s="8" t="s">
        <v>2934</v>
      </c>
      <c r="J6158" s="3">
        <v>785989</v>
      </c>
      <c r="L6158" s="50">
        <f t="shared" si="98"/>
        <v>15.742244224422443</v>
      </c>
    </row>
    <row r="6159" spans="1:12" x14ac:dyDescent="0.2">
      <c r="A6159" s="1" t="s">
        <v>16252</v>
      </c>
      <c r="B6159" s="45" t="s">
        <v>16253</v>
      </c>
      <c r="C6159" s="46">
        <v>42911</v>
      </c>
      <c r="D6159" s="47">
        <v>42915</v>
      </c>
      <c r="E6159" s="48">
        <v>186.51</v>
      </c>
      <c r="F6159" s="48">
        <v>115.52</v>
      </c>
      <c r="G6159" s="49">
        <v>1.6</v>
      </c>
      <c r="H6159" s="8" t="s">
        <v>2934</v>
      </c>
      <c r="J6159" s="3">
        <v>785990</v>
      </c>
      <c r="L6159" s="50">
        <f t="shared" si="98"/>
        <v>3.0777227722772276</v>
      </c>
    </row>
    <row r="6160" spans="1:12" x14ac:dyDescent="0.2">
      <c r="A6160" s="1" t="s">
        <v>16254</v>
      </c>
      <c r="B6160" s="45" t="s">
        <v>16255</v>
      </c>
      <c r="C6160" s="46">
        <v>42912</v>
      </c>
      <c r="D6160" s="47">
        <v>42915</v>
      </c>
      <c r="E6160" s="48">
        <v>147.54</v>
      </c>
      <c r="F6160" s="48">
        <v>23.83</v>
      </c>
      <c r="G6160" s="49">
        <v>6.2</v>
      </c>
      <c r="H6160" s="8" t="s">
        <v>2934</v>
      </c>
      <c r="J6160" s="3">
        <v>785991</v>
      </c>
      <c r="L6160" s="4">
        <f t="shared" si="98"/>
        <v>2.4346534653465346</v>
      </c>
    </row>
    <row r="6161" spans="1:12" x14ac:dyDescent="0.2">
      <c r="A6161" s="1" t="s">
        <v>16256</v>
      </c>
      <c r="B6161" s="45" t="s">
        <v>16257</v>
      </c>
      <c r="C6161" s="46">
        <v>42912</v>
      </c>
      <c r="D6161" s="47">
        <v>42915</v>
      </c>
      <c r="E6161" s="48">
        <v>601.91</v>
      </c>
      <c r="F6161" s="48">
        <v>42.17</v>
      </c>
      <c r="G6161" s="49">
        <v>14.3</v>
      </c>
      <c r="H6161" s="8" t="s">
        <v>3011</v>
      </c>
      <c r="J6161" s="3">
        <v>785992</v>
      </c>
      <c r="L6161" s="4">
        <f t="shared" si="98"/>
        <v>9.9325082508250819</v>
      </c>
    </row>
    <row r="6162" spans="1:12" x14ac:dyDescent="0.2">
      <c r="A6162" s="1" t="s">
        <v>16258</v>
      </c>
      <c r="B6162" s="45" t="s">
        <v>16259</v>
      </c>
      <c r="D6162" s="47">
        <v>42916</v>
      </c>
      <c r="E6162" s="48">
        <v>217.13</v>
      </c>
      <c r="F6162" s="48">
        <v>89.43</v>
      </c>
      <c r="G6162" s="49">
        <v>2.4</v>
      </c>
      <c r="H6162" s="8" t="s">
        <v>2934</v>
      </c>
      <c r="J6162" s="3">
        <v>786861</v>
      </c>
      <c r="L6162" s="4">
        <f t="shared" si="98"/>
        <v>3.583003300330033</v>
      </c>
    </row>
    <row r="6163" spans="1:12" x14ac:dyDescent="0.2">
      <c r="A6163" s="1" t="s">
        <v>16260</v>
      </c>
      <c r="B6163" s="45" t="s">
        <v>16261</v>
      </c>
      <c r="C6163" s="46">
        <v>42913</v>
      </c>
      <c r="D6163" s="47">
        <v>42919</v>
      </c>
      <c r="E6163" s="48">
        <v>278.49</v>
      </c>
      <c r="F6163" s="48">
        <v>27.65</v>
      </c>
      <c r="G6163" s="49">
        <v>10.1</v>
      </c>
      <c r="H6163" s="8" t="s">
        <v>3011</v>
      </c>
      <c r="J6163" s="3">
        <v>787533</v>
      </c>
      <c r="L6163" s="4">
        <f t="shared" si="98"/>
        <v>4.5955445544554454</v>
      </c>
    </row>
    <row r="6164" spans="1:12" x14ac:dyDescent="0.2">
      <c r="A6164" s="1" t="s">
        <v>16262</v>
      </c>
      <c r="B6164" s="45" t="s">
        <v>16263</v>
      </c>
      <c r="C6164" s="46">
        <v>42913</v>
      </c>
      <c r="D6164" s="47">
        <v>42919</v>
      </c>
      <c r="E6164" s="48">
        <v>266.14999999999998</v>
      </c>
      <c r="F6164" s="48">
        <v>101.67</v>
      </c>
      <c r="G6164" s="49">
        <v>2.6</v>
      </c>
      <c r="H6164" s="8" t="s">
        <v>3083</v>
      </c>
      <c r="J6164" s="3">
        <v>787534</v>
      </c>
      <c r="L6164" s="4">
        <f t="shared" si="98"/>
        <v>4.3919141914191417</v>
      </c>
    </row>
    <row r="6165" spans="1:12" x14ac:dyDescent="0.2">
      <c r="A6165" s="1" t="s">
        <v>16264</v>
      </c>
      <c r="B6165" s="45" t="s">
        <v>16265</v>
      </c>
      <c r="C6165" s="46">
        <v>42913</v>
      </c>
      <c r="D6165" s="47">
        <v>42919</v>
      </c>
      <c r="E6165" s="48">
        <v>14.2</v>
      </c>
      <c r="F6165" s="48">
        <v>36.22</v>
      </c>
      <c r="G6165" s="49">
        <v>0.4</v>
      </c>
      <c r="H6165" s="8" t="s">
        <v>2934</v>
      </c>
      <c r="J6165" s="3">
        <v>787535</v>
      </c>
      <c r="L6165" s="4">
        <f t="shared" si="98"/>
        <v>0.2343234323432343</v>
      </c>
    </row>
    <row r="6166" spans="1:12" x14ac:dyDescent="0.2">
      <c r="A6166" s="1" t="s">
        <v>16266</v>
      </c>
      <c r="B6166" s="45" t="s">
        <v>16267</v>
      </c>
      <c r="C6166" s="46">
        <v>42919</v>
      </c>
      <c r="D6166" s="47">
        <v>42921</v>
      </c>
      <c r="E6166" s="48">
        <v>157.29</v>
      </c>
      <c r="F6166" s="48">
        <v>215.21</v>
      </c>
      <c r="G6166" s="49">
        <v>0.7</v>
      </c>
      <c r="H6166" s="8" t="s">
        <v>2934</v>
      </c>
      <c r="J6166" s="3">
        <v>788859</v>
      </c>
      <c r="L6166" s="4">
        <f t="shared" si="98"/>
        <v>2.5955445544554454</v>
      </c>
    </row>
    <row r="6167" spans="1:12" x14ac:dyDescent="0.2">
      <c r="A6167" s="1" t="s">
        <v>16268</v>
      </c>
      <c r="B6167" s="45" t="s">
        <v>16269</v>
      </c>
      <c r="C6167" s="46">
        <v>42916</v>
      </c>
      <c r="D6167" s="47">
        <v>42922</v>
      </c>
      <c r="E6167" s="48">
        <v>563.21</v>
      </c>
      <c r="F6167" s="48">
        <v>75.78</v>
      </c>
      <c r="G6167" s="49">
        <v>7.4</v>
      </c>
      <c r="H6167" s="8" t="s">
        <v>2934</v>
      </c>
      <c r="J6167" s="3">
        <v>789038</v>
      </c>
      <c r="L6167" s="4">
        <f t="shared" si="98"/>
        <v>9.293894389438945</v>
      </c>
    </row>
    <row r="6168" spans="1:12" x14ac:dyDescent="0.2">
      <c r="A6168" s="1" t="s">
        <v>16270</v>
      </c>
      <c r="B6168" s="45" t="s">
        <v>16271</v>
      </c>
      <c r="C6168" s="46">
        <v>42920</v>
      </c>
      <c r="D6168" s="47">
        <v>42923</v>
      </c>
      <c r="E6168" s="48">
        <v>638.41999999999996</v>
      </c>
      <c r="F6168" s="48">
        <v>73.36</v>
      </c>
      <c r="G6168" s="49">
        <v>8.6999999999999993</v>
      </c>
      <c r="H6168" s="8" t="s">
        <v>3011</v>
      </c>
      <c r="J6168" s="3">
        <v>790258</v>
      </c>
      <c r="L6168" s="4">
        <f t="shared" si="98"/>
        <v>10.534983498349835</v>
      </c>
    </row>
    <row r="6169" spans="1:12" x14ac:dyDescent="0.2">
      <c r="A6169" s="1" t="s">
        <v>16272</v>
      </c>
      <c r="B6169" s="45" t="s">
        <v>16273</v>
      </c>
      <c r="C6169" s="46">
        <v>42920</v>
      </c>
      <c r="D6169" s="47">
        <v>42923</v>
      </c>
      <c r="E6169" s="48">
        <v>805.6</v>
      </c>
      <c r="F6169" s="48">
        <v>28.51</v>
      </c>
      <c r="G6169" s="49">
        <v>28.3</v>
      </c>
      <c r="H6169" s="8" t="s">
        <v>3011</v>
      </c>
      <c r="J6169" s="3">
        <v>790259</v>
      </c>
      <c r="L6169" s="4">
        <f t="shared" si="98"/>
        <v>13.293729372937294</v>
      </c>
    </row>
    <row r="6170" spans="1:12" x14ac:dyDescent="0.2">
      <c r="A6170" s="1" t="s">
        <v>16274</v>
      </c>
      <c r="B6170" s="45" t="s">
        <v>16275</v>
      </c>
      <c r="C6170" s="46">
        <v>42918</v>
      </c>
      <c r="D6170" s="47">
        <v>42926</v>
      </c>
      <c r="E6170" s="48">
        <v>1385.45</v>
      </c>
      <c r="F6170" s="48">
        <v>54.25</v>
      </c>
      <c r="G6170" s="49">
        <v>25.5</v>
      </c>
      <c r="H6170" s="8" t="s">
        <v>2934</v>
      </c>
      <c r="J6170" s="3">
        <v>793477</v>
      </c>
      <c r="L6170" s="4">
        <f t="shared" si="98"/>
        <v>22.862211221122113</v>
      </c>
    </row>
    <row r="6171" spans="1:12" x14ac:dyDescent="0.2">
      <c r="A6171" s="1" t="s">
        <v>16276</v>
      </c>
      <c r="B6171" s="45" t="s">
        <v>16277</v>
      </c>
      <c r="C6171" s="46">
        <v>42921</v>
      </c>
      <c r="D6171" s="47">
        <v>42926</v>
      </c>
      <c r="E6171" s="48">
        <v>269.58999999999997</v>
      </c>
      <c r="F6171" s="48">
        <v>83.14</v>
      </c>
      <c r="G6171" s="49">
        <v>3.2</v>
      </c>
      <c r="H6171" s="8" t="s">
        <v>2934</v>
      </c>
      <c r="J6171" s="3">
        <v>793476</v>
      </c>
      <c r="L6171" s="4">
        <f t="shared" si="98"/>
        <v>4.4486798679867983</v>
      </c>
    </row>
    <row r="6172" spans="1:12" x14ac:dyDescent="0.2">
      <c r="A6172" s="1" t="s">
        <v>16278</v>
      </c>
      <c r="B6172" s="45" t="s">
        <v>16279</v>
      </c>
      <c r="C6172" s="46">
        <v>42926</v>
      </c>
      <c r="D6172" s="47">
        <v>42927</v>
      </c>
      <c r="E6172" s="48">
        <v>340.74</v>
      </c>
      <c r="F6172" s="48">
        <v>49.52</v>
      </c>
      <c r="G6172" s="49">
        <v>6.9</v>
      </c>
      <c r="H6172" s="8" t="s">
        <v>2934</v>
      </c>
      <c r="J6172" s="3">
        <v>794253</v>
      </c>
      <c r="L6172" s="4">
        <f t="shared" si="98"/>
        <v>5.6227722772277229</v>
      </c>
    </row>
    <row r="6173" spans="1:12" x14ac:dyDescent="0.2">
      <c r="A6173" s="1" t="s">
        <v>16280</v>
      </c>
      <c r="B6173" s="45" t="s">
        <v>16281</v>
      </c>
      <c r="C6173" s="46">
        <v>42921</v>
      </c>
      <c r="D6173" s="47">
        <v>42927</v>
      </c>
      <c r="E6173" s="48">
        <v>1000.86</v>
      </c>
      <c r="F6173" s="48">
        <v>128.19</v>
      </c>
      <c r="G6173" s="49">
        <v>7.8</v>
      </c>
      <c r="H6173" s="8" t="s">
        <v>2934</v>
      </c>
      <c r="J6173" s="3">
        <v>794254</v>
      </c>
      <c r="L6173" s="4">
        <f t="shared" si="98"/>
        <v>16.515841584158416</v>
      </c>
    </row>
    <row r="6174" spans="1:12" x14ac:dyDescent="0.2">
      <c r="A6174" s="1" t="s">
        <v>16282</v>
      </c>
      <c r="B6174" s="45" t="s">
        <v>16283</v>
      </c>
      <c r="C6174" s="46">
        <v>42927</v>
      </c>
      <c r="D6174" s="47">
        <v>42928</v>
      </c>
      <c r="E6174" s="48">
        <v>441.89</v>
      </c>
      <c r="F6174" s="48">
        <v>53.08</v>
      </c>
      <c r="G6174" s="49">
        <v>8.3000000000000007</v>
      </c>
      <c r="H6174" s="8" t="s">
        <v>2934</v>
      </c>
      <c r="J6174" s="3">
        <v>794822</v>
      </c>
      <c r="L6174" s="4">
        <f t="shared" si="98"/>
        <v>7.2919141914191412</v>
      </c>
    </row>
    <row r="6175" spans="1:12" x14ac:dyDescent="0.2">
      <c r="A6175" s="1" t="s">
        <v>16284</v>
      </c>
      <c r="B6175" s="45" t="s">
        <v>16285</v>
      </c>
      <c r="C6175" s="46">
        <v>42925</v>
      </c>
      <c r="D6175" s="47">
        <v>42929</v>
      </c>
      <c r="E6175" s="48">
        <v>111.11</v>
      </c>
      <c r="F6175" s="48">
        <v>102.97</v>
      </c>
      <c r="G6175" s="49">
        <v>1.1000000000000001</v>
      </c>
      <c r="H6175" s="8" t="s">
        <v>2934</v>
      </c>
      <c r="J6175" s="3">
        <v>795452</v>
      </c>
      <c r="L6175" s="4">
        <f t="shared" si="98"/>
        <v>1.8334983498349835</v>
      </c>
    </row>
    <row r="6176" spans="1:12" x14ac:dyDescent="0.2">
      <c r="A6176" s="1" t="s">
        <v>16286</v>
      </c>
      <c r="B6176" s="45" t="s">
        <v>16287</v>
      </c>
      <c r="C6176" s="46">
        <v>42916</v>
      </c>
      <c r="D6176" s="47">
        <v>42929</v>
      </c>
      <c r="E6176" s="48">
        <v>879.93</v>
      </c>
      <c r="F6176" s="48">
        <v>92.34</v>
      </c>
      <c r="G6176" s="49">
        <v>9.5</v>
      </c>
      <c r="H6176" s="8" t="s">
        <v>2934</v>
      </c>
      <c r="J6176" s="3">
        <v>795453</v>
      </c>
      <c r="L6176" s="4">
        <f t="shared" si="98"/>
        <v>14.520297029702968</v>
      </c>
    </row>
    <row r="6177" spans="1:12" x14ac:dyDescent="0.2">
      <c r="A6177" s="1" t="s">
        <v>16288</v>
      </c>
      <c r="B6177" s="45" t="s">
        <v>16289</v>
      </c>
      <c r="C6177" s="46">
        <v>42927</v>
      </c>
      <c r="D6177" s="47">
        <v>42930</v>
      </c>
      <c r="E6177" s="48">
        <v>453.02</v>
      </c>
      <c r="F6177" s="48">
        <v>137.74</v>
      </c>
      <c r="G6177" s="49">
        <v>3.3</v>
      </c>
      <c r="H6177" s="8" t="s">
        <v>2934</v>
      </c>
      <c r="J6177" s="3">
        <v>797086</v>
      </c>
      <c r="L6177" s="4">
        <f t="shared" si="98"/>
        <v>7.4755775577557753</v>
      </c>
    </row>
    <row r="6178" spans="1:12" x14ac:dyDescent="0.2">
      <c r="A6178" s="1" t="s">
        <v>16290</v>
      </c>
      <c r="B6178" s="45" t="s">
        <v>16291</v>
      </c>
      <c r="C6178" s="46">
        <v>42926</v>
      </c>
      <c r="D6178" s="47">
        <v>42930</v>
      </c>
      <c r="E6178" s="48">
        <v>285.49</v>
      </c>
      <c r="F6178" s="48">
        <v>45.02</v>
      </c>
      <c r="G6178" s="49">
        <v>6.3</v>
      </c>
      <c r="H6178" s="8" t="s">
        <v>2934</v>
      </c>
      <c r="J6178" s="3">
        <v>797087</v>
      </c>
      <c r="L6178" s="4">
        <f t="shared" si="98"/>
        <v>4.7110561056105613</v>
      </c>
    </row>
    <row r="6179" spans="1:12" x14ac:dyDescent="0.2">
      <c r="A6179" s="1" t="s">
        <v>16292</v>
      </c>
      <c r="B6179" s="45" t="s">
        <v>16293</v>
      </c>
      <c r="C6179" s="46">
        <v>42928</v>
      </c>
      <c r="D6179" s="47">
        <v>42930</v>
      </c>
      <c r="E6179" s="48">
        <v>428.85</v>
      </c>
      <c r="F6179" s="48">
        <v>112.18</v>
      </c>
      <c r="G6179" s="49">
        <v>3.8</v>
      </c>
      <c r="H6179" s="8" t="s">
        <v>2934</v>
      </c>
      <c r="J6179" s="3">
        <v>797088</v>
      </c>
      <c r="L6179" s="4">
        <f t="shared" si="98"/>
        <v>7.076732673267327</v>
      </c>
    </row>
    <row r="6180" spans="1:12" x14ac:dyDescent="0.2">
      <c r="A6180" s="1" t="s">
        <v>16294</v>
      </c>
      <c r="B6180" s="45" t="s">
        <v>16295</v>
      </c>
      <c r="C6180" s="46">
        <v>42927</v>
      </c>
      <c r="D6180" s="47">
        <v>42930</v>
      </c>
      <c r="E6180" s="48">
        <v>763.66</v>
      </c>
      <c r="F6180" s="48">
        <v>93.93</v>
      </c>
      <c r="G6180" s="49">
        <v>8.1</v>
      </c>
      <c r="H6180" s="8" t="s">
        <v>2934</v>
      </c>
      <c r="J6180" s="3">
        <v>797089</v>
      </c>
      <c r="L6180" s="4">
        <f t="shared" si="98"/>
        <v>12.601650165016501</v>
      </c>
    </row>
    <row r="6181" spans="1:12" x14ac:dyDescent="0.2">
      <c r="A6181" s="1" t="s">
        <v>16296</v>
      </c>
      <c r="B6181" s="45" t="s">
        <v>16297</v>
      </c>
      <c r="C6181" s="46">
        <v>42927</v>
      </c>
      <c r="D6181" s="47">
        <v>42930</v>
      </c>
      <c r="E6181" s="48">
        <v>115.23</v>
      </c>
      <c r="F6181" s="48">
        <v>166.21</v>
      </c>
      <c r="G6181" s="49">
        <v>0.7</v>
      </c>
      <c r="H6181" s="8" t="s">
        <v>2934</v>
      </c>
      <c r="J6181" s="3">
        <v>797090</v>
      </c>
      <c r="L6181" s="4">
        <f t="shared" si="98"/>
        <v>1.9014851485148514</v>
      </c>
    </row>
    <row r="6182" spans="1:12" x14ac:dyDescent="0.2">
      <c r="A6182" s="1" t="s">
        <v>16298</v>
      </c>
      <c r="B6182" s="45" t="s">
        <v>16299</v>
      </c>
      <c r="C6182" s="46">
        <v>42927</v>
      </c>
      <c r="D6182" s="47">
        <v>42930</v>
      </c>
      <c r="E6182" s="48">
        <v>1005.32</v>
      </c>
      <c r="F6182" s="48">
        <v>20.77</v>
      </c>
      <c r="G6182" s="49">
        <v>48.4</v>
      </c>
      <c r="H6182" s="8" t="s">
        <v>2934</v>
      </c>
      <c r="J6182" s="3">
        <v>797091</v>
      </c>
      <c r="L6182" s="4">
        <f t="shared" si="98"/>
        <v>16.58943894389439</v>
      </c>
    </row>
    <row r="6183" spans="1:12" x14ac:dyDescent="0.2">
      <c r="A6183" s="1" t="s">
        <v>16300</v>
      </c>
      <c r="B6183" s="45" t="s">
        <v>16301</v>
      </c>
      <c r="C6183" s="46">
        <v>42927</v>
      </c>
      <c r="D6183" s="47">
        <v>42930</v>
      </c>
      <c r="E6183" s="48">
        <v>210.97</v>
      </c>
      <c r="F6183" s="48">
        <v>51.01</v>
      </c>
      <c r="G6183" s="49">
        <v>4.0999999999999996</v>
      </c>
      <c r="H6183" s="8" t="s">
        <v>2934</v>
      </c>
      <c r="J6183" s="3">
        <v>797092</v>
      </c>
      <c r="L6183" s="4">
        <f t="shared" si="98"/>
        <v>3.4813531353135314</v>
      </c>
    </row>
    <row r="6184" spans="1:12" x14ac:dyDescent="0.2">
      <c r="A6184" s="1" t="s">
        <v>16302</v>
      </c>
      <c r="B6184" s="45" t="s">
        <v>16303</v>
      </c>
      <c r="C6184" s="46">
        <v>42927</v>
      </c>
      <c r="D6184" s="47">
        <v>42930</v>
      </c>
      <c r="E6184" s="48">
        <v>107.8</v>
      </c>
      <c r="F6184" s="48">
        <v>186.81</v>
      </c>
      <c r="G6184" s="49">
        <v>0.6</v>
      </c>
      <c r="H6184" s="8" t="s">
        <v>2934</v>
      </c>
      <c r="J6184" s="3">
        <v>797093</v>
      </c>
      <c r="L6184" s="4">
        <f t="shared" si="98"/>
        <v>1.7788778877887788</v>
      </c>
    </row>
    <row r="6185" spans="1:12" x14ac:dyDescent="0.2">
      <c r="A6185" s="1" t="s">
        <v>16304</v>
      </c>
      <c r="B6185" s="45" t="s">
        <v>16305</v>
      </c>
      <c r="C6185" s="46">
        <v>42927</v>
      </c>
      <c r="D6185" s="47">
        <v>42930</v>
      </c>
      <c r="E6185" s="48">
        <v>947.72</v>
      </c>
      <c r="F6185" s="48">
        <v>51.39</v>
      </c>
      <c r="G6185" s="49">
        <v>18.399999999999999</v>
      </c>
      <c r="H6185" s="8" t="s">
        <v>2934</v>
      </c>
      <c r="J6185" s="3">
        <v>797094</v>
      </c>
      <c r="L6185" s="4">
        <f t="shared" si="98"/>
        <v>15.638943894389438</v>
      </c>
    </row>
    <row r="6186" spans="1:12" x14ac:dyDescent="0.2">
      <c r="A6186" s="1" t="s">
        <v>16306</v>
      </c>
      <c r="B6186" s="45" t="s">
        <v>16307</v>
      </c>
      <c r="C6186" s="46">
        <v>42927</v>
      </c>
      <c r="D6186" s="47">
        <v>42930</v>
      </c>
      <c r="E6186" s="48">
        <v>703.75</v>
      </c>
      <c r="F6186" s="48">
        <v>29.81</v>
      </c>
      <c r="G6186" s="49">
        <v>23.6</v>
      </c>
      <c r="H6186" s="8" t="s">
        <v>2934</v>
      </c>
      <c r="J6186" s="3">
        <v>797095</v>
      </c>
      <c r="L6186" s="4">
        <f t="shared" si="98"/>
        <v>11.613036303630363</v>
      </c>
    </row>
    <row r="6187" spans="1:12" x14ac:dyDescent="0.2">
      <c r="A6187" s="1" t="s">
        <v>16308</v>
      </c>
      <c r="B6187" s="45" t="s">
        <v>16309</v>
      </c>
      <c r="C6187" s="46">
        <v>42927</v>
      </c>
      <c r="D6187" s="47">
        <v>42930</v>
      </c>
      <c r="E6187" s="48">
        <v>182.42</v>
      </c>
      <c r="F6187" s="48">
        <v>39.64</v>
      </c>
      <c r="G6187" s="49">
        <v>4.5999999999999996</v>
      </c>
      <c r="H6187" s="8" t="s">
        <v>3083</v>
      </c>
      <c r="J6187" s="3">
        <v>797096</v>
      </c>
      <c r="L6187" s="4">
        <f t="shared" si="98"/>
        <v>3.0102310231023099</v>
      </c>
    </row>
    <row r="6188" spans="1:12" x14ac:dyDescent="0.2">
      <c r="A6188" s="1" t="s">
        <v>16310</v>
      </c>
      <c r="B6188" s="45" t="s">
        <v>16311</v>
      </c>
      <c r="C6188" s="46">
        <v>42926</v>
      </c>
      <c r="D6188" s="47">
        <v>42930</v>
      </c>
      <c r="E6188" s="48">
        <v>94.46</v>
      </c>
      <c r="F6188" s="48">
        <v>75.59</v>
      </c>
      <c r="G6188" s="49">
        <v>1.2</v>
      </c>
      <c r="H6188" s="8" t="s">
        <v>2934</v>
      </c>
      <c r="J6188" s="3">
        <v>796515</v>
      </c>
      <c r="L6188" s="4">
        <f t="shared" si="98"/>
        <v>1.5587458745874585</v>
      </c>
    </row>
    <row r="6189" spans="1:12" x14ac:dyDescent="0.2">
      <c r="A6189" s="1" t="s">
        <v>16312</v>
      </c>
      <c r="B6189" s="45" t="s">
        <v>16313</v>
      </c>
      <c r="C6189" s="46">
        <v>42925</v>
      </c>
      <c r="D6189" s="47">
        <v>42930</v>
      </c>
      <c r="E6189" s="48">
        <v>1160.02</v>
      </c>
      <c r="F6189" s="48">
        <v>39.659999999999997</v>
      </c>
      <c r="G6189" s="49">
        <v>29.2</v>
      </c>
      <c r="H6189" s="8" t="s">
        <v>2934</v>
      </c>
      <c r="J6189" s="3">
        <v>796516</v>
      </c>
      <c r="L6189" s="4">
        <f t="shared" si="98"/>
        <v>19.142244224422441</v>
      </c>
    </row>
    <row r="6190" spans="1:12" x14ac:dyDescent="0.2">
      <c r="A6190" s="1" t="s">
        <v>16314</v>
      </c>
      <c r="B6190" s="45" t="s">
        <v>16315</v>
      </c>
      <c r="C6190" s="46">
        <v>42928</v>
      </c>
      <c r="D6190" s="47">
        <v>42933</v>
      </c>
      <c r="E6190" s="48">
        <v>374.63</v>
      </c>
      <c r="F6190" s="48">
        <v>67.02</v>
      </c>
      <c r="G6190" s="49">
        <v>5.6</v>
      </c>
      <c r="H6190" s="8" t="s">
        <v>2934</v>
      </c>
      <c r="J6190" s="3">
        <v>797765</v>
      </c>
      <c r="L6190" s="4">
        <f t="shared" si="98"/>
        <v>6.1820132013201317</v>
      </c>
    </row>
    <row r="6191" spans="1:12" x14ac:dyDescent="0.2">
      <c r="A6191" s="1" t="s">
        <v>16316</v>
      </c>
      <c r="B6191" s="45" t="s">
        <v>16317</v>
      </c>
      <c r="D6191" s="47">
        <v>42934</v>
      </c>
      <c r="E6191" s="48">
        <v>603.45000000000005</v>
      </c>
      <c r="F6191" s="48">
        <v>49.63</v>
      </c>
      <c r="G6191" s="49">
        <v>12.2</v>
      </c>
      <c r="H6191" s="8" t="s">
        <v>2934</v>
      </c>
      <c r="J6191" s="3">
        <v>798611</v>
      </c>
      <c r="L6191" s="4">
        <f t="shared" si="98"/>
        <v>9.957920792079209</v>
      </c>
    </row>
    <row r="6192" spans="1:12" x14ac:dyDescent="0.2">
      <c r="A6192" s="1" t="s">
        <v>16318</v>
      </c>
      <c r="B6192" s="45" t="s">
        <v>16319</v>
      </c>
      <c r="D6192" s="47">
        <v>42934</v>
      </c>
      <c r="E6192" s="48">
        <v>763.2</v>
      </c>
      <c r="F6192" s="48">
        <v>134.88</v>
      </c>
      <c r="G6192" s="49">
        <v>5.7</v>
      </c>
      <c r="H6192" s="8" t="s">
        <v>2934</v>
      </c>
      <c r="J6192" s="3">
        <v>798614</v>
      </c>
      <c r="L6192" s="4">
        <f t="shared" si="98"/>
        <v>12.594059405940595</v>
      </c>
    </row>
    <row r="6193" spans="1:13" x14ac:dyDescent="0.2">
      <c r="A6193" s="1" t="s">
        <v>16320</v>
      </c>
      <c r="B6193" s="45" t="s">
        <v>16321</v>
      </c>
      <c r="C6193" s="46">
        <v>42929</v>
      </c>
      <c r="D6193" s="47">
        <v>42934</v>
      </c>
      <c r="E6193" s="48">
        <v>681.3</v>
      </c>
      <c r="F6193" s="48">
        <v>60.34</v>
      </c>
      <c r="G6193" s="49">
        <v>11.3</v>
      </c>
      <c r="H6193" s="8" t="s">
        <v>3083</v>
      </c>
      <c r="J6193" s="3">
        <v>798619</v>
      </c>
      <c r="L6193" s="4">
        <f t="shared" si="98"/>
        <v>11.242574257425742</v>
      </c>
    </row>
    <row r="6194" spans="1:13" x14ac:dyDescent="0.2">
      <c r="A6194" s="1" t="s">
        <v>16322</v>
      </c>
      <c r="B6194" s="45" t="s">
        <v>16323</v>
      </c>
      <c r="C6194" s="46">
        <v>42934</v>
      </c>
      <c r="D6194" s="47">
        <v>42935</v>
      </c>
      <c r="E6194" s="48">
        <v>313.99</v>
      </c>
      <c r="F6194" s="48">
        <v>37.880000000000003</v>
      </c>
      <c r="G6194" s="49">
        <v>8.3000000000000007</v>
      </c>
      <c r="H6194" s="8" t="s">
        <v>2934</v>
      </c>
      <c r="J6194" s="3">
        <v>799537</v>
      </c>
      <c r="L6194" s="4">
        <f t="shared" si="98"/>
        <v>5.1813531353135316</v>
      </c>
    </row>
    <row r="6195" spans="1:13" x14ac:dyDescent="0.2">
      <c r="A6195" s="1" t="s">
        <v>16324</v>
      </c>
      <c r="B6195" s="45" t="s">
        <v>16325</v>
      </c>
      <c r="C6195" s="46">
        <v>42932</v>
      </c>
      <c r="D6195" s="47">
        <v>42935</v>
      </c>
      <c r="E6195" s="48">
        <v>718.02</v>
      </c>
      <c r="F6195" s="48">
        <v>62.58</v>
      </c>
      <c r="G6195" s="49">
        <v>11.5</v>
      </c>
      <c r="H6195" s="8" t="s">
        <v>3083</v>
      </c>
      <c r="J6195" s="3">
        <v>799538</v>
      </c>
      <c r="L6195" s="4">
        <f t="shared" si="98"/>
        <v>11.848514851485149</v>
      </c>
    </row>
    <row r="6196" spans="1:13" x14ac:dyDescent="0.2">
      <c r="A6196" s="1" t="s">
        <v>16326</v>
      </c>
      <c r="B6196" s="45" t="s">
        <v>16327</v>
      </c>
      <c r="C6196" s="46">
        <v>42932</v>
      </c>
      <c r="D6196" s="47">
        <v>42936</v>
      </c>
      <c r="E6196" s="48">
        <v>1079.43</v>
      </c>
      <c r="F6196" s="48">
        <v>68.64</v>
      </c>
      <c r="G6196" s="49">
        <v>15.7</v>
      </c>
      <c r="H6196" s="8" t="s">
        <v>2934</v>
      </c>
      <c r="J6196" s="3">
        <v>799663</v>
      </c>
      <c r="L6196" s="4">
        <f t="shared" si="98"/>
        <v>17.812376237623763</v>
      </c>
    </row>
    <row r="6197" spans="1:13" x14ac:dyDescent="0.2">
      <c r="A6197" s="1" t="s">
        <v>16328</v>
      </c>
      <c r="B6197" s="45" t="s">
        <v>16329</v>
      </c>
      <c r="C6197" s="46">
        <v>42934</v>
      </c>
      <c r="D6197" s="47">
        <v>42937</v>
      </c>
      <c r="E6197" s="48">
        <v>838.57</v>
      </c>
      <c r="F6197" s="48">
        <v>50.93</v>
      </c>
      <c r="G6197" s="49">
        <v>16.5</v>
      </c>
      <c r="H6197" s="8" t="s">
        <v>2934</v>
      </c>
      <c r="J6197" s="3">
        <v>801512</v>
      </c>
      <c r="L6197" s="4">
        <f t="shared" si="98"/>
        <v>13.837788778877888</v>
      </c>
    </row>
    <row r="6198" spans="1:13" x14ac:dyDescent="0.2">
      <c r="A6198" s="1" t="s">
        <v>16330</v>
      </c>
      <c r="B6198" s="45" t="s">
        <v>16331</v>
      </c>
      <c r="C6198" s="46">
        <v>42928</v>
      </c>
      <c r="D6198" s="47">
        <v>42937</v>
      </c>
      <c r="E6198" s="48">
        <v>278.63</v>
      </c>
      <c r="F6198" s="48">
        <v>49.04</v>
      </c>
      <c r="G6198" s="49">
        <v>5.7</v>
      </c>
      <c r="H6198" s="8" t="s">
        <v>2934</v>
      </c>
      <c r="J6198" s="3">
        <v>801513</v>
      </c>
      <c r="L6198" s="4">
        <f t="shared" si="98"/>
        <v>4.5978547854785479</v>
      </c>
    </row>
    <row r="6199" spans="1:13" x14ac:dyDescent="0.2">
      <c r="A6199" s="1" t="s">
        <v>16332</v>
      </c>
      <c r="B6199" s="45" t="s">
        <v>16333</v>
      </c>
      <c r="C6199" s="46">
        <v>42928</v>
      </c>
      <c r="D6199" s="47">
        <v>42937</v>
      </c>
      <c r="E6199" s="48">
        <v>780.04</v>
      </c>
      <c r="F6199" s="48">
        <v>64.55</v>
      </c>
      <c r="G6199" s="49">
        <v>12.1</v>
      </c>
      <c r="H6199" s="8" t="s">
        <v>2934</v>
      </c>
      <c r="J6199" s="3">
        <v>801514</v>
      </c>
      <c r="L6199" s="4">
        <f t="shared" si="98"/>
        <v>12.871947194719471</v>
      </c>
    </row>
    <row r="6200" spans="1:13" s="77" customFormat="1" x14ac:dyDescent="0.2">
      <c r="A6200" s="67" t="s">
        <v>16334</v>
      </c>
      <c r="B6200" s="70" t="s">
        <v>16335</v>
      </c>
      <c r="C6200" s="71">
        <v>42839</v>
      </c>
      <c r="D6200" s="72">
        <v>42940</v>
      </c>
      <c r="E6200" s="73">
        <v>395.5</v>
      </c>
      <c r="F6200" s="73">
        <v>34.46</v>
      </c>
      <c r="G6200" s="74">
        <v>11.5</v>
      </c>
      <c r="H6200" s="75" t="s">
        <v>2934</v>
      </c>
      <c r="I6200" s="67"/>
      <c r="J6200" s="76">
        <v>802375</v>
      </c>
      <c r="K6200" s="67" t="s">
        <v>3728</v>
      </c>
      <c r="L6200" s="131">
        <f t="shared" si="98"/>
        <v>6.5264026402640258</v>
      </c>
      <c r="M6200" s="67"/>
    </row>
    <row r="6201" spans="1:13" x14ac:dyDescent="0.2">
      <c r="A6201" s="1" t="s">
        <v>16336</v>
      </c>
      <c r="B6201" s="45" t="s">
        <v>16337</v>
      </c>
      <c r="D6201" s="47">
        <v>42940</v>
      </c>
      <c r="E6201" s="48">
        <v>334.14</v>
      </c>
      <c r="F6201" s="48">
        <v>73.099999999999994</v>
      </c>
      <c r="G6201" s="49">
        <v>4.5999999999999996</v>
      </c>
      <c r="H6201" s="8" t="s">
        <v>2934</v>
      </c>
      <c r="J6201" s="3">
        <v>801688</v>
      </c>
      <c r="L6201" s="4">
        <f t="shared" si="98"/>
        <v>5.5138613861386139</v>
      </c>
    </row>
    <row r="6202" spans="1:13" x14ac:dyDescent="0.2">
      <c r="A6202" s="1" t="s">
        <v>16338</v>
      </c>
      <c r="B6202" s="45" t="s">
        <v>16339</v>
      </c>
      <c r="C6202" s="46">
        <v>42933</v>
      </c>
      <c r="D6202" s="47">
        <v>42940</v>
      </c>
      <c r="E6202" s="48">
        <v>155.59</v>
      </c>
      <c r="F6202" s="48">
        <v>117.51</v>
      </c>
      <c r="G6202" s="49">
        <v>1.3</v>
      </c>
      <c r="H6202" s="8" t="s">
        <v>3714</v>
      </c>
      <c r="J6202" s="3">
        <v>801687</v>
      </c>
      <c r="L6202" s="4">
        <f t="shared" si="98"/>
        <v>2.5674917491749176</v>
      </c>
    </row>
    <row r="6203" spans="1:13" x14ac:dyDescent="0.2">
      <c r="A6203" s="1" t="s">
        <v>16340</v>
      </c>
      <c r="B6203" s="45" t="s">
        <v>16341</v>
      </c>
      <c r="C6203" s="46">
        <v>42933</v>
      </c>
      <c r="D6203" s="47">
        <v>42940</v>
      </c>
      <c r="E6203" s="48">
        <v>205.73</v>
      </c>
      <c r="F6203" s="48">
        <v>66.739999999999995</v>
      </c>
      <c r="G6203" s="49">
        <v>3.1</v>
      </c>
      <c r="H6203" s="8" t="s">
        <v>3714</v>
      </c>
      <c r="J6203" s="3">
        <v>801686</v>
      </c>
      <c r="L6203" s="4">
        <f t="shared" si="98"/>
        <v>3.3948844884488447</v>
      </c>
    </row>
    <row r="6204" spans="1:13" x14ac:dyDescent="0.2">
      <c r="A6204" s="1" t="s">
        <v>16342</v>
      </c>
      <c r="B6204" s="45" t="s">
        <v>16343</v>
      </c>
      <c r="C6204" s="46">
        <v>42935</v>
      </c>
      <c r="D6204" s="47">
        <v>42941</v>
      </c>
      <c r="E6204" s="48">
        <v>347.74</v>
      </c>
      <c r="F6204" s="48">
        <v>15.77</v>
      </c>
      <c r="G6204" s="49">
        <v>22.1</v>
      </c>
      <c r="H6204" s="8" t="s">
        <v>2934</v>
      </c>
      <c r="J6204" s="3">
        <v>803355</v>
      </c>
      <c r="L6204" s="4">
        <f t="shared" si="98"/>
        <v>5.7382838283828379</v>
      </c>
    </row>
    <row r="6205" spans="1:13" x14ac:dyDescent="0.2">
      <c r="A6205" s="1" t="s">
        <v>16344</v>
      </c>
      <c r="B6205" s="45" t="s">
        <v>16345</v>
      </c>
      <c r="C6205" s="46">
        <v>42940</v>
      </c>
      <c r="D6205" s="47">
        <v>42941</v>
      </c>
      <c r="E6205" s="48">
        <v>249.52</v>
      </c>
      <c r="F6205" s="48">
        <v>146.94999999999999</v>
      </c>
      <c r="G6205" s="49">
        <v>1.7</v>
      </c>
      <c r="H6205" s="8" t="s">
        <v>2934</v>
      </c>
      <c r="J6205" s="3">
        <v>803356</v>
      </c>
      <c r="L6205" s="4">
        <f t="shared" si="98"/>
        <v>4.1174917491749179</v>
      </c>
    </row>
    <row r="6206" spans="1:13" x14ac:dyDescent="0.2">
      <c r="A6206" s="1" t="s">
        <v>16346</v>
      </c>
      <c r="B6206" s="45" t="s">
        <v>16347</v>
      </c>
      <c r="C6206" s="46">
        <v>42934</v>
      </c>
      <c r="D6206" s="47">
        <v>42942</v>
      </c>
      <c r="E6206" s="48">
        <v>243.59</v>
      </c>
      <c r="F6206" s="48">
        <v>86.47</v>
      </c>
      <c r="G6206" s="49">
        <v>2.8</v>
      </c>
      <c r="H6206" s="8" t="s">
        <v>2934</v>
      </c>
      <c r="J6206" s="3">
        <v>803633</v>
      </c>
      <c r="L6206" s="4">
        <f t="shared" si="98"/>
        <v>4.01963696369637</v>
      </c>
    </row>
    <row r="6207" spans="1:13" x14ac:dyDescent="0.2">
      <c r="A6207" s="1" t="s">
        <v>16348</v>
      </c>
      <c r="B6207" s="45" t="s">
        <v>16349</v>
      </c>
      <c r="C6207" s="46">
        <v>42941</v>
      </c>
      <c r="D6207" s="47">
        <v>42942</v>
      </c>
      <c r="E6207" s="48">
        <v>145.38999999999999</v>
      </c>
      <c r="F6207" s="48">
        <v>116.04</v>
      </c>
      <c r="G6207" s="49">
        <v>1.3</v>
      </c>
      <c r="H6207" s="8" t="s">
        <v>2934</v>
      </c>
      <c r="J6207" s="3">
        <v>803975</v>
      </c>
      <c r="L6207" s="4">
        <f t="shared" si="98"/>
        <v>2.3991749174917487</v>
      </c>
    </row>
    <row r="6208" spans="1:13" x14ac:dyDescent="0.2">
      <c r="A6208" s="1" t="s">
        <v>16350</v>
      </c>
      <c r="B6208" s="45" t="s">
        <v>16351</v>
      </c>
      <c r="C6208" s="46">
        <v>42939</v>
      </c>
      <c r="D6208" s="47">
        <v>42944</v>
      </c>
      <c r="E6208" s="48">
        <v>1186.3699999999999</v>
      </c>
      <c r="F6208" s="48">
        <v>36.42</v>
      </c>
      <c r="G6208" s="49">
        <v>32.6</v>
      </c>
      <c r="H6208" s="8" t="s">
        <v>2934</v>
      </c>
      <c r="J6208" s="3">
        <v>806076</v>
      </c>
      <c r="L6208" s="4">
        <f t="shared" si="98"/>
        <v>19.577062706270624</v>
      </c>
    </row>
    <row r="6209" spans="1:12" x14ac:dyDescent="0.2">
      <c r="A6209" s="1" t="s">
        <v>16352</v>
      </c>
      <c r="B6209" s="45" t="s">
        <v>16353</v>
      </c>
      <c r="C6209" s="46">
        <v>42941</v>
      </c>
      <c r="D6209" s="47">
        <v>42944</v>
      </c>
      <c r="E6209" s="48">
        <v>375.44</v>
      </c>
      <c r="F6209" s="48">
        <v>56.33</v>
      </c>
      <c r="G6209" s="49">
        <v>6.7</v>
      </c>
      <c r="H6209" s="8" t="s">
        <v>3083</v>
      </c>
      <c r="J6209" s="3">
        <v>806077</v>
      </c>
      <c r="L6209" s="4">
        <f t="shared" si="98"/>
        <v>6.1953795379537953</v>
      </c>
    </row>
    <row r="6210" spans="1:12" x14ac:dyDescent="0.2">
      <c r="A6210" s="1" t="s">
        <v>16354</v>
      </c>
      <c r="B6210" s="45" t="s">
        <v>16355</v>
      </c>
      <c r="C6210" s="46">
        <v>42939</v>
      </c>
      <c r="D6210" s="47">
        <v>42944</v>
      </c>
      <c r="E6210" s="48">
        <v>214.68</v>
      </c>
      <c r="F6210" s="48">
        <v>49.81</v>
      </c>
      <c r="G6210" s="49">
        <v>4.3</v>
      </c>
      <c r="H6210" s="8" t="s">
        <v>2934</v>
      </c>
      <c r="J6210" s="3">
        <v>806075</v>
      </c>
      <c r="L6210" s="4">
        <f t="shared" si="98"/>
        <v>3.5425742574257426</v>
      </c>
    </row>
    <row r="6211" spans="1:12" x14ac:dyDescent="0.2">
      <c r="A6211" s="1" t="s">
        <v>16356</v>
      </c>
      <c r="B6211" s="45" t="s">
        <v>16357</v>
      </c>
      <c r="C6211" s="46">
        <v>42943</v>
      </c>
      <c r="D6211" s="47">
        <v>42944</v>
      </c>
      <c r="E6211" s="48">
        <v>359.51</v>
      </c>
      <c r="F6211" s="48">
        <v>21.84</v>
      </c>
      <c r="G6211" s="49">
        <v>16.5</v>
      </c>
      <c r="H6211" s="8" t="s">
        <v>2934</v>
      </c>
      <c r="J6211" s="3">
        <v>806425</v>
      </c>
      <c r="L6211" s="4">
        <f t="shared" ref="L6211:L6465" si="99">IF(E6211="","",E6211/60.6)</f>
        <v>5.9325082508250819</v>
      </c>
    </row>
    <row r="6212" spans="1:12" x14ac:dyDescent="0.2">
      <c r="A6212" s="1" t="s">
        <v>16358</v>
      </c>
      <c r="B6212" s="45" t="s">
        <v>16359</v>
      </c>
      <c r="C6212" s="46">
        <v>42937</v>
      </c>
      <c r="D6212" s="47">
        <v>42948</v>
      </c>
      <c r="E6212" s="48">
        <v>604.96</v>
      </c>
      <c r="F6212" s="48">
        <v>43.56</v>
      </c>
      <c r="G6212" s="49">
        <v>13.9</v>
      </c>
      <c r="H6212" s="8" t="s">
        <v>3083</v>
      </c>
      <c r="J6212" s="3">
        <v>807030</v>
      </c>
      <c r="L6212" s="4">
        <f t="shared" si="99"/>
        <v>9.982838283828384</v>
      </c>
    </row>
    <row r="6213" spans="1:12" x14ac:dyDescent="0.2">
      <c r="A6213" s="1" t="s">
        <v>16360</v>
      </c>
      <c r="B6213" s="45" t="s">
        <v>16361</v>
      </c>
      <c r="C6213" s="46">
        <v>42942</v>
      </c>
      <c r="D6213" s="47">
        <v>42948</v>
      </c>
      <c r="E6213" s="48">
        <v>351.94</v>
      </c>
      <c r="F6213" s="48">
        <v>24.24</v>
      </c>
      <c r="G6213" s="49">
        <v>14.5</v>
      </c>
      <c r="H6213" s="8" t="s">
        <v>2934</v>
      </c>
      <c r="J6213" s="3">
        <v>807031</v>
      </c>
      <c r="L6213" s="4">
        <f t="shared" si="99"/>
        <v>5.8075907590759073</v>
      </c>
    </row>
    <row r="6214" spans="1:12" x14ac:dyDescent="0.2">
      <c r="A6214" s="1" t="s">
        <v>16362</v>
      </c>
      <c r="B6214" s="45" t="s">
        <v>16363</v>
      </c>
      <c r="C6214" s="46">
        <v>42943</v>
      </c>
      <c r="D6214" s="47">
        <v>42948</v>
      </c>
      <c r="E6214" s="48">
        <v>629.91999999999996</v>
      </c>
      <c r="F6214" s="48">
        <v>31.36</v>
      </c>
      <c r="G6214" s="49">
        <v>20.100000000000001</v>
      </c>
      <c r="H6214" s="8" t="s">
        <v>2934</v>
      </c>
      <c r="J6214" s="3">
        <v>807032</v>
      </c>
      <c r="L6214" s="4">
        <f t="shared" si="99"/>
        <v>10.394719471947194</v>
      </c>
    </row>
    <row r="6215" spans="1:12" x14ac:dyDescent="0.2">
      <c r="A6215" s="1" t="s">
        <v>16364</v>
      </c>
      <c r="B6215" s="45" t="s">
        <v>16365</v>
      </c>
      <c r="C6215" s="46">
        <v>42944</v>
      </c>
      <c r="D6215" s="47">
        <v>42948</v>
      </c>
      <c r="E6215" s="48">
        <v>1045.43</v>
      </c>
      <c r="F6215" s="48">
        <v>57.43</v>
      </c>
      <c r="G6215" s="49">
        <v>18.2</v>
      </c>
      <c r="H6215" s="8" t="s">
        <v>2934</v>
      </c>
      <c r="J6215" s="3">
        <v>807677</v>
      </c>
      <c r="L6215" s="4">
        <f t="shared" si="99"/>
        <v>17.251320132013202</v>
      </c>
    </row>
    <row r="6216" spans="1:12" x14ac:dyDescent="0.2">
      <c r="A6216" s="1" t="s">
        <v>16366</v>
      </c>
      <c r="B6216" s="45" t="s">
        <v>16367</v>
      </c>
      <c r="C6216" s="46">
        <v>42945</v>
      </c>
      <c r="D6216" s="47">
        <v>42949</v>
      </c>
      <c r="E6216" s="48">
        <v>377.83</v>
      </c>
      <c r="F6216" s="48">
        <v>70.709999999999994</v>
      </c>
      <c r="G6216" s="49">
        <v>5.3</v>
      </c>
      <c r="H6216" s="8" t="s">
        <v>2934</v>
      </c>
      <c r="J6216" s="3">
        <v>808612</v>
      </c>
      <c r="L6216" s="4">
        <f t="shared" si="99"/>
        <v>6.2348184818481842</v>
      </c>
    </row>
    <row r="6217" spans="1:12" x14ac:dyDescent="0.2">
      <c r="A6217" s="1" t="s">
        <v>16368</v>
      </c>
      <c r="B6217" s="45" t="s">
        <v>16369</v>
      </c>
      <c r="C6217" s="46">
        <v>42947</v>
      </c>
      <c r="D6217" s="47">
        <v>42949</v>
      </c>
      <c r="E6217" s="48">
        <v>232.7</v>
      </c>
      <c r="F6217" s="48">
        <v>78.78</v>
      </c>
      <c r="G6217" s="49">
        <v>3</v>
      </c>
      <c r="H6217" s="8" t="s">
        <v>3714</v>
      </c>
      <c r="J6217" s="3">
        <v>808035</v>
      </c>
      <c r="L6217" s="4">
        <f t="shared" si="99"/>
        <v>3.8399339933993395</v>
      </c>
    </row>
    <row r="6218" spans="1:12" x14ac:dyDescent="0.2">
      <c r="A6218" s="1" t="s">
        <v>16370</v>
      </c>
      <c r="B6218" s="45" t="s">
        <v>16371</v>
      </c>
      <c r="C6218" s="46">
        <v>42947</v>
      </c>
      <c r="D6218" s="47">
        <v>42949</v>
      </c>
      <c r="E6218" s="48">
        <v>187.1</v>
      </c>
      <c r="F6218" s="48">
        <v>105.81</v>
      </c>
      <c r="G6218" s="49">
        <v>1.8</v>
      </c>
      <c r="H6218" s="8" t="s">
        <v>3714</v>
      </c>
      <c r="J6218" s="3">
        <v>808036</v>
      </c>
      <c r="L6218" s="4">
        <f t="shared" si="99"/>
        <v>3.0874587458745872</v>
      </c>
    </row>
    <row r="6219" spans="1:12" x14ac:dyDescent="0.2">
      <c r="A6219" s="1" t="s">
        <v>16372</v>
      </c>
      <c r="B6219" s="45" t="s">
        <v>16373</v>
      </c>
      <c r="C6219" s="46">
        <v>42949</v>
      </c>
      <c r="D6219" s="47">
        <v>42950</v>
      </c>
      <c r="E6219" s="48">
        <v>256.83</v>
      </c>
      <c r="F6219" s="48">
        <v>35.54</v>
      </c>
      <c r="G6219" s="49">
        <v>7.2</v>
      </c>
      <c r="H6219" s="8" t="s">
        <v>2934</v>
      </c>
      <c r="J6219" s="3">
        <v>809485</v>
      </c>
      <c r="L6219" s="4">
        <f t="shared" si="99"/>
        <v>4.2381188118811881</v>
      </c>
    </row>
    <row r="6220" spans="1:12" x14ac:dyDescent="0.2">
      <c r="A6220" s="1" t="s">
        <v>16374</v>
      </c>
      <c r="B6220" s="45" t="s">
        <v>16375</v>
      </c>
      <c r="C6220" s="46">
        <v>42949</v>
      </c>
      <c r="D6220" s="47">
        <v>42950</v>
      </c>
      <c r="E6220" s="48">
        <v>676.44</v>
      </c>
      <c r="F6220" s="48">
        <v>30.03</v>
      </c>
      <c r="G6220" s="49">
        <v>22.5</v>
      </c>
      <c r="H6220" s="8" t="s">
        <v>2934</v>
      </c>
      <c r="J6220" s="3">
        <v>809486</v>
      </c>
      <c r="L6220" s="4">
        <f t="shared" si="99"/>
        <v>11.162376237623763</v>
      </c>
    </row>
    <row r="6221" spans="1:12" x14ac:dyDescent="0.2">
      <c r="A6221" s="1" t="s">
        <v>16376</v>
      </c>
      <c r="B6221" s="45" t="s">
        <v>16377</v>
      </c>
      <c r="C6221" s="46">
        <v>42946</v>
      </c>
      <c r="D6221" s="47">
        <v>42950</v>
      </c>
      <c r="E6221" s="48">
        <v>1257.44</v>
      </c>
      <c r="F6221" s="48">
        <v>58.27</v>
      </c>
      <c r="G6221" s="49">
        <v>21.6</v>
      </c>
      <c r="H6221" s="8" t="s">
        <v>2934</v>
      </c>
      <c r="J6221" s="3">
        <v>809487</v>
      </c>
      <c r="L6221" s="4">
        <f t="shared" si="99"/>
        <v>20.749834983498349</v>
      </c>
    </row>
    <row r="6222" spans="1:12" x14ac:dyDescent="0.2">
      <c r="A6222" s="1" t="s">
        <v>16378</v>
      </c>
      <c r="B6222" s="45" t="s">
        <v>16379</v>
      </c>
      <c r="C6222" s="46">
        <v>42948</v>
      </c>
      <c r="D6222" s="47">
        <v>42951</v>
      </c>
      <c r="E6222" s="48">
        <v>782.99</v>
      </c>
      <c r="F6222" s="48">
        <v>87.66</v>
      </c>
      <c r="G6222" s="49">
        <v>8.9</v>
      </c>
      <c r="H6222" s="8" t="s">
        <v>3083</v>
      </c>
      <c r="J6222" s="3">
        <v>809803</v>
      </c>
      <c r="L6222" s="4">
        <f t="shared" si="99"/>
        <v>12.92062706270627</v>
      </c>
    </row>
    <row r="6223" spans="1:12" x14ac:dyDescent="0.2">
      <c r="A6223" s="1" t="s">
        <v>16380</v>
      </c>
      <c r="B6223" s="45" t="s">
        <v>16381</v>
      </c>
      <c r="C6223" s="46">
        <v>42948</v>
      </c>
      <c r="D6223" s="47">
        <v>42951</v>
      </c>
      <c r="E6223" s="48">
        <v>519.16</v>
      </c>
      <c r="F6223" s="48">
        <v>97.44</v>
      </c>
      <c r="G6223" s="49">
        <v>5.3</v>
      </c>
      <c r="H6223" s="8" t="s">
        <v>3083</v>
      </c>
      <c r="J6223" s="3">
        <v>809805</v>
      </c>
      <c r="L6223" s="4">
        <f t="shared" si="99"/>
        <v>8.566996699669966</v>
      </c>
    </row>
    <row r="6224" spans="1:12" x14ac:dyDescent="0.2">
      <c r="A6224" s="1" t="s">
        <v>16382</v>
      </c>
      <c r="B6224" s="45" t="s">
        <v>16383</v>
      </c>
      <c r="C6224" s="46">
        <v>42948</v>
      </c>
      <c r="D6224" s="47">
        <v>42951</v>
      </c>
      <c r="E6224" s="48">
        <v>565.15</v>
      </c>
      <c r="F6224" s="48">
        <v>157.06</v>
      </c>
      <c r="G6224" s="49">
        <v>3.6</v>
      </c>
      <c r="H6224" s="8" t="s">
        <v>3083</v>
      </c>
      <c r="J6224" s="3">
        <v>809808</v>
      </c>
      <c r="L6224" s="4">
        <f t="shared" si="99"/>
        <v>9.3259075907590745</v>
      </c>
    </row>
    <row r="6225" spans="1:12" x14ac:dyDescent="0.2">
      <c r="A6225" s="1" t="s">
        <v>16384</v>
      </c>
      <c r="B6225" s="45" t="s">
        <v>16385</v>
      </c>
      <c r="C6225" s="46">
        <v>42949</v>
      </c>
      <c r="D6225" s="47">
        <v>42954</v>
      </c>
      <c r="E6225" s="48">
        <v>451.6</v>
      </c>
      <c r="F6225" s="48">
        <v>94.86</v>
      </c>
      <c r="G6225" s="49">
        <v>4.8</v>
      </c>
      <c r="H6225" s="8" t="s">
        <v>2934</v>
      </c>
      <c r="J6225" s="3">
        <v>810445</v>
      </c>
      <c r="L6225" s="4">
        <f t="shared" si="99"/>
        <v>7.452145214521452</v>
      </c>
    </row>
    <row r="6226" spans="1:12" x14ac:dyDescent="0.2">
      <c r="A6226" s="1" t="s">
        <v>16386</v>
      </c>
      <c r="B6226" s="45" t="s">
        <v>16387</v>
      </c>
      <c r="C6226" s="46">
        <v>42947</v>
      </c>
      <c r="D6226" s="47">
        <v>42954</v>
      </c>
      <c r="E6226" s="48">
        <v>165.27</v>
      </c>
      <c r="F6226" s="48">
        <v>204.43</v>
      </c>
      <c r="G6226" s="49">
        <v>0.8</v>
      </c>
      <c r="H6226" s="8" t="s">
        <v>2934</v>
      </c>
      <c r="J6226" s="3">
        <v>810446</v>
      </c>
      <c r="L6226" s="4">
        <f t="shared" si="99"/>
        <v>2.7272277227722772</v>
      </c>
    </row>
    <row r="6227" spans="1:12" x14ac:dyDescent="0.2">
      <c r="A6227" s="1" t="s">
        <v>16388</v>
      </c>
      <c r="B6227" s="45" t="s">
        <v>16389</v>
      </c>
      <c r="C6227" s="46">
        <v>42950</v>
      </c>
      <c r="D6227" s="47">
        <v>42954</v>
      </c>
      <c r="E6227" s="48">
        <v>401.57</v>
      </c>
      <c r="F6227" s="48">
        <v>31.96</v>
      </c>
      <c r="G6227" s="49">
        <v>12.6</v>
      </c>
      <c r="H6227" s="8" t="s">
        <v>2934</v>
      </c>
      <c r="J6227" s="3">
        <v>810989</v>
      </c>
      <c r="L6227" s="4">
        <f t="shared" si="99"/>
        <v>6.6265676567656762</v>
      </c>
    </row>
    <row r="6228" spans="1:12" x14ac:dyDescent="0.2">
      <c r="A6228" s="1" t="s">
        <v>16390</v>
      </c>
      <c r="B6228" s="45" t="s">
        <v>16391</v>
      </c>
      <c r="C6228" s="46">
        <v>42949</v>
      </c>
      <c r="D6228" s="47">
        <v>42954</v>
      </c>
      <c r="E6228" s="48">
        <v>187.53</v>
      </c>
      <c r="F6228" s="48">
        <v>74.27</v>
      </c>
      <c r="G6228" s="49">
        <v>2.5</v>
      </c>
      <c r="H6228" s="8" t="s">
        <v>2934</v>
      </c>
      <c r="J6228" s="3">
        <v>810990</v>
      </c>
      <c r="L6228" s="4">
        <f t="shared" si="99"/>
        <v>3.0945544554455444</v>
      </c>
    </row>
    <row r="6229" spans="1:12" x14ac:dyDescent="0.2">
      <c r="A6229" s="1" t="s">
        <v>16392</v>
      </c>
      <c r="B6229" s="45" t="s">
        <v>16393</v>
      </c>
      <c r="C6229" s="46">
        <v>42951</v>
      </c>
      <c r="D6229" s="47">
        <v>42955</v>
      </c>
      <c r="E6229" s="48">
        <v>79.61</v>
      </c>
      <c r="F6229" s="48">
        <v>87.96</v>
      </c>
      <c r="G6229" s="49">
        <v>0.9</v>
      </c>
      <c r="H6229" s="8" t="s">
        <v>2934</v>
      </c>
      <c r="J6229" s="3">
        <v>811342</v>
      </c>
      <c r="L6229" s="4">
        <f t="shared" si="99"/>
        <v>1.3136963696369637</v>
      </c>
    </row>
    <row r="6230" spans="1:12" x14ac:dyDescent="0.2">
      <c r="A6230" s="1" t="s">
        <v>16394</v>
      </c>
      <c r="B6230" s="45" t="s">
        <v>16395</v>
      </c>
      <c r="C6230" s="46">
        <v>42951</v>
      </c>
      <c r="D6230" s="47">
        <v>42955</v>
      </c>
      <c r="E6230" s="48">
        <v>376.17</v>
      </c>
      <c r="F6230" s="48">
        <v>59.95</v>
      </c>
      <c r="G6230" s="49">
        <v>6.3</v>
      </c>
      <c r="H6230" s="8" t="s">
        <v>3083</v>
      </c>
      <c r="J6230" s="3">
        <v>811335</v>
      </c>
      <c r="L6230" s="4">
        <f t="shared" si="99"/>
        <v>6.2074257425742578</v>
      </c>
    </row>
    <row r="6231" spans="1:12" x14ac:dyDescent="0.2">
      <c r="A6231" s="1" t="s">
        <v>16396</v>
      </c>
      <c r="B6231" s="45" t="s">
        <v>16397</v>
      </c>
      <c r="C6231" s="46">
        <v>42951</v>
      </c>
      <c r="D6231" s="47">
        <v>42955</v>
      </c>
      <c r="E6231" s="48">
        <v>228.17</v>
      </c>
      <c r="F6231" s="48">
        <v>130.1</v>
      </c>
      <c r="G6231" s="49">
        <v>1.8</v>
      </c>
      <c r="H6231" s="8" t="s">
        <v>3083</v>
      </c>
      <c r="J6231" s="3">
        <v>811337</v>
      </c>
      <c r="L6231" s="4">
        <f t="shared" si="99"/>
        <v>3.7651815181518149</v>
      </c>
    </row>
    <row r="6232" spans="1:12" x14ac:dyDescent="0.2">
      <c r="A6232" s="1" t="s">
        <v>16398</v>
      </c>
      <c r="B6232" s="45" t="s">
        <v>16399</v>
      </c>
      <c r="C6232" s="46">
        <v>42954</v>
      </c>
      <c r="D6232" s="47">
        <v>42955</v>
      </c>
      <c r="E6232" s="48">
        <v>326.3</v>
      </c>
      <c r="F6232" s="48">
        <v>173.9</v>
      </c>
      <c r="G6232" s="49">
        <v>1.9</v>
      </c>
      <c r="H6232" s="8" t="s">
        <v>2934</v>
      </c>
      <c r="J6232" s="3">
        <v>814034</v>
      </c>
      <c r="L6232" s="4">
        <f t="shared" si="99"/>
        <v>5.384488448844885</v>
      </c>
    </row>
    <row r="6233" spans="1:12" x14ac:dyDescent="0.2">
      <c r="A6233" s="1" t="s">
        <v>16400</v>
      </c>
      <c r="B6233" s="45" t="s">
        <v>16401</v>
      </c>
      <c r="D6233" s="47">
        <v>42956</v>
      </c>
      <c r="E6233" s="48">
        <v>562.65</v>
      </c>
      <c r="F6233" s="48">
        <v>57.3</v>
      </c>
      <c r="G6233" s="49">
        <v>9.8000000000000007</v>
      </c>
      <c r="H6233" s="8" t="s">
        <v>3083</v>
      </c>
      <c r="J6233" s="3">
        <v>814716</v>
      </c>
      <c r="L6233" s="4">
        <f t="shared" si="99"/>
        <v>9.2846534653465334</v>
      </c>
    </row>
    <row r="6234" spans="1:12" x14ac:dyDescent="0.2">
      <c r="A6234" s="1" t="s">
        <v>16402</v>
      </c>
      <c r="B6234" s="45" t="s">
        <v>16403</v>
      </c>
      <c r="C6234" s="46">
        <v>42955</v>
      </c>
      <c r="D6234" s="47">
        <v>42956</v>
      </c>
      <c r="E6234" s="48">
        <v>201.05</v>
      </c>
      <c r="F6234" s="48">
        <v>55.84</v>
      </c>
      <c r="G6234" s="49">
        <v>3.6</v>
      </c>
      <c r="H6234" s="8" t="s">
        <v>2934</v>
      </c>
      <c r="J6234" s="3">
        <v>814717</v>
      </c>
      <c r="L6234" s="4">
        <f t="shared" si="99"/>
        <v>3.3176567656765679</v>
      </c>
    </row>
    <row r="6235" spans="1:12" x14ac:dyDescent="0.2">
      <c r="A6235" s="1" t="s">
        <v>16404</v>
      </c>
      <c r="B6235" s="45" t="s">
        <v>16405</v>
      </c>
      <c r="D6235" s="47">
        <v>42957</v>
      </c>
      <c r="E6235" s="48">
        <v>288.64999999999998</v>
      </c>
      <c r="F6235" s="48">
        <v>70.349999999999994</v>
      </c>
      <c r="G6235" s="49">
        <v>4.0999999999999996</v>
      </c>
      <c r="H6235" s="8" t="s">
        <v>2934</v>
      </c>
      <c r="J6235" s="3">
        <v>814954</v>
      </c>
      <c r="L6235" s="4">
        <f t="shared" si="99"/>
        <v>4.7632013201320129</v>
      </c>
    </row>
    <row r="6236" spans="1:12" x14ac:dyDescent="0.2">
      <c r="A6236" s="1" t="s">
        <v>16406</v>
      </c>
      <c r="B6236" s="45" t="s">
        <v>16407</v>
      </c>
      <c r="C6236" s="46">
        <v>42953</v>
      </c>
      <c r="D6236" s="47">
        <v>42957</v>
      </c>
      <c r="E6236" s="48">
        <v>1053.1600000000001</v>
      </c>
      <c r="F6236" s="48">
        <v>39.119999999999997</v>
      </c>
      <c r="G6236" s="49">
        <v>26.9</v>
      </c>
      <c r="H6236" s="8" t="s">
        <v>2934</v>
      </c>
      <c r="J6236" s="3">
        <v>814956</v>
      </c>
      <c r="L6236" s="4">
        <f t="shared" si="99"/>
        <v>17.378877887788779</v>
      </c>
    </row>
    <row r="6237" spans="1:12" x14ac:dyDescent="0.2">
      <c r="A6237" s="1" t="s">
        <v>16408</v>
      </c>
      <c r="B6237" s="45" t="s">
        <v>16409</v>
      </c>
      <c r="C6237" s="46">
        <v>42955</v>
      </c>
      <c r="D6237" s="47">
        <v>42958</v>
      </c>
      <c r="E6237" s="48">
        <v>984.69</v>
      </c>
      <c r="F6237" s="48">
        <v>23.38</v>
      </c>
      <c r="G6237" s="49">
        <v>42.1</v>
      </c>
      <c r="H6237" s="8" t="s">
        <v>2934</v>
      </c>
      <c r="J6237" s="3">
        <v>816644</v>
      </c>
      <c r="L6237" s="4">
        <f t="shared" si="99"/>
        <v>16.249009900990099</v>
      </c>
    </row>
    <row r="6238" spans="1:12" x14ac:dyDescent="0.2">
      <c r="A6238" s="1" t="s">
        <v>16410</v>
      </c>
      <c r="B6238" s="45" t="s">
        <v>16411</v>
      </c>
      <c r="C6238" s="46">
        <v>42955</v>
      </c>
      <c r="D6238" s="47">
        <v>42958</v>
      </c>
      <c r="E6238" s="48">
        <v>580.16999999999996</v>
      </c>
      <c r="F6238" s="48">
        <v>45.46</v>
      </c>
      <c r="G6238" s="49">
        <v>12.8</v>
      </c>
      <c r="H6238" s="8" t="s">
        <v>2934</v>
      </c>
      <c r="J6238" s="3">
        <v>816645</v>
      </c>
      <c r="L6238" s="4">
        <f t="shared" si="99"/>
        <v>9.5737623762376227</v>
      </c>
    </row>
    <row r="6239" spans="1:12" x14ac:dyDescent="0.2">
      <c r="A6239" s="1" t="s">
        <v>16412</v>
      </c>
      <c r="B6239" s="45" t="s">
        <v>16413</v>
      </c>
      <c r="C6239" s="46">
        <v>42955</v>
      </c>
      <c r="D6239" s="47">
        <v>42958</v>
      </c>
      <c r="E6239" s="48">
        <v>407.61</v>
      </c>
      <c r="F6239" s="48">
        <v>48.07</v>
      </c>
      <c r="G6239" s="49">
        <v>8.5</v>
      </c>
      <c r="H6239" s="8" t="s">
        <v>2934</v>
      </c>
      <c r="J6239" s="3">
        <v>816646</v>
      </c>
      <c r="L6239" s="4">
        <f t="shared" si="99"/>
        <v>6.7262376237623762</v>
      </c>
    </row>
    <row r="6240" spans="1:12" x14ac:dyDescent="0.2">
      <c r="A6240" s="1" t="s">
        <v>16414</v>
      </c>
      <c r="B6240" s="45" t="s">
        <v>16415</v>
      </c>
      <c r="C6240" s="46">
        <v>42955</v>
      </c>
      <c r="D6240" s="47">
        <v>42958</v>
      </c>
      <c r="E6240" s="48">
        <v>504.78</v>
      </c>
      <c r="F6240" s="48">
        <v>82.45</v>
      </c>
      <c r="G6240" s="49">
        <v>6.1</v>
      </c>
      <c r="H6240" s="8" t="s">
        <v>2934</v>
      </c>
      <c r="J6240" s="3">
        <v>816647</v>
      </c>
      <c r="L6240" s="4">
        <f t="shared" si="99"/>
        <v>8.3297029702970296</v>
      </c>
    </row>
    <row r="6241" spans="1:12" x14ac:dyDescent="0.2">
      <c r="A6241" s="1" t="s">
        <v>16416</v>
      </c>
      <c r="B6241" s="45" t="s">
        <v>16417</v>
      </c>
      <c r="C6241" s="46">
        <v>42955</v>
      </c>
      <c r="D6241" s="47">
        <v>42958</v>
      </c>
      <c r="E6241" s="48">
        <v>446.25</v>
      </c>
      <c r="F6241" s="48">
        <v>95.56</v>
      </c>
      <c r="G6241" s="49">
        <v>4.7</v>
      </c>
      <c r="H6241" s="8" t="s">
        <v>2934</v>
      </c>
      <c r="J6241" s="3">
        <v>816648</v>
      </c>
      <c r="L6241" s="4">
        <f t="shared" si="99"/>
        <v>7.3638613861386135</v>
      </c>
    </row>
    <row r="6242" spans="1:12" x14ac:dyDescent="0.2">
      <c r="A6242" s="1" t="s">
        <v>16418</v>
      </c>
      <c r="B6242" s="45" t="s">
        <v>16419</v>
      </c>
      <c r="C6242" s="46">
        <v>42955</v>
      </c>
      <c r="D6242" s="47">
        <v>42958</v>
      </c>
      <c r="E6242" s="48">
        <v>422.07</v>
      </c>
      <c r="F6242" s="48">
        <v>94</v>
      </c>
      <c r="G6242" s="49">
        <v>4.5</v>
      </c>
      <c r="H6242" s="8" t="s">
        <v>2934</v>
      </c>
      <c r="J6242" s="3">
        <v>816649</v>
      </c>
      <c r="L6242" s="4">
        <f t="shared" si="99"/>
        <v>6.9648514851485146</v>
      </c>
    </row>
    <row r="6243" spans="1:12" x14ac:dyDescent="0.2">
      <c r="A6243" s="1" t="s">
        <v>16420</v>
      </c>
      <c r="B6243" s="45" t="s">
        <v>16421</v>
      </c>
      <c r="C6243" s="46">
        <v>42955</v>
      </c>
      <c r="D6243" s="47">
        <v>42958</v>
      </c>
      <c r="E6243" s="48">
        <v>473.97</v>
      </c>
      <c r="F6243" s="48">
        <v>85.13</v>
      </c>
      <c r="G6243" s="49">
        <v>5.6</v>
      </c>
      <c r="H6243" s="8" t="s">
        <v>2934</v>
      </c>
      <c r="J6243" s="3">
        <v>816650</v>
      </c>
      <c r="L6243" s="4">
        <f t="shared" si="99"/>
        <v>7.8212871287128714</v>
      </c>
    </row>
    <row r="6244" spans="1:12" x14ac:dyDescent="0.2">
      <c r="A6244" s="1" t="s">
        <v>16422</v>
      </c>
      <c r="B6244" s="45" t="s">
        <v>16423</v>
      </c>
      <c r="C6244" s="46">
        <v>42955</v>
      </c>
      <c r="D6244" s="47">
        <v>42958</v>
      </c>
      <c r="E6244" s="48">
        <v>243.91</v>
      </c>
      <c r="F6244" s="48">
        <v>92.13</v>
      </c>
      <c r="G6244" s="49">
        <v>2.6</v>
      </c>
      <c r="H6244" s="8" t="s">
        <v>2934</v>
      </c>
      <c r="J6244" s="3">
        <v>816651</v>
      </c>
      <c r="L6244" s="4">
        <f t="shared" si="99"/>
        <v>4.024917491749175</v>
      </c>
    </row>
    <row r="6245" spans="1:12" x14ac:dyDescent="0.2">
      <c r="A6245" s="1" t="s">
        <v>16424</v>
      </c>
      <c r="B6245" s="45" t="s">
        <v>16425</v>
      </c>
      <c r="C6245" s="46">
        <v>42955</v>
      </c>
      <c r="D6245" s="47">
        <v>42958</v>
      </c>
      <c r="E6245" s="48">
        <v>192.39</v>
      </c>
      <c r="F6245" s="48">
        <v>34.65</v>
      </c>
      <c r="G6245" s="49">
        <v>5.6</v>
      </c>
      <c r="H6245" s="8" t="s">
        <v>2934</v>
      </c>
      <c r="J6245" s="3">
        <v>816652</v>
      </c>
      <c r="L6245" s="4">
        <f t="shared" si="99"/>
        <v>3.1747524752475242</v>
      </c>
    </row>
    <row r="6246" spans="1:12" x14ac:dyDescent="0.2">
      <c r="A6246" s="1" t="s">
        <v>16426</v>
      </c>
      <c r="B6246" s="45" t="s">
        <v>16427</v>
      </c>
      <c r="C6246" s="46">
        <v>42955</v>
      </c>
      <c r="D6246" s="47">
        <v>42958</v>
      </c>
      <c r="E6246" s="48">
        <v>754.25</v>
      </c>
      <c r="F6246" s="48">
        <v>25.43</v>
      </c>
      <c r="G6246" s="49">
        <v>29.7</v>
      </c>
      <c r="H6246" s="8" t="s">
        <v>2934</v>
      </c>
      <c r="J6246" s="3">
        <v>816653</v>
      </c>
      <c r="L6246" s="4">
        <f t="shared" si="99"/>
        <v>12.446369636963697</v>
      </c>
    </row>
    <row r="6247" spans="1:12" x14ac:dyDescent="0.2">
      <c r="A6247" s="1" t="s">
        <v>16428</v>
      </c>
      <c r="B6247" s="45" t="s">
        <v>16429</v>
      </c>
      <c r="C6247" s="46">
        <v>42955</v>
      </c>
      <c r="D6247" s="47">
        <v>42961</v>
      </c>
      <c r="E6247" s="48">
        <v>960.77</v>
      </c>
      <c r="F6247" s="48">
        <v>38.53</v>
      </c>
      <c r="G6247" s="49">
        <v>24.9</v>
      </c>
      <c r="H6247" s="8" t="s">
        <v>2934</v>
      </c>
      <c r="J6247" s="3">
        <v>817228</v>
      </c>
      <c r="L6247" s="4">
        <f t="shared" si="99"/>
        <v>15.854290429042903</v>
      </c>
    </row>
    <row r="6248" spans="1:12" x14ac:dyDescent="0.2">
      <c r="A6248" s="1" t="s">
        <v>16430</v>
      </c>
      <c r="B6248" s="45" t="s">
        <v>16431</v>
      </c>
      <c r="C6248" s="46">
        <v>42955</v>
      </c>
      <c r="D6248" s="47">
        <v>42961</v>
      </c>
      <c r="E6248" s="48">
        <v>522.44000000000005</v>
      </c>
      <c r="F6248" s="48">
        <v>173.25</v>
      </c>
      <c r="G6248" s="49">
        <v>3</v>
      </c>
      <c r="H6248" s="8" t="s">
        <v>2934</v>
      </c>
      <c r="J6248" s="3">
        <v>817745</v>
      </c>
      <c r="L6248" s="4">
        <f t="shared" si="99"/>
        <v>8.6211221122112214</v>
      </c>
    </row>
    <row r="6249" spans="1:12" x14ac:dyDescent="0.2">
      <c r="A6249" s="1" t="s">
        <v>16432</v>
      </c>
      <c r="B6249" s="45" t="s">
        <v>16433</v>
      </c>
      <c r="C6249" s="46">
        <v>42960</v>
      </c>
      <c r="D6249" s="47">
        <v>42963</v>
      </c>
      <c r="E6249" s="48">
        <v>402.18</v>
      </c>
      <c r="F6249" s="48">
        <v>71.2</v>
      </c>
      <c r="G6249" s="49">
        <v>5.6</v>
      </c>
      <c r="H6249" s="8" t="s">
        <v>3083</v>
      </c>
      <c r="J6249" s="3">
        <v>819052</v>
      </c>
      <c r="L6249" s="4">
        <f t="shared" si="99"/>
        <v>6.6366336633663368</v>
      </c>
    </row>
    <row r="6250" spans="1:12" x14ac:dyDescent="0.2">
      <c r="A6250" s="1" t="s">
        <v>16434</v>
      </c>
      <c r="B6250" s="45" t="s">
        <v>16435</v>
      </c>
      <c r="C6250" s="46">
        <v>42960</v>
      </c>
      <c r="D6250" s="47">
        <v>42963</v>
      </c>
      <c r="E6250" s="48">
        <v>536.80999999999995</v>
      </c>
      <c r="F6250" s="48">
        <v>48.22</v>
      </c>
      <c r="G6250" s="49">
        <v>11.1</v>
      </c>
      <c r="H6250" s="8" t="s">
        <v>3083</v>
      </c>
      <c r="J6250" s="3">
        <v>819053</v>
      </c>
      <c r="L6250" s="4">
        <f t="shared" si="99"/>
        <v>8.8582508250825072</v>
      </c>
    </row>
    <row r="6251" spans="1:12" x14ac:dyDescent="0.2">
      <c r="A6251" s="1" t="s">
        <v>16436</v>
      </c>
      <c r="B6251" s="45" t="s">
        <v>16437</v>
      </c>
      <c r="C6251" s="46">
        <v>42962</v>
      </c>
      <c r="D6251" s="47">
        <v>42963</v>
      </c>
      <c r="E6251" s="48">
        <v>78.599999999999994</v>
      </c>
      <c r="F6251" s="48">
        <v>81.599999999999994</v>
      </c>
      <c r="G6251" s="49">
        <v>1</v>
      </c>
      <c r="H6251" s="8" t="s">
        <v>2934</v>
      </c>
      <c r="J6251" s="3">
        <v>819700</v>
      </c>
      <c r="L6251" s="4">
        <f t="shared" si="99"/>
        <v>1.2970297029702968</v>
      </c>
    </row>
    <row r="6252" spans="1:12" x14ac:dyDescent="0.2">
      <c r="A6252" s="1" t="s">
        <v>16438</v>
      </c>
      <c r="B6252" s="45" t="s">
        <v>16439</v>
      </c>
      <c r="C6252" s="46">
        <v>42960</v>
      </c>
      <c r="D6252" s="47">
        <v>42964</v>
      </c>
      <c r="E6252" s="48">
        <v>1135.9100000000001</v>
      </c>
      <c r="F6252" s="48">
        <v>46.72</v>
      </c>
      <c r="G6252" s="49">
        <v>24.3</v>
      </c>
      <c r="H6252" s="8" t="s">
        <v>2934</v>
      </c>
      <c r="J6252" s="3">
        <v>819863</v>
      </c>
      <c r="L6252" s="4">
        <f t="shared" si="99"/>
        <v>18.744389438943895</v>
      </c>
    </row>
    <row r="6253" spans="1:12" x14ac:dyDescent="0.2">
      <c r="A6253" s="1" t="s">
        <v>16440</v>
      </c>
      <c r="B6253" s="45" t="s">
        <v>16441</v>
      </c>
      <c r="C6253" s="46">
        <v>42960</v>
      </c>
      <c r="D6253" s="47">
        <v>42965</v>
      </c>
      <c r="E6253" s="48">
        <v>189.66</v>
      </c>
      <c r="F6253" s="48">
        <v>46.58</v>
      </c>
      <c r="G6253" s="49">
        <v>4.0999999999999996</v>
      </c>
      <c r="H6253" s="8" t="s">
        <v>3083</v>
      </c>
      <c r="J6253" s="3">
        <v>820893</v>
      </c>
      <c r="L6253" s="4">
        <f t="shared" si="99"/>
        <v>3.1297029702970294</v>
      </c>
    </row>
    <row r="6254" spans="1:12" x14ac:dyDescent="0.2">
      <c r="A6254" s="1" t="s">
        <v>16442</v>
      </c>
      <c r="B6254" s="45" t="s">
        <v>16443</v>
      </c>
      <c r="C6254" s="46">
        <v>42961</v>
      </c>
      <c r="D6254" s="47">
        <v>42965</v>
      </c>
      <c r="E6254" s="48">
        <v>507.85</v>
      </c>
      <c r="F6254" s="48">
        <v>26.23</v>
      </c>
      <c r="G6254" s="49">
        <v>19.399999999999999</v>
      </c>
      <c r="H6254" s="8" t="s">
        <v>2934</v>
      </c>
      <c r="J6254" s="3">
        <v>820894</v>
      </c>
      <c r="L6254" s="4">
        <f t="shared" si="99"/>
        <v>8.3803630363036312</v>
      </c>
    </row>
    <row r="6255" spans="1:12" x14ac:dyDescent="0.2">
      <c r="A6255" s="1" t="s">
        <v>16444</v>
      </c>
      <c r="B6255" s="45" t="s">
        <v>16445</v>
      </c>
      <c r="C6255" s="46">
        <v>42961</v>
      </c>
      <c r="D6255" s="47">
        <v>42965</v>
      </c>
      <c r="E6255" s="48">
        <v>505.71</v>
      </c>
      <c r="F6255" s="48">
        <v>28.56</v>
      </c>
      <c r="G6255" s="49">
        <v>17.7</v>
      </c>
      <c r="H6255" s="8" t="s">
        <v>2934</v>
      </c>
      <c r="J6255" s="3">
        <v>820895</v>
      </c>
      <c r="L6255" s="4">
        <f t="shared" si="99"/>
        <v>8.3450495049504951</v>
      </c>
    </row>
    <row r="6256" spans="1:12" x14ac:dyDescent="0.2">
      <c r="A6256" s="1" t="s">
        <v>16446</v>
      </c>
      <c r="B6256" s="45" t="s">
        <v>16447</v>
      </c>
      <c r="C6256" s="46">
        <v>42962</v>
      </c>
      <c r="D6256" s="47">
        <v>42968</v>
      </c>
      <c r="E6256" s="48">
        <v>397.21</v>
      </c>
      <c r="F6256" s="48">
        <v>31.53</v>
      </c>
      <c r="G6256" s="49">
        <v>12.6</v>
      </c>
      <c r="H6256" s="8" t="s">
        <v>2934</v>
      </c>
      <c r="J6256" s="3">
        <v>822119</v>
      </c>
      <c r="L6256" s="4">
        <f t="shared" si="99"/>
        <v>6.5546204620462039</v>
      </c>
    </row>
    <row r="6257" spans="1:12" x14ac:dyDescent="0.2">
      <c r="A6257" s="1" t="s">
        <v>16448</v>
      </c>
      <c r="B6257" s="45" t="s">
        <v>16449</v>
      </c>
      <c r="C6257" s="46">
        <v>42957</v>
      </c>
      <c r="D6257" s="47">
        <v>42968</v>
      </c>
      <c r="E6257" s="48">
        <v>317.94</v>
      </c>
      <c r="F6257" s="48">
        <v>81.98</v>
      </c>
      <c r="G6257" s="49">
        <v>3.9</v>
      </c>
      <c r="H6257" s="8" t="s">
        <v>2934</v>
      </c>
      <c r="J6257" s="3">
        <v>822120</v>
      </c>
      <c r="L6257" s="4">
        <f t="shared" si="99"/>
        <v>5.2465346534653463</v>
      </c>
    </row>
    <row r="6258" spans="1:12" x14ac:dyDescent="0.2">
      <c r="A6258" s="1" t="s">
        <v>16450</v>
      </c>
      <c r="B6258" s="45" t="s">
        <v>16451</v>
      </c>
      <c r="C6258" s="46">
        <v>42963</v>
      </c>
      <c r="D6258" s="47">
        <v>42968</v>
      </c>
      <c r="E6258" s="48">
        <v>612.32000000000005</v>
      </c>
      <c r="F6258" s="48">
        <v>69.97</v>
      </c>
      <c r="G6258" s="49">
        <v>8.8000000000000007</v>
      </c>
      <c r="H6258" s="8" t="s">
        <v>2934</v>
      </c>
      <c r="J6258" s="3">
        <v>822121</v>
      </c>
      <c r="L6258" s="4">
        <f t="shared" si="99"/>
        <v>10.104290429042905</v>
      </c>
    </row>
    <row r="6259" spans="1:12" x14ac:dyDescent="0.2">
      <c r="A6259" s="1" t="s">
        <v>16452</v>
      </c>
      <c r="B6259" s="45" t="s">
        <v>16453</v>
      </c>
      <c r="C6259" s="46">
        <v>42965</v>
      </c>
      <c r="D6259" s="47">
        <v>42968</v>
      </c>
      <c r="E6259" s="48">
        <v>839.94</v>
      </c>
      <c r="F6259" s="48">
        <v>72.180000000000007</v>
      </c>
      <c r="G6259" s="49">
        <v>11.6</v>
      </c>
      <c r="H6259" s="8" t="s">
        <v>1210</v>
      </c>
      <c r="J6259" s="3">
        <v>822122</v>
      </c>
      <c r="L6259" s="4">
        <f t="shared" si="99"/>
        <v>13.860396039603961</v>
      </c>
    </row>
    <row r="6260" spans="1:12" x14ac:dyDescent="0.2">
      <c r="A6260" s="1" t="s">
        <v>16454</v>
      </c>
      <c r="B6260" s="45" t="s">
        <v>16455</v>
      </c>
      <c r="C6260" s="46">
        <v>42968</v>
      </c>
      <c r="D6260" s="47">
        <v>42969</v>
      </c>
      <c r="E6260" s="48">
        <v>652</v>
      </c>
      <c r="F6260" s="48">
        <v>208.6</v>
      </c>
      <c r="G6260" s="49">
        <v>3.1</v>
      </c>
      <c r="H6260" s="8" t="s">
        <v>2934</v>
      </c>
      <c r="J6260" s="3">
        <v>823121</v>
      </c>
      <c r="L6260" s="4">
        <f t="shared" si="99"/>
        <v>10.759075907590759</v>
      </c>
    </row>
    <row r="6261" spans="1:12" x14ac:dyDescent="0.2">
      <c r="A6261" s="1" t="s">
        <v>16456</v>
      </c>
      <c r="B6261" s="45" t="s">
        <v>16457</v>
      </c>
      <c r="C6261" s="46">
        <v>42965</v>
      </c>
      <c r="D6261" s="47">
        <v>42970</v>
      </c>
      <c r="E6261" s="48">
        <v>1101.0999999999999</v>
      </c>
      <c r="F6261" s="48">
        <v>72.86</v>
      </c>
      <c r="G6261" s="49">
        <v>15.1</v>
      </c>
      <c r="H6261" s="8" t="s">
        <v>2934</v>
      </c>
      <c r="J6261" s="3">
        <v>823393</v>
      </c>
      <c r="L6261" s="4">
        <f t="shared" si="99"/>
        <v>18.169966996699667</v>
      </c>
    </row>
    <row r="6262" spans="1:12" x14ac:dyDescent="0.2">
      <c r="A6262" s="1" t="s">
        <v>16458</v>
      </c>
      <c r="B6262" s="45" t="s">
        <v>16459</v>
      </c>
      <c r="C6262" s="46">
        <v>42969</v>
      </c>
      <c r="D6262" s="47">
        <v>42970</v>
      </c>
      <c r="E6262" s="48">
        <v>372.33</v>
      </c>
      <c r="F6262" s="48">
        <v>55.81</v>
      </c>
      <c r="G6262" s="49">
        <v>6.7</v>
      </c>
      <c r="H6262" s="8" t="s">
        <v>2934</v>
      </c>
      <c r="J6262" s="3">
        <v>823814</v>
      </c>
      <c r="L6262" s="4">
        <f t="shared" si="99"/>
        <v>6.1440594059405935</v>
      </c>
    </row>
    <row r="6263" spans="1:12" x14ac:dyDescent="0.2">
      <c r="A6263" s="1" t="s">
        <v>16460</v>
      </c>
      <c r="B6263" s="45" t="s">
        <v>16461</v>
      </c>
      <c r="C6263" s="46">
        <v>42967</v>
      </c>
      <c r="D6263" s="47">
        <v>42975</v>
      </c>
      <c r="E6263" s="48">
        <v>309.49</v>
      </c>
      <c r="F6263" s="48">
        <v>155.47999999999999</v>
      </c>
      <c r="G6263" s="49">
        <v>2</v>
      </c>
      <c r="H6263" s="8" t="s">
        <v>2934</v>
      </c>
      <c r="J6263" s="3">
        <v>826143</v>
      </c>
      <c r="L6263" s="4">
        <f t="shared" si="99"/>
        <v>5.1070957095709568</v>
      </c>
    </row>
    <row r="6264" spans="1:12" x14ac:dyDescent="0.2">
      <c r="A6264" s="1" t="s">
        <v>16462</v>
      </c>
      <c r="B6264" s="45" t="s">
        <v>16463</v>
      </c>
      <c r="C6264" s="46">
        <v>42964</v>
      </c>
      <c r="D6264" s="47">
        <v>42975</v>
      </c>
      <c r="E6264" s="48">
        <v>389.35</v>
      </c>
      <c r="F6264" s="48">
        <v>31.93</v>
      </c>
      <c r="G6264" s="49">
        <v>12.2</v>
      </c>
      <c r="H6264" s="8" t="s">
        <v>2934</v>
      </c>
      <c r="J6264" s="3">
        <v>826144</v>
      </c>
      <c r="L6264" s="4">
        <f t="shared" si="99"/>
        <v>6.4249174917491754</v>
      </c>
    </row>
    <row r="6265" spans="1:12" x14ac:dyDescent="0.2">
      <c r="A6265" s="1" t="s">
        <v>16464</v>
      </c>
      <c r="B6265" s="45" t="s">
        <v>16465</v>
      </c>
      <c r="C6265" s="46">
        <v>42970</v>
      </c>
      <c r="D6265" s="47">
        <v>42975</v>
      </c>
      <c r="E6265" s="48">
        <v>718.91</v>
      </c>
      <c r="F6265" s="48">
        <v>89.27</v>
      </c>
      <c r="G6265" s="49">
        <v>8.1</v>
      </c>
      <c r="H6265" s="8" t="s">
        <v>3083</v>
      </c>
      <c r="J6265" s="3">
        <v>826671</v>
      </c>
      <c r="L6265" s="4">
        <f t="shared" si="99"/>
        <v>11.863201320132012</v>
      </c>
    </row>
    <row r="6266" spans="1:12" x14ac:dyDescent="0.2">
      <c r="A6266" s="1" t="s">
        <v>16466</v>
      </c>
      <c r="B6266" s="45" t="s">
        <v>16467</v>
      </c>
      <c r="C6266" s="46">
        <v>42975</v>
      </c>
      <c r="D6266" s="47">
        <v>42976</v>
      </c>
      <c r="E6266" s="48">
        <v>189.97</v>
      </c>
      <c r="F6266" s="48">
        <v>218.89</v>
      </c>
      <c r="G6266" s="49">
        <v>0.9</v>
      </c>
      <c r="H6266" s="8" t="s">
        <v>2934</v>
      </c>
      <c r="J6266" s="3">
        <v>827492</v>
      </c>
      <c r="L6266" s="4">
        <f t="shared" si="99"/>
        <v>3.1348184818481846</v>
      </c>
    </row>
    <row r="6267" spans="1:12" x14ac:dyDescent="0.2">
      <c r="A6267" s="1" t="s">
        <v>16468</v>
      </c>
      <c r="B6267" s="45" t="s">
        <v>16469</v>
      </c>
      <c r="C6267" s="46">
        <v>42970</v>
      </c>
      <c r="D6267" s="47">
        <v>42976</v>
      </c>
      <c r="E6267" s="48">
        <v>461.79</v>
      </c>
      <c r="F6267" s="48">
        <v>38.630000000000003</v>
      </c>
      <c r="G6267" s="49">
        <v>12</v>
      </c>
      <c r="H6267" s="8" t="s">
        <v>2934</v>
      </c>
      <c r="J6267" s="3">
        <v>826721</v>
      </c>
      <c r="L6267" s="4">
        <f t="shared" si="99"/>
        <v>7.6202970297029706</v>
      </c>
    </row>
    <row r="6268" spans="1:12" x14ac:dyDescent="0.2">
      <c r="A6268" s="1" t="s">
        <v>16470</v>
      </c>
      <c r="B6268" s="45" t="s">
        <v>16471</v>
      </c>
      <c r="C6268" s="46">
        <v>42972</v>
      </c>
      <c r="D6268" s="47">
        <v>42976</v>
      </c>
      <c r="E6268" s="48">
        <v>936.94</v>
      </c>
      <c r="F6268" s="48">
        <v>72.66</v>
      </c>
      <c r="G6268" s="49">
        <v>12.9</v>
      </c>
      <c r="H6268" s="8" t="s">
        <v>3083</v>
      </c>
      <c r="J6268" s="3">
        <v>826722</v>
      </c>
      <c r="L6268" s="4">
        <f t="shared" si="99"/>
        <v>15.461056105610561</v>
      </c>
    </row>
    <row r="6269" spans="1:12" x14ac:dyDescent="0.2">
      <c r="A6269" s="1" t="s">
        <v>16472</v>
      </c>
      <c r="B6269" s="45" t="s">
        <v>16473</v>
      </c>
      <c r="C6269" s="46">
        <v>42972</v>
      </c>
      <c r="D6269" s="47">
        <v>42977</v>
      </c>
      <c r="E6269" s="48">
        <v>411.18</v>
      </c>
      <c r="F6269" s="48">
        <v>110.81</v>
      </c>
      <c r="G6269" s="49">
        <v>3.7</v>
      </c>
      <c r="H6269" s="8" t="s">
        <v>2934</v>
      </c>
      <c r="J6269" s="3">
        <v>827663</v>
      </c>
      <c r="L6269" s="4">
        <f t="shared" si="99"/>
        <v>6.7851485148514854</v>
      </c>
    </row>
    <row r="6270" spans="1:12" x14ac:dyDescent="0.2">
      <c r="A6270" s="1" t="s">
        <v>16474</v>
      </c>
      <c r="B6270" s="45" t="s">
        <v>16475</v>
      </c>
      <c r="C6270" s="46">
        <v>42967</v>
      </c>
      <c r="D6270" s="47">
        <v>42977</v>
      </c>
      <c r="E6270" s="48">
        <v>1184.43</v>
      </c>
      <c r="F6270" s="48">
        <v>64.2</v>
      </c>
      <c r="G6270" s="49">
        <v>18.399999999999999</v>
      </c>
      <c r="H6270" s="8" t="s">
        <v>2934</v>
      </c>
      <c r="J6270" s="3">
        <v>827664</v>
      </c>
      <c r="L6270" s="4">
        <f t="shared" si="99"/>
        <v>19.545049504950494</v>
      </c>
    </row>
    <row r="6271" spans="1:12" x14ac:dyDescent="0.2">
      <c r="A6271" s="1" t="s">
        <v>16476</v>
      </c>
      <c r="B6271" s="45" t="s">
        <v>16477</v>
      </c>
      <c r="C6271" s="46">
        <v>42976</v>
      </c>
      <c r="D6271" s="47">
        <v>42977</v>
      </c>
      <c r="E6271" s="48">
        <v>494.59</v>
      </c>
      <c r="F6271" s="48">
        <v>19.920000000000002</v>
      </c>
      <c r="G6271" s="49">
        <v>24.8</v>
      </c>
      <c r="H6271" s="8" t="s">
        <v>2934</v>
      </c>
      <c r="J6271" s="3">
        <v>629306</v>
      </c>
      <c r="L6271" s="4">
        <f t="shared" si="99"/>
        <v>8.1615511551155109</v>
      </c>
    </row>
    <row r="6272" spans="1:12" x14ac:dyDescent="0.2">
      <c r="A6272" s="1" t="s">
        <v>16478</v>
      </c>
      <c r="B6272" s="45" t="s">
        <v>16479</v>
      </c>
      <c r="C6272" s="46">
        <v>42975</v>
      </c>
      <c r="D6272" s="47">
        <v>42978</v>
      </c>
      <c r="E6272" s="48">
        <v>197.58</v>
      </c>
      <c r="F6272" s="48">
        <v>137.31</v>
      </c>
      <c r="G6272" s="49">
        <v>1.4</v>
      </c>
      <c r="H6272" s="8" t="s">
        <v>3714</v>
      </c>
      <c r="J6272" s="3">
        <v>829348</v>
      </c>
      <c r="L6272" s="4">
        <f t="shared" si="99"/>
        <v>3.2603960396039606</v>
      </c>
    </row>
    <row r="6273" spans="1:12" x14ac:dyDescent="0.2">
      <c r="A6273" s="1" t="s">
        <v>16480</v>
      </c>
      <c r="B6273" s="45" t="s">
        <v>16481</v>
      </c>
      <c r="C6273" s="46">
        <v>42975</v>
      </c>
      <c r="D6273" s="47">
        <v>42978</v>
      </c>
      <c r="E6273" s="48">
        <v>210.89</v>
      </c>
      <c r="F6273" s="48">
        <v>101.81</v>
      </c>
      <c r="G6273" s="49">
        <v>2.1</v>
      </c>
      <c r="H6273" s="8" t="s">
        <v>3714</v>
      </c>
      <c r="J6273" s="3">
        <v>829349</v>
      </c>
      <c r="L6273" s="4">
        <f t="shared" si="99"/>
        <v>3.4800330033003299</v>
      </c>
    </row>
    <row r="6274" spans="1:12" x14ac:dyDescent="0.2">
      <c r="A6274" s="1" t="s">
        <v>16482</v>
      </c>
      <c r="B6274" s="45" t="s">
        <v>16483</v>
      </c>
      <c r="C6274" s="46">
        <v>42973</v>
      </c>
      <c r="D6274" s="47">
        <v>42978</v>
      </c>
      <c r="E6274" s="48">
        <v>491.02</v>
      </c>
      <c r="F6274" s="48">
        <v>32.6</v>
      </c>
      <c r="G6274" s="49">
        <v>15.1</v>
      </c>
      <c r="H6274" s="8" t="s">
        <v>2934</v>
      </c>
      <c r="J6274" s="3">
        <v>829350</v>
      </c>
      <c r="L6274" s="4">
        <f t="shared" si="99"/>
        <v>8.1026402640264017</v>
      </c>
    </row>
    <row r="6275" spans="1:12" x14ac:dyDescent="0.2">
      <c r="A6275" s="1" t="s">
        <v>16484</v>
      </c>
      <c r="B6275" s="45" t="s">
        <v>16485</v>
      </c>
      <c r="C6275" s="46">
        <v>42973</v>
      </c>
      <c r="D6275" s="47">
        <v>42978</v>
      </c>
      <c r="E6275" s="48">
        <v>334.29</v>
      </c>
      <c r="F6275" s="48">
        <v>24.31</v>
      </c>
      <c r="G6275" s="49">
        <v>13.8</v>
      </c>
      <c r="H6275" s="8" t="s">
        <v>2934</v>
      </c>
      <c r="J6275" s="3">
        <v>829351</v>
      </c>
      <c r="L6275" s="4">
        <f t="shared" si="99"/>
        <v>5.5163366336633661</v>
      </c>
    </row>
    <row r="6276" spans="1:12" x14ac:dyDescent="0.2">
      <c r="A6276" s="1" t="s">
        <v>16486</v>
      </c>
      <c r="B6276" s="45" t="s">
        <v>16487</v>
      </c>
      <c r="C6276" s="46">
        <v>42977</v>
      </c>
      <c r="D6276" s="47">
        <v>42978</v>
      </c>
      <c r="E6276" s="48">
        <v>230.65</v>
      </c>
      <c r="F6276" s="48">
        <v>57.35</v>
      </c>
      <c r="G6276" s="49">
        <v>4</v>
      </c>
      <c r="H6276" s="8" t="s">
        <v>2934</v>
      </c>
      <c r="J6276" s="3">
        <v>829645</v>
      </c>
      <c r="L6276" s="4">
        <f t="shared" si="99"/>
        <v>3.806105610561056</v>
      </c>
    </row>
    <row r="6277" spans="1:12" x14ac:dyDescent="0.2">
      <c r="A6277" s="1" t="s">
        <v>16488</v>
      </c>
      <c r="B6277" s="45" t="s">
        <v>16489</v>
      </c>
      <c r="C6277" s="46">
        <v>41151</v>
      </c>
      <c r="D6277" s="47">
        <v>42978</v>
      </c>
      <c r="E6277" s="48">
        <v>548.71</v>
      </c>
      <c r="F6277" s="48">
        <v>29.46</v>
      </c>
      <c r="G6277" s="49">
        <v>18.600000000000001</v>
      </c>
      <c r="H6277" s="8" t="s">
        <v>2934</v>
      </c>
      <c r="J6277" s="3">
        <v>829646</v>
      </c>
      <c r="L6277" s="4">
        <f t="shared" si="99"/>
        <v>9.0546204620462056</v>
      </c>
    </row>
    <row r="6278" spans="1:12" x14ac:dyDescent="0.2">
      <c r="A6278" s="1" t="s">
        <v>16490</v>
      </c>
      <c r="B6278" s="45" t="s">
        <v>16491</v>
      </c>
      <c r="C6278" s="46">
        <v>42974</v>
      </c>
      <c r="D6278" s="47">
        <v>42979</v>
      </c>
      <c r="E6278" s="48">
        <v>1022.75</v>
      </c>
      <c r="F6278" s="48">
        <v>60.78</v>
      </c>
      <c r="G6278" s="49">
        <v>16.8</v>
      </c>
      <c r="H6278" s="8" t="s">
        <v>2934</v>
      </c>
      <c r="J6278" s="3">
        <v>830270</v>
      </c>
      <c r="L6278" s="4">
        <f t="shared" si="99"/>
        <v>16.877062706270628</v>
      </c>
    </row>
    <row r="6279" spans="1:12" x14ac:dyDescent="0.2">
      <c r="A6279" s="1" t="s">
        <v>16492</v>
      </c>
      <c r="B6279" s="45" t="s">
        <v>16493</v>
      </c>
      <c r="C6279" s="46">
        <v>42972</v>
      </c>
      <c r="D6279" s="47">
        <v>42979</v>
      </c>
      <c r="E6279" s="48">
        <v>1674.09</v>
      </c>
      <c r="F6279" s="48">
        <v>91.34</v>
      </c>
      <c r="G6279" s="49">
        <v>18.3</v>
      </c>
      <c r="H6279" s="8" t="s">
        <v>2934</v>
      </c>
      <c r="J6279" s="3">
        <v>830275</v>
      </c>
      <c r="L6279" s="4">
        <f t="shared" si="99"/>
        <v>27.625247524752474</v>
      </c>
    </row>
    <row r="6280" spans="1:12" x14ac:dyDescent="0.2">
      <c r="A6280" s="1" t="s">
        <v>16494</v>
      </c>
      <c r="B6280" s="45" t="s">
        <v>16495</v>
      </c>
      <c r="C6280" s="46">
        <v>42967</v>
      </c>
      <c r="D6280" s="47">
        <v>42979</v>
      </c>
      <c r="E6280" s="48">
        <v>444.87</v>
      </c>
      <c r="F6280" s="48">
        <v>50.7</v>
      </c>
      <c r="G6280" s="49">
        <v>8.8000000000000007</v>
      </c>
      <c r="H6280" s="8" t="s">
        <v>3083</v>
      </c>
      <c r="J6280" s="3">
        <v>830276</v>
      </c>
      <c r="L6280" s="4">
        <f t="shared" si="99"/>
        <v>7.3410891089108912</v>
      </c>
    </row>
    <row r="6281" spans="1:12" x14ac:dyDescent="0.2">
      <c r="A6281" s="1" t="s">
        <v>16496</v>
      </c>
      <c r="B6281" s="45" t="s">
        <v>16497</v>
      </c>
      <c r="C6281" s="46">
        <v>42979</v>
      </c>
      <c r="D6281" s="47">
        <v>42983</v>
      </c>
      <c r="E6281" s="48">
        <v>936.14</v>
      </c>
      <c r="F6281" s="48">
        <v>39.01</v>
      </c>
      <c r="G6281" s="49">
        <v>24</v>
      </c>
      <c r="H6281" s="8" t="s">
        <v>2934</v>
      </c>
      <c r="J6281" s="3">
        <v>831523</v>
      </c>
      <c r="L6281" s="4">
        <f t="shared" si="99"/>
        <v>15.447854785478548</v>
      </c>
    </row>
    <row r="6282" spans="1:12" x14ac:dyDescent="0.2">
      <c r="A6282" s="1" t="s">
        <v>16498</v>
      </c>
      <c r="B6282" s="45" t="s">
        <v>16499</v>
      </c>
      <c r="C6282" s="46">
        <v>42977</v>
      </c>
      <c r="D6282" s="47">
        <v>42983</v>
      </c>
      <c r="E6282" s="48">
        <v>239.51</v>
      </c>
      <c r="F6282" s="48">
        <v>20.98</v>
      </c>
      <c r="G6282" s="49">
        <v>11.4</v>
      </c>
      <c r="H6282" s="8" t="s">
        <v>2934</v>
      </c>
      <c r="J6282" s="3">
        <v>831524</v>
      </c>
      <c r="L6282" s="4">
        <f t="shared" si="99"/>
        <v>3.9523102310231022</v>
      </c>
    </row>
    <row r="6283" spans="1:12" x14ac:dyDescent="0.2">
      <c r="A6283" s="1" t="s">
        <v>16500</v>
      </c>
      <c r="B6283" s="45" t="s">
        <v>16501</v>
      </c>
      <c r="D6283" s="47">
        <v>42983</v>
      </c>
      <c r="E6283" s="48">
        <v>178.55</v>
      </c>
      <c r="F6283" s="48">
        <v>62.22</v>
      </c>
      <c r="G6283" s="49">
        <v>2.9</v>
      </c>
      <c r="H6283" s="8" t="s">
        <v>2934</v>
      </c>
      <c r="J6283" s="3">
        <v>831525</v>
      </c>
      <c r="L6283" s="4">
        <f t="shared" si="99"/>
        <v>2.9463696369636967</v>
      </c>
    </row>
    <row r="6284" spans="1:12" x14ac:dyDescent="0.2">
      <c r="A6284" s="1" t="s">
        <v>16502</v>
      </c>
      <c r="B6284" s="45" t="s">
        <v>16503</v>
      </c>
      <c r="C6284" s="46">
        <v>42979</v>
      </c>
      <c r="D6284" s="47">
        <v>42984</v>
      </c>
      <c r="E6284" s="48">
        <v>180.21</v>
      </c>
      <c r="F6284" s="48">
        <v>91.32</v>
      </c>
      <c r="G6284" s="49">
        <v>2</v>
      </c>
      <c r="H6284" s="8" t="s">
        <v>3083</v>
      </c>
      <c r="J6284" s="3">
        <v>831760</v>
      </c>
      <c r="L6284" s="4">
        <f t="shared" si="99"/>
        <v>2.973762376237624</v>
      </c>
    </row>
    <row r="6285" spans="1:12" x14ac:dyDescent="0.2">
      <c r="A6285" s="1" t="s">
        <v>16504</v>
      </c>
      <c r="B6285" s="45" t="s">
        <v>16505</v>
      </c>
      <c r="C6285" s="46">
        <v>42983</v>
      </c>
      <c r="D6285" s="47">
        <v>42985</v>
      </c>
      <c r="E6285" s="48">
        <v>1220.32</v>
      </c>
      <c r="F6285" s="48">
        <v>41.29</v>
      </c>
      <c r="G6285" s="49">
        <v>29.6</v>
      </c>
      <c r="H6285" s="8" t="s">
        <v>3083</v>
      </c>
      <c r="J6285" s="3">
        <v>833057</v>
      </c>
      <c r="L6285" s="4">
        <f t="shared" si="99"/>
        <v>20.137293729372935</v>
      </c>
    </row>
    <row r="6286" spans="1:12" x14ac:dyDescent="0.2">
      <c r="A6286" s="1" t="s">
        <v>16506</v>
      </c>
      <c r="B6286" s="45" t="s">
        <v>16507</v>
      </c>
      <c r="C6286" s="46">
        <v>42981</v>
      </c>
      <c r="D6286" s="47">
        <v>42985</v>
      </c>
      <c r="E6286" s="48">
        <v>1244.31</v>
      </c>
      <c r="F6286" s="48">
        <v>55.66</v>
      </c>
      <c r="G6286" s="49">
        <v>22.4</v>
      </c>
      <c r="H6286" s="8" t="s">
        <v>2934</v>
      </c>
      <c r="J6286" s="3">
        <v>833061</v>
      </c>
      <c r="L6286" s="4">
        <f t="shared" si="99"/>
        <v>20.533168316831681</v>
      </c>
    </row>
    <row r="6287" spans="1:12" x14ac:dyDescent="0.2">
      <c r="A6287" s="1" t="s">
        <v>16508</v>
      </c>
      <c r="B6287" s="45" t="s">
        <v>16509</v>
      </c>
      <c r="C6287" s="46">
        <v>42982</v>
      </c>
      <c r="D6287" s="47">
        <v>42986</v>
      </c>
      <c r="E6287" s="48">
        <v>329.4</v>
      </c>
      <c r="F6287" s="48">
        <v>47.71</v>
      </c>
      <c r="G6287" s="49">
        <v>6.9</v>
      </c>
      <c r="H6287" s="8" t="s">
        <v>2934</v>
      </c>
      <c r="J6287" s="3">
        <v>833831</v>
      </c>
      <c r="L6287" s="4">
        <f t="shared" si="99"/>
        <v>5.4356435643564351</v>
      </c>
    </row>
    <row r="6288" spans="1:12" x14ac:dyDescent="0.2">
      <c r="A6288" s="1" t="s">
        <v>16510</v>
      </c>
      <c r="B6288" s="45" t="s">
        <v>16511</v>
      </c>
      <c r="C6288" s="46">
        <v>42983</v>
      </c>
      <c r="D6288" s="47">
        <v>42989</v>
      </c>
      <c r="E6288" s="48">
        <v>124.91</v>
      </c>
      <c r="F6288" s="48">
        <v>32.51</v>
      </c>
      <c r="G6288" s="49">
        <v>3.8</v>
      </c>
      <c r="H6288" s="8" t="s">
        <v>2934</v>
      </c>
      <c r="J6288" s="3">
        <v>833966</v>
      </c>
      <c r="K6288" s="1" t="s">
        <v>3729</v>
      </c>
      <c r="L6288" s="4">
        <f t="shared" si="99"/>
        <v>2.0612211221122112</v>
      </c>
    </row>
    <row r="6289" spans="1:12" x14ac:dyDescent="0.2">
      <c r="A6289" s="1" t="s">
        <v>16512</v>
      </c>
      <c r="B6289" s="45" t="s">
        <v>16513</v>
      </c>
      <c r="C6289" s="46">
        <v>42982</v>
      </c>
      <c r="D6289" s="47">
        <v>42989</v>
      </c>
      <c r="E6289" s="48">
        <v>311.77</v>
      </c>
      <c r="F6289" s="48">
        <v>100.16</v>
      </c>
      <c r="G6289" s="49">
        <v>3.1</v>
      </c>
      <c r="H6289" s="8" t="s">
        <v>2934</v>
      </c>
      <c r="J6289" s="3">
        <v>833967</v>
      </c>
      <c r="L6289" s="4">
        <f t="shared" si="99"/>
        <v>5.1447194719471945</v>
      </c>
    </row>
    <row r="6290" spans="1:12" x14ac:dyDescent="0.2">
      <c r="A6290" s="1" t="s">
        <v>16514</v>
      </c>
      <c r="B6290" s="45" t="s">
        <v>16515</v>
      </c>
      <c r="C6290" s="46">
        <v>42986</v>
      </c>
      <c r="D6290" s="47">
        <v>42989</v>
      </c>
      <c r="E6290" s="48">
        <v>231.62</v>
      </c>
      <c r="F6290" s="48">
        <v>36.81</v>
      </c>
      <c r="G6290" s="49">
        <v>6.3</v>
      </c>
      <c r="H6290" s="8" t="s">
        <v>2934</v>
      </c>
      <c r="J6290" s="3">
        <v>834417</v>
      </c>
      <c r="L6290" s="4">
        <f t="shared" si="99"/>
        <v>3.8221122112211221</v>
      </c>
    </row>
    <row r="6291" spans="1:12" x14ac:dyDescent="0.2">
      <c r="A6291" s="1" t="s">
        <v>16516</v>
      </c>
      <c r="B6291" s="45" t="s">
        <v>16517</v>
      </c>
      <c r="C6291" s="46">
        <v>42986</v>
      </c>
      <c r="D6291" s="47">
        <v>42989</v>
      </c>
      <c r="E6291" s="48">
        <v>311.08999999999997</v>
      </c>
      <c r="F6291" s="48">
        <v>46.63</v>
      </c>
      <c r="G6291" s="49">
        <v>6.7</v>
      </c>
      <c r="H6291" s="8" t="s">
        <v>2934</v>
      </c>
      <c r="J6291" s="3">
        <v>834418</v>
      </c>
      <c r="L6291" s="4">
        <f t="shared" si="99"/>
        <v>5.1334983498349827</v>
      </c>
    </row>
    <row r="6292" spans="1:12" x14ac:dyDescent="0.2">
      <c r="A6292" s="1" t="s">
        <v>16518</v>
      </c>
      <c r="B6292" s="45" t="s">
        <v>16519</v>
      </c>
      <c r="C6292" s="46">
        <v>42984</v>
      </c>
      <c r="D6292" s="47">
        <v>42989</v>
      </c>
      <c r="E6292" s="48">
        <v>675.11</v>
      </c>
      <c r="F6292" s="48">
        <v>105.89</v>
      </c>
      <c r="G6292" s="49">
        <v>6.4</v>
      </c>
      <c r="H6292" s="8" t="s">
        <v>2934</v>
      </c>
      <c r="J6292" s="3">
        <v>834419</v>
      </c>
      <c r="L6292" s="4">
        <f t="shared" si="99"/>
        <v>11.140429042904291</v>
      </c>
    </row>
    <row r="6293" spans="1:12" x14ac:dyDescent="0.2">
      <c r="A6293" s="1" t="s">
        <v>16520</v>
      </c>
      <c r="B6293" s="45" t="s">
        <v>16521</v>
      </c>
      <c r="C6293" s="46">
        <v>42983</v>
      </c>
      <c r="D6293" s="47">
        <v>42990</v>
      </c>
      <c r="E6293" s="48">
        <v>454.15</v>
      </c>
      <c r="F6293" s="48">
        <v>157.57</v>
      </c>
      <c r="G6293" s="49">
        <v>2.9</v>
      </c>
      <c r="H6293" s="8" t="s">
        <v>2934</v>
      </c>
      <c r="J6293" s="3">
        <v>837326</v>
      </c>
      <c r="L6293" s="4">
        <f t="shared" si="99"/>
        <v>7.4942244224422438</v>
      </c>
    </row>
    <row r="6294" spans="1:12" x14ac:dyDescent="0.2">
      <c r="A6294" s="1" t="s">
        <v>16522</v>
      </c>
      <c r="B6294" s="45" t="s">
        <v>16523</v>
      </c>
      <c r="C6294" s="46">
        <v>42984</v>
      </c>
      <c r="D6294" s="47">
        <v>42990</v>
      </c>
      <c r="E6294" s="48">
        <v>628.4</v>
      </c>
      <c r="F6294" s="48">
        <v>191.15</v>
      </c>
      <c r="G6294" s="49">
        <v>3.3</v>
      </c>
      <c r="H6294" s="8" t="s">
        <v>2934</v>
      </c>
      <c r="J6294" s="3">
        <v>837330</v>
      </c>
      <c r="L6294" s="4">
        <f t="shared" si="99"/>
        <v>10.369636963696369</v>
      </c>
    </row>
    <row r="6295" spans="1:12" x14ac:dyDescent="0.2">
      <c r="A6295" s="1" t="s">
        <v>16524</v>
      </c>
      <c r="B6295" s="45" t="s">
        <v>16525</v>
      </c>
      <c r="D6295" s="47">
        <v>42990</v>
      </c>
      <c r="E6295" s="48">
        <v>834.06</v>
      </c>
      <c r="F6295" s="48">
        <v>27.58</v>
      </c>
      <c r="G6295" s="49">
        <v>30.2</v>
      </c>
      <c r="H6295" s="8" t="s">
        <v>2934</v>
      </c>
      <c r="J6295" s="3">
        <v>837334</v>
      </c>
      <c r="L6295" s="4">
        <f t="shared" si="99"/>
        <v>13.763366336633663</v>
      </c>
    </row>
    <row r="6296" spans="1:12" x14ac:dyDescent="0.2">
      <c r="A6296" s="1" t="s">
        <v>16526</v>
      </c>
      <c r="B6296" s="45" t="s">
        <v>16527</v>
      </c>
      <c r="C6296" s="46">
        <v>42989</v>
      </c>
      <c r="D6296" s="47">
        <v>42990</v>
      </c>
      <c r="E6296" s="48">
        <v>627.15</v>
      </c>
      <c r="F6296" s="48">
        <v>133.30000000000001</v>
      </c>
      <c r="G6296" s="49">
        <v>4.7</v>
      </c>
      <c r="H6296" s="8" t="s">
        <v>2934</v>
      </c>
      <c r="J6296" s="3">
        <v>837339</v>
      </c>
      <c r="L6296" s="4">
        <f t="shared" si="99"/>
        <v>10.349009900990099</v>
      </c>
    </row>
    <row r="6297" spans="1:12" x14ac:dyDescent="0.2">
      <c r="A6297" s="1" t="s">
        <v>16528</v>
      </c>
      <c r="B6297" s="45" t="s">
        <v>16529</v>
      </c>
      <c r="C6297" s="46">
        <v>42989</v>
      </c>
      <c r="D6297" s="47">
        <v>42990</v>
      </c>
      <c r="E6297" s="48">
        <v>166.04</v>
      </c>
      <c r="F6297" s="48">
        <v>181.31</v>
      </c>
      <c r="G6297" s="49">
        <v>0.9</v>
      </c>
      <c r="H6297" s="8" t="s">
        <v>2934</v>
      </c>
      <c r="J6297" s="3">
        <v>838177</v>
      </c>
      <c r="L6297" s="4">
        <f t="shared" si="99"/>
        <v>2.7399339933993399</v>
      </c>
    </row>
    <row r="6298" spans="1:12" x14ac:dyDescent="0.2">
      <c r="A6298" s="1" t="s">
        <v>16530</v>
      </c>
      <c r="B6298" s="45" t="s">
        <v>16531</v>
      </c>
      <c r="C6298" s="46">
        <v>42988</v>
      </c>
      <c r="D6298" s="47">
        <v>42991</v>
      </c>
      <c r="E6298" s="48">
        <v>1217.97</v>
      </c>
      <c r="F6298" s="48">
        <v>54.09</v>
      </c>
      <c r="G6298" s="49">
        <v>22.5</v>
      </c>
      <c r="H6298" s="8" t="s">
        <v>2934</v>
      </c>
      <c r="J6298" s="3">
        <v>838898</v>
      </c>
      <c r="L6298" s="4">
        <f t="shared" si="99"/>
        <v>20.098514851485149</v>
      </c>
    </row>
    <row r="6299" spans="1:12" x14ac:dyDescent="0.2">
      <c r="A6299" s="1" t="s">
        <v>16532</v>
      </c>
      <c r="B6299" s="45" t="s">
        <v>16533</v>
      </c>
      <c r="C6299" s="46">
        <v>42990</v>
      </c>
      <c r="D6299" s="47">
        <v>42991</v>
      </c>
      <c r="E6299" s="48">
        <v>651.5</v>
      </c>
      <c r="F6299" s="48">
        <v>29.46</v>
      </c>
      <c r="G6299" s="49">
        <v>22.1</v>
      </c>
      <c r="H6299" s="8" t="s">
        <v>2934</v>
      </c>
      <c r="J6299" s="3">
        <v>838899</v>
      </c>
      <c r="L6299" s="4">
        <f t="shared" si="99"/>
        <v>10.75082508250825</v>
      </c>
    </row>
    <row r="6300" spans="1:12" x14ac:dyDescent="0.2">
      <c r="A6300" s="1" t="s">
        <v>16534</v>
      </c>
      <c r="B6300" s="45" t="s">
        <v>16535</v>
      </c>
      <c r="C6300" s="46">
        <v>42988</v>
      </c>
      <c r="D6300" s="47">
        <v>42993</v>
      </c>
      <c r="E6300" s="48">
        <v>964.59</v>
      </c>
      <c r="F6300" s="48">
        <v>34.82</v>
      </c>
      <c r="G6300" s="49">
        <v>27.7</v>
      </c>
      <c r="H6300" s="8" t="s">
        <v>2934</v>
      </c>
      <c r="J6300" s="3">
        <v>840155</v>
      </c>
      <c r="L6300" s="4">
        <f t="shared" si="99"/>
        <v>15.917326732673267</v>
      </c>
    </row>
    <row r="6301" spans="1:12" x14ac:dyDescent="0.2">
      <c r="A6301" s="1" t="s">
        <v>16536</v>
      </c>
      <c r="B6301" s="45" t="s">
        <v>16537</v>
      </c>
      <c r="C6301" s="46">
        <v>42990</v>
      </c>
      <c r="D6301" s="47">
        <v>42993</v>
      </c>
      <c r="E6301" s="48">
        <v>950.93</v>
      </c>
      <c r="F6301" s="48">
        <v>213.7</v>
      </c>
      <c r="G6301" s="49">
        <v>4.4000000000000004</v>
      </c>
      <c r="H6301" s="8" t="s">
        <v>2934</v>
      </c>
      <c r="J6301" s="3">
        <v>840661</v>
      </c>
      <c r="L6301" s="4">
        <f t="shared" si="99"/>
        <v>15.691914191419141</v>
      </c>
    </row>
    <row r="6302" spans="1:12" x14ac:dyDescent="0.2">
      <c r="A6302" s="1" t="s">
        <v>16538</v>
      </c>
      <c r="B6302" s="45" t="s">
        <v>16539</v>
      </c>
      <c r="C6302" s="46">
        <v>42990</v>
      </c>
      <c r="D6302" s="47">
        <v>42993</v>
      </c>
      <c r="E6302" s="48">
        <v>365.41</v>
      </c>
      <c r="F6302" s="48">
        <v>141.08000000000001</v>
      </c>
      <c r="G6302" s="49">
        <v>2.6</v>
      </c>
      <c r="H6302" s="8" t="s">
        <v>2934</v>
      </c>
      <c r="J6302" s="3">
        <v>840662</v>
      </c>
      <c r="L6302" s="4">
        <f t="shared" si="99"/>
        <v>6.0298679867986804</v>
      </c>
    </row>
    <row r="6303" spans="1:12" x14ac:dyDescent="0.2">
      <c r="A6303" s="1" t="s">
        <v>16540</v>
      </c>
      <c r="B6303" s="45" t="s">
        <v>16541</v>
      </c>
      <c r="C6303" s="46">
        <v>42990</v>
      </c>
      <c r="D6303" s="47">
        <v>42993</v>
      </c>
      <c r="E6303" s="48">
        <v>550.84</v>
      </c>
      <c r="F6303" s="48">
        <v>44.45</v>
      </c>
      <c r="G6303" s="49">
        <v>12.4</v>
      </c>
      <c r="H6303" s="8" t="s">
        <v>2934</v>
      </c>
      <c r="J6303" s="3">
        <v>840663</v>
      </c>
      <c r="L6303" s="4">
        <f t="shared" si="99"/>
        <v>9.0897689768976893</v>
      </c>
    </row>
    <row r="6304" spans="1:12" x14ac:dyDescent="0.2">
      <c r="A6304" s="1" t="s">
        <v>16542</v>
      </c>
      <c r="B6304" s="45" t="s">
        <v>16543</v>
      </c>
      <c r="C6304" s="46">
        <v>42990</v>
      </c>
      <c r="D6304" s="47">
        <v>42993</v>
      </c>
      <c r="E6304" s="48">
        <v>671.96</v>
      </c>
      <c r="F6304" s="48">
        <v>261.45999999999998</v>
      </c>
      <c r="G6304" s="49">
        <v>2.6</v>
      </c>
      <c r="H6304" s="8" t="s">
        <v>2934</v>
      </c>
      <c r="J6304" s="3">
        <v>840664</v>
      </c>
      <c r="L6304" s="4">
        <f t="shared" si="99"/>
        <v>11.088448844884489</v>
      </c>
    </row>
    <row r="6305" spans="1:12" x14ac:dyDescent="0.2">
      <c r="A6305" s="1" t="s">
        <v>16544</v>
      </c>
      <c r="B6305" s="45" t="s">
        <v>16545</v>
      </c>
      <c r="C6305" s="46">
        <v>42990</v>
      </c>
      <c r="D6305" s="47">
        <v>42993</v>
      </c>
      <c r="E6305" s="48">
        <v>239.5</v>
      </c>
      <c r="F6305" s="48">
        <v>138.01</v>
      </c>
      <c r="G6305" s="49">
        <v>1.7</v>
      </c>
      <c r="H6305" s="8" t="s">
        <v>2934</v>
      </c>
      <c r="J6305" s="3">
        <v>840665</v>
      </c>
      <c r="L6305" s="4">
        <f t="shared" si="99"/>
        <v>3.952145214521452</v>
      </c>
    </row>
    <row r="6306" spans="1:12" x14ac:dyDescent="0.2">
      <c r="A6306" s="1" t="s">
        <v>16546</v>
      </c>
      <c r="B6306" s="45" t="s">
        <v>16547</v>
      </c>
      <c r="C6306" s="46">
        <v>42990</v>
      </c>
      <c r="D6306" s="47">
        <v>42993</v>
      </c>
      <c r="E6306" s="48">
        <v>506.93</v>
      </c>
      <c r="F6306" s="48">
        <v>142.37</v>
      </c>
      <c r="G6306" s="49">
        <v>3.6</v>
      </c>
      <c r="H6306" s="8" t="s">
        <v>2934</v>
      </c>
      <c r="J6306" s="3">
        <v>840666</v>
      </c>
      <c r="L6306" s="4">
        <f t="shared" si="99"/>
        <v>8.3651815181518145</v>
      </c>
    </row>
    <row r="6307" spans="1:12" x14ac:dyDescent="0.2">
      <c r="A6307" s="1" t="s">
        <v>16548</v>
      </c>
      <c r="B6307" s="45" t="s">
        <v>16549</v>
      </c>
      <c r="C6307" s="46">
        <v>42990</v>
      </c>
      <c r="D6307" s="47">
        <v>42993</v>
      </c>
      <c r="E6307" s="48">
        <v>367.68</v>
      </c>
      <c r="F6307" s="48">
        <v>101.88</v>
      </c>
      <c r="G6307" s="49">
        <v>3.6</v>
      </c>
      <c r="H6307" s="8" t="s">
        <v>2934</v>
      </c>
      <c r="J6307" s="3">
        <v>840667</v>
      </c>
      <c r="L6307" s="4">
        <f t="shared" si="99"/>
        <v>6.0673267326732674</v>
      </c>
    </row>
    <row r="6308" spans="1:12" x14ac:dyDescent="0.2">
      <c r="A6308" s="1" t="s">
        <v>16550</v>
      </c>
      <c r="B6308" s="45" t="s">
        <v>16551</v>
      </c>
      <c r="C6308" s="46">
        <v>42991</v>
      </c>
      <c r="D6308" s="47">
        <v>42996</v>
      </c>
      <c r="E6308" s="48">
        <v>69.47</v>
      </c>
      <c r="F6308" s="48">
        <v>25.19</v>
      </c>
      <c r="G6308" s="49">
        <v>2.8</v>
      </c>
      <c r="H6308" s="8" t="s">
        <v>2934</v>
      </c>
      <c r="J6308" s="3">
        <v>841353</v>
      </c>
      <c r="L6308" s="4">
        <f t="shared" si="99"/>
        <v>1.1463696369636964</v>
      </c>
    </row>
    <row r="6309" spans="1:12" x14ac:dyDescent="0.2">
      <c r="A6309" s="1" t="s">
        <v>16552</v>
      </c>
      <c r="B6309" s="45" t="s">
        <v>16553</v>
      </c>
      <c r="C6309" s="46">
        <v>42992</v>
      </c>
      <c r="D6309" s="47">
        <v>42996</v>
      </c>
      <c r="E6309" s="48">
        <v>108.28</v>
      </c>
      <c r="F6309" s="48">
        <v>66.45</v>
      </c>
      <c r="G6309" s="49">
        <v>1.6</v>
      </c>
      <c r="H6309" s="8" t="s">
        <v>3693</v>
      </c>
      <c r="J6309" s="3">
        <v>841422</v>
      </c>
      <c r="L6309" s="4">
        <f t="shared" si="99"/>
        <v>1.7867986798679867</v>
      </c>
    </row>
    <row r="6310" spans="1:12" x14ac:dyDescent="0.2">
      <c r="A6310" s="1" t="s">
        <v>16554</v>
      </c>
      <c r="B6310" s="45" t="s">
        <v>16555</v>
      </c>
      <c r="C6310" s="46">
        <v>42995</v>
      </c>
      <c r="D6310" s="47">
        <v>43000</v>
      </c>
      <c r="E6310" s="48">
        <v>954.17</v>
      </c>
      <c r="F6310" s="48">
        <v>43.85</v>
      </c>
      <c r="G6310" s="49">
        <v>21.8</v>
      </c>
      <c r="H6310" s="8" t="s">
        <v>2934</v>
      </c>
      <c r="J6310" s="3">
        <v>844892</v>
      </c>
      <c r="L6310" s="4">
        <f t="shared" si="99"/>
        <v>15.745379537953795</v>
      </c>
    </row>
    <row r="6311" spans="1:12" x14ac:dyDescent="0.2">
      <c r="A6311" s="1" t="s">
        <v>16556</v>
      </c>
      <c r="B6311" s="45" t="s">
        <v>16557</v>
      </c>
      <c r="C6311" s="46">
        <v>42997</v>
      </c>
      <c r="D6311" s="47">
        <v>43003</v>
      </c>
      <c r="E6311" s="48">
        <v>279.57</v>
      </c>
      <c r="F6311" s="48">
        <v>37.42</v>
      </c>
      <c r="G6311" s="49">
        <v>7.5</v>
      </c>
      <c r="H6311" s="8" t="s">
        <v>2934</v>
      </c>
      <c r="J6311" s="3">
        <v>845158</v>
      </c>
      <c r="L6311" s="4">
        <f t="shared" si="99"/>
        <v>4.6133663366336632</v>
      </c>
    </row>
    <row r="6312" spans="1:12" x14ac:dyDescent="0.2">
      <c r="A6312" s="1" t="s">
        <v>16558</v>
      </c>
      <c r="B6312" s="45" t="s">
        <v>16559</v>
      </c>
      <c r="C6312" s="46">
        <v>42996</v>
      </c>
      <c r="D6312" s="47">
        <v>43003</v>
      </c>
      <c r="E6312" s="48">
        <v>550.4</v>
      </c>
      <c r="F6312" s="48">
        <v>38.42</v>
      </c>
      <c r="G6312" s="49">
        <v>14.3</v>
      </c>
      <c r="H6312" s="8" t="s">
        <v>3083</v>
      </c>
      <c r="J6312" s="3">
        <v>845159</v>
      </c>
      <c r="L6312" s="4">
        <f t="shared" si="99"/>
        <v>9.0825082508250823</v>
      </c>
    </row>
    <row r="6313" spans="1:12" x14ac:dyDescent="0.2">
      <c r="A6313" s="1" t="s">
        <v>16560</v>
      </c>
      <c r="B6313" s="45" t="s">
        <v>16561</v>
      </c>
      <c r="C6313" s="46">
        <v>42995</v>
      </c>
      <c r="D6313" s="47">
        <v>43003</v>
      </c>
      <c r="E6313" s="48">
        <v>85.13</v>
      </c>
      <c r="F6313" s="48">
        <v>96.01</v>
      </c>
      <c r="G6313" s="49">
        <v>0.9</v>
      </c>
      <c r="H6313" s="8" t="s">
        <v>3083</v>
      </c>
      <c r="J6313" s="3">
        <v>845160</v>
      </c>
      <c r="L6313" s="4">
        <f t="shared" si="99"/>
        <v>1.4047854785478546</v>
      </c>
    </row>
    <row r="6314" spans="1:12" x14ac:dyDescent="0.2">
      <c r="A6314" s="1" t="s">
        <v>16562</v>
      </c>
      <c r="B6314" s="45" t="s">
        <v>16563</v>
      </c>
      <c r="C6314" s="46">
        <v>42999</v>
      </c>
      <c r="D6314" s="47">
        <v>43003</v>
      </c>
      <c r="E6314" s="48">
        <v>215.36</v>
      </c>
      <c r="F6314" s="48">
        <v>87.05</v>
      </c>
      <c r="G6314" s="49">
        <v>2.5</v>
      </c>
      <c r="H6314" s="8" t="s">
        <v>3083</v>
      </c>
      <c r="J6314" s="3">
        <v>845610</v>
      </c>
      <c r="L6314" s="4">
        <f t="shared" si="99"/>
        <v>3.553795379537954</v>
      </c>
    </row>
    <row r="6315" spans="1:12" x14ac:dyDescent="0.2">
      <c r="A6315" s="1" t="s">
        <v>16564</v>
      </c>
      <c r="B6315" s="45" t="s">
        <v>16565</v>
      </c>
      <c r="C6315" s="46">
        <v>42994</v>
      </c>
      <c r="D6315" s="47">
        <v>43003</v>
      </c>
      <c r="E6315" s="48">
        <v>596.41999999999996</v>
      </c>
      <c r="F6315" s="48">
        <v>62.72</v>
      </c>
      <c r="G6315" s="49">
        <v>9.5</v>
      </c>
      <c r="H6315" s="8" t="s">
        <v>3083</v>
      </c>
      <c r="J6315" s="3">
        <v>845611</v>
      </c>
      <c r="L6315" s="4">
        <f t="shared" si="99"/>
        <v>9.841914191419141</v>
      </c>
    </row>
    <row r="6316" spans="1:12" x14ac:dyDescent="0.2">
      <c r="A6316" s="1" t="s">
        <v>16566</v>
      </c>
      <c r="B6316" s="45" t="s">
        <v>16567</v>
      </c>
      <c r="C6316" s="46">
        <v>43000</v>
      </c>
      <c r="D6316" s="47">
        <v>43004</v>
      </c>
      <c r="E6316" s="48">
        <v>68.510000000000005</v>
      </c>
      <c r="F6316" s="48">
        <v>32.97</v>
      </c>
      <c r="G6316" s="49">
        <v>2.1</v>
      </c>
      <c r="H6316" s="8" t="s">
        <v>2934</v>
      </c>
      <c r="J6316" s="3">
        <v>845826</v>
      </c>
      <c r="L6316" s="4">
        <f t="shared" si="99"/>
        <v>1.1305280528052806</v>
      </c>
    </row>
    <row r="6317" spans="1:12" x14ac:dyDescent="0.2">
      <c r="A6317" s="1" t="s">
        <v>16568</v>
      </c>
      <c r="B6317" s="45" t="s">
        <v>16569</v>
      </c>
      <c r="C6317" s="46">
        <v>42995</v>
      </c>
      <c r="D6317" s="47">
        <v>43004</v>
      </c>
      <c r="E6317" s="48">
        <v>340.15</v>
      </c>
      <c r="F6317" s="48">
        <v>46.76</v>
      </c>
      <c r="G6317" s="49">
        <v>7.3</v>
      </c>
      <c r="H6317" s="8" t="s">
        <v>2934</v>
      </c>
      <c r="J6317" s="3">
        <v>845827</v>
      </c>
      <c r="L6317" s="4">
        <f t="shared" si="99"/>
        <v>5.6130363036303628</v>
      </c>
    </row>
    <row r="6318" spans="1:12" x14ac:dyDescent="0.2">
      <c r="A6318" s="1" t="s">
        <v>16570</v>
      </c>
      <c r="B6318" s="45" t="s">
        <v>16571</v>
      </c>
      <c r="C6318" s="46">
        <v>43003</v>
      </c>
      <c r="D6318" s="47">
        <v>43004</v>
      </c>
      <c r="E6318" s="48">
        <v>142.03</v>
      </c>
      <c r="F6318" s="48">
        <v>165.18</v>
      </c>
      <c r="G6318" s="49">
        <v>0.9</v>
      </c>
      <c r="H6318" s="8" t="s">
        <v>2934</v>
      </c>
      <c r="J6318" s="3">
        <v>846587</v>
      </c>
      <c r="L6318" s="4">
        <f t="shared" si="99"/>
        <v>2.3437293729372937</v>
      </c>
    </row>
    <row r="6319" spans="1:12" x14ac:dyDescent="0.2">
      <c r="A6319" s="1" t="s">
        <v>16572</v>
      </c>
      <c r="B6319" s="45" t="s">
        <v>16573</v>
      </c>
      <c r="C6319" s="46">
        <v>42997</v>
      </c>
      <c r="D6319" s="47">
        <v>43004</v>
      </c>
      <c r="E6319" s="48">
        <v>853.12</v>
      </c>
      <c r="F6319" s="48">
        <v>94.69</v>
      </c>
      <c r="G6319" s="49">
        <v>9</v>
      </c>
      <c r="H6319" s="8" t="s">
        <v>3083</v>
      </c>
      <c r="J6319" s="3">
        <v>846588</v>
      </c>
      <c r="L6319" s="4">
        <f t="shared" si="99"/>
        <v>14.077887788778877</v>
      </c>
    </row>
    <row r="6320" spans="1:12" x14ac:dyDescent="0.2">
      <c r="A6320" s="1" t="s">
        <v>16574</v>
      </c>
      <c r="B6320" s="45" t="s">
        <v>16575</v>
      </c>
      <c r="C6320" s="46">
        <v>43004</v>
      </c>
      <c r="D6320" s="47">
        <v>43005</v>
      </c>
      <c r="E6320" s="48">
        <v>711.4</v>
      </c>
      <c r="F6320" s="48">
        <v>28.26</v>
      </c>
      <c r="G6320" s="49">
        <v>25.2</v>
      </c>
      <c r="H6320" s="8" t="s">
        <v>2934</v>
      </c>
      <c r="J6320" s="3">
        <v>847158</v>
      </c>
      <c r="L6320" s="4">
        <f t="shared" si="99"/>
        <v>11.739273927392739</v>
      </c>
    </row>
    <row r="6321" spans="1:12" x14ac:dyDescent="0.2">
      <c r="A6321" s="1" t="s">
        <v>16576</v>
      </c>
      <c r="B6321" s="45" t="s">
        <v>16577</v>
      </c>
      <c r="C6321" s="46">
        <v>43004</v>
      </c>
      <c r="D6321" s="47">
        <v>43005</v>
      </c>
      <c r="E6321" s="48">
        <v>147.74</v>
      </c>
      <c r="F6321" s="48">
        <v>84.44</v>
      </c>
      <c r="G6321" s="49">
        <v>1.7</v>
      </c>
      <c r="H6321" s="8" t="s">
        <v>2934</v>
      </c>
      <c r="J6321" s="3">
        <v>847159</v>
      </c>
      <c r="L6321" s="4">
        <f t="shared" si="99"/>
        <v>2.437953795379538</v>
      </c>
    </row>
    <row r="6322" spans="1:12" x14ac:dyDescent="0.2">
      <c r="A6322" s="1" t="s">
        <v>16578</v>
      </c>
      <c r="B6322" s="45" t="s">
        <v>16579</v>
      </c>
      <c r="C6322" s="46">
        <v>43004</v>
      </c>
      <c r="D6322" s="47">
        <v>43005</v>
      </c>
      <c r="E6322" s="48">
        <v>567.52</v>
      </c>
      <c r="F6322" s="48">
        <v>35.799999999999997</v>
      </c>
      <c r="G6322" s="49">
        <v>15.9</v>
      </c>
      <c r="H6322" s="8" t="s">
        <v>2934</v>
      </c>
      <c r="J6322" s="3">
        <v>847160</v>
      </c>
      <c r="L6322" s="4">
        <f t="shared" si="99"/>
        <v>9.3650165016501639</v>
      </c>
    </row>
    <row r="6323" spans="1:12" x14ac:dyDescent="0.2">
      <c r="A6323" s="1" t="s">
        <v>16580</v>
      </c>
      <c r="B6323" s="45" t="s">
        <v>16581</v>
      </c>
      <c r="C6323" s="46">
        <v>43002</v>
      </c>
      <c r="D6323" s="47">
        <v>43006</v>
      </c>
      <c r="E6323" s="48">
        <v>1389.45</v>
      </c>
      <c r="F6323" s="48">
        <v>55.58</v>
      </c>
      <c r="G6323" s="49">
        <v>25</v>
      </c>
      <c r="H6323" s="8" t="s">
        <v>2934</v>
      </c>
      <c r="J6323" s="3">
        <v>847938</v>
      </c>
      <c r="L6323" s="4">
        <f t="shared" si="99"/>
        <v>22.92821782178218</v>
      </c>
    </row>
    <row r="6324" spans="1:12" x14ac:dyDescent="0.2">
      <c r="A6324" s="1" t="s">
        <v>16582</v>
      </c>
      <c r="B6324" s="45" t="s">
        <v>16583</v>
      </c>
      <c r="C6324" s="46">
        <v>43003</v>
      </c>
      <c r="D6324" s="47">
        <v>43006</v>
      </c>
      <c r="E6324" s="48">
        <v>248.68</v>
      </c>
      <c r="F6324" s="48">
        <v>45.34</v>
      </c>
      <c r="G6324" s="49">
        <v>5.5</v>
      </c>
      <c r="H6324" s="8" t="s">
        <v>3083</v>
      </c>
      <c r="J6324" s="3">
        <v>847990</v>
      </c>
      <c r="L6324" s="4">
        <f t="shared" si="99"/>
        <v>4.103630363036304</v>
      </c>
    </row>
    <row r="6325" spans="1:12" x14ac:dyDescent="0.2">
      <c r="A6325" s="1" t="s">
        <v>16584</v>
      </c>
      <c r="B6325" s="45" t="s">
        <v>16585</v>
      </c>
      <c r="C6325" s="46">
        <v>43002</v>
      </c>
      <c r="D6325" s="47">
        <v>43010</v>
      </c>
      <c r="E6325" s="48">
        <v>379.45</v>
      </c>
      <c r="F6325" s="48">
        <v>41.74</v>
      </c>
      <c r="G6325" s="49">
        <v>9.1</v>
      </c>
      <c r="H6325" s="8" t="s">
        <v>2934</v>
      </c>
      <c r="J6325" s="3">
        <v>849891</v>
      </c>
      <c r="L6325" s="4">
        <f t="shared" si="99"/>
        <v>6.2615511551155114</v>
      </c>
    </row>
    <row r="6326" spans="1:12" x14ac:dyDescent="0.2">
      <c r="A6326" s="1" t="s">
        <v>16586</v>
      </c>
      <c r="B6326" s="45" t="s">
        <v>16587</v>
      </c>
      <c r="D6326" s="47">
        <v>43010</v>
      </c>
      <c r="E6326" s="48">
        <v>808.98</v>
      </c>
      <c r="F6326" s="48">
        <v>88.63</v>
      </c>
      <c r="G6326" s="49">
        <v>9.1</v>
      </c>
      <c r="H6326" s="8" t="s">
        <v>2934</v>
      </c>
      <c r="J6326" s="3">
        <v>849892</v>
      </c>
      <c r="L6326" s="4">
        <f t="shared" si="99"/>
        <v>13.349504950495049</v>
      </c>
    </row>
    <row r="6327" spans="1:12" x14ac:dyDescent="0.2">
      <c r="A6327" s="1" t="s">
        <v>16588</v>
      </c>
      <c r="B6327" s="45" t="s">
        <v>16589</v>
      </c>
      <c r="C6327" s="46">
        <v>43007</v>
      </c>
      <c r="D6327" s="47">
        <v>43010</v>
      </c>
      <c r="E6327" s="48">
        <v>987.98</v>
      </c>
      <c r="F6327" s="48">
        <v>34.369999999999997</v>
      </c>
      <c r="G6327" s="49">
        <v>28.7</v>
      </c>
      <c r="H6327" s="8" t="s">
        <v>2934</v>
      </c>
      <c r="J6327" s="3">
        <v>850430</v>
      </c>
      <c r="L6327" s="4">
        <f t="shared" si="99"/>
        <v>16.303300330033004</v>
      </c>
    </row>
    <row r="6328" spans="1:12" x14ac:dyDescent="0.2">
      <c r="A6328" s="1" t="s">
        <v>16590</v>
      </c>
      <c r="B6328" s="45" t="s">
        <v>16591</v>
      </c>
      <c r="C6328" s="46">
        <v>43009</v>
      </c>
      <c r="D6328" s="47">
        <v>43012</v>
      </c>
      <c r="E6328" s="48">
        <v>210.62</v>
      </c>
      <c r="F6328" s="48">
        <v>71</v>
      </c>
      <c r="G6328" s="49">
        <v>3</v>
      </c>
      <c r="H6328" s="8" t="s">
        <v>3714</v>
      </c>
      <c r="J6328" s="3">
        <v>851339</v>
      </c>
      <c r="L6328" s="4">
        <f t="shared" si="99"/>
        <v>3.4755775577557757</v>
      </c>
    </row>
    <row r="6329" spans="1:12" x14ac:dyDescent="0.2">
      <c r="A6329" s="1" t="s">
        <v>16592</v>
      </c>
      <c r="B6329" s="45" t="s">
        <v>16593</v>
      </c>
      <c r="C6329" s="46">
        <v>43009</v>
      </c>
      <c r="D6329" s="47">
        <v>43012</v>
      </c>
      <c r="E6329" s="48">
        <v>225.73</v>
      </c>
      <c r="F6329" s="48">
        <v>72.12</v>
      </c>
      <c r="G6329" s="49">
        <v>3.1</v>
      </c>
      <c r="H6329" s="8" t="s">
        <v>3714</v>
      </c>
      <c r="J6329" s="3">
        <v>851340</v>
      </c>
      <c r="L6329" s="4">
        <f t="shared" si="99"/>
        <v>3.7249174917491747</v>
      </c>
    </row>
    <row r="6330" spans="1:12" x14ac:dyDescent="0.2">
      <c r="A6330" s="1" t="s">
        <v>16594</v>
      </c>
      <c r="B6330" s="45" t="s">
        <v>16595</v>
      </c>
      <c r="C6330" s="46">
        <v>43006</v>
      </c>
      <c r="D6330" s="47">
        <v>39359</v>
      </c>
      <c r="E6330" s="48">
        <v>83.2</v>
      </c>
      <c r="F6330" s="48">
        <v>39.299999999999997</v>
      </c>
      <c r="G6330" s="49">
        <v>2.1</v>
      </c>
      <c r="H6330" s="8" t="s">
        <v>2934</v>
      </c>
      <c r="J6330" s="3">
        <v>851341</v>
      </c>
      <c r="L6330" s="4">
        <f t="shared" si="99"/>
        <v>1.3729372937293729</v>
      </c>
    </row>
    <row r="6331" spans="1:12" x14ac:dyDescent="0.2">
      <c r="A6331" s="1" t="s">
        <v>16596</v>
      </c>
      <c r="B6331" s="45" t="s">
        <v>16597</v>
      </c>
      <c r="C6331" s="46">
        <v>43009</v>
      </c>
      <c r="D6331" s="47">
        <v>43012</v>
      </c>
      <c r="E6331" s="48">
        <v>424.08</v>
      </c>
      <c r="F6331" s="48">
        <v>48.58</v>
      </c>
      <c r="G6331" s="49">
        <v>8.6999999999999993</v>
      </c>
      <c r="H6331" s="8" t="s">
        <v>3083</v>
      </c>
      <c r="J6331" s="3">
        <v>851342</v>
      </c>
      <c r="L6331" s="4">
        <f t="shared" si="99"/>
        <v>6.998019801980198</v>
      </c>
    </row>
    <row r="6332" spans="1:12" x14ac:dyDescent="0.2">
      <c r="A6332" s="1" t="s">
        <v>16598</v>
      </c>
      <c r="B6332" s="45" t="s">
        <v>16599</v>
      </c>
      <c r="C6332" s="46">
        <v>43009</v>
      </c>
      <c r="D6332" s="47">
        <v>43012</v>
      </c>
      <c r="E6332" s="48">
        <v>883.02</v>
      </c>
      <c r="F6332" s="48">
        <v>122.36</v>
      </c>
      <c r="G6332" s="49">
        <v>7.2</v>
      </c>
      <c r="H6332" s="8" t="s">
        <v>3083</v>
      </c>
      <c r="J6332" s="3">
        <v>851343</v>
      </c>
      <c r="L6332" s="4">
        <f t="shared" si="99"/>
        <v>14.571287128712871</v>
      </c>
    </row>
    <row r="6333" spans="1:12" x14ac:dyDescent="0.2">
      <c r="A6333" s="1" t="s">
        <v>16600</v>
      </c>
      <c r="B6333" s="45" t="s">
        <v>16601</v>
      </c>
      <c r="C6333" s="46">
        <v>43009</v>
      </c>
      <c r="D6333" s="47">
        <v>43014</v>
      </c>
      <c r="E6333" s="48">
        <v>859.33</v>
      </c>
      <c r="F6333" s="48">
        <v>41.34</v>
      </c>
      <c r="G6333" s="49">
        <v>20.8</v>
      </c>
      <c r="H6333" s="8" t="s">
        <v>2934</v>
      </c>
      <c r="J6333" s="3">
        <v>852767</v>
      </c>
      <c r="L6333" s="4">
        <f t="shared" si="99"/>
        <v>14.18036303630363</v>
      </c>
    </row>
    <row r="6334" spans="1:12" x14ac:dyDescent="0.2">
      <c r="A6334" s="1" t="s">
        <v>16602</v>
      </c>
      <c r="B6334" s="45" t="s">
        <v>16603</v>
      </c>
      <c r="C6334" s="46">
        <v>43013</v>
      </c>
      <c r="D6334" s="47">
        <v>43017</v>
      </c>
      <c r="E6334" s="48">
        <v>272.58</v>
      </c>
      <c r="F6334" s="48">
        <v>58.37</v>
      </c>
      <c r="G6334" s="49">
        <v>4.7</v>
      </c>
      <c r="H6334" s="8" t="s">
        <v>2934</v>
      </c>
      <c r="J6334" s="3">
        <v>857311</v>
      </c>
      <c r="L6334" s="4">
        <f t="shared" si="99"/>
        <v>4.498019801980198</v>
      </c>
    </row>
    <row r="6335" spans="1:12" x14ac:dyDescent="0.2">
      <c r="A6335" s="1" t="s">
        <v>16604</v>
      </c>
      <c r="B6335" s="45" t="s">
        <v>16605</v>
      </c>
      <c r="C6335" s="46">
        <v>43009</v>
      </c>
      <c r="D6335" s="47">
        <v>43017</v>
      </c>
      <c r="E6335" s="48">
        <v>1046.69</v>
      </c>
      <c r="F6335" s="48">
        <v>98.96</v>
      </c>
      <c r="G6335" s="49">
        <v>10.6</v>
      </c>
      <c r="H6335" s="8" t="s">
        <v>2934</v>
      </c>
      <c r="J6335" s="3">
        <v>853948</v>
      </c>
      <c r="L6335" s="4">
        <f t="shared" si="99"/>
        <v>17.272112211221124</v>
      </c>
    </row>
    <row r="6336" spans="1:12" x14ac:dyDescent="0.2">
      <c r="A6336" s="1" t="s">
        <v>16606</v>
      </c>
      <c r="B6336" s="45" t="s">
        <v>16607</v>
      </c>
      <c r="C6336" s="46">
        <v>43011</v>
      </c>
      <c r="D6336" s="47">
        <v>43017</v>
      </c>
      <c r="E6336" s="48">
        <v>398.88</v>
      </c>
      <c r="F6336" s="48">
        <v>137.16</v>
      </c>
      <c r="G6336" s="49">
        <v>2.9</v>
      </c>
      <c r="H6336" s="8" t="s">
        <v>2934</v>
      </c>
      <c r="J6336" s="3">
        <v>853957</v>
      </c>
      <c r="L6336" s="4">
        <f t="shared" si="99"/>
        <v>6.5821782178217818</v>
      </c>
    </row>
    <row r="6337" spans="1:12" x14ac:dyDescent="0.2">
      <c r="A6337" s="1" t="s">
        <v>16608</v>
      </c>
      <c r="B6337" s="45" t="s">
        <v>16609</v>
      </c>
      <c r="C6337" s="46">
        <v>43011</v>
      </c>
      <c r="D6337" s="47">
        <v>43017</v>
      </c>
      <c r="E6337" s="48">
        <v>538.55999999999995</v>
      </c>
      <c r="F6337" s="48">
        <v>82.37</v>
      </c>
      <c r="G6337" s="49">
        <v>6.5</v>
      </c>
      <c r="H6337" s="8" t="s">
        <v>2934</v>
      </c>
      <c r="J6337" s="3">
        <v>853963</v>
      </c>
      <c r="L6337" s="4">
        <f t="shared" si="99"/>
        <v>8.8871287128712861</v>
      </c>
    </row>
    <row r="6338" spans="1:12" x14ac:dyDescent="0.2">
      <c r="A6338" s="1" t="s">
        <v>16610</v>
      </c>
      <c r="B6338" s="45" t="s">
        <v>16611</v>
      </c>
      <c r="C6338" s="46">
        <v>43012</v>
      </c>
      <c r="D6338" s="47">
        <v>43017</v>
      </c>
      <c r="E6338" s="48">
        <v>254.57</v>
      </c>
      <c r="F6338" s="48">
        <v>57.03</v>
      </c>
      <c r="G6338" s="49">
        <v>4.5</v>
      </c>
      <c r="H6338" s="8" t="s">
        <v>2934</v>
      </c>
      <c r="J6338" s="3">
        <v>857312</v>
      </c>
      <c r="L6338" s="4">
        <f t="shared" si="99"/>
        <v>4.2008250825082509</v>
      </c>
    </row>
    <row r="6339" spans="1:12" x14ac:dyDescent="0.2">
      <c r="A6339" s="1" t="s">
        <v>16612</v>
      </c>
      <c r="B6339" s="1" t="s">
        <v>16613</v>
      </c>
      <c r="C6339" s="46">
        <v>43013</v>
      </c>
      <c r="D6339" s="47">
        <v>43017</v>
      </c>
      <c r="E6339" s="48">
        <v>885.33</v>
      </c>
      <c r="F6339" s="48">
        <v>94.17</v>
      </c>
      <c r="G6339" s="49">
        <v>9.4</v>
      </c>
      <c r="H6339" s="8" t="s">
        <v>3083</v>
      </c>
      <c r="J6339" s="3">
        <v>857313</v>
      </c>
      <c r="L6339" s="4">
        <f t="shared" si="99"/>
        <v>14.60940594059406</v>
      </c>
    </row>
    <row r="6340" spans="1:12" x14ac:dyDescent="0.2">
      <c r="A6340" s="1" t="s">
        <v>16614</v>
      </c>
      <c r="B6340" s="45" t="s">
        <v>16615</v>
      </c>
      <c r="C6340" s="46">
        <v>43017</v>
      </c>
      <c r="D6340" s="47">
        <v>43018</v>
      </c>
      <c r="E6340" s="48">
        <v>204.17</v>
      </c>
      <c r="F6340" s="48">
        <v>226</v>
      </c>
      <c r="G6340" s="49">
        <v>0.9</v>
      </c>
      <c r="H6340" s="8" t="s">
        <v>2934</v>
      </c>
      <c r="J6340" s="3">
        <v>858400</v>
      </c>
      <c r="L6340" s="4">
        <f t="shared" si="99"/>
        <v>3.369141914191419</v>
      </c>
    </row>
    <row r="6341" spans="1:12" x14ac:dyDescent="0.2">
      <c r="A6341" s="1" t="s">
        <v>16616</v>
      </c>
      <c r="B6341" s="45" t="s">
        <v>16617</v>
      </c>
      <c r="C6341" s="46">
        <v>43017</v>
      </c>
      <c r="D6341" s="47">
        <v>43018</v>
      </c>
      <c r="E6341" s="48">
        <v>616.84</v>
      </c>
      <c r="F6341" s="48">
        <v>115.23</v>
      </c>
      <c r="G6341" s="49">
        <v>5.4</v>
      </c>
      <c r="H6341" s="8" t="s">
        <v>2934</v>
      </c>
      <c r="J6341" s="3">
        <v>858401</v>
      </c>
      <c r="L6341" s="4">
        <f t="shared" si="99"/>
        <v>10.178877887788779</v>
      </c>
    </row>
    <row r="6342" spans="1:12" x14ac:dyDescent="0.2">
      <c r="A6342" s="1" t="s">
        <v>16618</v>
      </c>
      <c r="B6342" s="45" t="s">
        <v>16619</v>
      </c>
      <c r="C6342" s="46">
        <v>43004</v>
      </c>
      <c r="D6342" s="47">
        <v>43019</v>
      </c>
      <c r="E6342" s="48">
        <v>282.02999999999997</v>
      </c>
      <c r="F6342" s="48">
        <v>28.34</v>
      </c>
      <c r="G6342" s="49">
        <v>10</v>
      </c>
      <c r="H6342" s="8" t="s">
        <v>2934</v>
      </c>
      <c r="J6342" s="3">
        <v>858523</v>
      </c>
      <c r="L6342" s="4">
        <f t="shared" si="99"/>
        <v>4.6539603960396034</v>
      </c>
    </row>
    <row r="6343" spans="1:12" x14ac:dyDescent="0.2">
      <c r="A6343" s="1" t="s">
        <v>16620</v>
      </c>
      <c r="B6343" s="45" t="s">
        <v>16621</v>
      </c>
      <c r="C6343" s="46">
        <v>43014</v>
      </c>
      <c r="D6343" s="47">
        <v>43019</v>
      </c>
      <c r="E6343" s="48">
        <v>27.67</v>
      </c>
      <c r="F6343" s="48">
        <v>115.54</v>
      </c>
      <c r="G6343" s="49">
        <v>0.2</v>
      </c>
      <c r="H6343" s="8" t="s">
        <v>2934</v>
      </c>
      <c r="J6343" s="3">
        <v>858524</v>
      </c>
      <c r="L6343" s="4">
        <f t="shared" si="99"/>
        <v>0.45660066006600664</v>
      </c>
    </row>
    <row r="6344" spans="1:12" x14ac:dyDescent="0.2">
      <c r="A6344" s="1" t="s">
        <v>16622</v>
      </c>
      <c r="B6344" s="45" t="s">
        <v>16623</v>
      </c>
      <c r="C6344" s="46">
        <v>43014</v>
      </c>
      <c r="D6344" s="47">
        <v>43019</v>
      </c>
      <c r="E6344" s="48">
        <v>824.39</v>
      </c>
      <c r="F6344" s="48">
        <v>48.85</v>
      </c>
      <c r="G6344" s="49">
        <v>16.899999999999999</v>
      </c>
      <c r="H6344" s="8" t="s">
        <v>2934</v>
      </c>
      <c r="J6344" s="3">
        <v>858525</v>
      </c>
      <c r="L6344" s="4">
        <f t="shared" si="99"/>
        <v>13.603795379537953</v>
      </c>
    </row>
    <row r="6345" spans="1:12" x14ac:dyDescent="0.2">
      <c r="A6345" s="1" t="s">
        <v>16624</v>
      </c>
      <c r="B6345" s="45" t="s">
        <v>16625</v>
      </c>
      <c r="C6345" s="46">
        <v>43016</v>
      </c>
      <c r="D6345" s="47">
        <v>43020</v>
      </c>
      <c r="E6345" s="48">
        <v>12.67</v>
      </c>
      <c r="F6345" s="48">
        <v>80.180000000000007</v>
      </c>
      <c r="G6345" s="49">
        <v>0.2</v>
      </c>
      <c r="H6345" s="8" t="s">
        <v>2934</v>
      </c>
      <c r="J6345" s="3">
        <v>859873</v>
      </c>
      <c r="L6345" s="4">
        <f t="shared" si="99"/>
        <v>0.20907590759075906</v>
      </c>
    </row>
    <row r="6346" spans="1:12" x14ac:dyDescent="0.2">
      <c r="A6346" s="1" t="s">
        <v>16626</v>
      </c>
      <c r="B6346" s="45" t="s">
        <v>16627</v>
      </c>
      <c r="D6346" s="47">
        <v>43021</v>
      </c>
      <c r="E6346" s="48">
        <v>1270.4100000000001</v>
      </c>
      <c r="F6346" s="48">
        <v>83.49</v>
      </c>
      <c r="G6346" s="49">
        <v>15.2</v>
      </c>
      <c r="H6346" s="8" t="s">
        <v>2934</v>
      </c>
      <c r="J6346" s="3">
        <v>860087</v>
      </c>
      <c r="L6346" s="4">
        <f t="shared" si="99"/>
        <v>20.963861386138614</v>
      </c>
    </row>
    <row r="6347" spans="1:12" x14ac:dyDescent="0.2">
      <c r="A6347" s="1" t="s">
        <v>16628</v>
      </c>
      <c r="B6347" s="45" t="s">
        <v>16629</v>
      </c>
      <c r="C6347" s="46">
        <v>43018</v>
      </c>
      <c r="D6347" s="47">
        <v>43021</v>
      </c>
      <c r="E6347" s="48">
        <v>49.42</v>
      </c>
      <c r="F6347" s="48">
        <v>72.3</v>
      </c>
      <c r="G6347" s="49">
        <v>0.7</v>
      </c>
      <c r="H6347" s="8" t="s">
        <v>2934</v>
      </c>
      <c r="J6347" s="3">
        <v>860088</v>
      </c>
      <c r="L6347" s="4">
        <f t="shared" si="99"/>
        <v>0.81551155115511553</v>
      </c>
    </row>
    <row r="6348" spans="1:12" x14ac:dyDescent="0.2">
      <c r="A6348" s="1" t="s">
        <v>16630</v>
      </c>
      <c r="B6348" s="45" t="s">
        <v>16631</v>
      </c>
      <c r="C6348" s="46">
        <v>43018</v>
      </c>
      <c r="D6348" s="47">
        <v>43021</v>
      </c>
      <c r="E6348" s="48">
        <v>576.91999999999996</v>
      </c>
      <c r="F6348" s="48">
        <v>73.34</v>
      </c>
      <c r="G6348" s="49">
        <v>7.9</v>
      </c>
      <c r="H6348" s="8" t="s">
        <v>3083</v>
      </c>
      <c r="J6348" s="3">
        <v>860089</v>
      </c>
      <c r="L6348" s="4">
        <f t="shared" si="99"/>
        <v>9.5201320132013194</v>
      </c>
    </row>
    <row r="6349" spans="1:12" x14ac:dyDescent="0.2">
      <c r="A6349" s="1" t="s">
        <v>16632</v>
      </c>
      <c r="B6349" s="45" t="s">
        <v>16633</v>
      </c>
      <c r="C6349" s="46">
        <v>43017</v>
      </c>
      <c r="D6349" s="47">
        <v>43024</v>
      </c>
      <c r="E6349" s="48">
        <v>102.98</v>
      </c>
      <c r="F6349" s="48">
        <v>18.04</v>
      </c>
      <c r="G6349" s="49">
        <v>5.7</v>
      </c>
      <c r="H6349" s="8" t="s">
        <v>2934</v>
      </c>
      <c r="J6349" s="3">
        <v>860664</v>
      </c>
      <c r="K6349" s="1" t="s">
        <v>3729</v>
      </c>
      <c r="L6349" s="4">
        <f t="shared" si="99"/>
        <v>1.6993399339933994</v>
      </c>
    </row>
    <row r="6350" spans="1:12" x14ac:dyDescent="0.2">
      <c r="A6350" s="1" t="s">
        <v>16634</v>
      </c>
      <c r="B6350" s="45" t="s">
        <v>16635</v>
      </c>
      <c r="C6350" s="46">
        <v>43020</v>
      </c>
      <c r="D6350" s="47">
        <v>43025</v>
      </c>
      <c r="E6350" s="48">
        <v>232.08</v>
      </c>
      <c r="F6350" s="48">
        <v>35.880000000000003</v>
      </c>
      <c r="G6350" s="49">
        <v>6.5</v>
      </c>
      <c r="H6350" s="8" t="s">
        <v>2934</v>
      </c>
      <c r="J6350" s="3">
        <v>861478</v>
      </c>
      <c r="L6350" s="4">
        <f t="shared" si="99"/>
        <v>3.82970297029703</v>
      </c>
    </row>
    <row r="6351" spans="1:12" x14ac:dyDescent="0.2">
      <c r="A6351" s="1" t="s">
        <v>16636</v>
      </c>
      <c r="B6351" s="45" t="s">
        <v>16637</v>
      </c>
      <c r="C6351" s="46">
        <v>43024</v>
      </c>
      <c r="D6351" s="47">
        <v>43026</v>
      </c>
      <c r="E6351" s="48">
        <v>749.41</v>
      </c>
      <c r="F6351" s="48">
        <v>54.44</v>
      </c>
      <c r="G6351" s="49">
        <v>13.8</v>
      </c>
      <c r="H6351" s="8" t="s">
        <v>2934</v>
      </c>
      <c r="J6351" s="3">
        <v>862708</v>
      </c>
      <c r="L6351" s="4">
        <f t="shared" si="99"/>
        <v>12.366501650165016</v>
      </c>
    </row>
    <row r="6352" spans="1:12" x14ac:dyDescent="0.2">
      <c r="A6352" s="1" t="s">
        <v>16638</v>
      </c>
      <c r="B6352" s="45" t="s">
        <v>16639</v>
      </c>
      <c r="C6352" s="46">
        <v>43022</v>
      </c>
      <c r="D6352" s="47">
        <v>43027</v>
      </c>
      <c r="E6352" s="48">
        <v>1072.72</v>
      </c>
      <c r="F6352" s="48">
        <v>57.81</v>
      </c>
      <c r="G6352" s="49">
        <v>18.600000000000001</v>
      </c>
      <c r="H6352" s="8" t="s">
        <v>2934</v>
      </c>
      <c r="J6352" s="3">
        <v>863311</v>
      </c>
      <c r="L6352" s="4">
        <f t="shared" si="99"/>
        <v>17.701650165016503</v>
      </c>
    </row>
    <row r="6353" spans="1:12" x14ac:dyDescent="0.2">
      <c r="A6353" s="1" t="s">
        <v>16640</v>
      </c>
      <c r="B6353" s="45" t="s">
        <v>16641</v>
      </c>
      <c r="C6353" s="46">
        <v>43023</v>
      </c>
      <c r="D6353" s="47">
        <v>43027</v>
      </c>
      <c r="E6353" s="48">
        <v>1037.3599999999999</v>
      </c>
      <c r="F6353" s="48">
        <v>44.46</v>
      </c>
      <c r="G6353" s="49">
        <v>23.3</v>
      </c>
      <c r="H6353" s="8" t="s">
        <v>2934</v>
      </c>
      <c r="J6353" s="3">
        <v>863312</v>
      </c>
      <c r="L6353" s="4">
        <f t="shared" si="99"/>
        <v>17.118151815181516</v>
      </c>
    </row>
    <row r="6354" spans="1:12" x14ac:dyDescent="0.2">
      <c r="A6354" s="1" t="s">
        <v>16642</v>
      </c>
      <c r="B6354" s="45" t="s">
        <v>16643</v>
      </c>
      <c r="D6354" s="47">
        <v>43027</v>
      </c>
      <c r="E6354" s="48">
        <v>24.58</v>
      </c>
      <c r="F6354" s="48">
        <v>100.92</v>
      </c>
      <c r="G6354" s="49">
        <v>0.2</v>
      </c>
      <c r="H6354" s="8" t="s">
        <v>2934</v>
      </c>
      <c r="J6354" s="3">
        <v>863313</v>
      </c>
      <c r="L6354" s="4">
        <f t="shared" si="99"/>
        <v>0.40561056105610555</v>
      </c>
    </row>
    <row r="6355" spans="1:12" x14ac:dyDescent="0.2">
      <c r="A6355" s="1" t="s">
        <v>16644</v>
      </c>
      <c r="B6355" s="45" t="s">
        <v>16645</v>
      </c>
      <c r="C6355" s="46">
        <v>43021</v>
      </c>
      <c r="D6355" s="47">
        <v>43027</v>
      </c>
      <c r="E6355" s="48">
        <v>920.64</v>
      </c>
      <c r="F6355" s="48">
        <v>47.77</v>
      </c>
      <c r="G6355" s="49">
        <v>19.3</v>
      </c>
      <c r="H6355" s="8" t="s">
        <v>3083</v>
      </c>
      <c r="J6355" s="3">
        <v>863314</v>
      </c>
      <c r="L6355" s="4">
        <f t="shared" si="99"/>
        <v>15.192079207920791</v>
      </c>
    </row>
    <row r="6356" spans="1:12" x14ac:dyDescent="0.2">
      <c r="A6356" s="1" t="s">
        <v>16646</v>
      </c>
      <c r="B6356" s="45" t="s">
        <v>16647</v>
      </c>
      <c r="C6356" s="46">
        <v>43025</v>
      </c>
      <c r="D6356" s="47">
        <v>43028</v>
      </c>
      <c r="E6356" s="48">
        <v>408.93</v>
      </c>
      <c r="F6356" s="48">
        <v>57.96</v>
      </c>
      <c r="G6356" s="49">
        <v>7.1</v>
      </c>
      <c r="H6356" s="8" t="s">
        <v>2934</v>
      </c>
      <c r="J6356" s="3">
        <v>864261</v>
      </c>
      <c r="L6356" s="4">
        <f t="shared" si="99"/>
        <v>6.748019801980198</v>
      </c>
    </row>
    <row r="6357" spans="1:12" x14ac:dyDescent="0.2">
      <c r="A6357" s="1" t="s">
        <v>16648</v>
      </c>
      <c r="B6357" s="45" t="s">
        <v>16649</v>
      </c>
      <c r="C6357" s="46">
        <v>43025</v>
      </c>
      <c r="D6357" s="47">
        <v>43028</v>
      </c>
      <c r="E6357" s="48">
        <v>49.83</v>
      </c>
      <c r="F6357" s="48">
        <v>88.08</v>
      </c>
      <c r="G6357" s="49">
        <v>0.6</v>
      </c>
      <c r="H6357" s="8" t="s">
        <v>2934</v>
      </c>
      <c r="J6357" s="3">
        <v>864262</v>
      </c>
      <c r="L6357" s="4">
        <f t="shared" si="99"/>
        <v>0.82227722772277223</v>
      </c>
    </row>
    <row r="6358" spans="1:12" x14ac:dyDescent="0.2">
      <c r="A6358" s="1" t="s">
        <v>16650</v>
      </c>
      <c r="B6358" s="45" t="s">
        <v>16651</v>
      </c>
      <c r="C6358" s="46">
        <v>43025</v>
      </c>
      <c r="D6358" s="47">
        <v>43028</v>
      </c>
      <c r="E6358" s="48">
        <v>277.88</v>
      </c>
      <c r="F6358" s="48">
        <v>100.28</v>
      </c>
      <c r="G6358" s="49">
        <v>2.8</v>
      </c>
      <c r="H6358" s="8" t="s">
        <v>2934</v>
      </c>
      <c r="J6358" s="3">
        <v>864263</v>
      </c>
      <c r="L6358" s="4">
        <f t="shared" si="99"/>
        <v>4.5854785478547857</v>
      </c>
    </row>
    <row r="6359" spans="1:12" x14ac:dyDescent="0.2">
      <c r="A6359" s="1" t="s">
        <v>16652</v>
      </c>
      <c r="B6359" s="45" t="s">
        <v>16653</v>
      </c>
      <c r="C6359" s="46">
        <v>43025</v>
      </c>
      <c r="D6359" s="47">
        <v>43028</v>
      </c>
      <c r="E6359" s="48">
        <v>407.75</v>
      </c>
      <c r="F6359" s="48">
        <v>141.63999999999999</v>
      </c>
      <c r="G6359" s="49">
        <v>2.9</v>
      </c>
      <c r="H6359" s="8" t="s">
        <v>2934</v>
      </c>
      <c r="J6359" s="3">
        <v>864264</v>
      </c>
      <c r="L6359" s="4">
        <f t="shared" si="99"/>
        <v>6.7285478547854787</v>
      </c>
    </row>
    <row r="6360" spans="1:12" x14ac:dyDescent="0.2">
      <c r="A6360" s="1" t="s">
        <v>16654</v>
      </c>
      <c r="B6360" s="45" t="s">
        <v>16655</v>
      </c>
      <c r="C6360" s="46">
        <v>43025</v>
      </c>
      <c r="D6360" s="47">
        <v>43028</v>
      </c>
      <c r="E6360" s="48">
        <v>212.96</v>
      </c>
      <c r="F6360" s="48">
        <v>216.34</v>
      </c>
      <c r="G6360" s="49">
        <v>1</v>
      </c>
      <c r="H6360" s="8" t="s">
        <v>2934</v>
      </c>
      <c r="J6360" s="3">
        <v>864265</v>
      </c>
      <c r="L6360" s="4">
        <f t="shared" si="99"/>
        <v>3.5141914191419144</v>
      </c>
    </row>
    <row r="6361" spans="1:12" x14ac:dyDescent="0.2">
      <c r="A6361" s="1" t="s">
        <v>16656</v>
      </c>
      <c r="B6361" s="45" t="s">
        <v>16657</v>
      </c>
      <c r="C6361" s="46">
        <v>43025</v>
      </c>
      <c r="D6361" s="47">
        <v>43028</v>
      </c>
      <c r="E6361" s="48">
        <v>651.27</v>
      </c>
      <c r="F6361" s="48">
        <v>27.36</v>
      </c>
      <c r="G6361" s="49">
        <v>23.8</v>
      </c>
      <c r="H6361" s="8" t="s">
        <v>2934</v>
      </c>
      <c r="J6361" s="3">
        <v>864266</v>
      </c>
      <c r="L6361" s="4">
        <f t="shared" si="99"/>
        <v>10.747029702970297</v>
      </c>
    </row>
    <row r="6362" spans="1:12" x14ac:dyDescent="0.2">
      <c r="A6362" s="1" t="s">
        <v>16658</v>
      </c>
      <c r="B6362" s="45" t="s">
        <v>16659</v>
      </c>
      <c r="C6362" s="46">
        <v>43025</v>
      </c>
      <c r="D6362" s="47">
        <v>43028</v>
      </c>
      <c r="E6362" s="48">
        <v>279.98</v>
      </c>
      <c r="F6362" s="48">
        <v>35.840000000000003</v>
      </c>
      <c r="G6362" s="49">
        <v>7.8</v>
      </c>
      <c r="H6362" s="8" t="s">
        <v>2934</v>
      </c>
      <c r="J6362" s="3">
        <v>864267</v>
      </c>
      <c r="L6362" s="4">
        <f t="shared" si="99"/>
        <v>4.6201320132013199</v>
      </c>
    </row>
    <row r="6363" spans="1:12" x14ac:dyDescent="0.2">
      <c r="A6363" s="1" t="s">
        <v>16660</v>
      </c>
      <c r="B6363" s="45" t="s">
        <v>16661</v>
      </c>
      <c r="C6363" s="46">
        <v>43025</v>
      </c>
      <c r="D6363" s="47">
        <v>43028</v>
      </c>
      <c r="E6363" s="48">
        <v>244.73</v>
      </c>
      <c r="F6363" s="48">
        <v>193.88</v>
      </c>
      <c r="G6363" s="49">
        <v>1.3</v>
      </c>
      <c r="H6363" s="8" t="s">
        <v>2934</v>
      </c>
      <c r="J6363" s="3">
        <v>864268</v>
      </c>
      <c r="L6363" s="4">
        <f t="shared" si="99"/>
        <v>4.0384488448844884</v>
      </c>
    </row>
    <row r="6364" spans="1:12" x14ac:dyDescent="0.2">
      <c r="A6364" s="1" t="s">
        <v>16662</v>
      </c>
      <c r="B6364" s="45" t="s">
        <v>16663</v>
      </c>
      <c r="C6364" s="46">
        <v>43023</v>
      </c>
      <c r="D6364" s="47">
        <v>43031</v>
      </c>
      <c r="E6364" s="48">
        <v>216.05</v>
      </c>
      <c r="F6364" s="48">
        <v>111.7</v>
      </c>
      <c r="G6364" s="49">
        <v>1.9</v>
      </c>
      <c r="H6364" s="8" t="s">
        <v>2934</v>
      </c>
      <c r="J6364" s="3">
        <v>864986</v>
      </c>
      <c r="L6364" s="4">
        <f t="shared" si="99"/>
        <v>3.5651815181518152</v>
      </c>
    </row>
    <row r="6365" spans="1:12" x14ac:dyDescent="0.2">
      <c r="A6365" s="1" t="s">
        <v>16664</v>
      </c>
      <c r="B6365" s="45" t="s">
        <v>16665</v>
      </c>
      <c r="C6365" s="46">
        <v>43026</v>
      </c>
      <c r="D6365" s="47">
        <v>43031</v>
      </c>
      <c r="E6365" s="48">
        <v>330.37</v>
      </c>
      <c r="F6365" s="48">
        <v>75.33</v>
      </c>
      <c r="G6365" s="49">
        <v>4.4000000000000004</v>
      </c>
      <c r="H6365" s="8" t="s">
        <v>3083</v>
      </c>
      <c r="J6365" s="3">
        <v>864459</v>
      </c>
      <c r="L6365" s="4">
        <f t="shared" si="99"/>
        <v>5.4516501650165017</v>
      </c>
    </row>
    <row r="6366" spans="1:12" x14ac:dyDescent="0.2">
      <c r="A6366" s="1" t="s">
        <v>16666</v>
      </c>
      <c r="B6366" s="45" t="s">
        <v>16667</v>
      </c>
      <c r="C6366" s="46">
        <v>43025</v>
      </c>
      <c r="D6366" s="47">
        <v>43031</v>
      </c>
      <c r="E6366" s="48">
        <v>224.49</v>
      </c>
      <c r="F6366" s="48">
        <v>22.32</v>
      </c>
      <c r="G6366" s="49">
        <v>10.1</v>
      </c>
      <c r="H6366" s="8" t="s">
        <v>2934</v>
      </c>
      <c r="J6366" s="3">
        <v>864460</v>
      </c>
      <c r="L6366" s="4">
        <f t="shared" si="99"/>
        <v>3.7044554455445544</v>
      </c>
    </row>
    <row r="6367" spans="1:12" x14ac:dyDescent="0.2">
      <c r="A6367" s="1" t="s">
        <v>16668</v>
      </c>
      <c r="B6367" s="45" t="s">
        <v>16669</v>
      </c>
      <c r="C6367" s="46">
        <v>43025</v>
      </c>
      <c r="D6367" s="47">
        <v>43031</v>
      </c>
      <c r="E6367" s="48">
        <v>317.13</v>
      </c>
      <c r="F6367" s="48">
        <v>66.22</v>
      </c>
      <c r="G6367" s="49">
        <v>4.8</v>
      </c>
      <c r="H6367" s="8" t="s">
        <v>2934</v>
      </c>
      <c r="J6367" s="3">
        <v>864461</v>
      </c>
      <c r="L6367" s="4">
        <f t="shared" si="99"/>
        <v>5.2331683168316827</v>
      </c>
    </row>
    <row r="6368" spans="1:12" x14ac:dyDescent="0.2">
      <c r="A6368" s="1" t="s">
        <v>16670</v>
      </c>
      <c r="B6368" s="45" t="s">
        <v>16671</v>
      </c>
      <c r="C6368" s="46">
        <v>43028</v>
      </c>
      <c r="D6368" s="47">
        <v>43032</v>
      </c>
      <c r="E6368" s="48">
        <v>591.91999999999996</v>
      </c>
      <c r="F6368" s="48">
        <v>71.73</v>
      </c>
      <c r="G6368" s="49">
        <v>8.3000000000000007</v>
      </c>
      <c r="H6368" s="8" t="s">
        <v>3083</v>
      </c>
      <c r="J6368" s="3">
        <v>865444</v>
      </c>
      <c r="L6368" s="4">
        <f t="shared" si="99"/>
        <v>9.7676567656765663</v>
      </c>
    </row>
    <row r="6369" spans="1:12" x14ac:dyDescent="0.2">
      <c r="A6369" s="1" t="s">
        <v>16672</v>
      </c>
      <c r="B6369" s="45" t="s">
        <v>16673</v>
      </c>
      <c r="C6369" s="46">
        <v>43032</v>
      </c>
      <c r="D6369" s="47">
        <v>43033</v>
      </c>
      <c r="E6369" s="48">
        <v>158.61000000000001</v>
      </c>
      <c r="F6369" s="48">
        <v>239.36</v>
      </c>
      <c r="G6369" s="49">
        <v>0.7</v>
      </c>
      <c r="H6369" s="8" t="s">
        <v>2934</v>
      </c>
      <c r="J6369" s="3">
        <v>866363</v>
      </c>
      <c r="L6369" s="4">
        <f t="shared" si="99"/>
        <v>2.6173267326732677</v>
      </c>
    </row>
    <row r="6370" spans="1:12" x14ac:dyDescent="0.2">
      <c r="A6370" s="1" t="s">
        <v>16674</v>
      </c>
      <c r="B6370" s="45" t="s">
        <v>16675</v>
      </c>
      <c r="C6370" s="46">
        <v>43030</v>
      </c>
      <c r="D6370" s="47">
        <v>43034</v>
      </c>
      <c r="E6370" s="48">
        <v>929.04</v>
      </c>
      <c r="F6370" s="48">
        <v>54.59</v>
      </c>
      <c r="G6370" s="49">
        <v>17</v>
      </c>
      <c r="H6370" s="8" t="s">
        <v>2934</v>
      </c>
      <c r="J6370" s="3">
        <v>867028</v>
      </c>
      <c r="L6370" s="4">
        <f t="shared" si="99"/>
        <v>15.33069306930693</v>
      </c>
    </row>
    <row r="6371" spans="1:12" x14ac:dyDescent="0.2">
      <c r="A6371" s="1" t="s">
        <v>16676</v>
      </c>
      <c r="B6371" s="45" t="s">
        <v>16677</v>
      </c>
      <c r="C6371" s="46">
        <v>43033</v>
      </c>
      <c r="D6371" s="47">
        <v>43038</v>
      </c>
      <c r="E6371" s="48">
        <v>213.43</v>
      </c>
      <c r="F6371" s="48">
        <v>92.35</v>
      </c>
      <c r="G6371" s="49">
        <v>2.2999999999999998</v>
      </c>
      <c r="H6371" s="8" t="s">
        <v>3083</v>
      </c>
      <c r="J6371" s="3">
        <v>867684</v>
      </c>
      <c r="L6371" s="4">
        <f t="shared" si="99"/>
        <v>3.521947194719472</v>
      </c>
    </row>
    <row r="6372" spans="1:12" x14ac:dyDescent="0.2">
      <c r="A6372" s="1" t="s">
        <v>16678</v>
      </c>
      <c r="B6372" s="45" t="s">
        <v>16679</v>
      </c>
      <c r="C6372" s="46">
        <v>43031</v>
      </c>
      <c r="D6372" s="47">
        <v>43038</v>
      </c>
      <c r="E6372" s="48">
        <v>286.33999999999997</v>
      </c>
      <c r="F6372" s="48">
        <v>85.1</v>
      </c>
      <c r="G6372" s="49">
        <v>3.4</v>
      </c>
      <c r="H6372" s="8" t="s">
        <v>2934</v>
      </c>
      <c r="J6372" s="3">
        <v>867683</v>
      </c>
      <c r="K6372" s="1" t="s">
        <v>3729</v>
      </c>
      <c r="L6372" s="4">
        <f t="shared" si="99"/>
        <v>4.725082508250825</v>
      </c>
    </row>
    <row r="6373" spans="1:12" x14ac:dyDescent="0.2">
      <c r="A6373" s="1" t="s">
        <v>16680</v>
      </c>
      <c r="B6373" s="45" t="s">
        <v>16681</v>
      </c>
      <c r="C6373" s="46">
        <v>43035</v>
      </c>
      <c r="D6373" s="47">
        <v>43039</v>
      </c>
      <c r="E6373" s="48">
        <v>1194.3499999999999</v>
      </c>
      <c r="F6373" s="48">
        <v>73.69</v>
      </c>
      <c r="G6373" s="49">
        <v>16.2</v>
      </c>
      <c r="H6373" s="8" t="s">
        <v>2934</v>
      </c>
      <c r="J6373" s="3">
        <v>868365</v>
      </c>
      <c r="L6373" s="4">
        <f t="shared" si="99"/>
        <v>19.708745874587457</v>
      </c>
    </row>
    <row r="6374" spans="1:12" x14ac:dyDescent="0.2">
      <c r="A6374" s="1" t="s">
        <v>16682</v>
      </c>
      <c r="B6374" s="45" t="s">
        <v>16683</v>
      </c>
      <c r="C6374" s="46">
        <v>43037</v>
      </c>
      <c r="D6374" s="47">
        <v>43040</v>
      </c>
      <c r="E6374" s="48">
        <v>457.67</v>
      </c>
      <c r="F6374" s="48">
        <v>66.349999999999994</v>
      </c>
      <c r="G6374" s="49">
        <v>6.9</v>
      </c>
      <c r="H6374" s="8" t="s">
        <v>2934</v>
      </c>
      <c r="J6374" s="3">
        <v>869341</v>
      </c>
      <c r="L6374" s="4">
        <f t="shared" si="99"/>
        <v>7.5523102310231023</v>
      </c>
    </row>
    <row r="6375" spans="1:12" x14ac:dyDescent="0.2">
      <c r="A6375" s="1" t="s">
        <v>16684</v>
      </c>
      <c r="B6375" s="45" t="s">
        <v>16685</v>
      </c>
      <c r="C6375" s="46">
        <v>43037</v>
      </c>
      <c r="D6375" s="47">
        <v>43040</v>
      </c>
      <c r="E6375" s="48">
        <v>1544.44</v>
      </c>
      <c r="F6375" s="48">
        <v>67.05</v>
      </c>
      <c r="G6375" s="49">
        <v>23</v>
      </c>
      <c r="H6375" s="8" t="s">
        <v>2934</v>
      </c>
      <c r="J6375" s="3">
        <v>869340</v>
      </c>
      <c r="L6375" s="4">
        <f t="shared" si="99"/>
        <v>25.485808580858087</v>
      </c>
    </row>
    <row r="6376" spans="1:12" x14ac:dyDescent="0.2">
      <c r="A6376" s="1" t="s">
        <v>16686</v>
      </c>
      <c r="B6376" s="45" t="s">
        <v>16687</v>
      </c>
      <c r="C6376" s="46">
        <v>43035</v>
      </c>
      <c r="D6376" s="47">
        <v>43040</v>
      </c>
      <c r="E6376" s="48">
        <v>236.68</v>
      </c>
      <c r="F6376" s="48">
        <v>91.38</v>
      </c>
      <c r="G6376" s="49">
        <v>2.6</v>
      </c>
      <c r="H6376" s="8" t="s">
        <v>2934</v>
      </c>
      <c r="J6376" s="3">
        <v>869339</v>
      </c>
      <c r="L6376" s="4">
        <f t="shared" si="99"/>
        <v>3.9056105610561058</v>
      </c>
    </row>
    <row r="6377" spans="1:12" x14ac:dyDescent="0.2">
      <c r="A6377" s="1" t="s">
        <v>16688</v>
      </c>
      <c r="B6377" s="45" t="s">
        <v>16689</v>
      </c>
      <c r="C6377" s="46">
        <v>43038</v>
      </c>
      <c r="D6377" s="47">
        <v>43040</v>
      </c>
      <c r="E6377" s="48">
        <v>470.35</v>
      </c>
      <c r="F6377" s="48">
        <v>91.41</v>
      </c>
      <c r="G6377" s="49">
        <v>5.0999999999999996</v>
      </c>
      <c r="H6377" s="8" t="s">
        <v>3083</v>
      </c>
      <c r="J6377" s="3">
        <v>869338</v>
      </c>
      <c r="L6377" s="4">
        <f t="shared" si="99"/>
        <v>7.7615511551155114</v>
      </c>
    </row>
    <row r="6378" spans="1:12" x14ac:dyDescent="0.2">
      <c r="A6378" s="1" t="s">
        <v>16690</v>
      </c>
      <c r="B6378" s="45" t="s">
        <v>16691</v>
      </c>
      <c r="C6378" s="46">
        <v>43033</v>
      </c>
      <c r="D6378" s="47">
        <v>43040</v>
      </c>
      <c r="E6378" s="48">
        <v>1020.01</v>
      </c>
      <c r="F6378" s="48">
        <v>59.84</v>
      </c>
      <c r="G6378" s="49">
        <v>17</v>
      </c>
      <c r="H6378" s="8" t="s">
        <v>3083</v>
      </c>
      <c r="J6378" s="3">
        <v>868942</v>
      </c>
      <c r="L6378" s="4">
        <f t="shared" si="99"/>
        <v>16.83184818481848</v>
      </c>
    </row>
    <row r="6379" spans="1:12" x14ac:dyDescent="0.2">
      <c r="A6379" s="1" t="s">
        <v>16692</v>
      </c>
      <c r="B6379" s="45" t="s">
        <v>16693</v>
      </c>
      <c r="C6379" s="46">
        <v>43039</v>
      </c>
      <c r="D6379" s="47">
        <v>43040</v>
      </c>
      <c r="E6379" s="48">
        <v>675.84</v>
      </c>
      <c r="F6379" s="48">
        <v>74.62</v>
      </c>
      <c r="G6379" s="49">
        <v>9.1</v>
      </c>
      <c r="H6379" s="8" t="s">
        <v>2934</v>
      </c>
      <c r="J6379" s="3">
        <v>868943</v>
      </c>
      <c r="L6379" s="4">
        <f t="shared" si="99"/>
        <v>11.152475247524753</v>
      </c>
    </row>
    <row r="6380" spans="1:12" x14ac:dyDescent="0.2">
      <c r="A6380" s="1" t="s">
        <v>16694</v>
      </c>
      <c r="B6380" s="45" t="s">
        <v>16695</v>
      </c>
      <c r="C6380" s="46">
        <v>43039</v>
      </c>
      <c r="D6380" s="47">
        <v>43040</v>
      </c>
      <c r="E6380" s="48">
        <v>98.65</v>
      </c>
      <c r="F6380" s="48">
        <v>65.75</v>
      </c>
      <c r="G6380" s="49">
        <v>1.5</v>
      </c>
      <c r="H6380" s="8" t="s">
        <v>2934</v>
      </c>
      <c r="J6380" s="3">
        <v>868944</v>
      </c>
      <c r="L6380" s="4">
        <f t="shared" si="99"/>
        <v>1.6278877887788779</v>
      </c>
    </row>
    <row r="6381" spans="1:12" x14ac:dyDescent="0.2">
      <c r="A6381" s="1" t="s">
        <v>16696</v>
      </c>
      <c r="B6381" s="45" t="s">
        <v>16697</v>
      </c>
      <c r="C6381" s="46">
        <v>43039</v>
      </c>
      <c r="D6381" s="47">
        <v>43040</v>
      </c>
      <c r="E6381" s="48">
        <v>948.48</v>
      </c>
      <c r="F6381" s="48">
        <v>28.88</v>
      </c>
      <c r="G6381" s="49">
        <v>32.799999999999997</v>
      </c>
      <c r="H6381" s="8" t="s">
        <v>2934</v>
      </c>
      <c r="J6381" s="3">
        <v>868945</v>
      </c>
      <c r="L6381" s="4">
        <f t="shared" si="99"/>
        <v>15.651485148514851</v>
      </c>
    </row>
    <row r="6382" spans="1:12" x14ac:dyDescent="0.2">
      <c r="A6382" s="1" t="s">
        <v>16698</v>
      </c>
      <c r="B6382" s="45" t="s">
        <v>16699</v>
      </c>
      <c r="C6382" s="46">
        <v>43034</v>
      </c>
      <c r="D6382" s="47">
        <v>43042</v>
      </c>
      <c r="E6382" s="48">
        <v>218.06</v>
      </c>
      <c r="F6382" s="48">
        <v>4.5999999999999996</v>
      </c>
      <c r="G6382" s="49">
        <v>47.18</v>
      </c>
      <c r="H6382" s="8" t="s">
        <v>3083</v>
      </c>
      <c r="J6382" s="3">
        <v>869899</v>
      </c>
      <c r="K6382" s="53" t="s">
        <v>3730</v>
      </c>
      <c r="L6382" s="4">
        <f t="shared" si="99"/>
        <v>3.5983498349834981</v>
      </c>
    </row>
    <row r="6383" spans="1:12" x14ac:dyDescent="0.2">
      <c r="A6383" s="1" t="s">
        <v>16700</v>
      </c>
      <c r="B6383" s="45" t="s">
        <v>16701</v>
      </c>
      <c r="C6383" s="46">
        <v>43033</v>
      </c>
      <c r="D6383" s="47">
        <v>43045</v>
      </c>
      <c r="E6383" s="48">
        <v>503.62</v>
      </c>
      <c r="F6383" s="48">
        <v>64.19</v>
      </c>
      <c r="G6383" s="49">
        <v>7.8</v>
      </c>
      <c r="H6383" s="8" t="s">
        <v>3083</v>
      </c>
      <c r="J6383" s="3">
        <v>870821</v>
      </c>
      <c r="L6383" s="4">
        <f t="shared" si="99"/>
        <v>8.3105610561056107</v>
      </c>
    </row>
    <row r="6384" spans="1:12" x14ac:dyDescent="0.2">
      <c r="A6384" s="1" t="s">
        <v>16702</v>
      </c>
      <c r="B6384" s="45" t="s">
        <v>16703</v>
      </c>
      <c r="C6384" s="46">
        <v>43041</v>
      </c>
      <c r="D6384" s="47">
        <v>43045</v>
      </c>
      <c r="E6384" s="48">
        <v>461.62</v>
      </c>
      <c r="F6384" s="48">
        <v>56.22</v>
      </c>
      <c r="G6384" s="49">
        <v>8.1999999999999993</v>
      </c>
      <c r="H6384" s="8" t="s">
        <v>3083</v>
      </c>
      <c r="J6384" s="3">
        <v>870820</v>
      </c>
      <c r="L6384" s="4">
        <f t="shared" si="99"/>
        <v>7.617491749174917</v>
      </c>
    </row>
    <row r="6385" spans="1:12" x14ac:dyDescent="0.2">
      <c r="A6385" s="1" t="s">
        <v>16704</v>
      </c>
      <c r="B6385" s="45" t="s">
        <v>16705</v>
      </c>
      <c r="C6385" s="46">
        <v>43041</v>
      </c>
      <c r="D6385" s="47">
        <v>43045</v>
      </c>
      <c r="E6385" s="48">
        <v>727.61</v>
      </c>
      <c r="F6385" s="48">
        <v>87.02</v>
      </c>
      <c r="G6385" s="49">
        <v>8.4</v>
      </c>
      <c r="H6385" s="8" t="s">
        <v>3083</v>
      </c>
      <c r="J6385" s="3">
        <v>870819</v>
      </c>
      <c r="L6385" s="4">
        <f t="shared" si="99"/>
        <v>12.006765676567657</v>
      </c>
    </row>
    <row r="6386" spans="1:12" x14ac:dyDescent="0.2">
      <c r="A6386" s="1" t="s">
        <v>16706</v>
      </c>
      <c r="B6386" s="45" t="s">
        <v>16707</v>
      </c>
      <c r="C6386" s="46">
        <v>43039</v>
      </c>
      <c r="D6386" s="47">
        <v>43045</v>
      </c>
      <c r="E6386" s="48">
        <v>539.37</v>
      </c>
      <c r="F6386" s="48">
        <v>100.11</v>
      </c>
      <c r="G6386" s="49">
        <v>5.4</v>
      </c>
      <c r="H6386" s="8" t="s">
        <v>2934</v>
      </c>
      <c r="J6386" s="3">
        <v>870818</v>
      </c>
      <c r="L6386" s="4">
        <f t="shared" si="99"/>
        <v>8.9004950495049506</v>
      </c>
    </row>
    <row r="6387" spans="1:12" x14ac:dyDescent="0.2">
      <c r="A6387" s="1" t="s">
        <v>16708</v>
      </c>
      <c r="B6387" s="45" t="s">
        <v>16709</v>
      </c>
      <c r="C6387" s="46">
        <v>43040</v>
      </c>
      <c r="D6387" s="47">
        <v>43045</v>
      </c>
      <c r="E6387" s="48">
        <v>293.08999999999997</v>
      </c>
      <c r="F6387" s="48">
        <v>36.89</v>
      </c>
      <c r="G6387" s="49">
        <v>7.9</v>
      </c>
      <c r="H6387" s="8" t="s">
        <v>2934</v>
      </c>
      <c r="J6387" s="3">
        <v>870817</v>
      </c>
      <c r="L6387" s="4">
        <f t="shared" si="99"/>
        <v>4.8364686468646862</v>
      </c>
    </row>
    <row r="6388" spans="1:12" x14ac:dyDescent="0.2">
      <c r="A6388" s="1" t="s">
        <v>16710</v>
      </c>
      <c r="B6388" s="45" t="s">
        <v>16711</v>
      </c>
      <c r="C6388" s="46">
        <v>43040</v>
      </c>
      <c r="D6388" s="47">
        <v>43045</v>
      </c>
      <c r="E6388" s="48">
        <v>366.08</v>
      </c>
      <c r="F6388" s="48">
        <v>88.66</v>
      </c>
      <c r="G6388" s="49">
        <v>4.0999999999999996</v>
      </c>
      <c r="H6388" s="8" t="s">
        <v>2934</v>
      </c>
      <c r="J6388" s="3">
        <v>870816</v>
      </c>
      <c r="L6388" s="4">
        <f t="shared" si="99"/>
        <v>6.0409240924092407</v>
      </c>
    </row>
    <row r="6389" spans="1:12" x14ac:dyDescent="0.2">
      <c r="A6389" s="1" t="s">
        <v>16712</v>
      </c>
      <c r="B6389" s="45" t="s">
        <v>16713</v>
      </c>
      <c r="C6389" s="46">
        <v>43045</v>
      </c>
      <c r="D6389" s="47">
        <v>43046</v>
      </c>
      <c r="E6389" s="48">
        <v>387.48</v>
      </c>
      <c r="F6389" s="48">
        <v>315.37</v>
      </c>
      <c r="G6389" s="49">
        <v>1.2</v>
      </c>
      <c r="H6389" s="8" t="s">
        <v>2934</v>
      </c>
      <c r="J6389" s="3">
        <v>871912</v>
      </c>
      <c r="L6389" s="4">
        <f t="shared" si="99"/>
        <v>6.3940594059405944</v>
      </c>
    </row>
    <row r="6390" spans="1:12" x14ac:dyDescent="0.2">
      <c r="A6390" s="1" t="s">
        <v>16714</v>
      </c>
      <c r="B6390" s="45" t="s">
        <v>16715</v>
      </c>
      <c r="C6390" s="46">
        <v>43040</v>
      </c>
      <c r="D6390" s="47">
        <v>43046</v>
      </c>
      <c r="E6390" s="48">
        <v>738.75</v>
      </c>
      <c r="F6390" s="48">
        <v>63.23</v>
      </c>
      <c r="G6390" s="49">
        <v>11.7</v>
      </c>
      <c r="H6390" s="8" t="s">
        <v>2934</v>
      </c>
      <c r="J6390" s="3">
        <v>871913</v>
      </c>
      <c r="L6390" s="4">
        <f t="shared" si="99"/>
        <v>12.190594059405941</v>
      </c>
    </row>
    <row r="6391" spans="1:12" x14ac:dyDescent="0.2">
      <c r="A6391" s="1" t="s">
        <v>16716</v>
      </c>
      <c r="B6391" s="45" t="s">
        <v>16717</v>
      </c>
      <c r="C6391" s="46">
        <v>43045</v>
      </c>
      <c r="D6391" s="47">
        <v>43046</v>
      </c>
      <c r="E6391" s="48">
        <v>449.1</v>
      </c>
      <c r="F6391" s="48">
        <v>236.37</v>
      </c>
      <c r="G6391" s="49">
        <v>1.9</v>
      </c>
      <c r="H6391" s="8" t="s">
        <v>3714</v>
      </c>
      <c r="J6391" s="3">
        <v>871914</v>
      </c>
      <c r="L6391" s="4">
        <f t="shared" si="99"/>
        <v>7.4108910891089108</v>
      </c>
    </row>
    <row r="6392" spans="1:12" x14ac:dyDescent="0.2">
      <c r="A6392" s="1" t="s">
        <v>16718</v>
      </c>
      <c r="B6392" s="45" t="s">
        <v>16719</v>
      </c>
      <c r="C6392" s="46">
        <v>43045</v>
      </c>
      <c r="D6392" s="47">
        <v>43046</v>
      </c>
      <c r="E6392" s="48">
        <v>520.9</v>
      </c>
      <c r="F6392" s="48">
        <v>269.33999999999997</v>
      </c>
      <c r="G6392" s="49">
        <v>1.9</v>
      </c>
      <c r="H6392" s="8" t="s">
        <v>3714</v>
      </c>
      <c r="J6392" s="3">
        <v>871915</v>
      </c>
      <c r="L6392" s="4">
        <f t="shared" si="99"/>
        <v>8.5957095709570943</v>
      </c>
    </row>
    <row r="6393" spans="1:12" x14ac:dyDescent="0.2">
      <c r="A6393" s="1" t="s">
        <v>16720</v>
      </c>
      <c r="B6393" s="45" t="s">
        <v>16721</v>
      </c>
      <c r="C6393" s="46">
        <v>43040</v>
      </c>
      <c r="D6393" s="47">
        <v>43046</v>
      </c>
      <c r="E6393" s="48">
        <v>427.22</v>
      </c>
      <c r="F6393" s="48">
        <v>224.05</v>
      </c>
      <c r="G6393" s="49">
        <v>1.9</v>
      </c>
      <c r="H6393" s="8" t="s">
        <v>2934</v>
      </c>
      <c r="J6393" s="3">
        <v>871916</v>
      </c>
      <c r="L6393" s="4">
        <f t="shared" si="99"/>
        <v>7.04983498349835</v>
      </c>
    </row>
    <row r="6394" spans="1:12" x14ac:dyDescent="0.2">
      <c r="A6394" s="1" t="s">
        <v>16722</v>
      </c>
      <c r="B6394" s="45" t="s">
        <v>16723</v>
      </c>
      <c r="C6394" s="46">
        <v>43042</v>
      </c>
      <c r="D6394" s="47">
        <v>43048</v>
      </c>
      <c r="E6394" s="48">
        <v>550</v>
      </c>
      <c r="F6394" s="48">
        <v>109.98</v>
      </c>
      <c r="G6394" s="49">
        <v>5</v>
      </c>
      <c r="H6394" s="8" t="s">
        <v>3083</v>
      </c>
      <c r="J6394" s="3">
        <v>873079</v>
      </c>
      <c r="L6394" s="4">
        <f t="shared" si="99"/>
        <v>9.0759075907590763</v>
      </c>
    </row>
    <row r="6395" spans="1:12" x14ac:dyDescent="0.2">
      <c r="A6395" s="1" t="s">
        <v>16724</v>
      </c>
      <c r="B6395" s="45" t="s">
        <v>16725</v>
      </c>
      <c r="C6395" s="46">
        <v>43044</v>
      </c>
      <c r="D6395" s="47">
        <v>43048</v>
      </c>
      <c r="E6395" s="48">
        <v>989.92</v>
      </c>
      <c r="F6395" s="48">
        <v>56.38</v>
      </c>
      <c r="G6395" s="49">
        <v>17.600000000000001</v>
      </c>
      <c r="H6395" s="8" t="s">
        <v>2934</v>
      </c>
      <c r="J6395" s="3">
        <v>873078</v>
      </c>
      <c r="L6395" s="4">
        <f t="shared" si="99"/>
        <v>16.335313531353133</v>
      </c>
    </row>
    <row r="6396" spans="1:12" x14ac:dyDescent="0.2">
      <c r="A6396" s="1" t="s">
        <v>16726</v>
      </c>
      <c r="B6396" s="45" t="s">
        <v>16727</v>
      </c>
      <c r="C6396" s="46">
        <v>43009</v>
      </c>
      <c r="D6396" s="47">
        <v>43052</v>
      </c>
      <c r="E6396" s="48">
        <v>390.48</v>
      </c>
      <c r="F6396" s="48">
        <v>66.03</v>
      </c>
      <c r="G6396" s="49">
        <v>5.9</v>
      </c>
      <c r="H6396" s="8" t="s">
        <v>3011</v>
      </c>
      <c r="J6396" s="3">
        <v>879700</v>
      </c>
      <c r="L6396" s="4">
        <f t="shared" si="99"/>
        <v>6.443564356435644</v>
      </c>
    </row>
    <row r="6397" spans="1:12" x14ac:dyDescent="0.2">
      <c r="A6397" s="1" t="s">
        <v>16728</v>
      </c>
      <c r="B6397" s="45" t="s">
        <v>16729</v>
      </c>
      <c r="C6397" s="46">
        <v>43046</v>
      </c>
      <c r="D6397" s="47">
        <v>43052</v>
      </c>
      <c r="E6397" s="48">
        <v>663.85</v>
      </c>
      <c r="F6397" s="48">
        <v>88.24</v>
      </c>
      <c r="G6397" s="49">
        <v>7.5</v>
      </c>
      <c r="H6397" s="8" t="s">
        <v>2934</v>
      </c>
      <c r="J6397" s="3">
        <v>876701</v>
      </c>
      <c r="L6397" s="4">
        <f t="shared" si="99"/>
        <v>10.954620462046204</v>
      </c>
    </row>
    <row r="6398" spans="1:12" x14ac:dyDescent="0.2">
      <c r="A6398" s="1" t="s">
        <v>16730</v>
      </c>
      <c r="B6398" s="45" t="s">
        <v>16731</v>
      </c>
      <c r="C6398" s="46">
        <v>43046</v>
      </c>
      <c r="D6398" s="47">
        <v>43052</v>
      </c>
      <c r="E6398" s="48">
        <v>1028.5</v>
      </c>
      <c r="F6398" s="48">
        <v>97.55</v>
      </c>
      <c r="G6398" s="49">
        <v>10.5</v>
      </c>
      <c r="H6398" s="8" t="s">
        <v>3083</v>
      </c>
      <c r="J6398" s="3">
        <v>876702</v>
      </c>
      <c r="K6398" s="1" t="s">
        <v>3731</v>
      </c>
      <c r="L6398" s="4">
        <f t="shared" si="99"/>
        <v>16.971947194719473</v>
      </c>
    </row>
    <row r="6399" spans="1:12" x14ac:dyDescent="0.2">
      <c r="A6399" s="1" t="s">
        <v>16732</v>
      </c>
      <c r="B6399" s="45" t="s">
        <v>16733</v>
      </c>
      <c r="C6399" s="46">
        <v>43044</v>
      </c>
      <c r="D6399" s="47">
        <v>43052</v>
      </c>
      <c r="E6399" s="48">
        <v>103.67</v>
      </c>
      <c r="F6399" s="48">
        <v>110.83</v>
      </c>
      <c r="G6399" s="49">
        <v>0.9</v>
      </c>
      <c r="H6399" s="8" t="s">
        <v>2934</v>
      </c>
      <c r="J6399" s="3">
        <v>876703</v>
      </c>
      <c r="L6399" s="4">
        <f t="shared" si="99"/>
        <v>1.7107260726072606</v>
      </c>
    </row>
    <row r="6400" spans="1:12" x14ac:dyDescent="0.2">
      <c r="A6400" s="1" t="s">
        <v>16734</v>
      </c>
      <c r="B6400" s="45" t="s">
        <v>16735</v>
      </c>
      <c r="C6400" s="46">
        <v>43047</v>
      </c>
      <c r="D6400" s="47">
        <v>43053</v>
      </c>
      <c r="E6400" s="48">
        <v>440.69</v>
      </c>
      <c r="F6400" s="48">
        <v>35.770000000000003</v>
      </c>
      <c r="G6400" s="49">
        <v>12.3</v>
      </c>
      <c r="H6400" s="8" t="s">
        <v>2934</v>
      </c>
      <c r="J6400" s="3">
        <v>876949</v>
      </c>
      <c r="L6400" s="4">
        <f t="shared" si="99"/>
        <v>7.2721122112211223</v>
      </c>
    </row>
    <row r="6401" spans="1:12" x14ac:dyDescent="0.2">
      <c r="A6401" s="1" t="s">
        <v>16736</v>
      </c>
      <c r="B6401" s="45" t="s">
        <v>16737</v>
      </c>
      <c r="C6401" s="46">
        <v>43047</v>
      </c>
      <c r="D6401" s="47">
        <v>43053</v>
      </c>
      <c r="E6401" s="48">
        <v>489.38</v>
      </c>
      <c r="F6401" s="48">
        <v>92.54</v>
      </c>
      <c r="G6401" s="49">
        <v>5.3</v>
      </c>
      <c r="H6401" s="8" t="s">
        <v>3083</v>
      </c>
      <c r="J6401" s="3">
        <v>876936</v>
      </c>
      <c r="L6401" s="4">
        <f t="shared" si="99"/>
        <v>8.0755775577557749</v>
      </c>
    </row>
    <row r="6402" spans="1:12" x14ac:dyDescent="0.2">
      <c r="A6402" s="1" t="s">
        <v>16738</v>
      </c>
      <c r="B6402" s="45" t="s">
        <v>16739</v>
      </c>
      <c r="C6402" s="46">
        <v>43052</v>
      </c>
      <c r="D6402" s="47">
        <v>43053</v>
      </c>
      <c r="E6402" s="48">
        <v>354.72</v>
      </c>
      <c r="F6402" s="48">
        <v>179.96</v>
      </c>
      <c r="G6402" s="49">
        <v>2</v>
      </c>
      <c r="H6402" s="8" t="s">
        <v>2934</v>
      </c>
      <c r="J6402" s="3">
        <v>877465</v>
      </c>
      <c r="L6402" s="4">
        <f t="shared" si="99"/>
        <v>5.8534653465346533</v>
      </c>
    </row>
    <row r="6403" spans="1:12" x14ac:dyDescent="0.2">
      <c r="A6403" s="1" t="s">
        <v>16740</v>
      </c>
      <c r="B6403" s="45" t="s">
        <v>16741</v>
      </c>
      <c r="C6403" s="46">
        <v>43051</v>
      </c>
      <c r="D6403" s="47">
        <v>43055</v>
      </c>
      <c r="E6403" s="48">
        <v>173.67</v>
      </c>
      <c r="F6403" s="48">
        <v>64.23</v>
      </c>
      <c r="G6403" s="49">
        <v>2.7</v>
      </c>
      <c r="H6403" s="8" t="s">
        <v>3714</v>
      </c>
      <c r="J6403" s="3">
        <v>878367</v>
      </c>
      <c r="L6403" s="4">
        <f t="shared" si="99"/>
        <v>2.8658415841584155</v>
      </c>
    </row>
    <row r="6404" spans="1:12" x14ac:dyDescent="0.2">
      <c r="A6404" s="1" t="s">
        <v>16742</v>
      </c>
      <c r="B6404" s="45" t="s">
        <v>16743</v>
      </c>
      <c r="C6404" s="46">
        <v>43051</v>
      </c>
      <c r="D6404" s="47">
        <v>43055</v>
      </c>
      <c r="E6404" s="48">
        <v>129.88</v>
      </c>
      <c r="F6404" s="48">
        <v>81.22</v>
      </c>
      <c r="G6404" s="49">
        <v>1.6</v>
      </c>
      <c r="H6404" s="8" t="s">
        <v>3714</v>
      </c>
      <c r="J6404" s="3">
        <v>878368</v>
      </c>
      <c r="L6404" s="4">
        <f t="shared" si="99"/>
        <v>2.1432343234323432</v>
      </c>
    </row>
    <row r="6405" spans="1:12" x14ac:dyDescent="0.2">
      <c r="A6405" s="1" t="s">
        <v>16744</v>
      </c>
      <c r="B6405" s="45" t="s">
        <v>16745</v>
      </c>
      <c r="C6405" s="46">
        <v>43047</v>
      </c>
      <c r="D6405" s="47">
        <v>43055</v>
      </c>
      <c r="E6405" s="48">
        <v>226.63</v>
      </c>
      <c r="F6405" s="48">
        <v>104.46</v>
      </c>
      <c r="G6405" s="49">
        <v>2.2000000000000002</v>
      </c>
      <c r="H6405" s="8" t="s">
        <v>2934</v>
      </c>
      <c r="J6405" s="3">
        <v>878371</v>
      </c>
      <c r="L6405" s="4">
        <f t="shared" si="99"/>
        <v>3.7397689768976896</v>
      </c>
    </row>
    <row r="6406" spans="1:12" x14ac:dyDescent="0.2">
      <c r="A6406" s="1" t="s">
        <v>16746</v>
      </c>
      <c r="B6406" s="45" t="s">
        <v>16747</v>
      </c>
      <c r="C6406" s="46">
        <v>43053</v>
      </c>
      <c r="D6406" s="47">
        <v>43055</v>
      </c>
      <c r="E6406" s="48">
        <v>234.06</v>
      </c>
      <c r="F6406" s="48">
        <v>81.55</v>
      </c>
      <c r="G6406" s="49">
        <v>2.9</v>
      </c>
      <c r="H6406" s="8" t="s">
        <v>2934</v>
      </c>
      <c r="J6406" s="3">
        <v>878754</v>
      </c>
      <c r="L6406" s="4">
        <f t="shared" si="99"/>
        <v>3.8623762376237623</v>
      </c>
    </row>
    <row r="6407" spans="1:12" x14ac:dyDescent="0.2">
      <c r="A6407" s="1" t="s">
        <v>16748</v>
      </c>
      <c r="B6407" s="45" t="s">
        <v>16749</v>
      </c>
      <c r="C6407" s="46">
        <v>43053</v>
      </c>
      <c r="D6407" s="47">
        <v>43055</v>
      </c>
      <c r="E6407" s="48">
        <v>810.93</v>
      </c>
      <c r="F6407" s="48">
        <v>44.81</v>
      </c>
      <c r="G6407" s="49">
        <v>18.100000000000001</v>
      </c>
      <c r="H6407" s="8" t="s">
        <v>2934</v>
      </c>
      <c r="J6407" s="3">
        <v>878755</v>
      </c>
      <c r="L6407" s="4">
        <f t="shared" si="99"/>
        <v>13.381683168316831</v>
      </c>
    </row>
    <row r="6408" spans="1:12" x14ac:dyDescent="0.2">
      <c r="A6408" s="1" t="s">
        <v>16750</v>
      </c>
      <c r="B6408" s="45" t="s">
        <v>16751</v>
      </c>
      <c r="C6408" s="46">
        <v>43053</v>
      </c>
      <c r="D6408" s="47">
        <v>43055</v>
      </c>
      <c r="E6408" s="48">
        <v>1086.77</v>
      </c>
      <c r="F6408" s="48">
        <v>90.06</v>
      </c>
      <c r="G6408" s="49">
        <v>12.1</v>
      </c>
      <c r="H6408" s="8" t="s">
        <v>2934</v>
      </c>
      <c r="J6408" s="3">
        <v>878756</v>
      </c>
      <c r="L6408" s="4">
        <f t="shared" si="99"/>
        <v>17.933498349834984</v>
      </c>
    </row>
    <row r="6409" spans="1:12" x14ac:dyDescent="0.2">
      <c r="A6409" s="1" t="s">
        <v>16752</v>
      </c>
      <c r="B6409" s="45" t="s">
        <v>16753</v>
      </c>
      <c r="C6409" s="46">
        <v>43053</v>
      </c>
      <c r="D6409" s="47">
        <v>43055</v>
      </c>
      <c r="E6409" s="48">
        <v>558.54999999999995</v>
      </c>
      <c r="F6409" s="48">
        <v>110.68</v>
      </c>
      <c r="G6409" s="49">
        <v>5</v>
      </c>
      <c r="H6409" s="8" t="s">
        <v>2934</v>
      </c>
      <c r="J6409" s="3">
        <v>878757</v>
      </c>
      <c r="L6409" s="4">
        <f t="shared" si="99"/>
        <v>9.2169966996699664</v>
      </c>
    </row>
    <row r="6410" spans="1:12" x14ac:dyDescent="0.2">
      <c r="A6410" s="1" t="s">
        <v>16754</v>
      </c>
      <c r="B6410" s="45" t="s">
        <v>16755</v>
      </c>
      <c r="C6410" s="46">
        <v>43053</v>
      </c>
      <c r="D6410" s="47">
        <v>43055</v>
      </c>
      <c r="E6410" s="48">
        <v>479.67</v>
      </c>
      <c r="F6410" s="48">
        <v>42.8</v>
      </c>
      <c r="G6410" s="49">
        <v>11.2</v>
      </c>
      <c r="H6410" s="8" t="s">
        <v>2934</v>
      </c>
      <c r="J6410" s="3">
        <v>878758</v>
      </c>
      <c r="L6410" s="4">
        <f t="shared" si="99"/>
        <v>7.915346534653465</v>
      </c>
    </row>
    <row r="6411" spans="1:12" x14ac:dyDescent="0.2">
      <c r="A6411" s="1" t="s">
        <v>16756</v>
      </c>
      <c r="B6411" s="45" t="s">
        <v>16757</v>
      </c>
      <c r="C6411" s="46">
        <v>43053</v>
      </c>
      <c r="D6411" s="47">
        <v>43055</v>
      </c>
      <c r="E6411" s="48">
        <v>809.95</v>
      </c>
      <c r="F6411" s="48">
        <v>41.56</v>
      </c>
      <c r="G6411" s="49">
        <v>19.5</v>
      </c>
      <c r="H6411" s="8" t="s">
        <v>2934</v>
      </c>
      <c r="J6411" s="3">
        <v>878759</v>
      </c>
      <c r="L6411" s="4">
        <f t="shared" si="99"/>
        <v>13.365511551155116</v>
      </c>
    </row>
    <row r="6412" spans="1:12" x14ac:dyDescent="0.2">
      <c r="A6412" s="1" t="s">
        <v>16758</v>
      </c>
      <c r="B6412" s="45" t="s">
        <v>16759</v>
      </c>
      <c r="C6412" s="46">
        <v>43053</v>
      </c>
      <c r="D6412" s="47">
        <v>43055</v>
      </c>
      <c r="E6412" s="48">
        <v>733.83</v>
      </c>
      <c r="F6412" s="48">
        <v>43.95</v>
      </c>
      <c r="G6412" s="49">
        <v>16.7</v>
      </c>
      <c r="H6412" s="8" t="s">
        <v>2934</v>
      </c>
      <c r="J6412" s="3">
        <v>878760</v>
      </c>
      <c r="L6412" s="4">
        <f t="shared" si="99"/>
        <v>12.10940594059406</v>
      </c>
    </row>
    <row r="6413" spans="1:12" x14ac:dyDescent="0.2">
      <c r="A6413" s="1" t="s">
        <v>16760</v>
      </c>
      <c r="B6413" s="45" t="s">
        <v>16761</v>
      </c>
      <c r="C6413" s="46">
        <v>43053</v>
      </c>
      <c r="D6413" s="47">
        <v>43055</v>
      </c>
      <c r="E6413" s="48">
        <v>476.93</v>
      </c>
      <c r="F6413" s="48">
        <v>49.91</v>
      </c>
      <c r="G6413" s="49">
        <v>9.6</v>
      </c>
      <c r="H6413" s="8" t="s">
        <v>2934</v>
      </c>
      <c r="J6413" s="3">
        <v>878762</v>
      </c>
      <c r="L6413" s="4">
        <f t="shared" si="99"/>
        <v>7.8701320132013199</v>
      </c>
    </row>
    <row r="6414" spans="1:12" x14ac:dyDescent="0.2">
      <c r="A6414" s="1" t="s">
        <v>16762</v>
      </c>
      <c r="B6414" s="45" t="s">
        <v>16763</v>
      </c>
      <c r="C6414" s="46">
        <v>43053</v>
      </c>
      <c r="D6414" s="47">
        <v>43055</v>
      </c>
      <c r="E6414" s="48">
        <v>788.81</v>
      </c>
      <c r="F6414" s="48">
        <v>46.39</v>
      </c>
      <c r="G6414" s="49">
        <v>17</v>
      </c>
      <c r="H6414" s="8" t="s">
        <v>2934</v>
      </c>
      <c r="J6414" s="3">
        <v>878764</v>
      </c>
      <c r="L6414" s="4">
        <f t="shared" si="99"/>
        <v>13.016666666666666</v>
      </c>
    </row>
    <row r="6415" spans="1:12" x14ac:dyDescent="0.2">
      <c r="A6415" s="1" t="s">
        <v>16764</v>
      </c>
      <c r="B6415" s="45" t="s">
        <v>16765</v>
      </c>
      <c r="C6415" s="46">
        <v>43053</v>
      </c>
      <c r="D6415" s="47">
        <v>43055</v>
      </c>
      <c r="E6415" s="48">
        <v>688.31</v>
      </c>
      <c r="F6415" s="48">
        <v>56.47</v>
      </c>
      <c r="G6415" s="49">
        <v>12.2</v>
      </c>
      <c r="H6415" s="8" t="s">
        <v>2934</v>
      </c>
      <c r="J6415" s="3">
        <v>878766</v>
      </c>
      <c r="L6415" s="4">
        <f t="shared" si="99"/>
        <v>11.358250825082507</v>
      </c>
    </row>
    <row r="6416" spans="1:12" x14ac:dyDescent="0.2">
      <c r="A6416" s="1" t="s">
        <v>16766</v>
      </c>
      <c r="B6416" s="45" t="s">
        <v>16767</v>
      </c>
      <c r="C6416" s="46">
        <v>43051</v>
      </c>
      <c r="D6416" s="47">
        <v>43056</v>
      </c>
      <c r="E6416" s="48">
        <v>1017.59</v>
      </c>
      <c r="F6416" s="48">
        <v>85.72</v>
      </c>
      <c r="G6416" s="49">
        <v>11.9</v>
      </c>
      <c r="H6416" s="8" t="s">
        <v>2934</v>
      </c>
      <c r="J6416" s="3">
        <v>879028</v>
      </c>
      <c r="L6416" s="4">
        <f t="shared" si="99"/>
        <v>16.791914191419142</v>
      </c>
    </row>
    <row r="6417" spans="1:12" x14ac:dyDescent="0.2">
      <c r="A6417" s="1" t="s">
        <v>16768</v>
      </c>
      <c r="B6417" s="45" t="s">
        <v>16769</v>
      </c>
      <c r="C6417" s="46">
        <v>43054</v>
      </c>
      <c r="D6417" s="47">
        <v>43059</v>
      </c>
      <c r="E6417" s="48">
        <v>881.84</v>
      </c>
      <c r="F6417" s="48">
        <v>61.24</v>
      </c>
      <c r="G6417" s="49">
        <v>14.4</v>
      </c>
      <c r="H6417" s="8" t="s">
        <v>1210</v>
      </c>
      <c r="J6417" s="3">
        <v>880150</v>
      </c>
      <c r="L6417" s="4">
        <f t="shared" si="99"/>
        <v>14.551815181518151</v>
      </c>
    </row>
    <row r="6418" spans="1:12" x14ac:dyDescent="0.2">
      <c r="A6418" s="1" t="s">
        <v>16770</v>
      </c>
      <c r="B6418" s="45" t="s">
        <v>16771</v>
      </c>
      <c r="C6418" s="46">
        <v>43059</v>
      </c>
      <c r="D6418" s="47">
        <v>43060</v>
      </c>
      <c r="E6418" s="48">
        <v>632.64</v>
      </c>
      <c r="F6418" s="48">
        <v>60.89</v>
      </c>
      <c r="G6418" s="49">
        <v>10.4</v>
      </c>
      <c r="H6418" s="8" t="s">
        <v>2934</v>
      </c>
      <c r="J6418" s="3">
        <v>880811</v>
      </c>
      <c r="L6418" s="4">
        <f t="shared" si="99"/>
        <v>10.43960396039604</v>
      </c>
    </row>
    <row r="6419" spans="1:12" x14ac:dyDescent="0.2">
      <c r="A6419" s="1" t="s">
        <v>16772</v>
      </c>
      <c r="B6419" s="45" t="s">
        <v>16773</v>
      </c>
      <c r="C6419" s="46">
        <v>43056</v>
      </c>
      <c r="D6419" s="47">
        <v>43060</v>
      </c>
      <c r="E6419" s="48">
        <v>770.83</v>
      </c>
      <c r="F6419" s="48">
        <v>75.150000000000006</v>
      </c>
      <c r="G6419" s="49">
        <v>10.3</v>
      </c>
      <c r="H6419" s="8" t="s">
        <v>2934</v>
      </c>
      <c r="J6419" s="3">
        <v>880812</v>
      </c>
      <c r="L6419" s="4">
        <f t="shared" si="99"/>
        <v>12.71996699669967</v>
      </c>
    </row>
    <row r="6420" spans="1:12" x14ac:dyDescent="0.2">
      <c r="A6420" s="1" t="s">
        <v>16774</v>
      </c>
      <c r="B6420" s="45" t="s">
        <v>16775</v>
      </c>
      <c r="C6420" s="46">
        <v>43045</v>
      </c>
      <c r="D6420" s="47">
        <v>43060</v>
      </c>
      <c r="E6420" s="48">
        <v>257.74</v>
      </c>
      <c r="F6420" s="48">
        <v>28.68</v>
      </c>
      <c r="G6420" s="49">
        <v>9</v>
      </c>
      <c r="H6420" s="8" t="s">
        <v>3083</v>
      </c>
      <c r="J6420" s="3">
        <v>880813</v>
      </c>
      <c r="L6420" s="4">
        <f t="shared" si="99"/>
        <v>4.2531353135313532</v>
      </c>
    </row>
    <row r="6421" spans="1:12" x14ac:dyDescent="0.2">
      <c r="A6421" s="1" t="s">
        <v>16776</v>
      </c>
      <c r="B6421" s="45" t="s">
        <v>16777</v>
      </c>
      <c r="C6421" s="46">
        <v>43055</v>
      </c>
      <c r="D6421" s="47">
        <v>43060</v>
      </c>
      <c r="E6421" s="48">
        <v>405.76</v>
      </c>
      <c r="F6421" s="48">
        <v>109.88</v>
      </c>
      <c r="G6421" s="49">
        <v>3.7</v>
      </c>
      <c r="H6421" s="8" t="s">
        <v>3083</v>
      </c>
      <c r="J6421" s="3">
        <v>880814</v>
      </c>
      <c r="L6421" s="4">
        <f t="shared" si="99"/>
        <v>6.6957095709570957</v>
      </c>
    </row>
    <row r="6422" spans="1:12" x14ac:dyDescent="0.2">
      <c r="A6422" s="1" t="s">
        <v>16778</v>
      </c>
      <c r="B6422" s="45" t="s">
        <v>16779</v>
      </c>
      <c r="C6422" s="46">
        <v>43059</v>
      </c>
      <c r="D6422" s="47">
        <v>43066</v>
      </c>
      <c r="E6422" s="48">
        <v>137.07</v>
      </c>
      <c r="F6422" s="48">
        <v>106.18</v>
      </c>
      <c r="G6422" s="49">
        <v>1.3</v>
      </c>
      <c r="H6422" s="8" t="s">
        <v>2934</v>
      </c>
      <c r="J6422" s="3">
        <v>882064</v>
      </c>
      <c r="L6422" s="4">
        <f t="shared" si="99"/>
        <v>2.2618811881188119</v>
      </c>
    </row>
    <row r="6423" spans="1:12" x14ac:dyDescent="0.2">
      <c r="A6423" s="1" t="s">
        <v>16780</v>
      </c>
      <c r="B6423" s="45" t="s">
        <v>16781</v>
      </c>
      <c r="C6423" s="46">
        <v>43058</v>
      </c>
      <c r="D6423" s="47">
        <v>43066</v>
      </c>
      <c r="E6423" s="48">
        <v>406.13</v>
      </c>
      <c r="F6423" s="48">
        <v>38.590000000000003</v>
      </c>
      <c r="G6423" s="49">
        <v>10.5</v>
      </c>
      <c r="H6423" s="8" t="s">
        <v>2934</v>
      </c>
      <c r="J6423" s="3">
        <v>882065</v>
      </c>
      <c r="L6423" s="4">
        <f t="shared" si="99"/>
        <v>6.7018151815181515</v>
      </c>
    </row>
    <row r="6424" spans="1:12" x14ac:dyDescent="0.2">
      <c r="A6424" s="1" t="s">
        <v>16782</v>
      </c>
      <c r="B6424" s="45" t="s">
        <v>16783</v>
      </c>
      <c r="C6424" s="46">
        <v>43059</v>
      </c>
      <c r="D6424" s="47">
        <v>43066</v>
      </c>
      <c r="E6424" s="48">
        <v>478.91</v>
      </c>
      <c r="F6424" s="48">
        <v>21.46</v>
      </c>
      <c r="G6424" s="49">
        <v>22.3</v>
      </c>
      <c r="H6424" s="8" t="s">
        <v>2934</v>
      </c>
      <c r="J6424" s="3">
        <v>882066</v>
      </c>
      <c r="L6424" s="4">
        <f t="shared" si="99"/>
        <v>7.9028052805280531</v>
      </c>
    </row>
    <row r="6425" spans="1:12" x14ac:dyDescent="0.2">
      <c r="A6425" s="1" t="s">
        <v>16784</v>
      </c>
      <c r="B6425" s="45" t="s">
        <v>16785</v>
      </c>
      <c r="C6425" s="46">
        <v>43060</v>
      </c>
      <c r="D6425" s="47">
        <v>43066</v>
      </c>
      <c r="E6425" s="48">
        <v>144.78</v>
      </c>
      <c r="F6425" s="48">
        <v>51.83</v>
      </c>
      <c r="G6425" s="49">
        <v>2.8</v>
      </c>
      <c r="H6425" s="8" t="s">
        <v>3693</v>
      </c>
      <c r="J6425" s="3">
        <v>882067</v>
      </c>
      <c r="L6425" s="4">
        <f t="shared" si="99"/>
        <v>2.389108910891089</v>
      </c>
    </row>
    <row r="6426" spans="1:12" x14ac:dyDescent="0.2">
      <c r="A6426" s="1" t="s">
        <v>16786</v>
      </c>
      <c r="B6426" s="45" t="s">
        <v>16787</v>
      </c>
      <c r="C6426" s="46">
        <v>43061</v>
      </c>
      <c r="D6426" s="47">
        <v>43066</v>
      </c>
      <c r="E6426" s="48">
        <v>424.68</v>
      </c>
      <c r="F6426" s="48">
        <v>305.85000000000002</v>
      </c>
      <c r="G6426" s="49">
        <v>1.4</v>
      </c>
      <c r="H6426" s="8" t="s">
        <v>3083</v>
      </c>
      <c r="J6426" s="3">
        <v>882068</v>
      </c>
      <c r="L6426" s="4">
        <f t="shared" si="99"/>
        <v>7.0079207920792079</v>
      </c>
    </row>
    <row r="6427" spans="1:12" x14ac:dyDescent="0.2">
      <c r="A6427" s="1" t="s">
        <v>16788</v>
      </c>
      <c r="B6427" s="45" t="s">
        <v>16789</v>
      </c>
      <c r="C6427" s="46">
        <v>43066</v>
      </c>
      <c r="D6427" s="47" t="s">
        <v>3732</v>
      </c>
      <c r="E6427" s="48">
        <v>112.33</v>
      </c>
      <c r="F6427" s="48">
        <v>214.74</v>
      </c>
      <c r="G6427" s="49">
        <v>0.5</v>
      </c>
      <c r="H6427" s="8" t="s">
        <v>2934</v>
      </c>
      <c r="J6427" s="3">
        <v>882695</v>
      </c>
      <c r="L6427" s="4">
        <f t="shared" si="99"/>
        <v>1.8536303630363036</v>
      </c>
    </row>
    <row r="6428" spans="1:12" x14ac:dyDescent="0.2">
      <c r="A6428" s="1" t="s">
        <v>16790</v>
      </c>
      <c r="B6428" s="45" t="s">
        <v>16791</v>
      </c>
      <c r="C6428" s="46">
        <v>43060</v>
      </c>
      <c r="D6428" s="47">
        <v>43068</v>
      </c>
      <c r="E6428" s="48">
        <v>289.83</v>
      </c>
      <c r="F6428" s="48">
        <v>127.56</v>
      </c>
      <c r="G6428" s="49">
        <v>2.2999999999999998</v>
      </c>
      <c r="H6428" s="8" t="s">
        <v>2934</v>
      </c>
      <c r="J6428" s="3">
        <v>883323</v>
      </c>
      <c r="L6428" s="4">
        <f t="shared" si="99"/>
        <v>4.7826732673267323</v>
      </c>
    </row>
    <row r="6429" spans="1:12" x14ac:dyDescent="0.2">
      <c r="A6429" s="1" t="s">
        <v>16792</v>
      </c>
      <c r="B6429" s="45" t="s">
        <v>16793</v>
      </c>
      <c r="C6429" s="46">
        <v>43067</v>
      </c>
      <c r="D6429" s="47">
        <v>43068</v>
      </c>
      <c r="E6429" s="48">
        <v>664.17</v>
      </c>
      <c r="F6429" s="48">
        <v>84.55</v>
      </c>
      <c r="G6429" s="49">
        <v>7.9</v>
      </c>
      <c r="H6429" s="8" t="s">
        <v>2934</v>
      </c>
      <c r="J6429" s="3">
        <v>882876</v>
      </c>
      <c r="L6429" s="4">
        <f t="shared" si="99"/>
        <v>10.959900990099008</v>
      </c>
    </row>
    <row r="6430" spans="1:12" x14ac:dyDescent="0.2">
      <c r="A6430" s="1" t="s">
        <v>16794</v>
      </c>
      <c r="B6430" s="45" t="s">
        <v>16795</v>
      </c>
      <c r="C6430" s="46">
        <v>43067</v>
      </c>
      <c r="D6430" s="47">
        <v>43068</v>
      </c>
      <c r="E6430" s="48">
        <v>295.32</v>
      </c>
      <c r="F6430" s="48">
        <v>64.459999999999994</v>
      </c>
      <c r="G6430" s="49">
        <v>4.5999999999999996</v>
      </c>
      <c r="H6430" s="8" t="s">
        <v>2934</v>
      </c>
      <c r="J6430" s="3">
        <v>882877</v>
      </c>
      <c r="L6430" s="4">
        <f t="shared" si="99"/>
        <v>4.8732673267326732</v>
      </c>
    </row>
    <row r="6431" spans="1:12" x14ac:dyDescent="0.2">
      <c r="A6431" s="1" t="s">
        <v>16796</v>
      </c>
      <c r="B6431" s="45" t="s">
        <v>16797</v>
      </c>
      <c r="C6431" s="46">
        <v>43067</v>
      </c>
      <c r="D6431" s="47">
        <v>43068</v>
      </c>
      <c r="E6431" s="48">
        <v>797.42</v>
      </c>
      <c r="F6431" s="48">
        <v>26.42</v>
      </c>
      <c r="G6431" s="49">
        <v>30.2</v>
      </c>
      <c r="H6431" s="8" t="s">
        <v>2934</v>
      </c>
      <c r="J6431" s="3">
        <v>882878</v>
      </c>
      <c r="L6431" s="4">
        <f t="shared" si="99"/>
        <v>13.158745874587458</v>
      </c>
    </row>
    <row r="6432" spans="1:12" x14ac:dyDescent="0.2">
      <c r="A6432" s="1" t="s">
        <v>16798</v>
      </c>
      <c r="B6432" s="45" t="s">
        <v>16799</v>
      </c>
      <c r="C6432" s="46">
        <v>43066</v>
      </c>
      <c r="D6432" s="47">
        <v>43073</v>
      </c>
      <c r="E6432" s="48">
        <v>280.47000000000003</v>
      </c>
      <c r="F6432" s="48">
        <v>21.75</v>
      </c>
      <c r="G6432" s="49">
        <v>12.9</v>
      </c>
      <c r="H6432" s="8" t="s">
        <v>2934</v>
      </c>
      <c r="J6432" s="3">
        <v>885068</v>
      </c>
      <c r="L6432" s="4">
        <f t="shared" si="99"/>
        <v>4.6282178217821786</v>
      </c>
    </row>
    <row r="6433" spans="1:12" x14ac:dyDescent="0.2">
      <c r="A6433" s="1" t="s">
        <v>16800</v>
      </c>
      <c r="B6433" s="45" t="s">
        <v>16801</v>
      </c>
      <c r="C6433" s="46">
        <v>43066</v>
      </c>
      <c r="D6433" s="47">
        <v>43073</v>
      </c>
      <c r="E6433" s="48">
        <v>543.34</v>
      </c>
      <c r="F6433" s="48">
        <v>82.53</v>
      </c>
      <c r="G6433" s="49">
        <v>6.6</v>
      </c>
      <c r="H6433" s="8" t="s">
        <v>3083</v>
      </c>
      <c r="J6433" s="3">
        <v>885067</v>
      </c>
      <c r="L6433" s="4">
        <f t="shared" si="99"/>
        <v>8.9660066006600658</v>
      </c>
    </row>
    <row r="6434" spans="1:12" x14ac:dyDescent="0.2">
      <c r="A6434" s="1" t="s">
        <v>16802</v>
      </c>
      <c r="B6434" s="45" t="s">
        <v>16803</v>
      </c>
      <c r="C6434" s="46">
        <v>43068</v>
      </c>
      <c r="D6434" s="47">
        <v>43073</v>
      </c>
      <c r="E6434" s="48">
        <v>521.72</v>
      </c>
      <c r="F6434" s="48">
        <v>101.01</v>
      </c>
      <c r="G6434" s="49">
        <v>5.2</v>
      </c>
      <c r="H6434" s="8" t="s">
        <v>3083</v>
      </c>
      <c r="J6434" s="3">
        <v>885066</v>
      </c>
      <c r="L6434" s="4">
        <f t="shared" si="99"/>
        <v>8.6092409240924095</v>
      </c>
    </row>
    <row r="6435" spans="1:12" x14ac:dyDescent="0.2">
      <c r="A6435" s="1" t="s">
        <v>16804</v>
      </c>
      <c r="B6435" s="45" t="s">
        <v>16805</v>
      </c>
      <c r="C6435" s="46">
        <v>43067</v>
      </c>
      <c r="D6435" s="47">
        <v>43074</v>
      </c>
      <c r="E6435" s="48">
        <v>348.53</v>
      </c>
      <c r="F6435" s="48">
        <v>116.36</v>
      </c>
      <c r="G6435" s="49">
        <v>3</v>
      </c>
      <c r="H6435" s="8" t="s">
        <v>2934</v>
      </c>
      <c r="J6435" s="3">
        <v>885634</v>
      </c>
      <c r="L6435" s="4">
        <f t="shared" si="99"/>
        <v>5.751320132013201</v>
      </c>
    </row>
    <row r="6436" spans="1:12" x14ac:dyDescent="0.2">
      <c r="A6436" s="1" t="s">
        <v>16806</v>
      </c>
      <c r="B6436" s="45" t="s">
        <v>16807</v>
      </c>
      <c r="C6436" s="46">
        <v>43066</v>
      </c>
      <c r="D6436" s="47">
        <v>43074</v>
      </c>
      <c r="E6436" s="48">
        <v>500.25</v>
      </c>
      <c r="F6436" s="48">
        <v>71.790000000000006</v>
      </c>
      <c r="G6436" s="49">
        <v>7</v>
      </c>
      <c r="H6436" s="8" t="s">
        <v>2934</v>
      </c>
      <c r="J6436" s="3">
        <v>885635</v>
      </c>
      <c r="L6436" s="4">
        <f t="shared" si="99"/>
        <v>8.2549504950495045</v>
      </c>
    </row>
    <row r="6437" spans="1:12" x14ac:dyDescent="0.2">
      <c r="A6437" s="1" t="s">
        <v>16808</v>
      </c>
      <c r="B6437" s="45" t="s">
        <v>16809</v>
      </c>
      <c r="C6437" s="46">
        <v>43060</v>
      </c>
      <c r="D6437" s="47">
        <v>43075</v>
      </c>
      <c r="E6437" s="48">
        <v>79.48</v>
      </c>
      <c r="F6437" s="48">
        <v>71.13</v>
      </c>
      <c r="G6437" s="49">
        <v>1.1000000000000001</v>
      </c>
      <c r="H6437" s="8" t="s">
        <v>3083</v>
      </c>
      <c r="J6437" s="3">
        <v>886335</v>
      </c>
      <c r="L6437" s="4">
        <f t="shared" si="99"/>
        <v>1.3115511551155117</v>
      </c>
    </row>
    <row r="6438" spans="1:12" x14ac:dyDescent="0.2">
      <c r="A6438" s="1" t="s">
        <v>16810</v>
      </c>
      <c r="B6438" s="45" t="s">
        <v>16811</v>
      </c>
      <c r="C6438" s="46">
        <v>43069</v>
      </c>
      <c r="D6438" s="47">
        <v>43075</v>
      </c>
      <c r="E6438" s="48">
        <v>185.01</v>
      </c>
      <c r="F6438" s="48">
        <v>114.32</v>
      </c>
      <c r="G6438" s="49">
        <v>1.6</v>
      </c>
      <c r="H6438" s="8" t="s">
        <v>2934</v>
      </c>
      <c r="J6438" s="3">
        <v>886337</v>
      </c>
      <c r="L6438" s="4">
        <f t="shared" si="99"/>
        <v>3.0529702970297028</v>
      </c>
    </row>
    <row r="6439" spans="1:12" x14ac:dyDescent="0.2">
      <c r="A6439" s="1" t="s">
        <v>16812</v>
      </c>
      <c r="B6439" s="45" t="s">
        <v>16813</v>
      </c>
      <c r="C6439" s="46">
        <v>43064</v>
      </c>
      <c r="D6439" s="47">
        <v>43075</v>
      </c>
      <c r="E6439" s="48">
        <v>532.64</v>
      </c>
      <c r="F6439" s="48">
        <v>41</v>
      </c>
      <c r="G6439" s="49">
        <v>13</v>
      </c>
      <c r="H6439" s="8" t="s">
        <v>2934</v>
      </c>
      <c r="J6439" s="3">
        <v>886336</v>
      </c>
      <c r="L6439" s="4">
        <f t="shared" si="99"/>
        <v>8.789438943894389</v>
      </c>
    </row>
    <row r="6440" spans="1:12" x14ac:dyDescent="0.2">
      <c r="A6440" s="1" t="s">
        <v>16814</v>
      </c>
      <c r="B6440" s="45" t="s">
        <v>16815</v>
      </c>
      <c r="C6440" s="46">
        <v>43069</v>
      </c>
      <c r="D6440" s="47">
        <v>43076</v>
      </c>
      <c r="E6440" s="48">
        <v>277.67</v>
      </c>
      <c r="F6440" s="48">
        <v>96.52</v>
      </c>
      <c r="G6440" s="49">
        <v>2.9</v>
      </c>
      <c r="H6440" s="8" t="s">
        <v>2934</v>
      </c>
      <c r="J6440" s="3">
        <v>886971</v>
      </c>
      <c r="L6440" s="4">
        <f t="shared" si="99"/>
        <v>4.582013201320132</v>
      </c>
    </row>
    <row r="6441" spans="1:12" x14ac:dyDescent="0.2">
      <c r="A6441" s="1" t="s">
        <v>16816</v>
      </c>
      <c r="B6441" s="45" t="s">
        <v>16817</v>
      </c>
      <c r="C6441" s="46">
        <v>43070</v>
      </c>
      <c r="D6441" s="47">
        <v>43076</v>
      </c>
      <c r="E6441" s="48">
        <v>357.42</v>
      </c>
      <c r="F6441" s="48">
        <v>74.260000000000005</v>
      </c>
      <c r="G6441" s="49">
        <v>4.8</v>
      </c>
      <c r="H6441" s="8" t="s">
        <v>2934</v>
      </c>
      <c r="J6441" s="3">
        <v>886976</v>
      </c>
      <c r="L6441" s="4">
        <f t="shared" si="99"/>
        <v>5.8980198019801984</v>
      </c>
    </row>
    <row r="6442" spans="1:12" x14ac:dyDescent="0.2">
      <c r="A6442" s="1" t="s">
        <v>16818</v>
      </c>
      <c r="B6442" s="45" t="s">
        <v>16819</v>
      </c>
      <c r="C6442" s="46">
        <v>43074</v>
      </c>
      <c r="D6442" s="47">
        <v>43080</v>
      </c>
      <c r="E6442" s="48">
        <v>1026.02</v>
      </c>
      <c r="F6442" s="48">
        <v>56.02</v>
      </c>
      <c r="G6442" s="49">
        <v>18.3</v>
      </c>
      <c r="H6442" s="8" t="s">
        <v>2934</v>
      </c>
      <c r="J6442" s="3">
        <v>890835</v>
      </c>
      <c r="L6442" s="4">
        <f t="shared" si="99"/>
        <v>16.931023102310231</v>
      </c>
    </row>
    <row r="6443" spans="1:12" x14ac:dyDescent="0.2">
      <c r="A6443" s="1" t="s">
        <v>16820</v>
      </c>
      <c r="B6443" s="45" t="s">
        <v>16821</v>
      </c>
      <c r="C6443" s="46">
        <v>43072</v>
      </c>
      <c r="D6443" s="47">
        <v>43080</v>
      </c>
      <c r="E6443" s="48">
        <v>1316.94</v>
      </c>
      <c r="F6443" s="48">
        <v>72.67</v>
      </c>
      <c r="G6443" s="49">
        <v>18.100000000000001</v>
      </c>
      <c r="H6443" s="8" t="s">
        <v>2934</v>
      </c>
      <c r="J6443" s="3">
        <v>890830</v>
      </c>
      <c r="L6443" s="4">
        <f t="shared" si="99"/>
        <v>21.731683168316831</v>
      </c>
    </row>
    <row r="6444" spans="1:12" x14ac:dyDescent="0.2">
      <c r="A6444" s="1" t="s">
        <v>16822</v>
      </c>
      <c r="B6444" s="45" t="s">
        <v>16823</v>
      </c>
      <c r="C6444" s="46">
        <v>43073</v>
      </c>
      <c r="D6444" s="47">
        <v>43080</v>
      </c>
      <c r="E6444" s="48">
        <v>165.78</v>
      </c>
      <c r="F6444" s="48">
        <v>101.36</v>
      </c>
      <c r="G6444" s="49">
        <v>1.6</v>
      </c>
      <c r="H6444" s="8" t="s">
        <v>2934</v>
      </c>
      <c r="J6444" s="3">
        <v>890829</v>
      </c>
      <c r="L6444" s="4">
        <f t="shared" si="99"/>
        <v>2.7356435643564354</v>
      </c>
    </row>
    <row r="6445" spans="1:12" x14ac:dyDescent="0.2">
      <c r="A6445" s="1" t="s">
        <v>16824</v>
      </c>
      <c r="B6445" s="45" t="s">
        <v>16825</v>
      </c>
      <c r="C6445" s="46">
        <v>43073</v>
      </c>
      <c r="D6445" s="47">
        <v>43080</v>
      </c>
      <c r="E6445" s="48">
        <v>185.65</v>
      </c>
      <c r="F6445" s="48">
        <v>24.95</v>
      </c>
      <c r="G6445" s="49">
        <v>7.4</v>
      </c>
      <c r="H6445" s="8" t="s">
        <v>2934</v>
      </c>
      <c r="J6445" s="3">
        <v>890828</v>
      </c>
      <c r="L6445" s="4">
        <f t="shared" si="99"/>
        <v>3.0635313531353137</v>
      </c>
    </row>
    <row r="6446" spans="1:12" x14ac:dyDescent="0.2">
      <c r="A6446" s="1" t="s">
        <v>16826</v>
      </c>
      <c r="B6446" s="45" t="s">
        <v>16827</v>
      </c>
      <c r="C6446" s="46">
        <v>43080</v>
      </c>
      <c r="D6446" s="47">
        <v>43081</v>
      </c>
      <c r="E6446" s="48">
        <v>99.09</v>
      </c>
      <c r="F6446" s="48">
        <v>238.51</v>
      </c>
      <c r="G6446" s="49">
        <v>0.4</v>
      </c>
      <c r="H6446" s="8" t="s">
        <v>2934</v>
      </c>
      <c r="J6446" s="3">
        <v>891616</v>
      </c>
      <c r="L6446" s="4">
        <f t="shared" si="99"/>
        <v>1.6351485148514853</v>
      </c>
    </row>
    <row r="6447" spans="1:12" x14ac:dyDescent="0.2">
      <c r="A6447" s="1" t="s">
        <v>16828</v>
      </c>
      <c r="B6447" s="45" t="s">
        <v>16829</v>
      </c>
      <c r="C6447" s="46">
        <v>43055</v>
      </c>
      <c r="D6447" s="47">
        <v>43081</v>
      </c>
      <c r="E6447" s="48">
        <v>183.9</v>
      </c>
      <c r="F6447" s="48">
        <v>72.42</v>
      </c>
      <c r="G6447" s="49">
        <v>2.5</v>
      </c>
      <c r="H6447" s="8" t="s">
        <v>3083</v>
      </c>
      <c r="J6447" s="3">
        <v>891617</v>
      </c>
      <c r="L6447" s="4">
        <f t="shared" si="99"/>
        <v>3.0346534653465347</v>
      </c>
    </row>
    <row r="6448" spans="1:12" x14ac:dyDescent="0.2">
      <c r="A6448" s="1" t="s">
        <v>16830</v>
      </c>
      <c r="B6448" s="45" t="s">
        <v>16831</v>
      </c>
      <c r="C6448" s="46">
        <v>43077</v>
      </c>
      <c r="D6448" s="47">
        <v>43081</v>
      </c>
      <c r="E6448" s="48">
        <v>586.94000000000005</v>
      </c>
      <c r="F6448" s="48">
        <v>49.83</v>
      </c>
      <c r="G6448" s="49">
        <v>11.8</v>
      </c>
      <c r="H6448" s="8" t="s">
        <v>3083</v>
      </c>
      <c r="J6448" s="3">
        <v>891618</v>
      </c>
      <c r="L6448" s="4">
        <f t="shared" si="99"/>
        <v>9.6854785478547853</v>
      </c>
    </row>
    <row r="6449" spans="1:12" x14ac:dyDescent="0.2">
      <c r="A6449" s="1" t="s">
        <v>16832</v>
      </c>
      <c r="B6449" s="45" t="s">
        <v>16833</v>
      </c>
      <c r="C6449" s="46">
        <v>43079</v>
      </c>
      <c r="D6449" s="47">
        <v>43082</v>
      </c>
      <c r="E6449" s="48">
        <v>260.47000000000003</v>
      </c>
      <c r="F6449" s="48">
        <v>97.81</v>
      </c>
      <c r="G6449" s="49">
        <v>2.7</v>
      </c>
      <c r="H6449" s="8" t="s">
        <v>3714</v>
      </c>
      <c r="J6449" s="3">
        <v>892200</v>
      </c>
      <c r="L6449" s="4">
        <f t="shared" si="99"/>
        <v>4.2981848184818485</v>
      </c>
    </row>
    <row r="6450" spans="1:12" x14ac:dyDescent="0.2">
      <c r="A6450" s="1" t="s">
        <v>16834</v>
      </c>
      <c r="B6450" s="45" t="s">
        <v>16835</v>
      </c>
      <c r="C6450" s="46">
        <v>43079</v>
      </c>
      <c r="D6450" s="47">
        <v>43082</v>
      </c>
      <c r="E6450" s="48">
        <v>288.31</v>
      </c>
      <c r="F6450" s="48">
        <v>108.04</v>
      </c>
      <c r="G6450" s="49">
        <v>2.7</v>
      </c>
      <c r="H6450" s="8" t="s">
        <v>3714</v>
      </c>
      <c r="J6450" s="3">
        <v>892201</v>
      </c>
      <c r="L6450" s="4">
        <f t="shared" si="99"/>
        <v>4.7575907590759074</v>
      </c>
    </row>
    <row r="6451" spans="1:12" x14ac:dyDescent="0.2">
      <c r="A6451" s="1" t="s">
        <v>16836</v>
      </c>
      <c r="B6451" s="45" t="s">
        <v>16837</v>
      </c>
      <c r="C6451" s="46">
        <v>43072</v>
      </c>
      <c r="D6451" s="47">
        <v>43082</v>
      </c>
      <c r="E6451" s="48">
        <v>878.06</v>
      </c>
      <c r="F6451" s="48">
        <v>29</v>
      </c>
      <c r="G6451" s="49">
        <v>30.3</v>
      </c>
      <c r="H6451" s="8" t="s">
        <v>3083</v>
      </c>
      <c r="J6451" s="3">
        <v>892202</v>
      </c>
      <c r="L6451" s="4">
        <f t="shared" si="99"/>
        <v>14.489438943894388</v>
      </c>
    </row>
    <row r="6452" spans="1:12" x14ac:dyDescent="0.2">
      <c r="A6452" s="1" t="s">
        <v>16838</v>
      </c>
      <c r="B6452" s="45" t="s">
        <v>16839</v>
      </c>
      <c r="C6452" s="46">
        <v>43072</v>
      </c>
      <c r="D6452" s="47">
        <v>43082</v>
      </c>
      <c r="E6452" s="48">
        <v>489.06</v>
      </c>
      <c r="F6452" s="48">
        <v>101.02</v>
      </c>
      <c r="G6452" s="49">
        <v>4.8</v>
      </c>
      <c r="H6452" s="8" t="s">
        <v>3083</v>
      </c>
      <c r="J6452" s="3">
        <v>892203</v>
      </c>
      <c r="L6452" s="4">
        <f t="shared" si="99"/>
        <v>8.0702970297029708</v>
      </c>
    </row>
    <row r="6453" spans="1:12" x14ac:dyDescent="0.2">
      <c r="A6453" s="1" t="s">
        <v>16840</v>
      </c>
      <c r="B6453" s="45" t="s">
        <v>16841</v>
      </c>
      <c r="C6453" s="46">
        <v>43076</v>
      </c>
      <c r="D6453" s="47">
        <v>43083</v>
      </c>
      <c r="E6453" s="48">
        <v>503.4</v>
      </c>
      <c r="F6453" s="48">
        <v>86.77</v>
      </c>
      <c r="G6453" s="49">
        <v>5.8</v>
      </c>
      <c r="H6453" s="8" t="s">
        <v>3083</v>
      </c>
      <c r="J6453" s="3">
        <v>892793</v>
      </c>
      <c r="L6453" s="4">
        <f t="shared" si="99"/>
        <v>8.3069306930693063</v>
      </c>
    </row>
    <row r="6454" spans="1:12" x14ac:dyDescent="0.2">
      <c r="A6454" s="1" t="s">
        <v>16842</v>
      </c>
      <c r="B6454" s="45" t="s">
        <v>16843</v>
      </c>
      <c r="C6454" s="46">
        <v>43076</v>
      </c>
      <c r="D6454" s="47">
        <v>43083</v>
      </c>
      <c r="E6454" s="48">
        <v>1146.3900000000001</v>
      </c>
      <c r="F6454" s="48">
        <v>48.9</v>
      </c>
      <c r="G6454" s="49">
        <v>23.4</v>
      </c>
      <c r="H6454" s="8" t="s">
        <v>2934</v>
      </c>
      <c r="J6454" s="3">
        <v>892792</v>
      </c>
      <c r="L6454" s="4">
        <f t="shared" si="99"/>
        <v>18.917326732673267</v>
      </c>
    </row>
    <row r="6455" spans="1:12" x14ac:dyDescent="0.2">
      <c r="A6455" s="1" t="s">
        <v>16844</v>
      </c>
      <c r="B6455" s="45" t="s">
        <v>16845</v>
      </c>
      <c r="C6455" s="46">
        <v>43081</v>
      </c>
      <c r="D6455" s="47">
        <v>43084</v>
      </c>
      <c r="E6455" s="48">
        <v>594.75</v>
      </c>
      <c r="F6455" s="48">
        <v>50.29</v>
      </c>
      <c r="G6455" s="49">
        <v>11.8</v>
      </c>
      <c r="H6455" s="8" t="s">
        <v>2934</v>
      </c>
      <c r="J6455" s="3">
        <v>893371</v>
      </c>
      <c r="L6455" s="4">
        <f t="shared" si="99"/>
        <v>9.814356435643564</v>
      </c>
    </row>
    <row r="6456" spans="1:12" x14ac:dyDescent="0.2">
      <c r="A6456" s="1" t="s">
        <v>16846</v>
      </c>
      <c r="B6456" s="45" t="s">
        <v>16847</v>
      </c>
      <c r="C6456" s="46">
        <v>43081</v>
      </c>
      <c r="D6456" s="47">
        <v>43084</v>
      </c>
      <c r="E6456" s="48">
        <v>529.99</v>
      </c>
      <c r="F6456" s="48">
        <v>144.49</v>
      </c>
      <c r="G6456" s="49">
        <v>3.7</v>
      </c>
      <c r="H6456" s="8" t="s">
        <v>2934</v>
      </c>
      <c r="J6456" s="3">
        <v>893372</v>
      </c>
      <c r="L6456" s="4">
        <f t="shared" si="99"/>
        <v>8.7457095709570964</v>
      </c>
    </row>
    <row r="6457" spans="1:12" x14ac:dyDescent="0.2">
      <c r="A6457" s="1" t="s">
        <v>16848</v>
      </c>
      <c r="B6457" s="45" t="s">
        <v>16849</v>
      </c>
      <c r="C6457" s="46">
        <v>43081</v>
      </c>
      <c r="D6457" s="47">
        <v>43084</v>
      </c>
      <c r="E6457" s="48">
        <v>467.54</v>
      </c>
      <c r="F6457" s="48">
        <v>29.77</v>
      </c>
      <c r="G6457" s="49">
        <v>15.7</v>
      </c>
      <c r="H6457" s="8" t="s">
        <v>2934</v>
      </c>
      <c r="J6457" s="3">
        <v>893373</v>
      </c>
      <c r="L6457" s="4">
        <f t="shared" si="99"/>
        <v>7.7151815181518151</v>
      </c>
    </row>
    <row r="6458" spans="1:12" x14ac:dyDescent="0.2">
      <c r="A6458" s="1" t="s">
        <v>16850</v>
      </c>
      <c r="B6458" s="45" t="s">
        <v>16851</v>
      </c>
      <c r="C6458" s="46">
        <v>43081</v>
      </c>
      <c r="D6458" s="47">
        <v>43084</v>
      </c>
      <c r="E6458" s="48">
        <v>545.37</v>
      </c>
      <c r="F6458" s="48">
        <v>100.42</v>
      </c>
      <c r="G6458" s="49">
        <v>5.4</v>
      </c>
      <c r="H6458" s="8" t="s">
        <v>2934</v>
      </c>
      <c r="J6458" s="3">
        <v>893374</v>
      </c>
      <c r="L6458" s="4">
        <f t="shared" si="99"/>
        <v>8.9995049504950497</v>
      </c>
    </row>
    <row r="6459" spans="1:12" x14ac:dyDescent="0.2">
      <c r="A6459" s="1" t="s">
        <v>16852</v>
      </c>
      <c r="B6459" s="45" t="s">
        <v>16853</v>
      </c>
      <c r="C6459" s="46">
        <v>43081</v>
      </c>
      <c r="D6459" s="47">
        <v>43084</v>
      </c>
      <c r="E6459" s="48">
        <v>279.25</v>
      </c>
      <c r="F6459" s="48">
        <v>67.88</v>
      </c>
      <c r="G6459" s="49">
        <v>4.0999999999999996</v>
      </c>
      <c r="H6459" s="8" t="s">
        <v>2934</v>
      </c>
      <c r="J6459" s="3">
        <v>893375</v>
      </c>
      <c r="L6459" s="4">
        <f t="shared" si="99"/>
        <v>4.6080858085808583</v>
      </c>
    </row>
    <row r="6460" spans="1:12" x14ac:dyDescent="0.2">
      <c r="A6460" s="1" t="s">
        <v>16854</v>
      </c>
      <c r="B6460" s="45" t="s">
        <v>16855</v>
      </c>
      <c r="C6460" s="46">
        <v>43081</v>
      </c>
      <c r="D6460" s="47">
        <v>43084</v>
      </c>
      <c r="E6460" s="48">
        <v>27.39</v>
      </c>
      <c r="F6460" s="48">
        <v>107</v>
      </c>
      <c r="G6460" s="49">
        <v>0.3</v>
      </c>
      <c r="H6460" s="8" t="s">
        <v>2934</v>
      </c>
      <c r="J6460" s="3">
        <v>893376</v>
      </c>
      <c r="L6460" s="4">
        <f t="shared" si="99"/>
        <v>0.45198019801980199</v>
      </c>
    </row>
    <row r="6461" spans="1:12" x14ac:dyDescent="0.2">
      <c r="A6461" s="1" t="s">
        <v>16856</v>
      </c>
      <c r="B6461" s="45" t="s">
        <v>16857</v>
      </c>
      <c r="C6461" s="46">
        <v>43081</v>
      </c>
      <c r="D6461" s="47">
        <v>43084</v>
      </c>
      <c r="E6461" s="48">
        <v>232.5</v>
      </c>
      <c r="F6461" s="48">
        <v>69.63</v>
      </c>
      <c r="G6461" s="49">
        <v>3.3</v>
      </c>
      <c r="H6461" s="8" t="s">
        <v>2934</v>
      </c>
      <c r="J6461" s="3">
        <v>893377</v>
      </c>
      <c r="L6461" s="4">
        <f t="shared" si="99"/>
        <v>3.8366336633663365</v>
      </c>
    </row>
    <row r="6462" spans="1:12" x14ac:dyDescent="0.2">
      <c r="A6462" s="1" t="s">
        <v>16858</v>
      </c>
      <c r="B6462" s="45" t="s">
        <v>16859</v>
      </c>
      <c r="C6462" s="46">
        <v>43081</v>
      </c>
      <c r="D6462" s="47">
        <v>43084</v>
      </c>
      <c r="E6462" s="48">
        <v>150.41</v>
      </c>
      <c r="F6462" s="48">
        <v>96.82</v>
      </c>
      <c r="G6462" s="49">
        <v>1.6</v>
      </c>
      <c r="H6462" s="8" t="s">
        <v>2934</v>
      </c>
      <c r="J6462" s="3">
        <v>893378</v>
      </c>
      <c r="L6462" s="4">
        <f t="shared" si="99"/>
        <v>2.4820132013201319</v>
      </c>
    </row>
    <row r="6463" spans="1:12" x14ac:dyDescent="0.2">
      <c r="A6463" s="1" t="s">
        <v>16860</v>
      </c>
      <c r="B6463" s="45" t="s">
        <v>16861</v>
      </c>
      <c r="C6463" s="46">
        <v>43081</v>
      </c>
      <c r="D6463" s="47">
        <v>43084</v>
      </c>
      <c r="E6463" s="48">
        <v>125.99</v>
      </c>
      <c r="F6463" s="48">
        <v>30.58</v>
      </c>
      <c r="G6463" s="49">
        <v>4.0999999999999996</v>
      </c>
      <c r="H6463" s="8" t="s">
        <v>2934</v>
      </c>
      <c r="J6463" s="3">
        <v>893379</v>
      </c>
      <c r="L6463" s="4">
        <f t="shared" si="99"/>
        <v>2.079042904290429</v>
      </c>
    </row>
    <row r="6464" spans="1:12" x14ac:dyDescent="0.2">
      <c r="A6464" s="1" t="s">
        <v>16862</v>
      </c>
      <c r="B6464" s="45" t="s">
        <v>16863</v>
      </c>
      <c r="C6464" s="46">
        <v>43081</v>
      </c>
      <c r="D6464" s="47">
        <v>43084</v>
      </c>
      <c r="E6464" s="48">
        <v>648.41</v>
      </c>
      <c r="F6464" s="48">
        <v>52.96</v>
      </c>
      <c r="G6464" s="49">
        <v>12.2</v>
      </c>
      <c r="H6464" s="8" t="s">
        <v>2934</v>
      </c>
      <c r="J6464" s="3">
        <v>893380</v>
      </c>
      <c r="L6464" s="4">
        <f t="shared" si="99"/>
        <v>10.699834983498349</v>
      </c>
    </row>
    <row r="6465" spans="1:12" x14ac:dyDescent="0.2">
      <c r="A6465" s="1" t="s">
        <v>16864</v>
      </c>
      <c r="B6465" s="45" t="s">
        <v>16865</v>
      </c>
      <c r="C6465" s="46">
        <v>43078</v>
      </c>
      <c r="D6465" s="47">
        <v>43087</v>
      </c>
      <c r="E6465" s="48">
        <v>363.88</v>
      </c>
      <c r="F6465" s="48">
        <v>35.200000000000003</v>
      </c>
      <c r="G6465" s="49">
        <v>10.3</v>
      </c>
      <c r="H6465" s="8" t="s">
        <v>3083</v>
      </c>
      <c r="J6465" s="3">
        <v>893988</v>
      </c>
      <c r="L6465" s="4">
        <f t="shared" si="99"/>
        <v>6.004620462046204</v>
      </c>
    </row>
    <row r="6466" spans="1:12" x14ac:dyDescent="0.2">
      <c r="A6466" s="1" t="s">
        <v>16866</v>
      </c>
      <c r="B6466" s="45" t="s">
        <v>16867</v>
      </c>
      <c r="C6466" s="46">
        <v>43080</v>
      </c>
      <c r="D6466" s="47">
        <v>43087</v>
      </c>
      <c r="E6466" s="48">
        <v>83.68</v>
      </c>
      <c r="F6466" s="48">
        <v>196.09</v>
      </c>
      <c r="G6466" s="49">
        <v>0.4</v>
      </c>
      <c r="H6466" s="8" t="s">
        <v>3083</v>
      </c>
      <c r="J6466" s="3">
        <v>893989</v>
      </c>
      <c r="L6466" s="4">
        <f t="shared" ref="L6466:L6583" si="100">IF(E6466="","",E6466/60.6)</f>
        <v>1.380858085808581</v>
      </c>
    </row>
    <row r="6467" spans="1:12" x14ac:dyDescent="0.2">
      <c r="A6467" s="1" t="s">
        <v>16868</v>
      </c>
      <c r="B6467" s="45" t="s">
        <v>16869</v>
      </c>
      <c r="C6467" s="46">
        <v>43080</v>
      </c>
      <c r="D6467" s="47">
        <v>43087</v>
      </c>
      <c r="E6467" s="48">
        <v>284.93</v>
      </c>
      <c r="F6467" s="48">
        <v>54.2</v>
      </c>
      <c r="G6467" s="49">
        <v>5.3</v>
      </c>
      <c r="H6467" s="8" t="s">
        <v>2934</v>
      </c>
      <c r="J6467" s="3">
        <v>893990</v>
      </c>
      <c r="L6467" s="4">
        <f t="shared" si="100"/>
        <v>4.7018151815181515</v>
      </c>
    </row>
    <row r="6468" spans="1:12" x14ac:dyDescent="0.2">
      <c r="A6468" s="1" t="s">
        <v>16870</v>
      </c>
      <c r="B6468" s="45" t="s">
        <v>16871</v>
      </c>
      <c r="C6468" s="46">
        <v>43073</v>
      </c>
      <c r="D6468" s="47">
        <v>43087</v>
      </c>
      <c r="E6468" s="48">
        <v>183.88</v>
      </c>
      <c r="F6468" s="48">
        <v>87.35</v>
      </c>
      <c r="G6468" s="49">
        <v>2.1</v>
      </c>
      <c r="H6468" s="8" t="s">
        <v>2934</v>
      </c>
      <c r="J6468" s="3">
        <v>898991</v>
      </c>
      <c r="L6468" s="4">
        <f t="shared" si="100"/>
        <v>3.0343234323432342</v>
      </c>
    </row>
    <row r="6469" spans="1:12" x14ac:dyDescent="0.2">
      <c r="A6469" s="1" t="s">
        <v>16872</v>
      </c>
      <c r="B6469" s="45" t="s">
        <v>16873</v>
      </c>
      <c r="C6469" s="46">
        <v>43079</v>
      </c>
      <c r="D6469" s="47">
        <v>43087</v>
      </c>
      <c r="E6469" s="48">
        <v>1366.57</v>
      </c>
      <c r="F6469" s="48">
        <v>75.56</v>
      </c>
      <c r="G6469" s="49">
        <v>18.100000000000001</v>
      </c>
      <c r="H6469" s="8" t="s">
        <v>2934</v>
      </c>
      <c r="J6469" s="3">
        <v>893992</v>
      </c>
      <c r="L6469" s="4">
        <f t="shared" si="100"/>
        <v>22.5506600660066</v>
      </c>
    </row>
    <row r="6470" spans="1:12" x14ac:dyDescent="0.2">
      <c r="A6470" s="1" t="s">
        <v>16874</v>
      </c>
      <c r="B6470" s="45" t="s">
        <v>16875</v>
      </c>
      <c r="C6470" s="46">
        <v>43084</v>
      </c>
      <c r="D6470" s="47">
        <v>43088</v>
      </c>
      <c r="E6470" s="48">
        <v>1096.21</v>
      </c>
      <c r="F6470" s="48">
        <v>126.56</v>
      </c>
      <c r="G6470" s="49">
        <v>8.6999999999999993</v>
      </c>
      <c r="H6470" s="8" t="s">
        <v>2934</v>
      </c>
      <c r="J6470" s="3">
        <v>894669</v>
      </c>
      <c r="L6470" s="4">
        <f t="shared" si="100"/>
        <v>18.089273927392739</v>
      </c>
    </row>
    <row r="6471" spans="1:12" x14ac:dyDescent="0.2">
      <c r="A6471" s="1" t="s">
        <v>16876</v>
      </c>
      <c r="B6471" s="45" t="s">
        <v>16877</v>
      </c>
      <c r="C6471" s="46">
        <v>43083</v>
      </c>
      <c r="D6471" s="47">
        <v>43088</v>
      </c>
      <c r="E6471" s="48">
        <v>118.56</v>
      </c>
      <c r="F6471" s="48">
        <v>15.31</v>
      </c>
      <c r="G6471" s="49">
        <v>7.7</v>
      </c>
      <c r="H6471" s="8" t="s">
        <v>2934</v>
      </c>
      <c r="J6471" s="3">
        <v>894670</v>
      </c>
      <c r="L6471" s="4">
        <f t="shared" si="100"/>
        <v>1.9564356435643564</v>
      </c>
    </row>
    <row r="6472" spans="1:12" x14ac:dyDescent="0.2">
      <c r="A6472" s="1" t="s">
        <v>16878</v>
      </c>
      <c r="B6472" s="45" t="s">
        <v>16879</v>
      </c>
      <c r="C6472" s="46">
        <v>43084</v>
      </c>
      <c r="D6472" s="47">
        <v>43090</v>
      </c>
      <c r="E6472" s="48">
        <v>891.99</v>
      </c>
      <c r="F6472" s="48">
        <v>78.66</v>
      </c>
      <c r="G6472" s="49">
        <v>11.3</v>
      </c>
      <c r="H6472" s="8" t="s">
        <v>3083</v>
      </c>
      <c r="J6472" s="3">
        <v>895644</v>
      </c>
      <c r="L6472" s="4">
        <f t="shared" si="100"/>
        <v>14.719306930693069</v>
      </c>
    </row>
    <row r="6473" spans="1:12" x14ac:dyDescent="0.2">
      <c r="A6473" s="1" t="s">
        <v>16880</v>
      </c>
      <c r="B6473" s="45" t="s">
        <v>16881</v>
      </c>
      <c r="C6473" s="46">
        <v>43085</v>
      </c>
      <c r="D6473" s="47">
        <v>43091</v>
      </c>
      <c r="E6473" s="48">
        <v>1309.2</v>
      </c>
      <c r="F6473" s="48">
        <v>52.25</v>
      </c>
      <c r="G6473" s="49">
        <v>25.1</v>
      </c>
      <c r="H6473" s="8" t="s">
        <v>2934</v>
      </c>
      <c r="J6473" s="3">
        <v>895758</v>
      </c>
      <c r="L6473" s="4">
        <f t="shared" si="100"/>
        <v>21.603960396039604</v>
      </c>
    </row>
    <row r="6474" spans="1:12" x14ac:dyDescent="0.2">
      <c r="A6474" s="1" t="s">
        <v>16882</v>
      </c>
      <c r="B6474" s="45" t="s">
        <v>16883</v>
      </c>
      <c r="C6474" s="46">
        <v>43081</v>
      </c>
      <c r="D6474" s="47">
        <v>43095</v>
      </c>
      <c r="E6474" s="48">
        <v>236.51</v>
      </c>
      <c r="F6474" s="48">
        <v>34.82</v>
      </c>
      <c r="G6474" s="49">
        <v>6.8</v>
      </c>
      <c r="H6474" s="8" t="s">
        <v>2934</v>
      </c>
      <c r="J6474" s="3">
        <v>896673</v>
      </c>
      <c r="L6474" s="4">
        <f t="shared" si="100"/>
        <v>3.9028052805280526</v>
      </c>
    </row>
    <row r="6475" spans="1:12" x14ac:dyDescent="0.2">
      <c r="A6475" s="1" t="s">
        <v>16884</v>
      </c>
      <c r="B6475" s="45" t="s">
        <v>16885</v>
      </c>
      <c r="C6475" s="46">
        <v>43086</v>
      </c>
      <c r="D6475" s="47">
        <v>43095</v>
      </c>
      <c r="E6475" s="48">
        <v>406.13</v>
      </c>
      <c r="F6475" s="48">
        <v>39.979999999999997</v>
      </c>
      <c r="G6475" s="49">
        <v>10.199999999999999</v>
      </c>
      <c r="H6475" s="8" t="s">
        <v>2934</v>
      </c>
      <c r="J6475" s="3">
        <v>896674</v>
      </c>
      <c r="L6475" s="4">
        <f t="shared" si="100"/>
        <v>6.7018151815181515</v>
      </c>
    </row>
    <row r="6476" spans="1:12" x14ac:dyDescent="0.2">
      <c r="A6476" s="1" t="s">
        <v>16886</v>
      </c>
      <c r="B6476" s="45" t="s">
        <v>16887</v>
      </c>
      <c r="C6476" s="46">
        <v>43085</v>
      </c>
      <c r="D6476" s="47">
        <v>43095</v>
      </c>
      <c r="E6476" s="48">
        <v>366.66</v>
      </c>
      <c r="F6476" s="48">
        <v>36.840000000000003</v>
      </c>
      <c r="G6476" s="49">
        <v>10</v>
      </c>
      <c r="H6476" s="8" t="s">
        <v>3083</v>
      </c>
      <c r="J6476" s="3">
        <v>896675</v>
      </c>
      <c r="L6476" s="4">
        <f t="shared" si="100"/>
        <v>6.050495049504951</v>
      </c>
    </row>
    <row r="6477" spans="1:12" x14ac:dyDescent="0.2">
      <c r="A6477" s="1" t="s">
        <v>16888</v>
      </c>
      <c r="B6477" s="45" t="s">
        <v>16889</v>
      </c>
      <c r="C6477" s="46">
        <v>43087</v>
      </c>
      <c r="D6477" s="47">
        <v>43095</v>
      </c>
      <c r="E6477" s="48">
        <v>77.34</v>
      </c>
      <c r="F6477" s="48">
        <v>19.75</v>
      </c>
      <c r="G6477" s="49">
        <v>3.9</v>
      </c>
      <c r="H6477" s="8" t="s">
        <v>2934</v>
      </c>
      <c r="J6477" s="3">
        <v>896676</v>
      </c>
      <c r="L6477" s="4">
        <f t="shared" si="100"/>
        <v>1.2762376237623763</v>
      </c>
    </row>
    <row r="6478" spans="1:12" x14ac:dyDescent="0.2">
      <c r="A6478" s="1" t="s">
        <v>16890</v>
      </c>
      <c r="B6478" s="45" t="s">
        <v>16891</v>
      </c>
      <c r="C6478" s="46">
        <v>43095</v>
      </c>
      <c r="D6478" s="47">
        <v>43096</v>
      </c>
      <c r="E6478" s="48">
        <v>180.79</v>
      </c>
      <c r="F6478" s="48">
        <v>120.07</v>
      </c>
      <c r="G6478" s="49">
        <v>1.5</v>
      </c>
      <c r="H6478" s="8" t="s">
        <v>2934</v>
      </c>
      <c r="J6478" s="3">
        <v>897260</v>
      </c>
      <c r="L6478" s="4">
        <f t="shared" si="100"/>
        <v>2.9833333333333329</v>
      </c>
    </row>
    <row r="6479" spans="1:12" x14ac:dyDescent="0.2">
      <c r="A6479" s="1" t="s">
        <v>16892</v>
      </c>
      <c r="B6479" s="45" t="s">
        <v>16893</v>
      </c>
      <c r="C6479" s="46">
        <v>43096</v>
      </c>
      <c r="D6479" s="47">
        <v>43097</v>
      </c>
      <c r="E6479" s="48">
        <v>780.35</v>
      </c>
      <c r="F6479" s="48">
        <v>26.3</v>
      </c>
      <c r="G6479" s="49">
        <v>29.7</v>
      </c>
      <c r="H6479" s="8" t="s">
        <v>2934</v>
      </c>
      <c r="J6479" s="3">
        <v>897324</v>
      </c>
      <c r="L6479" s="4">
        <f t="shared" si="100"/>
        <v>12.877062706270626</v>
      </c>
    </row>
    <row r="6480" spans="1:12" x14ac:dyDescent="0.2">
      <c r="A6480" s="1" t="s">
        <v>16894</v>
      </c>
      <c r="B6480" s="45" t="s">
        <v>16895</v>
      </c>
      <c r="C6480" s="46">
        <v>43096</v>
      </c>
      <c r="D6480" s="47">
        <v>43097</v>
      </c>
      <c r="E6480" s="48">
        <v>134.44</v>
      </c>
      <c r="F6480" s="48">
        <v>76.62</v>
      </c>
      <c r="G6480" s="49">
        <v>1.8</v>
      </c>
      <c r="H6480" s="8" t="s">
        <v>2934</v>
      </c>
      <c r="J6480" s="3">
        <v>897325</v>
      </c>
      <c r="L6480" s="4">
        <f t="shared" si="100"/>
        <v>2.2184818481848185</v>
      </c>
    </row>
    <row r="6481" spans="1:12" x14ac:dyDescent="0.2">
      <c r="A6481" s="1" t="s">
        <v>16896</v>
      </c>
      <c r="B6481" s="45" t="s">
        <v>16897</v>
      </c>
      <c r="C6481" s="46">
        <v>43090</v>
      </c>
      <c r="D6481" s="47">
        <v>43097</v>
      </c>
      <c r="E6481" s="48">
        <v>310.83</v>
      </c>
      <c r="F6481" s="48">
        <v>35.270000000000003</v>
      </c>
      <c r="G6481" s="49">
        <v>8.8000000000000007</v>
      </c>
      <c r="H6481" s="8" t="s">
        <v>2934</v>
      </c>
      <c r="J6481" s="3">
        <v>897684</v>
      </c>
      <c r="L6481" s="4">
        <f t="shared" si="100"/>
        <v>5.1292079207920791</v>
      </c>
    </row>
    <row r="6482" spans="1:12" x14ac:dyDescent="0.2">
      <c r="A6482" s="1" t="s">
        <v>16898</v>
      </c>
      <c r="B6482" s="45" t="s">
        <v>16899</v>
      </c>
      <c r="C6482" s="46">
        <v>43090</v>
      </c>
      <c r="D6482" s="47">
        <v>43097</v>
      </c>
      <c r="E6482" s="48">
        <v>235.72</v>
      </c>
      <c r="F6482" s="48">
        <v>49.32</v>
      </c>
      <c r="G6482" s="49">
        <v>4.8</v>
      </c>
      <c r="H6482" s="8" t="s">
        <v>2934</v>
      </c>
      <c r="J6482" s="3">
        <v>897685</v>
      </c>
      <c r="L6482" s="4">
        <f t="shared" si="100"/>
        <v>3.8897689768976895</v>
      </c>
    </row>
    <row r="6483" spans="1:12" x14ac:dyDescent="0.2">
      <c r="A6483" s="1" t="s">
        <v>16900</v>
      </c>
      <c r="B6483" s="45" t="s">
        <v>16901</v>
      </c>
      <c r="C6483" s="46">
        <v>43096</v>
      </c>
      <c r="D6483" s="47">
        <v>43102</v>
      </c>
      <c r="E6483" s="48">
        <v>387.28</v>
      </c>
      <c r="F6483" s="48">
        <v>70.489999999999995</v>
      </c>
      <c r="G6483" s="49">
        <v>5.5</v>
      </c>
      <c r="H6483" s="8" t="s">
        <v>2934</v>
      </c>
      <c r="J6483" s="3">
        <v>898325</v>
      </c>
      <c r="L6483" s="4">
        <f t="shared" si="100"/>
        <v>6.3907590759075905</v>
      </c>
    </row>
    <row r="6484" spans="1:12" x14ac:dyDescent="0.2">
      <c r="A6484" s="1" t="s">
        <v>16902</v>
      </c>
      <c r="B6484" s="45" t="s">
        <v>16903</v>
      </c>
      <c r="C6484" s="46">
        <v>43097</v>
      </c>
      <c r="D6484" s="47">
        <v>43102</v>
      </c>
      <c r="E6484" s="48">
        <v>206.12</v>
      </c>
      <c r="F6484" s="48">
        <v>100.79</v>
      </c>
      <c r="G6484" s="49">
        <v>2</v>
      </c>
      <c r="H6484" s="8" t="s">
        <v>2934</v>
      </c>
      <c r="J6484" s="3">
        <v>898421</v>
      </c>
      <c r="L6484" s="4">
        <f t="shared" si="100"/>
        <v>3.4013201320132014</v>
      </c>
    </row>
    <row r="6485" spans="1:12" x14ac:dyDescent="0.2">
      <c r="A6485" s="1" t="s">
        <v>16904</v>
      </c>
      <c r="B6485" s="45" t="s">
        <v>16905</v>
      </c>
      <c r="C6485" s="46">
        <v>43097</v>
      </c>
      <c r="D6485" s="47">
        <v>43104</v>
      </c>
      <c r="E6485" s="48">
        <v>213.3</v>
      </c>
      <c r="F6485" s="48">
        <v>46.75</v>
      </c>
      <c r="G6485" s="49">
        <v>4.5999999999999996</v>
      </c>
      <c r="H6485" s="8" t="s">
        <v>3083</v>
      </c>
      <c r="J6485" s="3">
        <v>898428</v>
      </c>
      <c r="L6485" s="4">
        <f t="shared" si="100"/>
        <v>3.5198019801980198</v>
      </c>
    </row>
    <row r="6486" spans="1:12" x14ac:dyDescent="0.2">
      <c r="A6486" s="1" t="s">
        <v>16906</v>
      </c>
      <c r="B6486" s="45" t="s">
        <v>16907</v>
      </c>
      <c r="C6486" s="46">
        <v>43101</v>
      </c>
      <c r="D6486" s="47">
        <v>43108</v>
      </c>
      <c r="E6486" s="48">
        <v>305.14999999999998</v>
      </c>
      <c r="F6486" s="48">
        <v>123.45</v>
      </c>
      <c r="G6486" s="49">
        <v>2.5</v>
      </c>
      <c r="H6486" s="8" t="s">
        <v>2934</v>
      </c>
      <c r="J6486" s="3">
        <v>900378</v>
      </c>
      <c r="L6486" s="4">
        <f t="shared" si="100"/>
        <v>5.035478547854785</v>
      </c>
    </row>
    <row r="6487" spans="1:12" x14ac:dyDescent="0.2">
      <c r="A6487" s="1" t="s">
        <v>16908</v>
      </c>
      <c r="B6487" s="45" t="s">
        <v>16909</v>
      </c>
      <c r="C6487" s="46">
        <v>43102</v>
      </c>
      <c r="D6487" s="47">
        <v>43108</v>
      </c>
      <c r="E6487" s="48">
        <v>429.61</v>
      </c>
      <c r="F6487" s="48">
        <v>100.95</v>
      </c>
      <c r="G6487" s="49">
        <v>4.3</v>
      </c>
      <c r="H6487" s="8" t="s">
        <v>2934</v>
      </c>
      <c r="J6487" s="3">
        <v>900844</v>
      </c>
      <c r="L6487" s="4">
        <f t="shared" si="100"/>
        <v>7.089273927392739</v>
      </c>
    </row>
    <row r="6488" spans="1:12" x14ac:dyDescent="0.2">
      <c r="A6488" s="1" t="s">
        <v>16910</v>
      </c>
      <c r="B6488" s="45" t="s">
        <v>16911</v>
      </c>
      <c r="C6488" s="46">
        <v>43103</v>
      </c>
      <c r="D6488" s="47">
        <v>43108</v>
      </c>
      <c r="E6488" s="48">
        <v>316.74</v>
      </c>
      <c r="F6488" s="48">
        <v>106.66</v>
      </c>
      <c r="G6488" s="49">
        <v>3</v>
      </c>
      <c r="H6488" s="8" t="s">
        <v>2934</v>
      </c>
      <c r="J6488" s="3">
        <v>900843</v>
      </c>
      <c r="L6488" s="4">
        <f t="shared" si="100"/>
        <v>5.2267326732673265</v>
      </c>
    </row>
    <row r="6489" spans="1:12" x14ac:dyDescent="0.2">
      <c r="A6489" s="1" t="s">
        <v>16912</v>
      </c>
      <c r="B6489" s="45" t="s">
        <v>16913</v>
      </c>
      <c r="C6489" s="46">
        <v>43108</v>
      </c>
      <c r="D6489" s="47">
        <v>43109</v>
      </c>
      <c r="E6489" s="48">
        <v>227.08</v>
      </c>
      <c r="F6489" s="48">
        <v>168.92</v>
      </c>
      <c r="G6489" s="49">
        <v>1.3</v>
      </c>
      <c r="H6489" s="8" t="s">
        <v>2934</v>
      </c>
      <c r="J6489" s="3">
        <v>904345</v>
      </c>
      <c r="L6489" s="4">
        <f t="shared" si="100"/>
        <v>3.7471947194719473</v>
      </c>
    </row>
    <row r="6490" spans="1:12" x14ac:dyDescent="0.2">
      <c r="A6490" s="1" t="s">
        <v>16914</v>
      </c>
      <c r="B6490" s="45" t="s">
        <v>16915</v>
      </c>
      <c r="C6490" s="46">
        <v>43104</v>
      </c>
      <c r="D6490" s="47">
        <v>43109</v>
      </c>
      <c r="E6490" s="48">
        <v>417.28</v>
      </c>
      <c r="F6490" s="48">
        <v>77.2</v>
      </c>
      <c r="G6490" s="49">
        <v>5.4</v>
      </c>
      <c r="H6490" s="8" t="s">
        <v>3083</v>
      </c>
      <c r="J6490" s="3">
        <v>904346</v>
      </c>
      <c r="L6490" s="4">
        <f t="shared" si="100"/>
        <v>6.8858085808580851</v>
      </c>
    </row>
    <row r="6491" spans="1:12" x14ac:dyDescent="0.2">
      <c r="A6491" s="1" t="s">
        <v>16916</v>
      </c>
      <c r="B6491" s="45" t="s">
        <v>16917</v>
      </c>
      <c r="C6491" s="46">
        <v>43107</v>
      </c>
      <c r="D6491" s="47">
        <v>43110</v>
      </c>
      <c r="E6491" s="48">
        <v>246.01</v>
      </c>
      <c r="F6491" s="48">
        <v>46.65</v>
      </c>
      <c r="G6491" s="49">
        <v>5.3</v>
      </c>
      <c r="H6491" s="8" t="s">
        <v>3714</v>
      </c>
      <c r="J6491" s="3">
        <v>904942</v>
      </c>
      <c r="L6491" s="4">
        <f t="shared" si="100"/>
        <v>4.0595709570957093</v>
      </c>
    </row>
    <row r="6492" spans="1:12" x14ac:dyDescent="0.2">
      <c r="A6492" s="1" t="s">
        <v>16918</v>
      </c>
      <c r="B6492" s="45" t="s">
        <v>16919</v>
      </c>
      <c r="C6492" s="46">
        <v>43107</v>
      </c>
      <c r="D6492" s="47">
        <v>43110</v>
      </c>
      <c r="E6492" s="48">
        <v>145.58000000000001</v>
      </c>
      <c r="F6492" s="48">
        <v>80.08</v>
      </c>
      <c r="G6492" s="49">
        <v>1.8</v>
      </c>
      <c r="H6492" s="8" t="s">
        <v>3714</v>
      </c>
      <c r="J6492" s="3">
        <v>904943</v>
      </c>
      <c r="L6492" s="4">
        <f t="shared" si="100"/>
        <v>2.4023102310231024</v>
      </c>
    </row>
    <row r="6493" spans="1:12" x14ac:dyDescent="0.2">
      <c r="A6493" s="1" t="s">
        <v>16920</v>
      </c>
      <c r="B6493" s="45" t="s">
        <v>16921</v>
      </c>
      <c r="C6493" s="46">
        <v>43105</v>
      </c>
      <c r="D6493" s="47">
        <v>43110</v>
      </c>
      <c r="E6493" s="48">
        <v>341.12</v>
      </c>
      <c r="F6493" s="48">
        <v>74.31</v>
      </c>
      <c r="G6493" s="49">
        <v>4.5999999999999996</v>
      </c>
      <c r="H6493" s="8" t="s">
        <v>3083</v>
      </c>
      <c r="J6493" s="3">
        <v>904944</v>
      </c>
      <c r="L6493" s="4">
        <f t="shared" si="100"/>
        <v>5.6290429042904293</v>
      </c>
    </row>
    <row r="6494" spans="1:12" x14ac:dyDescent="0.2">
      <c r="A6494" s="1" t="s">
        <v>16922</v>
      </c>
      <c r="B6494" s="45" t="s">
        <v>16923</v>
      </c>
      <c r="C6494" s="46">
        <v>43106</v>
      </c>
      <c r="D6494" s="47">
        <v>43110</v>
      </c>
      <c r="E6494" s="48">
        <v>204.72</v>
      </c>
      <c r="F6494" s="48">
        <v>56.89</v>
      </c>
      <c r="G6494" s="49">
        <v>3.6</v>
      </c>
      <c r="H6494" s="8" t="s">
        <v>2934</v>
      </c>
      <c r="J6494" s="3">
        <v>904945</v>
      </c>
      <c r="L6494" s="4">
        <f t="shared" si="100"/>
        <v>3.3782178217821781</v>
      </c>
    </row>
    <row r="6495" spans="1:12" x14ac:dyDescent="0.2">
      <c r="A6495" s="1" t="s">
        <v>16924</v>
      </c>
      <c r="B6495" s="45" t="s">
        <v>16925</v>
      </c>
      <c r="C6495" s="46">
        <v>43104</v>
      </c>
      <c r="D6495" s="47">
        <v>43110</v>
      </c>
      <c r="E6495" s="48">
        <v>341.69</v>
      </c>
      <c r="F6495" s="48">
        <v>39.770000000000003</v>
      </c>
      <c r="G6495" s="49">
        <v>8.6</v>
      </c>
      <c r="H6495" s="8" t="s">
        <v>2934</v>
      </c>
      <c r="J6495" s="3">
        <v>904946</v>
      </c>
      <c r="L6495" s="4">
        <f t="shared" si="100"/>
        <v>5.6384488448844881</v>
      </c>
    </row>
    <row r="6496" spans="1:12" x14ac:dyDescent="0.2">
      <c r="A6496" s="1" t="s">
        <v>16926</v>
      </c>
      <c r="B6496" s="45" t="s">
        <v>16927</v>
      </c>
      <c r="C6496" s="46">
        <v>43086</v>
      </c>
      <c r="D6496" s="47">
        <v>43110</v>
      </c>
      <c r="E6496" s="48">
        <v>214.9</v>
      </c>
      <c r="F6496" s="48">
        <v>156.96</v>
      </c>
      <c r="G6496" s="49">
        <v>1.4</v>
      </c>
      <c r="H6496" s="8" t="s">
        <v>2934</v>
      </c>
      <c r="J6496" s="3">
        <v>904947</v>
      </c>
      <c r="L6496" s="4">
        <f t="shared" si="100"/>
        <v>3.5462046204620461</v>
      </c>
    </row>
    <row r="6497" spans="1:12" x14ac:dyDescent="0.2">
      <c r="A6497" s="1" t="s">
        <v>16928</v>
      </c>
      <c r="B6497" s="45" t="s">
        <v>16929</v>
      </c>
      <c r="C6497" s="46">
        <v>43104</v>
      </c>
      <c r="D6497" s="47">
        <v>43110</v>
      </c>
      <c r="E6497" s="48">
        <v>160.91999999999999</v>
      </c>
      <c r="F6497" s="48">
        <v>36.880000000000003</v>
      </c>
      <c r="G6497" s="49">
        <v>4.4000000000000004</v>
      </c>
      <c r="H6497" s="8" t="s">
        <v>2934</v>
      </c>
      <c r="J6497" s="3">
        <v>904948</v>
      </c>
      <c r="L6497" s="4">
        <f t="shared" si="100"/>
        <v>2.6554455445544551</v>
      </c>
    </row>
    <row r="6498" spans="1:12" x14ac:dyDescent="0.2">
      <c r="A6498" s="1" t="s">
        <v>16930</v>
      </c>
      <c r="B6498" s="45" t="s">
        <v>16931</v>
      </c>
      <c r="C6498" s="46">
        <v>43109</v>
      </c>
      <c r="D6498" s="47">
        <v>43111</v>
      </c>
      <c r="E6498" s="48">
        <v>122.64</v>
      </c>
      <c r="F6498" s="48">
        <v>52.54</v>
      </c>
      <c r="G6498" s="49">
        <v>2.2999999999999998</v>
      </c>
      <c r="H6498" s="8" t="s">
        <v>2934</v>
      </c>
      <c r="J6498" s="3">
        <v>905530</v>
      </c>
      <c r="L6498" s="4">
        <f t="shared" si="100"/>
        <v>2.0237623762376238</v>
      </c>
    </row>
    <row r="6499" spans="1:12" x14ac:dyDescent="0.2">
      <c r="A6499" s="1" t="s">
        <v>16932</v>
      </c>
      <c r="B6499" s="45" t="s">
        <v>16933</v>
      </c>
      <c r="C6499" s="46">
        <v>43109</v>
      </c>
      <c r="D6499" s="47">
        <v>43111</v>
      </c>
      <c r="E6499" s="48">
        <v>218.72</v>
      </c>
      <c r="F6499" s="48">
        <v>85.27</v>
      </c>
      <c r="G6499" s="49">
        <v>2.6</v>
      </c>
      <c r="H6499" s="8" t="s">
        <v>2934</v>
      </c>
      <c r="J6499" s="3">
        <v>905532</v>
      </c>
      <c r="L6499" s="4">
        <f t="shared" si="100"/>
        <v>3.609240924092409</v>
      </c>
    </row>
    <row r="6500" spans="1:12" x14ac:dyDescent="0.2">
      <c r="A6500" s="1" t="s">
        <v>16934</v>
      </c>
      <c r="B6500" s="45" t="s">
        <v>16935</v>
      </c>
      <c r="C6500" s="46">
        <v>43109</v>
      </c>
      <c r="D6500" s="47">
        <v>43111</v>
      </c>
      <c r="E6500" s="48">
        <v>651.13</v>
      </c>
      <c r="F6500" s="48">
        <v>35.74</v>
      </c>
      <c r="G6500" s="49">
        <v>18.2</v>
      </c>
      <c r="H6500" s="8" t="s">
        <v>2934</v>
      </c>
      <c r="J6500" s="3">
        <v>905533</v>
      </c>
      <c r="L6500" s="4">
        <f t="shared" si="100"/>
        <v>10.744719471947194</v>
      </c>
    </row>
    <row r="6501" spans="1:12" x14ac:dyDescent="0.2">
      <c r="A6501" s="1" t="s">
        <v>16936</v>
      </c>
      <c r="B6501" s="45" t="s">
        <v>16937</v>
      </c>
      <c r="C6501" s="46">
        <v>43109</v>
      </c>
      <c r="D6501" s="47">
        <v>43111</v>
      </c>
      <c r="E6501" s="48">
        <v>479.06</v>
      </c>
      <c r="F6501" s="48">
        <v>51.65</v>
      </c>
      <c r="G6501" s="49">
        <v>9.3000000000000007</v>
      </c>
      <c r="H6501" s="8" t="s">
        <v>2934</v>
      </c>
      <c r="J6501" s="3">
        <v>905534</v>
      </c>
      <c r="L6501" s="4">
        <f t="shared" si="100"/>
        <v>7.9052805280528053</v>
      </c>
    </row>
    <row r="6502" spans="1:12" x14ac:dyDescent="0.2">
      <c r="A6502" s="1" t="s">
        <v>16938</v>
      </c>
      <c r="B6502" s="45" t="s">
        <v>16939</v>
      </c>
      <c r="C6502" s="46">
        <v>43109</v>
      </c>
      <c r="D6502" s="47">
        <v>43111</v>
      </c>
      <c r="E6502" s="48">
        <v>511.69</v>
      </c>
      <c r="F6502" s="48">
        <v>138.75</v>
      </c>
      <c r="G6502" s="49">
        <v>3.7</v>
      </c>
      <c r="H6502" s="8" t="s">
        <v>2934</v>
      </c>
      <c r="J6502" s="3">
        <v>905535</v>
      </c>
      <c r="L6502" s="4">
        <f t="shared" si="100"/>
        <v>8.4437293729372929</v>
      </c>
    </row>
    <row r="6503" spans="1:12" x14ac:dyDescent="0.2">
      <c r="A6503" s="1" t="s">
        <v>16940</v>
      </c>
      <c r="B6503" s="45" t="s">
        <v>16941</v>
      </c>
      <c r="C6503" s="46">
        <v>43109</v>
      </c>
      <c r="D6503" s="47">
        <v>43111</v>
      </c>
      <c r="E6503" s="48">
        <v>312.42</v>
      </c>
      <c r="F6503" s="48">
        <v>83.29</v>
      </c>
      <c r="G6503" s="49">
        <v>3.8</v>
      </c>
      <c r="H6503" s="8" t="s">
        <v>2934</v>
      </c>
      <c r="J6503" s="3">
        <v>905536</v>
      </c>
      <c r="L6503" s="4">
        <f t="shared" si="100"/>
        <v>5.155445544554456</v>
      </c>
    </row>
    <row r="6504" spans="1:12" x14ac:dyDescent="0.2">
      <c r="A6504" s="1" t="s">
        <v>16942</v>
      </c>
      <c r="B6504" s="45" t="s">
        <v>16943</v>
      </c>
      <c r="C6504" s="46">
        <v>43109</v>
      </c>
      <c r="D6504" s="47">
        <v>43111</v>
      </c>
      <c r="E6504" s="48">
        <v>1237.8599999999999</v>
      </c>
      <c r="F6504" s="48">
        <v>37.799999999999997</v>
      </c>
      <c r="G6504" s="49">
        <v>32.700000000000003</v>
      </c>
      <c r="H6504" s="8" t="s">
        <v>2934</v>
      </c>
      <c r="J6504" s="3">
        <v>905538</v>
      </c>
      <c r="L6504" s="4">
        <f t="shared" si="100"/>
        <v>20.426732673267324</v>
      </c>
    </row>
    <row r="6505" spans="1:12" x14ac:dyDescent="0.2">
      <c r="A6505" s="1" t="s">
        <v>16944</v>
      </c>
      <c r="B6505" s="45" t="s">
        <v>16945</v>
      </c>
      <c r="C6505" s="46">
        <v>43109</v>
      </c>
      <c r="D6505" s="47">
        <v>43111</v>
      </c>
      <c r="E6505" s="48">
        <v>638.34</v>
      </c>
      <c r="F6505" s="48">
        <v>51.3</v>
      </c>
      <c r="G6505" s="49">
        <v>12.4</v>
      </c>
      <c r="H6505" s="8" t="s">
        <v>2934</v>
      </c>
      <c r="J6505" s="3">
        <v>905539</v>
      </c>
      <c r="L6505" s="4">
        <f t="shared" si="100"/>
        <v>10.533663366336635</v>
      </c>
    </row>
    <row r="6506" spans="1:12" x14ac:dyDescent="0.2">
      <c r="A6506" s="1" t="s">
        <v>16946</v>
      </c>
      <c r="B6506" s="45" t="s">
        <v>16947</v>
      </c>
      <c r="C6506" s="46">
        <v>43109</v>
      </c>
      <c r="D6506" s="47">
        <v>43111</v>
      </c>
      <c r="E6506" s="48">
        <v>245.4</v>
      </c>
      <c r="F6506" s="48">
        <v>65.959999999999994</v>
      </c>
      <c r="G6506" s="49">
        <v>3.7</v>
      </c>
      <c r="H6506" s="8" t="s">
        <v>2934</v>
      </c>
      <c r="J6506" s="3">
        <v>905540</v>
      </c>
      <c r="L6506" s="4">
        <f t="shared" si="100"/>
        <v>4.0495049504950495</v>
      </c>
    </row>
    <row r="6507" spans="1:12" x14ac:dyDescent="0.2">
      <c r="A6507" s="1" t="s">
        <v>16948</v>
      </c>
      <c r="B6507" s="45" t="s">
        <v>16949</v>
      </c>
      <c r="C6507" s="46">
        <v>43102</v>
      </c>
      <c r="D6507" s="47">
        <v>43116</v>
      </c>
      <c r="E6507" s="48">
        <v>199.12</v>
      </c>
      <c r="F6507" s="48">
        <v>80.180000000000007</v>
      </c>
      <c r="G6507" s="49">
        <v>2.5</v>
      </c>
      <c r="H6507" s="8" t="s">
        <v>2934</v>
      </c>
      <c r="J6507" s="3">
        <v>906186</v>
      </c>
      <c r="L6507" s="4">
        <f t="shared" si="100"/>
        <v>3.2858085808580859</v>
      </c>
    </row>
    <row r="6508" spans="1:12" x14ac:dyDescent="0.2">
      <c r="A6508" s="1" t="s">
        <v>16950</v>
      </c>
      <c r="B6508" s="45" t="s">
        <v>16951</v>
      </c>
      <c r="C6508" s="46">
        <v>43092</v>
      </c>
      <c r="D6508" s="47">
        <v>43116</v>
      </c>
      <c r="E6508" s="48">
        <v>292.52999999999997</v>
      </c>
      <c r="F6508" s="48">
        <v>60.46</v>
      </c>
      <c r="G6508" s="49">
        <v>4.8</v>
      </c>
      <c r="H6508" s="8" t="s">
        <v>2934</v>
      </c>
      <c r="J6508" s="3">
        <v>906185</v>
      </c>
      <c r="L6508" s="4">
        <f t="shared" si="100"/>
        <v>4.8272277227722764</v>
      </c>
    </row>
    <row r="6509" spans="1:12" x14ac:dyDescent="0.2">
      <c r="A6509" s="1" t="s">
        <v>16952</v>
      </c>
      <c r="B6509" s="45" t="s">
        <v>16953</v>
      </c>
      <c r="C6509" s="46">
        <v>43088</v>
      </c>
      <c r="D6509" s="47">
        <v>43116</v>
      </c>
      <c r="E6509" s="48">
        <v>360.73</v>
      </c>
      <c r="F6509" s="48">
        <v>116.62</v>
      </c>
      <c r="G6509" s="49">
        <v>3.1</v>
      </c>
      <c r="H6509" s="8" t="s">
        <v>2934</v>
      </c>
      <c r="J6509" s="3">
        <v>909333</v>
      </c>
      <c r="L6509" s="4">
        <f t="shared" si="100"/>
        <v>5.9526402640264031</v>
      </c>
    </row>
    <row r="6510" spans="1:12" x14ac:dyDescent="0.2">
      <c r="A6510" s="1" t="s">
        <v>16954</v>
      </c>
      <c r="B6510" s="45" t="s">
        <v>16955</v>
      </c>
      <c r="C6510" s="46">
        <v>43109</v>
      </c>
      <c r="D6510" s="47">
        <v>43116</v>
      </c>
      <c r="E6510" s="48">
        <v>224.54</v>
      </c>
      <c r="F6510" s="48">
        <v>82.2</v>
      </c>
      <c r="G6510" s="49">
        <v>2.7</v>
      </c>
      <c r="H6510" s="8" t="s">
        <v>2934</v>
      </c>
      <c r="J6510" s="3">
        <v>909334</v>
      </c>
      <c r="L6510" s="4">
        <f t="shared" si="100"/>
        <v>3.7052805280528052</v>
      </c>
    </row>
    <row r="6511" spans="1:12" x14ac:dyDescent="0.2">
      <c r="A6511" s="1" t="s">
        <v>16956</v>
      </c>
      <c r="B6511" s="45" t="s">
        <v>16957</v>
      </c>
      <c r="C6511" s="46">
        <v>43108</v>
      </c>
      <c r="D6511" s="47">
        <v>43117</v>
      </c>
      <c r="E6511" s="48">
        <v>363.59</v>
      </c>
      <c r="F6511" s="48">
        <v>55.26</v>
      </c>
      <c r="G6511" s="49">
        <v>6.6</v>
      </c>
      <c r="H6511" s="8" t="s">
        <v>2934</v>
      </c>
      <c r="J6511" s="3">
        <v>909858</v>
      </c>
      <c r="L6511" s="4">
        <f t="shared" si="100"/>
        <v>5.9998349834983493</v>
      </c>
    </row>
    <row r="6512" spans="1:12" x14ac:dyDescent="0.2">
      <c r="A6512" s="1" t="s">
        <v>16958</v>
      </c>
      <c r="B6512" s="45" t="s">
        <v>16959</v>
      </c>
      <c r="C6512" s="46">
        <v>43111</v>
      </c>
      <c r="D6512" s="47">
        <v>43117</v>
      </c>
      <c r="E6512" s="48">
        <v>902.33</v>
      </c>
      <c r="F6512" s="48">
        <v>114.94</v>
      </c>
      <c r="G6512" s="49">
        <v>7.9</v>
      </c>
      <c r="H6512" s="8" t="s">
        <v>3083</v>
      </c>
      <c r="J6512" s="3">
        <v>909859</v>
      </c>
      <c r="L6512" s="4">
        <f t="shared" si="100"/>
        <v>14.889933993399341</v>
      </c>
    </row>
    <row r="6513" spans="1:12" x14ac:dyDescent="0.2">
      <c r="A6513" s="1" t="s">
        <v>16960</v>
      </c>
      <c r="B6513" s="45" t="s">
        <v>16961</v>
      </c>
      <c r="C6513" s="46">
        <v>43110</v>
      </c>
      <c r="D6513" s="47">
        <v>43117</v>
      </c>
      <c r="E6513" s="48">
        <v>226.82</v>
      </c>
      <c r="F6513" s="48">
        <v>2.2999999999999998</v>
      </c>
      <c r="G6513" s="49">
        <v>2.2999999999999998</v>
      </c>
      <c r="H6513" s="8" t="s">
        <v>3083</v>
      </c>
      <c r="J6513" s="3">
        <v>909860</v>
      </c>
      <c r="L6513" s="4">
        <f t="shared" si="100"/>
        <v>3.7429042904290428</v>
      </c>
    </row>
    <row r="6514" spans="1:12" x14ac:dyDescent="0.2">
      <c r="A6514" s="1" t="s">
        <v>16962</v>
      </c>
      <c r="B6514" s="45" t="s">
        <v>16963</v>
      </c>
      <c r="C6514" s="46">
        <v>43110</v>
      </c>
      <c r="D6514" s="47">
        <v>43117</v>
      </c>
      <c r="E6514" s="48">
        <v>149.38</v>
      </c>
      <c r="F6514" s="48">
        <v>1</v>
      </c>
      <c r="G6514" s="49">
        <v>1</v>
      </c>
      <c r="H6514" s="8" t="s">
        <v>3083</v>
      </c>
      <c r="J6514" s="3">
        <v>909961</v>
      </c>
      <c r="L6514" s="4">
        <f t="shared" si="100"/>
        <v>2.4650165016501648</v>
      </c>
    </row>
    <row r="6515" spans="1:12" x14ac:dyDescent="0.2">
      <c r="A6515" s="1" t="s">
        <v>16964</v>
      </c>
      <c r="B6515" s="45" t="s">
        <v>16965</v>
      </c>
      <c r="C6515" s="46">
        <v>43117</v>
      </c>
      <c r="D6515" s="47">
        <v>43118</v>
      </c>
      <c r="E6515" s="48">
        <v>835.81</v>
      </c>
      <c r="F6515" s="48">
        <v>98.02</v>
      </c>
      <c r="G6515" s="49">
        <v>8.5</v>
      </c>
      <c r="H6515" s="8" t="s">
        <v>2934</v>
      </c>
      <c r="J6515" s="3">
        <v>910082</v>
      </c>
      <c r="L6515" s="4">
        <f t="shared" si="100"/>
        <v>13.792244224422442</v>
      </c>
    </row>
    <row r="6516" spans="1:12" x14ac:dyDescent="0.2">
      <c r="A6516" s="1" t="s">
        <v>16966</v>
      </c>
      <c r="B6516" s="45" t="s">
        <v>16967</v>
      </c>
      <c r="C6516" s="46">
        <v>43118</v>
      </c>
      <c r="D6516" s="47">
        <v>43122</v>
      </c>
      <c r="E6516" s="48">
        <v>220.03</v>
      </c>
      <c r="F6516" s="48">
        <v>45.94</v>
      </c>
      <c r="G6516" s="49">
        <v>4.8</v>
      </c>
      <c r="H6516" s="8" t="s">
        <v>3083</v>
      </c>
      <c r="J6516" s="3">
        <v>911428</v>
      </c>
      <c r="L6516" s="4">
        <f t="shared" si="100"/>
        <v>3.6308580858085806</v>
      </c>
    </row>
    <row r="6517" spans="1:12" x14ac:dyDescent="0.2">
      <c r="A6517" s="1" t="s">
        <v>16968</v>
      </c>
      <c r="B6517" s="45" t="s">
        <v>16969</v>
      </c>
      <c r="C6517" s="46">
        <v>43116</v>
      </c>
      <c r="D6517" s="47">
        <v>43122</v>
      </c>
      <c r="E6517" s="48">
        <v>1102.56</v>
      </c>
      <c r="F6517" s="48">
        <v>176.98</v>
      </c>
      <c r="G6517" s="49">
        <v>6.2</v>
      </c>
      <c r="H6517" s="8" t="s">
        <v>3083</v>
      </c>
      <c r="J6517" s="3">
        <v>911429</v>
      </c>
      <c r="L6517" s="4">
        <f t="shared" si="100"/>
        <v>18.194059405940592</v>
      </c>
    </row>
    <row r="6518" spans="1:12" x14ac:dyDescent="0.2">
      <c r="A6518" s="1" t="s">
        <v>16970</v>
      </c>
      <c r="B6518" s="45" t="s">
        <v>16971</v>
      </c>
      <c r="C6518" s="46">
        <v>43114</v>
      </c>
      <c r="D6518" s="47">
        <v>43122</v>
      </c>
      <c r="E6518" s="48">
        <v>312.07</v>
      </c>
      <c r="F6518" s="48">
        <v>29.98</v>
      </c>
      <c r="G6518" s="49">
        <v>10.4</v>
      </c>
      <c r="H6518" s="8" t="s">
        <v>2934</v>
      </c>
      <c r="J6518" s="3">
        <v>911430</v>
      </c>
      <c r="L6518" s="4">
        <f t="shared" si="100"/>
        <v>5.1496699669966999</v>
      </c>
    </row>
    <row r="6519" spans="1:12" x14ac:dyDescent="0.2">
      <c r="A6519" s="1" t="s">
        <v>16972</v>
      </c>
      <c r="B6519" s="45" t="s">
        <v>16973</v>
      </c>
      <c r="C6519" s="46">
        <v>43112</v>
      </c>
      <c r="D6519" s="47">
        <v>43123</v>
      </c>
      <c r="E6519" s="48">
        <v>1015.31</v>
      </c>
      <c r="F6519" s="48">
        <v>133.47</v>
      </c>
      <c r="G6519" s="49">
        <v>7.6</v>
      </c>
      <c r="H6519" s="8" t="s">
        <v>2934</v>
      </c>
      <c r="J6519" s="3">
        <v>911940</v>
      </c>
      <c r="L6519" s="4">
        <f t="shared" si="100"/>
        <v>16.754290429042904</v>
      </c>
    </row>
    <row r="6520" spans="1:12" x14ac:dyDescent="0.2">
      <c r="A6520" s="1" t="s">
        <v>16974</v>
      </c>
      <c r="B6520" s="45" t="s">
        <v>16975</v>
      </c>
      <c r="C6520" s="46">
        <v>43116</v>
      </c>
      <c r="D6520" s="47">
        <v>43123</v>
      </c>
      <c r="E6520" s="48">
        <v>849.58</v>
      </c>
      <c r="F6520" s="48">
        <v>170.35</v>
      </c>
      <c r="G6520" s="49">
        <v>5</v>
      </c>
      <c r="H6520" s="8" t="s">
        <v>2934</v>
      </c>
      <c r="J6520" s="3">
        <v>911941</v>
      </c>
      <c r="L6520" s="4">
        <f t="shared" si="100"/>
        <v>14.01947194719472</v>
      </c>
    </row>
    <row r="6521" spans="1:12" x14ac:dyDescent="0.2">
      <c r="A6521" s="1" t="s">
        <v>16976</v>
      </c>
      <c r="B6521" s="45" t="s">
        <v>16977</v>
      </c>
      <c r="C6521" s="46">
        <v>43117</v>
      </c>
      <c r="D6521" s="47">
        <v>43123</v>
      </c>
      <c r="E6521" s="48">
        <v>320.54000000000002</v>
      </c>
      <c r="F6521" s="48">
        <v>139.13999999999999</v>
      </c>
      <c r="G6521" s="49">
        <v>2.2999999999999998</v>
      </c>
      <c r="H6521" s="8" t="s">
        <v>3083</v>
      </c>
      <c r="J6521" s="3">
        <v>911943</v>
      </c>
      <c r="L6521" s="4">
        <f t="shared" si="100"/>
        <v>5.2894389438943898</v>
      </c>
    </row>
    <row r="6522" spans="1:12" x14ac:dyDescent="0.2">
      <c r="A6522" s="1" t="s">
        <v>16978</v>
      </c>
      <c r="B6522" s="45" t="s">
        <v>16979</v>
      </c>
      <c r="C6522" s="46">
        <v>43122</v>
      </c>
      <c r="D6522" s="47">
        <v>43123</v>
      </c>
      <c r="E6522" s="48">
        <v>363.31</v>
      </c>
      <c r="F6522" s="48">
        <v>138.29</v>
      </c>
      <c r="G6522" s="49">
        <v>2.6</v>
      </c>
      <c r="H6522" s="8" t="s">
        <v>2934</v>
      </c>
      <c r="J6522" s="3">
        <v>912080</v>
      </c>
      <c r="L6522" s="4">
        <f t="shared" si="100"/>
        <v>5.9952145214521453</v>
      </c>
    </row>
    <row r="6523" spans="1:12" x14ac:dyDescent="0.2">
      <c r="A6523" s="1" t="s">
        <v>16980</v>
      </c>
      <c r="B6523" s="45" t="s">
        <v>16981</v>
      </c>
      <c r="C6523" s="46">
        <v>43121</v>
      </c>
      <c r="D6523" s="47">
        <v>43124</v>
      </c>
      <c r="E6523" s="48">
        <v>231.05</v>
      </c>
      <c r="F6523" s="48">
        <v>99.3</v>
      </c>
      <c r="G6523" s="49">
        <v>2.2999999999999998</v>
      </c>
      <c r="H6523" s="8" t="s">
        <v>2934</v>
      </c>
      <c r="J6523" s="3">
        <v>912545</v>
      </c>
      <c r="L6523" s="4">
        <f t="shared" si="100"/>
        <v>3.8127062706270629</v>
      </c>
    </row>
    <row r="6524" spans="1:12" x14ac:dyDescent="0.2">
      <c r="A6524" s="1" t="s">
        <v>16982</v>
      </c>
      <c r="B6524" s="45" t="s">
        <v>16983</v>
      </c>
      <c r="C6524" s="46">
        <v>43124</v>
      </c>
      <c r="D6524" s="47">
        <v>43125</v>
      </c>
      <c r="E6524" s="48">
        <v>192.55</v>
      </c>
      <c r="F6524" s="48">
        <v>87.55</v>
      </c>
      <c r="G6524" s="49">
        <v>2.2000000000000002</v>
      </c>
      <c r="H6524" s="8" t="s">
        <v>2934</v>
      </c>
      <c r="J6524" s="3">
        <v>913581</v>
      </c>
      <c r="L6524" s="4">
        <f t="shared" si="100"/>
        <v>3.1773927392739276</v>
      </c>
    </row>
    <row r="6525" spans="1:12" x14ac:dyDescent="0.2">
      <c r="A6525" s="1" t="s">
        <v>16984</v>
      </c>
      <c r="B6525" s="45" t="s">
        <v>16985</v>
      </c>
      <c r="C6525" s="46">
        <v>43119</v>
      </c>
      <c r="D6525" s="47">
        <v>43125</v>
      </c>
      <c r="E6525" s="48">
        <v>351.8</v>
      </c>
      <c r="F6525" s="48">
        <v>75.05</v>
      </c>
      <c r="G6525" s="49">
        <v>4.7</v>
      </c>
      <c r="H6525" s="8" t="s">
        <v>2934</v>
      </c>
      <c r="J6525" s="3">
        <v>913582</v>
      </c>
      <c r="L6525" s="4">
        <f t="shared" si="100"/>
        <v>5.8052805280528057</v>
      </c>
    </row>
    <row r="6526" spans="1:12" x14ac:dyDescent="0.2">
      <c r="A6526" s="1" t="s">
        <v>16986</v>
      </c>
      <c r="B6526" s="45" t="s">
        <v>16987</v>
      </c>
      <c r="C6526" s="46">
        <v>43122</v>
      </c>
      <c r="D6526" s="47">
        <v>43125</v>
      </c>
      <c r="E6526" s="48">
        <v>846.75</v>
      </c>
      <c r="F6526" s="48">
        <v>84.39</v>
      </c>
      <c r="G6526" s="49">
        <v>10</v>
      </c>
      <c r="H6526" s="8" t="s">
        <v>3083</v>
      </c>
      <c r="J6526" s="3">
        <v>913578</v>
      </c>
      <c r="L6526" s="4">
        <f t="shared" si="100"/>
        <v>13.972772277227723</v>
      </c>
    </row>
    <row r="6527" spans="1:12" x14ac:dyDescent="0.2">
      <c r="A6527" s="1" t="s">
        <v>16988</v>
      </c>
      <c r="B6527" s="45" t="s">
        <v>16989</v>
      </c>
      <c r="C6527" s="46">
        <v>43124</v>
      </c>
      <c r="D6527" s="47">
        <v>43129</v>
      </c>
      <c r="E6527" s="48">
        <v>276.10000000000002</v>
      </c>
      <c r="F6527" s="48">
        <v>60.15</v>
      </c>
      <c r="G6527" s="49">
        <v>4.5999999999999996</v>
      </c>
      <c r="H6527" s="8" t="s">
        <v>3083</v>
      </c>
      <c r="J6527" s="3">
        <v>914136</v>
      </c>
      <c r="L6527" s="4">
        <f t="shared" si="100"/>
        <v>4.5561056105610565</v>
      </c>
    </row>
    <row r="6528" spans="1:12" x14ac:dyDescent="0.2">
      <c r="A6528" s="1" t="s">
        <v>16990</v>
      </c>
      <c r="B6528" s="45" t="s">
        <v>16991</v>
      </c>
      <c r="C6528" s="46">
        <v>43122</v>
      </c>
      <c r="D6528" s="47">
        <v>43129</v>
      </c>
      <c r="E6528" s="48">
        <v>356.77</v>
      </c>
      <c r="F6528" s="48">
        <v>19.55</v>
      </c>
      <c r="G6528" s="49">
        <v>18.2</v>
      </c>
      <c r="H6528" s="8" t="s">
        <v>2934</v>
      </c>
      <c r="J6528" s="3">
        <v>914137</v>
      </c>
      <c r="L6528" s="4">
        <f t="shared" si="100"/>
        <v>5.8872937293729368</v>
      </c>
    </row>
    <row r="6529" spans="1:12" x14ac:dyDescent="0.2">
      <c r="A6529" s="1" t="s">
        <v>16992</v>
      </c>
      <c r="B6529" s="45" t="s">
        <v>16993</v>
      </c>
      <c r="C6529" s="46">
        <v>42893</v>
      </c>
      <c r="D6529" s="47">
        <v>43131</v>
      </c>
      <c r="E6529" s="48">
        <v>984.89</v>
      </c>
      <c r="F6529" s="48">
        <v>99.73</v>
      </c>
      <c r="G6529" s="49">
        <v>9.9</v>
      </c>
      <c r="H6529" s="8" t="s">
        <v>2934</v>
      </c>
      <c r="J6529" s="3">
        <v>914875</v>
      </c>
      <c r="L6529" s="4">
        <f t="shared" si="100"/>
        <v>16.252310231023102</v>
      </c>
    </row>
    <row r="6530" spans="1:12" x14ac:dyDescent="0.2">
      <c r="A6530" s="1" t="s">
        <v>16994</v>
      </c>
      <c r="B6530" s="45" t="s">
        <v>16995</v>
      </c>
      <c r="C6530" s="46">
        <v>43130</v>
      </c>
      <c r="D6530" s="47">
        <v>43131</v>
      </c>
      <c r="E6530" s="48">
        <v>705.58</v>
      </c>
      <c r="F6530" s="48">
        <v>28.76</v>
      </c>
      <c r="G6530" s="49">
        <v>24.5</v>
      </c>
      <c r="H6530" s="8" t="s">
        <v>2934</v>
      </c>
      <c r="J6530" s="3">
        <v>915355</v>
      </c>
      <c r="L6530" s="4">
        <f t="shared" si="100"/>
        <v>11.643234323432344</v>
      </c>
    </row>
    <row r="6531" spans="1:12" x14ac:dyDescent="0.2">
      <c r="A6531" s="1" t="s">
        <v>16996</v>
      </c>
      <c r="B6531" s="45" t="s">
        <v>16997</v>
      </c>
      <c r="C6531" s="46">
        <v>43131</v>
      </c>
      <c r="D6531" s="47">
        <v>43132</v>
      </c>
      <c r="E6531" s="48">
        <v>853.82</v>
      </c>
      <c r="F6531" s="48">
        <v>31.98</v>
      </c>
      <c r="G6531" s="49">
        <v>26.7</v>
      </c>
      <c r="H6531" s="8" t="s">
        <v>2934</v>
      </c>
      <c r="J6531" s="3">
        <v>915923</v>
      </c>
      <c r="L6531" s="4">
        <f t="shared" si="100"/>
        <v>14.08943894389439</v>
      </c>
    </row>
    <row r="6532" spans="1:12" x14ac:dyDescent="0.2">
      <c r="A6532" s="1" t="s">
        <v>16998</v>
      </c>
      <c r="B6532" s="45" t="s">
        <v>16999</v>
      </c>
      <c r="C6532" s="46">
        <v>43131</v>
      </c>
      <c r="D6532" s="47">
        <v>43132</v>
      </c>
      <c r="E6532" s="48">
        <v>163.26</v>
      </c>
      <c r="F6532" s="48">
        <v>79.09</v>
      </c>
      <c r="G6532" s="49">
        <v>2.1</v>
      </c>
      <c r="H6532" s="8" t="s">
        <v>2934</v>
      </c>
      <c r="J6532" s="3">
        <v>915924</v>
      </c>
      <c r="L6532" s="4">
        <f t="shared" si="100"/>
        <v>2.6940594059405938</v>
      </c>
    </row>
    <row r="6533" spans="1:12" x14ac:dyDescent="0.2">
      <c r="A6533" s="1" t="s">
        <v>17000</v>
      </c>
      <c r="B6533" s="45" t="s">
        <v>17001</v>
      </c>
      <c r="C6533" s="46">
        <v>43127</v>
      </c>
      <c r="D6533" s="47">
        <v>43133</v>
      </c>
      <c r="E6533" s="48">
        <v>660</v>
      </c>
      <c r="F6533" s="48">
        <v>40.86</v>
      </c>
      <c r="G6533" s="49">
        <v>16.2</v>
      </c>
      <c r="H6533" s="8" t="s">
        <v>3083</v>
      </c>
      <c r="J6533" s="3">
        <v>916052</v>
      </c>
      <c r="L6533" s="4">
        <f t="shared" si="100"/>
        <v>10.89108910891089</v>
      </c>
    </row>
    <row r="6534" spans="1:12" x14ac:dyDescent="0.2">
      <c r="A6534" s="1" t="s">
        <v>17002</v>
      </c>
      <c r="B6534" s="45" t="s">
        <v>17003</v>
      </c>
      <c r="C6534" s="46">
        <v>42765</v>
      </c>
      <c r="D6534" s="47">
        <v>43133</v>
      </c>
      <c r="E6534" s="48">
        <v>192.55</v>
      </c>
      <c r="F6534" s="48">
        <v>39.04</v>
      </c>
      <c r="G6534" s="49">
        <v>4.9000000000000004</v>
      </c>
      <c r="H6534" s="8" t="s">
        <v>2934</v>
      </c>
      <c r="J6534" s="3">
        <v>916053</v>
      </c>
      <c r="L6534" s="4">
        <f t="shared" si="100"/>
        <v>3.1773927392739276</v>
      </c>
    </row>
    <row r="6535" spans="1:12" x14ac:dyDescent="0.2">
      <c r="A6535" s="1" t="s">
        <v>17004</v>
      </c>
      <c r="B6535" s="45" t="s">
        <v>17005</v>
      </c>
      <c r="C6535" s="46">
        <v>43129</v>
      </c>
      <c r="D6535" s="47">
        <v>43136</v>
      </c>
      <c r="E6535" s="48">
        <v>884.74</v>
      </c>
      <c r="F6535" s="48">
        <v>182.37</v>
      </c>
      <c r="G6535" s="49">
        <v>4.9000000000000004</v>
      </c>
      <c r="H6535" s="8" t="s">
        <v>3083</v>
      </c>
      <c r="J6535" s="3">
        <v>916521</v>
      </c>
      <c r="L6535" s="4">
        <f t="shared" si="100"/>
        <v>14.5996699669967</v>
      </c>
    </row>
    <row r="6536" spans="1:12" x14ac:dyDescent="0.2">
      <c r="A6536" s="1" t="s">
        <v>17006</v>
      </c>
      <c r="B6536" s="45" t="s">
        <v>17007</v>
      </c>
      <c r="C6536" s="46">
        <v>43129</v>
      </c>
      <c r="D6536" s="47">
        <v>43136</v>
      </c>
      <c r="E6536" s="48">
        <v>543.41999999999996</v>
      </c>
      <c r="F6536" s="48">
        <v>76.34</v>
      </c>
      <c r="G6536" s="49">
        <v>7.1</v>
      </c>
      <c r="H6536" s="8" t="s">
        <v>3083</v>
      </c>
      <c r="J6536" s="3">
        <v>916522</v>
      </c>
      <c r="L6536" s="4">
        <f t="shared" si="100"/>
        <v>8.967326732673266</v>
      </c>
    </row>
    <row r="6537" spans="1:12" x14ac:dyDescent="0.2">
      <c r="A6537" s="1" t="s">
        <v>17008</v>
      </c>
      <c r="B6537" s="45" t="s">
        <v>17009</v>
      </c>
      <c r="C6537" s="46">
        <v>43130</v>
      </c>
      <c r="D6537" s="47">
        <v>43136</v>
      </c>
      <c r="E6537" s="48">
        <v>194.28</v>
      </c>
      <c r="F6537" s="48">
        <v>28.29</v>
      </c>
      <c r="G6537" s="49">
        <v>6.9</v>
      </c>
      <c r="H6537" s="8" t="s">
        <v>2934</v>
      </c>
      <c r="J6537" s="3">
        <v>916978</v>
      </c>
      <c r="L6537" s="4">
        <f t="shared" si="100"/>
        <v>3.2059405940594057</v>
      </c>
    </row>
    <row r="6538" spans="1:12" x14ac:dyDescent="0.2">
      <c r="A6538" s="1" t="s">
        <v>17010</v>
      </c>
      <c r="B6538" s="45" t="s">
        <v>17011</v>
      </c>
      <c r="C6538" s="46">
        <v>43131</v>
      </c>
      <c r="D6538" s="47">
        <v>43136</v>
      </c>
      <c r="E6538" s="48">
        <v>1389.64</v>
      </c>
      <c r="F6538" s="48">
        <v>48.16</v>
      </c>
      <c r="G6538" s="49">
        <v>28.9</v>
      </c>
      <c r="H6538" s="8" t="s">
        <v>2934</v>
      </c>
      <c r="J6538" s="3">
        <v>916979</v>
      </c>
      <c r="L6538" s="4">
        <f t="shared" si="100"/>
        <v>22.931353135313532</v>
      </c>
    </row>
    <row r="6539" spans="1:12" x14ac:dyDescent="0.2">
      <c r="A6539" s="1" t="s">
        <v>17012</v>
      </c>
      <c r="B6539" s="45" t="s">
        <v>17013</v>
      </c>
      <c r="C6539" s="46">
        <v>43131</v>
      </c>
      <c r="D6539" s="47">
        <v>43136</v>
      </c>
      <c r="E6539" s="48">
        <v>407.46</v>
      </c>
      <c r="F6539" s="48">
        <v>70.59</v>
      </c>
      <c r="G6539" s="49">
        <v>5.8</v>
      </c>
      <c r="H6539" s="8" t="s">
        <v>3083</v>
      </c>
      <c r="J6539" s="3">
        <v>916980</v>
      </c>
      <c r="L6539" s="4">
        <f t="shared" si="100"/>
        <v>6.7237623762376231</v>
      </c>
    </row>
    <row r="6540" spans="1:12" x14ac:dyDescent="0.2">
      <c r="A6540" s="1" t="s">
        <v>17014</v>
      </c>
      <c r="B6540" s="45" t="s">
        <v>17015</v>
      </c>
      <c r="C6540" s="46">
        <v>43133</v>
      </c>
      <c r="D6540" s="47">
        <v>43137</v>
      </c>
      <c r="E6540" s="48">
        <v>950.72</v>
      </c>
      <c r="F6540" s="48">
        <v>87.4</v>
      </c>
      <c r="G6540" s="49">
        <v>10.9</v>
      </c>
      <c r="H6540" s="8" t="s">
        <v>2934</v>
      </c>
      <c r="J6540" s="3">
        <v>917090</v>
      </c>
      <c r="L6540" s="4">
        <f t="shared" si="100"/>
        <v>15.688448844884489</v>
      </c>
    </row>
    <row r="6541" spans="1:12" x14ac:dyDescent="0.2">
      <c r="A6541" s="1" t="s">
        <v>17016</v>
      </c>
      <c r="B6541" s="45" t="s">
        <v>17017</v>
      </c>
      <c r="C6541" s="46">
        <v>43133</v>
      </c>
      <c r="D6541" s="47">
        <v>43137</v>
      </c>
      <c r="E6541" s="48">
        <v>1461.17</v>
      </c>
      <c r="F6541" s="48">
        <v>37.369999999999997</v>
      </c>
      <c r="G6541" s="49">
        <v>39.1</v>
      </c>
      <c r="H6541" s="8" t="s">
        <v>3083</v>
      </c>
      <c r="J6541" s="3">
        <v>917092</v>
      </c>
      <c r="L6541" s="4">
        <f t="shared" si="100"/>
        <v>24.111716171617161</v>
      </c>
    </row>
    <row r="6542" spans="1:12" x14ac:dyDescent="0.2">
      <c r="A6542" s="1" t="s">
        <v>17018</v>
      </c>
      <c r="B6542" s="45" t="s">
        <v>17019</v>
      </c>
      <c r="C6542" s="46">
        <v>43136</v>
      </c>
      <c r="D6542" s="47">
        <v>43137</v>
      </c>
      <c r="E6542" s="48">
        <v>366.53</v>
      </c>
      <c r="F6542" s="48">
        <v>231.84</v>
      </c>
      <c r="G6542" s="49">
        <v>1.6</v>
      </c>
      <c r="H6542" s="8" t="s">
        <v>2934</v>
      </c>
      <c r="J6542" s="3">
        <v>917442</v>
      </c>
      <c r="L6542" s="4">
        <f t="shared" si="100"/>
        <v>6.0483498349834974</v>
      </c>
    </row>
    <row r="6543" spans="1:12" x14ac:dyDescent="0.2">
      <c r="A6543" s="1" t="s">
        <v>17020</v>
      </c>
      <c r="B6543" s="45" t="s">
        <v>17021</v>
      </c>
      <c r="C6543" s="46">
        <v>43135</v>
      </c>
      <c r="D6543" s="47">
        <v>43140</v>
      </c>
      <c r="E6543" s="48">
        <v>272.95999999999998</v>
      </c>
      <c r="F6543" s="48">
        <v>141.18</v>
      </c>
      <c r="G6543" s="49">
        <v>1.9</v>
      </c>
      <c r="H6543" s="8" t="s">
        <v>2934</v>
      </c>
      <c r="J6543" s="3">
        <v>921164</v>
      </c>
      <c r="L6543" s="4">
        <f t="shared" si="100"/>
        <v>4.5042904290429036</v>
      </c>
    </row>
    <row r="6544" spans="1:12" x14ac:dyDescent="0.2">
      <c r="A6544" s="1" t="s">
        <v>17022</v>
      </c>
      <c r="B6544" s="45" t="s">
        <v>17023</v>
      </c>
      <c r="C6544" s="46">
        <v>43134</v>
      </c>
      <c r="D6544" s="47">
        <v>43140</v>
      </c>
      <c r="E6544" s="48">
        <v>1115.49</v>
      </c>
      <c r="F6544" s="48">
        <v>42.2</v>
      </c>
      <c r="G6544" s="49">
        <v>26.4</v>
      </c>
      <c r="H6544" s="8" t="s">
        <v>2934</v>
      </c>
      <c r="J6544" s="3">
        <v>921549</v>
      </c>
      <c r="L6544" s="4">
        <f t="shared" si="100"/>
        <v>18.407425742574258</v>
      </c>
    </row>
    <row r="6545" spans="1:12" x14ac:dyDescent="0.2">
      <c r="A6545" s="1" t="s">
        <v>17024</v>
      </c>
      <c r="B6545" s="45" t="s">
        <v>17025</v>
      </c>
      <c r="D6545" s="47">
        <v>43143</v>
      </c>
      <c r="E6545" s="48">
        <v>233.8</v>
      </c>
      <c r="F6545" s="48">
        <v>150.5</v>
      </c>
      <c r="G6545" s="49">
        <v>1.6</v>
      </c>
      <c r="H6545" s="8" t="s">
        <v>2934</v>
      </c>
      <c r="J6545" s="3">
        <v>922176</v>
      </c>
      <c r="L6545" s="4">
        <f t="shared" si="100"/>
        <v>3.8580858085808583</v>
      </c>
    </row>
    <row r="6546" spans="1:12" x14ac:dyDescent="0.2">
      <c r="A6546" s="1" t="s">
        <v>17026</v>
      </c>
      <c r="B6546" s="45" t="s">
        <v>17027</v>
      </c>
      <c r="C6546" s="46">
        <v>43139</v>
      </c>
      <c r="D6546" s="47">
        <v>43143</v>
      </c>
      <c r="E6546" s="48">
        <v>324.62</v>
      </c>
      <c r="F6546" s="48">
        <v>18.48</v>
      </c>
      <c r="G6546" s="49">
        <v>17.600000000000001</v>
      </c>
      <c r="H6546" s="8" t="s">
        <v>2934</v>
      </c>
      <c r="J6546" s="3">
        <v>922177</v>
      </c>
      <c r="K6546" s="53" t="s">
        <v>3733</v>
      </c>
      <c r="L6546" s="4">
        <f t="shared" si="100"/>
        <v>5.3567656765676563</v>
      </c>
    </row>
    <row r="6547" spans="1:12" x14ac:dyDescent="0.2">
      <c r="A6547" s="1" t="s">
        <v>17028</v>
      </c>
      <c r="B6547" s="45" t="s">
        <v>17029</v>
      </c>
      <c r="C6547" s="46">
        <v>43133</v>
      </c>
      <c r="D6547" s="47">
        <v>43146</v>
      </c>
      <c r="E6547" s="48">
        <v>345.56</v>
      </c>
      <c r="F6547" s="48">
        <v>40.130000000000003</v>
      </c>
      <c r="G6547" s="49">
        <v>8.6</v>
      </c>
      <c r="H6547" s="8" t="s">
        <v>3083</v>
      </c>
      <c r="J6547" s="3">
        <v>923453</v>
      </c>
      <c r="L6547" s="4">
        <f t="shared" si="100"/>
        <v>5.7023102310231026</v>
      </c>
    </row>
    <row r="6548" spans="1:12" x14ac:dyDescent="0.2">
      <c r="A6548" s="1" t="s">
        <v>17030</v>
      </c>
      <c r="B6548" s="45" t="s">
        <v>17031</v>
      </c>
      <c r="C6548" s="46">
        <v>43136</v>
      </c>
      <c r="D6548" s="47">
        <v>43146</v>
      </c>
      <c r="E6548" s="48">
        <v>199.62</v>
      </c>
      <c r="F6548" s="48">
        <v>65.97</v>
      </c>
      <c r="G6548" s="49">
        <v>3</v>
      </c>
      <c r="H6548" s="8" t="s">
        <v>2934</v>
      </c>
      <c r="J6548" s="3">
        <v>923454</v>
      </c>
      <c r="L6548" s="4">
        <f t="shared" si="100"/>
        <v>3.2940594059405939</v>
      </c>
    </row>
    <row r="6549" spans="1:12" x14ac:dyDescent="0.2">
      <c r="A6549" s="1" t="s">
        <v>17032</v>
      </c>
      <c r="B6549" s="45" t="s">
        <v>17033</v>
      </c>
      <c r="C6549" s="46">
        <v>43144</v>
      </c>
      <c r="D6549" s="47">
        <v>43146</v>
      </c>
      <c r="E6549" s="48">
        <v>119.45</v>
      </c>
      <c r="F6549" s="48">
        <v>42.49</v>
      </c>
      <c r="G6549" s="49">
        <v>2.8</v>
      </c>
      <c r="H6549" s="8" t="s">
        <v>2934</v>
      </c>
      <c r="J6549" s="3">
        <v>923455</v>
      </c>
      <c r="L6549" s="4">
        <f t="shared" si="100"/>
        <v>1.971122112211221</v>
      </c>
    </row>
    <row r="6550" spans="1:12" x14ac:dyDescent="0.2">
      <c r="A6550" s="1" t="s">
        <v>17034</v>
      </c>
      <c r="B6550" s="45" t="s">
        <v>17035</v>
      </c>
      <c r="C6550" s="46">
        <v>43144</v>
      </c>
      <c r="D6550" s="47">
        <v>43146</v>
      </c>
      <c r="E6550" s="48">
        <v>701.25</v>
      </c>
      <c r="F6550" s="48">
        <v>28.31</v>
      </c>
      <c r="G6550" s="49">
        <v>24.8</v>
      </c>
      <c r="H6550" s="8" t="s">
        <v>2934</v>
      </c>
      <c r="J6550" s="3">
        <v>923460</v>
      </c>
      <c r="L6550" s="4">
        <f t="shared" si="100"/>
        <v>11.571782178217822</v>
      </c>
    </row>
    <row r="6551" spans="1:12" x14ac:dyDescent="0.2">
      <c r="A6551" s="1" t="s">
        <v>17036</v>
      </c>
      <c r="B6551" s="45" t="s">
        <v>17037</v>
      </c>
      <c r="C6551" s="46">
        <v>43144</v>
      </c>
      <c r="D6551" s="47">
        <v>43146</v>
      </c>
      <c r="E6551" s="48">
        <v>1145.3800000000001</v>
      </c>
      <c r="F6551" s="48">
        <v>18.350000000000001</v>
      </c>
      <c r="G6551" s="49">
        <v>62.4</v>
      </c>
      <c r="H6551" s="8" t="s">
        <v>2934</v>
      </c>
      <c r="J6551" s="3">
        <v>923461</v>
      </c>
      <c r="L6551" s="4">
        <f t="shared" si="100"/>
        <v>18.900660066006601</v>
      </c>
    </row>
    <row r="6552" spans="1:12" x14ac:dyDescent="0.2">
      <c r="A6552" s="1" t="s">
        <v>17038</v>
      </c>
      <c r="B6552" s="45" t="s">
        <v>17039</v>
      </c>
      <c r="C6552" s="46">
        <v>43144</v>
      </c>
      <c r="D6552" s="47">
        <v>43146</v>
      </c>
      <c r="E6552" s="48">
        <v>72.680000000000007</v>
      </c>
      <c r="F6552" s="48">
        <v>81.790000000000006</v>
      </c>
      <c r="G6552" s="49">
        <v>0.9</v>
      </c>
      <c r="H6552" s="8" t="s">
        <v>2934</v>
      </c>
      <c r="J6552" s="3">
        <v>923462</v>
      </c>
      <c r="L6552" s="4">
        <f t="shared" si="100"/>
        <v>1.1993399339933994</v>
      </c>
    </row>
    <row r="6553" spans="1:12" x14ac:dyDescent="0.2">
      <c r="A6553" s="1" t="s">
        <v>17040</v>
      </c>
      <c r="B6553" s="45" t="s">
        <v>17041</v>
      </c>
      <c r="C6553" s="46">
        <v>43144</v>
      </c>
      <c r="D6553" s="47">
        <v>43146</v>
      </c>
      <c r="E6553" s="48">
        <v>323.16000000000003</v>
      </c>
      <c r="F6553" s="48">
        <v>111.74</v>
      </c>
      <c r="G6553" s="49">
        <v>2.9</v>
      </c>
      <c r="H6553" s="8" t="s">
        <v>2934</v>
      </c>
      <c r="J6553" s="3">
        <v>923463</v>
      </c>
      <c r="L6553" s="4">
        <f t="shared" si="100"/>
        <v>5.332673267326733</v>
      </c>
    </row>
    <row r="6554" spans="1:12" x14ac:dyDescent="0.2">
      <c r="A6554" s="1" t="s">
        <v>17042</v>
      </c>
      <c r="B6554" s="45" t="s">
        <v>17043</v>
      </c>
      <c r="C6554" s="46">
        <v>43144</v>
      </c>
      <c r="D6554" s="47">
        <v>43146</v>
      </c>
      <c r="E6554" s="48">
        <v>50.16</v>
      </c>
      <c r="F6554" s="48">
        <v>79.63</v>
      </c>
      <c r="G6554" s="49">
        <v>0.6</v>
      </c>
      <c r="H6554" s="8" t="s">
        <v>2934</v>
      </c>
      <c r="J6554" s="3">
        <v>923464</v>
      </c>
      <c r="L6554" s="4">
        <f t="shared" si="100"/>
        <v>0.82772277227722768</v>
      </c>
    </row>
    <row r="6555" spans="1:12" x14ac:dyDescent="0.2">
      <c r="A6555" s="1" t="s">
        <v>17044</v>
      </c>
      <c r="B6555" s="45" t="s">
        <v>17045</v>
      </c>
      <c r="C6555" s="46">
        <v>43144</v>
      </c>
      <c r="D6555" s="47">
        <v>43146</v>
      </c>
      <c r="E6555" s="48">
        <v>954.79</v>
      </c>
      <c r="F6555" s="48">
        <v>92.14</v>
      </c>
      <c r="G6555" s="49">
        <v>10.4</v>
      </c>
      <c r="H6555" s="8" t="s">
        <v>2934</v>
      </c>
      <c r="J6555" s="3">
        <v>923465</v>
      </c>
      <c r="L6555" s="4">
        <f t="shared" si="100"/>
        <v>15.755610561056105</v>
      </c>
    </row>
    <row r="6556" spans="1:12" x14ac:dyDescent="0.2">
      <c r="A6556" s="1" t="s">
        <v>17046</v>
      </c>
      <c r="B6556" s="45" t="s">
        <v>17047</v>
      </c>
      <c r="C6556" s="46">
        <v>43144</v>
      </c>
      <c r="D6556" s="47">
        <v>43146</v>
      </c>
      <c r="E6556" s="48">
        <v>284.77999999999997</v>
      </c>
      <c r="F6556" s="48">
        <v>32</v>
      </c>
      <c r="G6556" s="49">
        <v>8.9</v>
      </c>
      <c r="H6556" s="8" t="s">
        <v>2934</v>
      </c>
      <c r="J6556" s="3">
        <v>923466</v>
      </c>
      <c r="L6556" s="4">
        <f t="shared" si="100"/>
        <v>4.6993399339933992</v>
      </c>
    </row>
    <row r="6557" spans="1:12" x14ac:dyDescent="0.2">
      <c r="A6557" s="1" t="s">
        <v>17048</v>
      </c>
      <c r="B6557" s="45" t="s">
        <v>17049</v>
      </c>
      <c r="C6557" s="46">
        <v>43144</v>
      </c>
      <c r="D6557" s="47">
        <v>43146</v>
      </c>
      <c r="E6557" s="48">
        <v>262.06</v>
      </c>
      <c r="F6557" s="48">
        <v>85.95</v>
      </c>
      <c r="G6557" s="49">
        <v>3</v>
      </c>
      <c r="H6557" s="8" t="s">
        <v>2934</v>
      </c>
      <c r="J6557" s="3">
        <v>923467</v>
      </c>
      <c r="L6557" s="4">
        <f t="shared" si="100"/>
        <v>4.3244224422442246</v>
      </c>
    </row>
    <row r="6558" spans="1:12" x14ac:dyDescent="0.2">
      <c r="A6558" s="1" t="s">
        <v>17050</v>
      </c>
      <c r="B6558" s="45" t="s">
        <v>17051</v>
      </c>
      <c r="C6558" s="46">
        <v>43138</v>
      </c>
      <c r="D6558" s="47">
        <v>43150</v>
      </c>
      <c r="E6558" s="48">
        <v>259.73</v>
      </c>
      <c r="F6558" s="48">
        <v>47.26</v>
      </c>
      <c r="G6558" s="49">
        <v>5.5</v>
      </c>
      <c r="H6558" s="8" t="s">
        <v>3083</v>
      </c>
      <c r="J6558" s="3">
        <v>924289</v>
      </c>
      <c r="L6558" s="4">
        <f t="shared" si="100"/>
        <v>4.2859735973597362</v>
      </c>
    </row>
    <row r="6559" spans="1:12" x14ac:dyDescent="0.2">
      <c r="A6559" s="1" t="s">
        <v>17052</v>
      </c>
      <c r="B6559" s="45" t="s">
        <v>17053</v>
      </c>
      <c r="C6559" s="46">
        <v>43145</v>
      </c>
      <c r="D6559" s="47">
        <v>43150</v>
      </c>
      <c r="E6559" s="48">
        <v>305.5</v>
      </c>
      <c r="F6559" s="48">
        <v>55.94</v>
      </c>
      <c r="G6559" s="49">
        <v>5.5</v>
      </c>
      <c r="H6559" s="8" t="s">
        <v>2934</v>
      </c>
      <c r="J6559" s="3">
        <v>924615</v>
      </c>
      <c r="L6559" s="4">
        <f t="shared" si="100"/>
        <v>5.0412541254125411</v>
      </c>
    </row>
    <row r="6560" spans="1:12" x14ac:dyDescent="0.2">
      <c r="A6560" s="1" t="s">
        <v>17054</v>
      </c>
      <c r="B6560" s="45" t="s">
        <v>17055</v>
      </c>
      <c r="C6560" s="46">
        <v>43150</v>
      </c>
      <c r="D6560" s="47">
        <v>43151</v>
      </c>
      <c r="E6560" s="48">
        <v>113.59</v>
      </c>
      <c r="F6560" s="48">
        <v>219.1</v>
      </c>
      <c r="G6560" s="49">
        <v>0.5</v>
      </c>
      <c r="H6560" s="8" t="s">
        <v>2934</v>
      </c>
      <c r="J6560" s="3">
        <v>925161</v>
      </c>
      <c r="L6560" s="4">
        <f t="shared" si="100"/>
        <v>1.8744224422442244</v>
      </c>
    </row>
    <row r="6561" spans="1:12" x14ac:dyDescent="0.2">
      <c r="A6561" s="1" t="s">
        <v>17056</v>
      </c>
      <c r="B6561" s="45" t="s">
        <v>17057</v>
      </c>
      <c r="C6561" s="46">
        <v>43142</v>
      </c>
      <c r="D6561" s="47">
        <v>43152</v>
      </c>
      <c r="E6561" s="48">
        <v>1165.6500000000001</v>
      </c>
      <c r="F6561" s="48">
        <v>54.91</v>
      </c>
      <c r="G6561" s="49">
        <v>21.2</v>
      </c>
      <c r="H6561" s="8" t="s">
        <v>2934</v>
      </c>
      <c r="J6561" s="3">
        <v>925466</v>
      </c>
      <c r="L6561" s="4">
        <f t="shared" si="100"/>
        <v>19.235148514851485</v>
      </c>
    </row>
    <row r="6562" spans="1:12" x14ac:dyDescent="0.2">
      <c r="A6562" s="1" t="s">
        <v>17058</v>
      </c>
      <c r="B6562" s="45" t="s">
        <v>17059</v>
      </c>
      <c r="C6562" s="46">
        <v>43145</v>
      </c>
      <c r="D6562" s="47">
        <v>43154</v>
      </c>
      <c r="E6562" s="48">
        <v>313.74</v>
      </c>
      <c r="F6562" s="48">
        <v>55.9</v>
      </c>
      <c r="G6562" s="49">
        <v>5.6</v>
      </c>
      <c r="H6562" s="8" t="s">
        <v>3083</v>
      </c>
      <c r="J6562" s="3">
        <v>926047</v>
      </c>
      <c r="L6562" s="4">
        <f t="shared" si="100"/>
        <v>5.1772277227722769</v>
      </c>
    </row>
    <row r="6563" spans="1:12" x14ac:dyDescent="0.2">
      <c r="A6563" s="1" t="s">
        <v>17060</v>
      </c>
      <c r="B6563" s="45" t="s">
        <v>17061</v>
      </c>
      <c r="C6563" s="46">
        <v>43145</v>
      </c>
      <c r="D6563" s="47">
        <v>43154</v>
      </c>
      <c r="E6563" s="48">
        <v>246.75</v>
      </c>
      <c r="F6563" s="48">
        <v>23.32</v>
      </c>
      <c r="G6563" s="49">
        <v>10.6</v>
      </c>
      <c r="H6563" s="8" t="s">
        <v>2934</v>
      </c>
      <c r="J6563" s="3">
        <v>926052</v>
      </c>
      <c r="L6563" s="4">
        <f t="shared" si="100"/>
        <v>4.0717821782178216</v>
      </c>
    </row>
    <row r="6564" spans="1:12" x14ac:dyDescent="0.2">
      <c r="A6564" s="1" t="s">
        <v>17062</v>
      </c>
      <c r="B6564" s="45" t="s">
        <v>17063</v>
      </c>
      <c r="C6564" s="46">
        <v>43149</v>
      </c>
      <c r="D6564" s="47">
        <v>43157</v>
      </c>
      <c r="E6564" s="48">
        <v>772.39</v>
      </c>
      <c r="F6564" s="48">
        <v>30</v>
      </c>
      <c r="G6564" s="49">
        <v>25.7</v>
      </c>
      <c r="H6564" s="8" t="s">
        <v>2934</v>
      </c>
      <c r="J6564" s="3">
        <v>926691</v>
      </c>
      <c r="L6564" s="4">
        <f t="shared" si="100"/>
        <v>12.745709570957095</v>
      </c>
    </row>
    <row r="6565" spans="1:12" x14ac:dyDescent="0.2">
      <c r="A6565" s="1" t="s">
        <v>17064</v>
      </c>
      <c r="B6565" s="45" t="s">
        <v>17065</v>
      </c>
      <c r="C6565" s="46">
        <v>43146</v>
      </c>
      <c r="D6565" s="47">
        <v>43157</v>
      </c>
      <c r="E6565" s="48">
        <v>877.09</v>
      </c>
      <c r="F6565" s="48">
        <v>42.41</v>
      </c>
      <c r="G6565" s="49">
        <v>20.7</v>
      </c>
      <c r="H6565" s="8" t="s">
        <v>2934</v>
      </c>
      <c r="J6565" s="3">
        <v>926692</v>
      </c>
      <c r="L6565" s="4">
        <f t="shared" si="100"/>
        <v>14.473432343234323</v>
      </c>
    </row>
    <row r="6566" spans="1:12" x14ac:dyDescent="0.2">
      <c r="A6566" s="1" t="s">
        <v>17066</v>
      </c>
      <c r="B6566" s="45" t="s">
        <v>17067</v>
      </c>
      <c r="C6566" s="46">
        <v>43147</v>
      </c>
      <c r="D6566" s="47">
        <v>43157</v>
      </c>
      <c r="E6566" s="48">
        <v>1015.9</v>
      </c>
      <c r="F6566" s="48">
        <v>134.59</v>
      </c>
      <c r="G6566" s="49">
        <v>7.5</v>
      </c>
      <c r="H6566" s="8" t="s">
        <v>3083</v>
      </c>
      <c r="J6566" s="3">
        <v>927120</v>
      </c>
      <c r="L6566" s="4">
        <f t="shared" si="100"/>
        <v>16.764026402640262</v>
      </c>
    </row>
    <row r="6567" spans="1:12" x14ac:dyDescent="0.2">
      <c r="A6567" s="1" t="s">
        <v>17068</v>
      </c>
      <c r="B6567" s="45" t="s">
        <v>17069</v>
      </c>
      <c r="C6567" s="46">
        <v>43151</v>
      </c>
      <c r="D6567" s="47">
        <v>43158</v>
      </c>
      <c r="E6567" s="48">
        <v>144.43</v>
      </c>
      <c r="F6567" s="48">
        <v>23.19</v>
      </c>
      <c r="G6567" s="49">
        <v>6.2</v>
      </c>
      <c r="H6567" s="8" t="s">
        <v>2934</v>
      </c>
      <c r="J6567" s="3">
        <v>927359</v>
      </c>
      <c r="K6567" s="53" t="s">
        <v>3724</v>
      </c>
      <c r="L6567" s="4">
        <f t="shared" si="100"/>
        <v>2.3833333333333333</v>
      </c>
    </row>
    <row r="6568" spans="1:12" x14ac:dyDescent="0.2">
      <c r="A6568" s="1" t="s">
        <v>17070</v>
      </c>
      <c r="B6568" s="45" t="s">
        <v>17071</v>
      </c>
      <c r="C6568" s="46">
        <v>43152</v>
      </c>
      <c r="D6568" s="47">
        <v>43158</v>
      </c>
      <c r="E6568" s="48">
        <v>336.76</v>
      </c>
      <c r="F6568" s="48">
        <v>62.89</v>
      </c>
      <c r="G6568" s="49">
        <v>5.4</v>
      </c>
      <c r="H6568" s="8" t="s">
        <v>3083</v>
      </c>
      <c r="J6568" s="3">
        <v>927364</v>
      </c>
      <c r="L6568" s="4">
        <f t="shared" si="100"/>
        <v>5.557095709570957</v>
      </c>
    </row>
    <row r="6569" spans="1:12" x14ac:dyDescent="0.2">
      <c r="A6569" s="1" t="s">
        <v>17072</v>
      </c>
      <c r="B6569" s="45" t="s">
        <v>17073</v>
      </c>
      <c r="C6569" s="46">
        <v>43153</v>
      </c>
      <c r="D6569" s="47">
        <v>43158</v>
      </c>
      <c r="E6569" s="48">
        <v>744.13</v>
      </c>
      <c r="F6569" s="48">
        <v>130.38</v>
      </c>
      <c r="G6569" s="49">
        <v>5.7</v>
      </c>
      <c r="H6569" s="8" t="s">
        <v>3083</v>
      </c>
      <c r="J6569" s="3">
        <v>927365</v>
      </c>
      <c r="L6569" s="4">
        <f t="shared" si="100"/>
        <v>12.279372937293729</v>
      </c>
    </row>
    <row r="6570" spans="1:12" x14ac:dyDescent="0.2">
      <c r="A6570" s="1" t="s">
        <v>17074</v>
      </c>
      <c r="B6570" s="45" t="s">
        <v>17075</v>
      </c>
      <c r="C6570" s="46">
        <v>43153</v>
      </c>
      <c r="D6570" s="47">
        <v>43158</v>
      </c>
      <c r="E6570" s="48">
        <v>590.52</v>
      </c>
      <c r="F6570" s="48">
        <v>160.81</v>
      </c>
      <c r="G6570" s="49">
        <v>3.7</v>
      </c>
      <c r="H6570" s="8" t="s">
        <v>3083</v>
      </c>
      <c r="J6570" s="3">
        <v>927366</v>
      </c>
      <c r="L6570" s="4">
        <f t="shared" si="100"/>
        <v>9.7445544554455434</v>
      </c>
    </row>
    <row r="6571" spans="1:12" x14ac:dyDescent="0.2">
      <c r="A6571" s="1" t="s">
        <v>17076</v>
      </c>
      <c r="B6571" s="45" t="s">
        <v>17077</v>
      </c>
      <c r="C6571" s="46">
        <v>43152</v>
      </c>
      <c r="D6571" s="47">
        <v>43158</v>
      </c>
      <c r="E6571" s="48">
        <v>648.76</v>
      </c>
      <c r="F6571" s="48">
        <v>111.66</v>
      </c>
      <c r="G6571" s="49">
        <v>5.8</v>
      </c>
      <c r="H6571" s="8" t="s">
        <v>2934</v>
      </c>
      <c r="J6571" s="3">
        <v>927367</v>
      </c>
      <c r="L6571" s="4">
        <f t="shared" si="100"/>
        <v>10.705610561056105</v>
      </c>
    </row>
    <row r="6572" spans="1:12" x14ac:dyDescent="0.2">
      <c r="A6572" s="1" t="s">
        <v>17078</v>
      </c>
      <c r="B6572" s="45" t="s">
        <v>17079</v>
      </c>
      <c r="C6572" s="46">
        <v>43133</v>
      </c>
      <c r="D6572" s="47">
        <v>43158</v>
      </c>
      <c r="E6572" s="48">
        <v>497.05</v>
      </c>
      <c r="F6572" s="48">
        <v>47.78</v>
      </c>
      <c r="G6572" s="49">
        <v>10.4</v>
      </c>
      <c r="H6572" s="8" t="s">
        <v>2934</v>
      </c>
      <c r="J6572" s="3">
        <v>927368</v>
      </c>
      <c r="L6572" s="4">
        <f t="shared" si="100"/>
        <v>8.2021452145214528</v>
      </c>
    </row>
    <row r="6573" spans="1:12" x14ac:dyDescent="0.2">
      <c r="A6573" s="1" t="s">
        <v>17080</v>
      </c>
      <c r="B6573" s="45" t="s">
        <v>17081</v>
      </c>
      <c r="C6573" s="46">
        <v>43151</v>
      </c>
      <c r="D6573" s="47">
        <v>43158</v>
      </c>
      <c r="E6573" s="48">
        <v>1094.58</v>
      </c>
      <c r="F6573" s="48">
        <v>56.62</v>
      </c>
      <c r="G6573" s="49">
        <v>19.3</v>
      </c>
      <c r="H6573" s="8" t="s">
        <v>2934</v>
      </c>
      <c r="J6573" s="3">
        <v>927369</v>
      </c>
      <c r="L6573" s="4">
        <f t="shared" si="100"/>
        <v>18.062376237623759</v>
      </c>
    </row>
    <row r="6574" spans="1:12" x14ac:dyDescent="0.2">
      <c r="A6574" s="1" t="s">
        <v>17082</v>
      </c>
      <c r="B6574" s="45" t="s">
        <v>17083</v>
      </c>
      <c r="C6574" s="46">
        <v>43144</v>
      </c>
      <c r="D6574" s="47">
        <v>43158</v>
      </c>
      <c r="E6574" s="48">
        <v>1381.45</v>
      </c>
      <c r="F6574" s="48">
        <v>43.24</v>
      </c>
      <c r="G6574" s="49">
        <v>31.9</v>
      </c>
      <c r="H6574" s="8" t="s">
        <v>2934</v>
      </c>
      <c r="J6574" s="3">
        <v>927370</v>
      </c>
      <c r="L6574" s="4">
        <f>IF(E6574="","",E6574/60.6)</f>
        <v>22.796204620462046</v>
      </c>
    </row>
    <row r="6575" spans="1:12" x14ac:dyDescent="0.2">
      <c r="A6575" s="1" t="s">
        <v>17084</v>
      </c>
      <c r="B6575" s="45" t="s">
        <v>17085</v>
      </c>
      <c r="C6575" s="46">
        <v>43158</v>
      </c>
      <c r="D6575" s="47">
        <v>43159</v>
      </c>
      <c r="E6575" s="48">
        <v>672.68</v>
      </c>
      <c r="F6575" s="48">
        <v>25.51</v>
      </c>
      <c r="G6575" s="49">
        <v>26.4</v>
      </c>
      <c r="H6575" s="8" t="s">
        <v>2934</v>
      </c>
      <c r="J6575" s="3">
        <v>928167</v>
      </c>
      <c r="L6575" s="4">
        <f t="shared" si="100"/>
        <v>11.100330033003299</v>
      </c>
    </row>
    <row r="6576" spans="1:12" x14ac:dyDescent="0.2">
      <c r="A6576" s="1" t="s">
        <v>17086</v>
      </c>
      <c r="B6576" s="45" t="s">
        <v>17087</v>
      </c>
      <c r="C6576" s="46">
        <v>43155</v>
      </c>
      <c r="D6576" s="47">
        <v>43159</v>
      </c>
      <c r="E6576" s="48">
        <v>180.18</v>
      </c>
      <c r="F6576" s="48">
        <v>65.56</v>
      </c>
      <c r="G6576" s="49">
        <v>2.7</v>
      </c>
      <c r="H6576" s="8" t="s">
        <v>3714</v>
      </c>
      <c r="J6576" s="3">
        <v>928261</v>
      </c>
      <c r="L6576" s="4">
        <f t="shared" si="100"/>
        <v>2.9732673267326732</v>
      </c>
    </row>
    <row r="6577" spans="1:12" x14ac:dyDescent="0.2">
      <c r="A6577" s="1" t="s">
        <v>17088</v>
      </c>
      <c r="B6577" s="45" t="s">
        <v>17089</v>
      </c>
      <c r="C6577" s="46">
        <v>43155</v>
      </c>
      <c r="D6577" s="47">
        <v>43159</v>
      </c>
      <c r="E6577" s="48">
        <v>108.48</v>
      </c>
      <c r="F6577" s="48">
        <v>224.08</v>
      </c>
      <c r="G6577" s="49">
        <v>0.5</v>
      </c>
      <c r="H6577" s="8" t="s">
        <v>3714</v>
      </c>
      <c r="J6577" s="3">
        <v>928291</v>
      </c>
      <c r="L6577" s="4">
        <f t="shared" si="100"/>
        <v>1.7900990099009901</v>
      </c>
    </row>
    <row r="6578" spans="1:12" x14ac:dyDescent="0.2">
      <c r="A6578" s="1" t="s">
        <v>17090</v>
      </c>
      <c r="B6578" s="45" t="s">
        <v>17091</v>
      </c>
      <c r="C6578" s="46">
        <v>43157</v>
      </c>
      <c r="D6578" s="47">
        <v>43160</v>
      </c>
      <c r="E6578" s="48">
        <v>260.12</v>
      </c>
      <c r="F6578" s="48">
        <v>60.48</v>
      </c>
      <c r="G6578" s="49">
        <v>4.3</v>
      </c>
      <c r="H6578" s="8" t="s">
        <v>3083</v>
      </c>
      <c r="J6578" s="3">
        <v>928575</v>
      </c>
      <c r="L6578" s="4">
        <f t="shared" si="100"/>
        <v>4.2924092409240924</v>
      </c>
    </row>
    <row r="6579" spans="1:12" x14ac:dyDescent="0.2">
      <c r="A6579" s="1" t="s">
        <v>17092</v>
      </c>
      <c r="B6579" s="45" t="s">
        <v>17093</v>
      </c>
      <c r="C6579" s="46">
        <v>43156</v>
      </c>
      <c r="D6579" s="47">
        <v>43160</v>
      </c>
      <c r="E6579" s="48">
        <v>675.6</v>
      </c>
      <c r="F6579" s="48">
        <v>165.25</v>
      </c>
      <c r="G6579" s="49">
        <v>4.0999999999999996</v>
      </c>
      <c r="H6579" s="8" t="s">
        <v>3083</v>
      </c>
      <c r="J6579" s="3">
        <v>928931</v>
      </c>
      <c r="L6579" s="4">
        <f t="shared" si="100"/>
        <v>11.148514851485148</v>
      </c>
    </row>
    <row r="6580" spans="1:12" x14ac:dyDescent="0.2">
      <c r="A6580" s="1" t="s">
        <v>17094</v>
      </c>
      <c r="B6580" s="45" t="s">
        <v>17095</v>
      </c>
      <c r="C6580" s="46">
        <v>43159</v>
      </c>
      <c r="D6580" s="47">
        <v>43161</v>
      </c>
      <c r="E6580" s="48">
        <v>246.83</v>
      </c>
      <c r="F6580" s="48">
        <v>132.69</v>
      </c>
      <c r="G6580" s="49">
        <v>1.9</v>
      </c>
      <c r="H6580" s="8" t="s">
        <v>2934</v>
      </c>
      <c r="J6580" s="3">
        <v>929116</v>
      </c>
      <c r="L6580" s="4">
        <f t="shared" si="100"/>
        <v>4.0731023102310235</v>
      </c>
    </row>
    <row r="6581" spans="1:12" x14ac:dyDescent="0.2">
      <c r="A6581" s="1" t="s">
        <v>17096</v>
      </c>
      <c r="B6581" s="45" t="s">
        <v>17097</v>
      </c>
      <c r="C6581" s="46">
        <v>43159</v>
      </c>
      <c r="D6581" s="47">
        <v>43161</v>
      </c>
      <c r="E6581" s="48">
        <v>797.88</v>
      </c>
      <c r="F6581" s="48">
        <v>126.89</v>
      </c>
      <c r="G6581" s="49">
        <v>6.3</v>
      </c>
      <c r="H6581" s="8" t="s">
        <v>2934</v>
      </c>
      <c r="J6581" s="3">
        <v>929117</v>
      </c>
      <c r="L6581" s="4">
        <f t="shared" si="100"/>
        <v>13.166336633663366</v>
      </c>
    </row>
    <row r="6582" spans="1:12" x14ac:dyDescent="0.2">
      <c r="A6582" s="1" t="s">
        <v>17098</v>
      </c>
      <c r="B6582" s="45" t="s">
        <v>17099</v>
      </c>
      <c r="C6582" s="46">
        <v>43157</v>
      </c>
      <c r="D6582" s="47">
        <v>43161</v>
      </c>
      <c r="E6582" s="48">
        <v>61.33</v>
      </c>
      <c r="F6582" s="48">
        <v>338.1</v>
      </c>
      <c r="G6582" s="49">
        <v>0.2</v>
      </c>
      <c r="H6582" s="8" t="s">
        <v>2934</v>
      </c>
      <c r="J6582" s="3">
        <v>929416</v>
      </c>
      <c r="L6582" s="4">
        <f t="shared" si="100"/>
        <v>1.0120462046204619</v>
      </c>
    </row>
    <row r="6583" spans="1:12" x14ac:dyDescent="0.2">
      <c r="A6583" s="1" t="s">
        <v>17100</v>
      </c>
      <c r="B6583" s="45" t="s">
        <v>17101</v>
      </c>
      <c r="C6583" s="46">
        <v>43156</v>
      </c>
      <c r="D6583" s="47">
        <v>43161</v>
      </c>
      <c r="E6583" s="48">
        <v>539.15</v>
      </c>
      <c r="F6583" s="48">
        <v>102.99</v>
      </c>
      <c r="G6583" s="49">
        <v>5.2</v>
      </c>
      <c r="H6583" s="8" t="s">
        <v>3083</v>
      </c>
      <c r="J6583" s="3">
        <v>929417</v>
      </c>
      <c r="L6583" s="4">
        <f t="shared" si="100"/>
        <v>8.8968646864686463</v>
      </c>
    </row>
    <row r="6584" spans="1:12" x14ac:dyDescent="0.2">
      <c r="A6584" s="1" t="s">
        <v>17102</v>
      </c>
      <c r="B6584" s="45" t="s">
        <v>17103</v>
      </c>
      <c r="C6584" s="46">
        <v>43156</v>
      </c>
      <c r="D6584" s="47">
        <v>43161</v>
      </c>
      <c r="E6584" s="48">
        <v>748.25</v>
      </c>
      <c r="F6584" s="48">
        <v>73.010000000000005</v>
      </c>
      <c r="G6584" s="49">
        <v>10.199999999999999</v>
      </c>
      <c r="H6584" s="8" t="s">
        <v>3083</v>
      </c>
      <c r="J6584" s="3">
        <v>929418</v>
      </c>
      <c r="L6584" s="4">
        <f>IF(E6584="","",E6584/60.6)</f>
        <v>12.347359735973598</v>
      </c>
    </row>
    <row r="6585" spans="1:12" x14ac:dyDescent="0.2">
      <c r="A6585" s="1" t="s">
        <v>17104</v>
      </c>
      <c r="B6585" s="45" t="s">
        <v>17105</v>
      </c>
      <c r="C6585" s="46">
        <v>43159</v>
      </c>
      <c r="D6585" s="47">
        <v>43164</v>
      </c>
      <c r="E6585" s="48">
        <v>321.10000000000002</v>
      </c>
      <c r="F6585" s="48">
        <v>124.33</v>
      </c>
      <c r="G6585" s="49">
        <v>2.6</v>
      </c>
      <c r="H6585" s="8" t="s">
        <v>2934</v>
      </c>
      <c r="J6585" s="3">
        <v>929929</v>
      </c>
      <c r="L6585" s="4">
        <f t="shared" ref="L6585:L6648" si="101">IF(E6585="","",E6585/60.6)</f>
        <v>5.2986798679867988</v>
      </c>
    </row>
    <row r="6586" spans="1:12" x14ac:dyDescent="0.2">
      <c r="A6586" s="1" t="s">
        <v>17106</v>
      </c>
      <c r="B6586" s="45" t="s">
        <v>17107</v>
      </c>
      <c r="C6586" s="46">
        <v>43110</v>
      </c>
      <c r="D6586" s="47">
        <v>43165</v>
      </c>
      <c r="E6586" s="48">
        <v>1209.19</v>
      </c>
      <c r="F6586" s="48">
        <v>59.26</v>
      </c>
      <c r="G6586" s="49">
        <v>20.399999999999999</v>
      </c>
      <c r="H6586" s="8" t="s">
        <v>2934</v>
      </c>
      <c r="J6586" s="3">
        <v>930127</v>
      </c>
      <c r="L6586" s="4">
        <f t="shared" si="101"/>
        <v>19.953630363036304</v>
      </c>
    </row>
    <row r="6587" spans="1:12" x14ac:dyDescent="0.2">
      <c r="A6587" s="1" t="s">
        <v>17108</v>
      </c>
      <c r="B6587" s="45" t="s">
        <v>17109</v>
      </c>
      <c r="C6587" s="46">
        <v>43156</v>
      </c>
      <c r="D6587" s="47">
        <v>43165</v>
      </c>
      <c r="E6587" s="48">
        <v>250.67</v>
      </c>
      <c r="F6587" s="48">
        <v>96.73</v>
      </c>
      <c r="G6587" s="49">
        <v>2.6</v>
      </c>
      <c r="H6587" s="8" t="s">
        <v>2934</v>
      </c>
      <c r="J6587" s="3">
        <v>930128</v>
      </c>
      <c r="L6587" s="4">
        <f t="shared" si="101"/>
        <v>4.1364686468646861</v>
      </c>
    </row>
    <row r="6588" spans="1:12" x14ac:dyDescent="0.2">
      <c r="A6588" s="1" t="s">
        <v>17110</v>
      </c>
      <c r="B6588" s="45" t="s">
        <v>17111</v>
      </c>
      <c r="C6588" s="46">
        <v>43157</v>
      </c>
      <c r="D6588" s="47">
        <v>43165</v>
      </c>
      <c r="E6588" s="48">
        <v>155.79</v>
      </c>
      <c r="F6588" s="48">
        <v>86.07</v>
      </c>
      <c r="G6588" s="49">
        <v>1.8</v>
      </c>
      <c r="H6588" s="8" t="s">
        <v>3083</v>
      </c>
      <c r="J6588" s="3">
        <v>930133</v>
      </c>
      <c r="L6588" s="4">
        <f t="shared" si="101"/>
        <v>2.5707920792079206</v>
      </c>
    </row>
    <row r="6589" spans="1:12" x14ac:dyDescent="0.2">
      <c r="A6589" s="1" t="s">
        <v>17112</v>
      </c>
      <c r="B6589" s="45" t="s">
        <v>17113</v>
      </c>
      <c r="C6589" s="46">
        <v>43159</v>
      </c>
      <c r="D6589" s="47">
        <v>43165</v>
      </c>
      <c r="E6589" s="48">
        <v>150.47999999999999</v>
      </c>
      <c r="F6589" s="48">
        <v>21.42</v>
      </c>
      <c r="G6589" s="49">
        <v>7</v>
      </c>
      <c r="H6589" s="8" t="s">
        <v>2934</v>
      </c>
      <c r="J6589" s="3">
        <v>930134</v>
      </c>
      <c r="L6589" s="4">
        <f t="shared" si="101"/>
        <v>2.4831683168316832</v>
      </c>
    </row>
    <row r="6590" spans="1:12" x14ac:dyDescent="0.2">
      <c r="A6590" s="1" t="s">
        <v>17114</v>
      </c>
      <c r="B6590" s="45" t="s">
        <v>17115</v>
      </c>
      <c r="C6590" s="46">
        <v>43159</v>
      </c>
      <c r="D6590" s="47">
        <v>54124</v>
      </c>
      <c r="E6590" s="48">
        <v>477.36</v>
      </c>
      <c r="F6590" s="48">
        <v>95.21</v>
      </c>
      <c r="G6590" s="49">
        <v>5</v>
      </c>
      <c r="H6590" s="8" t="s">
        <v>3083</v>
      </c>
      <c r="J6590" s="3">
        <v>931099</v>
      </c>
      <c r="L6590" s="4">
        <f t="shared" si="101"/>
        <v>7.8772277227722771</v>
      </c>
    </row>
    <row r="6591" spans="1:12" x14ac:dyDescent="0.2">
      <c r="A6591" s="1" t="s">
        <v>17116</v>
      </c>
      <c r="B6591" s="45" t="s">
        <v>17117</v>
      </c>
      <c r="C6591" s="46">
        <v>43164</v>
      </c>
      <c r="D6591" s="47">
        <v>43168</v>
      </c>
      <c r="E6591" s="48">
        <v>192.68</v>
      </c>
      <c r="F6591" s="48">
        <v>125.02</v>
      </c>
      <c r="G6591" s="49">
        <v>0.7</v>
      </c>
      <c r="H6591" s="8" t="s">
        <v>2934</v>
      </c>
      <c r="J6591" s="3">
        <v>932372</v>
      </c>
      <c r="L6591" s="4">
        <f t="shared" si="101"/>
        <v>3.1795379537953794</v>
      </c>
    </row>
    <row r="6592" spans="1:12" x14ac:dyDescent="0.2">
      <c r="A6592" s="1" t="s">
        <v>17118</v>
      </c>
      <c r="B6592" s="45" t="s">
        <v>17119</v>
      </c>
      <c r="C6592" s="46">
        <v>43163</v>
      </c>
      <c r="D6592" s="47">
        <v>43172</v>
      </c>
      <c r="E6592" s="48">
        <v>81.3</v>
      </c>
      <c r="F6592" s="48">
        <v>159.27000000000001</v>
      </c>
      <c r="G6592" s="49">
        <v>0.5</v>
      </c>
      <c r="H6592" s="8" t="s">
        <v>3693</v>
      </c>
      <c r="J6592" s="3">
        <v>935998</v>
      </c>
      <c r="L6592" s="4">
        <f t="shared" si="101"/>
        <v>1.3415841584158414</v>
      </c>
    </row>
    <row r="6593" spans="1:12" x14ac:dyDescent="0.2">
      <c r="A6593" s="1" t="s">
        <v>17120</v>
      </c>
      <c r="B6593" s="45" t="s">
        <v>17121</v>
      </c>
      <c r="C6593" s="46">
        <v>43164</v>
      </c>
      <c r="D6593" s="47">
        <v>43172</v>
      </c>
      <c r="E6593" s="48">
        <v>117.51</v>
      </c>
      <c r="F6593" s="48">
        <v>19.440000000000001</v>
      </c>
      <c r="G6593" s="49">
        <v>6</v>
      </c>
      <c r="H6593" s="8" t="s">
        <v>2934</v>
      </c>
      <c r="J6593" s="3">
        <v>936022</v>
      </c>
      <c r="L6593" s="4">
        <f t="shared" si="101"/>
        <v>1.9391089108910891</v>
      </c>
    </row>
    <row r="6594" spans="1:12" x14ac:dyDescent="0.2">
      <c r="A6594" s="1" t="s">
        <v>17122</v>
      </c>
      <c r="B6594" s="45" t="s">
        <v>17123</v>
      </c>
      <c r="C6594" s="46">
        <v>43161</v>
      </c>
      <c r="D6594" s="47">
        <v>43172</v>
      </c>
      <c r="E6594" s="48">
        <v>707.34</v>
      </c>
      <c r="F6594" s="48">
        <v>90.89</v>
      </c>
      <c r="G6594" s="49">
        <v>7.8</v>
      </c>
      <c r="H6594" s="8" t="s">
        <v>2934</v>
      </c>
      <c r="J6594" s="3">
        <v>936030</v>
      </c>
      <c r="L6594" s="4">
        <f t="shared" si="101"/>
        <v>11.672277227722773</v>
      </c>
    </row>
    <row r="6595" spans="1:12" x14ac:dyDescent="0.2">
      <c r="A6595" s="1" t="s">
        <v>17124</v>
      </c>
      <c r="B6595" s="45" t="s">
        <v>17125</v>
      </c>
      <c r="C6595" s="46" t="s">
        <v>3734</v>
      </c>
      <c r="D6595" s="47">
        <v>43172</v>
      </c>
      <c r="E6595" s="48">
        <v>952.56</v>
      </c>
      <c r="F6595" s="48">
        <v>117.93</v>
      </c>
      <c r="G6595" s="49">
        <v>8.1</v>
      </c>
      <c r="H6595" s="8" t="s">
        <v>2934</v>
      </c>
      <c r="J6595" s="3">
        <v>936033</v>
      </c>
      <c r="L6595" s="4">
        <f t="shared" si="101"/>
        <v>15.718811881188117</v>
      </c>
    </row>
    <row r="6596" spans="1:12" x14ac:dyDescent="0.2">
      <c r="A6596" s="1" t="s">
        <v>17126</v>
      </c>
      <c r="B6596" s="45" t="s">
        <v>17127</v>
      </c>
      <c r="C6596" s="46">
        <v>43166</v>
      </c>
      <c r="D6596" s="47">
        <v>43172</v>
      </c>
      <c r="E6596" s="48">
        <v>421.06</v>
      </c>
      <c r="F6596" s="48">
        <v>77.430000000000007</v>
      </c>
      <c r="G6596" s="49">
        <v>5.4</v>
      </c>
      <c r="H6596" s="8" t="s">
        <v>3083</v>
      </c>
      <c r="J6596" s="3">
        <v>936057</v>
      </c>
      <c r="L6596" s="4">
        <f t="shared" si="101"/>
        <v>6.948184818481848</v>
      </c>
    </row>
    <row r="6597" spans="1:12" x14ac:dyDescent="0.2">
      <c r="A6597" s="1" t="s">
        <v>17128</v>
      </c>
      <c r="B6597" s="45" t="s">
        <v>17129</v>
      </c>
      <c r="C6597" s="46">
        <v>43170</v>
      </c>
      <c r="D6597" s="47">
        <v>43172</v>
      </c>
      <c r="E6597" s="48">
        <v>744.39</v>
      </c>
      <c r="F6597" s="48">
        <v>96.44</v>
      </c>
      <c r="G6597" s="49">
        <v>7.7</v>
      </c>
      <c r="H6597" s="8" t="s">
        <v>3083</v>
      </c>
      <c r="J6597" s="3">
        <v>936506</v>
      </c>
      <c r="L6597" s="4">
        <f t="shared" si="101"/>
        <v>12.283663366336633</v>
      </c>
    </row>
    <row r="6598" spans="1:12" x14ac:dyDescent="0.2">
      <c r="A6598" s="1" t="s">
        <v>17130</v>
      </c>
      <c r="B6598" s="45" t="s">
        <v>17131</v>
      </c>
      <c r="C6598" s="46">
        <v>43168</v>
      </c>
      <c r="D6598" s="47">
        <v>43174</v>
      </c>
      <c r="E6598" s="48">
        <v>660.44</v>
      </c>
      <c r="F6598" s="48">
        <v>156.6</v>
      </c>
      <c r="G6598" s="49">
        <v>4.2</v>
      </c>
      <c r="H6598" s="8" t="s">
        <v>3083</v>
      </c>
      <c r="J6598" s="3">
        <v>938947</v>
      </c>
      <c r="L6598" s="4">
        <f t="shared" si="101"/>
        <v>10.898349834983499</v>
      </c>
    </row>
    <row r="6599" spans="1:12" x14ac:dyDescent="0.2">
      <c r="A6599" s="1" t="s">
        <v>17132</v>
      </c>
      <c r="B6599" s="45" t="s">
        <v>17133</v>
      </c>
      <c r="C6599" s="46">
        <v>43168</v>
      </c>
      <c r="D6599" s="47">
        <v>43174</v>
      </c>
      <c r="E6599" s="48">
        <v>185.36</v>
      </c>
      <c r="F6599" s="48">
        <v>71.59</v>
      </c>
      <c r="G6599" s="49">
        <v>2.6</v>
      </c>
      <c r="H6599" s="8" t="s">
        <v>3083</v>
      </c>
      <c r="J6599" s="3">
        <v>938948</v>
      </c>
      <c r="L6599" s="4">
        <f t="shared" si="101"/>
        <v>3.0587458745874589</v>
      </c>
    </row>
    <row r="6600" spans="1:12" x14ac:dyDescent="0.2">
      <c r="A6600" s="1" t="s">
        <v>17134</v>
      </c>
      <c r="B6600" s="45" t="s">
        <v>17135</v>
      </c>
      <c r="C6600" s="46">
        <v>43170</v>
      </c>
      <c r="D6600" s="47">
        <v>43174</v>
      </c>
      <c r="E6600" s="48">
        <v>767.8</v>
      </c>
      <c r="F6600" s="48">
        <v>171.32</v>
      </c>
      <c r="G6600" s="49">
        <v>4.5</v>
      </c>
      <c r="H6600" s="8" t="s">
        <v>3083</v>
      </c>
      <c r="J6600" s="3">
        <v>938949</v>
      </c>
      <c r="L6600" s="4">
        <f t="shared" si="101"/>
        <v>12.669966996699669</v>
      </c>
    </row>
    <row r="6601" spans="1:12" x14ac:dyDescent="0.2">
      <c r="A6601" s="1" t="s">
        <v>17136</v>
      </c>
      <c r="B6601" s="1" t="s">
        <v>17137</v>
      </c>
      <c r="C6601" s="46" t="s">
        <v>3735</v>
      </c>
      <c r="D6601" s="47">
        <v>43174</v>
      </c>
      <c r="E6601" s="48">
        <v>863.3</v>
      </c>
      <c r="F6601" s="48">
        <v>94.74</v>
      </c>
      <c r="G6601" s="49">
        <v>9.1</v>
      </c>
      <c r="H6601" s="8" t="s">
        <v>2934</v>
      </c>
      <c r="J6601" s="3">
        <v>938950</v>
      </c>
      <c r="L6601" s="4">
        <f t="shared" si="101"/>
        <v>14.245874587458745</v>
      </c>
    </row>
    <row r="6602" spans="1:12" x14ac:dyDescent="0.2">
      <c r="A6602" s="1" t="s">
        <v>17138</v>
      </c>
      <c r="B6602" s="45" t="s">
        <v>17139</v>
      </c>
      <c r="C6602" s="46">
        <v>43172</v>
      </c>
      <c r="D6602" s="47">
        <v>43174</v>
      </c>
      <c r="E6602" s="48">
        <v>116.1</v>
      </c>
      <c r="F6602" s="48">
        <v>230.46</v>
      </c>
      <c r="G6602" s="49">
        <v>0.5</v>
      </c>
      <c r="H6602" s="8" t="s">
        <v>2934</v>
      </c>
      <c r="J6602" s="3">
        <v>939045</v>
      </c>
      <c r="L6602" s="4">
        <f t="shared" si="101"/>
        <v>1.9158415841584158</v>
      </c>
    </row>
    <row r="6603" spans="1:12" x14ac:dyDescent="0.2">
      <c r="A6603" s="1" t="s">
        <v>17140</v>
      </c>
      <c r="B6603" s="45" t="s">
        <v>17141</v>
      </c>
      <c r="C6603" s="46">
        <v>43170</v>
      </c>
      <c r="D6603" s="47">
        <v>43175</v>
      </c>
      <c r="E6603" s="48">
        <v>211.9</v>
      </c>
      <c r="F6603" s="48">
        <v>208.26</v>
      </c>
      <c r="G6603" s="49">
        <v>1</v>
      </c>
      <c r="H6603" s="8" t="s">
        <v>2934</v>
      </c>
      <c r="J6603" s="3">
        <v>939209</v>
      </c>
      <c r="L6603" s="4">
        <f t="shared" si="101"/>
        <v>3.4966996699669965</v>
      </c>
    </row>
    <row r="6604" spans="1:12" x14ac:dyDescent="0.2">
      <c r="A6604" s="1" t="s">
        <v>17142</v>
      </c>
      <c r="B6604" s="45" t="s">
        <v>17143</v>
      </c>
      <c r="C6604" s="46">
        <v>43172</v>
      </c>
      <c r="D6604" s="47">
        <v>43175</v>
      </c>
      <c r="E6604" s="48">
        <v>193.88</v>
      </c>
      <c r="F6604" s="48">
        <v>100.77</v>
      </c>
      <c r="G6604" s="49">
        <v>1.9</v>
      </c>
      <c r="H6604" s="8" t="s">
        <v>2934</v>
      </c>
      <c r="J6604" s="3">
        <v>939485</v>
      </c>
      <c r="L6604" s="4">
        <f t="shared" si="101"/>
        <v>3.1993399339933992</v>
      </c>
    </row>
    <row r="6605" spans="1:12" x14ac:dyDescent="0.2">
      <c r="A6605" s="1" t="s">
        <v>17144</v>
      </c>
      <c r="B6605" s="45" t="s">
        <v>17145</v>
      </c>
      <c r="C6605" s="46">
        <v>43172</v>
      </c>
      <c r="D6605" s="47">
        <v>43175</v>
      </c>
      <c r="E6605" s="48">
        <v>536.07000000000005</v>
      </c>
      <c r="F6605" s="48">
        <v>38.119999999999997</v>
      </c>
      <c r="G6605" s="49">
        <v>14.1</v>
      </c>
      <c r="H6605" s="8" t="s">
        <v>2934</v>
      </c>
      <c r="J6605" s="3">
        <v>939489</v>
      </c>
      <c r="L6605" s="4">
        <f t="shared" si="101"/>
        <v>8.8460396039603975</v>
      </c>
    </row>
    <row r="6606" spans="1:12" x14ac:dyDescent="0.2">
      <c r="A6606" s="1" t="s">
        <v>17146</v>
      </c>
      <c r="B6606" s="45" t="s">
        <v>17147</v>
      </c>
      <c r="C6606" s="46">
        <v>43172</v>
      </c>
      <c r="D6606" s="47">
        <v>43175</v>
      </c>
      <c r="E6606" s="48">
        <v>122.55</v>
      </c>
      <c r="F6606" s="48">
        <v>39.94</v>
      </c>
      <c r="G6606" s="49">
        <v>3.1</v>
      </c>
      <c r="H6606" s="8" t="s">
        <v>2934</v>
      </c>
      <c r="J6606" s="3">
        <v>939490</v>
      </c>
      <c r="L6606" s="4">
        <f t="shared" si="101"/>
        <v>2.0222772277227721</v>
      </c>
    </row>
    <row r="6607" spans="1:12" x14ac:dyDescent="0.2">
      <c r="A6607" s="1" t="s">
        <v>17148</v>
      </c>
      <c r="B6607" s="45" t="s">
        <v>17149</v>
      </c>
      <c r="C6607" s="46">
        <v>43172</v>
      </c>
      <c r="D6607" s="47">
        <v>43175</v>
      </c>
      <c r="E6607" s="48">
        <v>1192.8499999999999</v>
      </c>
      <c r="F6607" s="48">
        <v>24.97</v>
      </c>
      <c r="G6607" s="49">
        <v>47.8</v>
      </c>
      <c r="H6607" s="8" t="s">
        <v>2934</v>
      </c>
      <c r="J6607" s="3">
        <v>939492</v>
      </c>
      <c r="L6607" s="4">
        <f t="shared" si="101"/>
        <v>19.683993399339933</v>
      </c>
    </row>
    <row r="6608" spans="1:12" x14ac:dyDescent="0.2">
      <c r="A6608" s="1" t="s">
        <v>17150</v>
      </c>
      <c r="B6608" s="45" t="s">
        <v>17151</v>
      </c>
      <c r="C6608" s="46">
        <v>43172</v>
      </c>
      <c r="D6608" s="47">
        <v>43175</v>
      </c>
      <c r="E6608" s="48">
        <v>170.1</v>
      </c>
      <c r="F6608" s="48">
        <v>50.51</v>
      </c>
      <c r="G6608" s="49">
        <v>3.4</v>
      </c>
      <c r="H6608" s="8" t="s">
        <v>2934</v>
      </c>
      <c r="J6608" s="3">
        <v>939494</v>
      </c>
      <c r="L6608" s="4">
        <f t="shared" si="101"/>
        <v>2.8069306930693068</v>
      </c>
    </row>
    <row r="6609" spans="1:12" x14ac:dyDescent="0.2">
      <c r="A6609" s="1" t="s">
        <v>17152</v>
      </c>
      <c r="B6609" s="45" t="s">
        <v>17153</v>
      </c>
      <c r="C6609" s="46">
        <v>43173</v>
      </c>
      <c r="D6609" s="47">
        <v>43178</v>
      </c>
      <c r="E6609" s="48">
        <v>439.01</v>
      </c>
      <c r="F6609" s="48">
        <v>82.78</v>
      </c>
      <c r="G6609" s="49">
        <v>5.3</v>
      </c>
      <c r="H6609" s="8" t="s">
        <v>3083</v>
      </c>
      <c r="J6609" s="3">
        <v>939863</v>
      </c>
      <c r="L6609" s="4">
        <f t="shared" si="101"/>
        <v>7.2443894389438936</v>
      </c>
    </row>
    <row r="6610" spans="1:12" x14ac:dyDescent="0.2">
      <c r="A6610" s="1" t="s">
        <v>17154</v>
      </c>
      <c r="B6610" s="45" t="s">
        <v>17155</v>
      </c>
      <c r="C6610" s="46">
        <v>43174</v>
      </c>
      <c r="D6610" s="47">
        <v>43178</v>
      </c>
      <c r="E6610" s="48">
        <v>308.33999999999997</v>
      </c>
      <c r="F6610" s="48">
        <v>42.73</v>
      </c>
      <c r="G6610" s="49">
        <v>7.2</v>
      </c>
      <c r="H6610" s="8" t="s">
        <v>3083</v>
      </c>
      <c r="J6610" s="3">
        <v>940126</v>
      </c>
      <c r="L6610" s="4">
        <f t="shared" si="101"/>
        <v>5.0881188118811878</v>
      </c>
    </row>
    <row r="6611" spans="1:12" x14ac:dyDescent="0.2">
      <c r="A6611" s="1" t="s">
        <v>17156</v>
      </c>
      <c r="B6611" s="45" t="s">
        <v>17157</v>
      </c>
      <c r="C6611" s="46">
        <v>43172</v>
      </c>
      <c r="D6611" s="47">
        <v>43178</v>
      </c>
      <c r="E6611" s="48">
        <v>965.82</v>
      </c>
      <c r="F6611" s="48">
        <v>82.11</v>
      </c>
      <c r="G6611" s="49">
        <v>11.8</v>
      </c>
      <c r="H6611" s="8" t="s">
        <v>2934</v>
      </c>
      <c r="J6611" s="3">
        <v>940139</v>
      </c>
      <c r="L6611" s="4">
        <f t="shared" si="101"/>
        <v>15.937623762376239</v>
      </c>
    </row>
    <row r="6612" spans="1:12" x14ac:dyDescent="0.2">
      <c r="A6612" s="1" t="s">
        <v>17158</v>
      </c>
      <c r="B6612" s="45" t="s">
        <v>17159</v>
      </c>
      <c r="C6612" s="46">
        <v>43178</v>
      </c>
      <c r="D6612" s="47">
        <v>43179</v>
      </c>
      <c r="E6612" s="48">
        <v>846.96</v>
      </c>
      <c r="F6612" s="48">
        <v>107.34</v>
      </c>
      <c r="G6612" s="49">
        <v>7.9</v>
      </c>
      <c r="H6612" s="8" t="s">
        <v>2934</v>
      </c>
      <c r="J6612" s="3">
        <v>940412</v>
      </c>
      <c r="L6612" s="4">
        <f t="shared" si="101"/>
        <v>13.976237623762376</v>
      </c>
    </row>
    <row r="6613" spans="1:12" x14ac:dyDescent="0.2">
      <c r="A6613" s="1" t="s">
        <v>17160</v>
      </c>
      <c r="B6613" s="45" t="s">
        <v>17161</v>
      </c>
      <c r="C6613" s="46">
        <v>43172</v>
      </c>
      <c r="D6613" s="47">
        <v>43179</v>
      </c>
      <c r="E6613" s="48">
        <v>189.04</v>
      </c>
      <c r="F6613" s="48">
        <v>58.76</v>
      </c>
      <c r="G6613" s="49">
        <v>3.2</v>
      </c>
      <c r="H6613" s="8" t="s">
        <v>2934</v>
      </c>
      <c r="J6613" s="3">
        <v>940506</v>
      </c>
      <c r="L6613" s="4">
        <f t="shared" si="101"/>
        <v>3.1194719471947194</v>
      </c>
    </row>
    <row r="6614" spans="1:12" x14ac:dyDescent="0.2">
      <c r="A6614" s="1" t="s">
        <v>17162</v>
      </c>
      <c r="B6614" s="45" t="s">
        <v>17163</v>
      </c>
      <c r="C6614" s="46">
        <v>43174</v>
      </c>
      <c r="D6614" s="47">
        <v>43180</v>
      </c>
      <c r="E6614" s="48">
        <v>209.44</v>
      </c>
      <c r="F6614" s="48">
        <v>22.49</v>
      </c>
      <c r="G6614" s="49">
        <v>9.3000000000000007</v>
      </c>
      <c r="H6614" s="8" t="s">
        <v>3693</v>
      </c>
      <c r="J6614" s="3">
        <v>941102</v>
      </c>
      <c r="L6614" s="4">
        <f t="shared" si="101"/>
        <v>3.4561056105610559</v>
      </c>
    </row>
    <row r="6615" spans="1:12" x14ac:dyDescent="0.2">
      <c r="A6615" s="1" t="s">
        <v>17164</v>
      </c>
      <c r="B6615" s="45" t="s">
        <v>17165</v>
      </c>
      <c r="C6615" s="46">
        <v>43175</v>
      </c>
      <c r="D6615" s="47">
        <v>43180</v>
      </c>
      <c r="E6615" s="48">
        <v>670.25</v>
      </c>
      <c r="F6615" s="48">
        <v>110.53</v>
      </c>
      <c r="G6615" s="49">
        <v>6.1</v>
      </c>
      <c r="H6615" s="8" t="s">
        <v>2934</v>
      </c>
      <c r="J6615" s="3">
        <v>941337</v>
      </c>
      <c r="L6615" s="4">
        <f t="shared" si="101"/>
        <v>11.060231023102309</v>
      </c>
    </row>
    <row r="6616" spans="1:12" x14ac:dyDescent="0.2">
      <c r="A6616" s="1" t="s">
        <v>17166</v>
      </c>
      <c r="B6616" s="45" t="s">
        <v>17167</v>
      </c>
      <c r="C6616" s="46">
        <v>43177</v>
      </c>
      <c r="D6616" s="47">
        <v>43181</v>
      </c>
      <c r="E6616" s="48">
        <v>192.7</v>
      </c>
      <c r="F6616" s="48">
        <v>94.75</v>
      </c>
      <c r="G6616" s="49">
        <v>2</v>
      </c>
      <c r="H6616" s="8" t="s">
        <v>2934</v>
      </c>
      <c r="J6616" s="3">
        <v>941865</v>
      </c>
      <c r="L6616" s="4">
        <f t="shared" si="101"/>
        <v>3.1798679867986794</v>
      </c>
    </row>
    <row r="6617" spans="1:12" x14ac:dyDescent="0.2">
      <c r="A6617" s="1" t="s">
        <v>17168</v>
      </c>
      <c r="B6617" s="45" t="s">
        <v>17169</v>
      </c>
      <c r="C6617" s="46">
        <v>43177</v>
      </c>
      <c r="D6617" s="47">
        <v>43181</v>
      </c>
      <c r="E6617" s="48">
        <v>496.74</v>
      </c>
      <c r="F6617" s="48">
        <v>129.28</v>
      </c>
      <c r="G6617" s="49">
        <v>3.8</v>
      </c>
      <c r="H6617" s="8" t="s">
        <v>2934</v>
      </c>
      <c r="J6617" s="3">
        <v>941866</v>
      </c>
      <c r="L6617" s="4">
        <f t="shared" si="101"/>
        <v>8.1970297029702976</v>
      </c>
    </row>
    <row r="6618" spans="1:12" x14ac:dyDescent="0.2">
      <c r="A6618" s="1" t="s">
        <v>17170</v>
      </c>
      <c r="B6618" s="45" t="s">
        <v>17171</v>
      </c>
      <c r="C6618" s="46">
        <v>43180</v>
      </c>
      <c r="D6618" s="47">
        <v>43185</v>
      </c>
      <c r="E6618" s="48">
        <v>353.93</v>
      </c>
      <c r="F6618" s="48">
        <v>56.8</v>
      </c>
      <c r="G6618" s="49">
        <v>6.2</v>
      </c>
      <c r="H6618" s="8" t="s">
        <v>3083</v>
      </c>
      <c r="J6618" s="3">
        <v>942928</v>
      </c>
      <c r="L6618" s="4">
        <f t="shared" si="101"/>
        <v>5.8404290429042902</v>
      </c>
    </row>
    <row r="6619" spans="1:12" x14ac:dyDescent="0.2">
      <c r="A6619" s="1" t="s">
        <v>17172</v>
      </c>
      <c r="B6619" s="45" t="s">
        <v>17173</v>
      </c>
      <c r="C6619" s="46">
        <v>43181</v>
      </c>
      <c r="D6619" s="47">
        <v>43185</v>
      </c>
      <c r="E6619" s="48">
        <v>127.53</v>
      </c>
      <c r="F6619" s="48">
        <v>70.12</v>
      </c>
      <c r="G6619" s="49">
        <v>1.8</v>
      </c>
      <c r="H6619" s="8" t="s">
        <v>3083</v>
      </c>
      <c r="J6619" s="3">
        <v>942929</v>
      </c>
      <c r="K6619" s="53" t="s">
        <v>3736</v>
      </c>
      <c r="L6619" s="4">
        <f t="shared" si="101"/>
        <v>2.1044554455445543</v>
      </c>
    </row>
    <row r="6620" spans="1:12" x14ac:dyDescent="0.2">
      <c r="A6620" s="1" t="s">
        <v>17174</v>
      </c>
      <c r="B6620" s="45" t="s">
        <v>17175</v>
      </c>
      <c r="C6620" s="46">
        <v>43182</v>
      </c>
      <c r="D6620" s="47">
        <v>43185</v>
      </c>
      <c r="E6620" s="48">
        <v>200.9</v>
      </c>
      <c r="F6620" s="48">
        <v>113.19</v>
      </c>
      <c r="G6620" s="49">
        <v>1.8</v>
      </c>
      <c r="H6620" s="8" t="s">
        <v>3083</v>
      </c>
      <c r="J6620" s="3">
        <v>942930</v>
      </c>
      <c r="L6620" s="4">
        <f t="shared" si="101"/>
        <v>3.3151815181518152</v>
      </c>
    </row>
    <row r="6621" spans="1:12" x14ac:dyDescent="0.2">
      <c r="A6621" s="1" t="s">
        <v>17176</v>
      </c>
      <c r="B6621" s="45" t="s">
        <v>17177</v>
      </c>
      <c r="C6621" s="46">
        <v>43182</v>
      </c>
      <c r="D6621" s="47">
        <v>43185</v>
      </c>
      <c r="E6621" s="48">
        <v>800.07</v>
      </c>
      <c r="F6621" s="48">
        <v>181.96</v>
      </c>
      <c r="G6621" s="49">
        <v>4.4000000000000004</v>
      </c>
      <c r="H6621" s="8" t="s">
        <v>3083</v>
      </c>
      <c r="J6621" s="3">
        <v>942931</v>
      </c>
      <c r="L6621" s="4">
        <f t="shared" si="101"/>
        <v>13.202475247524752</v>
      </c>
    </row>
    <row r="6622" spans="1:12" x14ac:dyDescent="0.2">
      <c r="A6622" s="1" t="s">
        <v>17178</v>
      </c>
      <c r="B6622" s="45" t="s">
        <v>17179</v>
      </c>
      <c r="C6622" s="46">
        <v>43178</v>
      </c>
      <c r="D6622" s="47">
        <v>43185</v>
      </c>
      <c r="E6622" s="48">
        <v>245.45</v>
      </c>
      <c r="F6622" s="48">
        <v>100.73</v>
      </c>
      <c r="G6622" s="49">
        <v>2.4</v>
      </c>
      <c r="H6622" s="8" t="s">
        <v>2934</v>
      </c>
      <c r="J6622" s="3">
        <v>942932</v>
      </c>
      <c r="K6622" s="53" t="s">
        <v>3737</v>
      </c>
      <c r="L6622" s="4">
        <f t="shared" si="101"/>
        <v>4.0503300330033003</v>
      </c>
    </row>
    <row r="6623" spans="1:12" x14ac:dyDescent="0.2">
      <c r="A6623" s="1" t="s">
        <v>17180</v>
      </c>
      <c r="B6623" s="45" t="s">
        <v>17181</v>
      </c>
      <c r="C6623" s="46">
        <v>43180</v>
      </c>
      <c r="D6623" s="47">
        <v>43185</v>
      </c>
      <c r="E6623" s="48">
        <v>644.34</v>
      </c>
      <c r="F6623" s="48">
        <v>120.19</v>
      </c>
      <c r="G6623" s="49">
        <v>5.4</v>
      </c>
      <c r="H6623" s="8" t="s">
        <v>2934</v>
      </c>
      <c r="J6623" s="3">
        <v>942933</v>
      </c>
      <c r="L6623" s="4">
        <f t="shared" si="101"/>
        <v>10.632673267326734</v>
      </c>
    </row>
    <row r="6624" spans="1:12" x14ac:dyDescent="0.2">
      <c r="A6624" s="1" t="s">
        <v>17182</v>
      </c>
      <c r="B6624" s="45" t="s">
        <v>17183</v>
      </c>
      <c r="C6624" s="46">
        <v>43177</v>
      </c>
      <c r="D6624" s="47">
        <v>43185</v>
      </c>
      <c r="E6624" s="48">
        <v>93.55</v>
      </c>
      <c r="F6624" s="48">
        <v>132.87</v>
      </c>
      <c r="G6624" s="49">
        <v>0.7</v>
      </c>
      <c r="H6624" s="8" t="s">
        <v>2934</v>
      </c>
      <c r="J6624" s="3">
        <v>942934</v>
      </c>
      <c r="L6624" s="4">
        <f t="shared" si="101"/>
        <v>1.5437293729372936</v>
      </c>
    </row>
    <row r="6625" spans="1:12" x14ac:dyDescent="0.2">
      <c r="A6625" s="1" t="s">
        <v>17184</v>
      </c>
      <c r="B6625" s="45" t="s">
        <v>17185</v>
      </c>
      <c r="C6625" s="46">
        <v>43185</v>
      </c>
      <c r="D6625" s="47">
        <v>43186</v>
      </c>
      <c r="E6625" s="48">
        <v>588.61</v>
      </c>
      <c r="F6625" s="48">
        <v>85.87</v>
      </c>
      <c r="G6625" s="49">
        <v>6.9</v>
      </c>
      <c r="H6625" s="8" t="s">
        <v>2934</v>
      </c>
      <c r="J6625" s="3">
        <v>943128</v>
      </c>
      <c r="L6625" s="4">
        <f t="shared" si="101"/>
        <v>9.7130363036303624</v>
      </c>
    </row>
    <row r="6626" spans="1:12" x14ac:dyDescent="0.2">
      <c r="A6626" s="1" t="s">
        <v>17186</v>
      </c>
      <c r="B6626" s="45" t="s">
        <v>17187</v>
      </c>
      <c r="C6626" s="46">
        <v>43175</v>
      </c>
      <c r="D6626" s="47">
        <v>43186</v>
      </c>
      <c r="E6626" s="48">
        <v>647.19000000000005</v>
      </c>
      <c r="F6626" s="48">
        <v>30.94</v>
      </c>
      <c r="G6626" s="49">
        <v>20.9</v>
      </c>
      <c r="H6626" s="8" t="s">
        <v>2934</v>
      </c>
      <c r="J6626" s="3">
        <v>943639</v>
      </c>
      <c r="L6626" s="4">
        <f t="shared" si="101"/>
        <v>10.679702970297031</v>
      </c>
    </row>
    <row r="6627" spans="1:12" x14ac:dyDescent="0.2">
      <c r="A6627" s="1" t="s">
        <v>17188</v>
      </c>
      <c r="B6627" s="45" t="s">
        <v>17189</v>
      </c>
      <c r="C6627" s="46">
        <v>43185</v>
      </c>
      <c r="D6627" s="47">
        <v>43186</v>
      </c>
      <c r="E6627" s="48">
        <v>105.7</v>
      </c>
      <c r="F6627" s="48">
        <v>113.42</v>
      </c>
      <c r="G6627" s="49">
        <v>0.9</v>
      </c>
      <c r="H6627" s="8" t="s">
        <v>2934</v>
      </c>
      <c r="J6627" s="3">
        <v>943656</v>
      </c>
      <c r="L6627" s="4">
        <f t="shared" si="101"/>
        <v>1.7442244224422443</v>
      </c>
    </row>
    <row r="6628" spans="1:12" x14ac:dyDescent="0.2">
      <c r="A6628" s="1" t="s">
        <v>17190</v>
      </c>
      <c r="B6628" s="45" t="s">
        <v>17191</v>
      </c>
      <c r="C6628" s="46">
        <v>43185</v>
      </c>
      <c r="D6628" s="47">
        <v>43187</v>
      </c>
      <c r="E6628" s="48">
        <v>721.93</v>
      </c>
      <c r="F6628" s="48">
        <v>62.52</v>
      </c>
      <c r="G6628" s="49">
        <v>11.5</v>
      </c>
      <c r="H6628" s="8" t="s">
        <v>3083</v>
      </c>
      <c r="J6628" s="3">
        <v>944145</v>
      </c>
      <c r="L6628" s="4">
        <f t="shared" si="101"/>
        <v>11.913036303630362</v>
      </c>
    </row>
    <row r="6629" spans="1:12" x14ac:dyDescent="0.2">
      <c r="A6629" s="1" t="s">
        <v>17192</v>
      </c>
      <c r="B6629" s="45" t="s">
        <v>17193</v>
      </c>
      <c r="C6629" s="46">
        <v>43185</v>
      </c>
      <c r="D6629" s="47">
        <v>43187</v>
      </c>
      <c r="E6629" s="48">
        <v>999.51</v>
      </c>
      <c r="F6629" s="48">
        <v>73.849999999999994</v>
      </c>
      <c r="G6629" s="49">
        <v>13.5</v>
      </c>
      <c r="H6629" s="8" t="s">
        <v>3083</v>
      </c>
      <c r="J6629" s="3">
        <v>944146</v>
      </c>
      <c r="L6629" s="4">
        <f t="shared" si="101"/>
        <v>16.493564356435645</v>
      </c>
    </row>
    <row r="6630" spans="1:12" x14ac:dyDescent="0.2">
      <c r="A6630" s="1" t="s">
        <v>17194</v>
      </c>
      <c r="B6630" s="45" t="s">
        <v>17195</v>
      </c>
      <c r="C6630" s="46">
        <v>43186</v>
      </c>
      <c r="D6630" s="47">
        <v>43187</v>
      </c>
      <c r="E6630" s="48">
        <v>465.27</v>
      </c>
      <c r="F6630" s="48">
        <v>26.08</v>
      </c>
      <c r="G6630" s="49">
        <v>17.8</v>
      </c>
      <c r="H6630" s="8" t="s">
        <v>2934</v>
      </c>
      <c r="J6630" s="3">
        <v>944147</v>
      </c>
      <c r="L6630" s="4">
        <f t="shared" si="101"/>
        <v>7.6777227722772272</v>
      </c>
    </row>
    <row r="6631" spans="1:12" x14ac:dyDescent="0.2">
      <c r="A6631" s="1" t="s">
        <v>17196</v>
      </c>
      <c r="B6631" s="45" t="s">
        <v>17197</v>
      </c>
      <c r="C6631" s="46">
        <v>43187</v>
      </c>
      <c r="D6631" s="47">
        <v>43188</v>
      </c>
      <c r="E6631" s="48">
        <v>1374.14</v>
      </c>
      <c r="F6631" s="48">
        <v>41.08</v>
      </c>
      <c r="G6631" s="49">
        <v>33.5</v>
      </c>
      <c r="H6631" s="8" t="s">
        <v>2934</v>
      </c>
      <c r="J6631" s="3">
        <v>944549</v>
      </c>
      <c r="L6631" s="4">
        <f t="shared" si="101"/>
        <v>22.675577557755776</v>
      </c>
    </row>
    <row r="6632" spans="1:12" x14ac:dyDescent="0.2">
      <c r="A6632" s="1" t="s">
        <v>17198</v>
      </c>
      <c r="B6632" s="1" t="s">
        <v>17199</v>
      </c>
      <c r="C6632" s="46">
        <v>43185</v>
      </c>
      <c r="D6632" s="47">
        <v>43189</v>
      </c>
      <c r="E6632" s="48">
        <v>105.22</v>
      </c>
      <c r="F6632" s="48">
        <v>84.93</v>
      </c>
      <c r="G6632" s="49">
        <v>1.2</v>
      </c>
      <c r="H6632" s="8" t="s">
        <v>2934</v>
      </c>
      <c r="J6632" s="3">
        <v>944962</v>
      </c>
      <c r="L6632" s="4">
        <f t="shared" si="101"/>
        <v>1.7363036303630361</v>
      </c>
    </row>
    <row r="6633" spans="1:12" x14ac:dyDescent="0.2">
      <c r="A6633" s="1" t="s">
        <v>17200</v>
      </c>
      <c r="B6633" s="45" t="s">
        <v>17201</v>
      </c>
      <c r="C6633" s="46">
        <v>43185</v>
      </c>
      <c r="D6633" s="47">
        <v>43189</v>
      </c>
      <c r="E6633" s="48">
        <v>962.44</v>
      </c>
      <c r="F6633" s="48">
        <v>43.99</v>
      </c>
      <c r="G6633" s="49">
        <v>21.9</v>
      </c>
      <c r="H6633" s="8" t="s">
        <v>3083</v>
      </c>
      <c r="J6633" s="3">
        <v>944993</v>
      </c>
      <c r="L6633" s="4">
        <f t="shared" si="101"/>
        <v>15.881848184818482</v>
      </c>
    </row>
    <row r="6634" spans="1:12" x14ac:dyDescent="0.2">
      <c r="A6634" s="1" t="s">
        <v>17202</v>
      </c>
      <c r="B6634" s="45" t="s">
        <v>17203</v>
      </c>
      <c r="C6634" s="46">
        <v>43187</v>
      </c>
      <c r="D6634" s="47">
        <v>43192</v>
      </c>
      <c r="E6634" s="48">
        <v>683.51</v>
      </c>
      <c r="F6634" s="48">
        <v>81.56</v>
      </c>
      <c r="G6634" s="49">
        <v>8.4</v>
      </c>
      <c r="H6634" s="8" t="s">
        <v>2934</v>
      </c>
      <c r="J6634" s="3">
        <v>945248</v>
      </c>
      <c r="L6634" s="4">
        <f t="shared" si="101"/>
        <v>11.279042904290428</v>
      </c>
    </row>
    <row r="6635" spans="1:12" x14ac:dyDescent="0.2">
      <c r="A6635" s="1" t="s">
        <v>17204</v>
      </c>
      <c r="B6635" s="45" t="s">
        <v>17205</v>
      </c>
      <c r="C6635" s="46">
        <v>43192</v>
      </c>
      <c r="D6635" s="47">
        <v>43193</v>
      </c>
      <c r="E6635" s="48">
        <v>713.01</v>
      </c>
      <c r="F6635" s="48">
        <v>93.61</v>
      </c>
      <c r="G6635" s="49">
        <v>7.6</v>
      </c>
      <c r="H6635" s="8" t="s">
        <v>2934</v>
      </c>
      <c r="J6635" s="3">
        <v>945860</v>
      </c>
      <c r="L6635" s="4">
        <f t="shared" si="101"/>
        <v>11.765841584158416</v>
      </c>
    </row>
    <row r="6636" spans="1:12" x14ac:dyDescent="0.2">
      <c r="A6636" s="1" t="s">
        <v>17206</v>
      </c>
      <c r="B6636" s="45" t="s">
        <v>17207</v>
      </c>
      <c r="C6636" s="46">
        <v>43189</v>
      </c>
      <c r="D6636" s="47">
        <v>43193</v>
      </c>
      <c r="E6636" s="48">
        <v>224.93</v>
      </c>
      <c r="F6636" s="48">
        <v>84.53</v>
      </c>
      <c r="G6636" s="49">
        <v>2.7</v>
      </c>
      <c r="H6636" s="8" t="s">
        <v>2934</v>
      </c>
      <c r="J6636" s="3">
        <v>945923</v>
      </c>
      <c r="L6636" s="4">
        <f t="shared" si="101"/>
        <v>3.7117161716171618</v>
      </c>
    </row>
    <row r="6637" spans="1:12" x14ac:dyDescent="0.2">
      <c r="A6637" s="1" t="s">
        <v>17208</v>
      </c>
      <c r="B6637" s="45" t="s">
        <v>17209</v>
      </c>
      <c r="C6637" s="46">
        <v>43168</v>
      </c>
      <c r="D6637" s="47">
        <v>43193</v>
      </c>
      <c r="E6637" s="48">
        <v>281.58</v>
      </c>
      <c r="F6637" s="48">
        <v>99.02</v>
      </c>
      <c r="G6637" s="49">
        <v>2.8</v>
      </c>
      <c r="H6637" s="8" t="s">
        <v>3083</v>
      </c>
      <c r="J6637" s="3">
        <v>945929</v>
      </c>
      <c r="L6637" s="4">
        <f t="shared" si="101"/>
        <v>4.6465346534653458</v>
      </c>
    </row>
    <row r="6638" spans="1:12" x14ac:dyDescent="0.2">
      <c r="A6638" s="1" t="s">
        <v>17210</v>
      </c>
      <c r="B6638" s="45" t="s">
        <v>17211</v>
      </c>
      <c r="C6638" s="46">
        <v>43181</v>
      </c>
      <c r="D6638" s="47">
        <v>43194</v>
      </c>
      <c r="E6638" s="48">
        <v>332.87</v>
      </c>
      <c r="F6638" s="48">
        <v>28.43</v>
      </c>
      <c r="G6638" s="49">
        <v>11.7</v>
      </c>
      <c r="H6638" s="8" t="s">
        <v>3083</v>
      </c>
      <c r="J6638" s="3">
        <v>946991</v>
      </c>
      <c r="L6638" s="4">
        <f t="shared" si="101"/>
        <v>5.4929042904290428</v>
      </c>
    </row>
    <row r="6639" spans="1:12" x14ac:dyDescent="0.2">
      <c r="A6639" s="1" t="s">
        <v>17212</v>
      </c>
      <c r="B6639" s="45" t="s">
        <v>17213</v>
      </c>
      <c r="C6639" s="46">
        <v>43193</v>
      </c>
      <c r="D6639" s="47">
        <v>43194</v>
      </c>
      <c r="E6639" s="48">
        <v>195.82</v>
      </c>
      <c r="F6639" s="48">
        <v>42.78</v>
      </c>
      <c r="G6639" s="49">
        <v>4.5999999999999996</v>
      </c>
      <c r="H6639" s="8" t="s">
        <v>3738</v>
      </c>
      <c r="J6639" s="3">
        <v>946993</v>
      </c>
      <c r="L6639" s="4">
        <f t="shared" si="101"/>
        <v>3.231353135313531</v>
      </c>
    </row>
    <row r="6640" spans="1:12" x14ac:dyDescent="0.2">
      <c r="A6640" s="1" t="s">
        <v>17214</v>
      </c>
      <c r="B6640" s="45" t="s">
        <v>17215</v>
      </c>
      <c r="C6640" s="46">
        <v>43189</v>
      </c>
      <c r="D6640" s="47">
        <v>43194</v>
      </c>
      <c r="E6640" s="48">
        <v>38.07</v>
      </c>
      <c r="F6640" s="48">
        <v>71.569999999999993</v>
      </c>
      <c r="G6640" s="49">
        <v>0.5</v>
      </c>
      <c r="H6640" s="8" t="s">
        <v>3738</v>
      </c>
      <c r="J6640" s="3">
        <v>946994</v>
      </c>
      <c r="L6640" s="4">
        <f t="shared" si="101"/>
        <v>0.62821782178217822</v>
      </c>
    </row>
    <row r="6641" spans="1:12" x14ac:dyDescent="0.2">
      <c r="A6641" s="1" t="s">
        <v>17216</v>
      </c>
      <c r="B6641" s="45" t="s">
        <v>17217</v>
      </c>
      <c r="C6641" s="46">
        <v>43192</v>
      </c>
      <c r="D6641" s="47">
        <v>43196</v>
      </c>
      <c r="E6641" s="48">
        <v>211.31</v>
      </c>
      <c r="F6641" s="48">
        <v>94.15</v>
      </c>
      <c r="G6641" s="49">
        <v>2.2000000000000002</v>
      </c>
      <c r="H6641" s="8" t="s">
        <v>3714</v>
      </c>
      <c r="J6641" s="3">
        <v>947647</v>
      </c>
      <c r="L6641" s="4">
        <f t="shared" si="101"/>
        <v>3.4869636963696369</v>
      </c>
    </row>
    <row r="6642" spans="1:12" x14ac:dyDescent="0.2">
      <c r="A6642" s="1" t="s">
        <v>17218</v>
      </c>
      <c r="B6642" s="45" t="s">
        <v>17219</v>
      </c>
      <c r="C6642" s="46">
        <v>43192</v>
      </c>
      <c r="D6642" s="47">
        <v>43196</v>
      </c>
      <c r="E6642" s="48">
        <v>218.63</v>
      </c>
      <c r="F6642" s="48">
        <v>129.63999999999999</v>
      </c>
      <c r="G6642" s="49">
        <v>1.7</v>
      </c>
      <c r="H6642" s="8" t="s">
        <v>3714</v>
      </c>
      <c r="J6642" s="3">
        <v>947648</v>
      </c>
      <c r="L6642" s="4">
        <f t="shared" si="101"/>
        <v>3.6077557755775578</v>
      </c>
    </row>
    <row r="6643" spans="1:12" x14ac:dyDescent="0.2">
      <c r="A6643" s="1" t="s">
        <v>17220</v>
      </c>
      <c r="B6643" s="45" t="s">
        <v>17221</v>
      </c>
      <c r="C6643" s="46">
        <v>43195</v>
      </c>
      <c r="D6643" s="47">
        <v>43200</v>
      </c>
      <c r="E6643" s="48">
        <v>320.19</v>
      </c>
      <c r="F6643" s="48">
        <v>117.99</v>
      </c>
      <c r="G6643" s="49">
        <v>2.7</v>
      </c>
      <c r="H6643" s="8" t="s">
        <v>3738</v>
      </c>
      <c r="J6643" s="3">
        <v>951510</v>
      </c>
      <c r="L6643" s="4">
        <f t="shared" si="101"/>
        <v>5.2836633663366337</v>
      </c>
    </row>
    <row r="6644" spans="1:12" x14ac:dyDescent="0.2">
      <c r="A6644" s="1" t="s">
        <v>17222</v>
      </c>
      <c r="B6644" s="45" t="s">
        <v>17223</v>
      </c>
      <c r="C6644" s="46" t="s">
        <v>3735</v>
      </c>
      <c r="D6644" s="47">
        <v>43200</v>
      </c>
      <c r="E6644" s="48">
        <v>291.16000000000003</v>
      </c>
      <c r="F6644" s="48">
        <v>122.06</v>
      </c>
      <c r="G6644" s="49">
        <v>2.4</v>
      </c>
      <c r="H6644" s="8" t="s">
        <v>3738</v>
      </c>
      <c r="J6644" s="3">
        <v>951512</v>
      </c>
      <c r="L6644" s="4">
        <f t="shared" si="101"/>
        <v>4.8046204620462047</v>
      </c>
    </row>
    <row r="6645" spans="1:12" x14ac:dyDescent="0.2">
      <c r="A6645" s="1" t="s">
        <v>17224</v>
      </c>
      <c r="B6645" s="45" t="s">
        <v>17225</v>
      </c>
      <c r="C6645" s="46">
        <v>43199</v>
      </c>
      <c r="D6645" s="47">
        <v>43200</v>
      </c>
      <c r="E6645" s="48">
        <v>829.71</v>
      </c>
      <c r="F6645" s="48">
        <v>59.56</v>
      </c>
      <c r="G6645" s="49">
        <v>13.9</v>
      </c>
      <c r="H6645" s="8" t="s">
        <v>3738</v>
      </c>
      <c r="J6645" s="3">
        <v>951515</v>
      </c>
      <c r="L6645" s="4">
        <f t="shared" si="101"/>
        <v>13.691584158415841</v>
      </c>
    </row>
    <row r="6646" spans="1:12" x14ac:dyDescent="0.2">
      <c r="A6646" s="1" t="s">
        <v>17226</v>
      </c>
      <c r="B6646" s="45" t="s">
        <v>17227</v>
      </c>
      <c r="C6646" s="46">
        <v>43198</v>
      </c>
      <c r="D6646" s="47">
        <v>43200</v>
      </c>
      <c r="E6646" s="48">
        <v>137.37</v>
      </c>
      <c r="F6646" s="48">
        <v>118.67</v>
      </c>
      <c r="G6646" s="49">
        <v>1.2</v>
      </c>
      <c r="H6646" s="8" t="s">
        <v>3083</v>
      </c>
      <c r="J6646" s="3">
        <v>951864</v>
      </c>
      <c r="L6646" s="4">
        <f t="shared" si="101"/>
        <v>2.2668316831683168</v>
      </c>
    </row>
    <row r="6647" spans="1:12" x14ac:dyDescent="0.2">
      <c r="A6647" s="1" t="s">
        <v>17228</v>
      </c>
      <c r="B6647" s="45" t="s">
        <v>17229</v>
      </c>
      <c r="C6647" s="46">
        <v>43199</v>
      </c>
      <c r="D6647" s="47">
        <v>43200</v>
      </c>
      <c r="E6647" s="48">
        <v>322.20999999999998</v>
      </c>
      <c r="F6647" s="48">
        <v>169.09</v>
      </c>
      <c r="G6647" s="49">
        <v>1.9</v>
      </c>
      <c r="H6647" s="8" t="s">
        <v>3738</v>
      </c>
      <c r="J6647" s="3">
        <v>951865</v>
      </c>
      <c r="L6647" s="4">
        <f t="shared" si="101"/>
        <v>5.3169966996699669</v>
      </c>
    </row>
    <row r="6648" spans="1:12" x14ac:dyDescent="0.2">
      <c r="A6648" s="1" t="s">
        <v>17230</v>
      </c>
      <c r="B6648" s="45" t="s">
        <v>17231</v>
      </c>
      <c r="C6648" s="46">
        <v>43174</v>
      </c>
      <c r="D6648" s="47">
        <v>43201</v>
      </c>
      <c r="E6648" s="48">
        <v>1056.17</v>
      </c>
      <c r="F6648" s="48">
        <v>55.22</v>
      </c>
      <c r="G6648" s="49">
        <v>19.100000000000001</v>
      </c>
      <c r="H6648" s="8" t="s">
        <v>3083</v>
      </c>
      <c r="J6648" s="3">
        <v>952262</v>
      </c>
      <c r="L6648" s="4">
        <f t="shared" si="101"/>
        <v>17.428547854785478</v>
      </c>
    </row>
    <row r="6649" spans="1:12" x14ac:dyDescent="0.2">
      <c r="A6649" s="1" t="s">
        <v>17232</v>
      </c>
      <c r="B6649" s="45" t="s">
        <v>17233</v>
      </c>
      <c r="C6649" s="46">
        <v>43197</v>
      </c>
      <c r="D6649" s="47">
        <v>43201</v>
      </c>
      <c r="E6649" s="48">
        <v>326.70999999999998</v>
      </c>
      <c r="F6649" s="48">
        <v>149.43</v>
      </c>
      <c r="G6649" s="49">
        <v>2.2000000000000002</v>
      </c>
      <c r="H6649" s="8" t="s">
        <v>3083</v>
      </c>
      <c r="J6649" s="3">
        <v>952269</v>
      </c>
      <c r="L6649" s="4">
        <f t="shared" ref="L6649:L6712" si="102">IF(E6649="","",E6649/60.6)</f>
        <v>5.3912541254125408</v>
      </c>
    </row>
    <row r="6650" spans="1:12" x14ac:dyDescent="0.2">
      <c r="A6650" s="1" t="s">
        <v>17234</v>
      </c>
      <c r="B6650" s="1" t="s">
        <v>17235</v>
      </c>
      <c r="C6650" s="46">
        <v>43197</v>
      </c>
      <c r="D6650" s="47">
        <v>43201</v>
      </c>
      <c r="E6650" s="48">
        <v>1154.96</v>
      </c>
      <c r="F6650" s="48">
        <v>115.9</v>
      </c>
      <c r="G6650" s="49">
        <v>10</v>
      </c>
      <c r="H6650" s="8" t="s">
        <v>3083</v>
      </c>
      <c r="J6650" s="3">
        <v>952270</v>
      </c>
      <c r="L6650" s="4">
        <f t="shared" si="102"/>
        <v>19.058745874587459</v>
      </c>
    </row>
    <row r="6651" spans="1:12" x14ac:dyDescent="0.2">
      <c r="A6651" s="1" t="s">
        <v>17236</v>
      </c>
      <c r="B6651" s="45" t="s">
        <v>17237</v>
      </c>
      <c r="C6651" s="46">
        <v>43199</v>
      </c>
      <c r="D6651" s="47">
        <v>43201</v>
      </c>
      <c r="E6651" s="48">
        <v>1186.8399999999999</v>
      </c>
      <c r="F6651" s="48">
        <v>116.51</v>
      </c>
      <c r="G6651" s="49">
        <v>10.199999999999999</v>
      </c>
      <c r="H6651" s="8" t="s">
        <v>3083</v>
      </c>
      <c r="J6651" s="3">
        <v>952279</v>
      </c>
      <c r="L6651" s="4">
        <f t="shared" si="102"/>
        <v>19.584818481848185</v>
      </c>
    </row>
    <row r="6652" spans="1:12" x14ac:dyDescent="0.2">
      <c r="A6652" s="1" t="s">
        <v>17238</v>
      </c>
      <c r="B6652" s="45" t="s">
        <v>17239</v>
      </c>
      <c r="C6652" s="46">
        <v>43198</v>
      </c>
      <c r="D6652" s="47">
        <v>43201</v>
      </c>
      <c r="E6652" s="48">
        <v>345.78</v>
      </c>
      <c r="F6652" s="48">
        <v>66.41</v>
      </c>
      <c r="G6652" s="49">
        <v>5.2</v>
      </c>
      <c r="H6652" s="8" t="s">
        <v>3738</v>
      </c>
      <c r="J6652" s="3">
        <v>952507</v>
      </c>
      <c r="L6652" s="4">
        <f t="shared" si="102"/>
        <v>5.7059405940594052</v>
      </c>
    </row>
    <row r="6653" spans="1:12" x14ac:dyDescent="0.2">
      <c r="A6653" s="1" t="s">
        <v>17240</v>
      </c>
      <c r="B6653" s="45" t="s">
        <v>17241</v>
      </c>
      <c r="C6653" s="46">
        <v>43197</v>
      </c>
      <c r="D6653" s="47">
        <v>43201</v>
      </c>
      <c r="E6653" s="48">
        <v>124.99</v>
      </c>
      <c r="F6653" s="48">
        <v>29.16</v>
      </c>
      <c r="G6653" s="49">
        <v>4.3</v>
      </c>
      <c r="H6653" s="8" t="s">
        <v>3738</v>
      </c>
      <c r="J6653" s="3">
        <v>952508</v>
      </c>
      <c r="K6653" s="53" t="s">
        <v>3739</v>
      </c>
      <c r="L6653" s="4">
        <f t="shared" si="102"/>
        <v>2.0625412541254122</v>
      </c>
    </row>
    <row r="6654" spans="1:12" x14ac:dyDescent="0.2">
      <c r="A6654" s="1" t="s">
        <v>17242</v>
      </c>
      <c r="B6654" s="45" t="s">
        <v>17243</v>
      </c>
      <c r="C6654" s="46">
        <v>43200</v>
      </c>
      <c r="D6654" s="47">
        <v>43203</v>
      </c>
      <c r="E6654" s="48">
        <v>500.14</v>
      </c>
      <c r="F6654" s="48">
        <v>128.80000000000001</v>
      </c>
      <c r="G6654" s="49">
        <v>3.9</v>
      </c>
      <c r="H6654" s="8" t="s">
        <v>3738</v>
      </c>
      <c r="J6654" s="3">
        <v>953343</v>
      </c>
      <c r="L6654" s="4">
        <f t="shared" si="102"/>
        <v>8.2531353135313523</v>
      </c>
    </row>
    <row r="6655" spans="1:12" x14ac:dyDescent="0.2">
      <c r="A6655" s="1" t="s">
        <v>17244</v>
      </c>
      <c r="B6655" s="45" t="s">
        <v>17245</v>
      </c>
      <c r="C6655" s="46">
        <v>43200</v>
      </c>
      <c r="D6655" s="47">
        <v>43203</v>
      </c>
      <c r="E6655" s="48">
        <v>810.83</v>
      </c>
      <c r="F6655" s="48">
        <v>103.8</v>
      </c>
      <c r="G6655" s="49">
        <v>7.8</v>
      </c>
      <c r="H6655" s="8" t="s">
        <v>2934</v>
      </c>
      <c r="J6655" s="3">
        <v>953344</v>
      </c>
      <c r="L6655" s="4">
        <f t="shared" si="102"/>
        <v>13.38003300330033</v>
      </c>
    </row>
    <row r="6656" spans="1:12" x14ac:dyDescent="0.2">
      <c r="A6656" s="1" t="s">
        <v>17246</v>
      </c>
      <c r="B6656" s="45" t="s">
        <v>17247</v>
      </c>
      <c r="C6656" s="46">
        <v>43200</v>
      </c>
      <c r="D6656" s="47">
        <v>43203</v>
      </c>
      <c r="E6656" s="48">
        <v>986.44</v>
      </c>
      <c r="F6656" s="48">
        <v>47.61</v>
      </c>
      <c r="G6656" s="49">
        <v>20.7</v>
      </c>
      <c r="H6656" s="8" t="s">
        <v>2934</v>
      </c>
      <c r="J6656" s="3">
        <v>953346</v>
      </c>
      <c r="L6656" s="4">
        <f t="shared" si="102"/>
        <v>16.277887788778877</v>
      </c>
    </row>
    <row r="6657" spans="1:12" x14ac:dyDescent="0.2">
      <c r="A6657" s="1" t="s">
        <v>17248</v>
      </c>
      <c r="B6657" s="45" t="s">
        <v>17249</v>
      </c>
      <c r="C6657" s="46">
        <v>43200</v>
      </c>
      <c r="D6657" s="47">
        <v>43203</v>
      </c>
      <c r="E6657" s="48">
        <v>636.85</v>
      </c>
      <c r="F6657" s="48">
        <v>29.28</v>
      </c>
      <c r="G6657" s="49">
        <v>21.8</v>
      </c>
      <c r="H6657" s="8" t="s">
        <v>2934</v>
      </c>
      <c r="J6657" s="3">
        <v>953347</v>
      </c>
      <c r="L6657" s="4">
        <f t="shared" si="102"/>
        <v>10.509075907590759</v>
      </c>
    </row>
    <row r="6658" spans="1:12" x14ac:dyDescent="0.2">
      <c r="A6658" s="1" t="s">
        <v>17250</v>
      </c>
      <c r="B6658" s="45" t="s">
        <v>17251</v>
      </c>
      <c r="C6658" s="46">
        <v>43200</v>
      </c>
      <c r="D6658" s="47">
        <v>43203</v>
      </c>
      <c r="E6658" s="48">
        <v>112.99</v>
      </c>
      <c r="F6658" s="48">
        <v>37.43</v>
      </c>
      <c r="G6658" s="49">
        <v>3</v>
      </c>
      <c r="H6658" s="8" t="s">
        <v>2934</v>
      </c>
      <c r="J6658" s="3">
        <v>953348</v>
      </c>
      <c r="L6658" s="4">
        <f t="shared" si="102"/>
        <v>1.8645214521452145</v>
      </c>
    </row>
    <row r="6659" spans="1:12" x14ac:dyDescent="0.2">
      <c r="A6659" s="1" t="s">
        <v>17252</v>
      </c>
      <c r="B6659" s="45" t="s">
        <v>17253</v>
      </c>
      <c r="C6659" s="46">
        <v>43200</v>
      </c>
      <c r="D6659" s="47">
        <v>43203</v>
      </c>
      <c r="E6659" s="48">
        <v>331.67</v>
      </c>
      <c r="F6659" s="48">
        <v>103.87</v>
      </c>
      <c r="G6659" s="49">
        <v>3.2</v>
      </c>
      <c r="H6659" s="8" t="s">
        <v>2934</v>
      </c>
      <c r="J6659" s="3">
        <v>953349</v>
      </c>
      <c r="L6659" s="4">
        <f t="shared" si="102"/>
        <v>5.473102310231023</v>
      </c>
    </row>
    <row r="6660" spans="1:12" x14ac:dyDescent="0.2">
      <c r="A6660" s="1" t="s">
        <v>17254</v>
      </c>
      <c r="B6660" s="45" t="s">
        <v>17255</v>
      </c>
      <c r="C6660" s="46">
        <v>43200</v>
      </c>
      <c r="D6660" s="47">
        <v>43203</v>
      </c>
      <c r="E6660" s="48">
        <v>982.58</v>
      </c>
      <c r="F6660" s="48">
        <v>108.92</v>
      </c>
      <c r="G6660" s="49">
        <v>9</v>
      </c>
      <c r="H6660" s="8" t="s">
        <v>2934</v>
      </c>
      <c r="J6660" s="3">
        <v>953350</v>
      </c>
      <c r="L6660" s="4">
        <f t="shared" si="102"/>
        <v>16.214191419141915</v>
      </c>
    </row>
    <row r="6661" spans="1:12" x14ac:dyDescent="0.2">
      <c r="A6661" s="1" t="s">
        <v>17256</v>
      </c>
      <c r="B6661" s="45" t="s">
        <v>17257</v>
      </c>
      <c r="C6661" s="46">
        <v>43200</v>
      </c>
      <c r="D6661" s="47">
        <v>43203</v>
      </c>
      <c r="E6661" s="48">
        <v>796.3</v>
      </c>
      <c r="F6661" s="48">
        <v>35.64</v>
      </c>
      <c r="G6661" s="49">
        <v>22.3</v>
      </c>
      <c r="H6661" s="8" t="s">
        <v>2934</v>
      </c>
      <c r="J6661" s="3">
        <v>953351</v>
      </c>
      <c r="L6661" s="4">
        <f t="shared" si="102"/>
        <v>13.140264026402638</v>
      </c>
    </row>
    <row r="6662" spans="1:12" x14ac:dyDescent="0.2">
      <c r="A6662" s="1" t="s">
        <v>17258</v>
      </c>
      <c r="B6662" s="45" t="s">
        <v>17259</v>
      </c>
      <c r="C6662" s="46">
        <v>43200</v>
      </c>
      <c r="D6662" s="47">
        <v>43203</v>
      </c>
      <c r="E6662" s="48">
        <v>509.05</v>
      </c>
      <c r="F6662" s="48">
        <v>44.62</v>
      </c>
      <c r="G6662" s="49">
        <v>11.4</v>
      </c>
      <c r="H6662" s="8" t="s">
        <v>2934</v>
      </c>
      <c r="J6662" s="3">
        <v>953408</v>
      </c>
      <c r="L6662" s="4">
        <f t="shared" si="102"/>
        <v>8.400165016501651</v>
      </c>
    </row>
    <row r="6663" spans="1:12" x14ac:dyDescent="0.2">
      <c r="A6663" s="1" t="s">
        <v>17260</v>
      </c>
      <c r="B6663" s="45" t="s">
        <v>17261</v>
      </c>
      <c r="C6663" s="46">
        <v>43199</v>
      </c>
      <c r="D6663" s="47">
        <v>43206</v>
      </c>
      <c r="E6663" s="48">
        <v>73.430000000000007</v>
      </c>
      <c r="F6663" s="48">
        <v>232.65</v>
      </c>
      <c r="G6663" s="49">
        <v>0.3</v>
      </c>
      <c r="H6663" s="8" t="s">
        <v>3738</v>
      </c>
      <c r="J6663" s="3">
        <v>953947</v>
      </c>
      <c r="L6663" s="4">
        <f t="shared" si="102"/>
        <v>1.2117161716171618</v>
      </c>
    </row>
    <row r="6664" spans="1:12" x14ac:dyDescent="0.2">
      <c r="A6664" s="1" t="s">
        <v>17262</v>
      </c>
      <c r="B6664" s="45" t="s">
        <v>17263</v>
      </c>
      <c r="C6664" s="46">
        <v>43201</v>
      </c>
      <c r="D6664" s="47">
        <v>43206</v>
      </c>
      <c r="E6664" s="48">
        <v>296.89</v>
      </c>
      <c r="F6664" s="48">
        <v>102.23</v>
      </c>
      <c r="G6664" s="49">
        <v>2.9</v>
      </c>
      <c r="H6664" s="8" t="s">
        <v>3738</v>
      </c>
      <c r="J6664" s="3">
        <v>953949</v>
      </c>
      <c r="L6664" s="4">
        <f t="shared" si="102"/>
        <v>4.8991749174917487</v>
      </c>
    </row>
    <row r="6665" spans="1:12" x14ac:dyDescent="0.2">
      <c r="A6665" s="1" t="s">
        <v>17264</v>
      </c>
      <c r="B6665" s="45" t="s">
        <v>17265</v>
      </c>
      <c r="C6665" s="46">
        <v>43201</v>
      </c>
      <c r="D6665" s="47">
        <v>43206</v>
      </c>
      <c r="E6665" s="48">
        <v>277.8</v>
      </c>
      <c r="F6665" s="48">
        <v>50.87</v>
      </c>
      <c r="G6665" s="49">
        <v>5.5</v>
      </c>
      <c r="H6665" s="8" t="s">
        <v>3738</v>
      </c>
      <c r="J6665" s="3">
        <v>953956</v>
      </c>
      <c r="L6665" s="4">
        <f t="shared" si="102"/>
        <v>4.5841584158415847</v>
      </c>
    </row>
    <row r="6666" spans="1:12" x14ac:dyDescent="0.2">
      <c r="A6666" s="1" t="s">
        <v>17266</v>
      </c>
      <c r="B6666" s="45" t="s">
        <v>17267</v>
      </c>
      <c r="C6666" s="46">
        <v>43199</v>
      </c>
      <c r="D6666" s="47">
        <v>43206</v>
      </c>
      <c r="E6666" s="48">
        <v>677.87</v>
      </c>
      <c r="F6666" s="48">
        <v>75.739999999999995</v>
      </c>
      <c r="G6666" s="49">
        <v>8.9</v>
      </c>
      <c r="H6666" s="8" t="s">
        <v>3738</v>
      </c>
      <c r="J6666" s="3">
        <v>953966</v>
      </c>
      <c r="L6666" s="4">
        <f t="shared" si="102"/>
        <v>11.185973597359736</v>
      </c>
    </row>
    <row r="6667" spans="1:12" x14ac:dyDescent="0.2">
      <c r="A6667" s="1" t="s">
        <v>17268</v>
      </c>
      <c r="B6667" s="45" t="s">
        <v>17269</v>
      </c>
      <c r="C6667" s="46">
        <v>43202</v>
      </c>
      <c r="D6667" s="47">
        <v>43206</v>
      </c>
      <c r="E6667" s="48">
        <v>789.95</v>
      </c>
      <c r="F6667" s="48">
        <v>81.650000000000006</v>
      </c>
      <c r="G6667" s="49">
        <v>9.6999999999999993</v>
      </c>
      <c r="H6667" s="8" t="s">
        <v>3083</v>
      </c>
      <c r="J6667" s="3">
        <v>953967</v>
      </c>
      <c r="L6667" s="4">
        <f t="shared" si="102"/>
        <v>13.035478547854787</v>
      </c>
    </row>
    <row r="6668" spans="1:12" x14ac:dyDescent="0.2">
      <c r="A6668" s="1" t="s">
        <v>17270</v>
      </c>
      <c r="B6668" s="45" t="s">
        <v>17271</v>
      </c>
      <c r="C6668" s="46">
        <v>43195</v>
      </c>
      <c r="D6668" s="47">
        <v>43206</v>
      </c>
      <c r="E6668" s="48">
        <v>684.54</v>
      </c>
      <c r="F6668" s="48">
        <v>68.959999999999994</v>
      </c>
      <c r="G6668" s="49">
        <v>9.9</v>
      </c>
      <c r="H6668" s="8" t="s">
        <v>3083</v>
      </c>
      <c r="J6668" s="3">
        <v>953968</v>
      </c>
      <c r="L6668" s="4">
        <f t="shared" si="102"/>
        <v>11.296039603960395</v>
      </c>
    </row>
    <row r="6669" spans="1:12" x14ac:dyDescent="0.2">
      <c r="A6669" s="1" t="s">
        <v>17272</v>
      </c>
      <c r="B6669" s="45" t="s">
        <v>17273</v>
      </c>
      <c r="C6669" s="46">
        <v>43206</v>
      </c>
      <c r="D6669" s="47">
        <v>43207</v>
      </c>
      <c r="E6669" s="48">
        <v>727.26</v>
      </c>
      <c r="F6669" s="48">
        <v>56.77</v>
      </c>
      <c r="G6669" s="49">
        <v>12.8</v>
      </c>
      <c r="H6669" s="8" t="s">
        <v>3738</v>
      </c>
      <c r="J6669" s="3">
        <v>954512</v>
      </c>
      <c r="L6669" s="4">
        <f t="shared" si="102"/>
        <v>12.000990099009901</v>
      </c>
    </row>
    <row r="6670" spans="1:12" x14ac:dyDescent="0.2">
      <c r="A6670" s="1" t="s">
        <v>17274</v>
      </c>
      <c r="B6670" s="45" t="s">
        <v>17275</v>
      </c>
      <c r="C6670" s="46">
        <v>43206</v>
      </c>
      <c r="D6670" s="47">
        <v>43208</v>
      </c>
      <c r="E6670" s="48">
        <v>1274.9100000000001</v>
      </c>
      <c r="F6670" s="48">
        <v>98.93</v>
      </c>
      <c r="G6670" s="49">
        <v>12.9</v>
      </c>
      <c r="H6670" s="8" t="s">
        <v>3083</v>
      </c>
      <c r="J6670" s="3">
        <v>955720</v>
      </c>
      <c r="L6670" s="4">
        <f t="shared" si="102"/>
        <v>21.038118811881191</v>
      </c>
    </row>
    <row r="6671" spans="1:12" x14ac:dyDescent="0.2">
      <c r="A6671" s="1" t="s">
        <v>17276</v>
      </c>
      <c r="B6671" s="45" t="s">
        <v>17277</v>
      </c>
      <c r="C6671" s="46">
        <v>43206</v>
      </c>
      <c r="D6671" s="47">
        <v>43210</v>
      </c>
      <c r="E6671" s="48">
        <v>1343.26</v>
      </c>
      <c r="F6671" s="48">
        <v>41.22</v>
      </c>
      <c r="G6671" s="49">
        <v>32.6</v>
      </c>
      <c r="H6671" s="8" t="s">
        <v>3738</v>
      </c>
      <c r="J6671" s="3">
        <v>956538</v>
      </c>
      <c r="K6671" s="1" t="s">
        <v>3740</v>
      </c>
      <c r="L6671" s="4">
        <f t="shared" si="102"/>
        <v>22.166006600660065</v>
      </c>
    </row>
    <row r="6672" spans="1:12" x14ac:dyDescent="0.2">
      <c r="A6672" s="1" t="s">
        <v>17278</v>
      </c>
      <c r="B6672" s="45" t="s">
        <v>17279</v>
      </c>
      <c r="C6672" s="46">
        <v>43206</v>
      </c>
      <c r="D6672" s="47">
        <v>43210</v>
      </c>
      <c r="E6672" s="48">
        <v>1605.21</v>
      </c>
      <c r="F6672" s="48">
        <v>53</v>
      </c>
      <c r="G6672" s="49">
        <v>30.3</v>
      </c>
      <c r="H6672" s="8" t="s">
        <v>3738</v>
      </c>
      <c r="J6672" s="3">
        <v>956539</v>
      </c>
      <c r="K6672" s="1" t="s">
        <v>3741</v>
      </c>
      <c r="L6672" s="4">
        <f t="shared" si="102"/>
        <v>26.488613861386138</v>
      </c>
    </row>
    <row r="6673" spans="1:12" x14ac:dyDescent="0.2">
      <c r="A6673" s="1" t="s">
        <v>17280</v>
      </c>
      <c r="B6673" s="45" t="s">
        <v>17281</v>
      </c>
      <c r="C6673" s="46">
        <v>43206</v>
      </c>
      <c r="D6673" s="47">
        <v>43210</v>
      </c>
      <c r="E6673" s="48">
        <v>96.21</v>
      </c>
      <c r="F6673" s="48">
        <v>71.459999999999994</v>
      </c>
      <c r="G6673" s="49">
        <v>1.3</v>
      </c>
      <c r="H6673" s="8" t="s">
        <v>3738</v>
      </c>
      <c r="J6673" s="3">
        <v>956540</v>
      </c>
      <c r="L6673" s="4">
        <f t="shared" si="102"/>
        <v>1.5876237623762375</v>
      </c>
    </row>
    <row r="6674" spans="1:12" x14ac:dyDescent="0.2">
      <c r="A6674" s="1" t="s">
        <v>17282</v>
      </c>
      <c r="B6674" s="45" t="s">
        <v>17283</v>
      </c>
      <c r="C6674" s="46">
        <v>43205</v>
      </c>
      <c r="D6674" s="47">
        <v>43210</v>
      </c>
      <c r="E6674" s="48">
        <v>572.39</v>
      </c>
      <c r="F6674" s="48">
        <v>53.73</v>
      </c>
      <c r="G6674" s="49">
        <v>10.7</v>
      </c>
      <c r="H6674" s="8" t="s">
        <v>3738</v>
      </c>
      <c r="J6674" s="3">
        <v>956541</v>
      </c>
      <c r="L6674" s="4">
        <f t="shared" si="102"/>
        <v>9.4453795379537944</v>
      </c>
    </row>
    <row r="6675" spans="1:12" x14ac:dyDescent="0.2">
      <c r="A6675" s="1" t="s">
        <v>17284</v>
      </c>
      <c r="B6675" s="45" t="s">
        <v>17285</v>
      </c>
      <c r="C6675" s="46">
        <v>43209</v>
      </c>
      <c r="D6675" s="47">
        <v>43213</v>
      </c>
      <c r="E6675" s="48">
        <v>1039.21</v>
      </c>
      <c r="F6675" s="48">
        <v>79</v>
      </c>
      <c r="G6675" s="49">
        <v>13.2</v>
      </c>
      <c r="H6675" s="8" t="s">
        <v>3083</v>
      </c>
      <c r="J6675" s="3">
        <v>957131</v>
      </c>
      <c r="L6675" s="4">
        <f t="shared" si="102"/>
        <v>17.1486798679868</v>
      </c>
    </row>
    <row r="6676" spans="1:12" x14ac:dyDescent="0.2">
      <c r="A6676" s="1" t="s">
        <v>17286</v>
      </c>
      <c r="B6676" s="45" t="s">
        <v>17287</v>
      </c>
      <c r="C6676" s="46">
        <v>43208</v>
      </c>
      <c r="D6676" s="47">
        <v>43213</v>
      </c>
      <c r="E6676" s="48">
        <v>806.61</v>
      </c>
      <c r="F6676" s="48">
        <v>113.48</v>
      </c>
      <c r="G6676" s="49">
        <v>7.1</v>
      </c>
      <c r="H6676" s="8" t="s">
        <v>3083</v>
      </c>
      <c r="J6676" s="3">
        <v>957134</v>
      </c>
      <c r="L6676" s="4">
        <f t="shared" si="102"/>
        <v>13.31039603960396</v>
      </c>
    </row>
    <row r="6677" spans="1:12" x14ac:dyDescent="0.2">
      <c r="A6677" s="1" t="s">
        <v>17288</v>
      </c>
      <c r="B6677" s="45" t="s">
        <v>17289</v>
      </c>
      <c r="C6677" s="46">
        <v>43204</v>
      </c>
      <c r="D6677" s="47">
        <v>43213</v>
      </c>
      <c r="E6677" s="48">
        <v>126.13</v>
      </c>
      <c r="F6677" s="48">
        <v>61.6</v>
      </c>
      <c r="G6677" s="49">
        <v>2</v>
      </c>
      <c r="H6677" s="8" t="s">
        <v>3738</v>
      </c>
      <c r="J6677" s="3">
        <v>957137</v>
      </c>
      <c r="L6677" s="4">
        <f t="shared" si="102"/>
        <v>2.0813531353135311</v>
      </c>
    </row>
    <row r="6678" spans="1:12" x14ac:dyDescent="0.2">
      <c r="A6678" s="1" t="s">
        <v>17290</v>
      </c>
      <c r="B6678" s="45" t="s">
        <v>17291</v>
      </c>
      <c r="C6678" s="46">
        <v>43210</v>
      </c>
      <c r="D6678" s="47">
        <v>43214</v>
      </c>
      <c r="E6678" s="48">
        <v>195.67</v>
      </c>
      <c r="F6678" s="48">
        <v>112.7</v>
      </c>
      <c r="G6678" s="49">
        <v>1.7</v>
      </c>
      <c r="H6678" s="8" t="s">
        <v>3083</v>
      </c>
      <c r="J6678" s="3">
        <v>957707</v>
      </c>
      <c r="L6678" s="4">
        <f t="shared" si="102"/>
        <v>3.2288778877887787</v>
      </c>
    </row>
    <row r="6679" spans="1:12" x14ac:dyDescent="0.2">
      <c r="A6679" s="1" t="s">
        <v>17292</v>
      </c>
      <c r="B6679" s="45" t="s">
        <v>17293</v>
      </c>
      <c r="C6679" s="46">
        <v>43210</v>
      </c>
      <c r="D6679" s="47">
        <v>43214</v>
      </c>
      <c r="E6679" s="48">
        <v>1090.8599999999999</v>
      </c>
      <c r="F6679" s="48">
        <v>102</v>
      </c>
      <c r="G6679" s="49">
        <v>10.7</v>
      </c>
      <c r="H6679" s="8" t="s">
        <v>3083</v>
      </c>
      <c r="J6679" s="3">
        <v>957709</v>
      </c>
      <c r="L6679" s="4">
        <f t="shared" si="102"/>
        <v>18.000990099009901</v>
      </c>
    </row>
    <row r="6680" spans="1:12" x14ac:dyDescent="0.2">
      <c r="A6680" s="1" t="s">
        <v>17294</v>
      </c>
      <c r="B6680" s="45" t="s">
        <v>17295</v>
      </c>
      <c r="C6680" s="46">
        <v>43210</v>
      </c>
      <c r="D6680" s="47">
        <v>43214</v>
      </c>
      <c r="E6680" s="48">
        <v>283.5</v>
      </c>
      <c r="F6680" s="48">
        <v>104.41</v>
      </c>
      <c r="G6680" s="49">
        <v>2.7</v>
      </c>
      <c r="H6680" s="8" t="s">
        <v>3738</v>
      </c>
      <c r="J6680" s="3">
        <v>957715</v>
      </c>
      <c r="L6680" s="4">
        <f t="shared" si="102"/>
        <v>4.6782178217821784</v>
      </c>
    </row>
    <row r="6681" spans="1:12" x14ac:dyDescent="0.2">
      <c r="A6681" s="1" t="s">
        <v>17296</v>
      </c>
      <c r="B6681" s="45" t="s">
        <v>17297</v>
      </c>
      <c r="C6681" s="46">
        <v>43213</v>
      </c>
      <c r="D6681" s="47">
        <v>43214</v>
      </c>
      <c r="E6681" s="48">
        <v>671.27</v>
      </c>
      <c r="F6681" s="48">
        <v>54.19</v>
      </c>
      <c r="G6681" s="49">
        <v>12.4</v>
      </c>
      <c r="H6681" s="8" t="s">
        <v>3738</v>
      </c>
      <c r="J6681" s="3">
        <v>957719</v>
      </c>
      <c r="L6681" s="4">
        <f t="shared" si="102"/>
        <v>11.077062706270626</v>
      </c>
    </row>
    <row r="6682" spans="1:12" x14ac:dyDescent="0.2">
      <c r="A6682" s="1" t="s">
        <v>17298</v>
      </c>
      <c r="B6682" s="45" t="s">
        <v>17299</v>
      </c>
      <c r="C6682" s="46">
        <v>43213</v>
      </c>
      <c r="D6682" s="47">
        <v>43214</v>
      </c>
      <c r="E6682" s="48">
        <v>153.21</v>
      </c>
      <c r="F6682" s="48">
        <v>63.3</v>
      </c>
      <c r="G6682" s="49">
        <v>1</v>
      </c>
      <c r="H6682" s="8" t="s">
        <v>3738</v>
      </c>
      <c r="J6682" s="3">
        <v>957966</v>
      </c>
      <c r="L6682" s="4">
        <f t="shared" si="102"/>
        <v>2.5282178217821785</v>
      </c>
    </row>
    <row r="6683" spans="1:12" x14ac:dyDescent="0.2">
      <c r="A6683" s="1" t="s">
        <v>17300</v>
      </c>
      <c r="B6683" s="45" t="s">
        <v>17301</v>
      </c>
      <c r="C6683" s="46">
        <v>43214</v>
      </c>
      <c r="D6683" s="47">
        <v>43215</v>
      </c>
      <c r="E6683" s="48">
        <v>72.489999999999995</v>
      </c>
      <c r="F6683" s="48">
        <v>31.86</v>
      </c>
      <c r="G6683" s="49">
        <v>2.2999999999999998</v>
      </c>
      <c r="H6683" s="8" t="s">
        <v>3738</v>
      </c>
      <c r="J6683" s="3">
        <v>958542</v>
      </c>
      <c r="L6683" s="4">
        <f t="shared" si="102"/>
        <v>1.196204620462046</v>
      </c>
    </row>
    <row r="6684" spans="1:12" x14ac:dyDescent="0.2">
      <c r="A6684" s="1" t="s">
        <v>17302</v>
      </c>
      <c r="B6684" s="45" t="s">
        <v>17303</v>
      </c>
      <c r="C6684" s="46">
        <v>43214</v>
      </c>
      <c r="D6684" s="47">
        <v>43215</v>
      </c>
      <c r="E6684" s="48">
        <v>119.59</v>
      </c>
      <c r="F6684" s="48">
        <v>34.08</v>
      </c>
      <c r="G6684" s="49">
        <v>3.5</v>
      </c>
      <c r="H6684" s="8" t="s">
        <v>3738</v>
      </c>
      <c r="J6684" s="3">
        <v>958543</v>
      </c>
      <c r="L6684" s="4">
        <f t="shared" si="102"/>
        <v>1.9734323432343235</v>
      </c>
    </row>
    <row r="6685" spans="1:12" x14ac:dyDescent="0.2">
      <c r="A6685" s="1" t="s">
        <v>17304</v>
      </c>
      <c r="B6685" s="45" t="s">
        <v>17305</v>
      </c>
      <c r="C6685" s="46">
        <v>43204</v>
      </c>
      <c r="D6685" s="47">
        <v>43217</v>
      </c>
      <c r="E6685" s="48">
        <v>1316.07</v>
      </c>
      <c r="F6685" s="48">
        <v>195.75</v>
      </c>
      <c r="G6685" s="49">
        <v>6.7</v>
      </c>
      <c r="H6685" s="8" t="s">
        <v>3738</v>
      </c>
      <c r="J6685" s="3">
        <v>959469</v>
      </c>
      <c r="L6685" s="4">
        <f t="shared" si="102"/>
        <v>21.717326732673264</v>
      </c>
    </row>
    <row r="6686" spans="1:12" x14ac:dyDescent="0.2">
      <c r="A6686" s="1" t="s">
        <v>17306</v>
      </c>
      <c r="B6686" s="45" t="s">
        <v>17307</v>
      </c>
      <c r="C6686" s="46">
        <v>43208</v>
      </c>
      <c r="D6686" s="47">
        <v>43220</v>
      </c>
      <c r="E6686" s="48">
        <v>499.75</v>
      </c>
      <c r="F6686" s="48">
        <v>69.34</v>
      </c>
      <c r="G6686" s="49">
        <v>7.2</v>
      </c>
      <c r="H6686" s="8" t="s">
        <v>3738</v>
      </c>
      <c r="J6686" s="3">
        <v>960087</v>
      </c>
      <c r="L6686" s="4">
        <f t="shared" si="102"/>
        <v>8.246699669966997</v>
      </c>
    </row>
    <row r="6687" spans="1:12" x14ac:dyDescent="0.2">
      <c r="A6687" s="1" t="s">
        <v>17308</v>
      </c>
      <c r="B6687" s="45" t="s">
        <v>17309</v>
      </c>
      <c r="C6687" s="46">
        <v>43214</v>
      </c>
      <c r="D6687" s="47">
        <v>43220</v>
      </c>
      <c r="E6687" s="48">
        <v>119.25</v>
      </c>
      <c r="F6687" s="48">
        <v>35.06</v>
      </c>
      <c r="G6687" s="49">
        <v>3.4</v>
      </c>
      <c r="H6687" s="8" t="s">
        <v>3738</v>
      </c>
      <c r="J6687" s="3">
        <v>960092</v>
      </c>
      <c r="L6687" s="4">
        <f t="shared" si="102"/>
        <v>1.9678217821782178</v>
      </c>
    </row>
    <row r="6688" spans="1:12" x14ac:dyDescent="0.2">
      <c r="A6688" s="1" t="s">
        <v>17310</v>
      </c>
      <c r="B6688" s="45" t="s">
        <v>17311</v>
      </c>
      <c r="C6688" s="46">
        <v>43214</v>
      </c>
      <c r="D6688" s="47">
        <v>43220</v>
      </c>
      <c r="E6688" s="48">
        <v>577.52</v>
      </c>
      <c r="F6688" s="48">
        <v>32.130000000000003</v>
      </c>
      <c r="G6688" s="49">
        <v>18</v>
      </c>
      <c r="H6688" s="8" t="s">
        <v>3738</v>
      </c>
      <c r="J6688" s="3">
        <v>960096</v>
      </c>
      <c r="L6688" s="4">
        <f t="shared" si="102"/>
        <v>9.5300330033003302</v>
      </c>
    </row>
    <row r="6689" spans="1:12" x14ac:dyDescent="0.2">
      <c r="A6689" s="1" t="s">
        <v>17312</v>
      </c>
      <c r="B6689" s="45" t="s">
        <v>17313</v>
      </c>
      <c r="C6689" s="46">
        <v>43221</v>
      </c>
      <c r="D6689" s="47">
        <v>43222</v>
      </c>
      <c r="E6689" s="48">
        <v>1103.99</v>
      </c>
      <c r="F6689" s="48">
        <v>30.5</v>
      </c>
      <c r="G6689" s="49">
        <v>36.200000000000003</v>
      </c>
      <c r="H6689" s="8" t="s">
        <v>2934</v>
      </c>
      <c r="J6689" s="3">
        <v>961328</v>
      </c>
      <c r="L6689" s="4">
        <f t="shared" si="102"/>
        <v>18.217656765676569</v>
      </c>
    </row>
    <row r="6690" spans="1:12" x14ac:dyDescent="0.2">
      <c r="A6690" s="1" t="s">
        <v>17314</v>
      </c>
      <c r="B6690" s="45" t="s">
        <v>17315</v>
      </c>
      <c r="C6690" s="46">
        <v>43219</v>
      </c>
      <c r="D6690" s="47">
        <v>43224</v>
      </c>
      <c r="E6690" s="48">
        <v>183.56</v>
      </c>
      <c r="F6690" s="48">
        <v>65.72</v>
      </c>
      <c r="G6690" s="49">
        <v>2.8</v>
      </c>
      <c r="H6690" s="8" t="s">
        <v>3738</v>
      </c>
      <c r="J6690" s="3">
        <v>962201</v>
      </c>
      <c r="L6690" s="4">
        <f t="shared" si="102"/>
        <v>3.0290429042904292</v>
      </c>
    </row>
    <row r="6691" spans="1:12" x14ac:dyDescent="0.2">
      <c r="A6691" s="1" t="s">
        <v>17316</v>
      </c>
      <c r="B6691" s="45" t="s">
        <v>17317</v>
      </c>
      <c r="C6691" s="46">
        <v>43216</v>
      </c>
      <c r="D6691" s="47">
        <v>43224</v>
      </c>
      <c r="E6691" s="48">
        <v>881.28</v>
      </c>
      <c r="F6691" s="48">
        <v>64.56</v>
      </c>
      <c r="G6691" s="49">
        <v>13.7</v>
      </c>
      <c r="H6691" s="8" t="s">
        <v>3738</v>
      </c>
      <c r="J6691" s="3">
        <v>962371</v>
      </c>
      <c r="L6691" s="4">
        <f t="shared" si="102"/>
        <v>14.542574257425741</v>
      </c>
    </row>
    <row r="6692" spans="1:12" x14ac:dyDescent="0.2">
      <c r="A6692" s="1" t="s">
        <v>17318</v>
      </c>
      <c r="B6692" s="45" t="s">
        <v>17319</v>
      </c>
      <c r="C6692" s="46">
        <v>43222</v>
      </c>
      <c r="D6692" s="47">
        <v>43227</v>
      </c>
      <c r="E6692" s="48">
        <v>171.06</v>
      </c>
      <c r="F6692" s="48">
        <v>64.41</v>
      </c>
      <c r="G6692" s="49">
        <v>2.7</v>
      </c>
      <c r="H6692" s="8" t="s">
        <v>3738</v>
      </c>
      <c r="J6692" s="3">
        <v>965413</v>
      </c>
      <c r="L6692" s="4">
        <f t="shared" si="102"/>
        <v>2.8227722772277226</v>
      </c>
    </row>
    <row r="6693" spans="1:12" x14ac:dyDescent="0.2">
      <c r="A6693" s="1" t="s">
        <v>17320</v>
      </c>
      <c r="B6693" s="45" t="s">
        <v>17321</v>
      </c>
      <c r="C6693" s="46" t="s">
        <v>3735</v>
      </c>
      <c r="D6693" s="47">
        <v>43227</v>
      </c>
      <c r="E6693" s="48">
        <v>940.24</v>
      </c>
      <c r="F6693" s="48">
        <v>50.89</v>
      </c>
      <c r="G6693" s="49">
        <v>18.5</v>
      </c>
      <c r="H6693" s="8" t="s">
        <v>3738</v>
      </c>
      <c r="J6693" s="3">
        <v>965417</v>
      </c>
      <c r="L6693" s="4">
        <f t="shared" si="102"/>
        <v>15.515511551155114</v>
      </c>
    </row>
    <row r="6694" spans="1:12" x14ac:dyDescent="0.2">
      <c r="A6694" s="1" t="s">
        <v>17322</v>
      </c>
      <c r="B6694" s="45" t="s">
        <v>17323</v>
      </c>
      <c r="C6694" s="46" t="s">
        <v>3735</v>
      </c>
      <c r="D6694" s="47">
        <v>43227</v>
      </c>
      <c r="E6694" s="48">
        <v>1122.52</v>
      </c>
      <c r="F6694" s="48">
        <v>103.1</v>
      </c>
      <c r="G6694" s="49">
        <v>10.9</v>
      </c>
      <c r="H6694" s="8" t="s">
        <v>3738</v>
      </c>
      <c r="J6694" s="3">
        <v>965420</v>
      </c>
      <c r="L6694" s="4">
        <f t="shared" si="102"/>
        <v>18.523432343234322</v>
      </c>
    </row>
    <row r="6695" spans="1:12" x14ac:dyDescent="0.2">
      <c r="A6695" s="1" t="s">
        <v>17324</v>
      </c>
      <c r="B6695" s="45" t="s">
        <v>17325</v>
      </c>
      <c r="C6695" s="46" t="s">
        <v>3742</v>
      </c>
      <c r="D6695" s="47">
        <v>43227</v>
      </c>
      <c r="E6695" s="48">
        <v>529.75</v>
      </c>
      <c r="F6695" s="48">
        <v>58.55</v>
      </c>
      <c r="G6695" s="49">
        <v>9</v>
      </c>
      <c r="H6695" s="8" t="s">
        <v>3738</v>
      </c>
      <c r="J6695" s="3">
        <v>965424</v>
      </c>
      <c r="L6695" s="4">
        <f t="shared" si="102"/>
        <v>8.7417491749174907</v>
      </c>
    </row>
    <row r="6696" spans="1:12" x14ac:dyDescent="0.2">
      <c r="A6696" s="1" t="s">
        <v>17326</v>
      </c>
      <c r="B6696" s="45" t="s">
        <v>17327</v>
      </c>
      <c r="C6696" s="46">
        <v>43216</v>
      </c>
      <c r="D6696" s="47">
        <v>43227</v>
      </c>
      <c r="E6696" s="48">
        <v>230.87</v>
      </c>
      <c r="F6696" s="48">
        <v>42.13</v>
      </c>
      <c r="G6696" s="49">
        <v>5.5</v>
      </c>
      <c r="H6696" s="8" t="s">
        <v>3738</v>
      </c>
      <c r="J6696" s="3">
        <v>965429</v>
      </c>
      <c r="L6696" s="4">
        <f t="shared" si="102"/>
        <v>3.8097359735973599</v>
      </c>
    </row>
    <row r="6697" spans="1:12" x14ac:dyDescent="0.2">
      <c r="A6697" s="1" t="s">
        <v>17328</v>
      </c>
      <c r="B6697" s="45" t="s">
        <v>17329</v>
      </c>
      <c r="C6697" s="46">
        <v>43216</v>
      </c>
      <c r="D6697" s="47">
        <v>43227</v>
      </c>
      <c r="E6697" s="48">
        <v>414.57</v>
      </c>
      <c r="F6697" s="48">
        <v>96.36</v>
      </c>
      <c r="G6697" s="49">
        <v>4.3</v>
      </c>
      <c r="H6697" s="8" t="s">
        <v>3738</v>
      </c>
      <c r="J6697" s="3">
        <v>965435</v>
      </c>
      <c r="L6697" s="4">
        <f t="shared" si="102"/>
        <v>6.8410891089108912</v>
      </c>
    </row>
    <row r="6698" spans="1:12" x14ac:dyDescent="0.2">
      <c r="A6698" s="1" t="s">
        <v>17330</v>
      </c>
      <c r="B6698" s="45" t="s">
        <v>17331</v>
      </c>
      <c r="C6698" s="46">
        <v>43216</v>
      </c>
      <c r="D6698" s="47">
        <v>43227</v>
      </c>
      <c r="E6698" s="48">
        <v>273.69</v>
      </c>
      <c r="F6698" s="48">
        <v>37.29</v>
      </c>
      <c r="G6698" s="49">
        <v>7.3</v>
      </c>
      <c r="H6698" s="8" t="s">
        <v>3738</v>
      </c>
      <c r="J6698" s="3">
        <v>965440</v>
      </c>
      <c r="L6698" s="4">
        <f t="shared" si="102"/>
        <v>4.5163366336633661</v>
      </c>
    </row>
    <row r="6699" spans="1:12" x14ac:dyDescent="0.2">
      <c r="A6699" s="1" t="s">
        <v>17332</v>
      </c>
      <c r="B6699" s="45" t="s">
        <v>17333</v>
      </c>
      <c r="C6699" s="46">
        <v>43227</v>
      </c>
      <c r="D6699" s="47">
        <v>43228</v>
      </c>
      <c r="E6699" s="48">
        <v>768.05</v>
      </c>
      <c r="F6699" s="48">
        <v>51.26</v>
      </c>
      <c r="G6699" s="49">
        <v>15</v>
      </c>
      <c r="H6699" s="8" t="s">
        <v>3738</v>
      </c>
      <c r="J6699" s="3">
        <v>966011</v>
      </c>
      <c r="L6699" s="4">
        <f t="shared" si="102"/>
        <v>12.674092409240924</v>
      </c>
    </row>
    <row r="6700" spans="1:12" x14ac:dyDescent="0.2">
      <c r="A6700" s="1" t="s">
        <v>17334</v>
      </c>
      <c r="B6700" s="45" t="s">
        <v>17335</v>
      </c>
      <c r="C6700" s="46">
        <v>43227</v>
      </c>
      <c r="D6700" s="47">
        <v>43228</v>
      </c>
      <c r="E6700" s="48">
        <v>49.01</v>
      </c>
      <c r="F6700" s="48">
        <v>135.44999999999999</v>
      </c>
      <c r="G6700" s="49">
        <v>0.4</v>
      </c>
      <c r="H6700" s="8" t="s">
        <v>3738</v>
      </c>
      <c r="J6700" s="3">
        <v>966625</v>
      </c>
      <c r="L6700" s="4">
        <f t="shared" si="102"/>
        <v>0.80874587458745872</v>
      </c>
    </row>
    <row r="6701" spans="1:12" x14ac:dyDescent="0.2">
      <c r="A6701" s="1" t="s">
        <v>17336</v>
      </c>
      <c r="B6701" s="45" t="s">
        <v>17337</v>
      </c>
      <c r="C6701" s="46">
        <v>43226</v>
      </c>
      <c r="D6701" s="47">
        <v>43229</v>
      </c>
      <c r="E6701" s="48">
        <v>202.83</v>
      </c>
      <c r="F6701" s="48">
        <v>167.89</v>
      </c>
      <c r="G6701" s="49">
        <v>1.2</v>
      </c>
      <c r="H6701" s="8" t="s">
        <v>3714</v>
      </c>
      <c r="J6701" s="3">
        <v>967312</v>
      </c>
      <c r="L6701" s="4">
        <f t="shared" si="102"/>
        <v>3.3470297029702971</v>
      </c>
    </row>
    <row r="6702" spans="1:12" x14ac:dyDescent="0.2">
      <c r="A6702" s="1" t="s">
        <v>17338</v>
      </c>
      <c r="B6702" s="45" t="s">
        <v>17339</v>
      </c>
      <c r="C6702" s="46">
        <v>43226</v>
      </c>
      <c r="D6702" s="47">
        <v>43229</v>
      </c>
      <c r="E6702" s="48">
        <v>207.43</v>
      </c>
      <c r="F6702" s="48">
        <v>81.010000000000005</v>
      </c>
      <c r="G6702" s="49">
        <v>2.6</v>
      </c>
      <c r="H6702" s="8" t="s">
        <v>3714</v>
      </c>
      <c r="J6702" s="3">
        <v>967313</v>
      </c>
      <c r="L6702" s="4">
        <f t="shared" si="102"/>
        <v>3.4229372937293729</v>
      </c>
    </row>
    <row r="6703" spans="1:12" x14ac:dyDescent="0.2">
      <c r="A6703" s="1" t="s">
        <v>17340</v>
      </c>
      <c r="B6703" s="45" t="s">
        <v>17341</v>
      </c>
      <c r="C6703" s="46">
        <v>43227</v>
      </c>
      <c r="D6703" s="47">
        <v>43229</v>
      </c>
      <c r="E6703" s="48">
        <v>1081.6099999999999</v>
      </c>
      <c r="F6703" s="48">
        <v>80.459999999999994</v>
      </c>
      <c r="G6703" s="49">
        <v>13.4</v>
      </c>
      <c r="H6703" s="8" t="s">
        <v>3083</v>
      </c>
      <c r="J6703" s="3">
        <v>967314</v>
      </c>
      <c r="L6703" s="4">
        <f t="shared" si="102"/>
        <v>17.848349834983495</v>
      </c>
    </row>
    <row r="6704" spans="1:12" x14ac:dyDescent="0.2">
      <c r="A6704" s="1" t="s">
        <v>17342</v>
      </c>
      <c r="B6704" s="45" t="s">
        <v>17343</v>
      </c>
      <c r="C6704" s="46">
        <v>43226</v>
      </c>
      <c r="D6704" s="47">
        <v>43230</v>
      </c>
      <c r="E6704" s="48">
        <v>48.29</v>
      </c>
      <c r="F6704" s="48">
        <v>45.78</v>
      </c>
      <c r="G6704" s="49">
        <v>1.1000000000000001</v>
      </c>
      <c r="H6704" s="8" t="s">
        <v>3738</v>
      </c>
      <c r="J6704" s="3">
        <v>967745</v>
      </c>
      <c r="L6704" s="4">
        <f t="shared" si="102"/>
        <v>0.79686468646864683</v>
      </c>
    </row>
    <row r="6705" spans="1:12" x14ac:dyDescent="0.2">
      <c r="A6705" s="1" t="s">
        <v>17344</v>
      </c>
      <c r="B6705" s="45" t="s">
        <v>17345</v>
      </c>
      <c r="C6705" s="46">
        <v>43226</v>
      </c>
      <c r="D6705" s="47">
        <v>43230</v>
      </c>
      <c r="E6705" s="48">
        <v>521.74</v>
      </c>
      <c r="F6705" s="48">
        <v>53.54</v>
      </c>
      <c r="G6705" s="49">
        <v>9.6999999999999993</v>
      </c>
      <c r="H6705" s="8" t="s">
        <v>3738</v>
      </c>
      <c r="J6705" s="3">
        <v>967743</v>
      </c>
      <c r="L6705" s="4">
        <f t="shared" si="102"/>
        <v>8.6095709570957091</v>
      </c>
    </row>
    <row r="6706" spans="1:12" x14ac:dyDescent="0.2">
      <c r="A6706" s="1" t="s">
        <v>17346</v>
      </c>
      <c r="B6706" s="45" t="s">
        <v>17347</v>
      </c>
      <c r="C6706" s="46">
        <v>43228</v>
      </c>
      <c r="D6706" s="47">
        <v>43230</v>
      </c>
      <c r="E6706" s="48">
        <v>522.99</v>
      </c>
      <c r="F6706" s="48">
        <v>30.24</v>
      </c>
      <c r="G6706" s="49">
        <v>17.3</v>
      </c>
      <c r="H6706" s="8" t="s">
        <v>3738</v>
      </c>
      <c r="J6706" s="3">
        <v>967900</v>
      </c>
      <c r="L6706" s="4">
        <f t="shared" si="102"/>
        <v>8.6301980198019805</v>
      </c>
    </row>
    <row r="6707" spans="1:12" x14ac:dyDescent="0.2">
      <c r="A6707" s="1" t="s">
        <v>17348</v>
      </c>
      <c r="B6707" s="45" t="s">
        <v>17349</v>
      </c>
      <c r="C6707" s="46">
        <v>43228</v>
      </c>
      <c r="D6707" s="47">
        <v>43230</v>
      </c>
      <c r="E6707" s="48">
        <v>344.99</v>
      </c>
      <c r="F6707" s="48">
        <v>34.24</v>
      </c>
      <c r="G6707" s="49">
        <v>10.1</v>
      </c>
      <c r="H6707" s="8" t="s">
        <v>3738</v>
      </c>
      <c r="J6707" s="3">
        <v>967901</v>
      </c>
      <c r="L6707" s="4">
        <f t="shared" si="102"/>
        <v>5.692904290429043</v>
      </c>
    </row>
    <row r="6708" spans="1:12" x14ac:dyDescent="0.2">
      <c r="A6708" s="1" t="s">
        <v>17350</v>
      </c>
      <c r="B6708" s="45" t="s">
        <v>17351</v>
      </c>
      <c r="C6708" s="46">
        <v>43228</v>
      </c>
      <c r="D6708" s="47">
        <v>43230</v>
      </c>
      <c r="E6708" s="48">
        <v>916.3</v>
      </c>
      <c r="F6708" s="48">
        <v>54.47</v>
      </c>
      <c r="G6708" s="49">
        <v>16.8</v>
      </c>
      <c r="H6708" s="8" t="s">
        <v>3738</v>
      </c>
      <c r="J6708" s="3">
        <v>967902</v>
      </c>
      <c r="L6708" s="4">
        <f t="shared" si="102"/>
        <v>15.120462046204619</v>
      </c>
    </row>
    <row r="6709" spans="1:12" x14ac:dyDescent="0.2">
      <c r="A6709" s="1" t="s">
        <v>17352</v>
      </c>
      <c r="B6709" s="45" t="s">
        <v>17353</v>
      </c>
      <c r="C6709" s="46">
        <v>43228</v>
      </c>
      <c r="D6709" s="47">
        <v>43230</v>
      </c>
      <c r="E6709" s="48">
        <v>1216.44</v>
      </c>
      <c r="F6709" s="48">
        <v>167.68</v>
      </c>
      <c r="G6709" s="49">
        <v>7.3</v>
      </c>
      <c r="H6709" s="8" t="s">
        <v>3738</v>
      </c>
      <c r="J6709" s="3">
        <v>967903</v>
      </c>
      <c r="L6709" s="4">
        <f t="shared" si="102"/>
        <v>20.073267326732672</v>
      </c>
    </row>
    <row r="6710" spans="1:12" x14ac:dyDescent="0.2">
      <c r="A6710" s="1" t="s">
        <v>17354</v>
      </c>
      <c r="B6710" s="45" t="s">
        <v>17355</v>
      </c>
      <c r="C6710" s="46">
        <v>43228</v>
      </c>
      <c r="D6710" s="47">
        <v>43230</v>
      </c>
      <c r="E6710" s="48">
        <v>435.8</v>
      </c>
      <c r="F6710" s="48">
        <v>189.17</v>
      </c>
      <c r="G6710" s="49">
        <v>2.2999999999999998</v>
      </c>
      <c r="H6710" s="8" t="s">
        <v>3738</v>
      </c>
      <c r="J6710" s="3">
        <v>967904</v>
      </c>
      <c r="L6710" s="4">
        <f t="shared" si="102"/>
        <v>7.1914191419141913</v>
      </c>
    </row>
    <row r="6711" spans="1:12" x14ac:dyDescent="0.2">
      <c r="A6711" s="1" t="s">
        <v>17356</v>
      </c>
      <c r="B6711" s="45" t="s">
        <v>17357</v>
      </c>
      <c r="C6711" s="46">
        <v>43228</v>
      </c>
      <c r="D6711" s="47">
        <v>43230</v>
      </c>
      <c r="E6711" s="48">
        <v>694.62</v>
      </c>
      <c r="F6711" s="48">
        <v>71.31</v>
      </c>
      <c r="G6711" s="49">
        <v>9.6999999999999993</v>
      </c>
      <c r="H6711" s="8" t="s">
        <v>3738</v>
      </c>
      <c r="J6711" s="3">
        <v>967905</v>
      </c>
      <c r="L6711" s="4">
        <f t="shared" si="102"/>
        <v>11.462376237623761</v>
      </c>
    </row>
    <row r="6712" spans="1:12" x14ac:dyDescent="0.2">
      <c r="A6712" s="1" t="s">
        <v>17358</v>
      </c>
      <c r="B6712" s="45" t="s">
        <v>17359</v>
      </c>
      <c r="C6712" s="46">
        <v>43228</v>
      </c>
      <c r="D6712" s="47">
        <v>43230</v>
      </c>
      <c r="E6712" s="48">
        <v>258.56</v>
      </c>
      <c r="F6712" s="48">
        <v>62.84</v>
      </c>
      <c r="G6712" s="49">
        <v>4.0999999999999996</v>
      </c>
      <c r="H6712" s="8" t="s">
        <v>3738</v>
      </c>
      <c r="J6712" s="3">
        <v>967907</v>
      </c>
      <c r="L6712" s="4">
        <f t="shared" si="102"/>
        <v>4.2666666666666666</v>
      </c>
    </row>
    <row r="6713" spans="1:12" x14ac:dyDescent="0.2">
      <c r="A6713" s="1" t="s">
        <v>17360</v>
      </c>
      <c r="B6713" s="45" t="s">
        <v>17361</v>
      </c>
      <c r="C6713" s="46">
        <v>43228</v>
      </c>
      <c r="D6713" s="47">
        <v>43230</v>
      </c>
      <c r="E6713" s="48">
        <v>67.95</v>
      </c>
      <c r="F6713" s="48">
        <v>78.11</v>
      </c>
      <c r="G6713" s="49">
        <v>0.9</v>
      </c>
      <c r="H6713" s="8" t="s">
        <v>3738</v>
      </c>
      <c r="J6713" s="3">
        <v>967908</v>
      </c>
      <c r="L6713" s="4">
        <f t="shared" ref="L6713:L6776" si="103">IF(E6713="","",E6713/60.6)</f>
        <v>1.1212871287128714</v>
      </c>
    </row>
    <row r="6714" spans="1:12" x14ac:dyDescent="0.2">
      <c r="A6714" s="1" t="s">
        <v>17362</v>
      </c>
      <c r="B6714" s="45" t="s">
        <v>17363</v>
      </c>
      <c r="C6714" s="46">
        <v>43230</v>
      </c>
      <c r="D6714" s="47">
        <v>43231</v>
      </c>
      <c r="E6714" s="48">
        <v>536.04999999999995</v>
      </c>
      <c r="F6714" s="48">
        <v>33.049999999999997</v>
      </c>
      <c r="G6714" s="49">
        <v>16.2</v>
      </c>
      <c r="H6714" s="8" t="s">
        <v>3738</v>
      </c>
      <c r="J6714" s="3">
        <v>968567</v>
      </c>
      <c r="L6714" s="4">
        <f t="shared" si="103"/>
        <v>8.8457095709570943</v>
      </c>
    </row>
    <row r="6715" spans="1:12" x14ac:dyDescent="0.2">
      <c r="A6715" s="1" t="s">
        <v>17364</v>
      </c>
      <c r="B6715" s="1" t="s">
        <v>17365</v>
      </c>
      <c r="C6715" s="46">
        <v>43226</v>
      </c>
      <c r="D6715" s="47">
        <v>43234</v>
      </c>
      <c r="E6715" s="48">
        <v>940.98</v>
      </c>
      <c r="F6715" s="48">
        <v>36.93</v>
      </c>
      <c r="G6715" s="49">
        <v>25.5</v>
      </c>
      <c r="H6715" s="8" t="s">
        <v>3083</v>
      </c>
      <c r="J6715" s="3">
        <v>969180</v>
      </c>
      <c r="L6715" s="4">
        <f t="shared" si="103"/>
        <v>15.527722772277228</v>
      </c>
    </row>
    <row r="6716" spans="1:12" x14ac:dyDescent="0.2">
      <c r="A6716" s="1" t="s">
        <v>17366</v>
      </c>
      <c r="B6716" s="45" t="s">
        <v>17367</v>
      </c>
      <c r="C6716" s="46">
        <v>43228</v>
      </c>
      <c r="D6716" s="47">
        <v>43234</v>
      </c>
      <c r="E6716" s="48">
        <v>583.30999999999995</v>
      </c>
      <c r="F6716" s="48">
        <v>34.340000000000003</v>
      </c>
      <c r="G6716" s="49">
        <v>17</v>
      </c>
      <c r="H6716" s="8" t="s">
        <v>3738</v>
      </c>
      <c r="J6716" s="3">
        <v>969190</v>
      </c>
      <c r="L6716" s="4">
        <f t="shared" si="103"/>
        <v>9.6255775577557738</v>
      </c>
    </row>
    <row r="6717" spans="1:12" x14ac:dyDescent="0.2">
      <c r="A6717" s="1" t="s">
        <v>17368</v>
      </c>
      <c r="B6717" s="45" t="s">
        <v>17369</v>
      </c>
      <c r="C6717" s="46">
        <v>43227</v>
      </c>
      <c r="D6717" s="47">
        <v>43234</v>
      </c>
      <c r="E6717" s="48">
        <v>347.7</v>
      </c>
      <c r="F6717" s="48">
        <v>156.9</v>
      </c>
      <c r="G6717" s="49">
        <v>2.2000000000000002</v>
      </c>
      <c r="H6717" s="8" t="s">
        <v>3738</v>
      </c>
      <c r="J6717" s="3">
        <v>969194</v>
      </c>
      <c r="L6717" s="4">
        <f t="shared" si="103"/>
        <v>5.7376237623762369</v>
      </c>
    </row>
    <row r="6718" spans="1:12" x14ac:dyDescent="0.2">
      <c r="A6718" s="1" t="s">
        <v>17370</v>
      </c>
      <c r="B6718" s="45" t="s">
        <v>17371</v>
      </c>
      <c r="C6718" s="46">
        <v>43229</v>
      </c>
      <c r="D6718" s="47">
        <v>43234</v>
      </c>
      <c r="E6718" s="48">
        <v>194.38</v>
      </c>
      <c r="F6718" s="48">
        <v>79.52</v>
      </c>
      <c r="G6718" s="49">
        <v>2.4</v>
      </c>
      <c r="H6718" s="8" t="s">
        <v>3083</v>
      </c>
      <c r="J6718" s="3">
        <v>969248</v>
      </c>
      <c r="L6718" s="4">
        <f t="shared" si="103"/>
        <v>3.2075907590759076</v>
      </c>
    </row>
    <row r="6719" spans="1:12" x14ac:dyDescent="0.2">
      <c r="A6719" s="1" t="s">
        <v>17372</v>
      </c>
      <c r="B6719" s="45" t="s">
        <v>17373</v>
      </c>
      <c r="C6719" s="46">
        <v>43234</v>
      </c>
      <c r="D6719" s="47">
        <v>43237</v>
      </c>
      <c r="E6719" s="48">
        <v>189.18</v>
      </c>
      <c r="F6719" s="48">
        <v>151.87</v>
      </c>
      <c r="G6719" s="49">
        <v>1.2</v>
      </c>
      <c r="H6719" s="8" t="s">
        <v>3738</v>
      </c>
      <c r="J6719" s="3">
        <v>972035</v>
      </c>
      <c r="K6719" s="1" t="s">
        <v>3743</v>
      </c>
      <c r="L6719" s="4">
        <f t="shared" si="103"/>
        <v>3.1217821782178219</v>
      </c>
    </row>
    <row r="6720" spans="1:12" x14ac:dyDescent="0.2">
      <c r="A6720" s="1" t="s">
        <v>17374</v>
      </c>
      <c r="B6720" s="45" t="s">
        <v>17375</v>
      </c>
      <c r="C6720" s="46">
        <v>43233</v>
      </c>
      <c r="D6720" s="47">
        <v>43237</v>
      </c>
      <c r="E6720" s="48">
        <v>132.47</v>
      </c>
      <c r="F6720" s="48">
        <v>41.16</v>
      </c>
      <c r="G6720" s="49">
        <v>3.2</v>
      </c>
      <c r="H6720" s="8" t="s">
        <v>3738</v>
      </c>
      <c r="J6720" s="3">
        <v>972036</v>
      </c>
      <c r="K6720" s="1" t="s">
        <v>3743</v>
      </c>
      <c r="L6720" s="4">
        <f t="shared" si="103"/>
        <v>2.1859735973597361</v>
      </c>
    </row>
    <row r="6721" spans="1:12" x14ac:dyDescent="0.2">
      <c r="A6721" s="1" t="s">
        <v>17376</v>
      </c>
      <c r="B6721" s="45" t="s">
        <v>17377</v>
      </c>
      <c r="C6721" s="46">
        <v>43233</v>
      </c>
      <c r="D6721" s="47">
        <v>43237</v>
      </c>
      <c r="E6721" s="48">
        <v>417.13</v>
      </c>
      <c r="F6721" s="48">
        <v>43.87</v>
      </c>
      <c r="G6721" s="49">
        <v>9.5</v>
      </c>
      <c r="H6721" s="8" t="s">
        <v>3083</v>
      </c>
      <c r="J6721" s="3">
        <v>972037</v>
      </c>
      <c r="K6721" s="1" t="s">
        <v>3743</v>
      </c>
      <c r="L6721" s="4">
        <f t="shared" si="103"/>
        <v>6.8833333333333329</v>
      </c>
    </row>
    <row r="6722" spans="1:12" x14ac:dyDescent="0.2">
      <c r="A6722" s="1" t="s">
        <v>17378</v>
      </c>
      <c r="B6722" s="45" t="s">
        <v>17379</v>
      </c>
      <c r="C6722" s="46" t="s">
        <v>3735</v>
      </c>
      <c r="D6722" s="47">
        <v>43241</v>
      </c>
      <c r="E6722" s="48">
        <v>121.55</v>
      </c>
      <c r="F6722" s="48">
        <v>52.94</v>
      </c>
      <c r="G6722" s="49">
        <v>2.2999999999999998</v>
      </c>
      <c r="H6722" s="8" t="s">
        <v>3738</v>
      </c>
      <c r="J6722" s="3">
        <v>972413</v>
      </c>
      <c r="L6722" s="4">
        <f t="shared" si="103"/>
        <v>2.0057755775577557</v>
      </c>
    </row>
    <row r="6723" spans="1:12" x14ac:dyDescent="0.2">
      <c r="A6723" s="1" t="s">
        <v>17380</v>
      </c>
      <c r="B6723" s="45" t="s">
        <v>17381</v>
      </c>
      <c r="C6723" s="46">
        <v>43235</v>
      </c>
      <c r="D6723" s="47">
        <v>43241</v>
      </c>
      <c r="E6723" s="48">
        <v>287.87</v>
      </c>
      <c r="F6723" s="48">
        <v>52.91</v>
      </c>
      <c r="G6723" s="49">
        <v>5.4</v>
      </c>
      <c r="H6723" s="8" t="s">
        <v>3083</v>
      </c>
      <c r="J6723" s="3">
        <v>972415</v>
      </c>
      <c r="L6723" s="4">
        <f t="shared" si="103"/>
        <v>4.7503300330033005</v>
      </c>
    </row>
    <row r="6724" spans="1:12" x14ac:dyDescent="0.2">
      <c r="A6724" s="1" t="s">
        <v>17382</v>
      </c>
      <c r="B6724" s="45" t="s">
        <v>17383</v>
      </c>
      <c r="C6724" s="46">
        <v>43236</v>
      </c>
      <c r="D6724" s="47">
        <v>43241</v>
      </c>
      <c r="E6724" s="48">
        <v>105.9</v>
      </c>
      <c r="F6724" s="48">
        <v>118.4</v>
      </c>
      <c r="G6724" s="49">
        <v>0.9</v>
      </c>
      <c r="H6724" s="8" t="s">
        <v>3083</v>
      </c>
      <c r="J6724" s="3">
        <v>972417</v>
      </c>
      <c r="L6724" s="4">
        <f t="shared" si="103"/>
        <v>1.7475247524752475</v>
      </c>
    </row>
    <row r="6725" spans="1:12" x14ac:dyDescent="0.2">
      <c r="A6725" s="1" t="s">
        <v>17384</v>
      </c>
      <c r="B6725" s="45" t="s">
        <v>17385</v>
      </c>
      <c r="C6725" s="46">
        <v>43234</v>
      </c>
      <c r="D6725" s="47">
        <v>43241</v>
      </c>
      <c r="E6725" s="48">
        <v>842.61</v>
      </c>
      <c r="F6725" s="48">
        <v>97.73</v>
      </c>
      <c r="G6725" s="49">
        <v>8.6</v>
      </c>
      <c r="H6725" s="8" t="s">
        <v>3083</v>
      </c>
      <c r="J6725" s="3">
        <v>972421</v>
      </c>
      <c r="L6725" s="4">
        <f t="shared" si="103"/>
        <v>13.904455445544555</v>
      </c>
    </row>
    <row r="6726" spans="1:12" x14ac:dyDescent="0.2">
      <c r="A6726" s="1" t="s">
        <v>17386</v>
      </c>
      <c r="B6726" s="45" t="s">
        <v>17387</v>
      </c>
      <c r="C6726" s="46">
        <v>43234</v>
      </c>
      <c r="D6726" s="47">
        <v>43241</v>
      </c>
      <c r="E6726" s="48">
        <v>243.78</v>
      </c>
      <c r="F6726" s="48">
        <v>85.23</v>
      </c>
      <c r="G6726" s="49">
        <v>2.9</v>
      </c>
      <c r="H6726" s="8" t="s">
        <v>3083</v>
      </c>
      <c r="J6726" s="3">
        <v>972426</v>
      </c>
      <c r="L6726" s="4">
        <f t="shared" si="103"/>
        <v>4.0227722772277223</v>
      </c>
    </row>
    <row r="6727" spans="1:12" x14ac:dyDescent="0.2">
      <c r="A6727" s="1" t="s">
        <v>17388</v>
      </c>
      <c r="B6727" s="45" t="s">
        <v>17389</v>
      </c>
      <c r="C6727" s="46">
        <v>43235</v>
      </c>
      <c r="D6727" s="47">
        <v>43241</v>
      </c>
      <c r="E6727" s="48">
        <v>695.78</v>
      </c>
      <c r="F6727" s="48">
        <v>39.92</v>
      </c>
      <c r="G6727" s="49">
        <v>17.399999999999999</v>
      </c>
      <c r="H6727" s="8" t="s">
        <v>3083</v>
      </c>
      <c r="J6727" s="3">
        <v>972429</v>
      </c>
      <c r="L6727" s="4">
        <f t="shared" si="103"/>
        <v>11.48151815181518</v>
      </c>
    </row>
    <row r="6728" spans="1:12" x14ac:dyDescent="0.2">
      <c r="A6728" s="1" t="s">
        <v>17390</v>
      </c>
      <c r="B6728" s="45" t="s">
        <v>17391</v>
      </c>
      <c r="C6728" s="46">
        <v>43236</v>
      </c>
      <c r="D6728" s="47">
        <v>43241</v>
      </c>
      <c r="E6728" s="48">
        <v>473.36</v>
      </c>
      <c r="F6728" s="48">
        <v>107.01</v>
      </c>
      <c r="G6728" s="49">
        <v>4.4000000000000004</v>
      </c>
      <c r="H6728" s="8" t="s">
        <v>3083</v>
      </c>
      <c r="J6728" s="3">
        <v>972771</v>
      </c>
      <c r="L6728" s="4">
        <f t="shared" si="103"/>
        <v>7.8112211221122116</v>
      </c>
    </row>
    <row r="6729" spans="1:12" x14ac:dyDescent="0.2">
      <c r="A6729" s="1" t="s">
        <v>17392</v>
      </c>
      <c r="B6729" s="45" t="s">
        <v>17393</v>
      </c>
      <c r="C6729" s="46">
        <v>43237</v>
      </c>
      <c r="D6729" s="47">
        <v>43241</v>
      </c>
      <c r="E6729" s="48">
        <v>737.72</v>
      </c>
      <c r="F6729" s="48">
        <v>88.12</v>
      </c>
      <c r="G6729" s="49">
        <v>8.4</v>
      </c>
      <c r="H6729" s="8" t="s">
        <v>3083</v>
      </c>
      <c r="J6729" s="3">
        <v>972772</v>
      </c>
      <c r="L6729" s="4">
        <f t="shared" si="103"/>
        <v>12.173597359735973</v>
      </c>
    </row>
    <row r="6730" spans="1:12" x14ac:dyDescent="0.2">
      <c r="A6730" s="1" t="s">
        <v>17394</v>
      </c>
      <c r="B6730" s="45" t="s">
        <v>17395</v>
      </c>
      <c r="C6730" s="46">
        <v>43236</v>
      </c>
      <c r="D6730" s="47">
        <v>43242</v>
      </c>
      <c r="E6730" s="48">
        <v>548.14</v>
      </c>
      <c r="F6730" s="48">
        <v>72.05</v>
      </c>
      <c r="G6730" s="49">
        <v>7.6</v>
      </c>
      <c r="H6730" s="8" t="s">
        <v>3738</v>
      </c>
      <c r="J6730" s="3">
        <v>972832</v>
      </c>
      <c r="L6730" s="4">
        <f t="shared" si="103"/>
        <v>9.0452145214521451</v>
      </c>
    </row>
    <row r="6731" spans="1:12" x14ac:dyDescent="0.2">
      <c r="A6731" s="1" t="s">
        <v>17396</v>
      </c>
      <c r="B6731" s="45" t="s">
        <v>17397</v>
      </c>
      <c r="C6731" s="46">
        <v>43231</v>
      </c>
      <c r="D6731" s="47">
        <v>43242</v>
      </c>
      <c r="E6731" s="48">
        <v>144.43</v>
      </c>
      <c r="F6731" s="48">
        <v>50.03</v>
      </c>
      <c r="G6731" s="49">
        <v>2.9</v>
      </c>
      <c r="H6731" s="8" t="s">
        <v>3738</v>
      </c>
      <c r="J6731" s="3">
        <v>972833</v>
      </c>
      <c r="L6731" s="4">
        <f t="shared" si="103"/>
        <v>2.3833333333333333</v>
      </c>
    </row>
    <row r="6732" spans="1:12" x14ac:dyDescent="0.2">
      <c r="A6732" s="1" t="s">
        <v>17398</v>
      </c>
      <c r="B6732" s="45" t="s">
        <v>17399</v>
      </c>
      <c r="C6732" s="46">
        <v>43241</v>
      </c>
      <c r="D6732" s="47">
        <v>43242</v>
      </c>
      <c r="E6732" s="48">
        <v>673.75</v>
      </c>
      <c r="F6732" s="48">
        <v>54.75</v>
      </c>
      <c r="G6732" s="49">
        <v>12.3</v>
      </c>
      <c r="H6732" s="8" t="s">
        <v>3738</v>
      </c>
      <c r="J6732" s="3">
        <v>972834</v>
      </c>
      <c r="L6732" s="4">
        <f t="shared" si="103"/>
        <v>11.117986798679867</v>
      </c>
    </row>
    <row r="6733" spans="1:12" x14ac:dyDescent="0.2">
      <c r="A6733" s="1" t="s">
        <v>17400</v>
      </c>
      <c r="B6733" s="45" t="s">
        <v>17401</v>
      </c>
      <c r="C6733" s="46">
        <v>43237</v>
      </c>
      <c r="D6733" s="47">
        <v>43242</v>
      </c>
      <c r="E6733" s="48">
        <v>199.72</v>
      </c>
      <c r="F6733" s="48">
        <v>58.41</v>
      </c>
      <c r="G6733" s="49">
        <v>3.4</v>
      </c>
      <c r="H6733" s="8" t="s">
        <v>3083</v>
      </c>
      <c r="J6733" s="3">
        <v>972835</v>
      </c>
      <c r="L6733" s="4">
        <f t="shared" si="103"/>
        <v>3.2957095709570958</v>
      </c>
    </row>
    <row r="6734" spans="1:12" x14ac:dyDescent="0.2">
      <c r="A6734" s="1" t="s">
        <v>17402</v>
      </c>
      <c r="B6734" s="45" t="s">
        <v>17403</v>
      </c>
      <c r="C6734" s="46">
        <v>43241</v>
      </c>
      <c r="D6734" s="47">
        <v>43242</v>
      </c>
      <c r="E6734" s="48">
        <v>79.88</v>
      </c>
      <c r="F6734" s="48">
        <v>163.72999999999999</v>
      </c>
      <c r="G6734" s="49">
        <v>0.5</v>
      </c>
      <c r="H6734" s="8" t="s">
        <v>3738</v>
      </c>
      <c r="J6734" s="3">
        <v>973586</v>
      </c>
      <c r="L6734" s="4">
        <f t="shared" si="103"/>
        <v>1.3181518151815181</v>
      </c>
    </row>
    <row r="6735" spans="1:12" x14ac:dyDescent="0.2">
      <c r="A6735" s="1" t="s">
        <v>17404</v>
      </c>
      <c r="B6735" s="45" t="s">
        <v>17405</v>
      </c>
      <c r="C6735" s="46">
        <v>43238</v>
      </c>
      <c r="D6735" s="47">
        <v>43243</v>
      </c>
      <c r="E6735" s="48">
        <v>1068.3599999999999</v>
      </c>
      <c r="F6735" s="48">
        <v>105.19</v>
      </c>
      <c r="G6735" s="49">
        <v>10.199999999999999</v>
      </c>
      <c r="H6735" s="8" t="s">
        <v>3738</v>
      </c>
      <c r="J6735" s="3">
        <v>973706</v>
      </c>
      <c r="L6735" s="4">
        <f t="shared" si="103"/>
        <v>17.629702970297028</v>
      </c>
    </row>
    <row r="6736" spans="1:12" x14ac:dyDescent="0.2">
      <c r="A6736" s="1" t="s">
        <v>17406</v>
      </c>
      <c r="B6736" s="45" t="s">
        <v>17407</v>
      </c>
      <c r="C6736" s="46">
        <v>43238</v>
      </c>
      <c r="D6736" s="47">
        <v>43245</v>
      </c>
      <c r="E6736" s="48">
        <v>301.88</v>
      </c>
      <c r="F6736" s="48">
        <v>35.020000000000003</v>
      </c>
      <c r="G6736" s="49">
        <v>8.6</v>
      </c>
      <c r="H6736" s="8" t="s">
        <v>3083</v>
      </c>
      <c r="J6736" s="3">
        <v>975064</v>
      </c>
      <c r="L6736" s="4">
        <f t="shared" si="103"/>
        <v>4.9815181518151812</v>
      </c>
    </row>
    <row r="6737" spans="1:12" x14ac:dyDescent="0.2">
      <c r="A6737" s="1" t="s">
        <v>17408</v>
      </c>
      <c r="B6737" s="45" t="s">
        <v>17409</v>
      </c>
      <c r="C6737" s="46">
        <v>43241</v>
      </c>
      <c r="D6737" s="47">
        <v>43245</v>
      </c>
      <c r="E6737" s="48">
        <v>365.34</v>
      </c>
      <c r="F6737" s="48">
        <v>47.73</v>
      </c>
      <c r="G6737" s="49">
        <v>7.7</v>
      </c>
      <c r="H6737" s="8" t="s">
        <v>3083</v>
      </c>
      <c r="J6737" s="3">
        <v>975065</v>
      </c>
      <c r="L6737" s="4">
        <f t="shared" si="103"/>
        <v>6.0287128712871283</v>
      </c>
    </row>
    <row r="6738" spans="1:12" x14ac:dyDescent="0.2">
      <c r="A6738" s="1" t="s">
        <v>17410</v>
      </c>
      <c r="B6738" s="45" t="s">
        <v>17411</v>
      </c>
      <c r="C6738" s="46">
        <v>43243</v>
      </c>
      <c r="D6738" s="47">
        <v>43245</v>
      </c>
      <c r="E6738" s="48">
        <v>250.96</v>
      </c>
      <c r="F6738" s="48">
        <v>129.26</v>
      </c>
      <c r="G6738" s="49">
        <v>1.9</v>
      </c>
      <c r="H6738" s="8" t="s">
        <v>3738</v>
      </c>
      <c r="J6738" s="3">
        <v>975066</v>
      </c>
      <c r="L6738" s="4">
        <f t="shared" si="103"/>
        <v>4.1412541254125417</v>
      </c>
    </row>
    <row r="6739" spans="1:12" x14ac:dyDescent="0.2">
      <c r="A6739" s="1" t="s">
        <v>17412</v>
      </c>
      <c r="B6739" s="45" t="s">
        <v>17413</v>
      </c>
      <c r="C6739" s="46">
        <v>43244</v>
      </c>
      <c r="D6739" s="47">
        <v>43249</v>
      </c>
      <c r="E6739" s="48">
        <v>214.23</v>
      </c>
      <c r="F6739" s="48">
        <v>58.48</v>
      </c>
      <c r="G6739" s="49">
        <v>3.7</v>
      </c>
      <c r="H6739" s="8" t="s">
        <v>3083</v>
      </c>
      <c r="J6739" s="3">
        <v>975342</v>
      </c>
      <c r="L6739" s="4">
        <f t="shared" si="103"/>
        <v>3.535148514851485</v>
      </c>
    </row>
    <row r="6740" spans="1:12" x14ac:dyDescent="0.2">
      <c r="A6740" s="1" t="s">
        <v>17414</v>
      </c>
      <c r="B6740" s="45" t="s">
        <v>17415</v>
      </c>
      <c r="C6740" s="46">
        <v>43244</v>
      </c>
      <c r="D6740" s="47">
        <v>43250</v>
      </c>
      <c r="E6740" s="48">
        <v>311.27999999999997</v>
      </c>
      <c r="F6740" s="48">
        <v>66.87</v>
      </c>
      <c r="G6740" s="49">
        <v>9.1999999999999993</v>
      </c>
      <c r="H6740" s="8" t="s">
        <v>3738</v>
      </c>
      <c r="J6740" s="3">
        <v>976014</v>
      </c>
      <c r="L6740" s="4">
        <f t="shared" si="103"/>
        <v>5.1366336633663359</v>
      </c>
    </row>
    <row r="6741" spans="1:12" x14ac:dyDescent="0.2">
      <c r="A6741" s="1" t="s">
        <v>17416</v>
      </c>
      <c r="B6741" s="45" t="s">
        <v>17417</v>
      </c>
      <c r="C6741" s="46">
        <v>43243</v>
      </c>
      <c r="D6741" s="47">
        <v>43250</v>
      </c>
      <c r="E6741" s="48">
        <v>391.67</v>
      </c>
      <c r="F6741" s="48">
        <v>95.59</v>
      </c>
      <c r="G6741" s="49">
        <v>4.0999999999999996</v>
      </c>
      <c r="H6741" s="8" t="s">
        <v>3738</v>
      </c>
      <c r="J6741" s="3">
        <v>976022</v>
      </c>
      <c r="L6741" s="4">
        <f t="shared" si="103"/>
        <v>6.4632013201320131</v>
      </c>
    </row>
    <row r="6742" spans="1:12" x14ac:dyDescent="0.2">
      <c r="A6742" s="1" t="s">
        <v>17418</v>
      </c>
      <c r="B6742" s="45" t="s">
        <v>17419</v>
      </c>
      <c r="C6742" s="46">
        <v>43243</v>
      </c>
      <c r="D6742" s="47">
        <v>43252</v>
      </c>
      <c r="E6742" s="48">
        <v>150.38</v>
      </c>
      <c r="F6742" s="48">
        <v>82.4</v>
      </c>
      <c r="G6742" s="49">
        <v>1.8</v>
      </c>
      <c r="H6742" s="8" t="s">
        <v>3083</v>
      </c>
      <c r="J6742" s="3">
        <v>977091</v>
      </c>
      <c r="L6742" s="4">
        <f t="shared" si="103"/>
        <v>2.4815181518151812</v>
      </c>
    </row>
    <row r="6743" spans="1:12" x14ac:dyDescent="0.2">
      <c r="A6743" s="1" t="s">
        <v>17420</v>
      </c>
      <c r="B6743" s="45" t="s">
        <v>17421</v>
      </c>
      <c r="C6743" s="46">
        <v>43245</v>
      </c>
      <c r="D6743" s="47">
        <v>43252</v>
      </c>
      <c r="E6743" s="48">
        <v>239.55</v>
      </c>
      <c r="F6743" s="48">
        <v>29.29</v>
      </c>
      <c r="G6743" s="49">
        <v>8.1999999999999993</v>
      </c>
      <c r="H6743" s="8" t="s">
        <v>3738</v>
      </c>
      <c r="J6743" s="3">
        <v>977094</v>
      </c>
      <c r="L6743" s="4">
        <f t="shared" si="103"/>
        <v>3.9529702970297032</v>
      </c>
    </row>
    <row r="6744" spans="1:12" x14ac:dyDescent="0.2">
      <c r="A6744" s="1" t="s">
        <v>17422</v>
      </c>
      <c r="B6744" s="45" t="s">
        <v>17423</v>
      </c>
      <c r="C6744" s="46">
        <v>43245</v>
      </c>
      <c r="D6744" s="47">
        <v>43252</v>
      </c>
      <c r="E6744" s="48">
        <v>203.11</v>
      </c>
      <c r="F6744" s="48">
        <v>38.549999999999997</v>
      </c>
      <c r="G6744" s="49">
        <v>5.3</v>
      </c>
      <c r="H6744" s="8" t="s">
        <v>3738</v>
      </c>
      <c r="J6744" s="3">
        <v>977104</v>
      </c>
      <c r="L6744" s="4">
        <f t="shared" si="103"/>
        <v>3.3516501650165016</v>
      </c>
    </row>
    <row r="6745" spans="1:12" x14ac:dyDescent="0.2">
      <c r="A6745" s="1" t="s">
        <v>17424</v>
      </c>
      <c r="B6745" s="45" t="s">
        <v>17425</v>
      </c>
      <c r="C6745" s="46">
        <v>43247</v>
      </c>
      <c r="D6745" s="47">
        <v>43255</v>
      </c>
      <c r="E6745" s="48">
        <v>691.6</v>
      </c>
      <c r="F6745" s="48">
        <v>27.85</v>
      </c>
      <c r="G6745" s="49">
        <v>24.8</v>
      </c>
      <c r="H6745" s="8" t="s">
        <v>3738</v>
      </c>
      <c r="J6745" s="3">
        <v>977347</v>
      </c>
      <c r="L6745" s="4">
        <f t="shared" si="103"/>
        <v>11.412541254125413</v>
      </c>
    </row>
    <row r="6746" spans="1:12" x14ac:dyDescent="0.2">
      <c r="A6746" s="1" t="s">
        <v>17426</v>
      </c>
      <c r="B6746" s="45" t="s">
        <v>17427</v>
      </c>
      <c r="C6746" s="46">
        <v>43252</v>
      </c>
      <c r="D6746" s="47">
        <v>43255</v>
      </c>
      <c r="E6746" s="48">
        <v>89.53</v>
      </c>
      <c r="F6746" s="48">
        <v>23.8</v>
      </c>
      <c r="G6746" s="49">
        <v>3.8</v>
      </c>
      <c r="H6746" s="8" t="s">
        <v>3738</v>
      </c>
      <c r="J6746" s="3">
        <v>977348</v>
      </c>
      <c r="L6746" s="4">
        <f t="shared" si="103"/>
        <v>1.4773927392739274</v>
      </c>
    </row>
    <row r="6747" spans="1:12" x14ac:dyDescent="0.2">
      <c r="A6747" s="1" t="s">
        <v>17428</v>
      </c>
      <c r="B6747" s="45" t="s">
        <v>17429</v>
      </c>
      <c r="C6747" s="46">
        <v>43251</v>
      </c>
      <c r="D6747" s="47">
        <v>43256</v>
      </c>
      <c r="E6747" s="48">
        <v>334.29</v>
      </c>
      <c r="F6747" s="48">
        <v>95.15</v>
      </c>
      <c r="G6747" s="49">
        <v>3.5</v>
      </c>
      <c r="H6747" s="8" t="s">
        <v>3738</v>
      </c>
      <c r="J6747" s="3">
        <v>978150</v>
      </c>
      <c r="L6747" s="4">
        <f t="shared" si="103"/>
        <v>5.5163366336633661</v>
      </c>
    </row>
    <row r="6748" spans="1:12" x14ac:dyDescent="0.2">
      <c r="A6748" s="1" t="s">
        <v>17430</v>
      </c>
      <c r="B6748" s="45" t="s">
        <v>17431</v>
      </c>
      <c r="C6748" s="46">
        <v>43250</v>
      </c>
      <c r="D6748" s="47">
        <v>43256</v>
      </c>
      <c r="E6748" s="48">
        <v>1067.1500000000001</v>
      </c>
      <c r="F6748" s="48">
        <v>37.78</v>
      </c>
      <c r="G6748" s="49">
        <v>28.2</v>
      </c>
      <c r="H6748" s="8" t="s">
        <v>3738</v>
      </c>
      <c r="J6748" s="3">
        <v>978151</v>
      </c>
      <c r="L6748" s="4">
        <f t="shared" si="103"/>
        <v>17.60973597359736</v>
      </c>
    </row>
    <row r="6749" spans="1:12" x14ac:dyDescent="0.2">
      <c r="A6749" s="1" t="s">
        <v>17432</v>
      </c>
      <c r="B6749" s="45" t="s">
        <v>17433</v>
      </c>
      <c r="C6749" s="46">
        <v>43252</v>
      </c>
      <c r="D6749" s="47">
        <v>43256</v>
      </c>
      <c r="E6749" s="48">
        <v>795.33</v>
      </c>
      <c r="F6749" s="48">
        <v>97.01</v>
      </c>
      <c r="G6749" s="49">
        <v>8.1999999999999993</v>
      </c>
      <c r="H6749" s="8" t="s">
        <v>3738</v>
      </c>
      <c r="J6749" s="3">
        <v>978152</v>
      </c>
      <c r="L6749" s="4">
        <f t="shared" si="103"/>
        <v>13.124257425742575</v>
      </c>
    </row>
    <row r="6750" spans="1:12" x14ac:dyDescent="0.2">
      <c r="A6750" s="1" t="s">
        <v>17434</v>
      </c>
      <c r="B6750" s="45" t="s">
        <v>17435</v>
      </c>
      <c r="C6750" s="46">
        <v>43250</v>
      </c>
      <c r="D6750" s="47">
        <v>43256</v>
      </c>
      <c r="E6750" s="48">
        <v>212.08</v>
      </c>
      <c r="F6750" s="48">
        <v>35.700000000000003</v>
      </c>
      <c r="G6750" s="49">
        <v>5.9</v>
      </c>
      <c r="H6750" s="8" t="s">
        <v>3083</v>
      </c>
      <c r="J6750" s="3">
        <v>978153</v>
      </c>
      <c r="L6750" s="4">
        <f t="shared" si="103"/>
        <v>3.4996699669967</v>
      </c>
    </row>
    <row r="6751" spans="1:12" x14ac:dyDescent="0.2">
      <c r="A6751" s="1" t="s">
        <v>17436</v>
      </c>
      <c r="B6751" s="45" t="s">
        <v>17437</v>
      </c>
      <c r="C6751" s="46">
        <v>43250</v>
      </c>
      <c r="D6751" s="47">
        <v>43256</v>
      </c>
      <c r="E6751" s="48">
        <v>161.37</v>
      </c>
      <c r="F6751" s="48">
        <v>113.01</v>
      </c>
      <c r="G6751" s="49">
        <v>1.4</v>
      </c>
      <c r="H6751" s="8" t="s">
        <v>3083</v>
      </c>
      <c r="J6751" s="3">
        <v>978154</v>
      </c>
      <c r="L6751" s="4">
        <f t="shared" si="103"/>
        <v>2.6628712871287128</v>
      </c>
    </row>
    <row r="6752" spans="1:12" x14ac:dyDescent="0.2">
      <c r="A6752" s="1" t="s">
        <v>17438</v>
      </c>
      <c r="B6752" s="45" t="s">
        <v>17439</v>
      </c>
      <c r="C6752" s="46">
        <v>43252</v>
      </c>
      <c r="D6752" s="47">
        <v>43256</v>
      </c>
      <c r="E6752" s="48">
        <v>1107.18</v>
      </c>
      <c r="F6752" s="48">
        <v>106.59</v>
      </c>
      <c r="G6752" s="49">
        <v>10.4</v>
      </c>
      <c r="H6752" s="8" t="s">
        <v>3083</v>
      </c>
      <c r="J6752" s="3">
        <v>978155</v>
      </c>
      <c r="L6752" s="4">
        <f t="shared" si="103"/>
        <v>18.27029702970297</v>
      </c>
    </row>
    <row r="6753" spans="1:12" x14ac:dyDescent="0.2">
      <c r="A6753" s="1" t="s">
        <v>17440</v>
      </c>
      <c r="B6753" s="45" t="s">
        <v>17441</v>
      </c>
      <c r="C6753" s="46">
        <v>43251</v>
      </c>
      <c r="D6753" s="47">
        <v>43256</v>
      </c>
      <c r="E6753" s="48">
        <v>727.35</v>
      </c>
      <c r="F6753" s="48">
        <v>69.02</v>
      </c>
      <c r="G6753" s="49">
        <v>10.5</v>
      </c>
      <c r="H6753" s="8" t="s">
        <v>3083</v>
      </c>
      <c r="J6753" s="3">
        <v>978649</v>
      </c>
      <c r="L6753" s="4">
        <f t="shared" si="103"/>
        <v>12.002475247524753</v>
      </c>
    </row>
    <row r="6754" spans="1:12" x14ac:dyDescent="0.2">
      <c r="A6754" s="1" t="s">
        <v>17442</v>
      </c>
      <c r="B6754" s="45" t="s">
        <v>17443</v>
      </c>
      <c r="C6754" s="46">
        <v>43255</v>
      </c>
      <c r="D6754" s="47">
        <v>43256</v>
      </c>
      <c r="E6754" s="48">
        <v>226.56</v>
      </c>
      <c r="F6754" s="48">
        <v>81.38</v>
      </c>
      <c r="G6754" s="49">
        <v>2.8</v>
      </c>
      <c r="H6754" s="8" t="s">
        <v>3738</v>
      </c>
      <c r="J6754" s="3">
        <v>978891</v>
      </c>
      <c r="L6754" s="4">
        <f t="shared" si="103"/>
        <v>3.7386138613861384</v>
      </c>
    </row>
    <row r="6755" spans="1:12" x14ac:dyDescent="0.2">
      <c r="A6755" s="1" t="s">
        <v>17444</v>
      </c>
      <c r="B6755" s="45" t="s">
        <v>17445</v>
      </c>
      <c r="C6755" s="46">
        <v>43257</v>
      </c>
      <c r="D6755" s="47">
        <v>43258</v>
      </c>
      <c r="E6755" s="48">
        <v>830.58</v>
      </c>
      <c r="F6755" s="48">
        <v>35.79</v>
      </c>
      <c r="G6755" s="49">
        <v>23.2</v>
      </c>
      <c r="H6755" s="8" t="s">
        <v>3738</v>
      </c>
      <c r="J6755" s="3">
        <v>982851</v>
      </c>
      <c r="L6755" s="4">
        <f t="shared" si="103"/>
        <v>13.705940594059406</v>
      </c>
    </row>
    <row r="6756" spans="1:12" x14ac:dyDescent="0.2">
      <c r="A6756" s="1" t="s">
        <v>17446</v>
      </c>
      <c r="B6756" s="45" t="s">
        <v>17447</v>
      </c>
      <c r="C6756" s="46">
        <v>43254</v>
      </c>
      <c r="D6756" s="47">
        <v>43258</v>
      </c>
      <c r="E6756" s="48">
        <v>208.79</v>
      </c>
      <c r="F6756" s="48">
        <v>53.2</v>
      </c>
      <c r="G6756" s="49">
        <v>3.9</v>
      </c>
      <c r="H6756" s="8" t="s">
        <v>3714</v>
      </c>
      <c r="J6756" s="3">
        <v>982884</v>
      </c>
      <c r="L6756" s="4">
        <f t="shared" si="103"/>
        <v>3.4453795379537953</v>
      </c>
    </row>
    <row r="6757" spans="1:12" x14ac:dyDescent="0.2">
      <c r="A6757" s="1" t="s">
        <v>17448</v>
      </c>
      <c r="B6757" s="45" t="s">
        <v>17449</v>
      </c>
      <c r="C6757" s="46">
        <v>43254</v>
      </c>
      <c r="D6757" s="47">
        <v>43258</v>
      </c>
      <c r="E6757" s="48">
        <v>144.99</v>
      </c>
      <c r="F6757" s="48">
        <v>103.36</v>
      </c>
      <c r="G6757" s="49">
        <v>1.4</v>
      </c>
      <c r="H6757" s="8" t="s">
        <v>3714</v>
      </c>
      <c r="J6757" s="3">
        <v>982888</v>
      </c>
      <c r="L6757" s="4">
        <f t="shared" si="103"/>
        <v>2.3925742574257427</v>
      </c>
    </row>
    <row r="6758" spans="1:12" x14ac:dyDescent="0.2">
      <c r="A6758" s="1" t="s">
        <v>17450</v>
      </c>
      <c r="B6758" s="1" t="s">
        <v>17451</v>
      </c>
      <c r="C6758" s="46">
        <v>43255</v>
      </c>
      <c r="D6758" s="47">
        <v>43259</v>
      </c>
      <c r="E6758" s="48">
        <v>213.51</v>
      </c>
      <c r="F6758" s="48">
        <v>40.26</v>
      </c>
      <c r="G6758" s="49">
        <v>5.3</v>
      </c>
      <c r="H6758" s="8" t="s">
        <v>3083</v>
      </c>
      <c r="J6758" s="3">
        <v>983774</v>
      </c>
      <c r="L6758" s="4">
        <f t="shared" si="103"/>
        <v>3.5232673267326731</v>
      </c>
    </row>
    <row r="6759" spans="1:12" x14ac:dyDescent="0.2">
      <c r="A6759" s="1" t="s">
        <v>17452</v>
      </c>
      <c r="B6759" s="45" t="s">
        <v>17453</v>
      </c>
      <c r="C6759" s="46">
        <v>43253</v>
      </c>
      <c r="D6759" s="47">
        <v>43259</v>
      </c>
      <c r="E6759" s="48">
        <v>629.75</v>
      </c>
      <c r="F6759" s="48">
        <v>43.62</v>
      </c>
      <c r="G6759" s="49">
        <v>14.4</v>
      </c>
      <c r="H6759" s="8" t="s">
        <v>3738</v>
      </c>
      <c r="J6759" s="3">
        <v>983776</v>
      </c>
      <c r="L6759" s="4">
        <f t="shared" si="103"/>
        <v>10.391914191419142</v>
      </c>
    </row>
    <row r="6760" spans="1:12" x14ac:dyDescent="0.2">
      <c r="A6760" s="1" t="s">
        <v>17454</v>
      </c>
      <c r="B6760" s="45" t="s">
        <v>17455</v>
      </c>
      <c r="C6760" s="46">
        <v>43255</v>
      </c>
      <c r="D6760" s="47">
        <v>43259</v>
      </c>
      <c r="E6760" s="48">
        <v>372.98</v>
      </c>
      <c r="F6760" s="48">
        <v>122.36</v>
      </c>
      <c r="G6760" s="49">
        <v>3</v>
      </c>
      <c r="H6760" s="8" t="s">
        <v>3738</v>
      </c>
      <c r="J6760" s="3">
        <v>983780</v>
      </c>
      <c r="L6760" s="4">
        <f t="shared" si="103"/>
        <v>6.1547854785478551</v>
      </c>
    </row>
    <row r="6761" spans="1:12" x14ac:dyDescent="0.2">
      <c r="A6761" s="1" t="s">
        <v>17456</v>
      </c>
      <c r="B6761" s="45" t="s">
        <v>17457</v>
      </c>
      <c r="C6761" s="46">
        <v>43250</v>
      </c>
      <c r="D6761" s="47">
        <v>43259</v>
      </c>
      <c r="E6761" s="48">
        <v>159.08000000000001</v>
      </c>
      <c r="F6761" s="48">
        <v>46.04</v>
      </c>
      <c r="G6761" s="49">
        <v>3.5</v>
      </c>
      <c r="H6761" s="8" t="s">
        <v>3738</v>
      </c>
      <c r="J6761" s="3">
        <v>983781</v>
      </c>
      <c r="L6761" s="4">
        <f t="shared" si="103"/>
        <v>2.6250825082508253</v>
      </c>
    </row>
    <row r="6762" spans="1:12" x14ac:dyDescent="0.2">
      <c r="A6762" s="1" t="s">
        <v>17458</v>
      </c>
      <c r="B6762" s="45" t="s">
        <v>17459</v>
      </c>
      <c r="C6762" s="46">
        <v>43255</v>
      </c>
      <c r="D6762" s="47">
        <v>43259</v>
      </c>
      <c r="E6762" s="48">
        <v>109.72</v>
      </c>
      <c r="F6762" s="48">
        <v>66.8</v>
      </c>
      <c r="G6762" s="49">
        <v>1.6</v>
      </c>
      <c r="H6762" s="8" t="s">
        <v>3738</v>
      </c>
      <c r="J6762" s="3">
        <v>983783</v>
      </c>
      <c r="L6762" s="4">
        <f t="shared" si="103"/>
        <v>1.8105610561056105</v>
      </c>
    </row>
    <row r="6763" spans="1:12" x14ac:dyDescent="0.2">
      <c r="A6763" s="1" t="s">
        <v>17460</v>
      </c>
      <c r="B6763" s="45" t="s">
        <v>17461</v>
      </c>
      <c r="C6763" s="46">
        <v>43262</v>
      </c>
      <c r="D6763" s="47">
        <v>43264</v>
      </c>
      <c r="E6763" s="48">
        <v>469.03</v>
      </c>
      <c r="F6763" s="48">
        <v>82.39</v>
      </c>
      <c r="G6763" s="49">
        <v>5.7</v>
      </c>
      <c r="H6763" s="8" t="s">
        <v>2934</v>
      </c>
      <c r="J6763" s="3">
        <v>10818838</v>
      </c>
      <c r="L6763" s="4">
        <f t="shared" si="103"/>
        <v>7.7397689768976887</v>
      </c>
    </row>
    <row r="6764" spans="1:12" x14ac:dyDescent="0.2">
      <c r="A6764" s="1" t="s">
        <v>17462</v>
      </c>
      <c r="B6764" s="45" t="s">
        <v>17463</v>
      </c>
      <c r="C6764" s="46">
        <v>43257</v>
      </c>
      <c r="D6764" s="47">
        <v>43264</v>
      </c>
      <c r="E6764" s="48">
        <v>137.61000000000001</v>
      </c>
      <c r="F6764" s="48">
        <v>106.26</v>
      </c>
      <c r="G6764" s="49">
        <v>1.3</v>
      </c>
      <c r="H6764" s="8" t="s">
        <v>3083</v>
      </c>
      <c r="J6764" s="3">
        <v>10796246</v>
      </c>
      <c r="L6764" s="4">
        <f t="shared" si="103"/>
        <v>2.2707920792079208</v>
      </c>
    </row>
    <row r="6765" spans="1:12" x14ac:dyDescent="0.2">
      <c r="A6765" s="1" t="s">
        <v>17464</v>
      </c>
      <c r="B6765" s="45" t="s">
        <v>17465</v>
      </c>
      <c r="C6765" s="46">
        <v>43257</v>
      </c>
      <c r="D6765" s="47">
        <v>43264</v>
      </c>
      <c r="E6765" s="48">
        <v>252</v>
      </c>
      <c r="F6765" s="48">
        <v>112.49</v>
      </c>
      <c r="G6765" s="49">
        <v>2.2000000000000002</v>
      </c>
      <c r="H6765" s="8" t="s">
        <v>3083</v>
      </c>
      <c r="J6765" s="3">
        <v>10748509</v>
      </c>
      <c r="L6765" s="4">
        <f t="shared" si="103"/>
        <v>4.1584158415841586</v>
      </c>
    </row>
    <row r="6766" spans="1:12" x14ac:dyDescent="0.2">
      <c r="A6766" s="1" t="s">
        <v>17466</v>
      </c>
      <c r="B6766" s="45" t="s">
        <v>17467</v>
      </c>
      <c r="C6766" s="46">
        <v>43257</v>
      </c>
      <c r="D6766" s="47">
        <v>43264</v>
      </c>
      <c r="E6766" s="48">
        <v>97.5</v>
      </c>
      <c r="F6766" s="48">
        <v>74.42</v>
      </c>
      <c r="G6766" s="49">
        <v>1.3</v>
      </c>
      <c r="H6766" s="8" t="s">
        <v>3083</v>
      </c>
      <c r="J6766" s="3">
        <v>10748569</v>
      </c>
      <c r="L6766" s="4">
        <f t="shared" si="103"/>
        <v>1.6089108910891088</v>
      </c>
    </row>
    <row r="6767" spans="1:12" x14ac:dyDescent="0.2">
      <c r="A6767" s="1" t="s">
        <v>17468</v>
      </c>
      <c r="B6767" s="45" t="s">
        <v>17469</v>
      </c>
      <c r="C6767" s="46">
        <v>43257</v>
      </c>
      <c r="D6767" s="47">
        <v>43264</v>
      </c>
      <c r="E6767" s="48">
        <v>300.25</v>
      </c>
      <c r="F6767" s="48">
        <v>102.69</v>
      </c>
      <c r="G6767" s="49">
        <v>2.9</v>
      </c>
      <c r="H6767" s="8" t="s">
        <v>2934</v>
      </c>
      <c r="J6767" s="3">
        <v>10763872</v>
      </c>
      <c r="L6767" s="4">
        <f t="shared" si="103"/>
        <v>4.9546204620462042</v>
      </c>
    </row>
    <row r="6768" spans="1:12" x14ac:dyDescent="0.2">
      <c r="A6768" s="1" t="s">
        <v>17470</v>
      </c>
      <c r="B6768" s="45" t="s">
        <v>17471</v>
      </c>
      <c r="C6768" s="46">
        <v>43259</v>
      </c>
      <c r="D6768" s="47">
        <v>43264</v>
      </c>
      <c r="E6768" s="48">
        <v>541.07000000000005</v>
      </c>
      <c r="F6768" s="48">
        <v>52.1</v>
      </c>
      <c r="G6768" s="49">
        <v>10.4</v>
      </c>
      <c r="H6768" s="8" t="s">
        <v>2934</v>
      </c>
      <c r="J6768" s="3">
        <v>10763975</v>
      </c>
      <c r="L6768" s="4">
        <f t="shared" si="103"/>
        <v>8.9285478547854797</v>
      </c>
    </row>
    <row r="6769" spans="1:17" ht="12.75" customHeight="1" x14ac:dyDescent="0.2">
      <c r="A6769" s="24" t="s">
        <v>17472</v>
      </c>
      <c r="B6769" s="45" t="s">
        <v>17473</v>
      </c>
      <c r="C6769" s="46">
        <v>43263</v>
      </c>
      <c r="D6769" s="47">
        <v>43266</v>
      </c>
      <c r="E6769" s="48">
        <v>105.64</v>
      </c>
      <c r="F6769" s="48">
        <v>122.62</v>
      </c>
      <c r="G6769" s="49">
        <v>0.9</v>
      </c>
      <c r="H6769" s="8" t="s">
        <v>3738</v>
      </c>
      <c r="J6769" s="3">
        <v>988467</v>
      </c>
      <c r="L6769" s="4">
        <f t="shared" si="103"/>
        <v>1.7432343234323433</v>
      </c>
      <c r="N6769" s="279" t="s">
        <v>3744</v>
      </c>
      <c r="O6769" s="277"/>
      <c r="P6769" s="277"/>
      <c r="Q6769" s="280"/>
    </row>
    <row r="6770" spans="1:17" x14ac:dyDescent="0.2">
      <c r="A6770" s="24" t="s">
        <v>17474</v>
      </c>
      <c r="B6770" s="45" t="s">
        <v>17475</v>
      </c>
      <c r="C6770" s="46">
        <v>43263</v>
      </c>
      <c r="D6770" s="47">
        <v>43266</v>
      </c>
      <c r="E6770" s="48">
        <v>525.15</v>
      </c>
      <c r="F6770" s="48">
        <v>106.17</v>
      </c>
      <c r="G6770" s="49">
        <v>4.9000000000000004</v>
      </c>
      <c r="H6770" s="8" t="s">
        <v>3738</v>
      </c>
      <c r="J6770" s="3">
        <v>988468</v>
      </c>
      <c r="L6770" s="4">
        <f t="shared" si="103"/>
        <v>8.6658415841584144</v>
      </c>
      <c r="N6770" s="277"/>
      <c r="O6770" s="277"/>
      <c r="P6770" s="277"/>
      <c r="Q6770" s="280"/>
    </row>
    <row r="6771" spans="1:17" ht="12.75" customHeight="1" x14ac:dyDescent="0.2">
      <c r="A6771" s="24" t="s">
        <v>17476</v>
      </c>
      <c r="B6771" s="45" t="s">
        <v>17477</v>
      </c>
      <c r="C6771" s="46">
        <v>43263</v>
      </c>
      <c r="D6771" s="47">
        <v>43266</v>
      </c>
      <c r="E6771" s="48">
        <v>15.87</v>
      </c>
      <c r="F6771" s="48">
        <v>104.81</v>
      </c>
      <c r="G6771" s="49">
        <v>0.2</v>
      </c>
      <c r="H6771" s="8" t="s">
        <v>3738</v>
      </c>
      <c r="J6771" s="3">
        <v>988469</v>
      </c>
      <c r="L6771" s="4">
        <f t="shared" si="103"/>
        <v>0.26188118811881184</v>
      </c>
      <c r="N6771" s="281"/>
      <c r="O6771" s="281"/>
      <c r="P6771" s="281"/>
      <c r="Q6771" s="281"/>
    </row>
    <row r="6772" spans="1:17" x14ac:dyDescent="0.2">
      <c r="A6772" s="24" t="s">
        <v>17478</v>
      </c>
      <c r="B6772" s="45" t="s">
        <v>17479</v>
      </c>
      <c r="C6772" s="46">
        <v>43263</v>
      </c>
      <c r="D6772" s="47">
        <v>43266</v>
      </c>
      <c r="E6772" s="48">
        <v>974.45</v>
      </c>
      <c r="F6772" s="48">
        <v>32.85</v>
      </c>
      <c r="G6772" s="49">
        <v>29.7</v>
      </c>
      <c r="H6772" s="8" t="s">
        <v>3738</v>
      </c>
      <c r="J6772" s="3">
        <v>988470</v>
      </c>
      <c r="L6772" s="4">
        <f t="shared" si="103"/>
        <v>16.080033003300329</v>
      </c>
      <c r="N6772" s="281"/>
      <c r="O6772" s="281"/>
      <c r="P6772" s="281"/>
      <c r="Q6772" s="281"/>
    </row>
    <row r="6773" spans="1:17" ht="12.75" customHeight="1" x14ac:dyDescent="0.2">
      <c r="A6773" s="24" t="s">
        <v>17480</v>
      </c>
      <c r="B6773" s="45" t="s">
        <v>17481</v>
      </c>
      <c r="C6773" s="46">
        <v>43263</v>
      </c>
      <c r="D6773" s="47">
        <v>43266</v>
      </c>
      <c r="E6773" s="48">
        <v>737.19</v>
      </c>
      <c r="F6773" s="48">
        <v>70.510000000000005</v>
      </c>
      <c r="G6773" s="49">
        <v>10.5</v>
      </c>
      <c r="H6773" s="8" t="s">
        <v>3738</v>
      </c>
      <c r="J6773" s="3">
        <v>988471</v>
      </c>
      <c r="L6773" s="4">
        <f t="shared" si="103"/>
        <v>12.164851485148516</v>
      </c>
    </row>
    <row r="6774" spans="1:17" x14ac:dyDescent="0.2">
      <c r="A6774" s="24" t="s">
        <v>17482</v>
      </c>
      <c r="B6774" s="45" t="s">
        <v>17483</v>
      </c>
      <c r="C6774" s="46">
        <v>43263</v>
      </c>
      <c r="D6774" s="47">
        <v>43266</v>
      </c>
      <c r="E6774" s="48">
        <v>295.51</v>
      </c>
      <c r="F6774" s="48">
        <v>104.09</v>
      </c>
      <c r="G6774" s="49">
        <v>2.8</v>
      </c>
      <c r="H6774" s="8" t="s">
        <v>3738</v>
      </c>
      <c r="J6774" s="3">
        <v>988472</v>
      </c>
      <c r="L6774" s="4">
        <f t="shared" si="103"/>
        <v>4.8764026402640264</v>
      </c>
    </row>
    <row r="6775" spans="1:17" x14ac:dyDescent="0.2">
      <c r="A6775" s="24" t="s">
        <v>17484</v>
      </c>
      <c r="B6775" s="45" t="s">
        <v>17485</v>
      </c>
      <c r="C6775" s="114">
        <v>43263</v>
      </c>
      <c r="D6775" s="47">
        <v>43266</v>
      </c>
      <c r="E6775" s="48">
        <v>820.89</v>
      </c>
      <c r="F6775" s="48">
        <v>37.950000000000003</v>
      </c>
      <c r="G6775" s="49">
        <v>21.6</v>
      </c>
      <c r="H6775" s="8" t="s">
        <v>3738</v>
      </c>
      <c r="J6775" s="3">
        <v>988473</v>
      </c>
      <c r="L6775" s="4">
        <f t="shared" si="103"/>
        <v>13.546039603960395</v>
      </c>
    </row>
    <row r="6776" spans="1:17" x14ac:dyDescent="0.2">
      <c r="A6776" s="24" t="s">
        <v>17486</v>
      </c>
      <c r="B6776" s="45" t="s">
        <v>17487</v>
      </c>
      <c r="C6776" s="46">
        <v>43263</v>
      </c>
      <c r="D6776" s="47">
        <v>43269</v>
      </c>
      <c r="E6776" s="48">
        <v>236.42</v>
      </c>
      <c r="F6776" s="48">
        <v>114.97</v>
      </c>
      <c r="G6776" s="49">
        <v>2.1</v>
      </c>
      <c r="H6776" s="8" t="s">
        <v>3083</v>
      </c>
      <c r="J6776" s="3">
        <v>989141</v>
      </c>
      <c r="L6776" s="4">
        <f t="shared" si="103"/>
        <v>3.9013201320132009</v>
      </c>
    </row>
    <row r="6777" spans="1:17" x14ac:dyDescent="0.2">
      <c r="A6777" s="24" t="s">
        <v>17488</v>
      </c>
      <c r="B6777" s="45" t="s">
        <v>17489</v>
      </c>
      <c r="C6777" s="46">
        <v>43265</v>
      </c>
      <c r="D6777" s="47">
        <v>43270</v>
      </c>
      <c r="E6777" s="48">
        <v>1279.33</v>
      </c>
      <c r="F6777" s="48">
        <v>50.89</v>
      </c>
      <c r="G6777" s="49">
        <v>25.1</v>
      </c>
      <c r="H6777" s="8" t="s">
        <v>3083</v>
      </c>
      <c r="J6777" s="3">
        <v>989543</v>
      </c>
      <c r="L6777" s="4">
        <f t="shared" ref="L6777:L6840" si="104">IF(E6777="","",E6777/60.6)</f>
        <v>21.111056105610558</v>
      </c>
    </row>
    <row r="6778" spans="1:17" x14ac:dyDescent="0.2">
      <c r="A6778" s="24" t="s">
        <v>17490</v>
      </c>
      <c r="B6778" s="45" t="s">
        <v>17491</v>
      </c>
      <c r="C6778" s="46">
        <v>43265</v>
      </c>
      <c r="D6778" s="47">
        <v>43270</v>
      </c>
      <c r="E6778" s="48">
        <v>709.13</v>
      </c>
      <c r="F6778" s="48">
        <v>122.58</v>
      </c>
      <c r="G6778" s="49">
        <v>5.8</v>
      </c>
      <c r="H6778" s="8" t="s">
        <v>3083</v>
      </c>
      <c r="J6778" s="3">
        <v>989547</v>
      </c>
      <c r="L6778" s="4">
        <f t="shared" si="104"/>
        <v>11.701815181518151</v>
      </c>
    </row>
    <row r="6779" spans="1:17" x14ac:dyDescent="0.2">
      <c r="A6779" s="24" t="s">
        <v>17492</v>
      </c>
      <c r="B6779" s="45" t="s">
        <v>17493</v>
      </c>
      <c r="C6779" s="46">
        <v>43266</v>
      </c>
      <c r="D6779" s="47">
        <v>43270</v>
      </c>
      <c r="E6779" s="48">
        <v>1087.42</v>
      </c>
      <c r="F6779" s="48">
        <v>60.47</v>
      </c>
      <c r="G6779" s="49">
        <v>18</v>
      </c>
      <c r="H6779" s="8" t="s">
        <v>3745</v>
      </c>
      <c r="J6779" s="3">
        <v>989938</v>
      </c>
      <c r="K6779" s="1" t="s">
        <v>3746</v>
      </c>
      <c r="L6779" s="4">
        <f t="shared" si="104"/>
        <v>17.944224422442247</v>
      </c>
    </row>
    <row r="6780" spans="1:17" x14ac:dyDescent="0.2">
      <c r="A6780" s="24" t="s">
        <v>17494</v>
      </c>
      <c r="B6780" s="45" t="s">
        <v>17495</v>
      </c>
      <c r="C6780" s="46">
        <v>43269</v>
      </c>
      <c r="D6780" s="47">
        <v>43270</v>
      </c>
      <c r="E6780" s="48">
        <v>306.11</v>
      </c>
      <c r="F6780" s="48">
        <v>216.27</v>
      </c>
      <c r="G6780" s="49">
        <v>1.4</v>
      </c>
      <c r="H6780" s="8" t="s">
        <v>3738</v>
      </c>
      <c r="J6780" s="3">
        <v>989939</v>
      </c>
      <c r="L6780" s="4">
        <f t="shared" si="104"/>
        <v>5.0513201320132017</v>
      </c>
    </row>
    <row r="6781" spans="1:17" x14ac:dyDescent="0.2">
      <c r="A6781" s="24" t="s">
        <v>17496</v>
      </c>
      <c r="B6781" s="45" t="s">
        <v>17497</v>
      </c>
      <c r="C6781" s="46">
        <v>43265</v>
      </c>
      <c r="D6781" s="47">
        <v>43271</v>
      </c>
      <c r="E6781" s="48">
        <v>193.03</v>
      </c>
      <c r="F6781" s="48">
        <v>88.71</v>
      </c>
      <c r="G6781" s="49">
        <v>2.2000000000000002</v>
      </c>
      <c r="H6781" s="8" t="s">
        <v>3083</v>
      </c>
      <c r="J6781" s="3">
        <v>990014</v>
      </c>
      <c r="L6781" s="4">
        <f t="shared" si="104"/>
        <v>3.1853135313531351</v>
      </c>
    </row>
    <row r="6782" spans="1:17" x14ac:dyDescent="0.2">
      <c r="A6782" s="24" t="s">
        <v>17498</v>
      </c>
      <c r="B6782" s="45" t="s">
        <v>17499</v>
      </c>
      <c r="C6782" s="46">
        <v>43267</v>
      </c>
      <c r="D6782" s="47">
        <v>43272</v>
      </c>
      <c r="E6782" s="48">
        <v>817.44</v>
      </c>
      <c r="F6782" s="48">
        <v>105.39</v>
      </c>
      <c r="G6782" s="49">
        <v>7.8</v>
      </c>
      <c r="H6782" s="8" t="s">
        <v>3738</v>
      </c>
      <c r="J6782" s="3">
        <v>990657</v>
      </c>
      <c r="L6782" s="4">
        <f t="shared" si="104"/>
        <v>13.48910891089109</v>
      </c>
    </row>
    <row r="6783" spans="1:17" x14ac:dyDescent="0.2">
      <c r="A6783" s="24" t="s">
        <v>17500</v>
      </c>
      <c r="B6783" s="45" t="s">
        <v>17501</v>
      </c>
      <c r="C6783" s="46">
        <v>43268</v>
      </c>
      <c r="D6783" s="47">
        <v>43273</v>
      </c>
      <c r="E6783" s="48">
        <v>408</v>
      </c>
      <c r="F6783" s="48">
        <v>53.65</v>
      </c>
      <c r="G6783" s="49">
        <v>7.6</v>
      </c>
      <c r="H6783" s="8" t="s">
        <v>3738</v>
      </c>
      <c r="J6783" s="3">
        <v>991652</v>
      </c>
      <c r="L6783" s="4">
        <f t="shared" si="104"/>
        <v>6.7326732673267324</v>
      </c>
    </row>
    <row r="6784" spans="1:17" x14ac:dyDescent="0.2">
      <c r="A6784" s="24" t="s">
        <v>17502</v>
      </c>
      <c r="B6784" s="45" t="s">
        <v>17503</v>
      </c>
      <c r="C6784" s="46">
        <v>43269</v>
      </c>
      <c r="D6784" s="47">
        <v>42546</v>
      </c>
      <c r="E6784" s="48">
        <v>301.91000000000003</v>
      </c>
      <c r="F6784" s="48">
        <v>44.77</v>
      </c>
      <c r="G6784" s="49">
        <v>6.7</v>
      </c>
      <c r="H6784" s="8" t="s">
        <v>3738</v>
      </c>
      <c r="J6784" s="3">
        <v>992165</v>
      </c>
      <c r="L6784" s="4">
        <f t="shared" si="104"/>
        <v>4.9820132013201324</v>
      </c>
    </row>
    <row r="6785" spans="1:12" x14ac:dyDescent="0.2">
      <c r="A6785" s="24" t="s">
        <v>17504</v>
      </c>
      <c r="B6785" s="45" t="s">
        <v>17505</v>
      </c>
      <c r="C6785" s="46">
        <v>43271</v>
      </c>
      <c r="D6785" s="47">
        <v>42546</v>
      </c>
      <c r="E6785" s="48">
        <v>128.47</v>
      </c>
      <c r="F6785" s="48">
        <v>46.06</v>
      </c>
      <c r="G6785" s="49">
        <v>2.8</v>
      </c>
      <c r="H6785" s="8" t="s">
        <v>3738</v>
      </c>
      <c r="J6785" s="3">
        <v>922166</v>
      </c>
      <c r="L6785" s="4">
        <f t="shared" si="104"/>
        <v>2.1199669966996697</v>
      </c>
    </row>
    <row r="6786" spans="1:12" x14ac:dyDescent="0.2">
      <c r="A6786" s="24" t="s">
        <v>17506</v>
      </c>
      <c r="B6786" s="45" t="s">
        <v>17507</v>
      </c>
      <c r="C6786" s="46">
        <v>43272</v>
      </c>
      <c r="D6786" s="47">
        <v>42546</v>
      </c>
      <c r="E6786" s="48">
        <v>206.87</v>
      </c>
      <c r="F6786" s="48">
        <v>69.510000000000005</v>
      </c>
      <c r="G6786" s="49">
        <v>3</v>
      </c>
      <c r="H6786" s="8" t="s">
        <v>3738</v>
      </c>
      <c r="J6786" s="3">
        <v>922306</v>
      </c>
      <c r="L6786" s="4">
        <f t="shared" si="104"/>
        <v>3.4136963696369635</v>
      </c>
    </row>
    <row r="6787" spans="1:12" x14ac:dyDescent="0.2">
      <c r="A6787" s="24" t="s">
        <v>17508</v>
      </c>
      <c r="B6787" s="45" t="s">
        <v>17509</v>
      </c>
      <c r="C6787" s="46">
        <v>43272</v>
      </c>
      <c r="D6787" s="47">
        <v>42546</v>
      </c>
      <c r="E6787" s="48">
        <v>129.84</v>
      </c>
      <c r="F6787" s="48">
        <v>44.51</v>
      </c>
      <c r="G6787" s="49">
        <v>2.9</v>
      </c>
      <c r="H6787" s="8" t="s">
        <v>3738</v>
      </c>
      <c r="J6787" s="3">
        <v>992307</v>
      </c>
      <c r="L6787" s="4">
        <f t="shared" si="104"/>
        <v>2.1425742574257427</v>
      </c>
    </row>
    <row r="6788" spans="1:12" x14ac:dyDescent="0.2">
      <c r="A6788" s="24" t="s">
        <v>17510</v>
      </c>
      <c r="B6788" s="45" t="s">
        <v>17511</v>
      </c>
      <c r="C6788" s="46">
        <v>43271</v>
      </c>
      <c r="D6788" s="47">
        <v>42546</v>
      </c>
      <c r="E6788" s="48">
        <v>300.47000000000003</v>
      </c>
      <c r="F6788" s="48">
        <v>113.84</v>
      </c>
      <c r="G6788" s="49">
        <v>2.6</v>
      </c>
      <c r="H6788" s="8" t="s">
        <v>3083</v>
      </c>
      <c r="J6788" s="3">
        <v>992308</v>
      </c>
      <c r="L6788" s="4">
        <f t="shared" si="104"/>
        <v>4.9582508250825086</v>
      </c>
    </row>
    <row r="6789" spans="1:12" x14ac:dyDescent="0.2">
      <c r="A6789" s="24" t="s">
        <v>17512</v>
      </c>
      <c r="B6789" s="45" t="s">
        <v>17513</v>
      </c>
      <c r="C6789" s="46">
        <v>43272</v>
      </c>
      <c r="D6789" s="47">
        <v>42546</v>
      </c>
      <c r="E6789" s="48">
        <v>410.99</v>
      </c>
      <c r="F6789" s="48">
        <v>63.07</v>
      </c>
      <c r="G6789" s="49">
        <v>6.5</v>
      </c>
      <c r="H6789" s="8" t="s">
        <v>3083</v>
      </c>
      <c r="J6789" s="3">
        <v>992695</v>
      </c>
      <c r="L6789" s="4">
        <f t="shared" si="104"/>
        <v>6.7820132013201322</v>
      </c>
    </row>
    <row r="6790" spans="1:12" x14ac:dyDescent="0.2">
      <c r="A6790" s="24" t="s">
        <v>17514</v>
      </c>
      <c r="B6790" s="45" t="s">
        <v>17515</v>
      </c>
      <c r="C6790" s="46">
        <v>43277</v>
      </c>
      <c r="D6790" s="47">
        <v>43278</v>
      </c>
      <c r="E6790" s="48">
        <v>573.98</v>
      </c>
      <c r="F6790" s="48">
        <v>29.89</v>
      </c>
      <c r="G6790" s="49">
        <v>19.2</v>
      </c>
      <c r="H6790" s="8" t="s">
        <v>3738</v>
      </c>
      <c r="J6790" s="3">
        <v>993692</v>
      </c>
      <c r="L6790" s="4">
        <f t="shared" si="104"/>
        <v>9.4716171617161713</v>
      </c>
    </row>
    <row r="6791" spans="1:12" x14ac:dyDescent="0.2">
      <c r="A6791" s="24" t="s">
        <v>17516</v>
      </c>
      <c r="B6791" s="45" t="s">
        <v>17517</v>
      </c>
      <c r="C6791" s="46">
        <v>43275</v>
      </c>
      <c r="D6791" s="47">
        <v>43279</v>
      </c>
      <c r="E6791" s="48">
        <v>161.08000000000001</v>
      </c>
      <c r="F6791" s="48">
        <v>38.78</v>
      </c>
      <c r="G6791" s="49">
        <v>4.2</v>
      </c>
      <c r="H6791" s="8" t="s">
        <v>3738</v>
      </c>
      <c r="J6791" s="3">
        <v>994770</v>
      </c>
      <c r="L6791" s="4">
        <f t="shared" si="104"/>
        <v>2.6580858085808581</v>
      </c>
    </row>
    <row r="6792" spans="1:12" x14ac:dyDescent="0.2">
      <c r="A6792" s="24" t="s">
        <v>17518</v>
      </c>
      <c r="B6792" s="45" t="s">
        <v>17519</v>
      </c>
      <c r="C6792" s="46">
        <v>43278</v>
      </c>
      <c r="D6792" s="47">
        <v>43279</v>
      </c>
      <c r="E6792" s="48">
        <v>977.09</v>
      </c>
      <c r="F6792" s="48">
        <v>34.159999999999997</v>
      </c>
      <c r="G6792" s="49">
        <v>28.6</v>
      </c>
      <c r="H6792" s="8" t="s">
        <v>3738</v>
      </c>
      <c r="J6792" s="3">
        <v>994772</v>
      </c>
      <c r="L6792" s="4">
        <f t="shared" si="104"/>
        <v>16.123597359735975</v>
      </c>
    </row>
    <row r="6793" spans="1:12" x14ac:dyDescent="0.2">
      <c r="A6793" s="24" t="s">
        <v>17520</v>
      </c>
      <c r="B6793" s="45" t="s">
        <v>17521</v>
      </c>
      <c r="C6793" s="46">
        <v>43278</v>
      </c>
      <c r="D6793" s="47">
        <v>43279</v>
      </c>
      <c r="E6793" s="48">
        <v>75.87</v>
      </c>
      <c r="F6793" s="48">
        <v>26.59</v>
      </c>
      <c r="G6793" s="49">
        <v>2.9</v>
      </c>
      <c r="H6793" s="8" t="s">
        <v>3738</v>
      </c>
      <c r="J6793" s="3">
        <v>994776</v>
      </c>
      <c r="L6793" s="4">
        <f t="shared" si="104"/>
        <v>1.251980198019802</v>
      </c>
    </row>
    <row r="6794" spans="1:12" x14ac:dyDescent="0.2">
      <c r="A6794" s="24" t="s">
        <v>17522</v>
      </c>
      <c r="B6794" s="45" t="s">
        <v>17523</v>
      </c>
      <c r="C6794" s="46">
        <v>43264</v>
      </c>
      <c r="D6794" s="47">
        <v>43280</v>
      </c>
      <c r="E6794" s="48">
        <v>160.34</v>
      </c>
      <c r="F6794" s="48">
        <v>47.27</v>
      </c>
      <c r="G6794" s="49">
        <v>3.9</v>
      </c>
      <c r="H6794" s="8" t="s">
        <v>3738</v>
      </c>
      <c r="J6794" s="3">
        <v>995553</v>
      </c>
      <c r="L6794" s="4">
        <f t="shared" si="104"/>
        <v>2.6458745874587457</v>
      </c>
    </row>
    <row r="6795" spans="1:12" x14ac:dyDescent="0.2">
      <c r="A6795" s="24" t="s">
        <v>17524</v>
      </c>
      <c r="B6795" s="45" t="s">
        <v>17525</v>
      </c>
      <c r="C6795" s="46">
        <v>43276</v>
      </c>
      <c r="D6795" s="47">
        <v>43283</v>
      </c>
      <c r="E6795" s="48">
        <v>435.06</v>
      </c>
      <c r="F6795" s="48">
        <v>75.88</v>
      </c>
      <c r="G6795" s="49">
        <v>5.7</v>
      </c>
      <c r="H6795" s="8" t="s">
        <v>3738</v>
      </c>
      <c r="J6795" s="3">
        <v>996139</v>
      </c>
      <c r="L6795" s="4">
        <f t="shared" si="104"/>
        <v>7.1792079207920789</v>
      </c>
    </row>
    <row r="6796" spans="1:12" x14ac:dyDescent="0.2">
      <c r="A6796" s="24" t="s">
        <v>17526</v>
      </c>
      <c r="B6796" s="45" t="s">
        <v>17527</v>
      </c>
      <c r="C6796" s="46">
        <v>43278</v>
      </c>
      <c r="D6796" s="47">
        <v>43283</v>
      </c>
      <c r="E6796" s="48">
        <v>170.81</v>
      </c>
      <c r="F6796" s="48">
        <v>57.89</v>
      </c>
      <c r="G6796" s="49">
        <v>3</v>
      </c>
      <c r="H6796" s="8" t="s">
        <v>3738</v>
      </c>
      <c r="J6796" s="3">
        <v>996140</v>
      </c>
      <c r="L6796" s="4">
        <f t="shared" si="104"/>
        <v>2.8186468646864684</v>
      </c>
    </row>
    <row r="6797" spans="1:12" x14ac:dyDescent="0.2">
      <c r="A6797" s="24" t="s">
        <v>17528</v>
      </c>
      <c r="B6797" s="45" t="s">
        <v>17529</v>
      </c>
      <c r="C6797" s="46">
        <v>43279</v>
      </c>
      <c r="D6797" s="47">
        <v>43283</v>
      </c>
      <c r="E6797" s="48">
        <v>180.69</v>
      </c>
      <c r="F6797" s="48">
        <v>93.04</v>
      </c>
      <c r="G6797" s="49">
        <v>1.9</v>
      </c>
      <c r="H6797" s="8" t="s">
        <v>3738</v>
      </c>
      <c r="J6797" s="3">
        <v>966144</v>
      </c>
      <c r="L6797" s="4">
        <f t="shared" si="104"/>
        <v>2.9816831683168314</v>
      </c>
    </row>
    <row r="6798" spans="1:12" ht="15" x14ac:dyDescent="0.2">
      <c r="A6798" s="132" t="s">
        <v>17530</v>
      </c>
      <c r="B6798" s="45" t="s">
        <v>17531</v>
      </c>
      <c r="C6798" s="46">
        <v>43279</v>
      </c>
      <c r="D6798" s="47">
        <v>43283</v>
      </c>
      <c r="E6798" s="48">
        <v>676.88</v>
      </c>
      <c r="F6798" s="48">
        <v>166.86</v>
      </c>
      <c r="G6798" s="49">
        <v>4.0999999999999996</v>
      </c>
      <c r="H6798" s="8" t="s">
        <v>3083</v>
      </c>
      <c r="J6798" s="3">
        <v>996145</v>
      </c>
      <c r="L6798" s="4">
        <f t="shared" si="104"/>
        <v>11.169636963696369</v>
      </c>
    </row>
    <row r="6799" spans="1:12" ht="15" x14ac:dyDescent="0.2">
      <c r="A6799" s="132" t="s">
        <v>17532</v>
      </c>
      <c r="B6799" s="45" t="s">
        <v>17533</v>
      </c>
      <c r="C6799" s="46">
        <v>43278</v>
      </c>
      <c r="D6799" s="47">
        <v>43283</v>
      </c>
      <c r="E6799" s="48">
        <v>662.77</v>
      </c>
      <c r="F6799" s="48">
        <v>130.96</v>
      </c>
      <c r="G6799" s="49">
        <v>5.0999999999999996</v>
      </c>
      <c r="H6799" s="8" t="s">
        <v>3083</v>
      </c>
      <c r="J6799" s="3">
        <v>996146</v>
      </c>
      <c r="L6799" s="4">
        <f t="shared" si="104"/>
        <v>10.936798679867985</v>
      </c>
    </row>
    <row r="6800" spans="1:12" x14ac:dyDescent="0.2">
      <c r="A6800" s="24" t="s">
        <v>17534</v>
      </c>
      <c r="B6800" s="45" t="s">
        <v>17535</v>
      </c>
      <c r="C6800" s="46" t="s">
        <v>3735</v>
      </c>
      <c r="D6800" s="47">
        <v>43284</v>
      </c>
      <c r="E6800" s="48">
        <v>861.39</v>
      </c>
      <c r="F6800" s="48">
        <v>75.180000000000007</v>
      </c>
      <c r="G6800" s="49">
        <v>11.5</v>
      </c>
      <c r="H6800" s="8" t="s">
        <v>3738</v>
      </c>
      <c r="J6800" s="3">
        <v>997139</v>
      </c>
      <c r="L6800" s="4">
        <f t="shared" si="104"/>
        <v>14.214356435643564</v>
      </c>
    </row>
    <row r="6801" spans="1:12" x14ac:dyDescent="0.2">
      <c r="A6801" s="24" t="s">
        <v>17536</v>
      </c>
      <c r="B6801" s="45" t="s">
        <v>17537</v>
      </c>
      <c r="C6801" s="46">
        <v>43283</v>
      </c>
      <c r="D6801" s="47">
        <v>43286</v>
      </c>
      <c r="E6801" s="48">
        <v>250.6</v>
      </c>
      <c r="F6801" s="48">
        <v>105.58</v>
      </c>
      <c r="G6801" s="49">
        <v>2.4</v>
      </c>
      <c r="H6801" s="8" t="s">
        <v>3738</v>
      </c>
      <c r="J6801" s="3">
        <v>997504</v>
      </c>
      <c r="L6801" s="4">
        <f t="shared" si="104"/>
        <v>4.1353135313531348</v>
      </c>
    </row>
    <row r="6802" spans="1:12" x14ac:dyDescent="0.2">
      <c r="A6802" s="24" t="s">
        <v>17538</v>
      </c>
      <c r="B6802" s="45" t="s">
        <v>17539</v>
      </c>
      <c r="C6802" s="46">
        <v>43282</v>
      </c>
      <c r="D6802" s="47">
        <v>43287</v>
      </c>
      <c r="E6802" s="48">
        <v>186.46</v>
      </c>
      <c r="F6802" s="48">
        <v>31.61</v>
      </c>
      <c r="G6802" s="49">
        <v>5.9</v>
      </c>
      <c r="H6802" s="8" t="s">
        <v>3738</v>
      </c>
      <c r="J6802" s="3">
        <v>998183</v>
      </c>
      <c r="L6802" s="4">
        <f t="shared" si="104"/>
        <v>3.0768976897689768</v>
      </c>
    </row>
    <row r="6803" spans="1:12" x14ac:dyDescent="0.2">
      <c r="A6803" s="24" t="s">
        <v>17540</v>
      </c>
      <c r="B6803" s="45" t="s">
        <v>17541</v>
      </c>
      <c r="C6803" s="46">
        <v>43285</v>
      </c>
      <c r="D6803" s="47">
        <v>43287</v>
      </c>
      <c r="E6803" s="48">
        <v>235.03</v>
      </c>
      <c r="F6803" s="48">
        <v>70.41</v>
      </c>
      <c r="G6803" s="49">
        <v>3.3</v>
      </c>
      <c r="H6803" s="8" t="s">
        <v>3738</v>
      </c>
      <c r="J6803" s="3">
        <v>998184</v>
      </c>
      <c r="L6803" s="4">
        <f t="shared" si="104"/>
        <v>3.8783828382838283</v>
      </c>
    </row>
    <row r="6804" spans="1:12" x14ac:dyDescent="0.2">
      <c r="A6804" s="24" t="s">
        <v>17542</v>
      </c>
      <c r="B6804" s="45" t="s">
        <v>17543</v>
      </c>
      <c r="C6804" s="46">
        <v>43283</v>
      </c>
      <c r="D6804" s="47">
        <v>43287</v>
      </c>
      <c r="E6804" s="48">
        <v>975.89</v>
      </c>
      <c r="F6804" s="48">
        <v>29.97</v>
      </c>
      <c r="G6804" s="49">
        <v>32.6</v>
      </c>
      <c r="H6804" s="8" t="s">
        <v>3083</v>
      </c>
      <c r="J6804" s="3">
        <v>1001072</v>
      </c>
      <c r="K6804" s="1" t="s">
        <v>3747</v>
      </c>
      <c r="L6804" s="4">
        <f t="shared" si="104"/>
        <v>16.103795379537953</v>
      </c>
    </row>
    <row r="6805" spans="1:12" x14ac:dyDescent="0.2">
      <c r="A6805" s="24" t="s">
        <v>17544</v>
      </c>
      <c r="B6805" s="45" t="s">
        <v>17545</v>
      </c>
      <c r="C6805" s="46">
        <v>43285</v>
      </c>
      <c r="D6805" s="47">
        <v>43290</v>
      </c>
      <c r="E6805" s="48">
        <v>490.9</v>
      </c>
      <c r="F6805" s="48">
        <v>128.35</v>
      </c>
      <c r="G6805" s="49">
        <v>3.8</v>
      </c>
      <c r="H6805" s="8" t="s">
        <v>3083</v>
      </c>
      <c r="J6805" s="3">
        <v>1001617</v>
      </c>
      <c r="K6805" s="1" t="s">
        <v>3748</v>
      </c>
      <c r="L6805" s="4">
        <f t="shared" si="104"/>
        <v>8.1006600660066006</v>
      </c>
    </row>
    <row r="6806" spans="1:12" x14ac:dyDescent="0.2">
      <c r="A6806" s="24" t="s">
        <v>17546</v>
      </c>
      <c r="B6806" s="45" t="s">
        <v>17547</v>
      </c>
      <c r="C6806" s="46">
        <v>43259</v>
      </c>
      <c r="D6806" s="47">
        <v>43290</v>
      </c>
      <c r="E6806" s="48">
        <v>213.39</v>
      </c>
      <c r="F6806" s="48">
        <v>37.869999999999997</v>
      </c>
      <c r="G6806" s="49">
        <v>5.6</v>
      </c>
      <c r="H6806" s="8" t="s">
        <v>3083</v>
      </c>
      <c r="J6806" s="3">
        <v>1001619</v>
      </c>
      <c r="K6806" s="1" t="s">
        <v>3749</v>
      </c>
      <c r="L6806" s="4">
        <f t="shared" si="104"/>
        <v>3.5212871287128711</v>
      </c>
    </row>
    <row r="6807" spans="1:12" x14ac:dyDescent="0.2">
      <c r="A6807" s="24" t="s">
        <v>17548</v>
      </c>
      <c r="B6807" s="45" t="s">
        <v>17549</v>
      </c>
      <c r="C6807" s="46">
        <v>43285</v>
      </c>
      <c r="D6807" s="47">
        <v>43290</v>
      </c>
      <c r="E6807" s="48">
        <v>154.38999999999999</v>
      </c>
      <c r="F6807" s="48">
        <v>41.49</v>
      </c>
      <c r="G6807" s="49">
        <v>3.7</v>
      </c>
      <c r="H6807" s="8" t="s">
        <v>3738</v>
      </c>
      <c r="J6807" s="3">
        <v>1001610</v>
      </c>
      <c r="K6807" s="1" t="s">
        <v>3750</v>
      </c>
      <c r="L6807" s="4">
        <f t="shared" si="104"/>
        <v>2.5476897689768974</v>
      </c>
    </row>
    <row r="6808" spans="1:12" x14ac:dyDescent="0.2">
      <c r="A6808" s="24" t="s">
        <v>17550</v>
      </c>
      <c r="B6808" s="45" t="s">
        <v>17551</v>
      </c>
      <c r="C6808" s="46">
        <v>43284</v>
      </c>
      <c r="D6808" s="47">
        <v>43290</v>
      </c>
      <c r="E6808" s="48">
        <v>1110.76</v>
      </c>
      <c r="F6808" s="48">
        <v>42.17</v>
      </c>
      <c r="G6808" s="49">
        <v>26.3</v>
      </c>
      <c r="H6808" s="8" t="s">
        <v>3738</v>
      </c>
      <c r="J6808" s="3">
        <v>1001613</v>
      </c>
      <c r="K6808" s="1" t="s">
        <v>3751</v>
      </c>
      <c r="L6808" s="4">
        <f t="shared" si="104"/>
        <v>18.32937293729373</v>
      </c>
    </row>
    <row r="6809" spans="1:12" x14ac:dyDescent="0.2">
      <c r="A6809" s="24" t="s">
        <v>17552</v>
      </c>
      <c r="B6809" s="45" t="s">
        <v>17553</v>
      </c>
      <c r="C6809" s="46" t="s">
        <v>3735</v>
      </c>
      <c r="D6809" s="47">
        <v>43290</v>
      </c>
      <c r="E6809" s="48">
        <v>244.59</v>
      </c>
      <c r="F6809" s="48">
        <v>44.63</v>
      </c>
      <c r="G6809" s="49">
        <v>5.5</v>
      </c>
      <c r="H6809" s="8" t="s">
        <v>3738</v>
      </c>
      <c r="J6809" s="3">
        <v>1001401</v>
      </c>
      <c r="K6809" s="1" t="s">
        <v>3752</v>
      </c>
      <c r="L6809" s="4">
        <f t="shared" si="104"/>
        <v>4.0361386138613859</v>
      </c>
    </row>
    <row r="6810" spans="1:12" x14ac:dyDescent="0.2">
      <c r="A6810" s="24" t="s">
        <v>17554</v>
      </c>
      <c r="B6810" s="45" t="s">
        <v>17555</v>
      </c>
      <c r="C6810" s="46">
        <v>43289</v>
      </c>
      <c r="D6810" s="47">
        <v>43293</v>
      </c>
      <c r="E6810" s="48">
        <v>83.74</v>
      </c>
      <c r="F6810" s="48">
        <v>45.13</v>
      </c>
      <c r="G6810" s="49">
        <v>18.5</v>
      </c>
      <c r="H6810" s="8" t="s">
        <v>3083</v>
      </c>
      <c r="J6810" s="3">
        <v>1003619</v>
      </c>
      <c r="L6810" s="4">
        <f t="shared" si="104"/>
        <v>1.3818481848184818</v>
      </c>
    </row>
    <row r="6811" spans="1:12" x14ac:dyDescent="0.2">
      <c r="A6811" s="24" t="s">
        <v>17556</v>
      </c>
      <c r="B6811" s="45" t="s">
        <v>17557</v>
      </c>
      <c r="C6811" s="46">
        <v>43289</v>
      </c>
      <c r="D6811" s="47">
        <v>43293</v>
      </c>
      <c r="E6811" s="48">
        <v>314.12</v>
      </c>
      <c r="F6811" s="48">
        <v>84.05</v>
      </c>
      <c r="G6811" s="49">
        <v>3.7</v>
      </c>
      <c r="H6811" s="8" t="s">
        <v>3083</v>
      </c>
      <c r="J6811" s="3">
        <v>1003659</v>
      </c>
      <c r="L6811" s="4">
        <f t="shared" si="104"/>
        <v>5.1834983498349834</v>
      </c>
    </row>
    <row r="6812" spans="1:12" x14ac:dyDescent="0.2">
      <c r="A6812" s="24" t="s">
        <v>17558</v>
      </c>
      <c r="B6812" s="45" t="s">
        <v>17559</v>
      </c>
      <c r="C6812" s="46">
        <v>39637</v>
      </c>
      <c r="D6812" s="47">
        <v>43293</v>
      </c>
      <c r="E6812" s="48">
        <v>686.39</v>
      </c>
      <c r="F6812" s="48">
        <v>45.58</v>
      </c>
      <c r="G6812" s="49">
        <v>15.1</v>
      </c>
      <c r="H6812" s="8" t="s">
        <v>3083</v>
      </c>
      <c r="J6812" s="3">
        <v>1003660</v>
      </c>
      <c r="L6812" s="4">
        <f t="shared" si="104"/>
        <v>11.326567656765675</v>
      </c>
    </row>
    <row r="6813" spans="1:12" x14ac:dyDescent="0.2">
      <c r="A6813" s="24" t="s">
        <v>17560</v>
      </c>
      <c r="B6813" s="45" t="s">
        <v>17561</v>
      </c>
      <c r="C6813" s="46">
        <v>43289</v>
      </c>
      <c r="D6813" s="47">
        <v>43293</v>
      </c>
      <c r="E6813" s="48">
        <v>240.46</v>
      </c>
      <c r="F6813" s="48">
        <v>54.73</v>
      </c>
      <c r="G6813" s="49">
        <v>4.4000000000000004</v>
      </c>
      <c r="H6813" s="8" t="s">
        <v>3714</v>
      </c>
      <c r="J6813" s="3">
        <v>1003661</v>
      </c>
      <c r="L6813" s="4">
        <f t="shared" si="104"/>
        <v>3.9679867986798678</v>
      </c>
    </row>
    <row r="6814" spans="1:12" x14ac:dyDescent="0.2">
      <c r="A6814" s="24" t="s">
        <v>17562</v>
      </c>
      <c r="B6814" s="45" t="s">
        <v>17563</v>
      </c>
      <c r="C6814" s="46">
        <v>43289</v>
      </c>
      <c r="D6814" s="47">
        <v>43293</v>
      </c>
      <c r="E6814" s="48">
        <v>236.68</v>
      </c>
      <c r="F6814" s="48">
        <v>76.63</v>
      </c>
      <c r="G6814" s="49">
        <v>3.1</v>
      </c>
      <c r="H6814" s="8" t="s">
        <v>3714</v>
      </c>
      <c r="J6814" s="3">
        <v>1003662</v>
      </c>
      <c r="L6814" s="4">
        <f t="shared" si="104"/>
        <v>3.9056105610561058</v>
      </c>
    </row>
    <row r="6815" spans="1:12" x14ac:dyDescent="0.2">
      <c r="A6815" s="24" t="s">
        <v>17564</v>
      </c>
      <c r="B6815" s="45" t="s">
        <v>17565</v>
      </c>
      <c r="C6815" s="46">
        <v>43283</v>
      </c>
      <c r="D6815" s="47">
        <v>43293</v>
      </c>
      <c r="E6815" s="48">
        <v>476.35</v>
      </c>
      <c r="F6815" s="48">
        <v>28.45</v>
      </c>
      <c r="G6815" s="49">
        <v>16.7</v>
      </c>
      <c r="H6815" s="8" t="s">
        <v>3738</v>
      </c>
      <c r="J6815" s="3">
        <v>1003663</v>
      </c>
      <c r="L6815" s="4">
        <f t="shared" si="104"/>
        <v>7.8605610561056105</v>
      </c>
    </row>
    <row r="6816" spans="1:12" x14ac:dyDescent="0.2">
      <c r="A6816" s="24" t="s">
        <v>17566</v>
      </c>
      <c r="B6816" s="45" t="s">
        <v>17567</v>
      </c>
      <c r="C6816" s="46">
        <v>43289</v>
      </c>
      <c r="D6816" s="47">
        <v>43293</v>
      </c>
      <c r="E6816" s="48">
        <v>100.81</v>
      </c>
      <c r="F6816" s="48">
        <v>50.38</v>
      </c>
      <c r="G6816" s="49">
        <v>2</v>
      </c>
      <c r="H6816" s="8" t="s">
        <v>3738</v>
      </c>
      <c r="J6816" s="3">
        <v>1003664</v>
      </c>
      <c r="K6816" s="1" t="s">
        <v>3753</v>
      </c>
      <c r="L6816" s="4">
        <f t="shared" si="104"/>
        <v>1.6635313531353135</v>
      </c>
    </row>
    <row r="6817" spans="1:12" x14ac:dyDescent="0.2">
      <c r="A6817" s="24" t="s">
        <v>17568</v>
      </c>
      <c r="B6817" s="45" t="s">
        <v>17569</v>
      </c>
      <c r="C6817" s="46">
        <v>43291</v>
      </c>
      <c r="D6817" s="47">
        <v>43297</v>
      </c>
      <c r="E6817" s="48">
        <v>229.27</v>
      </c>
      <c r="F6817" s="48">
        <v>73.239999999999995</v>
      </c>
      <c r="G6817" s="49">
        <v>3.1</v>
      </c>
      <c r="H6817" s="8" t="s">
        <v>2934</v>
      </c>
      <c r="J6817" s="3">
        <v>1005600</v>
      </c>
      <c r="L6817" s="4">
        <f t="shared" si="104"/>
        <v>3.7833333333333332</v>
      </c>
    </row>
    <row r="6818" spans="1:12" x14ac:dyDescent="0.2">
      <c r="A6818" s="24" t="s">
        <v>17570</v>
      </c>
      <c r="B6818" s="45" t="s">
        <v>17571</v>
      </c>
      <c r="C6818" s="46">
        <v>43291</v>
      </c>
      <c r="D6818" s="47">
        <v>43297</v>
      </c>
      <c r="E6818" s="48">
        <v>797.61</v>
      </c>
      <c r="F6818" s="48">
        <v>63.8</v>
      </c>
      <c r="G6818" s="49">
        <v>12.5</v>
      </c>
      <c r="H6818" s="8" t="s">
        <v>2934</v>
      </c>
      <c r="J6818" s="3">
        <v>1005599</v>
      </c>
      <c r="L6818" s="4">
        <f t="shared" si="104"/>
        <v>13.161881188118812</v>
      </c>
    </row>
    <row r="6819" spans="1:12" x14ac:dyDescent="0.2">
      <c r="A6819" s="24" t="s">
        <v>17572</v>
      </c>
      <c r="B6819" s="45" t="s">
        <v>17573</v>
      </c>
      <c r="C6819" s="46">
        <v>43291</v>
      </c>
      <c r="D6819" s="47">
        <v>43297</v>
      </c>
      <c r="E6819" s="48">
        <v>636.34</v>
      </c>
      <c r="F6819" s="48">
        <v>45.94</v>
      </c>
      <c r="G6819" s="49">
        <v>13.9</v>
      </c>
      <c r="H6819" s="8" t="s">
        <v>2934</v>
      </c>
      <c r="J6819" s="3">
        <v>1005597</v>
      </c>
      <c r="L6819" s="4">
        <f t="shared" si="104"/>
        <v>10.500660066006601</v>
      </c>
    </row>
    <row r="6820" spans="1:12" x14ac:dyDescent="0.2">
      <c r="A6820" s="24" t="s">
        <v>17574</v>
      </c>
      <c r="B6820" s="45" t="s">
        <v>17575</v>
      </c>
      <c r="C6820" s="46">
        <v>43291</v>
      </c>
      <c r="D6820" s="47">
        <v>43297</v>
      </c>
      <c r="E6820" s="48">
        <v>133.5</v>
      </c>
      <c r="F6820" s="48">
        <v>96.57</v>
      </c>
      <c r="G6820" s="49">
        <v>1.4</v>
      </c>
      <c r="H6820" s="8" t="s">
        <v>2934</v>
      </c>
      <c r="J6820" s="3">
        <v>1005594</v>
      </c>
      <c r="L6820" s="4">
        <f t="shared" si="104"/>
        <v>2.2029702970297027</v>
      </c>
    </row>
    <row r="6821" spans="1:12" x14ac:dyDescent="0.2">
      <c r="A6821" s="24" t="s">
        <v>17576</v>
      </c>
      <c r="B6821" s="45" t="s">
        <v>17577</v>
      </c>
      <c r="C6821" s="46">
        <v>43291</v>
      </c>
      <c r="D6821" s="47">
        <v>43297</v>
      </c>
      <c r="E6821" s="48">
        <v>406.73</v>
      </c>
      <c r="F6821" s="48">
        <v>30.77</v>
      </c>
      <c r="G6821" s="49">
        <v>13.2</v>
      </c>
      <c r="H6821" s="8" t="s">
        <v>2934</v>
      </c>
      <c r="J6821" s="3">
        <v>1005593</v>
      </c>
      <c r="L6821" s="4">
        <f t="shared" si="104"/>
        <v>6.7117161716171623</v>
      </c>
    </row>
    <row r="6822" spans="1:12" x14ac:dyDescent="0.2">
      <c r="A6822" s="24" t="s">
        <v>17578</v>
      </c>
      <c r="B6822" s="45" t="s">
        <v>17579</v>
      </c>
      <c r="C6822" s="46">
        <v>43291</v>
      </c>
      <c r="D6822" s="47">
        <v>43297</v>
      </c>
      <c r="E6822" s="48">
        <v>272.64999999999998</v>
      </c>
      <c r="F6822" s="48">
        <v>34.67</v>
      </c>
      <c r="G6822" s="49">
        <v>7.9</v>
      </c>
      <c r="H6822" s="8" t="s">
        <v>2934</v>
      </c>
      <c r="J6822" s="3">
        <v>1005591</v>
      </c>
      <c r="L6822" s="4">
        <f t="shared" si="104"/>
        <v>4.4991749174917484</v>
      </c>
    </row>
    <row r="6823" spans="1:12" x14ac:dyDescent="0.2">
      <c r="A6823" s="24" t="s">
        <v>17580</v>
      </c>
      <c r="B6823" s="45" t="s">
        <v>17581</v>
      </c>
      <c r="C6823" s="46">
        <v>43291</v>
      </c>
      <c r="D6823" s="47">
        <v>43297</v>
      </c>
      <c r="E6823" s="48">
        <v>1135.6099999999999</v>
      </c>
      <c r="F6823" s="48">
        <v>50.15</v>
      </c>
      <c r="G6823" s="49">
        <v>22.6</v>
      </c>
      <c r="H6823" s="8" t="s">
        <v>2934</v>
      </c>
      <c r="J6823" s="3">
        <v>1005590</v>
      </c>
      <c r="L6823" s="4">
        <f t="shared" si="104"/>
        <v>18.739438943894388</v>
      </c>
    </row>
    <row r="6824" spans="1:12" x14ac:dyDescent="0.2">
      <c r="A6824" s="24" t="s">
        <v>17582</v>
      </c>
      <c r="B6824" s="45" t="s">
        <v>17583</v>
      </c>
      <c r="C6824" s="46">
        <v>43292</v>
      </c>
      <c r="D6824" s="47">
        <v>43297</v>
      </c>
      <c r="E6824" s="48">
        <v>403.37</v>
      </c>
      <c r="F6824" s="48">
        <v>71.760000000000005</v>
      </c>
      <c r="G6824" s="49">
        <v>5.6</v>
      </c>
      <c r="H6824" s="8" t="s">
        <v>3083</v>
      </c>
      <c r="J6824" s="3">
        <v>1005584</v>
      </c>
      <c r="L6824" s="4">
        <f t="shared" si="104"/>
        <v>6.6562706270627059</v>
      </c>
    </row>
    <row r="6825" spans="1:12" x14ac:dyDescent="0.2">
      <c r="A6825" s="24" t="s">
        <v>17584</v>
      </c>
      <c r="B6825" s="45" t="s">
        <v>17585</v>
      </c>
      <c r="C6825" s="46">
        <v>43296</v>
      </c>
      <c r="D6825" s="47">
        <v>43298</v>
      </c>
      <c r="E6825" s="48">
        <v>574.21</v>
      </c>
      <c r="F6825" s="48">
        <v>90</v>
      </c>
      <c r="G6825" s="49">
        <v>6.4</v>
      </c>
      <c r="H6825" s="8" t="s">
        <v>3083</v>
      </c>
      <c r="J6825" s="3">
        <v>1006415</v>
      </c>
      <c r="L6825" s="4">
        <f t="shared" si="104"/>
        <v>9.4754125412541264</v>
      </c>
    </row>
    <row r="6826" spans="1:12" x14ac:dyDescent="0.2">
      <c r="A6826" s="24" t="s">
        <v>17586</v>
      </c>
      <c r="B6826" s="45" t="s">
        <v>17587</v>
      </c>
      <c r="C6826" s="46">
        <v>43294</v>
      </c>
      <c r="D6826" s="47">
        <v>43298</v>
      </c>
      <c r="E6826" s="48">
        <v>450.21</v>
      </c>
      <c r="F6826" s="48">
        <v>34.700000000000003</v>
      </c>
      <c r="G6826" s="49">
        <v>13</v>
      </c>
      <c r="H6826" s="8" t="s">
        <v>3083</v>
      </c>
      <c r="J6826" s="3">
        <v>1006414</v>
      </c>
      <c r="L6826" s="4">
        <f t="shared" si="104"/>
        <v>7.4292079207920789</v>
      </c>
    </row>
    <row r="6827" spans="1:12" x14ac:dyDescent="0.2">
      <c r="A6827" s="24" t="s">
        <v>17588</v>
      </c>
      <c r="B6827" s="45" t="s">
        <v>17589</v>
      </c>
      <c r="C6827" s="46">
        <v>43294</v>
      </c>
      <c r="D6827" s="47">
        <v>43298</v>
      </c>
      <c r="E6827" s="48">
        <v>1097.58</v>
      </c>
      <c r="F6827" s="48">
        <v>80.23</v>
      </c>
      <c r="G6827" s="49">
        <v>13.7</v>
      </c>
      <c r="H6827" s="8" t="s">
        <v>2934</v>
      </c>
      <c r="J6827" s="3">
        <v>1005955</v>
      </c>
      <c r="L6827" s="4">
        <f t="shared" si="104"/>
        <v>18.111881188118812</v>
      </c>
    </row>
    <row r="6828" spans="1:12" x14ac:dyDescent="0.2">
      <c r="A6828" s="24" t="s">
        <v>17590</v>
      </c>
      <c r="B6828" s="45" t="s">
        <v>17591</v>
      </c>
      <c r="C6828" s="46">
        <v>43292</v>
      </c>
      <c r="D6828" s="47">
        <v>43298</v>
      </c>
      <c r="E6828" s="48">
        <v>1750.77</v>
      </c>
      <c r="F6828" s="48">
        <v>118.47</v>
      </c>
      <c r="G6828" s="49">
        <v>14.8</v>
      </c>
      <c r="H6828" s="8" t="s">
        <v>2934</v>
      </c>
      <c r="J6828" s="3">
        <v>1005954</v>
      </c>
      <c r="L6828" s="4">
        <f t="shared" si="104"/>
        <v>28.890594059405938</v>
      </c>
    </row>
    <row r="6829" spans="1:12" x14ac:dyDescent="0.2">
      <c r="A6829" s="24" t="s">
        <v>17592</v>
      </c>
      <c r="B6829" s="45" t="s">
        <v>17593</v>
      </c>
      <c r="C6829" s="46">
        <v>43290</v>
      </c>
      <c r="D6829" s="47">
        <v>43298</v>
      </c>
      <c r="E6829" s="48">
        <v>867.28</v>
      </c>
      <c r="F6829" s="48">
        <v>77.17</v>
      </c>
      <c r="G6829" s="49">
        <v>11.2</v>
      </c>
      <c r="H6829" s="8" t="s">
        <v>2934</v>
      </c>
      <c r="J6829" s="3">
        <v>1005956</v>
      </c>
      <c r="L6829" s="4">
        <f t="shared" si="104"/>
        <v>14.311551155115511</v>
      </c>
    </row>
    <row r="6830" spans="1:12" x14ac:dyDescent="0.2">
      <c r="A6830" s="24" t="s">
        <v>17594</v>
      </c>
      <c r="B6830" s="45" t="s">
        <v>17595</v>
      </c>
      <c r="C6830" s="46">
        <v>43294</v>
      </c>
      <c r="D6830" s="47">
        <v>43300</v>
      </c>
      <c r="E6830" s="48">
        <v>108.84</v>
      </c>
      <c r="F6830" s="48">
        <v>43.22</v>
      </c>
      <c r="G6830" s="49">
        <v>2.5</v>
      </c>
      <c r="H6830" s="8" t="s">
        <v>2934</v>
      </c>
      <c r="J6830" s="3">
        <v>1008126</v>
      </c>
      <c r="L6830" s="4">
        <f t="shared" si="104"/>
        <v>1.7960396039603961</v>
      </c>
    </row>
    <row r="6831" spans="1:12" x14ac:dyDescent="0.2">
      <c r="A6831" s="24" t="s">
        <v>17596</v>
      </c>
      <c r="B6831" s="45" t="s">
        <v>17597</v>
      </c>
      <c r="C6831" s="46">
        <v>43296</v>
      </c>
      <c r="D6831" s="47">
        <v>43300</v>
      </c>
      <c r="E6831" s="48">
        <v>90.02</v>
      </c>
      <c r="F6831" s="48">
        <v>34.94</v>
      </c>
      <c r="G6831" s="49">
        <v>2.6</v>
      </c>
      <c r="H6831" s="8" t="s">
        <v>2934</v>
      </c>
      <c r="J6831" s="3">
        <v>1008127</v>
      </c>
      <c r="L6831" s="4">
        <f t="shared" si="104"/>
        <v>1.4854785478547854</v>
      </c>
    </row>
    <row r="6832" spans="1:12" x14ac:dyDescent="0.2">
      <c r="A6832" s="24" t="s">
        <v>17598</v>
      </c>
      <c r="B6832" s="45" t="s">
        <v>17599</v>
      </c>
      <c r="C6832" s="46">
        <v>43297</v>
      </c>
      <c r="D6832" s="47">
        <v>43300</v>
      </c>
      <c r="E6832" s="48">
        <v>859.8</v>
      </c>
      <c r="F6832" s="48">
        <v>88.69</v>
      </c>
      <c r="G6832" s="49">
        <v>9.6999999999999993</v>
      </c>
      <c r="H6832" s="8" t="s">
        <v>3083</v>
      </c>
      <c r="J6832" s="3">
        <v>1008130</v>
      </c>
      <c r="L6832" s="4">
        <f t="shared" si="104"/>
        <v>14.188118811881187</v>
      </c>
    </row>
    <row r="6833" spans="1:12" x14ac:dyDescent="0.2">
      <c r="A6833" s="24" t="s">
        <v>17600</v>
      </c>
      <c r="B6833" s="45" t="s">
        <v>17601</v>
      </c>
      <c r="C6833" s="46">
        <v>43296</v>
      </c>
      <c r="D6833" s="47">
        <v>43301</v>
      </c>
      <c r="E6833" s="48">
        <v>265.49</v>
      </c>
      <c r="F6833" s="48">
        <v>63.85</v>
      </c>
      <c r="G6833" s="49">
        <v>4.2</v>
      </c>
      <c r="H6833" s="8" t="s">
        <v>2934</v>
      </c>
      <c r="J6833" s="3">
        <v>1008848</v>
      </c>
      <c r="L6833" s="4">
        <f t="shared" si="104"/>
        <v>4.3810231023102313</v>
      </c>
    </row>
    <row r="6834" spans="1:12" x14ac:dyDescent="0.2">
      <c r="A6834" s="24" t="s">
        <v>17602</v>
      </c>
      <c r="B6834" s="45" t="s">
        <v>17603</v>
      </c>
      <c r="C6834" s="46">
        <v>43296</v>
      </c>
      <c r="D6834" s="47">
        <v>43301</v>
      </c>
      <c r="E6834" s="48">
        <v>217.61</v>
      </c>
      <c r="F6834" s="48">
        <v>56.03</v>
      </c>
      <c r="G6834" s="49">
        <v>3.9</v>
      </c>
      <c r="H6834" s="8" t="s">
        <v>2934</v>
      </c>
      <c r="J6834" s="3">
        <v>1008688</v>
      </c>
      <c r="L6834" s="4">
        <f t="shared" si="104"/>
        <v>3.5909240924092409</v>
      </c>
    </row>
    <row r="6835" spans="1:12" x14ac:dyDescent="0.2">
      <c r="A6835" s="24" t="s">
        <v>17604</v>
      </c>
      <c r="B6835" s="45" t="s">
        <v>17605</v>
      </c>
      <c r="C6835" s="46">
        <v>43299</v>
      </c>
      <c r="D6835" s="47">
        <v>43304</v>
      </c>
      <c r="E6835" s="48">
        <v>108.76</v>
      </c>
      <c r="F6835" s="48">
        <v>40.61</v>
      </c>
      <c r="G6835" s="49">
        <v>2.7</v>
      </c>
      <c r="H6835" s="8" t="s">
        <v>3738</v>
      </c>
      <c r="J6835" s="3">
        <v>1009688</v>
      </c>
      <c r="L6835" s="4">
        <f t="shared" si="104"/>
        <v>1.7947194719471948</v>
      </c>
    </row>
    <row r="6836" spans="1:12" x14ac:dyDescent="0.2">
      <c r="A6836" s="24" t="s">
        <v>17606</v>
      </c>
      <c r="B6836" s="45" t="s">
        <v>17607</v>
      </c>
      <c r="C6836" s="46">
        <v>43296</v>
      </c>
      <c r="D6836" s="47">
        <v>43304</v>
      </c>
      <c r="E6836" s="48">
        <v>447.95</v>
      </c>
      <c r="F6836" s="48">
        <v>32.57</v>
      </c>
      <c r="G6836" s="49">
        <v>13.8</v>
      </c>
      <c r="H6836" s="8" t="s">
        <v>3738</v>
      </c>
      <c r="J6836" s="3">
        <v>1009691</v>
      </c>
      <c r="L6836" s="4">
        <f t="shared" si="104"/>
        <v>7.3919141914191417</v>
      </c>
    </row>
    <row r="6837" spans="1:12" x14ac:dyDescent="0.2">
      <c r="A6837" s="24" t="s">
        <v>17608</v>
      </c>
      <c r="B6837" s="45" t="s">
        <v>17609</v>
      </c>
      <c r="C6837" s="46">
        <v>43295</v>
      </c>
      <c r="D6837" s="47">
        <v>43304</v>
      </c>
      <c r="E6837" s="48">
        <v>462.57</v>
      </c>
      <c r="F6837" s="48">
        <v>84.2</v>
      </c>
      <c r="G6837" s="49">
        <v>5.5</v>
      </c>
      <c r="H6837" s="8" t="s">
        <v>3738</v>
      </c>
      <c r="J6837" s="3">
        <v>1009694</v>
      </c>
      <c r="L6837" s="4">
        <f t="shared" si="104"/>
        <v>7.6331683168316831</v>
      </c>
    </row>
    <row r="6838" spans="1:12" x14ac:dyDescent="0.2">
      <c r="A6838" s="24" t="s">
        <v>17610</v>
      </c>
      <c r="B6838" s="45" t="s">
        <v>17611</v>
      </c>
      <c r="C6838" s="46">
        <v>43303</v>
      </c>
      <c r="D6838" s="47">
        <v>43306</v>
      </c>
      <c r="E6838" s="48">
        <v>456.62</v>
      </c>
      <c r="F6838" s="48">
        <v>179.67</v>
      </c>
      <c r="G6838" s="49">
        <v>2.5</v>
      </c>
      <c r="H6838" s="8" t="s">
        <v>3083</v>
      </c>
      <c r="J6838" s="3">
        <v>1010713</v>
      </c>
      <c r="L6838" s="4">
        <f t="shared" si="104"/>
        <v>7.5349834983498347</v>
      </c>
    </row>
    <row r="6839" spans="1:12" x14ac:dyDescent="0.2">
      <c r="A6839" s="24" t="s">
        <v>17612</v>
      </c>
      <c r="B6839" s="45" t="s">
        <v>17613</v>
      </c>
      <c r="C6839" s="46">
        <v>43304</v>
      </c>
      <c r="D6839" s="47">
        <v>43306</v>
      </c>
      <c r="E6839" s="48">
        <v>318.67</v>
      </c>
      <c r="F6839" s="48">
        <v>60.95</v>
      </c>
      <c r="G6839" s="49">
        <v>5.2</v>
      </c>
      <c r="H6839" s="8" t="s">
        <v>3738</v>
      </c>
      <c r="J6839" s="3">
        <v>1009870</v>
      </c>
      <c r="L6839" s="4">
        <f t="shared" si="104"/>
        <v>5.2585808580858089</v>
      </c>
    </row>
    <row r="6840" spans="1:12" x14ac:dyDescent="0.2">
      <c r="A6840" s="24" t="s">
        <v>17614</v>
      </c>
      <c r="B6840" s="1" t="s">
        <v>17615</v>
      </c>
      <c r="C6840" s="46">
        <v>43300</v>
      </c>
      <c r="D6840" s="47">
        <v>43306</v>
      </c>
      <c r="E6840" s="48">
        <v>476.84</v>
      </c>
      <c r="F6840" s="48">
        <v>79.400000000000006</v>
      </c>
      <c r="G6840" s="49">
        <v>6</v>
      </c>
      <c r="H6840" s="8" t="s">
        <v>3083</v>
      </c>
      <c r="J6840" s="3">
        <v>1009943</v>
      </c>
      <c r="L6840" s="4">
        <f t="shared" si="104"/>
        <v>7.8686468646864682</v>
      </c>
    </row>
    <row r="6841" spans="1:12" x14ac:dyDescent="0.2">
      <c r="A6841" s="24" t="s">
        <v>17616</v>
      </c>
      <c r="B6841" s="45" t="s">
        <v>17617</v>
      </c>
      <c r="C6841" s="46">
        <v>43304</v>
      </c>
      <c r="D6841" s="47">
        <v>43306</v>
      </c>
      <c r="E6841" s="48">
        <v>288.95999999999998</v>
      </c>
      <c r="F6841" s="48">
        <v>262.29000000000002</v>
      </c>
      <c r="G6841" s="49">
        <v>1.1000000000000001</v>
      </c>
      <c r="H6841" s="8" t="s">
        <v>3738</v>
      </c>
      <c r="J6841" s="3">
        <v>1010525</v>
      </c>
      <c r="L6841" s="4">
        <f t="shared" ref="L6841:L6924" si="105">IF(E6841="","",E6841/60.6)</f>
        <v>4.7683168316831681</v>
      </c>
    </row>
    <row r="6842" spans="1:12" x14ac:dyDescent="0.2">
      <c r="A6842" s="24" t="s">
        <v>17618</v>
      </c>
      <c r="B6842" s="45" t="s">
        <v>17619</v>
      </c>
      <c r="C6842" s="46">
        <v>43305</v>
      </c>
      <c r="D6842" s="47">
        <v>43308</v>
      </c>
      <c r="E6842" s="48">
        <v>737.85</v>
      </c>
      <c r="F6842" s="48">
        <v>37.24</v>
      </c>
      <c r="G6842" s="49">
        <v>19.8</v>
      </c>
      <c r="H6842" s="8" t="s">
        <v>2934</v>
      </c>
      <c r="J6842" s="3">
        <v>1012768</v>
      </c>
      <c r="L6842" s="4">
        <f t="shared" si="105"/>
        <v>12.175742574257425</v>
      </c>
    </row>
    <row r="6843" spans="1:12" x14ac:dyDescent="0.2">
      <c r="A6843" s="24" t="s">
        <v>17620</v>
      </c>
      <c r="B6843" s="45" t="s">
        <v>17621</v>
      </c>
      <c r="C6843" s="46">
        <v>43304</v>
      </c>
      <c r="D6843" s="47">
        <v>43308</v>
      </c>
      <c r="E6843" s="48">
        <v>153.69</v>
      </c>
      <c r="F6843" s="48">
        <v>73.39</v>
      </c>
      <c r="G6843" s="49">
        <v>2.1</v>
      </c>
      <c r="H6843" s="8" t="s">
        <v>2934</v>
      </c>
      <c r="J6843" s="3">
        <v>1012301</v>
      </c>
      <c r="L6843" s="4">
        <f t="shared" si="105"/>
        <v>2.5361386138613859</v>
      </c>
    </row>
    <row r="6844" spans="1:12" x14ac:dyDescent="0.2">
      <c r="A6844" s="24" t="s">
        <v>17622</v>
      </c>
      <c r="B6844" s="45" t="s">
        <v>17623</v>
      </c>
      <c r="C6844" s="46">
        <v>43303</v>
      </c>
      <c r="D6844" s="47">
        <v>43308</v>
      </c>
      <c r="E6844" s="48">
        <v>86.33</v>
      </c>
      <c r="F6844" s="48">
        <v>39.880000000000003</v>
      </c>
      <c r="G6844" s="49">
        <v>2.2000000000000002</v>
      </c>
      <c r="H6844" s="8" t="s">
        <v>2934</v>
      </c>
      <c r="J6844" s="3">
        <v>1012300</v>
      </c>
      <c r="L6844" s="4">
        <f t="shared" si="105"/>
        <v>1.4245874587458744</v>
      </c>
    </row>
    <row r="6845" spans="1:12" x14ac:dyDescent="0.2">
      <c r="A6845" s="24" t="s">
        <v>17624</v>
      </c>
      <c r="B6845" s="45" t="s">
        <v>17625</v>
      </c>
      <c r="C6845" s="46" t="s">
        <v>3735</v>
      </c>
      <c r="D6845" s="47">
        <v>43308</v>
      </c>
      <c r="E6845" s="48">
        <v>886.68</v>
      </c>
      <c r="F6845" s="48">
        <v>73.900000000000006</v>
      </c>
      <c r="G6845" s="49">
        <v>12</v>
      </c>
      <c r="H6845" s="8" t="s">
        <v>2934</v>
      </c>
      <c r="J6845" s="3">
        <v>1012299</v>
      </c>
      <c r="L6845" s="4">
        <f t="shared" si="105"/>
        <v>14.631683168316831</v>
      </c>
    </row>
    <row r="6846" spans="1:12" x14ac:dyDescent="0.2">
      <c r="A6846" s="24" t="s">
        <v>17626</v>
      </c>
      <c r="B6846" s="45" t="s">
        <v>17627</v>
      </c>
      <c r="C6846" s="46">
        <v>43304</v>
      </c>
      <c r="D6846" s="47">
        <v>43311</v>
      </c>
      <c r="E6846" s="48">
        <v>487.73</v>
      </c>
      <c r="F6846" s="48">
        <v>115.17</v>
      </c>
      <c r="G6846" s="49">
        <v>4.2</v>
      </c>
      <c r="H6846" s="8" t="s">
        <v>3738</v>
      </c>
      <c r="J6846" s="3">
        <v>1013620</v>
      </c>
      <c r="L6846" s="4">
        <f t="shared" si="105"/>
        <v>8.0483498349834992</v>
      </c>
    </row>
    <row r="6847" spans="1:12" x14ac:dyDescent="0.2">
      <c r="A6847" s="24" t="s">
        <v>17628</v>
      </c>
      <c r="B6847" s="45" t="s">
        <v>17629</v>
      </c>
      <c r="C6847" s="46">
        <v>43307</v>
      </c>
      <c r="D6847" s="47">
        <v>43311</v>
      </c>
      <c r="E6847" s="48">
        <v>102.98</v>
      </c>
      <c r="F6847" s="48">
        <v>56.79</v>
      </c>
      <c r="G6847" s="49">
        <v>1.8</v>
      </c>
      <c r="H6847" s="8" t="s">
        <v>3738</v>
      </c>
      <c r="J6847" s="3">
        <v>1013619</v>
      </c>
      <c r="L6847" s="4">
        <f t="shared" si="105"/>
        <v>1.6993399339933994</v>
      </c>
    </row>
    <row r="6848" spans="1:12" x14ac:dyDescent="0.2">
      <c r="A6848" s="24" t="s">
        <v>17630</v>
      </c>
      <c r="B6848" s="45" t="s">
        <v>17631</v>
      </c>
      <c r="C6848" s="46">
        <v>43306</v>
      </c>
      <c r="D6848" s="47">
        <v>43312</v>
      </c>
      <c r="E6848" s="48">
        <v>648.17999999999995</v>
      </c>
      <c r="F6848" s="48">
        <v>43.22</v>
      </c>
      <c r="G6848" s="49">
        <v>15</v>
      </c>
      <c r="H6848" s="8" t="s">
        <v>3738</v>
      </c>
      <c r="J6848" s="3">
        <v>1013510</v>
      </c>
      <c r="L6848" s="4">
        <f t="shared" si="105"/>
        <v>10.696039603960395</v>
      </c>
    </row>
    <row r="6849" spans="1:12" x14ac:dyDescent="0.2">
      <c r="A6849" s="24" t="s">
        <v>17632</v>
      </c>
      <c r="B6849" s="45" t="s">
        <v>17633</v>
      </c>
      <c r="C6849" s="46">
        <v>43312</v>
      </c>
      <c r="D6849" s="47">
        <v>43313</v>
      </c>
      <c r="E6849" s="48">
        <v>145.76</v>
      </c>
      <c r="F6849" s="48">
        <v>37.06</v>
      </c>
      <c r="G6849" s="49">
        <v>3.9</v>
      </c>
      <c r="H6849" s="8" t="s">
        <v>2934</v>
      </c>
      <c r="J6849" s="3">
        <v>1014566</v>
      </c>
      <c r="L6849" s="4">
        <f t="shared" si="105"/>
        <v>2.4052805280528049</v>
      </c>
    </row>
    <row r="6850" spans="1:12" x14ac:dyDescent="0.2">
      <c r="A6850" s="24" t="s">
        <v>17634</v>
      </c>
      <c r="B6850" s="45" t="s">
        <v>17635</v>
      </c>
      <c r="C6850" s="46">
        <v>43312</v>
      </c>
      <c r="D6850" s="47">
        <v>43313</v>
      </c>
      <c r="E6850" s="48">
        <v>786.15</v>
      </c>
      <c r="F6850" s="48">
        <v>39.950000000000003</v>
      </c>
      <c r="G6850" s="49">
        <v>19.7</v>
      </c>
      <c r="H6850" s="8" t="s">
        <v>2934</v>
      </c>
      <c r="J6850" s="3">
        <v>1014567</v>
      </c>
      <c r="L6850" s="4">
        <f t="shared" si="105"/>
        <v>12.972772277227723</v>
      </c>
    </row>
    <row r="6851" spans="1:12" x14ac:dyDescent="0.2">
      <c r="A6851" s="24" t="s">
        <v>17636</v>
      </c>
      <c r="B6851" s="45" t="s">
        <v>17637</v>
      </c>
      <c r="C6851" s="46">
        <v>43312</v>
      </c>
      <c r="D6851" s="47">
        <v>43313</v>
      </c>
      <c r="E6851" s="48">
        <v>890.86</v>
      </c>
      <c r="F6851" s="48">
        <v>34.56</v>
      </c>
      <c r="G6851" s="49">
        <v>25.8</v>
      </c>
      <c r="H6851" s="8" t="s">
        <v>2934</v>
      </c>
      <c r="J6851" s="3">
        <v>1014568</v>
      </c>
      <c r="L6851" s="4">
        <f t="shared" si="105"/>
        <v>14.7006600660066</v>
      </c>
    </row>
    <row r="6852" spans="1:12" x14ac:dyDescent="0.2">
      <c r="A6852" s="24" t="s">
        <v>17638</v>
      </c>
      <c r="B6852" s="45" t="s">
        <v>17639</v>
      </c>
      <c r="C6852" s="46">
        <v>43310</v>
      </c>
      <c r="D6852" s="47">
        <v>43313</v>
      </c>
      <c r="E6852" s="48">
        <v>88.02</v>
      </c>
      <c r="F6852" s="48">
        <v>51.64</v>
      </c>
      <c r="G6852" s="49">
        <v>1.7</v>
      </c>
      <c r="H6852" s="8" t="s">
        <v>2934</v>
      </c>
      <c r="J6852" s="3">
        <v>1015015</v>
      </c>
      <c r="L6852" s="4">
        <f t="shared" si="105"/>
        <v>1.4524752475247524</v>
      </c>
    </row>
    <row r="6853" spans="1:12" x14ac:dyDescent="0.2">
      <c r="A6853" s="24" t="s">
        <v>17640</v>
      </c>
      <c r="B6853" s="45" t="s">
        <v>17641</v>
      </c>
      <c r="C6853" s="46">
        <v>43311</v>
      </c>
      <c r="D6853" s="47">
        <v>43314</v>
      </c>
      <c r="E6853" s="48">
        <v>89.34</v>
      </c>
      <c r="F6853" s="48">
        <v>40.700000000000003</v>
      </c>
      <c r="G6853" s="49">
        <v>2.2000000000000002</v>
      </c>
      <c r="H6853" s="8" t="s">
        <v>3083</v>
      </c>
      <c r="J6853" s="3">
        <v>1015337</v>
      </c>
      <c r="K6853" s="1" t="s">
        <v>3753</v>
      </c>
      <c r="L6853" s="4">
        <f t="shared" si="105"/>
        <v>1.4742574257425742</v>
      </c>
    </row>
    <row r="6854" spans="1:12" x14ac:dyDescent="0.2">
      <c r="A6854" s="24" t="s">
        <v>17642</v>
      </c>
      <c r="B6854" s="45" t="s">
        <v>17643</v>
      </c>
      <c r="C6854" s="46">
        <v>43314</v>
      </c>
      <c r="D6854" s="47">
        <v>43318</v>
      </c>
      <c r="E6854" s="48">
        <v>112.31</v>
      </c>
      <c r="F6854" s="48">
        <v>41.68</v>
      </c>
      <c r="G6854" s="49">
        <v>2.7</v>
      </c>
      <c r="H6854" s="8" t="s">
        <v>2934</v>
      </c>
      <c r="J6854" s="3">
        <v>1016768</v>
      </c>
      <c r="L6854" s="4">
        <f t="shared" si="105"/>
        <v>1.8533003300330033</v>
      </c>
    </row>
    <row r="6855" spans="1:12" x14ac:dyDescent="0.2">
      <c r="A6855" s="24" t="s">
        <v>17644</v>
      </c>
      <c r="B6855" s="45" t="s">
        <v>17645</v>
      </c>
      <c r="C6855" s="45">
        <v>43310</v>
      </c>
      <c r="D6855" s="47">
        <v>43318</v>
      </c>
      <c r="E6855" s="48">
        <v>1038.6099999999999</v>
      </c>
      <c r="F6855" s="48">
        <v>110.3</v>
      </c>
      <c r="G6855" s="49">
        <v>9.4</v>
      </c>
      <c r="H6855" s="8" t="s">
        <v>2934</v>
      </c>
      <c r="J6855" s="3">
        <v>1016777</v>
      </c>
      <c r="L6855" s="4">
        <f t="shared" si="105"/>
        <v>17.138778877887788</v>
      </c>
    </row>
    <row r="6856" spans="1:12" x14ac:dyDescent="0.2">
      <c r="A6856" s="24" t="s">
        <v>17646</v>
      </c>
      <c r="B6856" s="45" t="s">
        <v>17647</v>
      </c>
      <c r="C6856" s="46">
        <v>43313</v>
      </c>
      <c r="D6856" s="47">
        <v>43318</v>
      </c>
      <c r="E6856" s="48">
        <v>461.66</v>
      </c>
      <c r="F6856" s="48">
        <v>95.45</v>
      </c>
      <c r="G6856" s="49">
        <v>4.8</v>
      </c>
      <c r="H6856" s="8" t="s">
        <v>3083</v>
      </c>
      <c r="J6856" s="3">
        <v>1016782</v>
      </c>
      <c r="L6856" s="4">
        <f t="shared" si="105"/>
        <v>7.618151815181518</v>
      </c>
    </row>
    <row r="6857" spans="1:12" x14ac:dyDescent="0.2">
      <c r="A6857" s="24" t="s">
        <v>17648</v>
      </c>
      <c r="B6857" s="45" t="s">
        <v>17649</v>
      </c>
      <c r="C6857" s="46">
        <v>43315</v>
      </c>
      <c r="D6857" s="47">
        <v>43318</v>
      </c>
      <c r="E6857" s="48">
        <v>1486.6</v>
      </c>
      <c r="F6857" s="48">
        <v>56.85</v>
      </c>
      <c r="G6857" s="49">
        <v>26.1</v>
      </c>
      <c r="H6857" s="8" t="s">
        <v>2934</v>
      </c>
      <c r="J6857" s="3">
        <v>1016890</v>
      </c>
      <c r="L6857" s="4">
        <f t="shared" si="105"/>
        <v>24.53135313531353</v>
      </c>
    </row>
    <row r="6858" spans="1:12" x14ac:dyDescent="0.2">
      <c r="A6858" s="24" t="s">
        <v>17650</v>
      </c>
      <c r="B6858" s="45" t="s">
        <v>17651</v>
      </c>
      <c r="C6858" s="46">
        <v>43315</v>
      </c>
      <c r="D6858" s="47">
        <v>43318</v>
      </c>
      <c r="E6858" s="48">
        <v>486.13</v>
      </c>
      <c r="F6858" s="48">
        <v>78.06</v>
      </c>
      <c r="G6858" s="49">
        <v>6.2</v>
      </c>
      <c r="H6858" s="8" t="s">
        <v>2934</v>
      </c>
      <c r="J6858" s="3">
        <v>1016891</v>
      </c>
      <c r="L6858" s="4">
        <f t="shared" si="105"/>
        <v>8.0219471947194716</v>
      </c>
    </row>
    <row r="6859" spans="1:12" x14ac:dyDescent="0.2">
      <c r="A6859" s="24" t="s">
        <v>17652</v>
      </c>
      <c r="B6859" s="45" t="s">
        <v>17653</v>
      </c>
      <c r="C6859" s="46">
        <v>43318</v>
      </c>
      <c r="D6859" s="47">
        <v>43319</v>
      </c>
      <c r="E6859" s="48">
        <v>244.87</v>
      </c>
      <c r="F6859" s="48">
        <v>145.66</v>
      </c>
      <c r="G6859" s="49">
        <v>1.7</v>
      </c>
      <c r="H6859" s="8" t="s">
        <v>2934</v>
      </c>
      <c r="J6859" s="3">
        <v>1020615</v>
      </c>
      <c r="L6859" s="4">
        <f t="shared" si="105"/>
        <v>4.0407590759075909</v>
      </c>
    </row>
    <row r="6860" spans="1:12" x14ac:dyDescent="0.2">
      <c r="A6860" s="24" t="s">
        <v>17654</v>
      </c>
      <c r="B6860" s="45" t="s">
        <v>17655</v>
      </c>
      <c r="C6860" s="46">
        <v>43311</v>
      </c>
      <c r="D6860" s="47">
        <v>43319</v>
      </c>
      <c r="E6860" s="48">
        <v>500.43</v>
      </c>
      <c r="F6860" s="48">
        <v>41.12</v>
      </c>
      <c r="G6860" s="49">
        <v>12.2</v>
      </c>
      <c r="H6860" s="8" t="s">
        <v>3083</v>
      </c>
      <c r="J6860" s="3">
        <v>1020616</v>
      </c>
      <c r="L6860" s="4">
        <f t="shared" si="105"/>
        <v>8.2579207920792079</v>
      </c>
    </row>
    <row r="6861" spans="1:12" x14ac:dyDescent="0.2">
      <c r="A6861" s="24" t="s">
        <v>17656</v>
      </c>
      <c r="B6861" s="45" t="s">
        <v>17657</v>
      </c>
      <c r="C6861" s="46">
        <v>43317</v>
      </c>
      <c r="D6861" s="47">
        <v>43321</v>
      </c>
      <c r="E6861" s="48">
        <v>167.13</v>
      </c>
      <c r="F6861" s="48">
        <v>72.53</v>
      </c>
      <c r="G6861" s="49">
        <v>2.2999999999999998</v>
      </c>
      <c r="H6861" s="8" t="s">
        <v>3714</v>
      </c>
      <c r="J6861" s="3">
        <v>1021833</v>
      </c>
      <c r="L6861" s="4">
        <f t="shared" si="105"/>
        <v>2.7579207920792079</v>
      </c>
    </row>
    <row r="6862" spans="1:12" x14ac:dyDescent="0.2">
      <c r="A6862" s="24" t="s">
        <v>17658</v>
      </c>
      <c r="B6862" s="45" t="s">
        <v>17659</v>
      </c>
      <c r="C6862" s="46">
        <v>43317</v>
      </c>
      <c r="D6862" s="47">
        <v>43321</v>
      </c>
      <c r="E6862" s="48">
        <v>125.57</v>
      </c>
      <c r="F6862" s="48">
        <v>122.83</v>
      </c>
      <c r="G6862" s="49">
        <v>1</v>
      </c>
      <c r="H6862" s="8" t="s">
        <v>3714</v>
      </c>
      <c r="J6862" s="3">
        <v>1021834</v>
      </c>
      <c r="L6862" s="4">
        <f t="shared" si="105"/>
        <v>2.0721122112211221</v>
      </c>
    </row>
    <row r="6863" spans="1:12" x14ac:dyDescent="0.2">
      <c r="A6863" s="24" t="s">
        <v>17660</v>
      </c>
      <c r="B6863" s="45" t="s">
        <v>17661</v>
      </c>
      <c r="C6863" s="46">
        <v>43317</v>
      </c>
      <c r="D6863" s="47">
        <v>43322</v>
      </c>
      <c r="E6863" s="48">
        <v>82.03</v>
      </c>
      <c r="F6863" s="48">
        <v>31.4</v>
      </c>
      <c r="G6863" s="49">
        <v>2.6</v>
      </c>
      <c r="H6863" s="8" t="s">
        <v>2934</v>
      </c>
      <c r="J6863" s="3">
        <v>1022615</v>
      </c>
      <c r="L6863" s="4">
        <f t="shared" si="105"/>
        <v>1.3536303630363036</v>
      </c>
    </row>
    <row r="6864" spans="1:12" x14ac:dyDescent="0.2">
      <c r="A6864" s="24" t="s">
        <v>17662</v>
      </c>
      <c r="B6864" s="45" t="s">
        <v>17663</v>
      </c>
      <c r="C6864" s="46">
        <v>43315</v>
      </c>
      <c r="D6864" s="47">
        <v>43325</v>
      </c>
      <c r="E6864" s="48">
        <v>693.42</v>
      </c>
      <c r="F6864" s="48">
        <v>39.51</v>
      </c>
      <c r="G6864" s="49">
        <v>17.600000000000001</v>
      </c>
      <c r="H6864" s="8" t="s">
        <v>2934</v>
      </c>
      <c r="J6864" s="3">
        <v>1023218</v>
      </c>
      <c r="L6864" s="4">
        <f t="shared" si="105"/>
        <v>11.442574257425742</v>
      </c>
    </row>
    <row r="6865" spans="1:12" x14ac:dyDescent="0.2">
      <c r="A6865" s="24" t="s">
        <v>17664</v>
      </c>
      <c r="B6865" s="45" t="s">
        <v>17665</v>
      </c>
      <c r="C6865" s="46">
        <v>43320</v>
      </c>
      <c r="D6865" s="47">
        <v>43325</v>
      </c>
      <c r="E6865" s="48">
        <v>158.72999999999999</v>
      </c>
      <c r="F6865" s="48">
        <v>35.68</v>
      </c>
      <c r="G6865" s="49">
        <v>4.4000000000000004</v>
      </c>
      <c r="H6865" s="8" t="s">
        <v>2934</v>
      </c>
      <c r="J6865" s="3">
        <v>1023527</v>
      </c>
      <c r="L6865" s="4">
        <f t="shared" si="105"/>
        <v>2.6193069306930692</v>
      </c>
    </row>
    <row r="6866" spans="1:12" x14ac:dyDescent="0.2">
      <c r="A6866" s="24" t="s">
        <v>17666</v>
      </c>
      <c r="B6866" s="45" t="s">
        <v>17667</v>
      </c>
      <c r="C6866" s="46">
        <v>43322</v>
      </c>
      <c r="D6866" s="47">
        <v>43325</v>
      </c>
      <c r="E6866" s="48">
        <v>514.88</v>
      </c>
      <c r="F6866" s="48">
        <v>137.31</v>
      </c>
      <c r="G6866" s="49">
        <v>3.7</v>
      </c>
      <c r="H6866" s="8" t="s">
        <v>3083</v>
      </c>
      <c r="J6866" s="3">
        <v>1023529</v>
      </c>
      <c r="L6866" s="4">
        <f t="shared" si="105"/>
        <v>8.4963696369636956</v>
      </c>
    </row>
    <row r="6867" spans="1:12" x14ac:dyDescent="0.2">
      <c r="A6867" s="24" t="s">
        <v>17668</v>
      </c>
      <c r="B6867" s="45" t="s">
        <v>17669</v>
      </c>
      <c r="C6867" s="46">
        <v>43322</v>
      </c>
      <c r="D6867" s="47">
        <v>43327</v>
      </c>
      <c r="E6867" s="48">
        <v>640.39</v>
      </c>
      <c r="F6867" s="48">
        <v>141.15</v>
      </c>
      <c r="G6867" s="49">
        <v>4.5</v>
      </c>
      <c r="H6867" s="8" t="s">
        <v>2934</v>
      </c>
      <c r="J6867" s="3">
        <v>1024763</v>
      </c>
      <c r="L6867" s="4">
        <f t="shared" si="105"/>
        <v>10.567491749174916</v>
      </c>
    </row>
    <row r="6868" spans="1:12" x14ac:dyDescent="0.2">
      <c r="A6868" s="24" t="s">
        <v>17670</v>
      </c>
      <c r="B6868" s="45" t="s">
        <v>17671</v>
      </c>
      <c r="C6868" s="46">
        <v>43323</v>
      </c>
      <c r="D6868" s="47">
        <v>43328</v>
      </c>
      <c r="E6868" s="48">
        <v>351.29</v>
      </c>
      <c r="F6868" s="48">
        <v>31.15</v>
      </c>
      <c r="G6868" s="49">
        <v>11.3</v>
      </c>
      <c r="H6868" s="8" t="s">
        <v>2934</v>
      </c>
      <c r="J6868" s="3">
        <v>1025545</v>
      </c>
      <c r="L6868" s="4">
        <f t="shared" si="105"/>
        <v>5.7968646864686475</v>
      </c>
    </row>
    <row r="6869" spans="1:12" x14ac:dyDescent="0.2">
      <c r="A6869" s="24" t="s">
        <v>17672</v>
      </c>
      <c r="B6869" s="45" t="s">
        <v>17673</v>
      </c>
      <c r="C6869" s="46">
        <v>43323</v>
      </c>
      <c r="D6869" s="47">
        <v>43328</v>
      </c>
      <c r="E6869" s="48">
        <v>158.97</v>
      </c>
      <c r="F6869" s="48">
        <v>44.29</v>
      </c>
      <c r="G6869" s="49">
        <v>3.6</v>
      </c>
      <c r="H6869" s="8" t="s">
        <v>2934</v>
      </c>
      <c r="J6869" s="3">
        <v>1025546</v>
      </c>
      <c r="L6869" s="4">
        <f t="shared" si="105"/>
        <v>2.6232673267326732</v>
      </c>
    </row>
    <row r="6870" spans="1:12" x14ac:dyDescent="0.2">
      <c r="A6870" s="24" t="s">
        <v>17674</v>
      </c>
      <c r="B6870" s="45" t="s">
        <v>17675</v>
      </c>
      <c r="C6870" s="46">
        <v>43326</v>
      </c>
      <c r="D6870" s="47">
        <v>43328</v>
      </c>
      <c r="E6870" s="48">
        <v>948.77</v>
      </c>
      <c r="F6870" s="48">
        <v>39.75</v>
      </c>
      <c r="G6870" s="49">
        <v>23.9</v>
      </c>
      <c r="H6870" s="8" t="s">
        <v>2934</v>
      </c>
      <c r="J6870" s="3">
        <v>1025897</v>
      </c>
      <c r="L6870" s="4">
        <f t="shared" si="105"/>
        <v>15.656270627062705</v>
      </c>
    </row>
    <row r="6871" spans="1:12" x14ac:dyDescent="0.2">
      <c r="A6871" s="24" t="s">
        <v>17676</v>
      </c>
      <c r="B6871" s="45" t="s">
        <v>17677</v>
      </c>
      <c r="C6871" s="46">
        <v>43326</v>
      </c>
      <c r="D6871" s="47">
        <v>43328</v>
      </c>
      <c r="E6871" s="48">
        <v>246.22</v>
      </c>
      <c r="F6871" s="48">
        <v>47.09</v>
      </c>
      <c r="G6871" s="49">
        <v>5.2</v>
      </c>
      <c r="H6871" s="8" t="s">
        <v>2934</v>
      </c>
      <c r="J6871" s="3">
        <v>1025898</v>
      </c>
      <c r="L6871" s="4">
        <f t="shared" si="105"/>
        <v>4.0630363036303629</v>
      </c>
    </row>
    <row r="6872" spans="1:12" x14ac:dyDescent="0.2">
      <c r="A6872" s="24" t="s">
        <v>17678</v>
      </c>
      <c r="B6872" s="45" t="s">
        <v>17679</v>
      </c>
      <c r="C6872" s="46">
        <v>43326</v>
      </c>
      <c r="D6872" s="47">
        <v>43328</v>
      </c>
      <c r="E6872" s="48">
        <v>623.77</v>
      </c>
      <c r="F6872" s="48">
        <v>44.87</v>
      </c>
      <c r="G6872" s="49">
        <v>13.9</v>
      </c>
      <c r="H6872" s="8" t="s">
        <v>2934</v>
      </c>
      <c r="J6872" s="3">
        <v>1025899</v>
      </c>
      <c r="L6872" s="4">
        <f t="shared" si="105"/>
        <v>10.293234323432342</v>
      </c>
    </row>
    <row r="6873" spans="1:12" x14ac:dyDescent="0.2">
      <c r="A6873" s="24" t="s">
        <v>17680</v>
      </c>
      <c r="B6873" s="45" t="s">
        <v>17681</v>
      </c>
      <c r="C6873" s="46">
        <v>43326</v>
      </c>
      <c r="D6873" s="47">
        <v>43328</v>
      </c>
      <c r="E6873" s="48">
        <v>659.91</v>
      </c>
      <c r="F6873" s="48">
        <v>97.51</v>
      </c>
      <c r="G6873" s="49">
        <v>6.8</v>
      </c>
      <c r="H6873" s="8" t="s">
        <v>2934</v>
      </c>
      <c r="J6873" s="3">
        <v>1025902</v>
      </c>
      <c r="L6873" s="4">
        <f t="shared" si="105"/>
        <v>10.889603960396039</v>
      </c>
    </row>
    <row r="6874" spans="1:12" x14ac:dyDescent="0.2">
      <c r="A6874" s="24" t="s">
        <v>17682</v>
      </c>
      <c r="B6874" s="45" t="s">
        <v>17683</v>
      </c>
      <c r="C6874" s="46">
        <v>43326</v>
      </c>
      <c r="D6874" s="47">
        <v>43328</v>
      </c>
      <c r="E6874" s="48">
        <v>401.25</v>
      </c>
      <c r="F6874" s="48">
        <v>44.68</v>
      </c>
      <c r="G6874" s="49">
        <v>9</v>
      </c>
      <c r="H6874" s="8" t="s">
        <v>2934</v>
      </c>
      <c r="J6874" s="3">
        <v>1025909</v>
      </c>
      <c r="L6874" s="4">
        <f t="shared" si="105"/>
        <v>6.6212871287128712</v>
      </c>
    </row>
    <row r="6875" spans="1:12" x14ac:dyDescent="0.2">
      <c r="A6875" s="24" t="s">
        <v>17684</v>
      </c>
      <c r="B6875" s="45" t="s">
        <v>17685</v>
      </c>
      <c r="C6875" s="46">
        <v>43326</v>
      </c>
      <c r="D6875" s="47">
        <v>43328</v>
      </c>
      <c r="E6875" s="48">
        <v>124.44</v>
      </c>
      <c r="F6875" s="48">
        <v>94.78</v>
      </c>
      <c r="G6875" s="49">
        <v>1.3</v>
      </c>
      <c r="H6875" s="8" t="s">
        <v>2934</v>
      </c>
      <c r="J6875" s="3">
        <v>1025915</v>
      </c>
      <c r="L6875" s="4">
        <f t="shared" si="105"/>
        <v>2.0534653465346535</v>
      </c>
    </row>
    <row r="6876" spans="1:12" x14ac:dyDescent="0.2">
      <c r="A6876" s="24" t="s">
        <v>17686</v>
      </c>
      <c r="B6876" s="45" t="s">
        <v>17687</v>
      </c>
      <c r="C6876" s="46">
        <v>43326</v>
      </c>
      <c r="D6876" s="47">
        <v>43328</v>
      </c>
      <c r="E6876" s="48">
        <v>294.92</v>
      </c>
      <c r="F6876" s="48">
        <v>110.86</v>
      </c>
      <c r="G6876" s="49">
        <v>2.7</v>
      </c>
      <c r="H6876" s="8" t="s">
        <v>2934</v>
      </c>
      <c r="J6876" s="3">
        <v>1025921</v>
      </c>
      <c r="L6876" s="4">
        <f t="shared" si="105"/>
        <v>4.8666666666666671</v>
      </c>
    </row>
    <row r="6877" spans="1:12" x14ac:dyDescent="0.2">
      <c r="A6877" s="24" t="s">
        <v>17688</v>
      </c>
      <c r="B6877" s="45" t="s">
        <v>17689</v>
      </c>
      <c r="C6877" s="46">
        <v>43326</v>
      </c>
      <c r="D6877" s="47">
        <v>43328</v>
      </c>
      <c r="E6877" s="48">
        <v>276.64999999999998</v>
      </c>
      <c r="F6877" s="48">
        <v>214.15</v>
      </c>
      <c r="G6877" s="49">
        <v>1.3</v>
      </c>
      <c r="H6877" s="8" t="s">
        <v>2934</v>
      </c>
      <c r="J6877" s="3">
        <v>1025930</v>
      </c>
      <c r="L6877" s="4">
        <f t="shared" si="105"/>
        <v>4.5651815181518147</v>
      </c>
    </row>
    <row r="6878" spans="1:12" x14ac:dyDescent="0.2">
      <c r="A6878" s="24" t="s">
        <v>17690</v>
      </c>
      <c r="B6878" s="45" t="s">
        <v>17691</v>
      </c>
      <c r="C6878" s="46">
        <v>43318</v>
      </c>
      <c r="D6878" s="47">
        <v>43328</v>
      </c>
      <c r="E6878" s="48">
        <v>133.55000000000001</v>
      </c>
      <c r="F6878" s="48">
        <v>61</v>
      </c>
      <c r="G6878" s="49">
        <v>2.2000000000000002</v>
      </c>
      <c r="H6878" s="8" t="s">
        <v>2934</v>
      </c>
      <c r="J6878" s="3">
        <v>1026436</v>
      </c>
      <c r="L6878" s="4">
        <f t="shared" si="105"/>
        <v>2.2037953795379539</v>
      </c>
    </row>
    <row r="6879" spans="1:12" x14ac:dyDescent="0.2">
      <c r="A6879" s="24" t="s">
        <v>17692</v>
      </c>
      <c r="B6879" s="45" t="s">
        <v>17693</v>
      </c>
      <c r="C6879" s="46">
        <v>43324</v>
      </c>
      <c r="D6879" s="47">
        <v>43328</v>
      </c>
      <c r="E6879" s="48">
        <v>161.47</v>
      </c>
      <c r="F6879" s="48">
        <v>98.24</v>
      </c>
      <c r="G6879" s="49">
        <v>1.6</v>
      </c>
      <c r="H6879" s="8" t="s">
        <v>2934</v>
      </c>
      <c r="J6879" s="3">
        <v>1026437</v>
      </c>
      <c r="L6879" s="4">
        <f t="shared" si="105"/>
        <v>2.6645214521452143</v>
      </c>
    </row>
    <row r="6880" spans="1:12" x14ac:dyDescent="0.2">
      <c r="A6880" s="24" t="s">
        <v>17694</v>
      </c>
      <c r="B6880" s="45" t="s">
        <v>17695</v>
      </c>
      <c r="C6880" s="46">
        <v>43324</v>
      </c>
      <c r="D6880" s="47">
        <v>43328</v>
      </c>
      <c r="E6880" s="48">
        <v>251.06</v>
      </c>
      <c r="F6880" s="48">
        <v>42.89</v>
      </c>
      <c r="G6880" s="49">
        <v>5.9</v>
      </c>
      <c r="H6880" s="8" t="s">
        <v>2934</v>
      </c>
      <c r="J6880" s="3">
        <v>1026438</v>
      </c>
      <c r="L6880" s="4">
        <f t="shared" si="105"/>
        <v>4.1429042904290432</v>
      </c>
    </row>
    <row r="6881" spans="1:12" x14ac:dyDescent="0.2">
      <c r="A6881" s="24" t="s">
        <v>17696</v>
      </c>
      <c r="B6881" s="45" t="s">
        <v>17697</v>
      </c>
      <c r="C6881" s="46">
        <v>43327</v>
      </c>
      <c r="D6881" s="47">
        <v>43332</v>
      </c>
      <c r="E6881" s="48">
        <v>1270.8800000000001</v>
      </c>
      <c r="F6881" s="48">
        <v>107.98</v>
      </c>
      <c r="G6881" s="49">
        <v>11.8</v>
      </c>
      <c r="H6881" s="8" t="s">
        <v>3754</v>
      </c>
      <c r="J6881" s="3">
        <v>1027166</v>
      </c>
      <c r="K6881" s="1" t="s">
        <v>3755</v>
      </c>
      <c r="L6881" s="4">
        <f t="shared" si="105"/>
        <v>20.971617161716171</v>
      </c>
    </row>
    <row r="6882" spans="1:12" x14ac:dyDescent="0.2">
      <c r="A6882" s="24" t="s">
        <v>17698</v>
      </c>
      <c r="B6882" s="45" t="s">
        <v>17699</v>
      </c>
      <c r="C6882" s="46">
        <v>43325</v>
      </c>
      <c r="D6882" s="47">
        <v>43332</v>
      </c>
      <c r="E6882" s="48">
        <v>142.26</v>
      </c>
      <c r="F6882" s="48">
        <v>43.47</v>
      </c>
      <c r="G6882" s="49">
        <v>3.3</v>
      </c>
      <c r="H6882" s="8" t="s">
        <v>3083</v>
      </c>
      <c r="J6882" s="3">
        <v>1027170</v>
      </c>
      <c r="L6882" s="4">
        <f t="shared" si="105"/>
        <v>2.3475247524752474</v>
      </c>
    </row>
    <row r="6883" spans="1:12" x14ac:dyDescent="0.2">
      <c r="A6883" s="24" t="s">
        <v>17700</v>
      </c>
      <c r="B6883" s="45" t="s">
        <v>17701</v>
      </c>
      <c r="C6883" s="46">
        <v>43325</v>
      </c>
      <c r="D6883" s="47">
        <v>43332</v>
      </c>
      <c r="E6883" s="48">
        <v>214.02</v>
      </c>
      <c r="F6883" s="48">
        <v>87.46</v>
      </c>
      <c r="G6883" s="49">
        <v>2.4</v>
      </c>
      <c r="H6883" s="8" t="s">
        <v>2934</v>
      </c>
      <c r="J6883" s="3">
        <v>1027175</v>
      </c>
      <c r="L6883" s="4">
        <f t="shared" si="105"/>
        <v>3.5316831683168317</v>
      </c>
    </row>
    <row r="6884" spans="1:12" x14ac:dyDescent="0.2">
      <c r="A6884" s="24" t="s">
        <v>17702</v>
      </c>
      <c r="B6884" s="45" t="s">
        <v>17703</v>
      </c>
      <c r="C6884" s="45">
        <v>43327</v>
      </c>
      <c r="D6884" s="47">
        <v>43332</v>
      </c>
      <c r="E6884" s="48">
        <v>251.63</v>
      </c>
      <c r="F6884" s="48">
        <v>53.62</v>
      </c>
      <c r="G6884" s="49">
        <v>4.7</v>
      </c>
      <c r="H6884" s="8" t="s">
        <v>2934</v>
      </c>
      <c r="J6884" s="3">
        <v>1027179</v>
      </c>
      <c r="L6884" s="4">
        <f t="shared" si="105"/>
        <v>4.1523102310231019</v>
      </c>
    </row>
    <row r="6885" spans="1:12" x14ac:dyDescent="0.2">
      <c r="A6885" s="24" t="s">
        <v>17704</v>
      </c>
      <c r="B6885" s="45" t="s">
        <v>17705</v>
      </c>
      <c r="C6885" s="46">
        <v>43327</v>
      </c>
      <c r="D6885" s="47">
        <v>43332</v>
      </c>
      <c r="E6885" s="48">
        <v>241.64</v>
      </c>
      <c r="F6885" s="48">
        <v>30.31</v>
      </c>
      <c r="G6885" s="49">
        <v>8</v>
      </c>
      <c r="H6885" s="8" t="s">
        <v>2934</v>
      </c>
      <c r="J6885" s="3">
        <v>1027185</v>
      </c>
      <c r="L6885" s="4">
        <f t="shared" si="105"/>
        <v>3.9874587458745872</v>
      </c>
    </row>
    <row r="6886" spans="1:12" x14ac:dyDescent="0.2">
      <c r="A6886" s="24" t="s">
        <v>17706</v>
      </c>
      <c r="B6886" s="45" t="s">
        <v>17707</v>
      </c>
      <c r="C6886" s="46">
        <v>43329</v>
      </c>
      <c r="D6886" s="47">
        <v>43333</v>
      </c>
      <c r="E6886" s="276" t="s">
        <v>3756</v>
      </c>
      <c r="F6886" s="277"/>
      <c r="G6886" s="277"/>
      <c r="H6886" s="8" t="s">
        <v>2934</v>
      </c>
      <c r="J6886" s="3">
        <v>1028646</v>
      </c>
      <c r="K6886" s="133" t="s">
        <v>3757</v>
      </c>
      <c r="L6886" s="4" t="e">
        <f t="shared" si="105"/>
        <v>#VALUE!</v>
      </c>
    </row>
    <row r="6887" spans="1:12" x14ac:dyDescent="0.2">
      <c r="A6887" s="24" t="s">
        <v>17708</v>
      </c>
      <c r="B6887" s="45" t="s">
        <v>17709</v>
      </c>
      <c r="C6887" s="46">
        <v>43329</v>
      </c>
      <c r="D6887" s="47">
        <v>43335</v>
      </c>
      <c r="E6887" s="48">
        <v>766.73</v>
      </c>
      <c r="F6887" s="48">
        <v>52.82</v>
      </c>
      <c r="G6887" s="49">
        <v>14.5</v>
      </c>
      <c r="H6887" s="8" t="s">
        <v>2934</v>
      </c>
      <c r="J6887" s="3">
        <v>1029605</v>
      </c>
      <c r="L6887" s="4">
        <f t="shared" si="105"/>
        <v>12.652310231023103</v>
      </c>
    </row>
    <row r="6888" spans="1:12" x14ac:dyDescent="0.2">
      <c r="A6888" s="24" t="s">
        <v>17710</v>
      </c>
      <c r="B6888" s="45" t="s">
        <v>17711</v>
      </c>
      <c r="C6888" s="46">
        <v>43331</v>
      </c>
      <c r="D6888" s="47">
        <v>43335</v>
      </c>
      <c r="E6888" s="48">
        <v>227.35</v>
      </c>
      <c r="F6888" s="48">
        <v>51.02</v>
      </c>
      <c r="G6888" s="49">
        <v>4.5</v>
      </c>
      <c r="H6888" s="8" t="s">
        <v>2934</v>
      </c>
      <c r="J6888" s="3">
        <v>1029608</v>
      </c>
      <c r="L6888" s="4">
        <f t="shared" si="105"/>
        <v>3.7516501650165015</v>
      </c>
    </row>
    <row r="6889" spans="1:12" x14ac:dyDescent="0.2">
      <c r="A6889" s="24" t="s">
        <v>17712</v>
      </c>
      <c r="B6889" s="45" t="s">
        <v>17713</v>
      </c>
      <c r="C6889" s="46">
        <v>43334</v>
      </c>
      <c r="D6889" s="47">
        <v>43336</v>
      </c>
      <c r="E6889" s="48">
        <v>102.88</v>
      </c>
      <c r="F6889" s="48">
        <v>96.23</v>
      </c>
      <c r="G6889" s="49">
        <v>1.1000000000000001</v>
      </c>
      <c r="H6889" s="8" t="s">
        <v>2934</v>
      </c>
      <c r="J6889" s="3">
        <v>1030373</v>
      </c>
      <c r="L6889" s="4">
        <f t="shared" si="105"/>
        <v>1.6976897689768975</v>
      </c>
    </row>
    <row r="6890" spans="1:12" x14ac:dyDescent="0.2">
      <c r="A6890" s="24" t="s">
        <v>17714</v>
      </c>
      <c r="B6890" s="45" t="s">
        <v>17715</v>
      </c>
      <c r="C6890" s="46">
        <v>43330</v>
      </c>
      <c r="D6890" s="47">
        <v>43336</v>
      </c>
      <c r="E6890" s="48">
        <v>562.5</v>
      </c>
      <c r="F6890" s="48">
        <v>92.21</v>
      </c>
      <c r="G6890" s="49">
        <v>6.1</v>
      </c>
      <c r="H6890" s="8" t="s">
        <v>2934</v>
      </c>
      <c r="J6890" s="3">
        <v>1030586</v>
      </c>
      <c r="L6890" s="4">
        <f t="shared" si="105"/>
        <v>9.282178217821782</v>
      </c>
    </row>
    <row r="6891" spans="1:12" x14ac:dyDescent="0.2">
      <c r="A6891" s="24" t="s">
        <v>17716</v>
      </c>
      <c r="B6891" s="45" t="s">
        <v>17717</v>
      </c>
      <c r="C6891" s="46">
        <v>43334</v>
      </c>
      <c r="D6891" s="47">
        <v>43336</v>
      </c>
      <c r="E6891" s="48">
        <v>1322.78</v>
      </c>
      <c r="F6891" s="48">
        <v>42.58</v>
      </c>
      <c r="G6891" s="49">
        <v>31.1</v>
      </c>
      <c r="H6891" s="8" t="s">
        <v>3083</v>
      </c>
      <c r="J6891" s="3">
        <v>1030587</v>
      </c>
      <c r="L6891" s="4">
        <f t="shared" si="105"/>
        <v>21.828052805280528</v>
      </c>
    </row>
    <row r="6892" spans="1:12" x14ac:dyDescent="0.2">
      <c r="A6892" s="24" t="s">
        <v>17718</v>
      </c>
      <c r="B6892" s="45" t="s">
        <v>17719</v>
      </c>
      <c r="C6892" s="46">
        <v>43334</v>
      </c>
      <c r="D6892" s="47">
        <v>43339</v>
      </c>
      <c r="E6892" s="48">
        <v>206.03</v>
      </c>
      <c r="F6892" s="48">
        <v>36.57</v>
      </c>
      <c r="G6892" s="49">
        <v>5.6</v>
      </c>
      <c r="H6892" s="8" t="s">
        <v>2934</v>
      </c>
      <c r="J6892" s="3">
        <v>1031157</v>
      </c>
      <c r="L6892" s="4">
        <f t="shared" si="105"/>
        <v>3.3998349834983497</v>
      </c>
    </row>
    <row r="6893" spans="1:12" x14ac:dyDescent="0.2">
      <c r="A6893" s="24" t="s">
        <v>17720</v>
      </c>
      <c r="B6893" s="45" t="s">
        <v>17721</v>
      </c>
      <c r="C6893" s="46">
        <v>43335</v>
      </c>
      <c r="D6893" s="47">
        <v>43340</v>
      </c>
      <c r="E6893" s="48">
        <v>238.8</v>
      </c>
      <c r="F6893" s="48">
        <v>53.82</v>
      </c>
      <c r="G6893" s="49">
        <v>4.4000000000000004</v>
      </c>
      <c r="H6893" s="8" t="s">
        <v>2934</v>
      </c>
      <c r="J6893" s="3">
        <v>1031626</v>
      </c>
      <c r="L6893" s="4">
        <f t="shared" si="105"/>
        <v>3.9405940594059405</v>
      </c>
    </row>
    <row r="6894" spans="1:12" x14ac:dyDescent="0.2">
      <c r="A6894" s="24" t="s">
        <v>17722</v>
      </c>
      <c r="B6894" s="45" t="s">
        <v>17723</v>
      </c>
      <c r="C6894" s="46">
        <v>43338</v>
      </c>
      <c r="D6894" s="47">
        <v>43341</v>
      </c>
      <c r="E6894" s="48">
        <v>231.35</v>
      </c>
      <c r="F6894" s="48">
        <v>84.07</v>
      </c>
      <c r="G6894" s="49">
        <v>2.8</v>
      </c>
      <c r="H6894" s="8" t="s">
        <v>3714</v>
      </c>
      <c r="J6894" s="3">
        <v>1032578</v>
      </c>
      <c r="L6894" s="4">
        <f t="shared" si="105"/>
        <v>3.8176567656765674</v>
      </c>
    </row>
    <row r="6895" spans="1:12" x14ac:dyDescent="0.2">
      <c r="A6895" s="24" t="s">
        <v>17724</v>
      </c>
      <c r="B6895" s="45" t="s">
        <v>17725</v>
      </c>
      <c r="C6895" s="46">
        <v>43338</v>
      </c>
      <c r="D6895" s="47">
        <v>43341</v>
      </c>
      <c r="E6895" s="48">
        <v>129.16999999999999</v>
      </c>
      <c r="F6895" s="48">
        <v>117.14</v>
      </c>
      <c r="G6895" s="49">
        <v>1.1000000000000001</v>
      </c>
      <c r="H6895" s="8" t="s">
        <v>3714</v>
      </c>
      <c r="J6895" s="3">
        <v>1032579</v>
      </c>
      <c r="L6895" s="4">
        <f t="shared" si="105"/>
        <v>2.1315181518151811</v>
      </c>
    </row>
    <row r="6896" spans="1:12" x14ac:dyDescent="0.2">
      <c r="A6896" s="24" t="s">
        <v>17726</v>
      </c>
      <c r="B6896" s="45" t="s">
        <v>17727</v>
      </c>
      <c r="C6896" s="46">
        <v>43340</v>
      </c>
      <c r="D6896" s="47">
        <v>43341</v>
      </c>
      <c r="E6896" s="48">
        <v>115.8</v>
      </c>
      <c r="F6896" s="48">
        <v>36.4</v>
      </c>
      <c r="G6896" s="49">
        <v>3.2</v>
      </c>
      <c r="H6896" s="8" t="s">
        <v>2934</v>
      </c>
      <c r="J6896" s="3">
        <v>1032582</v>
      </c>
      <c r="L6896" s="4">
        <f t="shared" si="105"/>
        <v>1.9108910891089108</v>
      </c>
    </row>
    <row r="6897" spans="1:12" x14ac:dyDescent="0.2">
      <c r="A6897" s="24" t="s">
        <v>17728</v>
      </c>
      <c r="B6897" s="45" t="s">
        <v>17729</v>
      </c>
      <c r="C6897" s="46">
        <v>43340</v>
      </c>
      <c r="D6897" s="47">
        <v>43341</v>
      </c>
      <c r="E6897" s="48">
        <v>916.19</v>
      </c>
      <c r="F6897" s="48">
        <v>29.93</v>
      </c>
      <c r="G6897" s="49">
        <v>30.6</v>
      </c>
      <c r="H6897" s="8" t="s">
        <v>2934</v>
      </c>
      <c r="J6897" s="3">
        <v>1032586</v>
      </c>
      <c r="L6897" s="4">
        <f t="shared" si="105"/>
        <v>15.11864686468647</v>
      </c>
    </row>
    <row r="6898" spans="1:12" x14ac:dyDescent="0.2">
      <c r="A6898" s="24" t="s">
        <v>17730</v>
      </c>
      <c r="B6898" s="45" t="s">
        <v>17731</v>
      </c>
      <c r="C6898" s="46">
        <v>43339</v>
      </c>
      <c r="D6898" s="47">
        <v>43341</v>
      </c>
      <c r="E6898" s="48">
        <v>553</v>
      </c>
      <c r="F6898" s="48">
        <v>36.33</v>
      </c>
      <c r="G6898" s="49">
        <v>15.2</v>
      </c>
      <c r="H6898" s="8" t="s">
        <v>2934</v>
      </c>
      <c r="J6898" s="3">
        <v>1032778</v>
      </c>
      <c r="L6898" s="4">
        <f t="shared" si="105"/>
        <v>9.1254125412541249</v>
      </c>
    </row>
    <row r="6899" spans="1:12" x14ac:dyDescent="0.2">
      <c r="A6899" s="24" t="s">
        <v>17732</v>
      </c>
      <c r="B6899" s="45" t="s">
        <v>17733</v>
      </c>
      <c r="C6899" s="46">
        <v>43338</v>
      </c>
      <c r="D6899" s="47">
        <v>43341</v>
      </c>
      <c r="E6899" s="48">
        <v>225.76</v>
      </c>
      <c r="F6899" s="48">
        <v>43.53</v>
      </c>
      <c r="G6899" s="49">
        <v>5.2</v>
      </c>
      <c r="H6899" s="8" t="s">
        <v>2934</v>
      </c>
      <c r="J6899" s="3">
        <v>1032780</v>
      </c>
      <c r="L6899" s="4">
        <f t="shared" si="105"/>
        <v>3.725412541254125</v>
      </c>
    </row>
    <row r="6900" spans="1:12" x14ac:dyDescent="0.2">
      <c r="A6900" s="24" t="s">
        <v>17734</v>
      </c>
      <c r="B6900" s="45" t="s">
        <v>17735</v>
      </c>
      <c r="C6900" s="46" t="s">
        <v>3735</v>
      </c>
      <c r="D6900" s="47">
        <v>43341</v>
      </c>
      <c r="E6900" s="48">
        <v>1232.3800000000001</v>
      </c>
      <c r="F6900" s="48">
        <v>38.799999999999997</v>
      </c>
      <c r="G6900" s="49">
        <v>31.8</v>
      </c>
      <c r="H6900" s="8" t="s">
        <v>2934</v>
      </c>
      <c r="J6900" s="3">
        <v>1032782</v>
      </c>
      <c r="L6900" s="4">
        <f t="shared" si="105"/>
        <v>20.336303630363037</v>
      </c>
    </row>
    <row r="6901" spans="1:12" x14ac:dyDescent="0.2">
      <c r="A6901" s="24" t="s">
        <v>17736</v>
      </c>
      <c r="B6901" s="45" t="s">
        <v>17737</v>
      </c>
      <c r="C6901" s="46">
        <v>43342</v>
      </c>
      <c r="D6901" s="47">
        <v>43343</v>
      </c>
      <c r="E6901" s="48">
        <v>711.02</v>
      </c>
      <c r="F6901" s="48">
        <v>27.68</v>
      </c>
      <c r="G6901" s="49">
        <v>25.7</v>
      </c>
      <c r="H6901" s="8" t="s">
        <v>2934</v>
      </c>
      <c r="J6901" s="3">
        <v>1034300</v>
      </c>
      <c r="L6901" s="4">
        <f t="shared" si="105"/>
        <v>11.733003300330033</v>
      </c>
    </row>
    <row r="6902" spans="1:12" x14ac:dyDescent="0.2">
      <c r="A6902" s="24" t="s">
        <v>17738</v>
      </c>
      <c r="B6902" s="45" t="s">
        <v>17739</v>
      </c>
      <c r="C6902" s="46">
        <v>43337</v>
      </c>
      <c r="D6902" s="47">
        <v>43343</v>
      </c>
      <c r="E6902" s="48">
        <v>851.84</v>
      </c>
      <c r="F6902" s="48">
        <v>51.12</v>
      </c>
      <c r="G6902" s="49">
        <v>16.7</v>
      </c>
      <c r="H6902" s="8" t="s">
        <v>2934</v>
      </c>
      <c r="J6902" s="3">
        <v>1034301</v>
      </c>
      <c r="L6902" s="4">
        <f t="shared" si="105"/>
        <v>14.056765676567657</v>
      </c>
    </row>
    <row r="6903" spans="1:12" x14ac:dyDescent="0.2">
      <c r="A6903" s="24" t="s">
        <v>17740</v>
      </c>
      <c r="B6903" s="45" t="s">
        <v>17741</v>
      </c>
      <c r="C6903" s="46">
        <v>43340</v>
      </c>
      <c r="D6903" s="47">
        <v>43347</v>
      </c>
      <c r="E6903" s="48">
        <v>233.62</v>
      </c>
      <c r="F6903" s="48">
        <v>38.83</v>
      </c>
      <c r="G6903" s="49">
        <v>6</v>
      </c>
      <c r="H6903" s="8" t="s">
        <v>2934</v>
      </c>
      <c r="J6903" s="3">
        <v>1034866</v>
      </c>
      <c r="L6903" s="4">
        <f t="shared" si="105"/>
        <v>3.8551155115511553</v>
      </c>
    </row>
    <row r="6904" spans="1:12" x14ac:dyDescent="0.2">
      <c r="A6904" s="24" t="s">
        <v>17742</v>
      </c>
      <c r="B6904" s="45" t="s">
        <v>17743</v>
      </c>
      <c r="C6904" s="46">
        <v>43343</v>
      </c>
      <c r="D6904" s="47">
        <v>43347</v>
      </c>
      <c r="E6904" s="48">
        <v>1297.8900000000001</v>
      </c>
      <c r="F6904" s="48">
        <v>81.84</v>
      </c>
      <c r="G6904" s="49">
        <v>15.8</v>
      </c>
      <c r="H6904" s="8" t="s">
        <v>2934</v>
      </c>
      <c r="J6904" s="3">
        <v>1034870</v>
      </c>
      <c r="L6904" s="4">
        <f t="shared" si="105"/>
        <v>21.417326732673267</v>
      </c>
    </row>
    <row r="6905" spans="1:12" x14ac:dyDescent="0.2">
      <c r="A6905" s="24" t="s">
        <v>17744</v>
      </c>
      <c r="B6905" s="45" t="s">
        <v>17745</v>
      </c>
      <c r="C6905" s="46">
        <v>43341</v>
      </c>
      <c r="D6905" s="47">
        <v>43348</v>
      </c>
      <c r="E6905" s="48">
        <v>1399.85</v>
      </c>
      <c r="F6905" s="48">
        <v>164.23</v>
      </c>
      <c r="G6905" s="49">
        <v>8.5</v>
      </c>
      <c r="H6905" s="8" t="s">
        <v>2934</v>
      </c>
      <c r="J6905" s="3">
        <v>1035326</v>
      </c>
      <c r="L6905" s="4">
        <f t="shared" si="105"/>
        <v>23.099834983498347</v>
      </c>
    </row>
    <row r="6906" spans="1:12" x14ac:dyDescent="0.2">
      <c r="A6906" s="24" t="s">
        <v>17746</v>
      </c>
      <c r="B6906" s="45" t="s">
        <v>17747</v>
      </c>
      <c r="C6906" s="46">
        <v>43341</v>
      </c>
      <c r="D6906" s="47">
        <v>43348</v>
      </c>
      <c r="E6906" s="48">
        <v>556.48</v>
      </c>
      <c r="F6906" s="48">
        <v>18.77</v>
      </c>
      <c r="G6906" s="49">
        <v>29.6</v>
      </c>
      <c r="H6906" s="8" t="s">
        <v>2934</v>
      </c>
      <c r="J6906" s="3">
        <v>1035332</v>
      </c>
      <c r="L6906" s="4">
        <f t="shared" si="105"/>
        <v>9.1828382838283833</v>
      </c>
    </row>
    <row r="6907" spans="1:12" x14ac:dyDescent="0.2">
      <c r="A6907" s="24" t="s">
        <v>17748</v>
      </c>
      <c r="B6907" s="45" t="s">
        <v>17749</v>
      </c>
      <c r="C6907" s="46">
        <v>43347</v>
      </c>
      <c r="D6907" s="47">
        <v>43348</v>
      </c>
      <c r="E6907" s="48">
        <v>137.21</v>
      </c>
      <c r="F6907" s="48">
        <v>185.97</v>
      </c>
      <c r="G6907" s="49">
        <v>0.7</v>
      </c>
      <c r="H6907" s="8" t="s">
        <v>2934</v>
      </c>
      <c r="J6907" s="3">
        <v>1036090</v>
      </c>
      <c r="L6907" s="4">
        <f t="shared" si="105"/>
        <v>2.2641914191419144</v>
      </c>
    </row>
    <row r="6908" spans="1:12" x14ac:dyDescent="0.2">
      <c r="A6908" s="24" t="s">
        <v>17750</v>
      </c>
      <c r="B6908" s="45" t="s">
        <v>17751</v>
      </c>
      <c r="C6908" s="46" t="s">
        <v>3735</v>
      </c>
      <c r="D6908" s="47">
        <v>43350</v>
      </c>
      <c r="E6908" s="48">
        <v>914.71</v>
      </c>
      <c r="F6908" s="48">
        <v>64.56</v>
      </c>
      <c r="G6908" s="49">
        <v>14.2</v>
      </c>
      <c r="H6908" s="8" t="s">
        <v>2934</v>
      </c>
      <c r="J6908" s="3">
        <v>1039650</v>
      </c>
      <c r="K6908" s="1" t="s">
        <v>3758</v>
      </c>
      <c r="L6908" s="4">
        <f t="shared" si="105"/>
        <v>15.094224422442245</v>
      </c>
    </row>
    <row r="6909" spans="1:12" x14ac:dyDescent="0.2">
      <c r="A6909" s="24" t="s">
        <v>17752</v>
      </c>
      <c r="B6909" s="45" t="s">
        <v>17753</v>
      </c>
      <c r="C6909" s="46">
        <v>43348</v>
      </c>
      <c r="D6909" s="47">
        <v>43350</v>
      </c>
      <c r="E6909" s="48">
        <v>275.5</v>
      </c>
      <c r="F6909" s="48">
        <v>95.67</v>
      </c>
      <c r="G6909" s="49">
        <v>2.9</v>
      </c>
      <c r="H6909" s="8" t="s">
        <v>3759</v>
      </c>
      <c r="J6909" s="3">
        <v>1039915</v>
      </c>
      <c r="L6909" s="4">
        <f t="shared" si="105"/>
        <v>4.5462046204620465</v>
      </c>
    </row>
    <row r="6910" spans="1:12" x14ac:dyDescent="0.2">
      <c r="A6910" s="24" t="s">
        <v>17754</v>
      </c>
      <c r="B6910" s="45" t="s">
        <v>17755</v>
      </c>
      <c r="C6910" s="46" t="s">
        <v>3760</v>
      </c>
      <c r="D6910" s="47">
        <v>43353</v>
      </c>
      <c r="E6910" s="48">
        <v>608.28</v>
      </c>
      <c r="F6910" s="48">
        <v>40.479999999999997</v>
      </c>
      <c r="G6910" s="49">
        <v>15</v>
      </c>
      <c r="H6910" s="8" t="s">
        <v>2934</v>
      </c>
      <c r="J6910" s="3">
        <v>1040112</v>
      </c>
      <c r="K6910" s="1" t="s">
        <v>3761</v>
      </c>
      <c r="L6910" s="4">
        <f t="shared" si="105"/>
        <v>10.037623762376237</v>
      </c>
    </row>
    <row r="6911" spans="1:12" x14ac:dyDescent="0.2">
      <c r="A6911" s="24" t="s">
        <v>17756</v>
      </c>
      <c r="B6911" s="45" t="s">
        <v>17757</v>
      </c>
      <c r="C6911" s="46">
        <v>43342</v>
      </c>
      <c r="D6911" s="47">
        <v>43354</v>
      </c>
      <c r="E6911" s="48">
        <v>174.88</v>
      </c>
      <c r="F6911" s="48">
        <v>37.44</v>
      </c>
      <c r="G6911" s="49">
        <v>4.7</v>
      </c>
      <c r="H6911" s="8" t="s">
        <v>2934</v>
      </c>
      <c r="J6911" s="3">
        <v>1040726</v>
      </c>
      <c r="L6911" s="4">
        <f t="shared" si="105"/>
        <v>2.8858085808580856</v>
      </c>
    </row>
    <row r="6912" spans="1:12" x14ac:dyDescent="0.2">
      <c r="A6912" s="24" t="s">
        <v>17758</v>
      </c>
      <c r="B6912" s="45" t="s">
        <v>17759</v>
      </c>
      <c r="C6912" s="46">
        <v>43347</v>
      </c>
      <c r="D6912" s="47">
        <v>43360</v>
      </c>
      <c r="E6912" s="48">
        <v>95</v>
      </c>
      <c r="F6912" s="48">
        <v>50.17</v>
      </c>
      <c r="G6912" s="49">
        <v>1.9</v>
      </c>
      <c r="H6912" s="8" t="s">
        <v>2934</v>
      </c>
      <c r="J6912" s="3">
        <v>1043770</v>
      </c>
      <c r="L6912" s="4">
        <f t="shared" si="105"/>
        <v>1.5676567656765676</v>
      </c>
    </row>
    <row r="6913" spans="1:12" x14ac:dyDescent="0.2">
      <c r="A6913" s="24" t="s">
        <v>17760</v>
      </c>
      <c r="B6913" s="45" t="s">
        <v>17761</v>
      </c>
      <c r="C6913" s="46">
        <v>43351</v>
      </c>
      <c r="D6913" s="47">
        <v>43360</v>
      </c>
      <c r="E6913" s="48">
        <v>288.10000000000002</v>
      </c>
      <c r="F6913" s="48">
        <v>97.27</v>
      </c>
      <c r="G6913" s="49">
        <v>3</v>
      </c>
      <c r="H6913" s="8" t="s">
        <v>2934</v>
      </c>
      <c r="J6913" s="3">
        <v>1043753</v>
      </c>
      <c r="L6913" s="4">
        <f t="shared" si="105"/>
        <v>4.7541254125412546</v>
      </c>
    </row>
    <row r="6914" spans="1:12" x14ac:dyDescent="0.2">
      <c r="A6914" s="24" t="s">
        <v>17762</v>
      </c>
      <c r="B6914" s="45" t="s">
        <v>17763</v>
      </c>
      <c r="C6914" s="46" t="s">
        <v>3735</v>
      </c>
      <c r="D6914" s="47">
        <v>43361</v>
      </c>
      <c r="E6914" s="48">
        <v>888.96</v>
      </c>
      <c r="F6914" s="48">
        <v>173.06</v>
      </c>
      <c r="G6914" s="49">
        <v>5.0999999999999996</v>
      </c>
      <c r="H6914" s="8" t="s">
        <v>2934</v>
      </c>
      <c r="J6914" s="3">
        <v>1044485</v>
      </c>
      <c r="L6914" s="4">
        <f t="shared" si="105"/>
        <v>14.66930693069307</v>
      </c>
    </row>
    <row r="6915" spans="1:12" x14ac:dyDescent="0.2">
      <c r="A6915" s="24" t="s">
        <v>17764</v>
      </c>
      <c r="B6915" s="45" t="s">
        <v>17765</v>
      </c>
      <c r="C6915" s="46">
        <v>43356</v>
      </c>
      <c r="D6915" s="47">
        <v>43361</v>
      </c>
      <c r="E6915" s="48">
        <v>255.41</v>
      </c>
      <c r="F6915" s="48">
        <v>70.45</v>
      </c>
      <c r="G6915" s="49">
        <v>3.6</v>
      </c>
      <c r="H6915" s="8" t="s">
        <v>2934</v>
      </c>
      <c r="J6915" s="3">
        <v>1044487</v>
      </c>
      <c r="L6915" s="4">
        <f t="shared" si="105"/>
        <v>4.2146864686468648</v>
      </c>
    </row>
    <row r="6916" spans="1:12" x14ac:dyDescent="0.2">
      <c r="A6916" s="24" t="s">
        <v>17766</v>
      </c>
      <c r="B6916" s="45" t="s">
        <v>17767</v>
      </c>
      <c r="C6916" s="46">
        <v>43360</v>
      </c>
      <c r="D6916" s="47">
        <v>43361</v>
      </c>
      <c r="E6916" s="48">
        <v>293.48</v>
      </c>
      <c r="F6916" s="48">
        <v>185.2</v>
      </c>
      <c r="G6916" s="49">
        <v>1.6</v>
      </c>
      <c r="H6916" s="8" t="s">
        <v>2934</v>
      </c>
      <c r="J6916" s="3">
        <v>1044948</v>
      </c>
      <c r="L6916" s="4">
        <f t="shared" si="105"/>
        <v>4.8429042904290434</v>
      </c>
    </row>
    <row r="6917" spans="1:12" x14ac:dyDescent="0.2">
      <c r="A6917" s="24" t="s">
        <v>17768</v>
      </c>
      <c r="B6917" s="45" t="s">
        <v>17769</v>
      </c>
      <c r="C6917" s="46">
        <v>43280</v>
      </c>
      <c r="D6917" s="47">
        <v>43363</v>
      </c>
      <c r="E6917" s="48">
        <v>609.08000000000004</v>
      </c>
      <c r="F6917" s="48">
        <v>60.11</v>
      </c>
      <c r="G6917" s="49">
        <v>10.1</v>
      </c>
      <c r="H6917" s="8" t="s">
        <v>2934</v>
      </c>
      <c r="J6917" s="3">
        <v>1046453</v>
      </c>
      <c r="L6917" s="4">
        <f t="shared" si="105"/>
        <v>10.050825082508251</v>
      </c>
    </row>
    <row r="6918" spans="1:12" x14ac:dyDescent="0.2">
      <c r="A6918" s="24" t="s">
        <v>17770</v>
      </c>
      <c r="B6918" s="45" t="s">
        <v>17771</v>
      </c>
      <c r="C6918" s="46">
        <v>43306</v>
      </c>
      <c r="D6918" s="47">
        <v>43363</v>
      </c>
      <c r="E6918" s="48">
        <v>511.28</v>
      </c>
      <c r="F6918" s="48">
        <v>69.06</v>
      </c>
      <c r="G6918" s="49">
        <v>7.4</v>
      </c>
      <c r="H6918" s="8" t="s">
        <v>2934</v>
      </c>
      <c r="J6918" s="3">
        <v>1046454</v>
      </c>
      <c r="L6918" s="4">
        <f t="shared" si="105"/>
        <v>8.4369636963696362</v>
      </c>
    </row>
    <row r="6919" spans="1:12" x14ac:dyDescent="0.2">
      <c r="A6919" s="24" t="s">
        <v>17772</v>
      </c>
      <c r="B6919" s="45" t="s">
        <v>17773</v>
      </c>
      <c r="C6919" s="46">
        <v>43342</v>
      </c>
      <c r="D6919" s="47">
        <v>43363</v>
      </c>
      <c r="E6919" s="48">
        <v>609.78</v>
      </c>
      <c r="F6919" s="48">
        <v>130.83000000000001</v>
      </c>
      <c r="G6919" s="49">
        <v>4.7</v>
      </c>
      <c r="H6919" s="8" t="s">
        <v>2934</v>
      </c>
      <c r="J6919" s="3">
        <v>1046455</v>
      </c>
      <c r="L6919" s="4">
        <f t="shared" si="105"/>
        <v>10.062376237623761</v>
      </c>
    </row>
    <row r="6920" spans="1:12" x14ac:dyDescent="0.2">
      <c r="A6920" s="24" t="s">
        <v>17774</v>
      </c>
      <c r="B6920" s="45" t="s">
        <v>17775</v>
      </c>
      <c r="C6920" s="46">
        <v>43361</v>
      </c>
      <c r="D6920" s="47">
        <v>43363</v>
      </c>
      <c r="E6920" s="48">
        <v>458.49</v>
      </c>
      <c r="F6920" s="48">
        <v>102.79</v>
      </c>
      <c r="G6920" s="49">
        <v>4.5</v>
      </c>
      <c r="H6920" s="8" t="s">
        <v>2934</v>
      </c>
      <c r="J6920" s="3">
        <v>1046456</v>
      </c>
      <c r="L6920" s="4">
        <f t="shared" si="105"/>
        <v>7.5658415841584157</v>
      </c>
    </row>
    <row r="6921" spans="1:12" x14ac:dyDescent="0.2">
      <c r="A6921" s="24" t="s">
        <v>17776</v>
      </c>
      <c r="B6921" s="45" t="s">
        <v>17777</v>
      </c>
      <c r="C6921" s="46">
        <v>43358</v>
      </c>
      <c r="D6921" s="47">
        <v>43363</v>
      </c>
      <c r="E6921" s="48">
        <v>380.51</v>
      </c>
      <c r="F6921" s="48">
        <v>40.200000000000003</v>
      </c>
      <c r="G6921" s="49">
        <v>9.5</v>
      </c>
      <c r="H6921" s="8" t="s">
        <v>2934</v>
      </c>
      <c r="J6921" s="3">
        <v>1046457</v>
      </c>
      <c r="L6921" s="4">
        <f t="shared" si="105"/>
        <v>6.2790429042904288</v>
      </c>
    </row>
    <row r="6922" spans="1:12" x14ac:dyDescent="0.2">
      <c r="A6922" s="24" t="s">
        <v>17778</v>
      </c>
      <c r="B6922" s="45" t="s">
        <v>17779</v>
      </c>
      <c r="C6922" s="46">
        <v>43361</v>
      </c>
      <c r="D6922" s="47">
        <v>43363</v>
      </c>
      <c r="E6922" s="48">
        <v>980.86</v>
      </c>
      <c r="F6922" s="48">
        <v>93.18</v>
      </c>
      <c r="G6922" s="49">
        <v>10.5</v>
      </c>
      <c r="H6922" s="8" t="s">
        <v>2934</v>
      </c>
      <c r="J6922" s="3">
        <v>1046458</v>
      </c>
      <c r="L6922" s="4">
        <f t="shared" si="105"/>
        <v>16.185808580858087</v>
      </c>
    </row>
    <row r="6923" spans="1:12" x14ac:dyDescent="0.2">
      <c r="A6923" s="24" t="s">
        <v>17780</v>
      </c>
      <c r="B6923" s="45" t="s">
        <v>17781</v>
      </c>
      <c r="C6923" s="114">
        <v>43361</v>
      </c>
      <c r="D6923" s="47">
        <v>43363</v>
      </c>
      <c r="E6923" s="48">
        <v>521.82000000000005</v>
      </c>
      <c r="F6923" s="48">
        <v>90.65</v>
      </c>
      <c r="G6923" s="49">
        <v>5.8</v>
      </c>
      <c r="H6923" s="8" t="s">
        <v>2934</v>
      </c>
      <c r="J6923" s="3">
        <v>1046459</v>
      </c>
      <c r="L6923" s="4">
        <f t="shared" si="105"/>
        <v>8.610891089108911</v>
      </c>
    </row>
    <row r="6924" spans="1:12" x14ac:dyDescent="0.2">
      <c r="A6924" s="24" t="s">
        <v>17782</v>
      </c>
      <c r="B6924" s="45" t="s">
        <v>17783</v>
      </c>
      <c r="C6924" s="46">
        <v>43361</v>
      </c>
      <c r="D6924" s="47">
        <v>43363</v>
      </c>
      <c r="E6924" s="48">
        <v>220.36</v>
      </c>
      <c r="F6924" s="48">
        <v>26.87</v>
      </c>
      <c r="G6924" s="49">
        <v>8.1999999999999993</v>
      </c>
      <c r="H6924" s="8" t="s">
        <v>2934</v>
      </c>
      <c r="J6924" s="3">
        <v>1046460</v>
      </c>
      <c r="L6924" s="4">
        <f t="shared" si="105"/>
        <v>3.6363036303630363</v>
      </c>
    </row>
    <row r="6925" spans="1:12" x14ac:dyDescent="0.2">
      <c r="A6925" s="24" t="s">
        <v>17784</v>
      </c>
      <c r="B6925" s="45" t="s">
        <v>17785</v>
      </c>
      <c r="C6925" s="114">
        <v>43361</v>
      </c>
      <c r="D6925" s="47">
        <v>43363</v>
      </c>
      <c r="E6925" s="48">
        <v>515.19000000000005</v>
      </c>
      <c r="F6925" s="48">
        <v>83.21</v>
      </c>
      <c r="G6925" s="49">
        <v>6.2</v>
      </c>
      <c r="H6925" s="8" t="s">
        <v>2934</v>
      </c>
      <c r="J6925" s="3">
        <v>1046461</v>
      </c>
      <c r="L6925" s="4">
        <f t="shared" ref="L6925:L6988" si="106">IF(E6925="","",E6925/60.6)</f>
        <v>8.5014851485148526</v>
      </c>
    </row>
    <row r="6926" spans="1:12" x14ac:dyDescent="0.2">
      <c r="A6926" s="24" t="s">
        <v>17786</v>
      </c>
      <c r="B6926" s="45" t="s">
        <v>17787</v>
      </c>
      <c r="C6926" s="46">
        <v>43361</v>
      </c>
      <c r="D6926" s="47">
        <v>43363</v>
      </c>
      <c r="E6926" s="48">
        <v>128.69999999999999</v>
      </c>
      <c r="F6926" s="48">
        <v>20.8</v>
      </c>
      <c r="G6926" s="49">
        <v>6.2</v>
      </c>
      <c r="H6926" s="8" t="s">
        <v>2934</v>
      </c>
      <c r="J6926" s="3">
        <v>1046462</v>
      </c>
      <c r="L6926" s="4">
        <f t="shared" si="106"/>
        <v>2.1237623762376234</v>
      </c>
    </row>
    <row r="6927" spans="1:12" x14ac:dyDescent="0.2">
      <c r="A6927" s="24" t="s">
        <v>17788</v>
      </c>
      <c r="B6927" s="45" t="s">
        <v>17789</v>
      </c>
      <c r="C6927" s="114">
        <v>43361</v>
      </c>
      <c r="D6927" s="47">
        <v>43363</v>
      </c>
      <c r="E6927" s="48">
        <v>201.59</v>
      </c>
      <c r="F6927" s="48">
        <v>48.24</v>
      </c>
      <c r="G6927" s="49">
        <v>4.2</v>
      </c>
      <c r="H6927" s="8" t="s">
        <v>2934</v>
      </c>
      <c r="J6927" s="3">
        <v>1046463</v>
      </c>
      <c r="L6927" s="4">
        <f t="shared" si="106"/>
        <v>3.3265676567656763</v>
      </c>
    </row>
    <row r="6928" spans="1:12" x14ac:dyDescent="0.2">
      <c r="A6928" s="24" t="s">
        <v>17790</v>
      </c>
      <c r="B6928" s="45" t="s">
        <v>17791</v>
      </c>
      <c r="C6928" s="46">
        <v>43361</v>
      </c>
      <c r="D6928" s="47">
        <v>43363</v>
      </c>
      <c r="E6928" s="48">
        <v>173.88</v>
      </c>
      <c r="F6928" s="48">
        <v>19.87</v>
      </c>
      <c r="G6928" s="49">
        <v>8.8000000000000007</v>
      </c>
      <c r="H6928" s="8" t="s">
        <v>2934</v>
      </c>
      <c r="J6928" s="3">
        <v>1046464</v>
      </c>
      <c r="L6928" s="4">
        <f t="shared" si="106"/>
        <v>2.8693069306930692</v>
      </c>
    </row>
    <row r="6929" spans="1:12" x14ac:dyDescent="0.2">
      <c r="A6929" s="24" t="s">
        <v>17792</v>
      </c>
      <c r="B6929" s="45" t="s">
        <v>17793</v>
      </c>
      <c r="C6929" s="114">
        <v>43358</v>
      </c>
      <c r="D6929" s="47">
        <v>43367</v>
      </c>
      <c r="E6929" s="48">
        <v>115.93</v>
      </c>
      <c r="F6929" s="48">
        <v>55.37</v>
      </c>
      <c r="G6929" s="49">
        <v>2.1</v>
      </c>
      <c r="H6929" s="8" t="s">
        <v>2934</v>
      </c>
      <c r="J6929" s="3">
        <v>1047351</v>
      </c>
      <c r="L6929" s="4">
        <f t="shared" si="106"/>
        <v>1.913036303630363</v>
      </c>
    </row>
    <row r="6930" spans="1:12" x14ac:dyDescent="0.2">
      <c r="A6930" s="24" t="s">
        <v>17794</v>
      </c>
      <c r="B6930" s="45" t="s">
        <v>17795</v>
      </c>
      <c r="C6930" s="46" t="s">
        <v>3735</v>
      </c>
      <c r="D6930" s="47">
        <v>43367</v>
      </c>
      <c r="E6930" s="48">
        <v>30.97</v>
      </c>
      <c r="F6930" s="48">
        <v>42.86</v>
      </c>
      <c r="G6930" s="49">
        <v>0.7</v>
      </c>
      <c r="H6930" s="8" t="s">
        <v>2934</v>
      </c>
      <c r="J6930" s="3">
        <v>1047352</v>
      </c>
      <c r="L6930" s="4">
        <f t="shared" si="106"/>
        <v>0.51105610561056103</v>
      </c>
    </row>
    <row r="6931" spans="1:12" x14ac:dyDescent="0.2">
      <c r="A6931" s="24" t="s">
        <v>17796</v>
      </c>
      <c r="B6931" s="45" t="s">
        <v>17797</v>
      </c>
      <c r="C6931" s="46">
        <v>43362</v>
      </c>
      <c r="D6931" s="47">
        <v>43367</v>
      </c>
      <c r="E6931" s="48">
        <v>294.3</v>
      </c>
      <c r="F6931" s="48">
        <v>123.89</v>
      </c>
      <c r="G6931" s="49">
        <v>2.4</v>
      </c>
      <c r="H6931" s="8" t="s">
        <v>2934</v>
      </c>
      <c r="J6931" s="3">
        <v>1047563</v>
      </c>
      <c r="L6931" s="4">
        <f t="shared" si="106"/>
        <v>4.8564356435643568</v>
      </c>
    </row>
    <row r="6932" spans="1:12" x14ac:dyDescent="0.2">
      <c r="A6932" s="24" t="s">
        <v>17798</v>
      </c>
      <c r="B6932" s="45" t="s">
        <v>17799</v>
      </c>
      <c r="C6932" s="46" t="s">
        <v>3735</v>
      </c>
      <c r="D6932" s="47">
        <v>43368</v>
      </c>
      <c r="E6932" s="48">
        <v>259.27999999999997</v>
      </c>
      <c r="F6932" s="48">
        <v>98.43</v>
      </c>
      <c r="G6932" s="49">
        <v>2.6</v>
      </c>
      <c r="H6932" s="8" t="s">
        <v>2934</v>
      </c>
      <c r="J6932" s="3">
        <v>1048200</v>
      </c>
      <c r="L6932" s="4">
        <f t="shared" si="106"/>
        <v>4.2785478547854776</v>
      </c>
    </row>
    <row r="6933" spans="1:12" x14ac:dyDescent="0.2">
      <c r="A6933" s="24" t="s">
        <v>17800</v>
      </c>
      <c r="B6933" s="45" t="s">
        <v>17801</v>
      </c>
      <c r="C6933" s="46">
        <v>43368</v>
      </c>
      <c r="D6933" s="47">
        <v>43368</v>
      </c>
      <c r="E6933" s="48">
        <v>787.01</v>
      </c>
      <c r="F6933" s="48">
        <v>36.71</v>
      </c>
      <c r="G6933" s="49">
        <v>21.4</v>
      </c>
      <c r="H6933" s="8" t="s">
        <v>2934</v>
      </c>
      <c r="J6933" s="3">
        <v>1048866</v>
      </c>
      <c r="K6933" s="1" t="s">
        <v>3762</v>
      </c>
      <c r="L6933" s="4">
        <f t="shared" si="106"/>
        <v>12.986963696369637</v>
      </c>
    </row>
    <row r="6934" spans="1:12" x14ac:dyDescent="0.2">
      <c r="A6934" s="24" t="s">
        <v>17802</v>
      </c>
      <c r="B6934" s="45" t="s">
        <v>17803</v>
      </c>
      <c r="C6934" s="46">
        <v>43368</v>
      </c>
      <c r="D6934" s="47">
        <v>43369</v>
      </c>
      <c r="E6934" s="48">
        <v>887.447</v>
      </c>
      <c r="F6934" s="48">
        <v>27.22</v>
      </c>
      <c r="G6934" s="49">
        <v>32.6</v>
      </c>
      <c r="H6934" s="8" t="s">
        <v>2934</v>
      </c>
      <c r="J6934" s="3">
        <v>1048981</v>
      </c>
      <c r="L6934" s="4">
        <f t="shared" si="106"/>
        <v>14.644339933993399</v>
      </c>
    </row>
    <row r="6935" spans="1:12" x14ac:dyDescent="0.2">
      <c r="A6935" s="24" t="s">
        <v>17804</v>
      </c>
      <c r="B6935" s="45" t="s">
        <v>17805</v>
      </c>
      <c r="C6935" s="46">
        <v>43368</v>
      </c>
      <c r="D6935" s="47">
        <v>43369</v>
      </c>
      <c r="E6935" s="48">
        <v>82.9</v>
      </c>
      <c r="F6935" s="48">
        <v>50.63</v>
      </c>
      <c r="G6935" s="49">
        <v>1.6</v>
      </c>
      <c r="H6935" s="8" t="s">
        <v>2934</v>
      </c>
      <c r="J6935" s="3">
        <v>1048982</v>
      </c>
      <c r="L6935" s="4">
        <f t="shared" si="106"/>
        <v>1.3679867986798679</v>
      </c>
    </row>
    <row r="6936" spans="1:12" x14ac:dyDescent="0.2">
      <c r="A6936" s="24" t="s">
        <v>17806</v>
      </c>
      <c r="B6936" s="45" t="s">
        <v>17807</v>
      </c>
      <c r="C6936" s="46">
        <v>43374</v>
      </c>
      <c r="D6936" s="47">
        <v>43375</v>
      </c>
      <c r="E6936" s="48">
        <v>174.38</v>
      </c>
      <c r="F6936" s="48">
        <v>148.25</v>
      </c>
      <c r="G6936" s="49">
        <v>1.2</v>
      </c>
      <c r="H6936" s="8" t="s">
        <v>2934</v>
      </c>
      <c r="J6936" s="3">
        <v>10823030</v>
      </c>
      <c r="L6936" s="4">
        <f t="shared" si="106"/>
        <v>2.8775577557755776</v>
      </c>
    </row>
    <row r="6937" spans="1:12" x14ac:dyDescent="0.2">
      <c r="A6937" s="24" t="s">
        <v>17808</v>
      </c>
      <c r="B6937" s="45" t="s">
        <v>17809</v>
      </c>
      <c r="C6937" s="46">
        <v>43370</v>
      </c>
      <c r="D6937" s="47">
        <v>43375</v>
      </c>
      <c r="E6937" s="48">
        <v>947.5</v>
      </c>
      <c r="F6937" s="48">
        <v>78.55</v>
      </c>
      <c r="G6937" s="49">
        <v>12.1</v>
      </c>
      <c r="H6937" s="8" t="s">
        <v>3763</v>
      </c>
      <c r="J6937" s="3">
        <v>10796254</v>
      </c>
      <c r="L6937" s="4">
        <f t="shared" si="106"/>
        <v>15.635313531353136</v>
      </c>
    </row>
    <row r="6938" spans="1:12" x14ac:dyDescent="0.2">
      <c r="A6938" s="24" t="s">
        <v>17810</v>
      </c>
      <c r="B6938" s="45" t="s">
        <v>17811</v>
      </c>
      <c r="C6938" s="46">
        <v>43365</v>
      </c>
      <c r="D6938" s="47">
        <v>43375</v>
      </c>
      <c r="E6938" s="48">
        <v>1361.16</v>
      </c>
      <c r="F6938" s="48">
        <v>42.36</v>
      </c>
      <c r="G6938" s="49">
        <v>32.1</v>
      </c>
      <c r="H6938" s="8" t="s">
        <v>3764</v>
      </c>
      <c r="J6938" s="3">
        <v>10637048</v>
      </c>
      <c r="L6938" s="4">
        <f t="shared" si="106"/>
        <v>22.461386138613861</v>
      </c>
    </row>
    <row r="6939" spans="1:12" x14ac:dyDescent="0.2">
      <c r="A6939" s="24" t="s">
        <v>17812</v>
      </c>
      <c r="B6939" s="45" t="s">
        <v>17813</v>
      </c>
      <c r="C6939" s="46">
        <v>43369</v>
      </c>
      <c r="D6939" s="47">
        <v>43375</v>
      </c>
      <c r="E6939" s="48">
        <v>1143.6600000000001</v>
      </c>
      <c r="F6939" s="48">
        <v>132.22</v>
      </c>
      <c r="G6939" s="49">
        <v>8.6</v>
      </c>
      <c r="H6939" s="8" t="s">
        <v>3765</v>
      </c>
      <c r="J6939" s="3">
        <v>10830137</v>
      </c>
      <c r="K6939" s="1" t="s">
        <v>3766</v>
      </c>
      <c r="L6939" s="4">
        <f t="shared" si="106"/>
        <v>18.872277227722773</v>
      </c>
    </row>
    <row r="6940" spans="1:12" x14ac:dyDescent="0.2">
      <c r="A6940" s="24" t="s">
        <v>17814</v>
      </c>
      <c r="B6940" s="45" t="s">
        <v>17815</v>
      </c>
      <c r="C6940" s="46">
        <v>43369</v>
      </c>
      <c r="D6940" s="47">
        <v>43375</v>
      </c>
      <c r="E6940" s="48">
        <v>31.12</v>
      </c>
      <c r="F6940" s="48">
        <v>150.66999999999999</v>
      </c>
      <c r="G6940" s="49">
        <v>0.2</v>
      </c>
      <c r="H6940" s="8" t="s">
        <v>3767</v>
      </c>
      <c r="J6940" s="3">
        <v>10830136</v>
      </c>
      <c r="L6940" s="4">
        <f t="shared" si="106"/>
        <v>0.51353135313531351</v>
      </c>
    </row>
    <row r="6941" spans="1:12" x14ac:dyDescent="0.2">
      <c r="A6941" s="24" t="s">
        <v>17816</v>
      </c>
      <c r="B6941" s="45" t="s">
        <v>17817</v>
      </c>
      <c r="C6941" s="46">
        <v>43371</v>
      </c>
      <c r="D6941" s="47">
        <v>43377</v>
      </c>
      <c r="E6941" s="48">
        <v>594.95000000000005</v>
      </c>
      <c r="F6941" s="48">
        <v>146.81</v>
      </c>
      <c r="G6941" s="49">
        <v>4.0999999999999996</v>
      </c>
      <c r="H6941" s="8" t="s">
        <v>2934</v>
      </c>
      <c r="J6941" s="3">
        <v>1052837</v>
      </c>
      <c r="L6941" s="4">
        <f t="shared" si="106"/>
        <v>9.8176567656765688</v>
      </c>
    </row>
    <row r="6942" spans="1:12" x14ac:dyDescent="0.2">
      <c r="A6942" s="24" t="s">
        <v>17818</v>
      </c>
      <c r="B6942" s="45" t="s">
        <v>17819</v>
      </c>
      <c r="C6942" s="46">
        <v>43373</v>
      </c>
      <c r="D6942" s="47">
        <v>43377</v>
      </c>
      <c r="E6942" s="48">
        <v>149.19</v>
      </c>
      <c r="F6942" s="48">
        <v>68.75</v>
      </c>
      <c r="G6942" s="49">
        <v>2.2000000000000002</v>
      </c>
      <c r="H6942" s="8" t="s">
        <v>3714</v>
      </c>
      <c r="J6942" s="3">
        <v>1052838</v>
      </c>
      <c r="L6942" s="4">
        <f t="shared" si="106"/>
        <v>2.4618811881188116</v>
      </c>
    </row>
    <row r="6943" spans="1:12" x14ac:dyDescent="0.2">
      <c r="A6943" s="24" t="s">
        <v>17820</v>
      </c>
      <c r="B6943" s="45" t="s">
        <v>17821</v>
      </c>
      <c r="C6943" s="46">
        <v>43373</v>
      </c>
      <c r="D6943" s="47">
        <v>43377</v>
      </c>
      <c r="E6943" s="48">
        <v>163.44999999999999</v>
      </c>
      <c r="F6943" s="48">
        <v>77.650000000000006</v>
      </c>
      <c r="G6943" s="49">
        <v>2.1</v>
      </c>
      <c r="H6943" s="8" t="s">
        <v>3714</v>
      </c>
      <c r="J6943" s="3">
        <v>1052839</v>
      </c>
      <c r="L6943" s="4">
        <f t="shared" si="106"/>
        <v>2.697194719471947</v>
      </c>
    </row>
    <row r="6944" spans="1:12" x14ac:dyDescent="0.2">
      <c r="A6944" s="24" t="s">
        <v>17822</v>
      </c>
      <c r="B6944" s="45" t="s">
        <v>17823</v>
      </c>
      <c r="C6944" s="46">
        <v>43375</v>
      </c>
      <c r="D6944" s="47">
        <v>43383</v>
      </c>
      <c r="E6944" s="48">
        <v>778.67</v>
      </c>
      <c r="F6944" s="48">
        <v>77.86</v>
      </c>
      <c r="G6944" s="49">
        <v>10</v>
      </c>
      <c r="H6944" s="8" t="s">
        <v>2934</v>
      </c>
      <c r="J6944" s="3">
        <v>1057715</v>
      </c>
      <c r="L6944" s="4">
        <f t="shared" si="106"/>
        <v>12.849339933993399</v>
      </c>
    </row>
    <row r="6945" spans="1:12" x14ac:dyDescent="0.2">
      <c r="A6945" s="24" t="s">
        <v>17824</v>
      </c>
      <c r="B6945" s="45" t="s">
        <v>17825</v>
      </c>
      <c r="D6945" s="47">
        <v>43383</v>
      </c>
      <c r="E6945" s="48">
        <v>118.21</v>
      </c>
      <c r="F6945" s="48">
        <v>51.92</v>
      </c>
      <c r="G6945" s="49">
        <v>2.2999999999999998</v>
      </c>
      <c r="H6945" s="8" t="s">
        <v>2934</v>
      </c>
      <c r="J6945" s="3">
        <v>1058383</v>
      </c>
      <c r="L6945" s="4">
        <f t="shared" si="106"/>
        <v>1.9506600660066005</v>
      </c>
    </row>
    <row r="6946" spans="1:12" x14ac:dyDescent="0.2">
      <c r="A6946" s="24" t="s">
        <v>17826</v>
      </c>
      <c r="B6946" s="45" t="s">
        <v>17827</v>
      </c>
      <c r="C6946" s="46">
        <v>43382</v>
      </c>
      <c r="D6946" s="47">
        <v>43385</v>
      </c>
      <c r="E6946" s="48">
        <v>1072.23</v>
      </c>
      <c r="F6946" s="48">
        <v>99.39</v>
      </c>
      <c r="G6946" s="49">
        <v>10.8</v>
      </c>
      <c r="H6946" s="8" t="s">
        <v>2934</v>
      </c>
      <c r="J6946" s="3">
        <v>1059412</v>
      </c>
      <c r="L6946" s="4">
        <f t="shared" si="106"/>
        <v>17.693564356435644</v>
      </c>
    </row>
    <row r="6947" spans="1:12" x14ac:dyDescent="0.2">
      <c r="A6947" s="24" t="s">
        <v>17828</v>
      </c>
      <c r="B6947" s="45" t="s">
        <v>17829</v>
      </c>
      <c r="C6947" s="46">
        <v>43382</v>
      </c>
      <c r="D6947" s="47">
        <v>43385</v>
      </c>
      <c r="E6947" s="48">
        <v>259.27</v>
      </c>
      <c r="F6947" s="48">
        <v>82.83</v>
      </c>
      <c r="G6947" s="49">
        <v>3.1</v>
      </c>
      <c r="H6947" s="8" t="s">
        <v>2934</v>
      </c>
      <c r="J6947" s="3">
        <v>1059413</v>
      </c>
      <c r="L6947" s="4">
        <f t="shared" si="106"/>
        <v>4.2783828382838278</v>
      </c>
    </row>
    <row r="6948" spans="1:12" x14ac:dyDescent="0.2">
      <c r="A6948" s="24" t="s">
        <v>17830</v>
      </c>
      <c r="B6948" s="45" t="s">
        <v>17831</v>
      </c>
      <c r="C6948" s="46">
        <v>43382</v>
      </c>
      <c r="D6948" s="47">
        <v>43385</v>
      </c>
      <c r="E6948" s="48">
        <v>652.15</v>
      </c>
      <c r="F6948" s="48">
        <v>41.98</v>
      </c>
      <c r="G6948" s="49">
        <v>15.5</v>
      </c>
      <c r="H6948" s="8" t="s">
        <v>2934</v>
      </c>
      <c r="J6948" s="3">
        <v>1059414</v>
      </c>
      <c r="L6948" s="4">
        <f t="shared" si="106"/>
        <v>10.761551155115511</v>
      </c>
    </row>
    <row r="6949" spans="1:12" x14ac:dyDescent="0.2">
      <c r="A6949" s="24" t="s">
        <v>17832</v>
      </c>
      <c r="B6949" s="45" t="s">
        <v>17833</v>
      </c>
      <c r="C6949" s="46">
        <v>43382</v>
      </c>
      <c r="D6949" s="47">
        <v>43385</v>
      </c>
      <c r="E6949" s="48">
        <v>701.16</v>
      </c>
      <c r="F6949" s="48">
        <v>24.11</v>
      </c>
      <c r="G6949" s="49">
        <v>29.1</v>
      </c>
      <c r="H6949" s="8" t="s">
        <v>2934</v>
      </c>
      <c r="J6949" s="3">
        <v>1059415</v>
      </c>
      <c r="L6949" s="4">
        <f t="shared" si="106"/>
        <v>11.570297029702969</v>
      </c>
    </row>
    <row r="6950" spans="1:12" x14ac:dyDescent="0.2">
      <c r="A6950" s="24" t="s">
        <v>17834</v>
      </c>
      <c r="B6950" s="45" t="s">
        <v>17835</v>
      </c>
      <c r="C6950" s="46">
        <v>43382</v>
      </c>
      <c r="D6950" s="47">
        <v>43385</v>
      </c>
      <c r="E6950" s="48">
        <v>377.3</v>
      </c>
      <c r="F6950" s="48">
        <v>105</v>
      </c>
      <c r="G6950" s="49">
        <v>3.6</v>
      </c>
      <c r="H6950" s="8" t="s">
        <v>2934</v>
      </c>
      <c r="J6950" s="3">
        <v>1059416</v>
      </c>
      <c r="L6950" s="4">
        <f t="shared" si="106"/>
        <v>6.2260726072607264</v>
      </c>
    </row>
    <row r="6951" spans="1:12" x14ac:dyDescent="0.2">
      <c r="A6951" s="24" t="s">
        <v>17836</v>
      </c>
      <c r="B6951" s="45" t="s">
        <v>17837</v>
      </c>
      <c r="C6951" s="46">
        <v>43382</v>
      </c>
      <c r="D6951" s="47">
        <v>43385</v>
      </c>
      <c r="E6951" s="48">
        <v>537.29999999999995</v>
      </c>
      <c r="F6951" s="48">
        <v>61.11</v>
      </c>
      <c r="G6951" s="49">
        <v>8.8000000000000007</v>
      </c>
      <c r="H6951" s="8" t="s">
        <v>2934</v>
      </c>
      <c r="J6951" s="3">
        <v>1059417</v>
      </c>
      <c r="L6951" s="4">
        <f t="shared" si="106"/>
        <v>8.8663366336633658</v>
      </c>
    </row>
    <row r="6952" spans="1:12" x14ac:dyDescent="0.2">
      <c r="A6952" s="24" t="s">
        <v>17838</v>
      </c>
      <c r="B6952" s="45" t="s">
        <v>17839</v>
      </c>
      <c r="C6952" s="46">
        <v>43382</v>
      </c>
      <c r="D6952" s="47">
        <v>43385</v>
      </c>
      <c r="E6952" s="48">
        <v>769.48</v>
      </c>
      <c r="F6952" s="48">
        <v>119.31</v>
      </c>
      <c r="G6952" s="49">
        <v>6.4</v>
      </c>
      <c r="H6952" s="8" t="s">
        <v>2934</v>
      </c>
      <c r="J6952" s="3">
        <v>1059418</v>
      </c>
      <c r="L6952" s="4">
        <f t="shared" si="106"/>
        <v>12.697689768976897</v>
      </c>
    </row>
    <row r="6953" spans="1:12" x14ac:dyDescent="0.2">
      <c r="A6953" s="24" t="s">
        <v>17840</v>
      </c>
      <c r="B6953" s="45" t="s">
        <v>17841</v>
      </c>
      <c r="C6953" s="46">
        <v>43382</v>
      </c>
      <c r="D6953" s="47">
        <v>43385</v>
      </c>
      <c r="E6953" s="48">
        <v>197.78</v>
      </c>
      <c r="F6953" s="48">
        <v>97.77</v>
      </c>
      <c r="G6953" s="49">
        <v>2</v>
      </c>
      <c r="H6953" s="8" t="s">
        <v>2934</v>
      </c>
      <c r="J6953" s="3">
        <v>1059419</v>
      </c>
      <c r="L6953" s="4">
        <f t="shared" si="106"/>
        <v>3.2636963696369636</v>
      </c>
    </row>
    <row r="6954" spans="1:12" x14ac:dyDescent="0.2">
      <c r="A6954" s="24" t="s">
        <v>17842</v>
      </c>
      <c r="B6954" s="45" t="s">
        <v>17843</v>
      </c>
      <c r="C6954" s="46">
        <v>43381</v>
      </c>
      <c r="D6954" s="47">
        <v>43388</v>
      </c>
      <c r="E6954" s="48">
        <v>658.94</v>
      </c>
      <c r="F6954" s="48">
        <v>38.64</v>
      </c>
      <c r="G6954" s="49">
        <v>17.100000000000001</v>
      </c>
      <c r="H6954" s="8" t="s">
        <v>2934</v>
      </c>
      <c r="J6954" s="3">
        <v>1059704</v>
      </c>
      <c r="L6954" s="4">
        <f t="shared" si="106"/>
        <v>10.873597359735975</v>
      </c>
    </row>
    <row r="6955" spans="1:12" x14ac:dyDescent="0.2">
      <c r="A6955" s="24" t="s">
        <v>17844</v>
      </c>
      <c r="B6955" s="45" t="s">
        <v>17845</v>
      </c>
      <c r="C6955" s="46">
        <v>43382</v>
      </c>
      <c r="D6955" s="47">
        <v>43389</v>
      </c>
      <c r="E6955" s="48">
        <v>182.42</v>
      </c>
      <c r="F6955" s="48">
        <v>36.840000000000003</v>
      </c>
      <c r="G6955" s="49">
        <v>5</v>
      </c>
      <c r="H6955" s="8" t="s">
        <v>3693</v>
      </c>
      <c r="J6955" s="3">
        <v>1060343</v>
      </c>
      <c r="L6955" s="4">
        <f t="shared" si="106"/>
        <v>3.0102310231023099</v>
      </c>
    </row>
    <row r="6956" spans="1:12" x14ac:dyDescent="0.2">
      <c r="A6956" s="24" t="s">
        <v>17846</v>
      </c>
      <c r="B6956" s="45" t="s">
        <v>17847</v>
      </c>
      <c r="C6956" s="46">
        <v>43383</v>
      </c>
      <c r="D6956" s="47">
        <v>43389</v>
      </c>
      <c r="E6956" s="48">
        <v>419.95</v>
      </c>
      <c r="F6956" s="48">
        <v>91.09</v>
      </c>
      <c r="G6956" s="49">
        <v>4.5999999999999996</v>
      </c>
      <c r="H6956" s="8" t="s">
        <v>3083</v>
      </c>
      <c r="J6956" s="3">
        <v>1060342</v>
      </c>
      <c r="K6956" s="1" t="s">
        <v>3768</v>
      </c>
      <c r="L6956" s="4">
        <f t="shared" si="106"/>
        <v>6.9298679867986799</v>
      </c>
    </row>
    <row r="6957" spans="1:12" x14ac:dyDescent="0.2">
      <c r="A6957" s="24" t="s">
        <v>17848</v>
      </c>
      <c r="B6957" s="45" t="s">
        <v>17849</v>
      </c>
      <c r="C6957" s="46">
        <v>43383</v>
      </c>
      <c r="D6957" s="47">
        <v>43389</v>
      </c>
      <c r="E6957" s="48">
        <v>728.6</v>
      </c>
      <c r="F6957" s="48">
        <v>121.23</v>
      </c>
      <c r="G6957" s="49">
        <v>6</v>
      </c>
      <c r="H6957" s="8" t="s">
        <v>3083</v>
      </c>
      <c r="J6957" s="3">
        <v>1060341</v>
      </c>
      <c r="K6957" s="1" t="s">
        <v>3768</v>
      </c>
      <c r="L6957" s="4">
        <f t="shared" si="106"/>
        <v>12.023102310231023</v>
      </c>
    </row>
    <row r="6958" spans="1:12" x14ac:dyDescent="0.2">
      <c r="A6958" s="24" t="s">
        <v>17850</v>
      </c>
      <c r="B6958" s="45" t="s">
        <v>17851</v>
      </c>
      <c r="C6958" s="46">
        <v>43383</v>
      </c>
      <c r="D6958" s="47">
        <v>43389</v>
      </c>
      <c r="E6958" s="48">
        <v>663.15</v>
      </c>
      <c r="F6958" s="48">
        <v>135.19999999999999</v>
      </c>
      <c r="G6958" s="49">
        <v>4.9000000000000004</v>
      </c>
      <c r="H6958" s="8" t="s">
        <v>2934</v>
      </c>
      <c r="J6958" s="3">
        <v>1060340</v>
      </c>
      <c r="L6958" s="4">
        <f t="shared" si="106"/>
        <v>10.943069306930692</v>
      </c>
    </row>
    <row r="6959" spans="1:12" x14ac:dyDescent="0.2">
      <c r="A6959" s="24" t="s">
        <v>17852</v>
      </c>
      <c r="B6959" s="45" t="s">
        <v>17853</v>
      </c>
      <c r="C6959" s="46">
        <v>43385</v>
      </c>
      <c r="D6959" s="47">
        <v>43390</v>
      </c>
      <c r="E6959" s="48">
        <v>264.63</v>
      </c>
      <c r="F6959" s="48">
        <v>83.27</v>
      </c>
      <c r="G6959" s="49">
        <v>3.2</v>
      </c>
      <c r="H6959" s="8" t="s">
        <v>2934</v>
      </c>
      <c r="J6959" s="3">
        <v>1061021</v>
      </c>
      <c r="L6959" s="4">
        <f t="shared" si="106"/>
        <v>4.3668316831683169</v>
      </c>
    </row>
    <row r="6960" spans="1:12" x14ac:dyDescent="0.2">
      <c r="A6960" s="24" t="s">
        <v>17854</v>
      </c>
      <c r="B6960" s="45" t="s">
        <v>17855</v>
      </c>
      <c r="C6960" s="46">
        <v>43391</v>
      </c>
      <c r="D6960" s="47">
        <v>43396</v>
      </c>
      <c r="E6960" s="48">
        <v>726.1</v>
      </c>
      <c r="F6960" s="48">
        <v>94.62</v>
      </c>
      <c r="G6960" s="49">
        <v>7.7</v>
      </c>
      <c r="H6960" s="8" t="s">
        <v>3769</v>
      </c>
      <c r="J6960" s="3">
        <v>1064353</v>
      </c>
      <c r="K6960" s="1" t="s">
        <v>3770</v>
      </c>
      <c r="L6960" s="4">
        <f t="shared" si="106"/>
        <v>11.981848184818482</v>
      </c>
    </row>
    <row r="6961" spans="1:12" x14ac:dyDescent="0.2">
      <c r="A6961" s="24" t="s">
        <v>17856</v>
      </c>
      <c r="B6961" s="45" t="s">
        <v>17857</v>
      </c>
      <c r="C6961" s="46">
        <v>43390</v>
      </c>
      <c r="D6961" s="47">
        <v>43396</v>
      </c>
      <c r="E6961" s="48">
        <v>37.28</v>
      </c>
      <c r="F6961" s="48">
        <v>44.88</v>
      </c>
      <c r="G6961" s="49">
        <v>0.8</v>
      </c>
      <c r="H6961" s="8" t="s">
        <v>3771</v>
      </c>
      <c r="J6961" s="3">
        <v>1063738</v>
      </c>
      <c r="K6961" s="1" t="s">
        <v>3772</v>
      </c>
      <c r="L6961" s="4">
        <f t="shared" si="106"/>
        <v>0.61518151815181521</v>
      </c>
    </row>
    <row r="6962" spans="1:12" x14ac:dyDescent="0.2">
      <c r="A6962" s="24" t="s">
        <v>17858</v>
      </c>
      <c r="B6962" s="45" t="s">
        <v>17859</v>
      </c>
      <c r="C6962" s="46">
        <v>43392</v>
      </c>
      <c r="D6962" s="47">
        <v>43396</v>
      </c>
      <c r="E6962" s="48">
        <v>280.87</v>
      </c>
      <c r="F6962" s="48">
        <v>83.41</v>
      </c>
      <c r="G6962" s="49">
        <v>3.4</v>
      </c>
      <c r="H6962" s="8" t="s">
        <v>2934</v>
      </c>
      <c r="J6962" s="3">
        <v>1063739</v>
      </c>
      <c r="L6962" s="4">
        <f t="shared" si="106"/>
        <v>4.6348184818481846</v>
      </c>
    </row>
    <row r="6963" spans="1:12" x14ac:dyDescent="0.2">
      <c r="A6963" s="24" t="s">
        <v>17860</v>
      </c>
      <c r="B6963" s="1" t="s">
        <v>17861</v>
      </c>
      <c r="C6963" s="46">
        <v>43392</v>
      </c>
      <c r="D6963" s="47">
        <v>43396</v>
      </c>
      <c r="E6963" s="48">
        <v>265.43</v>
      </c>
      <c r="F6963" s="48">
        <v>82.83</v>
      </c>
      <c r="G6963" s="49">
        <v>3.2</v>
      </c>
      <c r="J6963" s="3">
        <v>1063740</v>
      </c>
      <c r="K6963" s="1" t="s">
        <v>3773</v>
      </c>
      <c r="L6963" s="4">
        <f t="shared" si="106"/>
        <v>4.3800330033003299</v>
      </c>
    </row>
    <row r="6964" spans="1:12" x14ac:dyDescent="0.2">
      <c r="A6964" s="24" t="s">
        <v>17862</v>
      </c>
      <c r="B6964" s="45" t="s">
        <v>17863</v>
      </c>
      <c r="C6964" s="46">
        <v>43392</v>
      </c>
      <c r="D6964" s="47">
        <v>43396</v>
      </c>
      <c r="E6964" s="48">
        <v>336.22</v>
      </c>
      <c r="F6964" s="48">
        <v>84.12</v>
      </c>
      <c r="G6964" s="49">
        <v>4</v>
      </c>
      <c r="J6964" s="3">
        <v>1063741</v>
      </c>
      <c r="K6964" s="1" t="s">
        <v>3773</v>
      </c>
      <c r="L6964" s="4">
        <f t="shared" si="106"/>
        <v>5.5481848184818485</v>
      </c>
    </row>
    <row r="6965" spans="1:12" x14ac:dyDescent="0.2">
      <c r="A6965" s="24" t="s">
        <v>17864</v>
      </c>
      <c r="B6965" s="45" t="s">
        <v>17865</v>
      </c>
      <c r="C6965" s="46">
        <v>43395</v>
      </c>
      <c r="D6965" s="47">
        <v>43396</v>
      </c>
      <c r="E6965" s="48">
        <v>747.37</v>
      </c>
      <c r="F6965" s="48">
        <v>104.1</v>
      </c>
      <c r="G6965" s="49">
        <v>7.2</v>
      </c>
      <c r="H6965" s="8" t="s">
        <v>2934</v>
      </c>
      <c r="J6965" s="3">
        <v>1063661</v>
      </c>
      <c r="L6965" s="4">
        <f t="shared" si="106"/>
        <v>12.332838283828382</v>
      </c>
    </row>
    <row r="6966" spans="1:12" x14ac:dyDescent="0.2">
      <c r="A6966" s="24" t="s">
        <v>17866</v>
      </c>
      <c r="B6966" s="45" t="s">
        <v>17867</v>
      </c>
      <c r="C6966" s="46">
        <v>43390</v>
      </c>
      <c r="D6966" s="47">
        <v>43397</v>
      </c>
      <c r="E6966" s="48">
        <v>57.49</v>
      </c>
      <c r="F6966" s="48">
        <v>133.63999999999999</v>
      </c>
      <c r="G6966" s="49">
        <v>0.4</v>
      </c>
      <c r="H6966" s="8" t="s">
        <v>2934</v>
      </c>
      <c r="J6966" s="3">
        <v>1065013</v>
      </c>
      <c r="L6966" s="4">
        <f t="shared" si="106"/>
        <v>0.94867986798679871</v>
      </c>
    </row>
    <row r="6967" spans="1:12" x14ac:dyDescent="0.2">
      <c r="A6967" s="24" t="s">
        <v>17868</v>
      </c>
      <c r="B6967" s="45" t="s">
        <v>17869</v>
      </c>
      <c r="C6967" s="46">
        <v>43394</v>
      </c>
      <c r="D6967" s="47">
        <v>43398</v>
      </c>
      <c r="E6967" s="48">
        <v>155.4</v>
      </c>
      <c r="F6967" s="48">
        <v>190.2</v>
      </c>
      <c r="G6967" s="49">
        <v>0.8</v>
      </c>
      <c r="H6967" s="8" t="s">
        <v>3774</v>
      </c>
      <c r="J6967" s="3">
        <v>1065125</v>
      </c>
      <c r="K6967" s="1" t="s">
        <v>3775</v>
      </c>
      <c r="L6967" s="4">
        <f t="shared" si="106"/>
        <v>2.5643564356435644</v>
      </c>
    </row>
    <row r="6968" spans="1:12" x14ac:dyDescent="0.2">
      <c r="A6968" s="24" t="s">
        <v>17870</v>
      </c>
      <c r="B6968" s="45" t="s">
        <v>17871</v>
      </c>
      <c r="C6968" s="46">
        <v>43394</v>
      </c>
      <c r="D6968" s="47">
        <v>43398</v>
      </c>
      <c r="E6968" s="48">
        <v>1036.42</v>
      </c>
      <c r="F6968" s="48">
        <v>154.72</v>
      </c>
      <c r="G6968" s="49">
        <v>6.7</v>
      </c>
      <c r="H6968" s="8" t="s">
        <v>3774</v>
      </c>
      <c r="J6968" s="3">
        <v>1065126</v>
      </c>
      <c r="K6968" s="1" t="s">
        <v>3775</v>
      </c>
      <c r="L6968" s="4">
        <f t="shared" si="106"/>
        <v>17.102640264026402</v>
      </c>
    </row>
    <row r="6969" spans="1:12" x14ac:dyDescent="0.2">
      <c r="A6969" s="24" t="s">
        <v>17872</v>
      </c>
      <c r="B6969" s="45" t="s">
        <v>17873</v>
      </c>
      <c r="C6969" s="46">
        <v>43398</v>
      </c>
      <c r="D6969" s="47">
        <v>43399</v>
      </c>
      <c r="E6969" s="48">
        <v>10.96</v>
      </c>
      <c r="F6969" s="48">
        <v>236.2</v>
      </c>
      <c r="G6969" s="49">
        <v>0</v>
      </c>
      <c r="H6969" s="8" t="s">
        <v>2934</v>
      </c>
      <c r="J6969" s="3">
        <v>1066277</v>
      </c>
      <c r="L6969" s="4">
        <f t="shared" si="106"/>
        <v>0.18085808580858087</v>
      </c>
    </row>
    <row r="6970" spans="1:12" x14ac:dyDescent="0.2">
      <c r="A6970" s="24" t="s">
        <v>17874</v>
      </c>
      <c r="B6970" s="45" t="s">
        <v>17875</v>
      </c>
      <c r="C6970" s="46">
        <v>43395</v>
      </c>
      <c r="D6970" s="47">
        <v>43402</v>
      </c>
      <c r="E6970" s="48">
        <v>28.71</v>
      </c>
      <c r="F6970" s="48">
        <v>44.12</v>
      </c>
      <c r="G6970" s="49">
        <v>0.7</v>
      </c>
      <c r="H6970" s="8" t="s">
        <v>3693</v>
      </c>
      <c r="J6970" s="3">
        <v>1067178</v>
      </c>
      <c r="L6970" s="4">
        <f t="shared" si="106"/>
        <v>0.47376237623762374</v>
      </c>
    </row>
    <row r="6971" spans="1:12" x14ac:dyDescent="0.2">
      <c r="A6971" s="24" t="s">
        <v>17876</v>
      </c>
      <c r="B6971" s="45" t="s">
        <v>17877</v>
      </c>
      <c r="C6971" s="46">
        <v>43396</v>
      </c>
      <c r="D6971" s="47">
        <v>43402</v>
      </c>
      <c r="E6971" s="48">
        <v>10.220000000000001</v>
      </c>
      <c r="F6971" s="48">
        <v>95.79</v>
      </c>
      <c r="G6971" s="49">
        <v>0.1</v>
      </c>
      <c r="H6971" s="8" t="s">
        <v>2934</v>
      </c>
      <c r="J6971" s="3">
        <v>1066877</v>
      </c>
      <c r="L6971" s="4">
        <f t="shared" si="106"/>
        <v>0.16864686468646867</v>
      </c>
    </row>
    <row r="6972" spans="1:12" x14ac:dyDescent="0.2">
      <c r="A6972" s="24" t="s">
        <v>17878</v>
      </c>
      <c r="B6972" s="45" t="s">
        <v>17879</v>
      </c>
      <c r="C6972" s="46">
        <v>43394</v>
      </c>
      <c r="D6972" s="47">
        <v>43402</v>
      </c>
      <c r="E6972" s="48">
        <v>277.43</v>
      </c>
      <c r="F6972" s="48">
        <v>24.59</v>
      </c>
      <c r="G6972" s="49">
        <v>11.3</v>
      </c>
      <c r="H6972" s="8" t="s">
        <v>2934</v>
      </c>
      <c r="J6972" s="3">
        <v>1066309</v>
      </c>
      <c r="L6972" s="4">
        <f t="shared" si="106"/>
        <v>4.578052805280528</v>
      </c>
    </row>
    <row r="6973" spans="1:12" x14ac:dyDescent="0.2">
      <c r="A6973" s="24" t="s">
        <v>17880</v>
      </c>
      <c r="B6973" s="45" t="s">
        <v>17881</v>
      </c>
      <c r="C6973" s="46">
        <v>43396</v>
      </c>
      <c r="D6973" s="47">
        <v>43402</v>
      </c>
      <c r="E6973" s="48">
        <v>1059.77</v>
      </c>
      <c r="F6973" s="48">
        <v>30.75</v>
      </c>
      <c r="G6973" s="49">
        <v>34.5</v>
      </c>
      <c r="H6973" s="8" t="s">
        <v>3774</v>
      </c>
      <c r="J6973" s="3">
        <v>1066307</v>
      </c>
      <c r="K6973" s="1" t="s">
        <v>3776</v>
      </c>
      <c r="L6973" s="4">
        <f t="shared" si="106"/>
        <v>17.487953795379536</v>
      </c>
    </row>
    <row r="6974" spans="1:12" x14ac:dyDescent="0.2">
      <c r="A6974" s="24" t="s">
        <v>17882</v>
      </c>
      <c r="B6974" s="45" t="s">
        <v>17883</v>
      </c>
      <c r="C6974" s="46">
        <v>43397</v>
      </c>
      <c r="D6974" s="47">
        <v>43402</v>
      </c>
      <c r="E6974" s="48">
        <v>79.27</v>
      </c>
      <c r="F6974" s="48">
        <v>35.090000000000003</v>
      </c>
      <c r="G6974" s="49">
        <v>2.2999999999999998</v>
      </c>
      <c r="H6974" s="8" t="s">
        <v>3777</v>
      </c>
      <c r="J6974" s="3">
        <v>1066308</v>
      </c>
      <c r="K6974" s="1" t="s">
        <v>3772</v>
      </c>
      <c r="L6974" s="4">
        <f t="shared" si="106"/>
        <v>1.308085808580858</v>
      </c>
    </row>
    <row r="6975" spans="1:12" x14ac:dyDescent="0.2">
      <c r="A6975" s="24" t="s">
        <v>17884</v>
      </c>
      <c r="B6975" s="45" t="s">
        <v>17885</v>
      </c>
      <c r="C6975" s="46">
        <v>43396</v>
      </c>
      <c r="D6975" s="47">
        <v>43404</v>
      </c>
      <c r="E6975" s="48">
        <v>37.71</v>
      </c>
      <c r="F6975" s="48">
        <v>48.62</v>
      </c>
      <c r="G6975" s="49">
        <v>0.8</v>
      </c>
      <c r="H6975" s="8" t="s">
        <v>2934</v>
      </c>
      <c r="J6975" s="3">
        <v>1067706</v>
      </c>
      <c r="L6975" s="4">
        <f t="shared" si="106"/>
        <v>0.62227722772277227</v>
      </c>
    </row>
    <row r="6976" spans="1:12" x14ac:dyDescent="0.2">
      <c r="A6976" s="24" t="s">
        <v>17886</v>
      </c>
      <c r="B6976" s="45" t="s">
        <v>17887</v>
      </c>
      <c r="C6976" s="46">
        <v>43403</v>
      </c>
      <c r="D6976" s="47">
        <v>43404</v>
      </c>
      <c r="E6976" s="48">
        <v>579.92999999999995</v>
      </c>
      <c r="F6976" s="48">
        <v>115</v>
      </c>
      <c r="G6976" s="49">
        <v>5</v>
      </c>
      <c r="H6976" s="8" t="s">
        <v>2934</v>
      </c>
      <c r="J6976" s="3">
        <v>1068193</v>
      </c>
      <c r="L6976" s="4">
        <f t="shared" si="106"/>
        <v>9.5698019801980188</v>
      </c>
    </row>
    <row r="6977" spans="1:12" x14ac:dyDescent="0.2">
      <c r="A6977" s="24" t="s">
        <v>17888</v>
      </c>
      <c r="B6977" s="45" t="s">
        <v>17889</v>
      </c>
      <c r="C6977" s="46">
        <v>43404</v>
      </c>
      <c r="D6977" s="47">
        <v>43406</v>
      </c>
      <c r="E6977" s="48">
        <v>162.29</v>
      </c>
      <c r="F6977" s="48">
        <v>222.15</v>
      </c>
      <c r="G6977" s="49">
        <v>0.7</v>
      </c>
      <c r="H6977" s="8" t="s">
        <v>2934</v>
      </c>
      <c r="J6977" s="3">
        <v>1068659</v>
      </c>
      <c r="L6977" s="4">
        <f t="shared" si="106"/>
        <v>2.6780528052805277</v>
      </c>
    </row>
    <row r="6978" spans="1:12" x14ac:dyDescent="0.2">
      <c r="A6978" s="24" t="s">
        <v>17890</v>
      </c>
      <c r="B6978" s="45" t="s">
        <v>17891</v>
      </c>
      <c r="C6978" s="46" t="s">
        <v>3735</v>
      </c>
      <c r="D6978" s="47">
        <v>43409</v>
      </c>
      <c r="E6978" s="48">
        <v>873.93</v>
      </c>
      <c r="F6978" s="48">
        <v>108.19</v>
      </c>
      <c r="G6978" s="49">
        <v>8.1</v>
      </c>
      <c r="H6978" s="8" t="s">
        <v>2934</v>
      </c>
      <c r="J6978" s="3">
        <v>1069747</v>
      </c>
      <c r="L6978" s="4">
        <f t="shared" si="106"/>
        <v>14.421287128712871</v>
      </c>
    </row>
    <row r="6979" spans="1:12" x14ac:dyDescent="0.2">
      <c r="A6979" s="24" t="s">
        <v>17892</v>
      </c>
      <c r="B6979" s="45" t="s">
        <v>17893</v>
      </c>
      <c r="C6979" s="46">
        <v>43402</v>
      </c>
      <c r="D6979" s="47">
        <v>43409</v>
      </c>
      <c r="E6979" s="48">
        <v>184.92</v>
      </c>
      <c r="F6979" s="48">
        <v>45.02</v>
      </c>
      <c r="G6979" s="49">
        <v>4.0999999999999996</v>
      </c>
      <c r="H6979" s="8" t="s">
        <v>2934</v>
      </c>
      <c r="J6979" s="3">
        <v>1069749</v>
      </c>
      <c r="L6979" s="4">
        <f t="shared" si="106"/>
        <v>3.0514851485148511</v>
      </c>
    </row>
    <row r="6980" spans="1:12" x14ac:dyDescent="0.2">
      <c r="A6980" s="24" t="s">
        <v>17894</v>
      </c>
      <c r="B6980" s="45" t="s">
        <v>17895</v>
      </c>
      <c r="C6980" s="46">
        <v>43398</v>
      </c>
      <c r="D6980" s="47">
        <v>43410</v>
      </c>
      <c r="E6980" s="48">
        <v>764.99</v>
      </c>
      <c r="F6980" s="48">
        <v>70.400000000000006</v>
      </c>
      <c r="G6980" s="49">
        <v>10.9</v>
      </c>
      <c r="H6980" s="8" t="s">
        <v>3778</v>
      </c>
      <c r="J6980" s="3">
        <v>10796253</v>
      </c>
      <c r="K6980" s="1" t="s">
        <v>3779</v>
      </c>
      <c r="L6980" s="4">
        <f t="shared" si="106"/>
        <v>12.623597359735973</v>
      </c>
    </row>
    <row r="6981" spans="1:12" x14ac:dyDescent="0.2">
      <c r="A6981" s="24" t="s">
        <v>17896</v>
      </c>
      <c r="B6981" s="45" t="s">
        <v>17897</v>
      </c>
      <c r="C6981" s="46">
        <v>43399</v>
      </c>
      <c r="D6981" s="47">
        <v>43410</v>
      </c>
      <c r="E6981" s="48">
        <v>895.99</v>
      </c>
      <c r="F6981" s="48">
        <v>94.86</v>
      </c>
      <c r="G6981" s="49">
        <v>9.4</v>
      </c>
      <c r="H6981" s="8" t="s">
        <v>2934</v>
      </c>
      <c r="J6981" s="3">
        <v>1070297</v>
      </c>
      <c r="L6981" s="4">
        <f t="shared" si="106"/>
        <v>14.785313531353134</v>
      </c>
    </row>
    <row r="6982" spans="1:12" x14ac:dyDescent="0.2">
      <c r="A6982" s="24" t="s">
        <v>17898</v>
      </c>
      <c r="B6982" s="45" t="s">
        <v>17899</v>
      </c>
      <c r="C6982" s="46">
        <v>43404</v>
      </c>
      <c r="D6982" s="47">
        <v>43410</v>
      </c>
      <c r="E6982" s="48">
        <v>328.84</v>
      </c>
      <c r="F6982" s="48">
        <v>25.77</v>
      </c>
      <c r="G6982" s="49">
        <v>12.8</v>
      </c>
      <c r="H6982" s="8" t="s">
        <v>2934</v>
      </c>
      <c r="J6982" s="3">
        <v>1070296</v>
      </c>
      <c r="L6982" s="4">
        <f t="shared" si="106"/>
        <v>5.4264026402640262</v>
      </c>
    </row>
    <row r="6983" spans="1:12" x14ac:dyDescent="0.2">
      <c r="A6983" s="24" t="s">
        <v>17900</v>
      </c>
      <c r="B6983" s="45" t="s">
        <v>17901</v>
      </c>
      <c r="C6983" s="46">
        <v>43401</v>
      </c>
      <c r="D6983" s="47">
        <v>43410</v>
      </c>
      <c r="E6983" s="48">
        <v>507.48</v>
      </c>
      <c r="F6983" s="48">
        <v>42.56</v>
      </c>
      <c r="G6983" s="49">
        <v>11.9</v>
      </c>
      <c r="H6983" s="8" t="s">
        <v>2934</v>
      </c>
      <c r="J6983" s="3">
        <v>1070295</v>
      </c>
      <c r="L6983" s="4">
        <f t="shared" si="106"/>
        <v>8.3742574257425737</v>
      </c>
    </row>
    <row r="6984" spans="1:12" x14ac:dyDescent="0.2">
      <c r="A6984" s="24" t="s">
        <v>17902</v>
      </c>
      <c r="B6984" s="45" t="s">
        <v>17903</v>
      </c>
      <c r="C6984" s="46">
        <v>43410</v>
      </c>
      <c r="D6984" s="47">
        <v>43411</v>
      </c>
      <c r="E6984" s="48">
        <v>109.13</v>
      </c>
      <c r="F6984" s="48">
        <v>63.94</v>
      </c>
      <c r="G6984" s="49">
        <v>1.7</v>
      </c>
      <c r="H6984" s="8" t="s">
        <v>2934</v>
      </c>
      <c r="J6984" s="3">
        <v>1070783</v>
      </c>
      <c r="L6984" s="4">
        <f t="shared" si="106"/>
        <v>1.8008250825082508</v>
      </c>
    </row>
    <row r="6985" spans="1:12" x14ac:dyDescent="0.2">
      <c r="A6985" s="24" t="s">
        <v>17904</v>
      </c>
      <c r="B6985" s="45" t="s">
        <v>17905</v>
      </c>
      <c r="C6985" s="46">
        <v>43410</v>
      </c>
      <c r="D6985" s="47">
        <v>43411</v>
      </c>
      <c r="E6985" s="48">
        <v>1193.0899999999999</v>
      </c>
      <c r="F6985" s="48">
        <v>33.57</v>
      </c>
      <c r="G6985" s="49">
        <v>35.5</v>
      </c>
      <c r="H6985" s="8" t="s">
        <v>2934</v>
      </c>
      <c r="J6985" s="3">
        <v>1070784</v>
      </c>
      <c r="L6985" s="4">
        <f t="shared" si="106"/>
        <v>19.687953795379535</v>
      </c>
    </row>
    <row r="6986" spans="1:12" x14ac:dyDescent="0.2">
      <c r="A6986" s="24" t="s">
        <v>17906</v>
      </c>
      <c r="B6986" s="45" t="s">
        <v>17907</v>
      </c>
      <c r="C6986" s="46">
        <v>43406</v>
      </c>
      <c r="D6986" s="47">
        <v>43412</v>
      </c>
      <c r="E6986" s="48">
        <v>768.82</v>
      </c>
      <c r="F6986" s="48">
        <v>45.75</v>
      </c>
      <c r="G6986" s="49">
        <v>16.8</v>
      </c>
      <c r="H6986" s="8" t="s">
        <v>2934</v>
      </c>
      <c r="J6986" s="3">
        <v>1074101</v>
      </c>
      <c r="L6986" s="4">
        <f t="shared" si="106"/>
        <v>12.686798679867987</v>
      </c>
    </row>
    <row r="6987" spans="1:12" x14ac:dyDescent="0.2">
      <c r="A6987" s="24" t="s">
        <v>17908</v>
      </c>
      <c r="B6987" s="45" t="s">
        <v>17909</v>
      </c>
      <c r="C6987" s="46">
        <v>43403</v>
      </c>
      <c r="D6987" s="47">
        <v>43412</v>
      </c>
      <c r="E6987" s="48">
        <v>316.86</v>
      </c>
      <c r="F6987" s="48">
        <v>41.16</v>
      </c>
      <c r="G6987" s="49">
        <v>7.7</v>
      </c>
      <c r="H6987" s="8" t="s">
        <v>2934</v>
      </c>
      <c r="J6987" s="3">
        <v>1074102</v>
      </c>
      <c r="L6987" s="4">
        <f t="shared" si="106"/>
        <v>5.2287128712871285</v>
      </c>
    </row>
    <row r="6988" spans="1:12" x14ac:dyDescent="0.2">
      <c r="A6988" s="24" t="s">
        <v>17910</v>
      </c>
      <c r="B6988" s="45" t="s">
        <v>17911</v>
      </c>
      <c r="C6988" s="46">
        <v>43410</v>
      </c>
      <c r="D6988" s="47">
        <v>43413</v>
      </c>
      <c r="E6988" s="48">
        <v>1184.43</v>
      </c>
      <c r="F6988" s="48">
        <v>116.76</v>
      </c>
      <c r="G6988" s="49">
        <v>10.1</v>
      </c>
      <c r="J6988" s="3">
        <v>10385222</v>
      </c>
      <c r="K6988" s="1">
        <v>8163029857</v>
      </c>
      <c r="L6988" s="4">
        <f t="shared" si="106"/>
        <v>19.545049504950494</v>
      </c>
    </row>
    <row r="6989" spans="1:12" x14ac:dyDescent="0.2">
      <c r="A6989" s="24" t="s">
        <v>17912</v>
      </c>
      <c r="B6989" s="45" t="s">
        <v>17913</v>
      </c>
      <c r="C6989" s="46">
        <v>43409</v>
      </c>
      <c r="D6989" s="47">
        <v>43417</v>
      </c>
      <c r="E6989" s="48">
        <v>1485.78</v>
      </c>
      <c r="F6989" s="48">
        <v>61.46</v>
      </c>
      <c r="G6989" s="49">
        <v>24.2</v>
      </c>
      <c r="H6989" s="8" t="s">
        <v>2934</v>
      </c>
      <c r="J6989" s="3">
        <v>1075220</v>
      </c>
      <c r="L6989" s="4">
        <f t="shared" ref="L6989:L7052" si="107">IF(E6989="","",E6989/60.6)</f>
        <v>24.517821782178217</v>
      </c>
    </row>
    <row r="6990" spans="1:12" x14ac:dyDescent="0.2">
      <c r="A6990" s="24" t="s">
        <v>17914</v>
      </c>
      <c r="B6990" s="45" t="s">
        <v>17915</v>
      </c>
      <c r="C6990" s="46">
        <v>43410</v>
      </c>
      <c r="D6990" s="47">
        <v>43417</v>
      </c>
      <c r="E6990" s="48">
        <v>194.62</v>
      </c>
      <c r="F6990" s="48">
        <v>110.59</v>
      </c>
      <c r="G6990" s="49">
        <v>1.8</v>
      </c>
      <c r="H6990" s="8" t="s">
        <v>2934</v>
      </c>
      <c r="J6990" s="3">
        <v>1076062</v>
      </c>
      <c r="L6990" s="4">
        <f t="shared" si="107"/>
        <v>3.2115511551155116</v>
      </c>
    </row>
    <row r="6991" spans="1:12" x14ac:dyDescent="0.2">
      <c r="A6991" s="24" t="s">
        <v>17916</v>
      </c>
      <c r="B6991" s="45" t="s">
        <v>17917</v>
      </c>
      <c r="C6991" s="46">
        <v>43417</v>
      </c>
      <c r="D6991" s="47">
        <v>43418</v>
      </c>
      <c r="E6991" s="48">
        <v>1018.52</v>
      </c>
      <c r="F6991" s="48">
        <v>33.770000000000003</v>
      </c>
      <c r="G6991" s="49">
        <v>30.2</v>
      </c>
      <c r="H6991" s="8" t="s">
        <v>2934</v>
      </c>
      <c r="J6991" s="3">
        <v>1076785</v>
      </c>
      <c r="L6991" s="4">
        <f t="shared" si="107"/>
        <v>16.807260726072606</v>
      </c>
    </row>
    <row r="6992" spans="1:12" x14ac:dyDescent="0.2">
      <c r="A6992" s="24" t="s">
        <v>17918</v>
      </c>
      <c r="B6992" s="45" t="s">
        <v>17919</v>
      </c>
      <c r="C6992" s="46">
        <v>43413</v>
      </c>
      <c r="D6992" s="47">
        <v>43418</v>
      </c>
      <c r="E6992" s="48">
        <v>90.74</v>
      </c>
      <c r="F6992" s="48">
        <v>123.04</v>
      </c>
      <c r="G6992" s="49">
        <v>0.7</v>
      </c>
      <c r="H6992" s="8" t="s">
        <v>2934</v>
      </c>
      <c r="J6992" s="3">
        <v>1076786</v>
      </c>
      <c r="L6992" s="4">
        <f t="shared" si="107"/>
        <v>1.4973597359735973</v>
      </c>
    </row>
    <row r="6993" spans="1:12" x14ac:dyDescent="0.2">
      <c r="A6993" s="24" t="s">
        <v>17920</v>
      </c>
      <c r="B6993" s="45" t="s">
        <v>17921</v>
      </c>
      <c r="C6993" s="46">
        <v>43412</v>
      </c>
      <c r="D6993" s="47">
        <v>43418</v>
      </c>
      <c r="E6993" s="48">
        <v>135.1</v>
      </c>
      <c r="F6993" s="48">
        <v>58.33</v>
      </c>
      <c r="G6993" s="49">
        <v>2.2999999999999998</v>
      </c>
      <c r="H6993" s="8" t="s">
        <v>2934</v>
      </c>
      <c r="J6993" s="3">
        <v>1076787</v>
      </c>
      <c r="L6993" s="4">
        <f t="shared" si="107"/>
        <v>2.2293729372937294</v>
      </c>
    </row>
    <row r="6994" spans="1:12" x14ac:dyDescent="0.2">
      <c r="A6994" s="24" t="s">
        <v>17922</v>
      </c>
      <c r="B6994" s="45" t="s">
        <v>17923</v>
      </c>
      <c r="C6994" s="46">
        <v>43371</v>
      </c>
      <c r="D6994" s="47">
        <v>43418</v>
      </c>
      <c r="E6994" s="48">
        <v>1471.43</v>
      </c>
      <c r="F6994" s="48">
        <v>54.91</v>
      </c>
      <c r="G6994" s="49">
        <v>26.8</v>
      </c>
      <c r="H6994" s="8" t="s">
        <v>2934</v>
      </c>
      <c r="J6994" s="3">
        <v>1076788</v>
      </c>
      <c r="L6994" s="4">
        <f t="shared" si="107"/>
        <v>24.281023102310233</v>
      </c>
    </row>
    <row r="6995" spans="1:12" x14ac:dyDescent="0.2">
      <c r="A6995" s="24" t="s">
        <v>17924</v>
      </c>
      <c r="B6995" s="45" t="s">
        <v>17925</v>
      </c>
      <c r="C6995" s="46">
        <v>43417</v>
      </c>
      <c r="D6995" s="47">
        <v>43419</v>
      </c>
      <c r="E6995" s="48">
        <v>592.44000000000005</v>
      </c>
      <c r="F6995" s="48">
        <v>53.72</v>
      </c>
      <c r="G6995" s="49">
        <v>11</v>
      </c>
      <c r="H6995" s="8" t="s">
        <v>3693</v>
      </c>
      <c r="J6995" s="3">
        <v>1077490</v>
      </c>
      <c r="L6995" s="4">
        <f t="shared" si="107"/>
        <v>9.7762376237623769</v>
      </c>
    </row>
    <row r="6996" spans="1:12" x14ac:dyDescent="0.2">
      <c r="A6996" s="24" t="s">
        <v>17926</v>
      </c>
      <c r="B6996" s="45" t="s">
        <v>17927</v>
      </c>
      <c r="C6996" s="46">
        <v>43413</v>
      </c>
      <c r="D6996" s="47">
        <v>43420</v>
      </c>
      <c r="E6996" s="48">
        <v>267.37</v>
      </c>
      <c r="F6996" s="48">
        <v>59.93</v>
      </c>
      <c r="G6996" s="49">
        <v>4.5</v>
      </c>
      <c r="H6996" s="8" t="s">
        <v>2934</v>
      </c>
      <c r="J6996" s="3">
        <v>1077892</v>
      </c>
      <c r="L6996" s="4">
        <f t="shared" si="107"/>
        <v>4.412046204620462</v>
      </c>
    </row>
    <row r="6997" spans="1:12" x14ac:dyDescent="0.2">
      <c r="A6997" s="24" t="s">
        <v>17928</v>
      </c>
      <c r="B6997" s="45" t="s">
        <v>17929</v>
      </c>
      <c r="C6997" s="46">
        <v>43416</v>
      </c>
      <c r="D6997" s="47">
        <v>43423</v>
      </c>
      <c r="E6997" s="48">
        <v>189.1</v>
      </c>
      <c r="F6997" s="48">
        <v>63.39</v>
      </c>
      <c r="G6997" s="49">
        <v>3</v>
      </c>
      <c r="H6997" s="8" t="s">
        <v>2934</v>
      </c>
      <c r="J6997" s="3">
        <v>1078422</v>
      </c>
      <c r="L6997" s="4">
        <f t="shared" si="107"/>
        <v>3.1204620462046204</v>
      </c>
    </row>
    <row r="6998" spans="1:12" x14ac:dyDescent="0.2">
      <c r="A6998" s="24" t="s">
        <v>17930</v>
      </c>
      <c r="B6998" s="45" t="s">
        <v>17931</v>
      </c>
      <c r="C6998" s="46">
        <v>43416</v>
      </c>
      <c r="D6998" s="47">
        <v>43423</v>
      </c>
      <c r="E6998" s="48">
        <v>728.6</v>
      </c>
      <c r="F6998" s="48">
        <v>70.55</v>
      </c>
      <c r="G6998" s="49">
        <v>10.3</v>
      </c>
      <c r="H6998" s="8" t="s">
        <v>2934</v>
      </c>
      <c r="J6998" s="3">
        <v>1078423</v>
      </c>
      <c r="L6998" s="4">
        <f t="shared" si="107"/>
        <v>12.023102310231023</v>
      </c>
    </row>
    <row r="6999" spans="1:12" x14ac:dyDescent="0.2">
      <c r="A6999" s="24" t="s">
        <v>17932</v>
      </c>
      <c r="B6999" s="45" t="s">
        <v>17933</v>
      </c>
      <c r="C6999" s="46">
        <v>43418</v>
      </c>
      <c r="D6999" s="47">
        <v>43423</v>
      </c>
      <c r="E6999" s="48">
        <v>198.61</v>
      </c>
      <c r="F6999" s="48">
        <v>39.21</v>
      </c>
      <c r="G6999" s="49">
        <v>5.0999999999999996</v>
      </c>
      <c r="H6999" s="8" t="s">
        <v>2934</v>
      </c>
      <c r="J6999" s="3">
        <v>1078424</v>
      </c>
      <c r="L6999" s="4">
        <f t="shared" si="107"/>
        <v>3.2773927392739277</v>
      </c>
    </row>
    <row r="7000" spans="1:12" x14ac:dyDescent="0.2">
      <c r="A7000" s="24" t="s">
        <v>17934</v>
      </c>
      <c r="B7000" s="45" t="s">
        <v>17935</v>
      </c>
      <c r="C7000" s="46">
        <v>43417</v>
      </c>
      <c r="D7000" s="47">
        <v>43423</v>
      </c>
      <c r="E7000" s="48">
        <v>461.16</v>
      </c>
      <c r="F7000" s="48">
        <v>42.44</v>
      </c>
      <c r="G7000" s="49">
        <v>10.9</v>
      </c>
      <c r="H7000" s="8" t="s">
        <v>2934</v>
      </c>
      <c r="J7000" s="3">
        <v>1078425</v>
      </c>
      <c r="L7000" s="4">
        <f t="shared" si="107"/>
        <v>7.6099009900990104</v>
      </c>
    </row>
    <row r="7001" spans="1:12" x14ac:dyDescent="0.2">
      <c r="A7001" s="24" t="s">
        <v>17936</v>
      </c>
      <c r="B7001" s="45" t="s">
        <v>17937</v>
      </c>
      <c r="C7001" s="46">
        <v>43417</v>
      </c>
      <c r="D7001" s="47">
        <v>43423</v>
      </c>
      <c r="E7001" s="48">
        <v>1267.75</v>
      </c>
      <c r="F7001" s="48">
        <v>41.95</v>
      </c>
      <c r="G7001" s="49">
        <v>30.2</v>
      </c>
      <c r="H7001" s="8" t="s">
        <v>2934</v>
      </c>
      <c r="J7001" s="3">
        <v>1078426</v>
      </c>
      <c r="L7001" s="4">
        <f t="shared" si="107"/>
        <v>20.919966996699671</v>
      </c>
    </row>
    <row r="7002" spans="1:12" x14ac:dyDescent="0.2">
      <c r="A7002" s="24" t="s">
        <v>17938</v>
      </c>
      <c r="B7002" s="45" t="s">
        <v>17939</v>
      </c>
      <c r="C7002" s="46">
        <v>43417</v>
      </c>
      <c r="D7002" s="47">
        <v>43423</v>
      </c>
      <c r="E7002" s="48">
        <v>397.23</v>
      </c>
      <c r="F7002" s="48">
        <v>33.380000000000003</v>
      </c>
      <c r="G7002" s="49">
        <v>11.9</v>
      </c>
      <c r="H7002" s="8" t="s">
        <v>2934</v>
      </c>
      <c r="J7002" s="3">
        <v>1078427</v>
      </c>
      <c r="L7002" s="4">
        <f t="shared" si="107"/>
        <v>6.5549504950495052</v>
      </c>
    </row>
    <row r="7003" spans="1:12" x14ac:dyDescent="0.2">
      <c r="A7003" s="24" t="s">
        <v>17940</v>
      </c>
      <c r="B7003" s="45" t="s">
        <v>17941</v>
      </c>
      <c r="C7003" s="46">
        <v>43417</v>
      </c>
      <c r="D7003" s="47">
        <v>43423</v>
      </c>
      <c r="E7003" s="48">
        <v>945.22</v>
      </c>
      <c r="F7003" s="48">
        <v>104.59</v>
      </c>
      <c r="G7003" s="49">
        <v>9</v>
      </c>
      <c r="H7003" s="8" t="s">
        <v>2934</v>
      </c>
      <c r="J7003" s="3">
        <v>1078428</v>
      </c>
      <c r="L7003" s="4">
        <f t="shared" si="107"/>
        <v>15.597689768976897</v>
      </c>
    </row>
    <row r="7004" spans="1:12" x14ac:dyDescent="0.2">
      <c r="A7004" s="24" t="s">
        <v>17942</v>
      </c>
      <c r="B7004" s="45" t="s">
        <v>17943</v>
      </c>
      <c r="C7004" s="46">
        <v>43417</v>
      </c>
      <c r="D7004" s="47">
        <v>43423</v>
      </c>
      <c r="E7004" s="48">
        <v>190.34</v>
      </c>
      <c r="F7004" s="48">
        <v>225.69</v>
      </c>
      <c r="G7004" s="49">
        <v>0.8</v>
      </c>
      <c r="H7004" s="8" t="s">
        <v>2934</v>
      </c>
      <c r="J7004" s="3">
        <v>1078429</v>
      </c>
      <c r="L7004" s="4">
        <f t="shared" si="107"/>
        <v>3.1409240924092408</v>
      </c>
    </row>
    <row r="7005" spans="1:12" x14ac:dyDescent="0.2">
      <c r="A7005" s="24" t="s">
        <v>17944</v>
      </c>
      <c r="B7005" s="45" t="s">
        <v>17945</v>
      </c>
      <c r="C7005" s="46">
        <v>43417</v>
      </c>
      <c r="D7005" s="47">
        <v>43423</v>
      </c>
      <c r="E7005" s="48">
        <v>136.1</v>
      </c>
      <c r="F7005" s="48">
        <v>80.52</v>
      </c>
      <c r="G7005" s="49">
        <v>1.7</v>
      </c>
      <c r="H7005" s="8" t="s">
        <v>2934</v>
      </c>
      <c r="J7005" s="3">
        <v>1078430</v>
      </c>
      <c r="L7005" s="4">
        <f t="shared" si="107"/>
        <v>2.2458745874587458</v>
      </c>
    </row>
    <row r="7006" spans="1:12" x14ac:dyDescent="0.2">
      <c r="A7006" s="24" t="s">
        <v>17946</v>
      </c>
      <c r="B7006" s="45" t="s">
        <v>17947</v>
      </c>
      <c r="C7006" s="46">
        <v>43415</v>
      </c>
      <c r="D7006" s="47">
        <v>43424</v>
      </c>
      <c r="E7006" s="48">
        <v>147.46</v>
      </c>
      <c r="F7006" s="48">
        <v>86.11</v>
      </c>
      <c r="G7006" s="49">
        <v>1.7</v>
      </c>
      <c r="H7006" s="8" t="s">
        <v>3714</v>
      </c>
      <c r="J7006" s="3">
        <v>1078725</v>
      </c>
      <c r="L7006" s="4">
        <f t="shared" si="107"/>
        <v>2.4333333333333336</v>
      </c>
    </row>
    <row r="7007" spans="1:12" x14ac:dyDescent="0.2">
      <c r="A7007" s="24" t="s">
        <v>17948</v>
      </c>
      <c r="B7007" s="45" t="s">
        <v>17949</v>
      </c>
      <c r="C7007" s="46">
        <v>43416</v>
      </c>
      <c r="D7007" s="47">
        <v>43424</v>
      </c>
      <c r="E7007" s="48">
        <v>129.81</v>
      </c>
      <c r="F7007" s="48">
        <v>43.03</v>
      </c>
      <c r="G7007" s="49">
        <v>3</v>
      </c>
      <c r="H7007" s="8" t="s">
        <v>2934</v>
      </c>
      <c r="J7007" s="3">
        <v>1078723</v>
      </c>
      <c r="L7007" s="4">
        <f t="shared" si="107"/>
        <v>2.142079207920792</v>
      </c>
    </row>
    <row r="7008" spans="1:12" x14ac:dyDescent="0.2">
      <c r="A7008" s="24" t="s">
        <v>17950</v>
      </c>
      <c r="B7008" s="45" t="s">
        <v>17951</v>
      </c>
      <c r="C7008" s="46">
        <v>43415</v>
      </c>
      <c r="D7008" s="47">
        <v>43424</v>
      </c>
      <c r="E7008" s="48">
        <v>276.83</v>
      </c>
      <c r="F7008" s="48">
        <v>54.11</v>
      </c>
      <c r="G7008" s="49">
        <v>5.0999999999999996</v>
      </c>
      <c r="H7008" s="8" t="s">
        <v>3714</v>
      </c>
      <c r="J7008" s="3">
        <v>1078724</v>
      </c>
      <c r="L7008" s="4">
        <f t="shared" si="107"/>
        <v>4.5681518151815181</v>
      </c>
    </row>
    <row r="7009" spans="1:12" x14ac:dyDescent="0.2">
      <c r="A7009" s="24" t="s">
        <v>17952</v>
      </c>
      <c r="B7009" s="45" t="s">
        <v>17953</v>
      </c>
      <c r="C7009" s="46">
        <v>43419</v>
      </c>
      <c r="D7009" s="47">
        <v>43424</v>
      </c>
      <c r="E7009" s="48">
        <v>885</v>
      </c>
      <c r="F7009" s="48">
        <v>42.21</v>
      </c>
      <c r="G7009" s="49">
        <v>21</v>
      </c>
      <c r="J7009" s="3">
        <v>1078813</v>
      </c>
      <c r="K7009" s="1" t="s">
        <v>3772</v>
      </c>
      <c r="L7009" s="4">
        <f t="shared" si="107"/>
        <v>14.603960396039604</v>
      </c>
    </row>
    <row r="7010" spans="1:12" x14ac:dyDescent="0.2">
      <c r="A7010" s="24" t="s">
        <v>17954</v>
      </c>
      <c r="B7010" s="45" t="s">
        <v>17955</v>
      </c>
      <c r="C7010" s="46">
        <v>43419</v>
      </c>
      <c r="D7010" s="47">
        <v>43424</v>
      </c>
      <c r="E7010" s="48">
        <v>304.54000000000002</v>
      </c>
      <c r="F7010" s="48">
        <v>141.02000000000001</v>
      </c>
      <c r="G7010" s="49">
        <v>2.2000000000000002</v>
      </c>
      <c r="J7010" s="3">
        <v>1078812</v>
      </c>
      <c r="K7010" s="1" t="s">
        <v>3772</v>
      </c>
      <c r="L7010" s="4">
        <f t="shared" si="107"/>
        <v>5.0254125412541253</v>
      </c>
    </row>
    <row r="7011" spans="1:12" x14ac:dyDescent="0.2">
      <c r="A7011" s="24" t="s">
        <v>17956</v>
      </c>
      <c r="B7011" s="45" t="s">
        <v>17957</v>
      </c>
      <c r="C7011" s="46">
        <v>43424</v>
      </c>
      <c r="D7011" s="47">
        <v>43431</v>
      </c>
      <c r="E7011" s="48">
        <v>998.62</v>
      </c>
      <c r="F7011" s="48">
        <v>40.49</v>
      </c>
      <c r="G7011" s="49">
        <v>24.7</v>
      </c>
      <c r="H7011" s="8" t="s">
        <v>2934</v>
      </c>
      <c r="J7011" s="3">
        <v>1080874</v>
      </c>
      <c r="L7011" s="4">
        <f t="shared" si="107"/>
        <v>16.47887788778878</v>
      </c>
    </row>
    <row r="7012" spans="1:12" x14ac:dyDescent="0.2">
      <c r="A7012" s="24" t="s">
        <v>17958</v>
      </c>
      <c r="B7012" s="45" t="s">
        <v>17959</v>
      </c>
      <c r="C7012" s="46">
        <v>43423</v>
      </c>
      <c r="D7012" s="47">
        <v>43431</v>
      </c>
      <c r="E7012" s="48">
        <v>727.95</v>
      </c>
      <c r="F7012" s="48">
        <v>86.4</v>
      </c>
      <c r="G7012" s="49">
        <v>8.4</v>
      </c>
      <c r="H7012" s="8" t="s">
        <v>2934</v>
      </c>
      <c r="J7012" s="3">
        <v>1080875</v>
      </c>
      <c r="L7012" s="4">
        <f t="shared" si="107"/>
        <v>12.012376237623762</v>
      </c>
    </row>
    <row r="7013" spans="1:12" x14ac:dyDescent="0.2">
      <c r="A7013" s="24" t="s">
        <v>17960</v>
      </c>
      <c r="B7013" s="45" t="s">
        <v>17961</v>
      </c>
      <c r="C7013" s="46">
        <v>43430</v>
      </c>
      <c r="D7013" s="47">
        <v>43432</v>
      </c>
      <c r="E7013" s="48">
        <v>441.93</v>
      </c>
      <c r="F7013" s="48">
        <v>105.96</v>
      </c>
      <c r="G7013" s="49">
        <v>4.2</v>
      </c>
      <c r="H7013" s="8" t="s">
        <v>2934</v>
      </c>
      <c r="J7013" s="3">
        <v>1081493</v>
      </c>
      <c r="L7013" s="4">
        <f t="shared" si="107"/>
        <v>7.2925742574257422</v>
      </c>
    </row>
    <row r="7014" spans="1:12" x14ac:dyDescent="0.2">
      <c r="A7014" s="24" t="s">
        <v>17962</v>
      </c>
      <c r="B7014" s="45" t="s">
        <v>17963</v>
      </c>
      <c r="C7014" s="46">
        <v>43425</v>
      </c>
      <c r="D7014" s="47">
        <v>43432</v>
      </c>
      <c r="E7014" s="48">
        <v>1373.82</v>
      </c>
      <c r="F7014" s="48">
        <v>44.67</v>
      </c>
      <c r="G7014" s="49">
        <v>30.8</v>
      </c>
      <c r="H7014" s="8" t="s">
        <v>3780</v>
      </c>
      <c r="J7014" s="3">
        <v>10682261</v>
      </c>
      <c r="K7014" s="1">
        <v>8163029857</v>
      </c>
      <c r="L7014" s="4">
        <f t="shared" si="107"/>
        <v>22.670297029702969</v>
      </c>
    </row>
    <row r="7015" spans="1:12" x14ac:dyDescent="0.2">
      <c r="A7015" s="24" t="s">
        <v>17964</v>
      </c>
      <c r="B7015" s="45" t="s">
        <v>17965</v>
      </c>
      <c r="C7015" s="46">
        <v>43425</v>
      </c>
      <c r="D7015" s="47">
        <v>43432</v>
      </c>
      <c r="E7015" s="48">
        <v>855.33</v>
      </c>
      <c r="F7015" s="48">
        <v>49.22</v>
      </c>
      <c r="G7015" s="49">
        <v>17.399999999999999</v>
      </c>
      <c r="H7015" s="8" t="s">
        <v>3778</v>
      </c>
      <c r="J7015" s="3">
        <v>10796252</v>
      </c>
      <c r="K7015" s="1" t="s">
        <v>3781</v>
      </c>
      <c r="L7015" s="4">
        <f t="shared" si="107"/>
        <v>14.114356435643565</v>
      </c>
    </row>
    <row r="7016" spans="1:12" x14ac:dyDescent="0.2">
      <c r="A7016" s="24" t="s">
        <v>17966</v>
      </c>
      <c r="B7016" s="45" t="s">
        <v>17967</v>
      </c>
      <c r="C7016" s="46">
        <v>43425</v>
      </c>
      <c r="D7016" s="47">
        <v>43433</v>
      </c>
      <c r="E7016" s="48">
        <v>98.63</v>
      </c>
      <c r="F7016" s="48">
        <v>119.02</v>
      </c>
      <c r="G7016" s="49">
        <v>0.8</v>
      </c>
      <c r="H7016" s="8" t="s">
        <v>2934</v>
      </c>
      <c r="J7016" s="3">
        <v>1082155</v>
      </c>
      <c r="L7016" s="4">
        <f t="shared" si="107"/>
        <v>1.6275577557755774</v>
      </c>
    </row>
    <row r="7017" spans="1:12" x14ac:dyDescent="0.2">
      <c r="A7017" s="24" t="s">
        <v>17968</v>
      </c>
      <c r="B7017" s="45" t="s">
        <v>17969</v>
      </c>
      <c r="C7017" s="46">
        <v>43430</v>
      </c>
      <c r="D7017" s="47">
        <v>43433</v>
      </c>
      <c r="E7017" s="48">
        <v>298.51</v>
      </c>
      <c r="F7017" s="48">
        <v>66.59</v>
      </c>
      <c r="G7017" s="49">
        <v>4.5</v>
      </c>
      <c r="H7017" s="8" t="s">
        <v>2934</v>
      </c>
      <c r="J7017" s="3">
        <v>1082156</v>
      </c>
      <c r="L7017" s="4">
        <f t="shared" si="107"/>
        <v>4.9259075907590759</v>
      </c>
    </row>
    <row r="7018" spans="1:12" x14ac:dyDescent="0.2">
      <c r="A7018" s="24" t="s">
        <v>17970</v>
      </c>
      <c r="B7018" s="45" t="s">
        <v>17971</v>
      </c>
      <c r="C7018" s="46">
        <v>43433</v>
      </c>
      <c r="D7018" s="47">
        <v>43437</v>
      </c>
      <c r="E7018" s="48">
        <v>689.65</v>
      </c>
      <c r="F7018" s="48">
        <v>52.88</v>
      </c>
      <c r="G7018" s="49">
        <v>13</v>
      </c>
      <c r="H7018" s="8" t="s">
        <v>3782</v>
      </c>
      <c r="J7018" s="3">
        <v>1083317</v>
      </c>
      <c r="K7018" s="1">
        <v>8163029857</v>
      </c>
      <c r="L7018" s="4">
        <f t="shared" si="107"/>
        <v>11.380363036303629</v>
      </c>
    </row>
    <row r="7019" spans="1:12" x14ac:dyDescent="0.2">
      <c r="A7019" s="24" t="s">
        <v>17972</v>
      </c>
      <c r="B7019" s="45" t="s">
        <v>17973</v>
      </c>
      <c r="C7019" s="46">
        <v>43435</v>
      </c>
      <c r="D7019" s="47">
        <v>43437</v>
      </c>
      <c r="E7019" s="48">
        <v>905</v>
      </c>
      <c r="F7019" s="48">
        <v>100.17</v>
      </c>
      <c r="G7019" s="49">
        <v>9</v>
      </c>
      <c r="H7019" s="8" t="s">
        <v>2934</v>
      </c>
      <c r="J7019" s="3">
        <v>1083316</v>
      </c>
      <c r="L7019" s="4">
        <f t="shared" si="107"/>
        <v>14.933993399339935</v>
      </c>
    </row>
    <row r="7020" spans="1:12" x14ac:dyDescent="0.2">
      <c r="A7020" s="24" t="s">
        <v>17974</v>
      </c>
      <c r="B7020" s="45" t="s">
        <v>17975</v>
      </c>
      <c r="C7020" s="46">
        <v>43432</v>
      </c>
      <c r="D7020" s="47">
        <v>43437</v>
      </c>
      <c r="E7020" s="48">
        <v>379.05</v>
      </c>
      <c r="F7020" s="48">
        <v>118.41</v>
      </c>
      <c r="G7020" s="49">
        <v>3.2</v>
      </c>
      <c r="H7020" s="8" t="s">
        <v>3782</v>
      </c>
      <c r="J7020" s="3">
        <v>1083315</v>
      </c>
      <c r="K7020" s="1">
        <v>8163029857</v>
      </c>
      <c r="L7020" s="4">
        <f t="shared" si="107"/>
        <v>6.2549504950495054</v>
      </c>
    </row>
    <row r="7021" spans="1:12" x14ac:dyDescent="0.2">
      <c r="A7021" s="24" t="s">
        <v>17976</v>
      </c>
      <c r="B7021" s="45" t="s">
        <v>17977</v>
      </c>
      <c r="C7021" s="46">
        <v>43434</v>
      </c>
      <c r="D7021" s="47">
        <v>43437</v>
      </c>
      <c r="E7021" s="48">
        <v>543.94000000000005</v>
      </c>
      <c r="F7021" s="48">
        <v>48.8</v>
      </c>
      <c r="G7021" s="49">
        <v>11.1</v>
      </c>
      <c r="H7021" s="8" t="s">
        <v>2934</v>
      </c>
      <c r="J7021" s="3">
        <v>1083314</v>
      </c>
      <c r="L7021" s="4">
        <f t="shared" si="107"/>
        <v>8.9759075907590766</v>
      </c>
    </row>
    <row r="7022" spans="1:12" x14ac:dyDescent="0.2">
      <c r="A7022" s="24" t="s">
        <v>17978</v>
      </c>
      <c r="B7022" s="45" t="s">
        <v>17979</v>
      </c>
      <c r="C7022" s="46">
        <v>43434</v>
      </c>
      <c r="D7022" s="47">
        <v>43437</v>
      </c>
      <c r="E7022" s="48">
        <v>794.91</v>
      </c>
      <c r="F7022" s="48">
        <v>34.979999999999997</v>
      </c>
      <c r="G7022" s="49">
        <v>22.7</v>
      </c>
      <c r="H7022" s="8" t="s">
        <v>2934</v>
      </c>
      <c r="J7022" s="3">
        <v>1083313</v>
      </c>
      <c r="L7022" s="4">
        <f t="shared" si="107"/>
        <v>13.117326732673266</v>
      </c>
    </row>
    <row r="7023" spans="1:12" x14ac:dyDescent="0.2">
      <c r="A7023" s="24" t="s">
        <v>17980</v>
      </c>
      <c r="B7023" s="45" t="s">
        <v>17981</v>
      </c>
      <c r="C7023" s="46">
        <v>43424</v>
      </c>
      <c r="D7023" s="47">
        <v>43437</v>
      </c>
      <c r="E7023" s="48">
        <v>852.74</v>
      </c>
      <c r="F7023" s="48">
        <v>51.34</v>
      </c>
      <c r="G7023" s="49">
        <v>16.600000000000001</v>
      </c>
      <c r="H7023" s="8" t="s">
        <v>2934</v>
      </c>
      <c r="J7023" s="3">
        <v>1082804</v>
      </c>
      <c r="L7023" s="4">
        <f t="shared" si="107"/>
        <v>14.071617161716171</v>
      </c>
    </row>
    <row r="7024" spans="1:12" x14ac:dyDescent="0.2">
      <c r="A7024" s="24" t="s">
        <v>17982</v>
      </c>
      <c r="B7024" s="45" t="s">
        <v>17983</v>
      </c>
      <c r="C7024" s="46">
        <v>43437</v>
      </c>
      <c r="D7024" s="47">
        <v>43440</v>
      </c>
      <c r="E7024" s="48">
        <v>515.20000000000005</v>
      </c>
      <c r="F7024" s="48">
        <v>129.94999999999999</v>
      </c>
      <c r="G7024" s="49">
        <v>4</v>
      </c>
      <c r="H7024" s="8" t="s">
        <v>3693</v>
      </c>
      <c r="J7024" s="3">
        <v>1084872</v>
      </c>
      <c r="L7024" s="4">
        <f t="shared" si="107"/>
        <v>8.5016501650165015</v>
      </c>
    </row>
    <row r="7025" spans="1:12" x14ac:dyDescent="0.2">
      <c r="A7025" s="24" t="s">
        <v>17984</v>
      </c>
      <c r="B7025" s="45" t="s">
        <v>17985</v>
      </c>
      <c r="C7025" s="46">
        <v>43437</v>
      </c>
      <c r="D7025" s="47">
        <v>43440</v>
      </c>
      <c r="E7025" s="48">
        <v>432.38</v>
      </c>
      <c r="F7025" s="48">
        <v>200.24</v>
      </c>
      <c r="G7025" s="49">
        <v>2.2000000000000002</v>
      </c>
      <c r="H7025" s="8" t="s">
        <v>2934</v>
      </c>
      <c r="J7025" s="3">
        <v>1084052</v>
      </c>
      <c r="L7025" s="4">
        <f t="shared" si="107"/>
        <v>7.1349834983498344</v>
      </c>
    </row>
    <row r="7026" spans="1:12" x14ac:dyDescent="0.2">
      <c r="A7026" s="24" t="s">
        <v>17986</v>
      </c>
      <c r="B7026" s="45" t="s">
        <v>17987</v>
      </c>
      <c r="D7026" s="47">
        <v>43441</v>
      </c>
      <c r="E7026" s="48">
        <v>74.94</v>
      </c>
      <c r="F7026" s="48">
        <v>38.11</v>
      </c>
      <c r="G7026" s="49">
        <v>2</v>
      </c>
      <c r="H7026" s="8" t="s">
        <v>2934</v>
      </c>
      <c r="J7026" s="3">
        <v>1084939</v>
      </c>
      <c r="L7026" s="4">
        <f t="shared" si="107"/>
        <v>1.2366336633663366</v>
      </c>
    </row>
    <row r="7027" spans="1:12" x14ac:dyDescent="0.2">
      <c r="A7027" s="24" t="s">
        <v>17988</v>
      </c>
      <c r="B7027" s="45" t="s">
        <v>17989</v>
      </c>
      <c r="C7027" s="46">
        <v>43438</v>
      </c>
      <c r="D7027" s="47">
        <v>43446</v>
      </c>
      <c r="E7027" s="48">
        <v>235.1</v>
      </c>
      <c r="F7027" s="48">
        <v>37.369999999999997</v>
      </c>
      <c r="G7027" s="49">
        <v>6.3</v>
      </c>
      <c r="H7027" s="8" t="s">
        <v>2934</v>
      </c>
      <c r="J7027" s="3">
        <v>1088806</v>
      </c>
      <c r="L7027" s="4">
        <f t="shared" si="107"/>
        <v>3.8795379537953791</v>
      </c>
    </row>
    <row r="7028" spans="1:12" x14ac:dyDescent="0.2">
      <c r="A7028" s="24" t="s">
        <v>17990</v>
      </c>
      <c r="B7028" s="45" t="s">
        <v>17991</v>
      </c>
      <c r="C7028" s="46">
        <v>43439</v>
      </c>
      <c r="D7028" s="47">
        <v>43446</v>
      </c>
      <c r="E7028" s="48">
        <v>1146.54</v>
      </c>
      <c r="F7028" s="48">
        <v>90.44</v>
      </c>
      <c r="G7028" s="49">
        <v>12.7</v>
      </c>
      <c r="H7028" s="8" t="s">
        <v>2934</v>
      </c>
      <c r="J7028" s="3">
        <v>1088807</v>
      </c>
      <c r="L7028" s="4">
        <f t="shared" si="107"/>
        <v>18.91980198019802</v>
      </c>
    </row>
    <row r="7029" spans="1:12" x14ac:dyDescent="0.2">
      <c r="A7029" s="24" t="s">
        <v>17992</v>
      </c>
      <c r="B7029" s="45" t="s">
        <v>17993</v>
      </c>
      <c r="C7029" s="46">
        <v>43443</v>
      </c>
      <c r="D7029" s="47">
        <v>43446</v>
      </c>
      <c r="E7029" s="48">
        <v>86.62</v>
      </c>
      <c r="F7029" s="48">
        <v>82.88</v>
      </c>
      <c r="G7029" s="49">
        <v>1</v>
      </c>
      <c r="H7029" s="8" t="s">
        <v>3714</v>
      </c>
      <c r="J7029" s="3">
        <v>1089764</v>
      </c>
      <c r="L7029" s="4">
        <f t="shared" si="107"/>
        <v>1.4293729372937294</v>
      </c>
    </row>
    <row r="7030" spans="1:12" x14ac:dyDescent="0.2">
      <c r="A7030" s="24" t="s">
        <v>17994</v>
      </c>
      <c r="B7030" s="45" t="s">
        <v>17995</v>
      </c>
      <c r="C7030" s="46">
        <v>43453</v>
      </c>
      <c r="D7030" s="47">
        <v>43446</v>
      </c>
      <c r="E7030" s="48">
        <v>225.98</v>
      </c>
      <c r="F7030" s="48">
        <v>56</v>
      </c>
      <c r="G7030" s="49">
        <v>4</v>
      </c>
      <c r="H7030" s="8" t="s">
        <v>3714</v>
      </c>
      <c r="J7030" s="3">
        <v>1089765</v>
      </c>
      <c r="L7030" s="4">
        <f t="shared" si="107"/>
        <v>3.729042904290429</v>
      </c>
    </row>
    <row r="7031" spans="1:12" x14ac:dyDescent="0.2">
      <c r="A7031" s="24" t="s">
        <v>17996</v>
      </c>
      <c r="B7031" s="45" t="s">
        <v>17997</v>
      </c>
      <c r="C7031" s="46">
        <v>43436</v>
      </c>
      <c r="D7031" s="47">
        <v>43446</v>
      </c>
      <c r="E7031" s="48">
        <v>828.77</v>
      </c>
      <c r="F7031" s="48">
        <v>41.05</v>
      </c>
      <c r="G7031" s="49">
        <v>20.2</v>
      </c>
      <c r="H7031" s="8" t="s">
        <v>2934</v>
      </c>
      <c r="J7031" s="3">
        <v>1089774</v>
      </c>
      <c r="L7031" s="4">
        <f t="shared" si="107"/>
        <v>13.676072607260725</v>
      </c>
    </row>
    <row r="7032" spans="1:12" x14ac:dyDescent="0.2">
      <c r="A7032" s="24" t="s">
        <v>17998</v>
      </c>
      <c r="B7032" s="45" t="s">
        <v>17999</v>
      </c>
      <c r="C7032" s="46">
        <v>43445</v>
      </c>
      <c r="D7032" s="47">
        <v>43446</v>
      </c>
      <c r="E7032" s="48">
        <v>317.16000000000003</v>
      </c>
      <c r="F7032" s="48">
        <v>254.83</v>
      </c>
      <c r="G7032" s="49">
        <v>1.2</v>
      </c>
      <c r="H7032" s="8" t="s">
        <v>2934</v>
      </c>
      <c r="J7032" s="3">
        <v>1089974</v>
      </c>
      <c r="L7032" s="4">
        <f t="shared" si="107"/>
        <v>5.2336633663366339</v>
      </c>
    </row>
    <row r="7033" spans="1:12" x14ac:dyDescent="0.2">
      <c r="A7033" s="24" t="s">
        <v>18000</v>
      </c>
      <c r="B7033" s="45" t="s">
        <v>18001</v>
      </c>
      <c r="C7033" s="46">
        <v>43445</v>
      </c>
      <c r="D7033" s="47">
        <v>43447</v>
      </c>
      <c r="E7033" s="48">
        <v>918.82</v>
      </c>
      <c r="F7033" s="48">
        <v>59.31</v>
      </c>
      <c r="G7033" s="49">
        <v>15.5</v>
      </c>
      <c r="H7033" s="8" t="s">
        <v>2934</v>
      </c>
      <c r="J7033" s="3">
        <v>1090409</v>
      </c>
      <c r="L7033" s="4">
        <f t="shared" si="107"/>
        <v>15.162046204620463</v>
      </c>
    </row>
    <row r="7034" spans="1:12" x14ac:dyDescent="0.2">
      <c r="A7034" s="24" t="s">
        <v>18002</v>
      </c>
      <c r="B7034" s="45" t="s">
        <v>18003</v>
      </c>
      <c r="C7034" s="46">
        <v>43445</v>
      </c>
      <c r="D7034" s="47">
        <v>43447</v>
      </c>
      <c r="E7034" s="48">
        <v>653.59</v>
      </c>
      <c r="F7034" s="48">
        <v>38.83</v>
      </c>
      <c r="G7034" s="49">
        <v>16.8</v>
      </c>
      <c r="H7034" s="8" t="s">
        <v>2934</v>
      </c>
      <c r="J7034" s="3">
        <v>1090410</v>
      </c>
      <c r="L7034" s="4">
        <f t="shared" si="107"/>
        <v>10.785313531353136</v>
      </c>
    </row>
    <row r="7035" spans="1:12" x14ac:dyDescent="0.2">
      <c r="A7035" s="24" t="s">
        <v>18004</v>
      </c>
      <c r="B7035" s="45" t="s">
        <v>18005</v>
      </c>
      <c r="C7035" s="46">
        <v>43445</v>
      </c>
      <c r="D7035" s="47">
        <v>43447</v>
      </c>
      <c r="E7035" s="48">
        <v>35.04</v>
      </c>
      <c r="F7035" s="48">
        <v>97.49</v>
      </c>
      <c r="G7035" s="49">
        <v>0.4</v>
      </c>
      <c r="H7035" s="8" t="s">
        <v>2934</v>
      </c>
      <c r="J7035" s="3">
        <v>1090411</v>
      </c>
      <c r="L7035" s="4">
        <f t="shared" si="107"/>
        <v>0.57821782178217818</v>
      </c>
    </row>
    <row r="7036" spans="1:12" x14ac:dyDescent="0.2">
      <c r="A7036" s="24" t="s">
        <v>18006</v>
      </c>
      <c r="B7036" s="45" t="s">
        <v>18007</v>
      </c>
      <c r="C7036" s="46">
        <v>43445</v>
      </c>
      <c r="D7036" s="47">
        <v>43447</v>
      </c>
      <c r="E7036" s="48">
        <v>29.06</v>
      </c>
      <c r="F7036" s="48">
        <v>116.85</v>
      </c>
      <c r="G7036" s="49">
        <v>0.2</v>
      </c>
      <c r="H7036" s="8" t="s">
        <v>2934</v>
      </c>
      <c r="J7036" s="3">
        <v>1090412</v>
      </c>
      <c r="L7036" s="4">
        <f t="shared" si="107"/>
        <v>0.4795379537953795</v>
      </c>
    </row>
    <row r="7037" spans="1:12" x14ac:dyDescent="0.2">
      <c r="A7037" s="24" t="s">
        <v>18008</v>
      </c>
      <c r="B7037" s="45" t="s">
        <v>18009</v>
      </c>
      <c r="C7037" s="46">
        <v>43445</v>
      </c>
      <c r="D7037" s="47">
        <v>43447</v>
      </c>
      <c r="E7037" s="48">
        <v>961.19</v>
      </c>
      <c r="F7037" s="48">
        <v>157.79</v>
      </c>
      <c r="G7037" s="49">
        <v>6.1</v>
      </c>
      <c r="H7037" s="8" t="s">
        <v>2934</v>
      </c>
      <c r="J7037" s="3">
        <v>1090413</v>
      </c>
      <c r="L7037" s="4">
        <f t="shared" si="107"/>
        <v>15.861221122112212</v>
      </c>
    </row>
    <row r="7038" spans="1:12" x14ac:dyDescent="0.2">
      <c r="A7038" s="24" t="s">
        <v>18010</v>
      </c>
      <c r="B7038" s="45" t="s">
        <v>18011</v>
      </c>
      <c r="C7038" s="46">
        <v>43445</v>
      </c>
      <c r="D7038" s="47">
        <v>43447</v>
      </c>
      <c r="E7038" s="48">
        <v>17.54</v>
      </c>
      <c r="F7038" s="48">
        <v>172.11</v>
      </c>
      <c r="G7038" s="49">
        <v>0.1</v>
      </c>
      <c r="H7038" s="8" t="s">
        <v>2934</v>
      </c>
      <c r="J7038" s="3">
        <v>1090414</v>
      </c>
      <c r="L7038" s="4">
        <f t="shared" si="107"/>
        <v>0.2894389438943894</v>
      </c>
    </row>
    <row r="7039" spans="1:12" x14ac:dyDescent="0.2">
      <c r="A7039" s="24" t="s">
        <v>18012</v>
      </c>
      <c r="B7039" s="45" t="s">
        <v>18013</v>
      </c>
      <c r="C7039" s="46">
        <v>43445</v>
      </c>
      <c r="D7039" s="47">
        <v>43447</v>
      </c>
      <c r="E7039" s="48">
        <v>90.73</v>
      </c>
      <c r="F7039" s="48">
        <v>112.04</v>
      </c>
      <c r="G7039" s="49">
        <v>0.8</v>
      </c>
      <c r="H7039" s="8" t="s">
        <v>2934</v>
      </c>
      <c r="J7039" s="3">
        <v>1090415</v>
      </c>
      <c r="L7039" s="4">
        <f t="shared" si="107"/>
        <v>1.4971947194719473</v>
      </c>
    </row>
    <row r="7040" spans="1:12" x14ac:dyDescent="0.2">
      <c r="A7040" s="24" t="s">
        <v>18014</v>
      </c>
      <c r="B7040" s="45" t="s">
        <v>18015</v>
      </c>
      <c r="C7040" s="46">
        <v>43445</v>
      </c>
      <c r="D7040" s="47">
        <v>43447</v>
      </c>
      <c r="E7040" s="48">
        <v>692.77</v>
      </c>
      <c r="F7040" s="48">
        <v>208.34</v>
      </c>
      <c r="G7040" s="49">
        <v>3.3</v>
      </c>
      <c r="H7040" s="8" t="s">
        <v>2934</v>
      </c>
      <c r="J7040" s="3">
        <v>1090416</v>
      </c>
      <c r="L7040" s="4">
        <f t="shared" si="107"/>
        <v>11.431848184818481</v>
      </c>
    </row>
    <row r="7041" spans="1:12" x14ac:dyDescent="0.2">
      <c r="A7041" s="24" t="s">
        <v>18016</v>
      </c>
      <c r="B7041" s="45" t="s">
        <v>18017</v>
      </c>
      <c r="C7041" s="46">
        <v>43445</v>
      </c>
      <c r="D7041" s="47">
        <v>43447</v>
      </c>
      <c r="E7041" s="48">
        <v>1077.29</v>
      </c>
      <c r="F7041" s="48">
        <v>43.3</v>
      </c>
      <c r="G7041" s="49">
        <v>24.9</v>
      </c>
      <c r="H7041" s="8" t="s">
        <v>2934</v>
      </c>
      <c r="J7041" s="3">
        <v>1090417</v>
      </c>
      <c r="L7041" s="4">
        <f t="shared" si="107"/>
        <v>17.777062706270627</v>
      </c>
    </row>
    <row r="7042" spans="1:12" x14ac:dyDescent="0.2">
      <c r="A7042" s="24" t="s">
        <v>18018</v>
      </c>
      <c r="B7042" s="45" t="s">
        <v>18019</v>
      </c>
      <c r="C7042" s="46">
        <v>43445</v>
      </c>
      <c r="D7042" s="47">
        <v>43447</v>
      </c>
      <c r="E7042" s="48">
        <v>490.78</v>
      </c>
      <c r="F7042" s="48">
        <v>57.54</v>
      </c>
      <c r="G7042" s="49">
        <v>8.5</v>
      </c>
      <c r="H7042" s="8" t="s">
        <v>2934</v>
      </c>
      <c r="J7042" s="3">
        <v>1090418</v>
      </c>
      <c r="L7042" s="4">
        <f t="shared" si="107"/>
        <v>8.0986798679867977</v>
      </c>
    </row>
    <row r="7043" spans="1:12" x14ac:dyDescent="0.2">
      <c r="A7043" s="24" t="s">
        <v>18020</v>
      </c>
      <c r="B7043" s="45" t="s">
        <v>18021</v>
      </c>
      <c r="C7043" s="46">
        <v>43445</v>
      </c>
      <c r="D7043" s="47">
        <v>43447</v>
      </c>
      <c r="E7043" s="48">
        <v>799.13</v>
      </c>
      <c r="F7043" s="48">
        <v>49.22</v>
      </c>
      <c r="G7043" s="49">
        <v>16.2</v>
      </c>
      <c r="H7043" s="8" t="s">
        <v>2934</v>
      </c>
      <c r="J7043" s="3">
        <v>1090419</v>
      </c>
      <c r="L7043" s="4">
        <f t="shared" si="107"/>
        <v>13.186963696369636</v>
      </c>
    </row>
    <row r="7044" spans="1:12" x14ac:dyDescent="0.2">
      <c r="A7044" s="24" t="s">
        <v>18022</v>
      </c>
      <c r="B7044" s="45" t="s">
        <v>18023</v>
      </c>
      <c r="C7044" s="46">
        <v>43444</v>
      </c>
      <c r="D7044" s="47">
        <v>43447</v>
      </c>
      <c r="E7044" s="48">
        <v>1010.5</v>
      </c>
      <c r="F7044" s="48">
        <v>89.16</v>
      </c>
      <c r="G7044" s="49">
        <v>11.3</v>
      </c>
      <c r="H7044" s="8" t="s">
        <v>3774</v>
      </c>
      <c r="J7044" s="3">
        <v>1091108</v>
      </c>
      <c r="L7044" s="4">
        <f t="shared" si="107"/>
        <v>16.674917491749174</v>
      </c>
    </row>
    <row r="7045" spans="1:12" x14ac:dyDescent="0.2">
      <c r="A7045" s="24" t="s">
        <v>18024</v>
      </c>
      <c r="B7045" s="45" t="s">
        <v>18025</v>
      </c>
      <c r="C7045" s="46">
        <v>43443</v>
      </c>
      <c r="D7045" s="47">
        <v>43451</v>
      </c>
      <c r="E7045" s="48">
        <v>1194.4000000000001</v>
      </c>
      <c r="F7045" s="48">
        <v>59.39</v>
      </c>
      <c r="G7045" s="49">
        <v>20.100000000000001</v>
      </c>
      <c r="H7045" s="8" t="s">
        <v>2934</v>
      </c>
      <c r="J7045" s="3">
        <v>1091740</v>
      </c>
      <c r="L7045" s="4">
        <f t="shared" si="107"/>
        <v>19.70957095709571</v>
      </c>
    </row>
    <row r="7046" spans="1:12" x14ac:dyDescent="0.2">
      <c r="A7046" s="24" t="s">
        <v>18026</v>
      </c>
      <c r="B7046" s="45" t="s">
        <v>18027</v>
      </c>
      <c r="C7046" s="46">
        <v>43437</v>
      </c>
      <c r="D7046" s="47">
        <v>43451</v>
      </c>
      <c r="E7046" s="48">
        <v>533.82000000000005</v>
      </c>
      <c r="F7046" s="48">
        <v>81.150000000000006</v>
      </c>
      <c r="G7046" s="49">
        <v>6.6</v>
      </c>
      <c r="H7046" s="8" t="s">
        <v>2934</v>
      </c>
      <c r="J7046" s="3">
        <v>1091741</v>
      </c>
      <c r="L7046" s="4">
        <f t="shared" si="107"/>
        <v>8.8089108910891092</v>
      </c>
    </row>
    <row r="7047" spans="1:12" x14ac:dyDescent="0.2">
      <c r="A7047" s="24" t="s">
        <v>18028</v>
      </c>
      <c r="B7047" s="45" t="s">
        <v>18029</v>
      </c>
      <c r="C7047" s="46">
        <v>43437</v>
      </c>
      <c r="D7047" s="47">
        <v>43451</v>
      </c>
      <c r="E7047" s="48">
        <v>187.56</v>
      </c>
      <c r="F7047" s="48">
        <v>39.200000000000003</v>
      </c>
      <c r="G7047" s="49">
        <v>4.8</v>
      </c>
      <c r="H7047" s="8" t="s">
        <v>2934</v>
      </c>
      <c r="J7047" s="3">
        <v>1091742</v>
      </c>
      <c r="L7047" s="4">
        <f t="shared" si="107"/>
        <v>3.0950495049504951</v>
      </c>
    </row>
    <row r="7048" spans="1:12" x14ac:dyDescent="0.2">
      <c r="A7048" s="24" t="s">
        <v>18030</v>
      </c>
      <c r="B7048" s="45" t="s">
        <v>18031</v>
      </c>
      <c r="C7048" s="46">
        <v>43437</v>
      </c>
      <c r="D7048" s="47">
        <v>43451</v>
      </c>
      <c r="E7048" s="48">
        <v>138.13999999999999</v>
      </c>
      <c r="F7048" s="48">
        <v>21.45</v>
      </c>
      <c r="G7048" s="49">
        <v>2.7</v>
      </c>
      <c r="H7048" s="8" t="s">
        <v>2934</v>
      </c>
      <c r="J7048" s="3">
        <v>1091743</v>
      </c>
      <c r="L7048" s="4">
        <f t="shared" si="107"/>
        <v>2.279537953795379</v>
      </c>
    </row>
    <row r="7049" spans="1:12" x14ac:dyDescent="0.2">
      <c r="A7049" s="24" t="s">
        <v>18032</v>
      </c>
      <c r="B7049" s="45" t="s">
        <v>18033</v>
      </c>
      <c r="C7049" s="46">
        <v>43442</v>
      </c>
      <c r="D7049" s="47">
        <v>43451</v>
      </c>
      <c r="E7049" s="48">
        <v>1445.85</v>
      </c>
      <c r="F7049" s="48">
        <v>109.1</v>
      </c>
      <c r="G7049" s="49">
        <v>13.3</v>
      </c>
      <c r="H7049" s="8" t="s">
        <v>2934</v>
      </c>
      <c r="J7049" s="3">
        <v>1091744</v>
      </c>
      <c r="L7049" s="4">
        <f t="shared" si="107"/>
        <v>23.858910891089106</v>
      </c>
    </row>
    <row r="7050" spans="1:12" x14ac:dyDescent="0.2">
      <c r="A7050" s="24" t="s">
        <v>18034</v>
      </c>
      <c r="B7050" s="45" t="s">
        <v>18035</v>
      </c>
      <c r="C7050" s="46">
        <v>43445</v>
      </c>
      <c r="D7050" s="47">
        <v>43451</v>
      </c>
      <c r="E7050" s="48">
        <v>230.31</v>
      </c>
      <c r="F7050" s="48">
        <v>31.85</v>
      </c>
      <c r="G7050" s="49">
        <v>7.2</v>
      </c>
      <c r="H7050" s="8" t="s">
        <v>2934</v>
      </c>
      <c r="J7050" s="3">
        <v>1091745</v>
      </c>
      <c r="L7050" s="4">
        <f t="shared" si="107"/>
        <v>3.8004950495049505</v>
      </c>
    </row>
    <row r="7051" spans="1:12" x14ac:dyDescent="0.2">
      <c r="A7051" s="24" t="s">
        <v>18036</v>
      </c>
      <c r="B7051" s="45" t="s">
        <v>18037</v>
      </c>
      <c r="C7051" s="46">
        <v>43452</v>
      </c>
      <c r="D7051" s="47">
        <v>43453</v>
      </c>
      <c r="E7051" s="48">
        <v>771.91</v>
      </c>
      <c r="F7051" s="48">
        <v>39.5</v>
      </c>
      <c r="G7051" s="49">
        <v>19.5</v>
      </c>
      <c r="H7051" s="8" t="s">
        <v>2934</v>
      </c>
      <c r="J7051" s="3">
        <v>1093012</v>
      </c>
      <c r="L7051" s="4">
        <f t="shared" si="107"/>
        <v>12.737788778877887</v>
      </c>
    </row>
    <row r="7052" spans="1:12" x14ac:dyDescent="0.2">
      <c r="A7052" s="24" t="s">
        <v>18038</v>
      </c>
      <c r="B7052" s="45" t="s">
        <v>18039</v>
      </c>
      <c r="C7052" s="46">
        <v>43446</v>
      </c>
      <c r="D7052" s="47">
        <v>43454</v>
      </c>
      <c r="E7052" s="48">
        <v>223.62</v>
      </c>
      <c r="F7052" s="48">
        <v>60.29</v>
      </c>
      <c r="G7052" s="49">
        <v>3.7</v>
      </c>
      <c r="H7052" s="8" t="s">
        <v>2934</v>
      </c>
      <c r="J7052" s="3">
        <v>1093349</v>
      </c>
      <c r="L7052" s="4">
        <f t="shared" si="107"/>
        <v>3.6900990099009903</v>
      </c>
    </row>
    <row r="7053" spans="1:12" x14ac:dyDescent="0.2">
      <c r="A7053" s="24" t="s">
        <v>18040</v>
      </c>
      <c r="B7053" s="45" t="s">
        <v>18041</v>
      </c>
      <c r="C7053" s="46">
        <v>43447</v>
      </c>
      <c r="D7053" s="47">
        <v>43454</v>
      </c>
      <c r="E7053" s="48">
        <v>542.25</v>
      </c>
      <c r="F7053" s="48">
        <v>63.02</v>
      </c>
      <c r="G7053" s="49">
        <v>8.6</v>
      </c>
      <c r="H7053" s="8" t="s">
        <v>2934</v>
      </c>
      <c r="J7053" s="3">
        <v>1093346</v>
      </c>
      <c r="L7053" s="4">
        <f t="shared" ref="L7053:L7116" si="108">IF(E7053="","",E7053/60.6)</f>
        <v>8.9480198019801982</v>
      </c>
    </row>
    <row r="7054" spans="1:12" x14ac:dyDescent="0.2">
      <c r="A7054" s="24" t="s">
        <v>18042</v>
      </c>
      <c r="B7054" s="45" t="s">
        <v>18043</v>
      </c>
      <c r="C7054" s="46">
        <v>43450</v>
      </c>
      <c r="D7054" s="47">
        <v>43454</v>
      </c>
      <c r="E7054" s="48">
        <v>141.97</v>
      </c>
      <c r="F7054" s="48">
        <v>73.17</v>
      </c>
      <c r="G7054" s="49">
        <v>1.9</v>
      </c>
      <c r="H7054" s="8" t="s">
        <v>3777</v>
      </c>
      <c r="J7054" s="3">
        <v>1093263</v>
      </c>
      <c r="L7054" s="4">
        <f t="shared" si="108"/>
        <v>2.3427392739273927</v>
      </c>
    </row>
    <row r="7055" spans="1:12" x14ac:dyDescent="0.2">
      <c r="A7055" s="24" t="s">
        <v>18044</v>
      </c>
      <c r="B7055" s="45" t="s">
        <v>18045</v>
      </c>
      <c r="C7055" s="46">
        <v>43446</v>
      </c>
      <c r="D7055" s="47">
        <v>43455</v>
      </c>
      <c r="E7055" s="48">
        <v>431.92</v>
      </c>
      <c r="F7055" s="48">
        <v>37.35</v>
      </c>
      <c r="G7055" s="49">
        <v>11.6</v>
      </c>
      <c r="H7055" s="8" t="s">
        <v>2934</v>
      </c>
      <c r="J7055" s="3">
        <v>1093979</v>
      </c>
      <c r="L7055" s="4">
        <f t="shared" si="108"/>
        <v>7.1273927392739278</v>
      </c>
    </row>
    <row r="7056" spans="1:12" x14ac:dyDescent="0.2">
      <c r="A7056" s="24" t="s">
        <v>18046</v>
      </c>
      <c r="B7056" s="45" t="s">
        <v>18047</v>
      </c>
      <c r="C7056" s="46">
        <v>43454</v>
      </c>
      <c r="D7056" s="47">
        <v>43460</v>
      </c>
      <c r="E7056" s="48">
        <v>365.53</v>
      </c>
      <c r="F7056" s="48">
        <v>180.56</v>
      </c>
      <c r="G7056" s="49">
        <v>2</v>
      </c>
      <c r="H7056" s="8" t="s">
        <v>2934</v>
      </c>
      <c r="J7056" s="3">
        <v>1095071</v>
      </c>
      <c r="L7056" s="4">
        <f t="shared" si="108"/>
        <v>6.0318481848184815</v>
      </c>
    </row>
    <row r="7057" spans="1:12" x14ac:dyDescent="0.2">
      <c r="A7057" s="24" t="s">
        <v>18048</v>
      </c>
      <c r="B7057" s="45" t="s">
        <v>18049</v>
      </c>
      <c r="C7057" s="46">
        <v>43452</v>
      </c>
      <c r="D7057" s="47">
        <v>43460</v>
      </c>
      <c r="E7057" s="48">
        <v>830.26</v>
      </c>
      <c r="F7057" s="48">
        <v>125.95</v>
      </c>
      <c r="G7057" s="49">
        <v>6.6</v>
      </c>
      <c r="H7057" s="8" t="s">
        <v>2934</v>
      </c>
      <c r="J7057" s="3">
        <v>1095070</v>
      </c>
      <c r="L7057" s="4">
        <f t="shared" si="108"/>
        <v>13.7006600660066</v>
      </c>
    </row>
    <row r="7058" spans="1:12" x14ac:dyDescent="0.2">
      <c r="A7058" s="24" t="s">
        <v>18050</v>
      </c>
      <c r="B7058" s="45" t="s">
        <v>18051</v>
      </c>
      <c r="C7058" s="46">
        <v>43445</v>
      </c>
      <c r="D7058" s="47">
        <v>43460</v>
      </c>
      <c r="E7058" s="48">
        <v>250.11</v>
      </c>
      <c r="F7058" s="48">
        <v>44.25</v>
      </c>
      <c r="G7058" s="49">
        <v>5.7</v>
      </c>
      <c r="H7058" s="8" t="s">
        <v>2934</v>
      </c>
      <c r="J7058" s="3">
        <v>1095069</v>
      </c>
      <c r="L7058" s="4">
        <f t="shared" si="108"/>
        <v>4.1272277227722771</v>
      </c>
    </row>
    <row r="7059" spans="1:12" x14ac:dyDescent="0.2">
      <c r="A7059" s="24" t="s">
        <v>18052</v>
      </c>
      <c r="B7059" s="45" t="s">
        <v>18053</v>
      </c>
      <c r="C7059" s="46">
        <v>43456</v>
      </c>
      <c r="D7059" s="47">
        <v>43461</v>
      </c>
      <c r="E7059" s="48">
        <v>689.17</v>
      </c>
      <c r="F7059" s="48">
        <v>197.61</v>
      </c>
      <c r="G7059" s="49">
        <v>3.5</v>
      </c>
      <c r="H7059" s="8" t="s">
        <v>3693</v>
      </c>
      <c r="J7059" s="3">
        <v>1095642</v>
      </c>
      <c r="L7059" s="4">
        <f t="shared" si="108"/>
        <v>11.372442244224422</v>
      </c>
    </row>
    <row r="7060" spans="1:12" x14ac:dyDescent="0.2">
      <c r="A7060" s="24" t="s">
        <v>18054</v>
      </c>
      <c r="B7060" s="45" t="s">
        <v>18055</v>
      </c>
      <c r="C7060" s="46" t="s">
        <v>3735</v>
      </c>
      <c r="D7060" s="47">
        <v>43467</v>
      </c>
      <c r="E7060" s="48">
        <v>869.31</v>
      </c>
      <c r="F7060" s="48">
        <v>63.39</v>
      </c>
      <c r="G7060" s="49">
        <v>13.7</v>
      </c>
      <c r="H7060" s="8" t="s">
        <v>2934</v>
      </c>
      <c r="J7060" s="3">
        <v>1097118</v>
      </c>
      <c r="L7060" s="4">
        <f t="shared" si="108"/>
        <v>14.345049504950493</v>
      </c>
    </row>
    <row r="7061" spans="1:12" x14ac:dyDescent="0.2">
      <c r="A7061" s="24" t="s">
        <v>18056</v>
      </c>
      <c r="B7061" s="45" t="s">
        <v>18057</v>
      </c>
      <c r="C7061" s="46">
        <v>43464</v>
      </c>
      <c r="D7061" s="47">
        <v>43467</v>
      </c>
      <c r="E7061" s="48">
        <v>798.91</v>
      </c>
      <c r="F7061" s="48">
        <v>61.08</v>
      </c>
      <c r="G7061" s="49">
        <v>13.1</v>
      </c>
      <c r="H7061" s="8" t="s">
        <v>2934</v>
      </c>
      <c r="J7061" s="3">
        <v>1097117</v>
      </c>
      <c r="L7061" s="4">
        <f t="shared" si="108"/>
        <v>13.183333333333332</v>
      </c>
    </row>
    <row r="7062" spans="1:12" x14ac:dyDescent="0.2">
      <c r="A7062" s="24" t="s">
        <v>18058</v>
      </c>
      <c r="B7062" s="45" t="s">
        <v>18059</v>
      </c>
      <c r="C7062" s="46">
        <v>43463</v>
      </c>
      <c r="D7062" s="47">
        <v>43467</v>
      </c>
      <c r="E7062" s="48">
        <v>313.51</v>
      </c>
      <c r="F7062" s="48">
        <v>52.31</v>
      </c>
      <c r="G7062" s="49">
        <v>6</v>
      </c>
      <c r="H7062" s="8" t="s">
        <v>2934</v>
      </c>
      <c r="J7062" s="3">
        <v>1097116</v>
      </c>
      <c r="L7062" s="4">
        <f t="shared" si="108"/>
        <v>5.1734323432343228</v>
      </c>
    </row>
    <row r="7063" spans="1:12" x14ac:dyDescent="0.2">
      <c r="A7063" s="24" t="s">
        <v>18060</v>
      </c>
      <c r="B7063" s="45" t="s">
        <v>18061</v>
      </c>
      <c r="C7063" s="46">
        <v>43457</v>
      </c>
      <c r="D7063" s="47">
        <v>43467</v>
      </c>
      <c r="E7063" s="48">
        <v>787.57</v>
      </c>
      <c r="F7063" s="48">
        <v>78.849999999999994</v>
      </c>
      <c r="G7063" s="49">
        <v>10</v>
      </c>
      <c r="H7063" s="8" t="s">
        <v>2934</v>
      </c>
      <c r="J7063" s="3">
        <v>1096673</v>
      </c>
      <c r="L7063" s="4">
        <f t="shared" si="108"/>
        <v>12.996204620462047</v>
      </c>
    </row>
    <row r="7064" spans="1:12" x14ac:dyDescent="0.2">
      <c r="A7064" s="24" t="s">
        <v>18062</v>
      </c>
      <c r="B7064" s="45" t="s">
        <v>18063</v>
      </c>
      <c r="C7064" s="46" t="s">
        <v>3735</v>
      </c>
      <c r="D7064" s="47">
        <v>43467</v>
      </c>
      <c r="E7064" s="48">
        <v>448.98</v>
      </c>
      <c r="F7064" s="48">
        <v>141.79</v>
      </c>
      <c r="G7064" s="49">
        <v>3.2</v>
      </c>
      <c r="H7064" s="8" t="s">
        <v>2934</v>
      </c>
      <c r="J7064" s="3">
        <v>1096674</v>
      </c>
      <c r="L7064" s="4">
        <f t="shared" si="108"/>
        <v>7.4089108910891088</v>
      </c>
    </row>
    <row r="7065" spans="1:12" x14ac:dyDescent="0.2">
      <c r="A7065" s="24" t="s">
        <v>18064</v>
      </c>
      <c r="B7065" s="45" t="s">
        <v>18065</v>
      </c>
      <c r="C7065" s="46">
        <v>43467</v>
      </c>
      <c r="D7065" s="47">
        <v>43468</v>
      </c>
      <c r="E7065" s="48">
        <v>104.7</v>
      </c>
      <c r="F7065" s="48">
        <v>227.17</v>
      </c>
      <c r="G7065" s="49">
        <v>0.5</v>
      </c>
      <c r="H7065" s="8" t="s">
        <v>2934</v>
      </c>
      <c r="J7065" s="3">
        <v>1097697</v>
      </c>
      <c r="L7065" s="4">
        <f t="shared" si="108"/>
        <v>1.7277227722772277</v>
      </c>
    </row>
    <row r="7066" spans="1:12" x14ac:dyDescent="0.2">
      <c r="A7066" s="24" t="s">
        <v>18066</v>
      </c>
      <c r="B7066" s="45" t="s">
        <v>18067</v>
      </c>
      <c r="C7066" s="46">
        <v>43465</v>
      </c>
      <c r="D7066" s="47">
        <v>43472</v>
      </c>
      <c r="E7066" s="48">
        <v>243.99</v>
      </c>
      <c r="F7066" s="48">
        <v>42.42</v>
      </c>
      <c r="G7066" s="49">
        <v>5.8</v>
      </c>
      <c r="H7066" s="8" t="s">
        <v>2934</v>
      </c>
      <c r="J7066" s="3">
        <v>1098154</v>
      </c>
      <c r="L7066" s="4">
        <f t="shared" si="108"/>
        <v>4.026237623762376</v>
      </c>
    </row>
    <row r="7067" spans="1:12" x14ac:dyDescent="0.2">
      <c r="A7067" s="24" t="s">
        <v>18068</v>
      </c>
      <c r="B7067" s="45" t="s">
        <v>18069</v>
      </c>
      <c r="C7067" s="46">
        <v>43465</v>
      </c>
      <c r="D7067" s="47">
        <v>43472</v>
      </c>
      <c r="E7067" s="48">
        <v>132.02000000000001</v>
      </c>
      <c r="F7067" s="48">
        <v>44.11</v>
      </c>
      <c r="G7067" s="49">
        <v>3</v>
      </c>
      <c r="H7067" s="8" t="s">
        <v>2934</v>
      </c>
      <c r="J7067" s="3">
        <v>1098153</v>
      </c>
      <c r="L7067" s="4">
        <f t="shared" si="108"/>
        <v>2.1785478547854789</v>
      </c>
    </row>
    <row r="7068" spans="1:12" x14ac:dyDescent="0.2">
      <c r="A7068" s="24" t="s">
        <v>18070</v>
      </c>
      <c r="B7068" s="45" t="s">
        <v>18071</v>
      </c>
      <c r="C7068" s="46">
        <v>43467</v>
      </c>
      <c r="D7068" s="47">
        <v>43473</v>
      </c>
      <c r="E7068" s="48">
        <v>320.87</v>
      </c>
      <c r="F7068" s="48">
        <v>37.299999999999997</v>
      </c>
      <c r="G7068" s="49">
        <v>8.6</v>
      </c>
      <c r="H7068" s="8" t="s">
        <v>2934</v>
      </c>
      <c r="J7068" s="3">
        <v>1098607</v>
      </c>
      <c r="L7068" s="4">
        <f t="shared" si="108"/>
        <v>5.2948844884488446</v>
      </c>
    </row>
    <row r="7069" spans="1:12" x14ac:dyDescent="0.2">
      <c r="A7069" s="24" t="s">
        <v>18072</v>
      </c>
      <c r="B7069" s="45" t="s">
        <v>18073</v>
      </c>
      <c r="C7069" s="46">
        <v>43467</v>
      </c>
      <c r="D7069" s="47">
        <v>43473</v>
      </c>
      <c r="E7069" s="48">
        <v>364.51</v>
      </c>
      <c r="F7069" s="48">
        <v>56.9</v>
      </c>
      <c r="G7069" s="49">
        <v>6.4</v>
      </c>
      <c r="H7069" s="8" t="s">
        <v>2934</v>
      </c>
      <c r="J7069" s="3">
        <v>1098608</v>
      </c>
      <c r="L7069" s="4">
        <f t="shared" si="108"/>
        <v>6.0150165016501651</v>
      </c>
    </row>
    <row r="7070" spans="1:12" x14ac:dyDescent="0.2">
      <c r="A7070" s="24" t="s">
        <v>18074</v>
      </c>
      <c r="B7070" s="45" t="s">
        <v>18075</v>
      </c>
      <c r="C7070" s="46">
        <v>43473</v>
      </c>
      <c r="D7070" s="47">
        <v>43474</v>
      </c>
      <c r="E7070" s="48">
        <v>143.12</v>
      </c>
      <c r="F7070" s="48">
        <v>41.37</v>
      </c>
      <c r="G7070" s="49">
        <v>3.5</v>
      </c>
      <c r="H7070" s="8" t="s">
        <v>2934</v>
      </c>
      <c r="J7070" s="3">
        <v>1102260</v>
      </c>
      <c r="L7070" s="4">
        <f t="shared" si="108"/>
        <v>2.3617161716171617</v>
      </c>
    </row>
    <row r="7071" spans="1:12" x14ac:dyDescent="0.2">
      <c r="A7071" s="24" t="s">
        <v>18076</v>
      </c>
      <c r="B7071" s="45" t="s">
        <v>18077</v>
      </c>
      <c r="C7071" s="46">
        <v>43471</v>
      </c>
      <c r="D7071" s="47">
        <v>43475</v>
      </c>
      <c r="E7071" s="48">
        <v>166.71</v>
      </c>
      <c r="F7071" s="48">
        <v>51.35</v>
      </c>
      <c r="G7071" s="49">
        <v>3.2</v>
      </c>
      <c r="H7071" s="8" t="s">
        <v>3714</v>
      </c>
      <c r="J7071" s="3">
        <v>1103311</v>
      </c>
      <c r="L7071" s="4">
        <f t="shared" si="108"/>
        <v>2.750990099009901</v>
      </c>
    </row>
    <row r="7072" spans="1:12" x14ac:dyDescent="0.2">
      <c r="A7072" s="24" t="s">
        <v>18078</v>
      </c>
      <c r="B7072" s="45" t="s">
        <v>18079</v>
      </c>
      <c r="C7072" s="46">
        <v>43471</v>
      </c>
      <c r="D7072" s="47">
        <v>43475</v>
      </c>
      <c r="E7072" s="48">
        <v>203.05</v>
      </c>
      <c r="F7072" s="48">
        <v>48.04</v>
      </c>
      <c r="G7072" s="49">
        <v>4.2</v>
      </c>
      <c r="H7072" s="8" t="s">
        <v>3714</v>
      </c>
      <c r="J7072" s="3">
        <v>1103312</v>
      </c>
      <c r="L7072" s="4">
        <f t="shared" si="108"/>
        <v>3.3506600660066006</v>
      </c>
    </row>
    <row r="7073" spans="1:12" x14ac:dyDescent="0.2">
      <c r="A7073" s="24" t="s">
        <v>18080</v>
      </c>
      <c r="B7073" s="45" t="s">
        <v>18081</v>
      </c>
      <c r="C7073" s="46">
        <v>43473</v>
      </c>
      <c r="D7073" s="47">
        <v>43475</v>
      </c>
      <c r="E7073" s="48">
        <v>305.61</v>
      </c>
      <c r="F7073" s="48">
        <v>38.369999999999997</v>
      </c>
      <c r="G7073" s="49">
        <v>8</v>
      </c>
      <c r="H7073" s="8" t="s">
        <v>2934</v>
      </c>
      <c r="J7073" s="3">
        <v>1103495</v>
      </c>
      <c r="L7073" s="4">
        <f t="shared" si="108"/>
        <v>5.0430693069306933</v>
      </c>
    </row>
    <row r="7074" spans="1:12" x14ac:dyDescent="0.2">
      <c r="A7074" s="24" t="s">
        <v>18082</v>
      </c>
      <c r="B7074" s="45" t="s">
        <v>18083</v>
      </c>
      <c r="C7074" s="46">
        <v>43482</v>
      </c>
      <c r="D7074" s="47">
        <v>43475</v>
      </c>
      <c r="E7074" s="48">
        <v>1032.67</v>
      </c>
      <c r="F7074" s="48">
        <v>27.34</v>
      </c>
      <c r="G7074" s="49">
        <v>37.799999999999997</v>
      </c>
      <c r="H7074" s="8" t="s">
        <v>2934</v>
      </c>
      <c r="J7074" s="3">
        <v>1103496</v>
      </c>
      <c r="L7074" s="4">
        <f t="shared" si="108"/>
        <v>17.040759075907591</v>
      </c>
    </row>
    <row r="7075" spans="1:12" x14ac:dyDescent="0.2">
      <c r="A7075" s="24" t="s">
        <v>18084</v>
      </c>
      <c r="B7075" s="45" t="s">
        <v>18085</v>
      </c>
      <c r="C7075" s="46" t="s">
        <v>3735</v>
      </c>
      <c r="D7075" s="47">
        <v>43475</v>
      </c>
      <c r="E7075" s="48">
        <v>951.23</v>
      </c>
      <c r="F7075" s="48">
        <v>29.9</v>
      </c>
      <c r="G7075" s="49">
        <v>31.8</v>
      </c>
      <c r="H7075" s="8" t="s">
        <v>2934</v>
      </c>
      <c r="J7075" s="3">
        <v>1103497</v>
      </c>
      <c r="L7075" s="4">
        <f t="shared" si="108"/>
        <v>15.696864686468647</v>
      </c>
    </row>
    <row r="7076" spans="1:12" x14ac:dyDescent="0.2">
      <c r="A7076" s="24" t="s">
        <v>18086</v>
      </c>
      <c r="B7076" s="45" t="s">
        <v>18087</v>
      </c>
      <c r="C7076" s="46">
        <v>43474</v>
      </c>
      <c r="D7076" s="47">
        <v>43479</v>
      </c>
      <c r="E7076" s="48">
        <v>1079.55</v>
      </c>
      <c r="F7076" s="48">
        <v>65.52</v>
      </c>
      <c r="G7076" s="49">
        <v>16.5</v>
      </c>
      <c r="H7076" s="8" t="s">
        <v>2934</v>
      </c>
      <c r="J7076" s="3">
        <v>1104051</v>
      </c>
      <c r="L7076" s="4">
        <f t="shared" si="108"/>
        <v>17.814356435643564</v>
      </c>
    </row>
    <row r="7077" spans="1:12" x14ac:dyDescent="0.2">
      <c r="A7077" s="24" t="s">
        <v>18088</v>
      </c>
      <c r="B7077" s="45" t="s">
        <v>18089</v>
      </c>
      <c r="C7077" s="46">
        <v>43474</v>
      </c>
      <c r="D7077" s="47">
        <v>43479</v>
      </c>
      <c r="E7077" s="48">
        <v>272.62</v>
      </c>
      <c r="F7077" s="48">
        <v>59.72</v>
      </c>
      <c r="G7077" s="49">
        <v>4.5999999999999996</v>
      </c>
      <c r="H7077" s="8" t="s">
        <v>3782</v>
      </c>
      <c r="J7077" s="3">
        <v>1104528</v>
      </c>
      <c r="K7077" s="1" t="s">
        <v>3782</v>
      </c>
      <c r="L7077" s="4">
        <f t="shared" si="108"/>
        <v>4.498679867986799</v>
      </c>
    </row>
    <row r="7078" spans="1:12" x14ac:dyDescent="0.2">
      <c r="A7078" s="24" t="s">
        <v>18090</v>
      </c>
      <c r="B7078" s="45" t="s">
        <v>18091</v>
      </c>
      <c r="C7078" s="46">
        <v>43475</v>
      </c>
      <c r="D7078" s="47">
        <v>43479</v>
      </c>
      <c r="E7078" s="48">
        <v>337.89</v>
      </c>
      <c r="F7078" s="48">
        <v>93.57</v>
      </c>
      <c r="G7078" s="49">
        <v>3.6</v>
      </c>
      <c r="H7078" s="8" t="s">
        <v>3693</v>
      </c>
      <c r="J7078" s="3">
        <v>1104529</v>
      </c>
      <c r="L7078" s="4">
        <f t="shared" si="108"/>
        <v>5.5757425742574256</v>
      </c>
    </row>
    <row r="7079" spans="1:12" x14ac:dyDescent="0.2">
      <c r="A7079" s="24" t="s">
        <v>18092</v>
      </c>
      <c r="B7079" s="45" t="s">
        <v>18093</v>
      </c>
      <c r="C7079" s="46">
        <v>43479</v>
      </c>
      <c r="D7079" s="47">
        <v>43480</v>
      </c>
      <c r="E7079" s="48">
        <v>674.06</v>
      </c>
      <c r="F7079" s="48">
        <v>36.56</v>
      </c>
      <c r="G7079" s="49">
        <v>18.399999999999999</v>
      </c>
      <c r="H7079" s="8" t="s">
        <v>2934</v>
      </c>
      <c r="J7079" s="3">
        <v>1104873</v>
      </c>
      <c r="L7079" s="4">
        <f t="shared" si="108"/>
        <v>11.123102310231022</v>
      </c>
    </row>
    <row r="7080" spans="1:12" x14ac:dyDescent="0.2">
      <c r="A7080" s="24" t="s">
        <v>18094</v>
      </c>
      <c r="B7080" s="45" t="s">
        <v>18095</v>
      </c>
      <c r="C7080" s="46">
        <v>43476</v>
      </c>
      <c r="D7080" s="47">
        <v>43480</v>
      </c>
      <c r="E7080" s="48">
        <v>1182.28</v>
      </c>
      <c r="F7080" s="48">
        <v>70.5</v>
      </c>
      <c r="G7080" s="49">
        <v>16.8</v>
      </c>
      <c r="H7080" s="8" t="s">
        <v>2934</v>
      </c>
      <c r="J7080" s="3">
        <v>1104875</v>
      </c>
      <c r="L7080" s="4">
        <f t="shared" si="108"/>
        <v>19.509570957095708</v>
      </c>
    </row>
    <row r="7081" spans="1:12" x14ac:dyDescent="0.2">
      <c r="A7081" s="24" t="s">
        <v>18096</v>
      </c>
      <c r="B7081" s="45" t="s">
        <v>18097</v>
      </c>
      <c r="C7081" s="46">
        <v>43474</v>
      </c>
      <c r="D7081" s="47">
        <v>43480</v>
      </c>
      <c r="E7081" s="48">
        <v>671.1</v>
      </c>
      <c r="F7081" s="48">
        <v>64.89</v>
      </c>
      <c r="G7081" s="49">
        <v>10.3</v>
      </c>
      <c r="H7081" s="8" t="s">
        <v>2934</v>
      </c>
      <c r="J7081" s="3">
        <v>1104877</v>
      </c>
      <c r="L7081" s="4">
        <f t="shared" si="108"/>
        <v>11.074257425742575</v>
      </c>
    </row>
    <row r="7082" spans="1:12" x14ac:dyDescent="0.2">
      <c r="A7082" s="24" t="s">
        <v>18098</v>
      </c>
      <c r="B7082" s="45" t="s">
        <v>18099</v>
      </c>
      <c r="C7082" s="46">
        <v>43476</v>
      </c>
      <c r="D7082" s="47">
        <v>43480</v>
      </c>
      <c r="E7082" s="48">
        <v>756.16</v>
      </c>
      <c r="F7082" s="48">
        <v>97.59</v>
      </c>
      <c r="G7082" s="49">
        <v>7.7</v>
      </c>
      <c r="H7082" s="8" t="s">
        <v>3782</v>
      </c>
      <c r="J7082" s="3">
        <v>1105331</v>
      </c>
      <c r="K7082" s="1" t="s">
        <v>3783</v>
      </c>
      <c r="L7082" s="4">
        <f t="shared" si="108"/>
        <v>12.477887788778878</v>
      </c>
    </row>
    <row r="7083" spans="1:12" x14ac:dyDescent="0.2">
      <c r="A7083" s="24" t="s">
        <v>18100</v>
      </c>
      <c r="B7083" s="45" t="s">
        <v>18101</v>
      </c>
      <c r="C7083" s="46">
        <v>43479</v>
      </c>
      <c r="D7083" s="47">
        <v>43480</v>
      </c>
      <c r="E7083" s="48">
        <v>129.25</v>
      </c>
      <c r="F7083" s="48">
        <v>232.28</v>
      </c>
      <c r="G7083" s="49">
        <v>0.6</v>
      </c>
      <c r="H7083" s="8" t="s">
        <v>2934</v>
      </c>
      <c r="J7083" s="3">
        <v>1105348</v>
      </c>
      <c r="L7083" s="4">
        <f t="shared" si="108"/>
        <v>2.1328382838283826</v>
      </c>
    </row>
    <row r="7084" spans="1:12" x14ac:dyDescent="0.2">
      <c r="A7084" s="24" t="s">
        <v>18102</v>
      </c>
      <c r="B7084" s="45" t="s">
        <v>18103</v>
      </c>
      <c r="C7084" s="46">
        <v>43480</v>
      </c>
      <c r="D7084" s="47">
        <v>43481</v>
      </c>
      <c r="E7084" s="48">
        <v>1061.92</v>
      </c>
      <c r="F7084" s="48">
        <v>30.08</v>
      </c>
      <c r="G7084" s="49">
        <v>35.299999999999997</v>
      </c>
      <c r="H7084" s="8" t="s">
        <v>2934</v>
      </c>
      <c r="J7084" s="3">
        <v>1106639</v>
      </c>
      <c r="L7084" s="4">
        <f t="shared" si="108"/>
        <v>17.523432343234326</v>
      </c>
    </row>
    <row r="7085" spans="1:12" x14ac:dyDescent="0.2">
      <c r="A7085" s="24" t="s">
        <v>18104</v>
      </c>
      <c r="B7085" s="45" t="s">
        <v>18105</v>
      </c>
      <c r="C7085" s="46">
        <v>43480</v>
      </c>
      <c r="D7085" s="47">
        <v>43481</v>
      </c>
      <c r="E7085" s="48">
        <v>573.29999999999995</v>
      </c>
      <c r="F7085" s="48">
        <v>29.17</v>
      </c>
      <c r="G7085" s="49">
        <v>19.7</v>
      </c>
      <c r="H7085" s="8" t="s">
        <v>2934</v>
      </c>
      <c r="J7085" s="3">
        <v>1106640</v>
      </c>
      <c r="L7085" s="4">
        <f t="shared" si="108"/>
        <v>9.4603960396039586</v>
      </c>
    </row>
    <row r="7086" spans="1:12" x14ac:dyDescent="0.2">
      <c r="A7086" s="24" t="s">
        <v>18106</v>
      </c>
      <c r="B7086" s="45" t="s">
        <v>18107</v>
      </c>
      <c r="C7086" s="46">
        <v>43480</v>
      </c>
      <c r="D7086" s="47">
        <v>43481</v>
      </c>
      <c r="E7086" s="48">
        <v>329.09</v>
      </c>
      <c r="F7086" s="48">
        <v>84.16</v>
      </c>
      <c r="G7086" s="49">
        <v>3.9</v>
      </c>
      <c r="H7086" s="8" t="s">
        <v>2934</v>
      </c>
      <c r="J7086" s="3">
        <v>1106650</v>
      </c>
      <c r="L7086" s="4">
        <f t="shared" si="108"/>
        <v>5.4305280528052799</v>
      </c>
    </row>
    <row r="7087" spans="1:12" x14ac:dyDescent="0.2">
      <c r="A7087" s="24" t="s">
        <v>18108</v>
      </c>
      <c r="B7087" s="45" t="s">
        <v>18109</v>
      </c>
      <c r="C7087" s="46">
        <v>43480</v>
      </c>
      <c r="D7087" s="47">
        <v>43481</v>
      </c>
      <c r="E7087" s="48">
        <v>891.49</v>
      </c>
      <c r="F7087" s="48">
        <v>63.31</v>
      </c>
      <c r="G7087" s="49">
        <v>14.1</v>
      </c>
      <c r="H7087" s="8" t="s">
        <v>2934</v>
      </c>
      <c r="J7087" s="3">
        <v>1106651</v>
      </c>
      <c r="L7087" s="4">
        <f t="shared" si="108"/>
        <v>14.711056105610561</v>
      </c>
    </row>
    <row r="7088" spans="1:12" x14ac:dyDescent="0.2">
      <c r="A7088" s="24" t="s">
        <v>18110</v>
      </c>
      <c r="B7088" s="45" t="s">
        <v>18111</v>
      </c>
      <c r="C7088" s="46">
        <v>43480</v>
      </c>
      <c r="D7088" s="47">
        <v>43481</v>
      </c>
      <c r="E7088" s="48">
        <v>763.66</v>
      </c>
      <c r="F7088" s="48">
        <v>100.01</v>
      </c>
      <c r="G7088" s="49">
        <v>7.6</v>
      </c>
      <c r="H7088" s="8" t="s">
        <v>2934</v>
      </c>
      <c r="J7088" s="3">
        <v>1106652</v>
      </c>
      <c r="L7088" s="4">
        <f t="shared" si="108"/>
        <v>12.601650165016501</v>
      </c>
    </row>
    <row r="7089" spans="1:12" x14ac:dyDescent="0.2">
      <c r="A7089" s="24" t="s">
        <v>18112</v>
      </c>
      <c r="B7089" s="45" t="s">
        <v>18113</v>
      </c>
      <c r="C7089" s="46">
        <v>43480</v>
      </c>
      <c r="D7089" s="47">
        <v>43481</v>
      </c>
      <c r="E7089" s="48">
        <v>360.92</v>
      </c>
      <c r="F7089" s="48">
        <v>93.43</v>
      </c>
      <c r="G7089" s="49">
        <v>3.9</v>
      </c>
      <c r="H7089" s="8" t="s">
        <v>2934</v>
      </c>
      <c r="J7089" s="3">
        <v>1106653</v>
      </c>
      <c r="L7089" s="4">
        <f t="shared" si="108"/>
        <v>5.9557755775577563</v>
      </c>
    </row>
    <row r="7090" spans="1:12" x14ac:dyDescent="0.2">
      <c r="A7090" s="24" t="s">
        <v>18114</v>
      </c>
      <c r="B7090" s="45" t="s">
        <v>18115</v>
      </c>
      <c r="C7090" s="46" t="s">
        <v>3735</v>
      </c>
      <c r="D7090" s="47">
        <v>43484</v>
      </c>
      <c r="E7090" s="48">
        <v>338.17</v>
      </c>
      <c r="F7090" s="48">
        <v>152.47</v>
      </c>
      <c r="G7090" s="49">
        <v>2.2000000000000002</v>
      </c>
      <c r="H7090" s="8" t="s">
        <v>2934</v>
      </c>
      <c r="J7090" s="3">
        <v>1107357</v>
      </c>
      <c r="L7090" s="4">
        <f t="shared" si="108"/>
        <v>5.5803630363036305</v>
      </c>
    </row>
    <row r="7091" spans="1:12" x14ac:dyDescent="0.2">
      <c r="A7091" s="24" t="s">
        <v>18116</v>
      </c>
      <c r="B7091" s="45" t="s">
        <v>18117</v>
      </c>
      <c r="C7091" s="46">
        <v>43482</v>
      </c>
      <c r="D7091" s="47">
        <v>43484</v>
      </c>
      <c r="E7091" s="48">
        <v>91.78</v>
      </c>
      <c r="F7091" s="48">
        <v>34.53</v>
      </c>
      <c r="G7091" s="49">
        <v>2.7</v>
      </c>
      <c r="H7091" s="8" t="s">
        <v>2934</v>
      </c>
      <c r="J7091" s="3">
        <v>1108133</v>
      </c>
      <c r="L7091" s="4">
        <f t="shared" si="108"/>
        <v>1.5145214521452146</v>
      </c>
    </row>
    <row r="7092" spans="1:12" x14ac:dyDescent="0.2">
      <c r="A7092" s="24" t="s">
        <v>18118</v>
      </c>
      <c r="B7092" s="45" t="s">
        <v>18119</v>
      </c>
      <c r="C7092" s="46">
        <v>43482</v>
      </c>
      <c r="D7092" s="47">
        <v>43484</v>
      </c>
      <c r="E7092" s="48">
        <v>325.89</v>
      </c>
      <c r="F7092" s="48">
        <v>27.55</v>
      </c>
      <c r="G7092" s="49">
        <v>11.8</v>
      </c>
      <c r="H7092" s="8" t="s">
        <v>2934</v>
      </c>
      <c r="J7092" s="3">
        <v>1108134</v>
      </c>
      <c r="L7092" s="4">
        <f t="shared" si="108"/>
        <v>5.3777227722772274</v>
      </c>
    </row>
    <row r="7093" spans="1:12" x14ac:dyDescent="0.2">
      <c r="A7093" s="24" t="s">
        <v>18120</v>
      </c>
      <c r="B7093" s="45" t="s">
        <v>18121</v>
      </c>
      <c r="C7093" s="46">
        <v>43482</v>
      </c>
      <c r="D7093" s="47">
        <v>43487</v>
      </c>
      <c r="E7093" s="48">
        <v>194.07</v>
      </c>
      <c r="F7093" s="48">
        <v>110.96</v>
      </c>
      <c r="G7093" s="49">
        <v>1.7</v>
      </c>
      <c r="H7093" s="8" t="s">
        <v>3693</v>
      </c>
      <c r="J7093" s="3">
        <v>1108321</v>
      </c>
      <c r="L7093" s="4">
        <f t="shared" si="108"/>
        <v>3.2024752475247524</v>
      </c>
    </row>
    <row r="7094" spans="1:12" x14ac:dyDescent="0.2">
      <c r="A7094" s="24" t="s">
        <v>18122</v>
      </c>
      <c r="B7094" s="45" t="s">
        <v>18123</v>
      </c>
      <c r="C7094" s="46">
        <v>43482</v>
      </c>
      <c r="D7094" s="47">
        <v>43487</v>
      </c>
      <c r="E7094" s="48">
        <v>372.3</v>
      </c>
      <c r="F7094" s="48">
        <v>45.36</v>
      </c>
      <c r="G7094" s="49">
        <v>8.1999999999999993</v>
      </c>
      <c r="H7094" s="8" t="s">
        <v>2934</v>
      </c>
      <c r="J7094" s="3">
        <v>1108329</v>
      </c>
      <c r="L7094" s="4">
        <f t="shared" si="108"/>
        <v>6.1435643564356432</v>
      </c>
    </row>
    <row r="7095" spans="1:12" x14ac:dyDescent="0.2">
      <c r="A7095" s="24" t="s">
        <v>18124</v>
      </c>
      <c r="B7095" s="45" t="s">
        <v>18125</v>
      </c>
      <c r="C7095" s="46">
        <v>43482</v>
      </c>
      <c r="D7095" s="47">
        <v>43487</v>
      </c>
      <c r="E7095" s="48">
        <v>104.13</v>
      </c>
      <c r="F7095" s="48">
        <v>69.42</v>
      </c>
      <c r="G7095" s="49">
        <v>1.5</v>
      </c>
      <c r="H7095" s="8" t="s">
        <v>3777</v>
      </c>
      <c r="J7095" s="3">
        <v>1108330</v>
      </c>
      <c r="L7095" s="4">
        <f t="shared" si="108"/>
        <v>1.7183168316831683</v>
      </c>
    </row>
    <row r="7096" spans="1:12" x14ac:dyDescent="0.2">
      <c r="A7096" s="24" t="s">
        <v>18126</v>
      </c>
      <c r="B7096" s="45" t="s">
        <v>18127</v>
      </c>
      <c r="C7096" s="46">
        <v>43486</v>
      </c>
      <c r="D7096" s="47">
        <v>43493</v>
      </c>
      <c r="E7096" s="48">
        <v>168.68</v>
      </c>
      <c r="F7096" s="48">
        <v>40.75</v>
      </c>
      <c r="G7096" s="49">
        <v>1.5</v>
      </c>
      <c r="H7096" s="8" t="s">
        <v>2934</v>
      </c>
      <c r="J7096" s="3">
        <v>1109769</v>
      </c>
      <c r="L7096" s="4">
        <f t="shared" si="108"/>
        <v>2.7834983498349835</v>
      </c>
    </row>
    <row r="7097" spans="1:12" x14ac:dyDescent="0.2">
      <c r="A7097" s="24" t="s">
        <v>18128</v>
      </c>
      <c r="B7097" s="45" t="s">
        <v>18129</v>
      </c>
      <c r="C7097" s="46">
        <v>43486</v>
      </c>
      <c r="D7097" s="47">
        <v>43493</v>
      </c>
      <c r="E7097" s="48">
        <v>749.84</v>
      </c>
      <c r="F7097" s="48">
        <v>52.85</v>
      </c>
      <c r="G7097" s="49">
        <v>14.2</v>
      </c>
      <c r="H7097" s="8" t="s">
        <v>2934</v>
      </c>
      <c r="J7097" s="3">
        <v>1109767</v>
      </c>
      <c r="L7097" s="4">
        <f t="shared" si="108"/>
        <v>12.373597359735975</v>
      </c>
    </row>
    <row r="7098" spans="1:12" x14ac:dyDescent="0.2">
      <c r="A7098" s="24" t="s">
        <v>18130</v>
      </c>
      <c r="B7098" s="45" t="s">
        <v>18131</v>
      </c>
      <c r="C7098" s="46">
        <v>43486</v>
      </c>
      <c r="D7098" s="47">
        <v>43493</v>
      </c>
      <c r="E7098" s="48">
        <v>181.08</v>
      </c>
      <c r="F7098" s="48">
        <v>110.06</v>
      </c>
      <c r="G7098" s="49">
        <v>1.6</v>
      </c>
      <c r="H7098" s="8" t="s">
        <v>2934</v>
      </c>
      <c r="J7098" s="3">
        <v>1109611</v>
      </c>
      <c r="L7098" s="4">
        <f t="shared" si="108"/>
        <v>2.9881188118811881</v>
      </c>
    </row>
    <row r="7099" spans="1:12" x14ac:dyDescent="0.2">
      <c r="A7099" s="24" t="s">
        <v>18132</v>
      </c>
      <c r="B7099" s="45" t="s">
        <v>18133</v>
      </c>
      <c r="C7099" s="46">
        <v>43487</v>
      </c>
      <c r="D7099" s="47">
        <v>43493</v>
      </c>
      <c r="E7099" s="48">
        <v>1507.56</v>
      </c>
      <c r="F7099" s="48">
        <v>65.91</v>
      </c>
      <c r="G7099" s="49">
        <v>22.9</v>
      </c>
      <c r="H7099" s="8" t="s">
        <v>2934</v>
      </c>
      <c r="J7099" s="3">
        <v>1109610</v>
      </c>
      <c r="L7099" s="4">
        <f t="shared" si="108"/>
        <v>24.877227722772275</v>
      </c>
    </row>
    <row r="7100" spans="1:12" x14ac:dyDescent="0.2">
      <c r="A7100" s="24" t="s">
        <v>18134</v>
      </c>
      <c r="B7100" s="45" t="s">
        <v>18135</v>
      </c>
      <c r="C7100" s="46">
        <v>43485</v>
      </c>
      <c r="D7100" s="47">
        <v>43493</v>
      </c>
      <c r="E7100" s="48">
        <v>798.14</v>
      </c>
      <c r="F7100" s="48">
        <v>65.91</v>
      </c>
      <c r="G7100" s="49">
        <v>22.9</v>
      </c>
      <c r="H7100" s="8" t="s">
        <v>3774</v>
      </c>
      <c r="J7100" s="3">
        <v>1109609</v>
      </c>
      <c r="K7100" s="1" t="s">
        <v>3782</v>
      </c>
      <c r="L7100" s="4">
        <f t="shared" si="108"/>
        <v>13.17062706270627</v>
      </c>
    </row>
    <row r="7101" spans="1:12" x14ac:dyDescent="0.2">
      <c r="A7101" s="24" t="s">
        <v>18136</v>
      </c>
      <c r="B7101" s="45" t="s">
        <v>18137</v>
      </c>
      <c r="C7101" s="46">
        <v>43485</v>
      </c>
      <c r="D7101" s="47">
        <v>43493</v>
      </c>
      <c r="E7101" s="48">
        <v>529.80999999999995</v>
      </c>
      <c r="F7101" s="48">
        <v>118.63</v>
      </c>
      <c r="G7101" s="49">
        <v>4.5</v>
      </c>
      <c r="H7101" s="8" t="s">
        <v>3774</v>
      </c>
      <c r="J7101" s="3">
        <v>1109608</v>
      </c>
      <c r="L7101" s="4">
        <f t="shared" si="108"/>
        <v>8.7427392739273913</v>
      </c>
    </row>
    <row r="7102" spans="1:12" x14ac:dyDescent="0.2">
      <c r="A7102" s="24" t="s">
        <v>18138</v>
      </c>
      <c r="B7102" s="45" t="s">
        <v>18139</v>
      </c>
      <c r="C7102" s="46">
        <v>43488</v>
      </c>
      <c r="D7102" s="47">
        <v>43494</v>
      </c>
      <c r="E7102" s="48">
        <v>208.53</v>
      </c>
      <c r="F7102" s="48">
        <v>55.52</v>
      </c>
      <c r="G7102" s="49">
        <v>3.8</v>
      </c>
      <c r="H7102" s="8" t="s">
        <v>2934</v>
      </c>
      <c r="J7102" s="3">
        <v>1110592</v>
      </c>
      <c r="L7102" s="4">
        <f t="shared" si="108"/>
        <v>3.4410891089108908</v>
      </c>
    </row>
    <row r="7103" spans="1:12" x14ac:dyDescent="0.2">
      <c r="A7103" s="24" t="s">
        <v>18140</v>
      </c>
      <c r="B7103" s="45" t="s">
        <v>18141</v>
      </c>
      <c r="C7103" s="46" t="s">
        <v>3735</v>
      </c>
      <c r="D7103" s="47">
        <v>43494</v>
      </c>
      <c r="E7103" s="48">
        <v>410.88</v>
      </c>
      <c r="F7103" s="48">
        <v>103.18</v>
      </c>
      <c r="G7103" s="49">
        <v>4</v>
      </c>
      <c r="H7103" s="8" t="s">
        <v>2934</v>
      </c>
      <c r="J7103" s="3">
        <v>1110595</v>
      </c>
      <c r="L7103" s="4">
        <f t="shared" si="108"/>
        <v>6.78019801980198</v>
      </c>
    </row>
    <row r="7104" spans="1:12" x14ac:dyDescent="0.2">
      <c r="A7104" s="24" t="s">
        <v>18142</v>
      </c>
      <c r="B7104" s="45" t="s">
        <v>18143</v>
      </c>
      <c r="C7104" s="46">
        <v>43493</v>
      </c>
      <c r="D7104" s="47">
        <v>43494</v>
      </c>
      <c r="E7104" s="48">
        <v>289.51</v>
      </c>
      <c r="F7104" s="48">
        <v>217.53</v>
      </c>
      <c r="G7104" s="49">
        <v>1.3</v>
      </c>
      <c r="H7104" s="8" t="s">
        <v>2934</v>
      </c>
      <c r="J7104" s="3">
        <v>1110875</v>
      </c>
      <c r="L7104" s="4">
        <f t="shared" si="108"/>
        <v>4.7773927392739273</v>
      </c>
    </row>
    <row r="7105" spans="1:12" ht="13.5" customHeight="1" x14ac:dyDescent="0.2">
      <c r="A7105" s="24" t="s">
        <v>18144</v>
      </c>
      <c r="B7105" s="45" t="s">
        <v>18145</v>
      </c>
      <c r="C7105" s="46">
        <v>43488</v>
      </c>
      <c r="D7105" s="47">
        <v>43494</v>
      </c>
      <c r="E7105" s="48">
        <v>1489.61</v>
      </c>
      <c r="F7105" s="48">
        <v>55.76</v>
      </c>
      <c r="G7105" s="49">
        <v>26.7</v>
      </c>
      <c r="H7105" s="8" t="s">
        <v>3774</v>
      </c>
      <c r="J7105" s="3">
        <v>1110877</v>
      </c>
      <c r="K7105" s="1" t="s">
        <v>3782</v>
      </c>
      <c r="L7105" s="4">
        <f t="shared" si="108"/>
        <v>24.58102310231023</v>
      </c>
    </row>
    <row r="7106" spans="1:12" x14ac:dyDescent="0.2">
      <c r="A7106" s="24" t="s">
        <v>18146</v>
      </c>
      <c r="B7106" s="45" t="s">
        <v>18147</v>
      </c>
      <c r="C7106" s="46">
        <v>43493</v>
      </c>
      <c r="D7106" s="47">
        <v>43500</v>
      </c>
      <c r="E7106" s="48">
        <v>1174.6300000000001</v>
      </c>
      <c r="F7106" s="48">
        <v>74.459999999999994</v>
      </c>
      <c r="G7106" s="49">
        <v>15.8</v>
      </c>
      <c r="H7106" s="8" t="s">
        <v>2934</v>
      </c>
      <c r="J7106" s="3">
        <v>1113412</v>
      </c>
      <c r="L7106" s="4">
        <f t="shared" si="108"/>
        <v>19.383333333333336</v>
      </c>
    </row>
    <row r="7107" spans="1:12" ht="13.5" customHeight="1" x14ac:dyDescent="0.2">
      <c r="A7107" s="24" t="s">
        <v>18148</v>
      </c>
      <c r="B7107" s="45" t="s">
        <v>18149</v>
      </c>
      <c r="C7107" s="46">
        <v>43496</v>
      </c>
      <c r="D7107" s="47">
        <v>43500</v>
      </c>
      <c r="E7107" s="48">
        <v>372.26</v>
      </c>
      <c r="F7107" s="48">
        <v>38.72</v>
      </c>
      <c r="G7107" s="49">
        <v>9.6</v>
      </c>
      <c r="H7107" s="8" t="s">
        <v>2934</v>
      </c>
      <c r="J7107" s="3">
        <v>1113420</v>
      </c>
      <c r="L7107" s="4">
        <f t="shared" si="108"/>
        <v>6.1429042904290423</v>
      </c>
    </row>
    <row r="7108" spans="1:12" x14ac:dyDescent="0.2">
      <c r="A7108" s="24" t="s">
        <v>18150</v>
      </c>
      <c r="B7108" s="45" t="s">
        <v>18151</v>
      </c>
      <c r="C7108" s="46">
        <v>43494</v>
      </c>
      <c r="D7108" s="47">
        <v>43495</v>
      </c>
      <c r="E7108" s="48">
        <v>523.9</v>
      </c>
      <c r="F7108" s="48">
        <v>24.45</v>
      </c>
      <c r="G7108" s="49">
        <v>21.4</v>
      </c>
      <c r="H7108" s="8" t="s">
        <v>2934</v>
      </c>
      <c r="J7108" s="3">
        <v>1111353</v>
      </c>
      <c r="L7108" s="4">
        <f t="shared" si="108"/>
        <v>8.6452145214521448</v>
      </c>
    </row>
    <row r="7109" spans="1:12" x14ac:dyDescent="0.2">
      <c r="A7109" s="24" t="s">
        <v>18152</v>
      </c>
      <c r="B7109" s="45" t="s">
        <v>18153</v>
      </c>
      <c r="C7109" s="46">
        <v>43497</v>
      </c>
      <c r="D7109" s="47">
        <v>43501</v>
      </c>
      <c r="E7109" s="48">
        <v>1279.18</v>
      </c>
      <c r="F7109" s="48">
        <v>92.3</v>
      </c>
      <c r="G7109" s="49">
        <v>13.9</v>
      </c>
      <c r="H7109" s="8" t="s">
        <v>2934</v>
      </c>
      <c r="J7109" s="3">
        <v>1114042</v>
      </c>
      <c r="L7109" s="4">
        <f t="shared" si="108"/>
        <v>21.108580858085809</v>
      </c>
    </row>
    <row r="7110" spans="1:12" x14ac:dyDescent="0.2">
      <c r="A7110" s="24" t="s">
        <v>18154</v>
      </c>
      <c r="B7110" s="45" t="s">
        <v>18155</v>
      </c>
      <c r="C7110" s="46">
        <v>43475</v>
      </c>
      <c r="D7110" s="47">
        <v>43501</v>
      </c>
      <c r="E7110" s="48">
        <v>292.60000000000002</v>
      </c>
      <c r="F7110" s="48">
        <v>37.840000000000003</v>
      </c>
      <c r="G7110" s="49">
        <v>7.7</v>
      </c>
      <c r="H7110" s="8" t="s">
        <v>2934</v>
      </c>
      <c r="J7110" s="3">
        <v>1114043</v>
      </c>
      <c r="L7110" s="4">
        <f t="shared" si="108"/>
        <v>4.8283828382838285</v>
      </c>
    </row>
    <row r="7111" spans="1:12" x14ac:dyDescent="0.2">
      <c r="A7111" s="24" t="s">
        <v>18156</v>
      </c>
      <c r="B7111" s="45" t="s">
        <v>18157</v>
      </c>
      <c r="C7111" s="46">
        <v>43499</v>
      </c>
      <c r="D7111" s="47">
        <v>43502</v>
      </c>
      <c r="E7111" s="48">
        <v>821.48</v>
      </c>
      <c r="F7111" s="48">
        <v>114.8</v>
      </c>
      <c r="G7111" s="49">
        <v>7.2</v>
      </c>
      <c r="H7111" s="8" t="s">
        <v>2934</v>
      </c>
      <c r="J7111" s="3">
        <v>1114447</v>
      </c>
      <c r="L7111" s="4">
        <f t="shared" si="108"/>
        <v>13.555775577557755</v>
      </c>
    </row>
    <row r="7112" spans="1:12" x14ac:dyDescent="0.2">
      <c r="A7112" s="24" t="s">
        <v>18158</v>
      </c>
      <c r="B7112" s="45" t="s">
        <v>18159</v>
      </c>
      <c r="C7112" s="114" t="s">
        <v>3735</v>
      </c>
      <c r="D7112" s="47">
        <v>43503</v>
      </c>
      <c r="E7112" s="48">
        <v>137.41999999999999</v>
      </c>
      <c r="F7112" s="48">
        <v>43.54</v>
      </c>
      <c r="G7112" s="49">
        <v>3.2</v>
      </c>
      <c r="H7112" s="8" t="s">
        <v>2934</v>
      </c>
      <c r="J7112" s="3">
        <v>1117520</v>
      </c>
      <c r="L7112" s="4">
        <f t="shared" si="108"/>
        <v>2.2676567656765676</v>
      </c>
    </row>
    <row r="7113" spans="1:12" x14ac:dyDescent="0.2">
      <c r="A7113" s="24" t="s">
        <v>18160</v>
      </c>
      <c r="B7113" s="45" t="s">
        <v>18161</v>
      </c>
      <c r="C7113" s="114" t="s">
        <v>3735</v>
      </c>
      <c r="D7113" s="47">
        <v>43503</v>
      </c>
      <c r="E7113" s="48">
        <v>789.42</v>
      </c>
      <c r="F7113" s="48">
        <v>35.950000000000003</v>
      </c>
      <c r="G7113" s="49">
        <v>22</v>
      </c>
      <c r="H7113" s="8" t="s">
        <v>2934</v>
      </c>
      <c r="J7113" s="3">
        <v>1117521</v>
      </c>
      <c r="L7113" s="4">
        <f t="shared" si="108"/>
        <v>13.026732673267325</v>
      </c>
    </row>
    <row r="7114" spans="1:12" x14ac:dyDescent="0.2">
      <c r="A7114" s="24" t="s">
        <v>18162</v>
      </c>
      <c r="B7114" s="45" t="s">
        <v>18163</v>
      </c>
      <c r="C7114" s="46">
        <v>43497</v>
      </c>
      <c r="D7114" s="47">
        <v>43503</v>
      </c>
      <c r="E7114" s="48">
        <v>119.31</v>
      </c>
      <c r="F7114" s="48">
        <v>78.150000000000006</v>
      </c>
      <c r="G7114" s="49">
        <v>1.5</v>
      </c>
      <c r="H7114" s="8" t="s">
        <v>2934</v>
      </c>
      <c r="J7114" s="3">
        <v>1117522</v>
      </c>
      <c r="L7114" s="4">
        <f t="shared" si="108"/>
        <v>1.9688118811881188</v>
      </c>
    </row>
    <row r="7115" spans="1:12" x14ac:dyDescent="0.2">
      <c r="A7115" s="24" t="s">
        <v>18164</v>
      </c>
      <c r="B7115" s="45" t="s">
        <v>18165</v>
      </c>
      <c r="C7115" s="46">
        <v>43504</v>
      </c>
      <c r="D7115" s="47">
        <v>43507</v>
      </c>
      <c r="E7115" s="48">
        <v>278.25</v>
      </c>
      <c r="F7115" s="48">
        <v>53.27</v>
      </c>
      <c r="G7115" s="49">
        <v>5.2</v>
      </c>
      <c r="H7115" s="8" t="s">
        <v>2934</v>
      </c>
      <c r="J7115" s="3">
        <v>1118644</v>
      </c>
      <c r="L7115" s="4">
        <f t="shared" si="108"/>
        <v>4.5915841584158414</v>
      </c>
    </row>
    <row r="7116" spans="1:12" x14ac:dyDescent="0.2">
      <c r="A7116" s="24" t="s">
        <v>18166</v>
      </c>
      <c r="B7116" s="45" t="s">
        <v>18167</v>
      </c>
      <c r="C7116" s="46" t="s">
        <v>3735</v>
      </c>
      <c r="D7116" s="47">
        <v>43507</v>
      </c>
      <c r="E7116" s="48">
        <v>669.53</v>
      </c>
      <c r="F7116" s="48">
        <v>39.33</v>
      </c>
      <c r="G7116" s="49">
        <v>17</v>
      </c>
      <c r="H7116" s="8" t="s">
        <v>2934</v>
      </c>
      <c r="J7116" s="3">
        <v>1119667</v>
      </c>
      <c r="L7116" s="4">
        <f t="shared" si="108"/>
        <v>11.048349834983497</v>
      </c>
    </row>
    <row r="7117" spans="1:12" x14ac:dyDescent="0.2">
      <c r="A7117" s="24" t="s">
        <v>18168</v>
      </c>
      <c r="B7117" s="45" t="s">
        <v>18169</v>
      </c>
      <c r="C7117" s="46">
        <v>43496</v>
      </c>
      <c r="D7117" s="47">
        <v>43509</v>
      </c>
      <c r="E7117" s="48">
        <v>953.46</v>
      </c>
      <c r="F7117" s="48">
        <v>46.69</v>
      </c>
      <c r="G7117" s="49">
        <v>20.399999999999999</v>
      </c>
      <c r="H7117" s="8" t="s">
        <v>2934</v>
      </c>
      <c r="J7117" s="3">
        <v>1119926</v>
      </c>
      <c r="L7117" s="4">
        <f t="shared" ref="L7117:L7217" si="109">IF(E7117="","",E7117/60.6)</f>
        <v>15.733663366336634</v>
      </c>
    </row>
    <row r="7118" spans="1:12" x14ac:dyDescent="0.2">
      <c r="A7118" s="24" t="s">
        <v>18170</v>
      </c>
      <c r="B7118" s="45" t="s">
        <v>18171</v>
      </c>
      <c r="C7118" s="46">
        <v>43499</v>
      </c>
      <c r="D7118" s="47">
        <v>43510</v>
      </c>
      <c r="E7118" s="48">
        <v>1706.03</v>
      </c>
      <c r="F7118" s="48">
        <v>103.58</v>
      </c>
      <c r="G7118" s="49">
        <v>16.5</v>
      </c>
      <c r="H7118" s="8" t="s">
        <v>2934</v>
      </c>
      <c r="J7118" s="3">
        <v>1120793</v>
      </c>
      <c r="L7118" s="4">
        <f t="shared" si="109"/>
        <v>28.152310231023101</v>
      </c>
    </row>
    <row r="7119" spans="1:12" x14ac:dyDescent="0.2">
      <c r="A7119" s="24" t="s">
        <v>18172</v>
      </c>
      <c r="B7119" s="45" t="s">
        <v>18173</v>
      </c>
      <c r="C7119" s="46">
        <v>43508</v>
      </c>
      <c r="D7119" s="47">
        <v>43510</v>
      </c>
      <c r="E7119" s="48">
        <v>661.19</v>
      </c>
      <c r="F7119" s="48">
        <v>85.99</v>
      </c>
      <c r="G7119" s="49">
        <v>7.7</v>
      </c>
      <c r="H7119" s="8" t="s">
        <v>2934</v>
      </c>
      <c r="J7119" s="3">
        <v>1120799</v>
      </c>
      <c r="L7119" s="4">
        <f t="shared" si="109"/>
        <v>10.910726072607261</v>
      </c>
    </row>
    <row r="7120" spans="1:12" x14ac:dyDescent="0.2">
      <c r="A7120" s="24" t="s">
        <v>18174</v>
      </c>
      <c r="B7120" s="45" t="s">
        <v>18175</v>
      </c>
      <c r="C7120" s="46">
        <v>43508</v>
      </c>
      <c r="D7120" s="47">
        <v>43510</v>
      </c>
      <c r="E7120" s="48">
        <v>724.5</v>
      </c>
      <c r="F7120" s="48">
        <v>43.92</v>
      </c>
      <c r="G7120" s="49">
        <v>16.5</v>
      </c>
      <c r="H7120" s="8" t="s">
        <v>2934</v>
      </c>
      <c r="J7120" s="3">
        <v>1120811</v>
      </c>
      <c r="L7120" s="4">
        <f t="shared" si="109"/>
        <v>11.955445544554456</v>
      </c>
    </row>
    <row r="7121" spans="1:12" x14ac:dyDescent="0.2">
      <c r="A7121" s="24" t="s">
        <v>18176</v>
      </c>
      <c r="B7121" s="45" t="s">
        <v>18177</v>
      </c>
      <c r="C7121" s="46">
        <v>43508</v>
      </c>
      <c r="D7121" s="47">
        <v>43510</v>
      </c>
      <c r="E7121" s="48">
        <v>253.46</v>
      </c>
      <c r="F7121" s="48">
        <v>31.68</v>
      </c>
      <c r="G7121" s="49">
        <v>8</v>
      </c>
      <c r="H7121" s="8" t="s">
        <v>2934</v>
      </c>
      <c r="J7121" s="3">
        <v>1120813</v>
      </c>
      <c r="L7121" s="4">
        <f t="shared" si="109"/>
        <v>4.1825082508250828</v>
      </c>
    </row>
    <row r="7122" spans="1:12" x14ac:dyDescent="0.2">
      <c r="A7122" s="24" t="s">
        <v>18178</v>
      </c>
      <c r="B7122" s="45" t="s">
        <v>18179</v>
      </c>
      <c r="C7122" s="46">
        <v>43508</v>
      </c>
      <c r="D7122" s="47">
        <v>43510</v>
      </c>
      <c r="E7122" s="48">
        <v>103.11</v>
      </c>
      <c r="F7122" s="48">
        <v>50.45</v>
      </c>
      <c r="G7122" s="49">
        <v>2</v>
      </c>
      <c r="H7122" s="8" t="s">
        <v>2934</v>
      </c>
      <c r="J7122" s="3">
        <v>1120816</v>
      </c>
      <c r="L7122" s="4">
        <f t="shared" si="109"/>
        <v>1.7014851485148514</v>
      </c>
    </row>
    <row r="7123" spans="1:12" x14ac:dyDescent="0.2">
      <c r="A7123" s="24" t="s">
        <v>18180</v>
      </c>
      <c r="B7123" s="45" t="s">
        <v>18181</v>
      </c>
      <c r="C7123" s="46">
        <v>43508</v>
      </c>
      <c r="D7123" s="47">
        <v>43510</v>
      </c>
      <c r="E7123" s="48">
        <v>407.27</v>
      </c>
      <c r="F7123" s="48">
        <v>66.17</v>
      </c>
      <c r="G7123" s="49">
        <v>6.2</v>
      </c>
      <c r="H7123" s="8" t="s">
        <v>2934</v>
      </c>
      <c r="J7123" s="3">
        <v>1120817</v>
      </c>
      <c r="L7123" s="4">
        <f t="shared" si="109"/>
        <v>6.7206270627062699</v>
      </c>
    </row>
    <row r="7124" spans="1:12" x14ac:dyDescent="0.2">
      <c r="A7124" s="24" t="s">
        <v>18182</v>
      </c>
      <c r="B7124" s="45" t="s">
        <v>18183</v>
      </c>
      <c r="C7124" s="46">
        <v>43508</v>
      </c>
      <c r="D7124" s="47">
        <v>43510</v>
      </c>
      <c r="E7124" s="48">
        <v>1161.3499999999999</v>
      </c>
      <c r="F7124" s="48">
        <v>45.91</v>
      </c>
      <c r="G7124" s="49">
        <v>25.3</v>
      </c>
      <c r="H7124" s="8" t="s">
        <v>2934</v>
      </c>
      <c r="J7124" s="3">
        <v>1120820</v>
      </c>
      <c r="L7124" s="4">
        <f t="shared" si="109"/>
        <v>19.164191419141911</v>
      </c>
    </row>
    <row r="7125" spans="1:12" x14ac:dyDescent="0.2">
      <c r="A7125" s="24" t="s">
        <v>18184</v>
      </c>
      <c r="B7125" s="45" t="s">
        <v>18185</v>
      </c>
      <c r="C7125" s="46">
        <v>43508</v>
      </c>
      <c r="D7125" s="47">
        <v>43510</v>
      </c>
      <c r="E7125" s="48">
        <v>102.46</v>
      </c>
      <c r="F7125" s="48">
        <v>227.93</v>
      </c>
      <c r="G7125" s="49">
        <v>0.4</v>
      </c>
      <c r="H7125" s="8" t="s">
        <v>2934</v>
      </c>
      <c r="J7125" s="3">
        <v>1120822</v>
      </c>
      <c r="L7125" s="4">
        <f t="shared" si="109"/>
        <v>1.6907590759075906</v>
      </c>
    </row>
    <row r="7126" spans="1:12" x14ac:dyDescent="0.2">
      <c r="A7126" s="24" t="s">
        <v>18186</v>
      </c>
      <c r="B7126" s="45" t="s">
        <v>18187</v>
      </c>
      <c r="C7126" s="46">
        <v>43508</v>
      </c>
      <c r="D7126" s="47">
        <v>43510</v>
      </c>
      <c r="E7126" s="48">
        <v>197.06</v>
      </c>
      <c r="F7126" s="48">
        <v>143.74</v>
      </c>
      <c r="G7126" s="49">
        <v>1.4</v>
      </c>
      <c r="H7126" s="8" t="s">
        <v>2934</v>
      </c>
      <c r="J7126" s="3">
        <v>1120829</v>
      </c>
      <c r="L7126" s="4">
        <f t="shared" si="109"/>
        <v>3.2518151815181517</v>
      </c>
    </row>
    <row r="7127" spans="1:12" x14ac:dyDescent="0.2">
      <c r="A7127" s="24" t="s">
        <v>18188</v>
      </c>
      <c r="B7127" s="45" t="s">
        <v>18189</v>
      </c>
      <c r="C7127" s="46">
        <v>43508</v>
      </c>
      <c r="D7127" s="47">
        <v>43510</v>
      </c>
      <c r="E7127" s="48">
        <v>283.91000000000003</v>
      </c>
      <c r="F7127" s="48">
        <v>65.73</v>
      </c>
      <c r="G7127" s="49">
        <v>4.3</v>
      </c>
      <c r="H7127" s="8" t="s">
        <v>2934</v>
      </c>
      <c r="J7127" s="3">
        <v>1120831</v>
      </c>
      <c r="L7127" s="4">
        <f t="shared" si="109"/>
        <v>4.6849834983498351</v>
      </c>
    </row>
    <row r="7128" spans="1:12" x14ac:dyDescent="0.2">
      <c r="A7128" s="24" t="s">
        <v>18190</v>
      </c>
      <c r="B7128" s="45" t="s">
        <v>18191</v>
      </c>
      <c r="C7128" s="46">
        <v>43502</v>
      </c>
      <c r="D7128" s="47">
        <v>43510</v>
      </c>
      <c r="E7128" s="48">
        <v>396.84</v>
      </c>
      <c r="F7128" s="48">
        <v>59.36</v>
      </c>
      <c r="G7128" s="49">
        <v>6.7</v>
      </c>
      <c r="H7128" s="8" t="s">
        <v>2934</v>
      </c>
      <c r="J7128" s="3">
        <v>1121173</v>
      </c>
      <c r="L7128" s="4">
        <f t="shared" si="109"/>
        <v>6.5485148514851481</v>
      </c>
    </row>
    <row r="7129" spans="1:12" x14ac:dyDescent="0.2">
      <c r="A7129" s="24" t="s">
        <v>18192</v>
      </c>
      <c r="B7129" s="45" t="s">
        <v>18193</v>
      </c>
      <c r="C7129" s="46">
        <v>43506</v>
      </c>
      <c r="D7129" s="47">
        <v>43510</v>
      </c>
      <c r="E7129" s="48">
        <v>151.91999999999999</v>
      </c>
      <c r="F7129" s="48">
        <v>77.209999999999994</v>
      </c>
      <c r="G7129" s="49">
        <v>2</v>
      </c>
      <c r="H7129" s="8" t="s">
        <v>3714</v>
      </c>
      <c r="J7129" s="3">
        <v>1121174</v>
      </c>
      <c r="K7129" s="1" t="s">
        <v>3784</v>
      </c>
      <c r="L7129" s="4">
        <f t="shared" si="109"/>
        <v>2.5069306930693065</v>
      </c>
    </row>
    <row r="7130" spans="1:12" x14ac:dyDescent="0.2">
      <c r="A7130" s="24" t="s">
        <v>18194</v>
      </c>
      <c r="B7130" s="45" t="s">
        <v>18195</v>
      </c>
      <c r="C7130" s="46">
        <v>43506</v>
      </c>
      <c r="D7130" s="47">
        <v>43510</v>
      </c>
      <c r="E7130" s="48">
        <v>214.88</v>
      </c>
      <c r="F7130" s="48">
        <v>98.57</v>
      </c>
      <c r="G7130" s="49">
        <v>2.2000000000000002</v>
      </c>
      <c r="H7130" s="8" t="s">
        <v>3714</v>
      </c>
      <c r="J7130" s="3">
        <v>1121175</v>
      </c>
      <c r="K7130" s="1" t="s">
        <v>3784</v>
      </c>
      <c r="L7130" s="4">
        <f t="shared" si="109"/>
        <v>3.5458745874587456</v>
      </c>
    </row>
    <row r="7131" spans="1:12" x14ac:dyDescent="0.2">
      <c r="A7131" s="24" t="s">
        <v>18196</v>
      </c>
      <c r="B7131" s="45" t="s">
        <v>18197</v>
      </c>
      <c r="C7131" s="46">
        <v>43509</v>
      </c>
      <c r="D7131" s="47">
        <v>43514</v>
      </c>
      <c r="E7131" s="48">
        <v>436.04</v>
      </c>
      <c r="F7131" s="48">
        <v>55.16</v>
      </c>
      <c r="G7131" s="49">
        <v>7.9</v>
      </c>
      <c r="H7131" s="8" t="s">
        <v>2934</v>
      </c>
      <c r="J7131" s="3">
        <v>1121719</v>
      </c>
      <c r="L7131" s="4">
        <f t="shared" si="109"/>
        <v>7.1953795379537953</v>
      </c>
    </row>
    <row r="7132" spans="1:12" x14ac:dyDescent="0.2">
      <c r="A7132" s="24" t="s">
        <v>18198</v>
      </c>
      <c r="B7132" s="45" t="s">
        <v>18199</v>
      </c>
      <c r="C7132" s="46">
        <v>43515</v>
      </c>
      <c r="D7132" s="47">
        <v>43518</v>
      </c>
      <c r="E7132" s="48">
        <v>488.37</v>
      </c>
      <c r="F7132" s="48">
        <v>156.94999999999999</v>
      </c>
      <c r="G7132" s="49">
        <v>3.1</v>
      </c>
      <c r="H7132" s="8" t="s">
        <v>2934</v>
      </c>
      <c r="J7132" s="3">
        <v>1124484</v>
      </c>
      <c r="L7132" s="4">
        <f t="shared" si="109"/>
        <v>8.0589108910891092</v>
      </c>
    </row>
    <row r="7133" spans="1:12" x14ac:dyDescent="0.2">
      <c r="A7133" s="24" t="s">
        <v>18200</v>
      </c>
      <c r="B7133" s="45" t="s">
        <v>18201</v>
      </c>
      <c r="C7133" s="46">
        <v>43514</v>
      </c>
      <c r="D7133" s="47">
        <v>43518</v>
      </c>
      <c r="E7133" s="48">
        <v>600.15</v>
      </c>
      <c r="F7133" s="48">
        <v>63.4</v>
      </c>
      <c r="G7133" s="49">
        <v>9.5</v>
      </c>
      <c r="H7133" s="8" t="s">
        <v>3782</v>
      </c>
      <c r="J7133" s="3">
        <v>1124527</v>
      </c>
      <c r="K7133" s="1" t="s">
        <v>3782</v>
      </c>
      <c r="L7133" s="4">
        <f t="shared" si="109"/>
        <v>9.9034653465346523</v>
      </c>
    </row>
    <row r="7134" spans="1:12" x14ac:dyDescent="0.2">
      <c r="A7134" s="24" t="s">
        <v>18202</v>
      </c>
      <c r="B7134" s="45" t="s">
        <v>18203</v>
      </c>
      <c r="C7134" s="46">
        <v>43516</v>
      </c>
      <c r="D7134" s="47">
        <v>43521</v>
      </c>
      <c r="E7134" s="48">
        <v>1405.35</v>
      </c>
      <c r="F7134" s="48">
        <v>32.83</v>
      </c>
      <c r="G7134" s="49">
        <v>42.8</v>
      </c>
      <c r="H7134" s="8" t="s">
        <v>2934</v>
      </c>
      <c r="J7134" s="3">
        <v>1124813</v>
      </c>
      <c r="L7134" s="4">
        <f t="shared" si="109"/>
        <v>23.190594059405939</v>
      </c>
    </row>
    <row r="7135" spans="1:12" x14ac:dyDescent="0.2">
      <c r="A7135" s="24" t="s">
        <v>18204</v>
      </c>
      <c r="B7135" s="45" t="s">
        <v>18205</v>
      </c>
      <c r="C7135" s="46">
        <v>43511</v>
      </c>
      <c r="D7135" s="47">
        <v>43521</v>
      </c>
      <c r="E7135" s="48">
        <v>550.39</v>
      </c>
      <c r="F7135" s="48">
        <v>77.12</v>
      </c>
      <c r="G7135" s="49">
        <v>7.1</v>
      </c>
      <c r="H7135" s="8" t="s">
        <v>2934</v>
      </c>
      <c r="J7135" s="3">
        <v>1124816</v>
      </c>
      <c r="L7135" s="4">
        <f t="shared" si="109"/>
        <v>9.0823432343234316</v>
      </c>
    </row>
    <row r="7136" spans="1:12" x14ac:dyDescent="0.2">
      <c r="A7136" s="24" t="s">
        <v>18206</v>
      </c>
      <c r="B7136" s="45" t="s">
        <v>18207</v>
      </c>
      <c r="C7136" s="46">
        <v>43516</v>
      </c>
      <c r="D7136" s="47">
        <v>43521</v>
      </c>
      <c r="E7136" s="48">
        <v>474.85</v>
      </c>
      <c r="F7136" s="48">
        <v>55.03</v>
      </c>
      <c r="G7136" s="49">
        <v>8.6</v>
      </c>
      <c r="H7136" s="8" t="s">
        <v>3693</v>
      </c>
      <c r="J7136" s="3">
        <v>1124832</v>
      </c>
      <c r="K7136" s="1" t="s">
        <v>3782</v>
      </c>
      <c r="L7136" s="4">
        <f t="shared" si="109"/>
        <v>7.8358085808580862</v>
      </c>
    </row>
    <row r="7137" spans="1:12" x14ac:dyDescent="0.2">
      <c r="A7137" s="24" t="s">
        <v>18208</v>
      </c>
      <c r="B7137" s="45" t="s">
        <v>18209</v>
      </c>
      <c r="C7137" s="46">
        <v>43515</v>
      </c>
      <c r="D7137" s="47">
        <v>43521</v>
      </c>
      <c r="E7137" s="48">
        <v>33.67</v>
      </c>
      <c r="F7137" s="48">
        <v>271.70999999999998</v>
      </c>
      <c r="G7137" s="49">
        <v>0.1</v>
      </c>
      <c r="H7137" s="8" t="s">
        <v>2934</v>
      </c>
      <c r="J7137" s="3">
        <v>1124809</v>
      </c>
      <c r="L7137" s="4">
        <f t="shared" si="109"/>
        <v>0.55561056105610562</v>
      </c>
    </row>
    <row r="7138" spans="1:12" x14ac:dyDescent="0.2">
      <c r="A7138" s="24" t="s">
        <v>18210</v>
      </c>
      <c r="B7138" s="45" t="s">
        <v>18211</v>
      </c>
      <c r="C7138" s="46">
        <v>43510</v>
      </c>
      <c r="D7138" s="47">
        <v>43522</v>
      </c>
      <c r="E7138" s="48">
        <v>308.01</v>
      </c>
      <c r="F7138" s="48">
        <v>74.31</v>
      </c>
      <c r="G7138" s="49">
        <v>4.0999999999999996</v>
      </c>
      <c r="H7138" s="8" t="s">
        <v>2934</v>
      </c>
      <c r="J7138" s="3">
        <v>1125595</v>
      </c>
      <c r="L7138" s="4">
        <f t="shared" si="109"/>
        <v>5.0826732673267321</v>
      </c>
    </row>
    <row r="7139" spans="1:12" x14ac:dyDescent="0.2">
      <c r="A7139" s="24" t="s">
        <v>18212</v>
      </c>
      <c r="B7139" s="45" t="s">
        <v>18213</v>
      </c>
      <c r="C7139" s="46">
        <v>43512</v>
      </c>
      <c r="D7139" s="47">
        <v>43522</v>
      </c>
      <c r="E7139" s="48">
        <v>532.82000000000005</v>
      </c>
      <c r="F7139" s="48">
        <v>44.48</v>
      </c>
      <c r="G7139" s="49">
        <v>12</v>
      </c>
      <c r="H7139" s="8" t="s">
        <v>2934</v>
      </c>
      <c r="J7139" s="3">
        <v>1125596</v>
      </c>
      <c r="L7139" s="4">
        <f t="shared" si="109"/>
        <v>8.7924092409240924</v>
      </c>
    </row>
    <row r="7140" spans="1:12" x14ac:dyDescent="0.2">
      <c r="A7140" s="24" t="s">
        <v>18214</v>
      </c>
      <c r="B7140" s="45" t="s">
        <v>18215</v>
      </c>
      <c r="C7140" s="46">
        <v>43519</v>
      </c>
      <c r="D7140" s="47">
        <v>43522</v>
      </c>
      <c r="E7140" s="48">
        <v>1367.73</v>
      </c>
      <c r="F7140" s="48">
        <v>62.11</v>
      </c>
      <c r="G7140" s="49">
        <v>22</v>
      </c>
      <c r="H7140" s="8" t="s">
        <v>3774</v>
      </c>
      <c r="J7140" s="3">
        <v>1125597</v>
      </c>
      <c r="L7140" s="4">
        <f t="shared" si="109"/>
        <v>22.569801980198019</v>
      </c>
    </row>
    <row r="7141" spans="1:12" x14ac:dyDescent="0.2">
      <c r="A7141" s="24" t="s">
        <v>18216</v>
      </c>
      <c r="B7141" s="45" t="s">
        <v>18217</v>
      </c>
      <c r="C7141" s="46">
        <v>43521</v>
      </c>
      <c r="D7141" s="47">
        <v>43522</v>
      </c>
      <c r="E7141" s="48">
        <v>975.46</v>
      </c>
      <c r="F7141" s="48">
        <v>37.950000000000003</v>
      </c>
      <c r="G7141" s="49">
        <v>25.7</v>
      </c>
      <c r="H7141" s="8" t="s">
        <v>2934</v>
      </c>
      <c r="J7141" s="3">
        <v>1124992</v>
      </c>
      <c r="L7141" s="4">
        <f t="shared" si="109"/>
        <v>16.096699669966998</v>
      </c>
    </row>
    <row r="7142" spans="1:12" x14ac:dyDescent="0.2">
      <c r="A7142" s="24" t="s">
        <v>18218</v>
      </c>
      <c r="B7142" s="45" t="s">
        <v>18219</v>
      </c>
      <c r="C7142" s="46">
        <v>43521</v>
      </c>
      <c r="D7142" s="47">
        <v>43522</v>
      </c>
      <c r="E7142" s="48">
        <v>258.17</v>
      </c>
      <c r="F7142" s="48">
        <v>240.37</v>
      </c>
      <c r="G7142" s="49">
        <v>1.1000000000000001</v>
      </c>
      <c r="H7142" s="8" t="s">
        <v>2934</v>
      </c>
      <c r="J7142" s="3">
        <v>1125749</v>
      </c>
      <c r="L7142" s="4">
        <f t="shared" si="109"/>
        <v>4.2602310231023104</v>
      </c>
    </row>
    <row r="7143" spans="1:12" x14ac:dyDescent="0.2">
      <c r="A7143" s="24" t="s">
        <v>18220</v>
      </c>
      <c r="B7143" s="45" t="s">
        <v>18221</v>
      </c>
      <c r="C7143" s="46">
        <v>43522</v>
      </c>
      <c r="D7143" s="47">
        <v>43523</v>
      </c>
      <c r="E7143" s="48">
        <v>699.12</v>
      </c>
      <c r="F7143" s="48">
        <v>35.1</v>
      </c>
      <c r="G7143" s="49">
        <v>19.899999999999999</v>
      </c>
      <c r="H7143" s="8" t="s">
        <v>2934</v>
      </c>
      <c r="J7143" s="3">
        <v>1126247</v>
      </c>
      <c r="L7143" s="4">
        <f t="shared" si="109"/>
        <v>11.536633663366336</v>
      </c>
    </row>
    <row r="7144" spans="1:12" x14ac:dyDescent="0.2">
      <c r="A7144" s="24" t="s">
        <v>18222</v>
      </c>
      <c r="B7144" s="45" t="s">
        <v>18223</v>
      </c>
      <c r="C7144" s="46">
        <v>43504</v>
      </c>
      <c r="D7144" s="47">
        <v>43523</v>
      </c>
      <c r="E7144" s="48">
        <v>723.28</v>
      </c>
      <c r="F7144" s="48">
        <v>55.34</v>
      </c>
      <c r="G7144" s="49">
        <v>13.1</v>
      </c>
      <c r="H7144" s="8" t="s">
        <v>2934</v>
      </c>
      <c r="J7144" s="3">
        <v>1126375</v>
      </c>
      <c r="L7144" s="4">
        <f t="shared" si="109"/>
        <v>11.935313531353135</v>
      </c>
    </row>
    <row r="7145" spans="1:12" x14ac:dyDescent="0.2">
      <c r="A7145" s="24" t="s">
        <v>18224</v>
      </c>
      <c r="B7145" s="45" t="s">
        <v>18225</v>
      </c>
      <c r="C7145" s="46">
        <v>43523</v>
      </c>
      <c r="D7145" s="47">
        <v>43524</v>
      </c>
      <c r="E7145" s="48">
        <v>1132.47</v>
      </c>
      <c r="F7145" s="48">
        <v>34.6</v>
      </c>
      <c r="G7145" s="49">
        <v>32.700000000000003</v>
      </c>
      <c r="H7145" s="8" t="s">
        <v>2934</v>
      </c>
      <c r="J7145" s="3">
        <v>1127059</v>
      </c>
      <c r="L7145" s="4">
        <f t="shared" si="109"/>
        <v>18.687623762376237</v>
      </c>
    </row>
    <row r="7146" spans="1:12" x14ac:dyDescent="0.2">
      <c r="A7146" s="24" t="s">
        <v>18226</v>
      </c>
      <c r="B7146" s="45" t="s">
        <v>18227</v>
      </c>
      <c r="C7146" s="46">
        <v>43523</v>
      </c>
      <c r="D7146" s="47">
        <v>43524</v>
      </c>
      <c r="E7146" s="48">
        <v>121.13</v>
      </c>
      <c r="F7146" s="48">
        <v>37.19</v>
      </c>
      <c r="G7146" s="49">
        <v>3.3</v>
      </c>
      <c r="H7146" s="8" t="s">
        <v>2934</v>
      </c>
      <c r="J7146" s="3">
        <v>1127060</v>
      </c>
      <c r="L7146" s="4">
        <f t="shared" si="109"/>
        <v>1.9988448844884488</v>
      </c>
    </row>
    <row r="7147" spans="1:12" x14ac:dyDescent="0.2">
      <c r="A7147" s="24" t="s">
        <v>18228</v>
      </c>
      <c r="B7147" s="45" t="s">
        <v>18229</v>
      </c>
      <c r="C7147" s="46">
        <v>43518</v>
      </c>
      <c r="D7147" s="47">
        <v>43524</v>
      </c>
      <c r="E7147" s="48">
        <v>227.81</v>
      </c>
      <c r="F7147" s="48">
        <v>26.61</v>
      </c>
      <c r="G7147" s="49">
        <v>8.6</v>
      </c>
      <c r="H7147" s="8" t="s">
        <v>2934</v>
      </c>
      <c r="J7147" s="3">
        <v>1127061</v>
      </c>
      <c r="L7147" s="4">
        <f t="shared" si="109"/>
        <v>3.7592409240924094</v>
      </c>
    </row>
    <row r="7148" spans="1:12" x14ac:dyDescent="0.2">
      <c r="A7148" s="24" t="s">
        <v>18230</v>
      </c>
      <c r="B7148" s="45" t="s">
        <v>18231</v>
      </c>
      <c r="C7148" s="46">
        <v>43520</v>
      </c>
      <c r="D7148" s="47">
        <v>43525</v>
      </c>
      <c r="E7148" s="48">
        <v>695.9</v>
      </c>
      <c r="F7148" s="48">
        <v>41.55</v>
      </c>
      <c r="G7148" s="49">
        <v>16.7</v>
      </c>
      <c r="H7148" s="8" t="s">
        <v>2934</v>
      </c>
      <c r="J7148" s="3">
        <v>1127360</v>
      </c>
      <c r="L7148" s="4">
        <f t="shared" si="109"/>
        <v>11.483498349834983</v>
      </c>
    </row>
    <row r="7149" spans="1:12" x14ac:dyDescent="0.2">
      <c r="A7149" s="24" t="s">
        <v>18232</v>
      </c>
      <c r="B7149" s="45" t="s">
        <v>18233</v>
      </c>
      <c r="C7149" s="46">
        <v>43524</v>
      </c>
      <c r="D7149" s="47">
        <v>43529</v>
      </c>
      <c r="E7149" s="48">
        <v>792.58</v>
      </c>
      <c r="F7149" s="48">
        <v>33.54</v>
      </c>
      <c r="G7149" s="49">
        <v>23.6</v>
      </c>
      <c r="H7149" s="8" t="s">
        <v>2934</v>
      </c>
      <c r="J7149" s="3">
        <v>1128384</v>
      </c>
      <c r="L7149" s="4">
        <f t="shared" si="109"/>
        <v>13.07887788778878</v>
      </c>
    </row>
    <row r="7150" spans="1:12" x14ac:dyDescent="0.2">
      <c r="A7150" s="24" t="s">
        <v>18234</v>
      </c>
      <c r="B7150" s="45" t="s">
        <v>18235</v>
      </c>
      <c r="C7150" s="46">
        <v>43523</v>
      </c>
      <c r="D7150" s="47">
        <v>43530</v>
      </c>
      <c r="E7150" s="48">
        <v>1065.5</v>
      </c>
      <c r="F7150" s="48">
        <v>69.45</v>
      </c>
      <c r="G7150" s="49">
        <v>15.3</v>
      </c>
      <c r="H7150" s="8" t="s">
        <v>2934</v>
      </c>
      <c r="J7150" s="3">
        <v>1128713</v>
      </c>
      <c r="L7150" s="4">
        <f t="shared" si="109"/>
        <v>17.582508250825082</v>
      </c>
    </row>
    <row r="7151" spans="1:12" x14ac:dyDescent="0.2">
      <c r="A7151" s="24" t="s">
        <v>18236</v>
      </c>
      <c r="B7151" s="45" t="s">
        <v>18237</v>
      </c>
      <c r="C7151" s="46">
        <v>43527</v>
      </c>
      <c r="D7151" s="47">
        <v>43531</v>
      </c>
      <c r="E7151" s="48">
        <v>369.25</v>
      </c>
      <c r="F7151" s="48">
        <v>58.71</v>
      </c>
      <c r="G7151" s="49">
        <v>6.3</v>
      </c>
      <c r="H7151" s="8" t="s">
        <v>2934</v>
      </c>
      <c r="J7151" s="3">
        <v>1132372</v>
      </c>
      <c r="L7151" s="4">
        <f t="shared" si="109"/>
        <v>6.0932343234323429</v>
      </c>
    </row>
    <row r="7152" spans="1:12" x14ac:dyDescent="0.2">
      <c r="A7152" s="24" t="s">
        <v>18238</v>
      </c>
      <c r="B7152" s="45" t="s">
        <v>18239</v>
      </c>
      <c r="C7152" s="46">
        <v>43532</v>
      </c>
      <c r="D7152" s="47">
        <v>43535</v>
      </c>
      <c r="E7152" s="48">
        <v>486.65</v>
      </c>
      <c r="F7152" s="48">
        <v>62.47</v>
      </c>
      <c r="G7152" s="49">
        <v>7.8</v>
      </c>
      <c r="H7152" s="8" t="s">
        <v>2934</v>
      </c>
      <c r="J7152" s="3">
        <v>1133803</v>
      </c>
      <c r="L7152" s="4">
        <f t="shared" si="109"/>
        <v>8.0305280528052805</v>
      </c>
    </row>
    <row r="7153" spans="1:12" x14ac:dyDescent="0.2">
      <c r="A7153" s="24" t="s">
        <v>18240</v>
      </c>
      <c r="B7153" s="45" t="s">
        <v>18241</v>
      </c>
      <c r="C7153" s="46">
        <v>43530</v>
      </c>
      <c r="D7153" s="47">
        <v>43535</v>
      </c>
      <c r="E7153" s="48">
        <v>823.84</v>
      </c>
      <c r="F7153" s="48">
        <v>57.79</v>
      </c>
      <c r="G7153" s="49">
        <v>14.3</v>
      </c>
      <c r="H7153" s="8" t="s">
        <v>2934</v>
      </c>
      <c r="J7153" s="3">
        <v>1133802</v>
      </c>
      <c r="L7153" s="4">
        <f t="shared" si="109"/>
        <v>13.594719471947196</v>
      </c>
    </row>
    <row r="7154" spans="1:12" x14ac:dyDescent="0.2">
      <c r="A7154" s="24" t="s">
        <v>18242</v>
      </c>
      <c r="B7154" s="45" t="s">
        <v>18243</v>
      </c>
      <c r="C7154" s="46">
        <v>43535</v>
      </c>
      <c r="D7154" s="47">
        <v>43536</v>
      </c>
      <c r="E7154" s="48">
        <v>207.67</v>
      </c>
      <c r="F7154" s="48">
        <v>240.5</v>
      </c>
      <c r="G7154" s="49">
        <v>0.9</v>
      </c>
      <c r="H7154" s="8" t="s">
        <v>2934</v>
      </c>
      <c r="J7154" s="3">
        <v>1134689</v>
      </c>
      <c r="L7154" s="4">
        <f t="shared" si="109"/>
        <v>3.4268976897689765</v>
      </c>
    </row>
    <row r="7155" spans="1:12" x14ac:dyDescent="0.2">
      <c r="A7155" s="24" t="s">
        <v>18244</v>
      </c>
      <c r="B7155" s="45" t="s">
        <v>18245</v>
      </c>
      <c r="C7155" s="46">
        <v>43528</v>
      </c>
      <c r="D7155" s="47">
        <v>43536</v>
      </c>
      <c r="E7155" s="48">
        <v>954.32</v>
      </c>
      <c r="F7155" s="48">
        <v>96.21</v>
      </c>
      <c r="G7155" s="49">
        <v>9.9</v>
      </c>
      <c r="H7155" s="8" t="s">
        <v>2934</v>
      </c>
      <c r="J7155" s="3">
        <v>1133857</v>
      </c>
      <c r="K7155" s="1" t="s">
        <v>3753</v>
      </c>
      <c r="L7155" s="4">
        <f t="shared" si="109"/>
        <v>15.747854785478548</v>
      </c>
    </row>
    <row r="7156" spans="1:12" x14ac:dyDescent="0.2">
      <c r="A7156" s="24" t="s">
        <v>18246</v>
      </c>
      <c r="B7156" s="45" t="s">
        <v>18247</v>
      </c>
      <c r="C7156" s="46">
        <v>43536</v>
      </c>
      <c r="D7156" s="47">
        <v>43538</v>
      </c>
      <c r="E7156" s="48">
        <v>1001.17</v>
      </c>
      <c r="F7156" s="48">
        <v>50.08</v>
      </c>
      <c r="G7156" s="49">
        <v>20</v>
      </c>
      <c r="H7156" s="8" t="s">
        <v>2934</v>
      </c>
      <c r="J7156" s="3">
        <v>1135507</v>
      </c>
      <c r="L7156" s="4">
        <f t="shared" si="109"/>
        <v>16.520957095709569</v>
      </c>
    </row>
    <row r="7157" spans="1:12" x14ac:dyDescent="0.2">
      <c r="A7157" s="24" t="s">
        <v>18248</v>
      </c>
      <c r="B7157" s="45" t="s">
        <v>18249</v>
      </c>
      <c r="C7157" s="46">
        <v>43536</v>
      </c>
      <c r="D7157" s="47">
        <v>43538</v>
      </c>
      <c r="E7157" s="48">
        <v>637.52</v>
      </c>
      <c r="F7157" s="48">
        <v>119.12</v>
      </c>
      <c r="G7157" s="49">
        <v>5.4</v>
      </c>
      <c r="H7157" s="8" t="s">
        <v>2934</v>
      </c>
      <c r="J7157" s="3">
        <v>1135508</v>
      </c>
      <c r="L7157" s="4">
        <f t="shared" si="109"/>
        <v>10.520132013201319</v>
      </c>
    </row>
    <row r="7158" spans="1:12" x14ac:dyDescent="0.2">
      <c r="A7158" s="24" t="s">
        <v>18250</v>
      </c>
      <c r="B7158" s="45" t="s">
        <v>18251</v>
      </c>
      <c r="C7158" s="46">
        <v>43536</v>
      </c>
      <c r="D7158" s="47">
        <v>43538</v>
      </c>
      <c r="E7158" s="48">
        <v>656.29</v>
      </c>
      <c r="F7158" s="48">
        <v>40.729999999999997</v>
      </c>
      <c r="G7158" s="49">
        <v>16.100000000000001</v>
      </c>
      <c r="H7158" s="8" t="s">
        <v>2934</v>
      </c>
      <c r="J7158" s="3">
        <v>1135509</v>
      </c>
      <c r="L7158" s="4">
        <f t="shared" si="109"/>
        <v>10.829867986798678</v>
      </c>
    </row>
    <row r="7159" spans="1:12" x14ac:dyDescent="0.2">
      <c r="A7159" s="24" t="s">
        <v>18252</v>
      </c>
      <c r="B7159" s="45" t="s">
        <v>18253</v>
      </c>
      <c r="C7159" s="46">
        <v>43536</v>
      </c>
      <c r="D7159" s="47">
        <v>43538</v>
      </c>
      <c r="E7159" s="48">
        <v>509.15</v>
      </c>
      <c r="F7159" s="48">
        <v>27.08</v>
      </c>
      <c r="G7159" s="49">
        <v>18.8</v>
      </c>
      <c r="H7159" s="8" t="s">
        <v>2934</v>
      </c>
      <c r="J7159" s="3">
        <v>1135510</v>
      </c>
      <c r="L7159" s="4">
        <f t="shared" si="109"/>
        <v>8.4018151815181508</v>
      </c>
    </row>
    <row r="7160" spans="1:12" x14ac:dyDescent="0.2">
      <c r="A7160" s="24" t="s">
        <v>18254</v>
      </c>
      <c r="B7160" s="45" t="s">
        <v>18255</v>
      </c>
      <c r="C7160" s="46">
        <v>43536</v>
      </c>
      <c r="D7160" s="47">
        <v>43538</v>
      </c>
      <c r="E7160" s="48">
        <v>430.14</v>
      </c>
      <c r="F7160" s="48">
        <v>37.67</v>
      </c>
      <c r="G7160" s="49">
        <v>11.4</v>
      </c>
      <c r="H7160" s="8" t="s">
        <v>2934</v>
      </c>
      <c r="J7160" s="3">
        <v>1135511</v>
      </c>
      <c r="L7160" s="4">
        <f t="shared" si="109"/>
        <v>7.0980198019801977</v>
      </c>
    </row>
    <row r="7161" spans="1:12" x14ac:dyDescent="0.2">
      <c r="A7161" s="24" t="s">
        <v>18256</v>
      </c>
      <c r="B7161" s="45" t="s">
        <v>18257</v>
      </c>
      <c r="C7161" s="46">
        <v>43536</v>
      </c>
      <c r="D7161" s="47">
        <v>43538</v>
      </c>
      <c r="E7161" s="48">
        <v>757.54</v>
      </c>
      <c r="F7161" s="48">
        <v>67</v>
      </c>
      <c r="G7161" s="49">
        <v>11.3</v>
      </c>
      <c r="H7161" s="8" t="s">
        <v>2934</v>
      </c>
      <c r="J7161" s="3">
        <v>1135512</v>
      </c>
      <c r="L7161" s="4">
        <f t="shared" si="109"/>
        <v>12.500660066006599</v>
      </c>
    </row>
    <row r="7162" spans="1:12" x14ac:dyDescent="0.2">
      <c r="A7162" s="24" t="s">
        <v>18258</v>
      </c>
      <c r="B7162" s="45" t="s">
        <v>18259</v>
      </c>
      <c r="C7162" s="46">
        <v>43530</v>
      </c>
      <c r="D7162" s="47">
        <v>43539</v>
      </c>
      <c r="E7162" s="48">
        <v>426.2</v>
      </c>
      <c r="F7162" s="48">
        <v>50.11</v>
      </c>
      <c r="G7162" s="49">
        <v>8.5</v>
      </c>
      <c r="H7162" s="8" t="s">
        <v>2934</v>
      </c>
      <c r="J7162" s="3">
        <v>1136172</v>
      </c>
      <c r="L7162" s="4">
        <f t="shared" si="109"/>
        <v>7.0330033003300327</v>
      </c>
    </row>
    <row r="7163" spans="1:12" x14ac:dyDescent="0.2">
      <c r="A7163" s="24" t="s">
        <v>18260</v>
      </c>
      <c r="B7163" s="45" t="s">
        <v>18261</v>
      </c>
      <c r="C7163" s="46">
        <v>43534</v>
      </c>
      <c r="D7163" s="47">
        <v>43542</v>
      </c>
      <c r="E7163" s="48">
        <v>480.16</v>
      </c>
      <c r="F7163" s="48">
        <v>43.8</v>
      </c>
      <c r="G7163" s="49">
        <v>11</v>
      </c>
      <c r="H7163" s="8" t="s">
        <v>2934</v>
      </c>
      <c r="J7163" s="3">
        <v>1136860</v>
      </c>
      <c r="L7163" s="4">
        <f t="shared" si="109"/>
        <v>7.9234323432343237</v>
      </c>
    </row>
    <row r="7164" spans="1:12" x14ac:dyDescent="0.2">
      <c r="A7164" s="24" t="s">
        <v>18262</v>
      </c>
      <c r="B7164" s="45" t="s">
        <v>18263</v>
      </c>
      <c r="C7164" s="46">
        <v>43538</v>
      </c>
      <c r="D7164" s="47">
        <v>43545</v>
      </c>
      <c r="E7164" s="48">
        <v>246.43</v>
      </c>
      <c r="F7164" s="48">
        <v>33.61</v>
      </c>
      <c r="G7164" s="49">
        <v>7.3</v>
      </c>
      <c r="H7164" s="8" t="s">
        <v>2934</v>
      </c>
      <c r="J7164" s="3">
        <v>1143250</v>
      </c>
      <c r="L7164" s="4">
        <f t="shared" si="109"/>
        <v>4.0665016501650166</v>
      </c>
    </row>
    <row r="7165" spans="1:12" x14ac:dyDescent="0.2">
      <c r="A7165" s="24" t="s">
        <v>18264</v>
      </c>
      <c r="B7165" s="45" t="s">
        <v>18265</v>
      </c>
      <c r="C7165" s="46">
        <v>43541</v>
      </c>
      <c r="D7165" s="47">
        <v>43545</v>
      </c>
      <c r="E7165" s="48">
        <v>264.04000000000002</v>
      </c>
      <c r="F7165" s="48">
        <v>74.63</v>
      </c>
      <c r="G7165" s="49">
        <v>3.5</v>
      </c>
      <c r="H7165" s="8" t="s">
        <v>3714</v>
      </c>
      <c r="J7165" s="3">
        <v>1143249</v>
      </c>
      <c r="L7165" s="4">
        <f t="shared" si="109"/>
        <v>4.3570957095709577</v>
      </c>
    </row>
    <row r="7166" spans="1:12" x14ac:dyDescent="0.2">
      <c r="A7166" s="24" t="s">
        <v>18266</v>
      </c>
      <c r="B7166" s="45" t="s">
        <v>18267</v>
      </c>
      <c r="C7166" s="46">
        <v>43541</v>
      </c>
      <c r="D7166" s="47">
        <v>43545</v>
      </c>
      <c r="E7166" s="48">
        <v>173.58</v>
      </c>
      <c r="F7166" s="48">
        <v>37.39</v>
      </c>
      <c r="G7166" s="49">
        <v>4.5999999999999996</v>
      </c>
      <c r="H7166" s="8" t="s">
        <v>3714</v>
      </c>
      <c r="J7166" s="3">
        <v>1143247</v>
      </c>
      <c r="L7166" s="4">
        <f t="shared" si="109"/>
        <v>2.8643564356435647</v>
      </c>
    </row>
    <row r="7167" spans="1:12" x14ac:dyDescent="0.2">
      <c r="A7167" s="24" t="s">
        <v>18268</v>
      </c>
      <c r="B7167" s="45" t="s">
        <v>18269</v>
      </c>
      <c r="C7167" s="46">
        <v>43539</v>
      </c>
      <c r="D7167" s="47">
        <v>43546</v>
      </c>
      <c r="E7167" s="48">
        <v>551.38</v>
      </c>
      <c r="F7167" s="48">
        <v>120.36</v>
      </c>
      <c r="G7167" s="49">
        <v>4.5999999999999996</v>
      </c>
      <c r="H7167" s="8" t="s">
        <v>2934</v>
      </c>
      <c r="J7167" s="3">
        <v>1143351</v>
      </c>
      <c r="L7167" s="4">
        <f t="shared" si="109"/>
        <v>9.0986798679867977</v>
      </c>
    </row>
    <row r="7168" spans="1:12" x14ac:dyDescent="0.2">
      <c r="A7168" s="24" t="s">
        <v>18270</v>
      </c>
      <c r="B7168" s="45" t="s">
        <v>18271</v>
      </c>
      <c r="C7168" s="46">
        <v>43541</v>
      </c>
      <c r="D7168" s="47">
        <v>43546</v>
      </c>
      <c r="E7168" s="48">
        <v>421.75</v>
      </c>
      <c r="F7168" s="48">
        <v>104.13</v>
      </c>
      <c r="G7168" s="49">
        <v>4.0999999999999996</v>
      </c>
      <c r="H7168" s="8" t="s">
        <v>2934</v>
      </c>
      <c r="J7168" s="3">
        <v>1143352</v>
      </c>
      <c r="L7168" s="4">
        <f t="shared" si="109"/>
        <v>6.9595709570957096</v>
      </c>
    </row>
    <row r="7169" spans="1:12" x14ac:dyDescent="0.2">
      <c r="A7169" s="24" t="s">
        <v>18272</v>
      </c>
      <c r="B7169" s="45" t="s">
        <v>18273</v>
      </c>
      <c r="C7169" s="46">
        <v>43543</v>
      </c>
      <c r="D7169" s="47">
        <v>43546</v>
      </c>
      <c r="E7169" s="48">
        <v>184.53</v>
      </c>
      <c r="F7169" s="48">
        <v>121</v>
      </c>
      <c r="G7169" s="49">
        <v>1.5</v>
      </c>
      <c r="H7169" s="8" t="s">
        <v>3782</v>
      </c>
      <c r="J7169" s="3">
        <v>1143795</v>
      </c>
      <c r="K7169" s="1" t="s">
        <v>3785</v>
      </c>
      <c r="L7169" s="4">
        <f t="shared" si="109"/>
        <v>3.0450495049504949</v>
      </c>
    </row>
    <row r="7170" spans="1:12" x14ac:dyDescent="0.2">
      <c r="A7170" s="24" t="s">
        <v>18274</v>
      </c>
      <c r="B7170" s="45" t="s">
        <v>18275</v>
      </c>
      <c r="C7170" s="46">
        <v>43538</v>
      </c>
      <c r="D7170" s="47">
        <v>43546</v>
      </c>
      <c r="E7170" s="48">
        <v>639</v>
      </c>
      <c r="F7170" s="48">
        <v>57.18</v>
      </c>
      <c r="G7170" s="49">
        <v>11.2</v>
      </c>
      <c r="H7170" s="8" t="s">
        <v>2934</v>
      </c>
      <c r="J7170" s="3">
        <v>1143797</v>
      </c>
      <c r="L7170" s="4">
        <f t="shared" si="109"/>
        <v>10.544554455445544</v>
      </c>
    </row>
    <row r="7171" spans="1:12" x14ac:dyDescent="0.2">
      <c r="A7171" s="24" t="s">
        <v>18276</v>
      </c>
      <c r="B7171" s="45" t="s">
        <v>18277</v>
      </c>
      <c r="C7171" s="46" t="s">
        <v>3735</v>
      </c>
      <c r="D7171" s="47">
        <v>43549</v>
      </c>
      <c r="E7171" s="48">
        <v>665.58</v>
      </c>
      <c r="F7171" s="48">
        <v>61.01</v>
      </c>
      <c r="G7171" s="49">
        <v>10.9</v>
      </c>
      <c r="H7171" s="8" t="s">
        <v>3782</v>
      </c>
      <c r="J7171" s="3">
        <v>1144411</v>
      </c>
      <c r="L7171" s="4">
        <f t="shared" si="109"/>
        <v>10.983168316831684</v>
      </c>
    </row>
    <row r="7172" spans="1:12" x14ac:dyDescent="0.2">
      <c r="A7172" s="24" t="s">
        <v>18278</v>
      </c>
      <c r="B7172" s="45" t="s">
        <v>18279</v>
      </c>
      <c r="C7172" s="46">
        <v>43545</v>
      </c>
      <c r="D7172" s="47">
        <v>43549</v>
      </c>
      <c r="E7172" s="48">
        <v>723.82</v>
      </c>
      <c r="F7172" s="48">
        <v>217.65</v>
      </c>
      <c r="G7172" s="49">
        <v>3.3</v>
      </c>
      <c r="H7172" s="8" t="s">
        <v>2934</v>
      </c>
      <c r="J7172" s="3">
        <v>1144423</v>
      </c>
      <c r="L7172" s="4">
        <f t="shared" si="109"/>
        <v>11.944224422442245</v>
      </c>
    </row>
    <row r="7173" spans="1:12" x14ac:dyDescent="0.2">
      <c r="A7173" s="24" t="s">
        <v>18280</v>
      </c>
      <c r="B7173" s="45" t="s">
        <v>18281</v>
      </c>
      <c r="C7173" s="46">
        <v>43549</v>
      </c>
      <c r="D7173" s="47">
        <v>43551</v>
      </c>
      <c r="E7173" s="48">
        <v>124.92</v>
      </c>
      <c r="F7173" s="48">
        <v>86.6</v>
      </c>
      <c r="G7173" s="49">
        <v>1.4</v>
      </c>
      <c r="H7173" s="8" t="s">
        <v>2934</v>
      </c>
      <c r="J7173" s="3">
        <v>1145320</v>
      </c>
      <c r="L7173" s="4">
        <f t="shared" si="109"/>
        <v>2.0613861386138614</v>
      </c>
    </row>
    <row r="7174" spans="1:12" x14ac:dyDescent="0.2">
      <c r="A7174" s="24" t="s">
        <v>18282</v>
      </c>
      <c r="B7174" s="45" t="s">
        <v>18283</v>
      </c>
      <c r="C7174" s="46">
        <v>43550</v>
      </c>
      <c r="D7174" s="47">
        <v>43551</v>
      </c>
      <c r="E7174" s="48">
        <v>687.33</v>
      </c>
      <c r="F7174" s="48">
        <v>13.65</v>
      </c>
      <c r="G7174" s="49">
        <v>50.4</v>
      </c>
      <c r="H7174" s="8" t="s">
        <v>2934</v>
      </c>
      <c r="J7174" s="3">
        <v>1145321</v>
      </c>
      <c r="L7174" s="4">
        <f t="shared" si="109"/>
        <v>11.342079207920792</v>
      </c>
    </row>
    <row r="7175" spans="1:12" x14ac:dyDescent="0.2">
      <c r="A7175" s="24" t="s">
        <v>18284</v>
      </c>
      <c r="B7175" s="45" t="s">
        <v>18285</v>
      </c>
      <c r="C7175" s="46">
        <v>43550</v>
      </c>
      <c r="D7175" s="47">
        <v>43551</v>
      </c>
      <c r="E7175" s="48">
        <v>115.11</v>
      </c>
      <c r="F7175" s="48">
        <v>36.78</v>
      </c>
      <c r="G7175" s="49">
        <v>3.1</v>
      </c>
      <c r="H7175" s="8" t="s">
        <v>2934</v>
      </c>
      <c r="J7175" s="3">
        <v>1145322</v>
      </c>
      <c r="L7175" s="4">
        <f t="shared" si="109"/>
        <v>1.8995049504950494</v>
      </c>
    </row>
    <row r="7176" spans="1:12" x14ac:dyDescent="0.2">
      <c r="A7176" s="24" t="s">
        <v>18286</v>
      </c>
      <c r="B7176" s="45" t="s">
        <v>18287</v>
      </c>
      <c r="C7176" s="46">
        <v>43550</v>
      </c>
      <c r="D7176" s="47">
        <v>43551</v>
      </c>
      <c r="E7176" s="48">
        <v>1052.56</v>
      </c>
      <c r="F7176" s="48">
        <v>43.29</v>
      </c>
      <c r="G7176" s="49">
        <v>24.3</v>
      </c>
      <c r="H7176" s="8" t="s">
        <v>2934</v>
      </c>
      <c r="J7176" s="3">
        <v>1145323</v>
      </c>
      <c r="L7176" s="4">
        <f t="shared" si="109"/>
        <v>17.368976897689766</v>
      </c>
    </row>
    <row r="7177" spans="1:12" x14ac:dyDescent="0.2">
      <c r="A7177" s="24" t="s">
        <v>18288</v>
      </c>
      <c r="B7177" s="45" t="s">
        <v>18289</v>
      </c>
      <c r="C7177" s="46">
        <v>43549</v>
      </c>
      <c r="D7177" s="47">
        <v>43552</v>
      </c>
      <c r="E7177" s="48">
        <v>1417.11</v>
      </c>
      <c r="F7177" s="48">
        <v>51.17</v>
      </c>
      <c r="G7177" s="49">
        <v>27.7</v>
      </c>
      <c r="H7177" s="8" t="s">
        <v>3774</v>
      </c>
      <c r="J7177" s="3">
        <v>1145707</v>
      </c>
      <c r="L7177" s="4">
        <f t="shared" si="109"/>
        <v>23.384653465346531</v>
      </c>
    </row>
    <row r="7178" spans="1:12" x14ac:dyDescent="0.2">
      <c r="A7178" s="24" t="s">
        <v>18290</v>
      </c>
      <c r="B7178" s="45" t="s">
        <v>18291</v>
      </c>
      <c r="C7178" s="46">
        <v>43548</v>
      </c>
      <c r="D7178" s="47">
        <v>43552</v>
      </c>
      <c r="E7178" s="48">
        <v>999.63</v>
      </c>
      <c r="F7178" s="48">
        <v>61.13</v>
      </c>
      <c r="G7178" s="49">
        <v>16.399999999999999</v>
      </c>
      <c r="H7178" s="8" t="s">
        <v>2934</v>
      </c>
      <c r="J7178" s="3">
        <v>1145942</v>
      </c>
      <c r="L7178" s="4">
        <f t="shared" si="109"/>
        <v>16.495544554455446</v>
      </c>
    </row>
    <row r="7179" spans="1:12" x14ac:dyDescent="0.2">
      <c r="A7179" s="24" t="s">
        <v>18292</v>
      </c>
      <c r="B7179" s="45" t="s">
        <v>18293</v>
      </c>
      <c r="C7179" s="46">
        <v>43550</v>
      </c>
      <c r="D7179" s="47">
        <v>43552</v>
      </c>
      <c r="E7179" s="48">
        <v>776.88</v>
      </c>
      <c r="F7179" s="48">
        <v>45.96</v>
      </c>
      <c r="G7179" s="49">
        <v>16.899999999999999</v>
      </c>
      <c r="H7179" s="8" t="s">
        <v>2934</v>
      </c>
      <c r="J7179" s="3">
        <v>1145943</v>
      </c>
      <c r="L7179" s="4">
        <f t="shared" si="109"/>
        <v>12.819801980198019</v>
      </c>
    </row>
    <row r="7180" spans="1:12" x14ac:dyDescent="0.2">
      <c r="A7180" s="24" t="s">
        <v>18294</v>
      </c>
      <c r="B7180" s="45" t="s">
        <v>18295</v>
      </c>
      <c r="C7180" s="46">
        <v>43550</v>
      </c>
      <c r="D7180" s="47">
        <v>43552</v>
      </c>
      <c r="E7180" s="48">
        <v>809.61</v>
      </c>
      <c r="F7180" s="48">
        <v>70.36</v>
      </c>
      <c r="G7180" s="49">
        <v>11.5</v>
      </c>
      <c r="H7180" s="8" t="s">
        <v>2934</v>
      </c>
      <c r="J7180" s="3">
        <v>1145944</v>
      </c>
      <c r="L7180" s="4">
        <f t="shared" si="109"/>
        <v>13.35990099009901</v>
      </c>
    </row>
    <row r="7181" spans="1:12" x14ac:dyDescent="0.2">
      <c r="A7181" s="24" t="s">
        <v>18296</v>
      </c>
      <c r="B7181" s="45" t="s">
        <v>18297</v>
      </c>
      <c r="C7181" s="46">
        <v>43552</v>
      </c>
      <c r="D7181" s="47">
        <v>43556</v>
      </c>
      <c r="E7181" s="48">
        <v>138.83000000000001</v>
      </c>
      <c r="F7181" s="48">
        <v>90.82</v>
      </c>
      <c r="G7181" s="49">
        <v>1.5</v>
      </c>
      <c r="H7181" s="8" t="s">
        <v>3693</v>
      </c>
      <c r="J7181" s="3">
        <v>1147193</v>
      </c>
      <c r="L7181" s="4">
        <f t="shared" si="109"/>
        <v>2.2909240924092411</v>
      </c>
    </row>
    <row r="7182" spans="1:12" x14ac:dyDescent="0.2">
      <c r="A7182" s="24" t="s">
        <v>18298</v>
      </c>
      <c r="B7182" s="45" t="s">
        <v>18299</v>
      </c>
      <c r="C7182" s="46">
        <v>43548</v>
      </c>
      <c r="D7182" s="47">
        <v>43556</v>
      </c>
      <c r="E7182" s="48">
        <v>639.79</v>
      </c>
      <c r="F7182" s="48">
        <v>39.58</v>
      </c>
      <c r="G7182" s="49">
        <v>16.2</v>
      </c>
      <c r="H7182" s="8" t="s">
        <v>2934</v>
      </c>
      <c r="J7182" s="3">
        <v>1147050</v>
      </c>
      <c r="L7182" s="4">
        <f t="shared" si="109"/>
        <v>10.557590759075907</v>
      </c>
    </row>
    <row r="7183" spans="1:12" x14ac:dyDescent="0.2">
      <c r="A7183" s="24" t="s">
        <v>18300</v>
      </c>
      <c r="B7183" s="45" t="s">
        <v>18301</v>
      </c>
      <c r="C7183" s="46">
        <v>43552</v>
      </c>
      <c r="D7183" s="47">
        <v>43556</v>
      </c>
      <c r="E7183" s="48">
        <v>383.01</v>
      </c>
      <c r="F7183" s="48">
        <v>115.96</v>
      </c>
      <c r="G7183" s="49">
        <v>3.3</v>
      </c>
      <c r="H7183" s="8" t="s">
        <v>3774</v>
      </c>
      <c r="J7183" s="3">
        <v>1147037</v>
      </c>
      <c r="L7183" s="4">
        <f t="shared" si="109"/>
        <v>6.3202970297029699</v>
      </c>
    </row>
    <row r="7184" spans="1:12" x14ac:dyDescent="0.2">
      <c r="A7184" s="24" t="s">
        <v>18302</v>
      </c>
      <c r="B7184" s="45" t="s">
        <v>18303</v>
      </c>
      <c r="C7184" s="46">
        <v>43552</v>
      </c>
      <c r="D7184" s="47">
        <v>43556</v>
      </c>
      <c r="E7184" s="48">
        <v>763.2</v>
      </c>
      <c r="F7184" s="48">
        <v>68.73</v>
      </c>
      <c r="G7184" s="49">
        <v>11.1</v>
      </c>
      <c r="H7184" s="8" t="s">
        <v>3774</v>
      </c>
      <c r="J7184" s="3">
        <v>1147036</v>
      </c>
      <c r="L7184" s="4">
        <f t="shared" si="109"/>
        <v>12.594059405940595</v>
      </c>
    </row>
    <row r="7185" spans="1:12" x14ac:dyDescent="0.2">
      <c r="A7185" s="24" t="s">
        <v>18304</v>
      </c>
      <c r="B7185" s="45" t="s">
        <v>18305</v>
      </c>
      <c r="C7185" s="46">
        <v>43549</v>
      </c>
      <c r="D7185" s="47">
        <v>43556</v>
      </c>
      <c r="E7185" s="48">
        <v>266.60000000000002</v>
      </c>
      <c r="F7185" s="48">
        <v>45.68</v>
      </c>
      <c r="G7185" s="49">
        <v>5.8</v>
      </c>
      <c r="H7185" s="8" t="s">
        <v>2934</v>
      </c>
      <c r="J7185" s="3">
        <v>1146684</v>
      </c>
      <c r="L7185" s="4">
        <f t="shared" si="109"/>
        <v>4.3993399339933994</v>
      </c>
    </row>
    <row r="7186" spans="1:12" x14ac:dyDescent="0.2">
      <c r="A7186" s="24" t="s">
        <v>18306</v>
      </c>
      <c r="B7186" s="45" t="s">
        <v>18307</v>
      </c>
      <c r="C7186" s="46">
        <v>43552</v>
      </c>
      <c r="D7186" s="47">
        <v>43557</v>
      </c>
      <c r="E7186" s="48">
        <v>129.54</v>
      </c>
      <c r="F7186" s="48">
        <v>56.17</v>
      </c>
      <c r="G7186" s="49">
        <v>2.2999999999999998</v>
      </c>
      <c r="H7186" s="8" t="s">
        <v>2934</v>
      </c>
      <c r="J7186" s="3">
        <v>1147382</v>
      </c>
      <c r="L7186" s="4">
        <f t="shared" si="109"/>
        <v>2.1376237623762373</v>
      </c>
    </row>
    <row r="7187" spans="1:12" x14ac:dyDescent="0.2">
      <c r="A7187" s="24" t="s">
        <v>18308</v>
      </c>
      <c r="B7187" s="45" t="s">
        <v>18309</v>
      </c>
      <c r="C7187" s="46">
        <v>43554</v>
      </c>
      <c r="D7187" s="47">
        <v>43557</v>
      </c>
      <c r="E7187" s="48">
        <v>912.21</v>
      </c>
      <c r="F7187" s="48">
        <v>43.07</v>
      </c>
      <c r="G7187" s="49">
        <v>21.2</v>
      </c>
      <c r="H7187" s="8" t="s">
        <v>3786</v>
      </c>
      <c r="J7187" s="3">
        <v>1147381</v>
      </c>
      <c r="L7187" s="4">
        <f t="shared" si="109"/>
        <v>15.052970297029702</v>
      </c>
    </row>
    <row r="7188" spans="1:12" x14ac:dyDescent="0.2">
      <c r="A7188" s="24" t="s">
        <v>18310</v>
      </c>
      <c r="B7188" s="45" t="s">
        <v>18311</v>
      </c>
      <c r="C7188" s="46">
        <v>43557</v>
      </c>
      <c r="D7188" s="47">
        <v>43559</v>
      </c>
      <c r="E7188" s="48">
        <v>1055.95</v>
      </c>
      <c r="F7188" s="48">
        <v>155.53</v>
      </c>
      <c r="G7188" s="49">
        <v>6.8</v>
      </c>
      <c r="H7188" s="8" t="s">
        <v>3786</v>
      </c>
      <c r="J7188" s="3">
        <v>1148373</v>
      </c>
      <c r="L7188" s="4">
        <f t="shared" si="109"/>
        <v>17.424917491749174</v>
      </c>
    </row>
    <row r="7189" spans="1:12" x14ac:dyDescent="0.2">
      <c r="A7189" s="24" t="s">
        <v>18312</v>
      </c>
      <c r="B7189" s="45" t="s">
        <v>18313</v>
      </c>
      <c r="C7189" s="46">
        <v>43555</v>
      </c>
      <c r="D7189" s="47">
        <v>43559</v>
      </c>
      <c r="E7189" s="48">
        <v>145.85</v>
      </c>
      <c r="F7189" s="48">
        <v>130.13999999999999</v>
      </c>
      <c r="G7189" s="49">
        <v>1.1000000000000001</v>
      </c>
      <c r="H7189" s="8" t="s">
        <v>2934</v>
      </c>
      <c r="J7189" s="3">
        <v>1148374</v>
      </c>
      <c r="L7189" s="4">
        <f t="shared" si="109"/>
        <v>2.4067656765676566</v>
      </c>
    </row>
    <row r="7190" spans="1:12" x14ac:dyDescent="0.2">
      <c r="A7190" s="24" t="s">
        <v>18314</v>
      </c>
      <c r="B7190" s="45" t="s">
        <v>18315</v>
      </c>
      <c r="C7190" s="46">
        <v>43555</v>
      </c>
      <c r="D7190" s="47">
        <v>43559</v>
      </c>
      <c r="E7190" s="48">
        <v>291.95</v>
      </c>
      <c r="F7190" s="48">
        <v>114.19</v>
      </c>
      <c r="G7190" s="49">
        <v>2.6</v>
      </c>
      <c r="H7190" s="8" t="s">
        <v>2934</v>
      </c>
      <c r="J7190" s="3">
        <v>1148375</v>
      </c>
      <c r="L7190" s="4">
        <f t="shared" si="109"/>
        <v>4.817656765676567</v>
      </c>
    </row>
    <row r="7191" spans="1:12" x14ac:dyDescent="0.2">
      <c r="A7191" s="24" t="s">
        <v>18316</v>
      </c>
      <c r="B7191" s="45" t="s">
        <v>18317</v>
      </c>
      <c r="C7191" s="46">
        <v>43557</v>
      </c>
      <c r="D7191" s="47">
        <v>43560</v>
      </c>
      <c r="E7191" s="48">
        <v>200.27</v>
      </c>
      <c r="F7191" s="48">
        <v>60.86</v>
      </c>
      <c r="G7191" s="49">
        <v>3.3</v>
      </c>
      <c r="H7191" s="8" t="s">
        <v>3786</v>
      </c>
      <c r="J7191" s="3">
        <v>1149064</v>
      </c>
      <c r="K7191" s="1" t="s">
        <v>3787</v>
      </c>
      <c r="L7191" s="4">
        <f t="shared" si="109"/>
        <v>3.304785478547855</v>
      </c>
    </row>
    <row r="7192" spans="1:12" x14ac:dyDescent="0.2">
      <c r="A7192" s="24" t="s">
        <v>18318</v>
      </c>
      <c r="B7192" s="45" t="s">
        <v>18319</v>
      </c>
      <c r="C7192" s="46">
        <v>43558</v>
      </c>
      <c r="D7192" s="47">
        <v>43564</v>
      </c>
      <c r="E7192" s="48">
        <v>303.16000000000003</v>
      </c>
      <c r="F7192" s="48">
        <v>33.04</v>
      </c>
      <c r="G7192" s="49">
        <v>9.1999999999999993</v>
      </c>
      <c r="H7192" s="8" t="s">
        <v>2934</v>
      </c>
      <c r="J7192" s="3">
        <v>1152828</v>
      </c>
      <c r="L7192" s="4">
        <f t="shared" si="109"/>
        <v>5.0026402640264029</v>
      </c>
    </row>
    <row r="7193" spans="1:12" x14ac:dyDescent="0.2">
      <c r="A7193" s="24" t="s">
        <v>18320</v>
      </c>
      <c r="B7193" s="45" t="s">
        <v>18321</v>
      </c>
      <c r="C7193" s="46">
        <v>43560</v>
      </c>
      <c r="D7193" s="47">
        <v>43564</v>
      </c>
      <c r="E7193" s="48">
        <v>1077.8499999999999</v>
      </c>
      <c r="F7193" s="48">
        <v>45.8</v>
      </c>
      <c r="G7193" s="49">
        <v>23.5</v>
      </c>
      <c r="H7193" s="8" t="s">
        <v>2934</v>
      </c>
      <c r="J7193" s="3">
        <v>1152688</v>
      </c>
      <c r="L7193" s="4">
        <f t="shared" si="109"/>
        <v>17.786303630363033</v>
      </c>
    </row>
    <row r="7194" spans="1:12" x14ac:dyDescent="0.2">
      <c r="A7194" s="24" t="s">
        <v>18322</v>
      </c>
      <c r="B7194" s="45" t="s">
        <v>18323</v>
      </c>
      <c r="C7194" s="46">
        <v>43563</v>
      </c>
      <c r="D7194" s="47">
        <v>43564</v>
      </c>
      <c r="E7194" s="48">
        <v>107.86</v>
      </c>
      <c r="F7194" s="48">
        <v>177.21</v>
      </c>
      <c r="G7194" s="49">
        <v>0.6</v>
      </c>
      <c r="H7194" s="8" t="s">
        <v>2934</v>
      </c>
      <c r="J7194" s="3">
        <v>1153050</v>
      </c>
      <c r="L7194" s="4">
        <f t="shared" si="109"/>
        <v>1.7798679867986797</v>
      </c>
    </row>
    <row r="7195" spans="1:12" x14ac:dyDescent="0.2">
      <c r="A7195" s="24" t="s">
        <v>18324</v>
      </c>
      <c r="B7195" s="45" t="s">
        <v>18325</v>
      </c>
      <c r="C7195" s="46">
        <v>43562</v>
      </c>
      <c r="D7195" s="47">
        <v>43566</v>
      </c>
      <c r="E7195" s="48">
        <v>201.79</v>
      </c>
      <c r="F7195" s="48">
        <v>61.25</v>
      </c>
      <c r="G7195" s="49">
        <v>3.3</v>
      </c>
      <c r="H7195" s="8" t="s">
        <v>3714</v>
      </c>
      <c r="J7195" s="3">
        <v>1153809</v>
      </c>
      <c r="L7195" s="4">
        <f t="shared" si="109"/>
        <v>3.3298679867986798</v>
      </c>
    </row>
    <row r="7196" spans="1:12" x14ac:dyDescent="0.2">
      <c r="A7196" s="24" t="s">
        <v>18326</v>
      </c>
      <c r="B7196" s="45" t="s">
        <v>18327</v>
      </c>
      <c r="C7196" s="46">
        <v>43562</v>
      </c>
      <c r="D7196" s="47">
        <v>43566</v>
      </c>
      <c r="E7196" s="48">
        <v>211.89</v>
      </c>
      <c r="F7196" s="48">
        <v>56.35</v>
      </c>
      <c r="G7196" s="49">
        <v>3.8</v>
      </c>
      <c r="H7196" s="8" t="s">
        <v>3714</v>
      </c>
      <c r="J7196" s="3">
        <v>1153811</v>
      </c>
      <c r="L7196" s="4">
        <f t="shared" si="109"/>
        <v>3.4965346534653463</v>
      </c>
    </row>
    <row r="7197" spans="1:12" x14ac:dyDescent="0.2">
      <c r="A7197" s="24" t="s">
        <v>18328</v>
      </c>
      <c r="B7197" s="45" t="s">
        <v>18329</v>
      </c>
      <c r="C7197" s="46">
        <v>43559</v>
      </c>
      <c r="D7197" s="47">
        <v>43567</v>
      </c>
      <c r="E7197" s="48">
        <v>183.01</v>
      </c>
      <c r="F7197" s="48">
        <v>45.27</v>
      </c>
      <c r="G7197" s="49">
        <v>4</v>
      </c>
      <c r="H7197" s="8" t="s">
        <v>2934</v>
      </c>
      <c r="J7197" s="3">
        <v>1154190</v>
      </c>
      <c r="L7197" s="4">
        <f t="shared" si="109"/>
        <v>3.0199669966996696</v>
      </c>
    </row>
    <row r="7198" spans="1:12" x14ac:dyDescent="0.2">
      <c r="A7198" s="24" t="s">
        <v>18330</v>
      </c>
      <c r="B7198" s="45" t="s">
        <v>18331</v>
      </c>
      <c r="C7198" s="46">
        <v>43564</v>
      </c>
      <c r="D7198" s="47">
        <v>43567</v>
      </c>
      <c r="E7198" s="48">
        <v>245.64</v>
      </c>
      <c r="F7198" s="48">
        <v>57.91</v>
      </c>
      <c r="G7198" s="49">
        <v>4.2</v>
      </c>
      <c r="H7198" s="8" t="s">
        <v>3786</v>
      </c>
      <c r="J7198" s="3">
        <v>1154483</v>
      </c>
      <c r="L7198" s="4">
        <f t="shared" si="109"/>
        <v>4.0534653465346535</v>
      </c>
    </row>
    <row r="7199" spans="1:12" x14ac:dyDescent="0.2">
      <c r="A7199" s="24" t="s">
        <v>18332</v>
      </c>
      <c r="B7199" s="45" t="s">
        <v>18333</v>
      </c>
      <c r="C7199" s="46">
        <v>43564</v>
      </c>
      <c r="D7199" s="47">
        <v>43567</v>
      </c>
      <c r="E7199" s="48">
        <v>828.8</v>
      </c>
      <c r="F7199" s="48">
        <v>33.159999999999997</v>
      </c>
      <c r="G7199" s="49">
        <v>25</v>
      </c>
      <c r="H7199" s="8" t="s">
        <v>3786</v>
      </c>
      <c r="J7199" s="3">
        <v>1154484</v>
      </c>
      <c r="L7199" s="4">
        <f t="shared" si="109"/>
        <v>13.676567656765675</v>
      </c>
    </row>
    <row r="7200" spans="1:12" x14ac:dyDescent="0.2">
      <c r="A7200" s="24" t="s">
        <v>18334</v>
      </c>
      <c r="B7200" s="45" t="s">
        <v>18335</v>
      </c>
      <c r="C7200" s="46">
        <v>43564</v>
      </c>
      <c r="D7200" s="47">
        <v>43567</v>
      </c>
      <c r="E7200" s="48">
        <v>1140.31</v>
      </c>
      <c r="F7200" s="48">
        <v>98.95</v>
      </c>
      <c r="G7200" s="49">
        <v>11.5</v>
      </c>
      <c r="H7200" s="8" t="s">
        <v>3786</v>
      </c>
      <c r="J7200" s="3">
        <v>1154485</v>
      </c>
      <c r="L7200" s="4">
        <f t="shared" si="109"/>
        <v>18.816996699669964</v>
      </c>
    </row>
    <row r="7201" spans="1:12" x14ac:dyDescent="0.2">
      <c r="A7201" s="24" t="s">
        <v>18336</v>
      </c>
      <c r="B7201" s="45" t="s">
        <v>18337</v>
      </c>
      <c r="C7201" s="46">
        <v>43564</v>
      </c>
      <c r="D7201" s="47">
        <v>43567</v>
      </c>
      <c r="E7201" s="48">
        <v>111.48</v>
      </c>
      <c r="F7201" s="48">
        <v>130.96</v>
      </c>
      <c r="G7201" s="49">
        <v>0.9</v>
      </c>
      <c r="H7201" s="8" t="s">
        <v>3786</v>
      </c>
      <c r="J7201" s="3">
        <v>1154486</v>
      </c>
      <c r="L7201" s="4">
        <f t="shared" si="109"/>
        <v>1.8396039603960397</v>
      </c>
    </row>
    <row r="7202" spans="1:12" x14ac:dyDescent="0.2">
      <c r="A7202" s="24" t="s">
        <v>18338</v>
      </c>
      <c r="B7202" s="45" t="s">
        <v>18339</v>
      </c>
      <c r="C7202" s="46">
        <v>43564</v>
      </c>
      <c r="D7202" s="47">
        <v>43567</v>
      </c>
      <c r="E7202" s="48">
        <v>470.48</v>
      </c>
      <c r="F7202" s="48">
        <v>100.86</v>
      </c>
      <c r="G7202" s="49">
        <v>4.7</v>
      </c>
      <c r="H7202" s="8" t="s">
        <v>3786</v>
      </c>
      <c r="J7202" s="3">
        <v>1154487</v>
      </c>
      <c r="L7202" s="4">
        <f t="shared" si="109"/>
        <v>7.7636963696369641</v>
      </c>
    </row>
    <row r="7203" spans="1:12" x14ac:dyDescent="0.2">
      <c r="A7203" s="24" t="s">
        <v>18340</v>
      </c>
      <c r="B7203" s="45" t="s">
        <v>18341</v>
      </c>
      <c r="C7203" s="46">
        <v>43564</v>
      </c>
      <c r="D7203" s="47">
        <v>43567</v>
      </c>
      <c r="E7203" s="48">
        <v>555.49</v>
      </c>
      <c r="F7203" s="48">
        <v>42.79</v>
      </c>
      <c r="G7203" s="49">
        <v>13</v>
      </c>
      <c r="H7203" s="8" t="s">
        <v>3786</v>
      </c>
      <c r="J7203" s="3">
        <v>1154488</v>
      </c>
      <c r="L7203" s="4">
        <f t="shared" si="109"/>
        <v>9.1665016501650172</v>
      </c>
    </row>
    <row r="7204" spans="1:12" x14ac:dyDescent="0.2">
      <c r="A7204" s="24" t="s">
        <v>18342</v>
      </c>
      <c r="B7204" s="45" t="s">
        <v>18343</v>
      </c>
      <c r="C7204" s="46">
        <v>43564</v>
      </c>
      <c r="D7204" s="47">
        <v>43567</v>
      </c>
      <c r="E7204" s="48">
        <v>189.51</v>
      </c>
      <c r="F7204" s="48">
        <v>128.85</v>
      </c>
      <c r="G7204" s="49">
        <v>1.5</v>
      </c>
      <c r="H7204" s="8" t="s">
        <v>3786</v>
      </c>
      <c r="J7204" s="3">
        <v>1154489</v>
      </c>
      <c r="L7204" s="4">
        <f t="shared" si="109"/>
        <v>3.1272277227722771</v>
      </c>
    </row>
    <row r="7205" spans="1:12" x14ac:dyDescent="0.2">
      <c r="A7205" s="24" t="s">
        <v>18344</v>
      </c>
      <c r="B7205" s="45" t="s">
        <v>18345</v>
      </c>
      <c r="C7205" s="46">
        <v>43564</v>
      </c>
      <c r="D7205" s="47">
        <v>43567</v>
      </c>
      <c r="E7205" s="48">
        <v>669.2</v>
      </c>
      <c r="F7205" s="48">
        <v>33.729999999999997</v>
      </c>
      <c r="G7205" s="49">
        <v>19.8</v>
      </c>
      <c r="H7205" s="8" t="s">
        <v>3786</v>
      </c>
      <c r="J7205" s="3">
        <v>1154490</v>
      </c>
      <c r="L7205" s="4">
        <f t="shared" si="109"/>
        <v>11.042904290429043</v>
      </c>
    </row>
    <row r="7206" spans="1:12" x14ac:dyDescent="0.2">
      <c r="A7206" s="24" t="s">
        <v>18346</v>
      </c>
      <c r="B7206" s="45" t="s">
        <v>18347</v>
      </c>
      <c r="C7206" s="46">
        <v>43564</v>
      </c>
      <c r="D7206" s="47">
        <v>43567</v>
      </c>
      <c r="E7206" s="48">
        <v>1000.85</v>
      </c>
      <c r="F7206" s="48">
        <v>94.43</v>
      </c>
      <c r="G7206" s="49">
        <v>10.6</v>
      </c>
      <c r="H7206" s="8" t="s">
        <v>3786</v>
      </c>
      <c r="J7206" s="3">
        <v>1154491</v>
      </c>
      <c r="L7206" s="4">
        <f t="shared" si="109"/>
        <v>16.515676567656765</v>
      </c>
    </row>
    <row r="7207" spans="1:12" x14ac:dyDescent="0.2">
      <c r="A7207" s="24" t="s">
        <v>18348</v>
      </c>
      <c r="B7207" s="45" t="s">
        <v>18349</v>
      </c>
      <c r="C7207" s="46">
        <v>43563</v>
      </c>
      <c r="D7207" s="47">
        <v>43572</v>
      </c>
      <c r="E7207" s="48">
        <v>60.07</v>
      </c>
      <c r="F7207" s="48">
        <v>75.63</v>
      </c>
      <c r="G7207" s="49">
        <v>0.8</v>
      </c>
      <c r="H7207" s="8" t="s">
        <v>2934</v>
      </c>
      <c r="J7207" s="3">
        <v>1156664</v>
      </c>
      <c r="L7207" s="4">
        <f t="shared" si="109"/>
        <v>0.99125412541254121</v>
      </c>
    </row>
    <row r="7208" spans="1:12" x14ac:dyDescent="0.2">
      <c r="A7208" s="24" t="s">
        <v>18350</v>
      </c>
      <c r="B7208" s="45" t="s">
        <v>18351</v>
      </c>
      <c r="C7208" s="46">
        <v>43570</v>
      </c>
      <c r="D7208" s="47">
        <v>43573</v>
      </c>
      <c r="E7208" s="48">
        <v>537.05999999999995</v>
      </c>
      <c r="F7208" s="48">
        <v>103.37</v>
      </c>
      <c r="G7208" s="49">
        <v>5.2</v>
      </c>
      <c r="H7208" s="8" t="s">
        <v>2934</v>
      </c>
      <c r="J7208" s="3">
        <v>1156891</v>
      </c>
      <c r="L7208" s="4">
        <f t="shared" si="109"/>
        <v>8.8623762376237618</v>
      </c>
    </row>
    <row r="7209" spans="1:12" x14ac:dyDescent="0.2">
      <c r="A7209" s="24" t="s">
        <v>18352</v>
      </c>
      <c r="B7209" s="45" t="s">
        <v>18353</v>
      </c>
      <c r="C7209" s="46">
        <v>43566</v>
      </c>
      <c r="D7209" s="47">
        <v>43573</v>
      </c>
      <c r="E7209" s="48">
        <v>260.75</v>
      </c>
      <c r="F7209" s="48">
        <v>113.88</v>
      </c>
      <c r="G7209" s="49">
        <v>2.2999999999999998</v>
      </c>
      <c r="H7209" s="8" t="s">
        <v>3786</v>
      </c>
      <c r="J7209" s="3">
        <v>1156892</v>
      </c>
      <c r="L7209" s="4">
        <f t="shared" si="109"/>
        <v>4.3028052805280526</v>
      </c>
    </row>
    <row r="7210" spans="1:12" x14ac:dyDescent="0.2">
      <c r="A7210" s="24" t="s">
        <v>18354</v>
      </c>
      <c r="B7210" s="45" t="s">
        <v>18355</v>
      </c>
      <c r="C7210" s="46">
        <v>43567</v>
      </c>
      <c r="D7210" s="47">
        <v>43574</v>
      </c>
      <c r="E7210" s="48">
        <v>506.57</v>
      </c>
      <c r="F7210" s="48">
        <v>91.43</v>
      </c>
      <c r="G7210" s="49">
        <v>5.5</v>
      </c>
      <c r="H7210" s="8" t="s">
        <v>2934</v>
      </c>
      <c r="J7210" s="3">
        <v>1158235</v>
      </c>
      <c r="L7210" s="4">
        <f t="shared" si="109"/>
        <v>8.3592409240924095</v>
      </c>
    </row>
    <row r="7211" spans="1:12" x14ac:dyDescent="0.2">
      <c r="A7211" s="24" t="s">
        <v>18356</v>
      </c>
      <c r="B7211" s="45" t="s">
        <v>18357</v>
      </c>
      <c r="C7211" s="46">
        <v>43570</v>
      </c>
      <c r="D7211" s="47">
        <v>43574</v>
      </c>
      <c r="E7211" s="48">
        <v>1074.97</v>
      </c>
      <c r="F7211" s="48">
        <v>74.459999999999994</v>
      </c>
      <c r="G7211" s="49">
        <v>14.4</v>
      </c>
      <c r="H7211" s="8" t="s">
        <v>2934</v>
      </c>
      <c r="J7211" s="3">
        <v>1158236</v>
      </c>
      <c r="L7211" s="4">
        <f t="shared" si="109"/>
        <v>17.738778877887789</v>
      </c>
    </row>
    <row r="7212" spans="1:12" x14ac:dyDescent="0.2">
      <c r="A7212" s="24" t="s">
        <v>18358</v>
      </c>
      <c r="B7212" s="45" t="s">
        <v>18359</v>
      </c>
      <c r="C7212" s="46">
        <v>43570</v>
      </c>
      <c r="D7212" s="47">
        <v>43577</v>
      </c>
      <c r="E7212" s="48">
        <v>299.48</v>
      </c>
      <c r="F7212" s="48">
        <v>80.69</v>
      </c>
      <c r="G7212" s="49">
        <v>3.7</v>
      </c>
      <c r="H7212" s="8" t="s">
        <v>2934</v>
      </c>
      <c r="J7212" s="3">
        <v>1158443</v>
      </c>
      <c r="L7212" s="4">
        <f t="shared" si="109"/>
        <v>4.9419141914191425</v>
      </c>
    </row>
    <row r="7213" spans="1:12" x14ac:dyDescent="0.2">
      <c r="A7213" s="24" t="s">
        <v>18360</v>
      </c>
      <c r="B7213" s="45" t="s">
        <v>18361</v>
      </c>
      <c r="C7213" s="46">
        <v>43572</v>
      </c>
      <c r="D7213" s="47">
        <v>43578</v>
      </c>
      <c r="E7213" s="48">
        <v>509.14</v>
      </c>
      <c r="F7213" s="48">
        <v>115.92</v>
      </c>
      <c r="G7213" s="49">
        <v>4.4000000000000004</v>
      </c>
      <c r="H7213" s="8" t="s">
        <v>3786</v>
      </c>
      <c r="J7213" s="3">
        <v>1159228</v>
      </c>
      <c r="L7213" s="4">
        <f t="shared" si="109"/>
        <v>8.4016501650165019</v>
      </c>
    </row>
    <row r="7214" spans="1:12" x14ac:dyDescent="0.2">
      <c r="A7214" s="24" t="s">
        <v>18362</v>
      </c>
      <c r="B7214" s="45" t="s">
        <v>18363</v>
      </c>
      <c r="C7214" s="46">
        <v>43549</v>
      </c>
      <c r="D7214" s="47">
        <v>43578</v>
      </c>
      <c r="E7214" s="48">
        <v>685.29</v>
      </c>
      <c r="F7214" s="48">
        <v>68.010000000000005</v>
      </c>
      <c r="G7214" s="49">
        <v>10.1</v>
      </c>
      <c r="H7214" s="8" t="s">
        <v>3786</v>
      </c>
      <c r="J7214" s="3">
        <v>1159226</v>
      </c>
      <c r="L7214" s="4">
        <f t="shared" si="109"/>
        <v>11.308415841584157</v>
      </c>
    </row>
    <row r="7215" spans="1:12" x14ac:dyDescent="0.2">
      <c r="A7215" s="24" t="s">
        <v>18364</v>
      </c>
      <c r="B7215" s="45" t="s">
        <v>18365</v>
      </c>
      <c r="C7215" s="46" t="s">
        <v>3735</v>
      </c>
      <c r="D7215" s="47">
        <v>43578</v>
      </c>
      <c r="E7215" s="48">
        <v>1184.03</v>
      </c>
      <c r="F7215" s="48">
        <v>56.78</v>
      </c>
      <c r="G7215" s="49">
        <v>20.9</v>
      </c>
      <c r="H7215" s="8" t="s">
        <v>2934</v>
      </c>
      <c r="J7215" s="3">
        <v>1159224</v>
      </c>
      <c r="L7215" s="4">
        <f t="shared" si="109"/>
        <v>19.538448844884488</v>
      </c>
    </row>
    <row r="7216" spans="1:12" x14ac:dyDescent="0.2">
      <c r="A7216" s="24" t="s">
        <v>18366</v>
      </c>
      <c r="B7216" s="45" t="s">
        <v>18367</v>
      </c>
      <c r="C7216" s="46" t="s">
        <v>3735</v>
      </c>
      <c r="D7216" s="47">
        <v>43578</v>
      </c>
      <c r="E7216" s="48">
        <v>765.94</v>
      </c>
      <c r="F7216" s="48">
        <v>59.13</v>
      </c>
      <c r="G7216" s="49">
        <v>13</v>
      </c>
      <c r="H7216" s="8" t="s">
        <v>3774</v>
      </c>
      <c r="J7216" s="3">
        <v>1159230</v>
      </c>
      <c r="L7216" s="4">
        <f t="shared" si="109"/>
        <v>12.63927392739274</v>
      </c>
    </row>
    <row r="7217" spans="1:12" x14ac:dyDescent="0.2">
      <c r="A7217" s="24" t="s">
        <v>18368</v>
      </c>
      <c r="B7217" s="45" t="s">
        <v>18369</v>
      </c>
      <c r="C7217" s="46">
        <v>43577</v>
      </c>
      <c r="D7217" s="47">
        <v>43579</v>
      </c>
      <c r="E7217" s="48">
        <v>363.78</v>
      </c>
      <c r="F7217" s="48">
        <v>106.71</v>
      </c>
      <c r="G7217" s="49">
        <v>3.4</v>
      </c>
      <c r="H7217" s="8" t="s">
        <v>3786</v>
      </c>
      <c r="J7217" s="3">
        <v>1159889</v>
      </c>
      <c r="L7217" s="4">
        <f t="shared" si="109"/>
        <v>6.0029702970297025</v>
      </c>
    </row>
    <row r="7218" spans="1:12" x14ac:dyDescent="0.2">
      <c r="A7218" s="24" t="s">
        <v>18370</v>
      </c>
      <c r="B7218" s="45" t="s">
        <v>18371</v>
      </c>
      <c r="C7218" s="46">
        <v>43559</v>
      </c>
      <c r="D7218" s="47">
        <v>43580</v>
      </c>
      <c r="E7218" s="48">
        <v>183.38</v>
      </c>
      <c r="F7218" s="48">
        <v>67.319999999999993</v>
      </c>
      <c r="G7218" s="49">
        <v>2.7</v>
      </c>
      <c r="H7218" s="8" t="s">
        <v>2934</v>
      </c>
      <c r="J7218" s="3">
        <v>1160393</v>
      </c>
      <c r="L7218" s="4">
        <f t="shared" ref="L7218:L7281" si="110">IF(E7218="","",E7218/60.6)</f>
        <v>3.0260726072607258</v>
      </c>
    </row>
    <row r="7219" spans="1:12" x14ac:dyDescent="0.2">
      <c r="A7219" s="24" t="s">
        <v>18372</v>
      </c>
      <c r="B7219" s="45" t="s">
        <v>18373</v>
      </c>
      <c r="C7219" s="46">
        <v>43574</v>
      </c>
      <c r="D7219" s="47">
        <v>43580</v>
      </c>
      <c r="E7219" s="48">
        <v>86.85</v>
      </c>
      <c r="F7219" s="48">
        <v>39.18</v>
      </c>
      <c r="G7219" s="49">
        <v>2.2000000000000002</v>
      </c>
      <c r="H7219" s="8" t="s">
        <v>3786</v>
      </c>
      <c r="J7219" s="3">
        <v>1160396</v>
      </c>
      <c r="L7219" s="4">
        <f t="shared" si="110"/>
        <v>1.4331683168316831</v>
      </c>
    </row>
    <row r="7220" spans="1:12" x14ac:dyDescent="0.2">
      <c r="A7220" s="24" t="s">
        <v>18374</v>
      </c>
      <c r="B7220" s="45" t="s">
        <v>18375</v>
      </c>
      <c r="C7220" s="46">
        <v>43579</v>
      </c>
      <c r="E7220" s="48">
        <v>1428.46</v>
      </c>
      <c r="F7220" s="48">
        <v>66.37</v>
      </c>
      <c r="G7220" s="49">
        <v>21.5</v>
      </c>
      <c r="H7220" s="8" t="s">
        <v>3774</v>
      </c>
      <c r="J7220" s="3">
        <v>1161375</v>
      </c>
      <c r="L7220" s="4">
        <f t="shared" si="110"/>
        <v>23.571947194719471</v>
      </c>
    </row>
    <row r="7221" spans="1:12" x14ac:dyDescent="0.2">
      <c r="A7221" s="24" t="s">
        <v>18376</v>
      </c>
      <c r="B7221" s="45" t="s">
        <v>18377</v>
      </c>
      <c r="C7221" s="46" t="s">
        <v>3735</v>
      </c>
      <c r="E7221" s="48">
        <v>287.43</v>
      </c>
      <c r="F7221" s="48">
        <v>171.41</v>
      </c>
      <c r="G7221" s="49">
        <v>1.7</v>
      </c>
      <c r="H7221" s="8" t="s">
        <v>2934</v>
      </c>
      <c r="J7221" s="3">
        <v>1161376</v>
      </c>
      <c r="L7221" s="4">
        <f t="shared" si="110"/>
        <v>4.7430693069306935</v>
      </c>
    </row>
    <row r="7222" spans="1:12" x14ac:dyDescent="0.2">
      <c r="A7222" s="24" t="s">
        <v>18378</v>
      </c>
      <c r="B7222" s="45" t="s">
        <v>18379</v>
      </c>
      <c r="C7222" s="46">
        <v>43585</v>
      </c>
      <c r="D7222" s="47">
        <v>43586</v>
      </c>
      <c r="E7222" s="48">
        <v>752.69</v>
      </c>
      <c r="F7222" s="48">
        <v>35.08</v>
      </c>
      <c r="G7222" s="49">
        <v>21.5</v>
      </c>
      <c r="H7222" s="8" t="s">
        <v>3786</v>
      </c>
      <c r="J7222" s="3">
        <v>1163031</v>
      </c>
      <c r="K7222" s="1" t="s">
        <v>3788</v>
      </c>
      <c r="L7222" s="4">
        <f t="shared" si="110"/>
        <v>12.420627062706272</v>
      </c>
    </row>
    <row r="7223" spans="1:12" x14ac:dyDescent="0.2">
      <c r="A7223" s="24" t="s">
        <v>18380</v>
      </c>
      <c r="B7223" s="45" t="s">
        <v>18381</v>
      </c>
      <c r="C7223" s="46">
        <v>43585</v>
      </c>
      <c r="D7223" s="47">
        <v>43586</v>
      </c>
      <c r="E7223" s="48">
        <v>845.46</v>
      </c>
      <c r="F7223" s="48">
        <v>29.45</v>
      </c>
      <c r="G7223" s="49">
        <v>28.7</v>
      </c>
      <c r="H7223" s="8" t="s">
        <v>2934</v>
      </c>
      <c r="J7223" s="3">
        <v>1163034</v>
      </c>
      <c r="K7223" s="1" t="s">
        <v>3788</v>
      </c>
      <c r="L7223" s="4">
        <f t="shared" si="110"/>
        <v>13.951485148514852</v>
      </c>
    </row>
    <row r="7224" spans="1:12" x14ac:dyDescent="0.2">
      <c r="A7224" s="24" t="s">
        <v>18382</v>
      </c>
      <c r="B7224" s="45" t="s">
        <v>18383</v>
      </c>
      <c r="C7224" s="46">
        <v>43581</v>
      </c>
      <c r="D7224" s="47">
        <v>43586</v>
      </c>
      <c r="E7224" s="48">
        <v>1265.03</v>
      </c>
      <c r="F7224" s="48">
        <v>109.8</v>
      </c>
      <c r="G7224" s="49">
        <v>11.5</v>
      </c>
      <c r="H7224" s="8" t="s">
        <v>2934</v>
      </c>
      <c r="J7224" s="3">
        <v>1163226</v>
      </c>
      <c r="K7224" s="1" t="s">
        <v>3788</v>
      </c>
      <c r="L7224" s="4">
        <f t="shared" si="110"/>
        <v>20.875082508250824</v>
      </c>
    </row>
    <row r="7225" spans="1:12" x14ac:dyDescent="0.2">
      <c r="A7225" s="24" t="s">
        <v>18384</v>
      </c>
      <c r="B7225" s="45" t="s">
        <v>18385</v>
      </c>
      <c r="C7225" s="46">
        <v>43584</v>
      </c>
      <c r="D7225" s="47">
        <v>43588</v>
      </c>
      <c r="E7225" s="48">
        <v>315.17</v>
      </c>
      <c r="F7225" s="48">
        <v>48.84</v>
      </c>
      <c r="G7225" s="49">
        <v>6.5</v>
      </c>
      <c r="H7225" s="8" t="s">
        <v>3786</v>
      </c>
      <c r="J7225" s="3">
        <v>1163760</v>
      </c>
      <c r="K7225" s="1" t="s">
        <v>3788</v>
      </c>
      <c r="L7225" s="4">
        <f t="shared" si="110"/>
        <v>5.2008250825082509</v>
      </c>
    </row>
    <row r="7226" spans="1:12" x14ac:dyDescent="0.2">
      <c r="A7226" s="24" t="s">
        <v>18386</v>
      </c>
      <c r="B7226" s="45" t="s">
        <v>18387</v>
      </c>
      <c r="C7226" s="46">
        <v>43586</v>
      </c>
      <c r="D7226" s="47">
        <v>43592</v>
      </c>
      <c r="E7226" s="48">
        <v>144.29</v>
      </c>
      <c r="F7226" s="48">
        <v>114.62</v>
      </c>
      <c r="G7226" s="49">
        <v>1.3</v>
      </c>
      <c r="H7226" s="8" t="s">
        <v>2934</v>
      </c>
      <c r="J7226" s="3">
        <v>1164601</v>
      </c>
      <c r="K7226" s="1" t="s">
        <v>3788</v>
      </c>
      <c r="L7226" s="4">
        <f t="shared" si="110"/>
        <v>2.3810231023102308</v>
      </c>
    </row>
    <row r="7227" spans="1:12" x14ac:dyDescent="0.2">
      <c r="A7227" s="24" t="s">
        <v>18388</v>
      </c>
      <c r="B7227" s="45" t="s">
        <v>18389</v>
      </c>
      <c r="C7227" s="46">
        <v>43582</v>
      </c>
      <c r="D7227" s="47">
        <v>43592</v>
      </c>
      <c r="E7227" s="48">
        <v>143.49</v>
      </c>
      <c r="F7227" s="48">
        <v>38.76</v>
      </c>
      <c r="G7227" s="49">
        <v>3.7</v>
      </c>
      <c r="H7227" s="8" t="s">
        <v>2934</v>
      </c>
      <c r="J7227" s="3">
        <v>1164602</v>
      </c>
      <c r="K7227" s="1" t="s">
        <v>3788</v>
      </c>
      <c r="L7227" s="4">
        <f t="shared" si="110"/>
        <v>2.3678217821782179</v>
      </c>
    </row>
    <row r="7228" spans="1:12" x14ac:dyDescent="0.2">
      <c r="A7228" s="24" t="s">
        <v>18390</v>
      </c>
      <c r="B7228" s="45" t="s">
        <v>18391</v>
      </c>
      <c r="C7228" s="46">
        <v>43587</v>
      </c>
      <c r="D7228" s="47">
        <v>43592</v>
      </c>
      <c r="E7228" s="48">
        <v>769.82</v>
      </c>
      <c r="F7228" s="48">
        <v>41.39</v>
      </c>
      <c r="G7228" s="49">
        <v>18.600000000000001</v>
      </c>
      <c r="H7228" s="8" t="s">
        <v>2934</v>
      </c>
      <c r="J7228" s="3">
        <v>1164603</v>
      </c>
      <c r="K7228" s="1" t="s">
        <v>3788</v>
      </c>
      <c r="L7228" s="4">
        <f t="shared" si="110"/>
        <v>12.703300330033004</v>
      </c>
    </row>
    <row r="7229" spans="1:12" x14ac:dyDescent="0.2">
      <c r="A7229" s="134" t="s">
        <v>18392</v>
      </c>
      <c r="B7229" s="135" t="s">
        <v>18393</v>
      </c>
      <c r="C7229" s="136">
        <v>43585</v>
      </c>
      <c r="D7229" s="137">
        <v>43592</v>
      </c>
      <c r="E7229" s="138">
        <v>185.04</v>
      </c>
      <c r="F7229" s="138">
        <v>48.1</v>
      </c>
      <c r="G7229" s="139">
        <v>3.8</v>
      </c>
      <c r="H7229" s="140" t="s">
        <v>2934</v>
      </c>
      <c r="J7229" s="3">
        <v>1164604</v>
      </c>
      <c r="K7229" s="1" t="s">
        <v>3788</v>
      </c>
      <c r="L7229" s="4">
        <f t="shared" si="110"/>
        <v>3.0534653465346531</v>
      </c>
    </row>
    <row r="7230" spans="1:12" x14ac:dyDescent="0.2">
      <c r="A7230" s="134" t="s">
        <v>18394</v>
      </c>
      <c r="B7230" s="135" t="s">
        <v>18395</v>
      </c>
      <c r="C7230" s="136">
        <v>43585</v>
      </c>
      <c r="D7230" s="137">
        <v>43593</v>
      </c>
      <c r="E7230" s="138">
        <v>70.78</v>
      </c>
      <c r="F7230" s="138">
        <v>28.88</v>
      </c>
      <c r="G7230" s="139">
        <v>2.5</v>
      </c>
      <c r="H7230" s="140" t="s">
        <v>2934</v>
      </c>
      <c r="J7230" s="3">
        <v>1165386</v>
      </c>
      <c r="K7230" s="24" t="s">
        <v>3788</v>
      </c>
      <c r="L7230" s="4">
        <f t="shared" si="110"/>
        <v>1.167986798679868</v>
      </c>
    </row>
    <row r="7231" spans="1:12" x14ac:dyDescent="0.2">
      <c r="A7231" s="134" t="s">
        <v>18396</v>
      </c>
      <c r="B7231" s="135" t="s">
        <v>18397</v>
      </c>
      <c r="C7231" s="136">
        <v>43590</v>
      </c>
      <c r="D7231" s="137">
        <v>43594</v>
      </c>
      <c r="E7231" s="138">
        <v>165.5</v>
      </c>
      <c r="F7231" s="138">
        <v>82.35</v>
      </c>
      <c r="G7231" s="139">
        <v>2</v>
      </c>
      <c r="H7231" s="140" t="s">
        <v>3714</v>
      </c>
      <c r="J7231" s="3">
        <v>1168803</v>
      </c>
      <c r="K7231" s="24" t="s">
        <v>3789</v>
      </c>
      <c r="L7231" s="4">
        <f t="shared" si="110"/>
        <v>2.7310231023102309</v>
      </c>
    </row>
    <row r="7232" spans="1:12" x14ac:dyDescent="0.2">
      <c r="A7232" s="134" t="s">
        <v>18398</v>
      </c>
      <c r="B7232" s="135" t="s">
        <v>18399</v>
      </c>
      <c r="C7232" s="136">
        <v>43590</v>
      </c>
      <c r="D7232" s="137">
        <v>43594</v>
      </c>
      <c r="E7232" s="138">
        <v>191.91</v>
      </c>
      <c r="F7232" s="138">
        <v>79.97</v>
      </c>
      <c r="G7232" s="139">
        <v>2.4</v>
      </c>
      <c r="H7232" s="140" t="s">
        <v>3714</v>
      </c>
      <c r="J7232" s="3">
        <v>1168804</v>
      </c>
      <c r="K7232" s="24" t="s">
        <v>3789</v>
      </c>
      <c r="L7232" s="4">
        <f t="shared" si="110"/>
        <v>3.1668316831683168</v>
      </c>
    </row>
    <row r="7233" spans="1:12" x14ac:dyDescent="0.2">
      <c r="A7233" s="134" t="s">
        <v>18400</v>
      </c>
      <c r="B7233" s="135" t="s">
        <v>18401</v>
      </c>
      <c r="C7233" s="136">
        <v>43588</v>
      </c>
      <c r="D7233" s="137">
        <v>43594</v>
      </c>
      <c r="E7233" s="138">
        <v>1275.33</v>
      </c>
      <c r="F7233" s="138">
        <v>29.9</v>
      </c>
      <c r="G7233" s="139">
        <v>25.6</v>
      </c>
      <c r="H7233" s="140" t="s">
        <v>2934</v>
      </c>
      <c r="J7233" s="3">
        <v>1168806</v>
      </c>
      <c r="L7233" s="4">
        <f t="shared" si="110"/>
        <v>21.045049504950494</v>
      </c>
    </row>
    <row r="7234" spans="1:12" x14ac:dyDescent="0.2">
      <c r="A7234" s="134" t="s">
        <v>18402</v>
      </c>
      <c r="B7234" s="135" t="s">
        <v>18403</v>
      </c>
      <c r="C7234" s="136">
        <v>43591</v>
      </c>
      <c r="D7234" s="137">
        <v>43594</v>
      </c>
      <c r="E7234" s="138">
        <v>164.09</v>
      </c>
      <c r="F7234" s="138">
        <v>215.46</v>
      </c>
      <c r="G7234" s="139">
        <v>0.8</v>
      </c>
      <c r="H7234" s="140" t="s">
        <v>2934</v>
      </c>
      <c r="J7234" s="3">
        <v>1168808</v>
      </c>
      <c r="L7234" s="4">
        <f t="shared" si="110"/>
        <v>2.7077557755775579</v>
      </c>
    </row>
    <row r="7235" spans="1:12" x14ac:dyDescent="0.2">
      <c r="A7235" s="134" t="s">
        <v>18404</v>
      </c>
      <c r="B7235" s="135" t="s">
        <v>18405</v>
      </c>
      <c r="C7235" s="136">
        <v>43593</v>
      </c>
      <c r="D7235" s="137">
        <v>43599</v>
      </c>
      <c r="E7235" s="138">
        <v>566.16999999999996</v>
      </c>
      <c r="F7235" s="138">
        <v>29.72</v>
      </c>
      <c r="G7235" s="139">
        <v>19.100000000000001</v>
      </c>
      <c r="H7235" s="140" t="s">
        <v>3786</v>
      </c>
      <c r="J7235" s="3">
        <v>1170355</v>
      </c>
      <c r="K7235" s="1" t="s">
        <v>3788</v>
      </c>
      <c r="L7235" s="4">
        <f t="shared" si="110"/>
        <v>9.3427392739273927</v>
      </c>
    </row>
    <row r="7236" spans="1:12" x14ac:dyDescent="0.2">
      <c r="A7236" s="134" t="s">
        <v>18406</v>
      </c>
      <c r="B7236" s="135" t="s">
        <v>18407</v>
      </c>
      <c r="C7236" s="136">
        <v>43600</v>
      </c>
      <c r="D7236" s="137">
        <v>43600</v>
      </c>
      <c r="E7236" s="138">
        <v>86.49</v>
      </c>
      <c r="F7236" s="138">
        <v>22.65</v>
      </c>
      <c r="G7236" s="139">
        <v>3.8</v>
      </c>
      <c r="H7236" s="140" t="s">
        <v>2934</v>
      </c>
      <c r="J7236" s="3">
        <v>1170715</v>
      </c>
      <c r="K7236" s="1" t="s">
        <v>3788</v>
      </c>
      <c r="L7236" s="4">
        <f t="shared" si="110"/>
        <v>1.4272277227722772</v>
      </c>
    </row>
    <row r="7237" spans="1:12" x14ac:dyDescent="0.2">
      <c r="A7237" s="134" t="s">
        <v>18408</v>
      </c>
      <c r="B7237" s="135" t="s">
        <v>18409</v>
      </c>
      <c r="C7237" s="136">
        <v>43598</v>
      </c>
      <c r="D7237" s="137">
        <v>43602</v>
      </c>
      <c r="E7237" s="138">
        <v>693.09</v>
      </c>
      <c r="F7237" s="138">
        <v>37.35</v>
      </c>
      <c r="G7237" s="139">
        <v>18.600000000000001</v>
      </c>
      <c r="H7237" s="140" t="s">
        <v>2934</v>
      </c>
      <c r="J7237" s="3">
        <v>1171966</v>
      </c>
      <c r="K7237" s="24" t="s">
        <v>3790</v>
      </c>
      <c r="L7237" s="4">
        <f t="shared" si="110"/>
        <v>11.437128712871287</v>
      </c>
    </row>
    <row r="7238" spans="1:12" x14ac:dyDescent="0.2">
      <c r="A7238" s="134" t="s">
        <v>18410</v>
      </c>
      <c r="B7238" s="135" t="s">
        <v>18411</v>
      </c>
      <c r="C7238" s="136">
        <v>43600</v>
      </c>
      <c r="D7238" s="137">
        <v>43605</v>
      </c>
      <c r="E7238" s="138">
        <v>660.65</v>
      </c>
      <c r="F7238" s="138">
        <v>147.63999999999999</v>
      </c>
      <c r="G7238" s="139">
        <v>4.5</v>
      </c>
      <c r="H7238" s="140" t="s">
        <v>3786</v>
      </c>
      <c r="J7238" s="3">
        <v>1172515</v>
      </c>
      <c r="K7238" s="1" t="s">
        <v>3791</v>
      </c>
      <c r="L7238" s="4">
        <f t="shared" si="110"/>
        <v>10.901815181518151</v>
      </c>
    </row>
    <row r="7239" spans="1:12" x14ac:dyDescent="0.2">
      <c r="A7239" s="134" t="s">
        <v>18412</v>
      </c>
      <c r="B7239" s="135" t="s">
        <v>18413</v>
      </c>
      <c r="C7239" s="136">
        <v>43599</v>
      </c>
      <c r="D7239" s="137">
        <v>43605</v>
      </c>
      <c r="E7239" s="138">
        <v>162.30000000000001</v>
      </c>
      <c r="F7239" s="138">
        <v>101.08</v>
      </c>
      <c r="G7239" s="139">
        <v>1.6</v>
      </c>
      <c r="H7239" s="140" t="s">
        <v>3786</v>
      </c>
      <c r="J7239" s="3">
        <v>1172855</v>
      </c>
      <c r="K7239" s="1" t="s">
        <v>3788</v>
      </c>
      <c r="L7239" s="4">
        <f t="shared" si="110"/>
        <v>2.6782178217821784</v>
      </c>
    </row>
    <row r="7240" spans="1:12" x14ac:dyDescent="0.2">
      <c r="A7240" s="134" t="s">
        <v>18414</v>
      </c>
      <c r="B7240" s="135" t="s">
        <v>18415</v>
      </c>
      <c r="C7240" s="136">
        <v>43599</v>
      </c>
      <c r="D7240" s="137">
        <v>43605</v>
      </c>
      <c r="E7240" s="138">
        <v>174.59</v>
      </c>
      <c r="F7240" s="138">
        <v>129.97</v>
      </c>
      <c r="G7240" s="139">
        <v>1.3</v>
      </c>
      <c r="H7240" s="140" t="s">
        <v>3786</v>
      </c>
      <c r="J7240" s="3">
        <v>1172857</v>
      </c>
      <c r="K7240" s="1" t="s">
        <v>3788</v>
      </c>
      <c r="L7240" s="4">
        <f t="shared" si="110"/>
        <v>2.8810231023102308</v>
      </c>
    </row>
    <row r="7241" spans="1:12" x14ac:dyDescent="0.2">
      <c r="A7241" s="134" t="s">
        <v>18416</v>
      </c>
      <c r="B7241" s="135" t="s">
        <v>18417</v>
      </c>
      <c r="C7241" s="136">
        <v>43599</v>
      </c>
      <c r="D7241" s="137">
        <v>43605</v>
      </c>
      <c r="E7241" s="138">
        <v>244.46</v>
      </c>
      <c r="F7241" s="138">
        <v>45.48</v>
      </c>
      <c r="G7241" s="139">
        <v>5.4</v>
      </c>
      <c r="H7241" s="140" t="s">
        <v>3786</v>
      </c>
      <c r="J7241" s="3">
        <v>1172858</v>
      </c>
      <c r="K7241" s="1" t="s">
        <v>3788</v>
      </c>
      <c r="L7241" s="4">
        <f t="shared" si="110"/>
        <v>4.0339933993399342</v>
      </c>
    </row>
    <row r="7242" spans="1:12" x14ac:dyDescent="0.2">
      <c r="A7242" s="134" t="s">
        <v>18418</v>
      </c>
      <c r="B7242" s="135" t="s">
        <v>18419</v>
      </c>
      <c r="C7242" s="136">
        <v>43599</v>
      </c>
      <c r="D7242" s="137">
        <v>43605</v>
      </c>
      <c r="E7242" s="138">
        <v>517.04</v>
      </c>
      <c r="F7242" s="138">
        <v>64.849999999999994</v>
      </c>
      <c r="G7242" s="139">
        <v>8</v>
      </c>
      <c r="H7242" s="140" t="s">
        <v>3786</v>
      </c>
      <c r="J7242" s="3">
        <v>1172860</v>
      </c>
      <c r="K7242" s="1" t="s">
        <v>3788</v>
      </c>
      <c r="L7242" s="4">
        <f t="shared" si="110"/>
        <v>8.5320132013201313</v>
      </c>
    </row>
    <row r="7243" spans="1:12" x14ac:dyDescent="0.2">
      <c r="A7243" s="134" t="s">
        <v>18420</v>
      </c>
      <c r="B7243" s="135" t="s">
        <v>18421</v>
      </c>
      <c r="C7243" s="136">
        <v>43599</v>
      </c>
      <c r="D7243" s="137">
        <v>43605</v>
      </c>
      <c r="E7243" s="138">
        <v>1422.42</v>
      </c>
      <c r="F7243" s="138">
        <v>33.6</v>
      </c>
      <c r="G7243" s="139">
        <v>42.3</v>
      </c>
      <c r="H7243" s="140" t="s">
        <v>3786</v>
      </c>
      <c r="J7243" s="3">
        <v>1172861</v>
      </c>
      <c r="K7243" s="1" t="s">
        <v>3788</v>
      </c>
      <c r="L7243" s="4">
        <f t="shared" si="110"/>
        <v>23.472277227722774</v>
      </c>
    </row>
    <row r="7244" spans="1:12" x14ac:dyDescent="0.2">
      <c r="A7244" s="134" t="s">
        <v>18422</v>
      </c>
      <c r="B7244" s="135" t="s">
        <v>18423</v>
      </c>
      <c r="C7244" s="136">
        <v>43599</v>
      </c>
      <c r="D7244" s="137">
        <v>43605</v>
      </c>
      <c r="E7244" s="138">
        <v>260.13</v>
      </c>
      <c r="F7244" s="138">
        <v>23.79</v>
      </c>
      <c r="G7244" s="139">
        <v>10.9</v>
      </c>
      <c r="H7244" s="140" t="s">
        <v>3786</v>
      </c>
      <c r="J7244" s="3">
        <v>1172863</v>
      </c>
      <c r="K7244" s="1" t="s">
        <v>3788</v>
      </c>
      <c r="L7244" s="4">
        <f t="shared" si="110"/>
        <v>4.2925742574257422</v>
      </c>
    </row>
    <row r="7245" spans="1:12" x14ac:dyDescent="0.2">
      <c r="A7245" s="134" t="s">
        <v>18424</v>
      </c>
      <c r="B7245" s="135" t="s">
        <v>18425</v>
      </c>
      <c r="C7245" s="136">
        <v>43599</v>
      </c>
      <c r="D7245" s="137">
        <v>43605</v>
      </c>
      <c r="E7245" s="138">
        <v>279.73</v>
      </c>
      <c r="F7245" s="138">
        <v>41.39</v>
      </c>
      <c r="G7245" s="139">
        <v>6.8</v>
      </c>
      <c r="H7245" s="140" t="s">
        <v>3786</v>
      </c>
      <c r="J7245" s="3">
        <v>1172864</v>
      </c>
      <c r="K7245" s="1" t="s">
        <v>3788</v>
      </c>
      <c r="L7245" s="4">
        <f t="shared" si="110"/>
        <v>4.6160066006600662</v>
      </c>
    </row>
    <row r="7246" spans="1:12" x14ac:dyDescent="0.2">
      <c r="A7246" s="134" t="s">
        <v>18426</v>
      </c>
      <c r="B7246" s="135" t="s">
        <v>18427</v>
      </c>
      <c r="C7246" s="136">
        <v>43599</v>
      </c>
      <c r="D7246" s="137">
        <v>43605</v>
      </c>
      <c r="E7246" s="138">
        <v>672.16</v>
      </c>
      <c r="F7246" s="138">
        <v>35.200000000000003</v>
      </c>
      <c r="G7246" s="139">
        <v>19.100000000000001</v>
      </c>
      <c r="H7246" s="140" t="s">
        <v>3786</v>
      </c>
      <c r="J7246" s="3">
        <v>1172865</v>
      </c>
      <c r="K7246" s="1" t="s">
        <v>3788</v>
      </c>
      <c r="L7246" s="4">
        <f t="shared" si="110"/>
        <v>11.09174917491749</v>
      </c>
    </row>
    <row r="7247" spans="1:12" x14ac:dyDescent="0.2">
      <c r="A7247" s="134" t="s">
        <v>18428</v>
      </c>
      <c r="B7247" s="135" t="s">
        <v>18429</v>
      </c>
      <c r="C7247" s="136">
        <v>43599</v>
      </c>
      <c r="D7247" s="137">
        <v>43605</v>
      </c>
      <c r="E7247" s="138">
        <v>228.12</v>
      </c>
      <c r="F7247" s="138">
        <v>30.3</v>
      </c>
      <c r="G7247" s="139">
        <v>7.5</v>
      </c>
      <c r="H7247" s="140" t="s">
        <v>3786</v>
      </c>
      <c r="J7247" s="3">
        <v>1172866</v>
      </c>
      <c r="K7247" s="1" t="s">
        <v>3788</v>
      </c>
      <c r="L7247" s="4">
        <f t="shared" si="110"/>
        <v>3.7643564356435641</v>
      </c>
    </row>
    <row r="7248" spans="1:12" x14ac:dyDescent="0.2">
      <c r="A7248" s="134" t="s">
        <v>18430</v>
      </c>
      <c r="B7248" s="135" t="s">
        <v>18431</v>
      </c>
      <c r="C7248" s="136">
        <v>43599</v>
      </c>
      <c r="D7248" s="137">
        <v>43605</v>
      </c>
      <c r="E7248" s="138">
        <v>395.88</v>
      </c>
      <c r="F7248" s="138">
        <v>91.17</v>
      </c>
      <c r="G7248" s="139">
        <v>4.3</v>
      </c>
      <c r="H7248" s="140" t="s">
        <v>3786</v>
      </c>
      <c r="J7248" s="3">
        <v>1172867</v>
      </c>
      <c r="K7248" s="1" t="s">
        <v>3788</v>
      </c>
      <c r="L7248" s="4">
        <f t="shared" si="110"/>
        <v>6.5326732673267323</v>
      </c>
    </row>
    <row r="7249" spans="1:12" x14ac:dyDescent="0.2">
      <c r="A7249" s="134" t="s">
        <v>18432</v>
      </c>
      <c r="B7249" s="135" t="s">
        <v>18433</v>
      </c>
      <c r="C7249" s="136">
        <v>43599</v>
      </c>
      <c r="D7249" s="137">
        <v>43605</v>
      </c>
      <c r="E7249" s="138">
        <v>475.25</v>
      </c>
      <c r="F7249" s="138">
        <v>125.87</v>
      </c>
      <c r="G7249" s="139">
        <v>3.8</v>
      </c>
      <c r="H7249" s="140" t="s">
        <v>3786</v>
      </c>
      <c r="J7249" s="3">
        <v>1172868</v>
      </c>
      <c r="K7249" s="1" t="s">
        <v>3788</v>
      </c>
      <c r="L7249" s="4">
        <f t="shared" si="110"/>
        <v>7.8424092409240922</v>
      </c>
    </row>
    <row r="7250" spans="1:12" x14ac:dyDescent="0.2">
      <c r="A7250" s="141" t="s">
        <v>18434</v>
      </c>
      <c r="B7250" s="135" t="s">
        <v>18435</v>
      </c>
      <c r="C7250" s="136">
        <v>43605</v>
      </c>
      <c r="D7250" s="137">
        <v>43606</v>
      </c>
      <c r="E7250" s="138">
        <v>511.8</v>
      </c>
      <c r="F7250" s="138">
        <v>75.34</v>
      </c>
      <c r="G7250" s="139">
        <v>6.8</v>
      </c>
      <c r="H7250" s="140" t="s">
        <v>2934</v>
      </c>
      <c r="J7250" s="3">
        <v>1173175</v>
      </c>
      <c r="K7250" s="1" t="s">
        <v>3788</v>
      </c>
      <c r="L7250" s="4">
        <f t="shared" si="110"/>
        <v>8.4455445544554451</v>
      </c>
    </row>
    <row r="7251" spans="1:12" x14ac:dyDescent="0.2">
      <c r="A7251" s="141" t="s">
        <v>18436</v>
      </c>
      <c r="B7251" s="135" t="s">
        <v>18437</v>
      </c>
      <c r="C7251" s="136">
        <v>43602</v>
      </c>
      <c r="D7251" s="137">
        <v>43606</v>
      </c>
      <c r="E7251" s="138">
        <v>322.7</v>
      </c>
      <c r="F7251" s="138">
        <v>29.16</v>
      </c>
      <c r="G7251" s="139">
        <v>11.1</v>
      </c>
      <c r="H7251" s="140" t="s">
        <v>3786</v>
      </c>
      <c r="J7251" s="3">
        <v>1173176</v>
      </c>
      <c r="K7251" s="1" t="s">
        <v>3788</v>
      </c>
      <c r="L7251" s="4">
        <f t="shared" si="110"/>
        <v>5.3250825082508246</v>
      </c>
    </row>
    <row r="7252" spans="1:12" x14ac:dyDescent="0.2">
      <c r="A7252" s="141" t="s">
        <v>18438</v>
      </c>
      <c r="B7252" s="135" t="s">
        <v>18439</v>
      </c>
      <c r="C7252" s="136">
        <v>43600</v>
      </c>
      <c r="D7252" s="137">
        <v>43606</v>
      </c>
      <c r="E7252" s="138">
        <v>263.25</v>
      </c>
      <c r="F7252" s="138">
        <v>59.73</v>
      </c>
      <c r="G7252" s="139">
        <v>4.4000000000000004</v>
      </c>
      <c r="H7252" s="140" t="s">
        <v>2934</v>
      </c>
      <c r="J7252" s="3">
        <v>1173177</v>
      </c>
      <c r="K7252" s="1" t="s">
        <v>3788</v>
      </c>
      <c r="L7252" s="4">
        <f t="shared" si="110"/>
        <v>4.3440594059405937</v>
      </c>
    </row>
    <row r="7253" spans="1:12" x14ac:dyDescent="0.2">
      <c r="A7253" s="141" t="s">
        <v>18440</v>
      </c>
      <c r="B7253" s="135" t="s">
        <v>18441</v>
      </c>
      <c r="C7253" s="136">
        <v>43602</v>
      </c>
      <c r="D7253" s="137">
        <v>43606</v>
      </c>
      <c r="E7253" s="138">
        <v>1169.79</v>
      </c>
      <c r="F7253" s="138">
        <v>53.86</v>
      </c>
      <c r="G7253" s="139">
        <v>21.7</v>
      </c>
      <c r="H7253" s="140" t="s">
        <v>3786</v>
      </c>
      <c r="J7253" s="3">
        <v>1173178</v>
      </c>
      <c r="K7253" s="1" t="s">
        <v>3788</v>
      </c>
      <c r="L7253" s="4">
        <f t="shared" si="110"/>
        <v>19.303465346534651</v>
      </c>
    </row>
    <row r="7254" spans="1:12" x14ac:dyDescent="0.2">
      <c r="A7254" s="141" t="s">
        <v>18442</v>
      </c>
      <c r="B7254" s="135" t="s">
        <v>18443</v>
      </c>
      <c r="C7254" s="136" t="s">
        <v>3792</v>
      </c>
      <c r="D7254" s="137">
        <v>43606</v>
      </c>
      <c r="E7254" s="138">
        <v>1045.5999999999999</v>
      </c>
      <c r="F7254" s="138">
        <v>35.909999999999997</v>
      </c>
      <c r="G7254" s="139">
        <v>29.1</v>
      </c>
      <c r="H7254" s="140" t="s">
        <v>2934</v>
      </c>
      <c r="J7254" s="3">
        <v>1173181</v>
      </c>
      <c r="K7254" s="1" t="s">
        <v>3790</v>
      </c>
      <c r="L7254" s="4">
        <f t="shared" si="110"/>
        <v>17.254125412541253</v>
      </c>
    </row>
    <row r="7255" spans="1:12" x14ac:dyDescent="0.2">
      <c r="A7255" s="142" t="s">
        <v>18444</v>
      </c>
      <c r="B7255" s="135" t="s">
        <v>18445</v>
      </c>
      <c r="C7255" s="136">
        <v>43604</v>
      </c>
      <c r="D7255" s="137">
        <v>43607</v>
      </c>
      <c r="E7255" s="138">
        <v>1220.6199999999999</v>
      </c>
      <c r="F7255" s="138">
        <v>45.45</v>
      </c>
      <c r="G7255" s="139">
        <v>26.9</v>
      </c>
      <c r="H7255" s="140" t="s">
        <v>2934</v>
      </c>
      <c r="J7255" s="3">
        <v>1174084</v>
      </c>
      <c r="K7255" s="1" t="s">
        <v>3793</v>
      </c>
      <c r="L7255" s="4">
        <f t="shared" si="110"/>
        <v>20.142244224422441</v>
      </c>
    </row>
    <row r="7256" spans="1:12" x14ac:dyDescent="0.2">
      <c r="A7256" s="142" t="s">
        <v>18446</v>
      </c>
      <c r="B7256" s="135" t="s">
        <v>18447</v>
      </c>
      <c r="C7256" s="136">
        <v>43608</v>
      </c>
      <c r="D7256" s="137">
        <v>43613</v>
      </c>
      <c r="E7256" s="138">
        <v>453.34</v>
      </c>
      <c r="F7256" s="138">
        <v>43.27</v>
      </c>
      <c r="G7256" s="139">
        <v>10.5</v>
      </c>
      <c r="H7256" s="140" t="s">
        <v>2934</v>
      </c>
      <c r="J7256" s="3">
        <v>1175923</v>
      </c>
      <c r="K7256" s="1" t="s">
        <v>3790</v>
      </c>
      <c r="L7256" s="4">
        <f t="shared" si="110"/>
        <v>7.4808580858085802</v>
      </c>
    </row>
    <row r="7257" spans="1:12" x14ac:dyDescent="0.2">
      <c r="A7257" s="142" t="s">
        <v>18448</v>
      </c>
      <c r="B7257" s="135" t="s">
        <v>18449</v>
      </c>
      <c r="C7257" s="136">
        <v>43613</v>
      </c>
      <c r="D7257" s="137">
        <v>43615</v>
      </c>
      <c r="E7257" s="138">
        <v>118.62</v>
      </c>
      <c r="F7257" s="138">
        <v>155.62</v>
      </c>
      <c r="G7257" s="139">
        <v>0.8</v>
      </c>
      <c r="H7257" s="140" t="s">
        <v>2934</v>
      </c>
      <c r="J7257" s="3">
        <v>1176549</v>
      </c>
      <c r="K7257" s="1" t="s">
        <v>3788</v>
      </c>
      <c r="L7257" s="4">
        <f t="shared" si="110"/>
        <v>1.9574257425742574</v>
      </c>
    </row>
    <row r="7258" spans="1:12" x14ac:dyDescent="0.2">
      <c r="A7258" s="142" t="s">
        <v>18450</v>
      </c>
      <c r="B7258" s="135" t="s">
        <v>18451</v>
      </c>
      <c r="C7258" s="136">
        <v>43614</v>
      </c>
      <c r="D7258" s="137">
        <v>43615</v>
      </c>
      <c r="E7258" s="138">
        <v>716.6</v>
      </c>
      <c r="F7258" s="138">
        <v>22.63</v>
      </c>
      <c r="G7258" s="139">
        <v>31.7</v>
      </c>
      <c r="H7258" s="140" t="s">
        <v>2934</v>
      </c>
      <c r="J7258" s="3">
        <v>1176658</v>
      </c>
      <c r="K7258" s="1" t="s">
        <v>3788</v>
      </c>
      <c r="L7258" s="4">
        <f t="shared" si="110"/>
        <v>11.825082508250825</v>
      </c>
    </row>
    <row r="7259" spans="1:12" x14ac:dyDescent="0.2">
      <c r="A7259" s="142" t="s">
        <v>18452</v>
      </c>
      <c r="B7259" s="135" t="s">
        <v>18453</v>
      </c>
      <c r="C7259" s="136">
        <v>43614</v>
      </c>
      <c r="D7259" s="137">
        <v>43615</v>
      </c>
      <c r="E7259" s="138">
        <v>121.96</v>
      </c>
      <c r="F7259" s="138">
        <v>33.299999999999997</v>
      </c>
      <c r="G7259" s="139">
        <v>3.7</v>
      </c>
      <c r="H7259" s="140" t="s">
        <v>2934</v>
      </c>
      <c r="J7259" s="3">
        <v>1176660</v>
      </c>
      <c r="K7259" s="1" t="s">
        <v>3788</v>
      </c>
      <c r="L7259" s="4">
        <f t="shared" si="110"/>
        <v>2.0125412541254124</v>
      </c>
    </row>
    <row r="7260" spans="1:12" x14ac:dyDescent="0.2">
      <c r="A7260" s="142" t="s">
        <v>18454</v>
      </c>
      <c r="B7260" s="135" t="s">
        <v>18455</v>
      </c>
      <c r="C7260" s="136">
        <v>43612</v>
      </c>
      <c r="D7260" s="137">
        <v>43619</v>
      </c>
      <c r="E7260" s="138">
        <v>105.91</v>
      </c>
      <c r="F7260" s="138">
        <v>115.18</v>
      </c>
      <c r="G7260" s="139">
        <v>0.9</v>
      </c>
      <c r="H7260" s="140" t="s">
        <v>3786</v>
      </c>
      <c r="J7260" s="3">
        <v>1177731</v>
      </c>
      <c r="K7260" s="1" t="s">
        <v>3788</v>
      </c>
      <c r="L7260" s="4">
        <f t="shared" si="110"/>
        <v>1.7476897689768975</v>
      </c>
    </row>
    <row r="7261" spans="1:12" x14ac:dyDescent="0.2">
      <c r="A7261" s="142" t="s">
        <v>18456</v>
      </c>
      <c r="B7261" s="135" t="s">
        <v>18457</v>
      </c>
      <c r="C7261" s="136">
        <v>43612</v>
      </c>
      <c r="D7261" s="137">
        <v>43619</v>
      </c>
      <c r="E7261" s="138">
        <v>248.84</v>
      </c>
      <c r="F7261" s="138">
        <v>33.840000000000003</v>
      </c>
      <c r="G7261" s="139">
        <v>7.4</v>
      </c>
      <c r="H7261" s="140" t="s">
        <v>2934</v>
      </c>
      <c r="J7261" s="3">
        <v>1177734</v>
      </c>
      <c r="K7261" s="1" t="s">
        <v>3788</v>
      </c>
      <c r="L7261" s="4">
        <f t="shared" si="110"/>
        <v>4.1062706270627061</v>
      </c>
    </row>
    <row r="7262" spans="1:12" x14ac:dyDescent="0.2">
      <c r="A7262" s="142" t="s">
        <v>18458</v>
      </c>
      <c r="B7262" s="135" t="s">
        <v>18459</v>
      </c>
      <c r="C7262" s="136">
        <v>43617</v>
      </c>
      <c r="D7262" s="137">
        <v>43619</v>
      </c>
      <c r="E7262" s="138">
        <v>1104.3</v>
      </c>
      <c r="F7262" s="138">
        <v>73.37</v>
      </c>
      <c r="G7262" s="139">
        <v>15.1</v>
      </c>
      <c r="H7262" s="140" t="s">
        <v>3786</v>
      </c>
      <c r="J7262" s="3">
        <v>1178273</v>
      </c>
      <c r="K7262" s="1" t="s">
        <v>3788</v>
      </c>
      <c r="L7262" s="4">
        <f t="shared" si="110"/>
        <v>18.222772277227723</v>
      </c>
    </row>
    <row r="7263" spans="1:12" x14ac:dyDescent="0.2">
      <c r="A7263" s="142" t="s">
        <v>18460</v>
      </c>
      <c r="B7263" s="135" t="s">
        <v>18461</v>
      </c>
      <c r="C7263" s="136">
        <v>43616</v>
      </c>
      <c r="D7263" s="137">
        <v>43619</v>
      </c>
      <c r="E7263" s="138">
        <v>1182.73</v>
      </c>
      <c r="F7263" s="138">
        <v>46.23</v>
      </c>
      <c r="G7263" s="139">
        <v>25.6</v>
      </c>
      <c r="H7263" s="140" t="s">
        <v>3786</v>
      </c>
      <c r="J7263" s="3">
        <v>1178276</v>
      </c>
      <c r="K7263" s="1" t="s">
        <v>3788</v>
      </c>
      <c r="L7263" s="4">
        <f t="shared" si="110"/>
        <v>19.516996699669967</v>
      </c>
    </row>
    <row r="7264" spans="1:12" x14ac:dyDescent="0.2">
      <c r="A7264" s="142" t="s">
        <v>18462</v>
      </c>
      <c r="B7264" s="135" t="s">
        <v>18463</v>
      </c>
      <c r="C7264" s="136">
        <v>43618</v>
      </c>
      <c r="D7264" s="137">
        <v>43620</v>
      </c>
      <c r="E7264" s="138">
        <v>1099.28</v>
      </c>
      <c r="F7264" s="138">
        <v>51</v>
      </c>
      <c r="G7264" s="139">
        <v>21.6</v>
      </c>
      <c r="H7264" s="140" t="s">
        <v>2934</v>
      </c>
      <c r="J7264" s="3">
        <v>1178627</v>
      </c>
      <c r="K7264" s="1" t="s">
        <v>3788</v>
      </c>
      <c r="L7264" s="4">
        <f t="shared" si="110"/>
        <v>18.139933993399339</v>
      </c>
    </row>
    <row r="7265" spans="1:12" x14ac:dyDescent="0.2">
      <c r="A7265" s="142" t="s">
        <v>18464</v>
      </c>
      <c r="B7265" s="135" t="s">
        <v>18465</v>
      </c>
      <c r="C7265" s="136">
        <v>43615</v>
      </c>
      <c r="D7265" s="137">
        <v>43620</v>
      </c>
      <c r="E7265" s="138">
        <v>680.97</v>
      </c>
      <c r="F7265" s="138">
        <v>86.15</v>
      </c>
      <c r="G7265" s="139">
        <v>7.9</v>
      </c>
      <c r="H7265" s="140" t="s">
        <v>2934</v>
      </c>
      <c r="J7265" s="3">
        <v>1178685</v>
      </c>
      <c r="K7265" s="1" t="s">
        <v>3788</v>
      </c>
      <c r="L7265" s="4">
        <f t="shared" si="110"/>
        <v>11.237128712871288</v>
      </c>
    </row>
    <row r="7266" spans="1:12" x14ac:dyDescent="0.2">
      <c r="A7266" s="134" t="s">
        <v>18466</v>
      </c>
      <c r="B7266" s="135" t="s">
        <v>18467</v>
      </c>
      <c r="C7266" s="136">
        <v>43618</v>
      </c>
      <c r="D7266" s="137">
        <v>43622</v>
      </c>
      <c r="E7266" s="138">
        <v>169.67</v>
      </c>
      <c r="F7266" s="138">
        <v>152.12</v>
      </c>
      <c r="G7266" s="139">
        <v>1.1000000000000001</v>
      </c>
      <c r="H7266" s="140" t="s">
        <v>3714</v>
      </c>
      <c r="J7266" s="3">
        <v>1179469</v>
      </c>
      <c r="K7266" s="1" t="s">
        <v>3789</v>
      </c>
      <c r="L7266" s="4">
        <f t="shared" si="110"/>
        <v>2.7998349834983496</v>
      </c>
    </row>
    <row r="7267" spans="1:12" x14ac:dyDescent="0.2">
      <c r="A7267" s="142" t="s">
        <v>18468</v>
      </c>
      <c r="B7267" s="135" t="s">
        <v>18469</v>
      </c>
      <c r="C7267" s="136">
        <v>43618</v>
      </c>
      <c r="D7267" s="137">
        <v>43622</v>
      </c>
      <c r="E7267" s="138">
        <v>173.02</v>
      </c>
      <c r="F7267" s="138">
        <v>121.83</v>
      </c>
      <c r="G7267" s="139">
        <v>1.4</v>
      </c>
      <c r="H7267" s="140" t="s">
        <v>3714</v>
      </c>
      <c r="J7267" s="3">
        <v>1179470</v>
      </c>
      <c r="K7267" s="1" t="s">
        <v>3789</v>
      </c>
      <c r="L7267" s="4">
        <f t="shared" si="110"/>
        <v>2.8551155115511553</v>
      </c>
    </row>
    <row r="7268" spans="1:12" x14ac:dyDescent="0.2">
      <c r="A7268" s="134" t="s">
        <v>18470</v>
      </c>
      <c r="B7268" s="135" t="s">
        <v>18471</v>
      </c>
      <c r="C7268" s="136">
        <v>43617</v>
      </c>
      <c r="D7268" s="137">
        <v>43622</v>
      </c>
      <c r="E7268" s="138">
        <v>1055.98</v>
      </c>
      <c r="F7268" s="138">
        <v>89.06</v>
      </c>
      <c r="G7268" s="139">
        <v>11.9</v>
      </c>
      <c r="H7268" s="140" t="s">
        <v>3774</v>
      </c>
      <c r="J7268" s="3">
        <v>1179471</v>
      </c>
      <c r="K7268" s="1" t="s">
        <v>3755</v>
      </c>
      <c r="L7268" s="4">
        <f t="shared" si="110"/>
        <v>17.425412541254126</v>
      </c>
    </row>
    <row r="7269" spans="1:12" x14ac:dyDescent="0.2">
      <c r="A7269" s="134" t="s">
        <v>18472</v>
      </c>
      <c r="B7269" s="135" t="s">
        <v>18473</v>
      </c>
      <c r="C7269" s="136">
        <v>43617</v>
      </c>
      <c r="D7269" s="137">
        <v>43622</v>
      </c>
      <c r="E7269" s="138">
        <v>584.85</v>
      </c>
      <c r="F7269" s="138">
        <v>44</v>
      </c>
      <c r="G7269" s="139">
        <v>13.3</v>
      </c>
      <c r="H7269" s="140" t="s">
        <v>2934</v>
      </c>
      <c r="J7269" s="3">
        <v>1182584</v>
      </c>
      <c r="K7269" s="24" t="s">
        <v>3788</v>
      </c>
      <c r="L7269" s="4">
        <f t="shared" si="110"/>
        <v>9.6509900990099009</v>
      </c>
    </row>
    <row r="7270" spans="1:12" x14ac:dyDescent="0.2">
      <c r="A7270" s="134" t="s">
        <v>18474</v>
      </c>
      <c r="B7270" s="135" t="s">
        <v>18475</v>
      </c>
      <c r="C7270" s="136">
        <v>43620</v>
      </c>
      <c r="D7270" s="137">
        <v>43622</v>
      </c>
      <c r="E7270" s="138">
        <v>759.27</v>
      </c>
      <c r="F7270" s="138">
        <v>183.65</v>
      </c>
      <c r="G7270" s="139">
        <v>4.0999999999999996</v>
      </c>
      <c r="H7270" s="140" t="s">
        <v>3774</v>
      </c>
      <c r="J7270" s="3">
        <v>1182585</v>
      </c>
      <c r="K7270" s="24" t="s">
        <v>3772</v>
      </c>
      <c r="L7270" s="4">
        <f t="shared" si="110"/>
        <v>12.529207920792079</v>
      </c>
    </row>
    <row r="7271" spans="1:12" x14ac:dyDescent="0.2">
      <c r="A7271" s="134" t="s">
        <v>18476</v>
      </c>
      <c r="B7271" s="135" t="s">
        <v>18477</v>
      </c>
      <c r="C7271" s="136">
        <v>43620</v>
      </c>
      <c r="D7271" s="137">
        <v>43622</v>
      </c>
      <c r="E7271" s="138">
        <v>882.44</v>
      </c>
      <c r="F7271" s="138">
        <v>88.2</v>
      </c>
      <c r="G7271" s="139">
        <v>10</v>
      </c>
      <c r="H7271" s="140" t="s">
        <v>3774</v>
      </c>
      <c r="J7271" s="3">
        <v>1182586</v>
      </c>
      <c r="K7271" s="24" t="s">
        <v>3772</v>
      </c>
      <c r="L7271" s="4">
        <f t="shared" si="110"/>
        <v>14.561716171617162</v>
      </c>
    </row>
    <row r="7272" spans="1:12" x14ac:dyDescent="0.2">
      <c r="A7272" s="142" t="s">
        <v>18478</v>
      </c>
      <c r="B7272" s="135" t="s">
        <v>18479</v>
      </c>
      <c r="C7272" s="136">
        <v>43611</v>
      </c>
      <c r="D7272" s="137">
        <v>43624</v>
      </c>
      <c r="E7272" s="138">
        <v>268.39999999999998</v>
      </c>
      <c r="F7272" s="138">
        <v>130.5</v>
      </c>
      <c r="G7272" s="139">
        <v>2.1</v>
      </c>
      <c r="H7272" s="140" t="s">
        <v>2934</v>
      </c>
      <c r="J7272" s="3">
        <v>1183020</v>
      </c>
      <c r="K7272" s="1" t="s">
        <v>3788</v>
      </c>
      <c r="L7272" s="4">
        <f t="shared" si="110"/>
        <v>4.4290429042904282</v>
      </c>
    </row>
    <row r="7273" spans="1:12" x14ac:dyDescent="0.2">
      <c r="A7273" s="142" t="s">
        <v>18480</v>
      </c>
      <c r="B7273" s="135" t="s">
        <v>18481</v>
      </c>
      <c r="C7273" s="136">
        <v>43622</v>
      </c>
      <c r="D7273" s="137">
        <v>43626</v>
      </c>
      <c r="E7273" s="138">
        <v>490.22</v>
      </c>
      <c r="F7273" s="138">
        <v>32.74</v>
      </c>
      <c r="G7273" s="139">
        <v>15</v>
      </c>
      <c r="H7273" s="140" t="s">
        <v>2934</v>
      </c>
      <c r="J7273" s="3">
        <v>1183436</v>
      </c>
      <c r="K7273" s="1" t="s">
        <v>3790</v>
      </c>
      <c r="L7273" s="4">
        <f t="shared" si="110"/>
        <v>8.0894389438943897</v>
      </c>
    </row>
    <row r="7274" spans="1:12" x14ac:dyDescent="0.2">
      <c r="A7274" s="142" t="s">
        <v>18482</v>
      </c>
      <c r="B7274" s="135" t="s">
        <v>18483</v>
      </c>
      <c r="C7274" s="136">
        <v>43622</v>
      </c>
      <c r="D7274" s="137">
        <v>43628</v>
      </c>
      <c r="E7274" s="138">
        <v>265</v>
      </c>
      <c r="F7274" s="138">
        <v>61.59</v>
      </c>
      <c r="G7274" s="139">
        <v>4.3</v>
      </c>
      <c r="H7274" s="140" t="s">
        <v>2934</v>
      </c>
      <c r="J7274" s="3">
        <v>1185080</v>
      </c>
      <c r="K7274" s="1" t="s">
        <v>3788</v>
      </c>
      <c r="L7274" s="4">
        <f t="shared" si="110"/>
        <v>4.3729372937293727</v>
      </c>
    </row>
    <row r="7275" spans="1:12" x14ac:dyDescent="0.2">
      <c r="A7275" s="142" t="s">
        <v>18484</v>
      </c>
      <c r="B7275" s="135" t="s">
        <v>18485</v>
      </c>
      <c r="C7275" s="136">
        <v>43626</v>
      </c>
      <c r="D7275" s="137">
        <v>43628</v>
      </c>
      <c r="E7275" s="138">
        <v>175.88</v>
      </c>
      <c r="F7275" s="138">
        <v>44.04</v>
      </c>
      <c r="G7275" s="139">
        <v>4</v>
      </c>
      <c r="H7275" s="140" t="s">
        <v>3774</v>
      </c>
      <c r="J7275" s="3">
        <v>1185090</v>
      </c>
      <c r="K7275" s="1" t="s">
        <v>3776</v>
      </c>
      <c r="L7275" s="4">
        <f t="shared" si="110"/>
        <v>2.9023102310231024</v>
      </c>
    </row>
    <row r="7276" spans="1:12" x14ac:dyDescent="0.2">
      <c r="A7276" s="142" t="s">
        <v>18486</v>
      </c>
      <c r="B7276" s="135" t="s">
        <v>18487</v>
      </c>
      <c r="C7276" s="136">
        <v>43623</v>
      </c>
      <c r="D7276" s="137">
        <v>43628</v>
      </c>
      <c r="E7276" s="138">
        <v>384.74</v>
      </c>
      <c r="F7276" s="138">
        <v>39.86</v>
      </c>
      <c r="G7276" s="139">
        <v>9.6999999999999993</v>
      </c>
      <c r="H7276" s="140" t="s">
        <v>3786</v>
      </c>
      <c r="J7276" s="3">
        <v>1185079</v>
      </c>
      <c r="K7276" s="1" t="s">
        <v>3788</v>
      </c>
      <c r="L7276" s="4">
        <f t="shared" si="110"/>
        <v>6.3488448844884484</v>
      </c>
    </row>
    <row r="7277" spans="1:12" x14ac:dyDescent="0.2">
      <c r="A7277" s="142" t="s">
        <v>18488</v>
      </c>
      <c r="B7277" s="135" t="s">
        <v>18489</v>
      </c>
      <c r="C7277" s="136">
        <v>43626</v>
      </c>
      <c r="D7277" s="137">
        <v>43628</v>
      </c>
      <c r="E7277" s="138">
        <v>684.42</v>
      </c>
      <c r="F7277" s="138">
        <v>36.299999999999997</v>
      </c>
      <c r="G7277" s="139">
        <v>18.899999999999999</v>
      </c>
      <c r="H7277" s="140" t="s">
        <v>3786</v>
      </c>
      <c r="J7277" s="3">
        <v>1185074</v>
      </c>
      <c r="K7277" s="1" t="s">
        <v>3788</v>
      </c>
      <c r="L7277" s="4">
        <f t="shared" si="110"/>
        <v>11.294059405940594</v>
      </c>
    </row>
    <row r="7278" spans="1:12" x14ac:dyDescent="0.2">
      <c r="A7278" s="142" t="s">
        <v>18490</v>
      </c>
      <c r="B7278" s="135" t="s">
        <v>18491</v>
      </c>
      <c r="C7278" s="136">
        <v>43620</v>
      </c>
      <c r="D7278" s="137">
        <v>43628</v>
      </c>
      <c r="E7278" s="138">
        <v>261.63</v>
      </c>
      <c r="F7278" s="138">
        <v>30.3</v>
      </c>
      <c r="G7278" s="139">
        <v>8.6</v>
      </c>
      <c r="H7278" s="140" t="s">
        <v>3786</v>
      </c>
      <c r="J7278" s="3">
        <v>1185077</v>
      </c>
      <c r="K7278" s="1" t="s">
        <v>3788</v>
      </c>
      <c r="L7278" s="4">
        <f t="shared" si="110"/>
        <v>4.3173267326732674</v>
      </c>
    </row>
    <row r="7279" spans="1:12" x14ac:dyDescent="0.2">
      <c r="A7279" s="142" t="s">
        <v>18492</v>
      </c>
      <c r="B7279" s="135" t="s">
        <v>18493</v>
      </c>
      <c r="C7279" s="136">
        <v>43620</v>
      </c>
      <c r="D7279" s="137">
        <v>43628</v>
      </c>
      <c r="E7279" s="138">
        <v>111.92</v>
      </c>
      <c r="F7279" s="138">
        <v>42.1</v>
      </c>
      <c r="G7279" s="139">
        <v>2.7</v>
      </c>
      <c r="H7279" s="140" t="s">
        <v>3786</v>
      </c>
      <c r="J7279" s="3">
        <v>1185075</v>
      </c>
      <c r="K7279" s="1" t="s">
        <v>3788</v>
      </c>
      <c r="L7279" s="4">
        <f t="shared" si="110"/>
        <v>1.8468646864686469</v>
      </c>
    </row>
    <row r="7280" spans="1:12" x14ac:dyDescent="0.2">
      <c r="A7280" s="142" t="s">
        <v>18494</v>
      </c>
      <c r="B7280" s="135" t="s">
        <v>18495</v>
      </c>
      <c r="C7280" s="136">
        <v>43626</v>
      </c>
      <c r="D7280" s="137">
        <v>43628</v>
      </c>
      <c r="E7280" s="138">
        <v>219.03</v>
      </c>
      <c r="F7280" s="138">
        <v>181.04</v>
      </c>
      <c r="G7280" s="139">
        <v>1.2</v>
      </c>
      <c r="H7280" s="140" t="s">
        <v>3786</v>
      </c>
      <c r="J7280" s="3">
        <v>1185243</v>
      </c>
      <c r="K7280" s="1" t="s">
        <v>3788</v>
      </c>
      <c r="L7280" s="4">
        <f t="shared" si="110"/>
        <v>3.6143564356435642</v>
      </c>
    </row>
    <row r="7281" spans="1:12" x14ac:dyDescent="0.2">
      <c r="A7281" s="142" t="s">
        <v>18496</v>
      </c>
      <c r="B7281" s="135" t="s">
        <v>18497</v>
      </c>
      <c r="C7281" s="136">
        <v>43627</v>
      </c>
      <c r="D7281" s="137">
        <v>43629</v>
      </c>
      <c r="E7281" s="138">
        <v>241.68</v>
      </c>
      <c r="F7281" s="138">
        <v>24.84</v>
      </c>
      <c r="G7281" s="139">
        <v>9.6999999999999993</v>
      </c>
      <c r="H7281" s="140" t="s">
        <v>3786</v>
      </c>
      <c r="J7281" s="3">
        <v>1185311</v>
      </c>
      <c r="K7281" s="1" t="s">
        <v>3788</v>
      </c>
      <c r="L7281" s="4">
        <f t="shared" si="110"/>
        <v>3.9881188118811881</v>
      </c>
    </row>
    <row r="7282" spans="1:12" x14ac:dyDescent="0.2">
      <c r="A7282" s="142" t="s">
        <v>18498</v>
      </c>
      <c r="B7282" s="135" t="s">
        <v>18499</v>
      </c>
      <c r="C7282" s="136">
        <v>43627</v>
      </c>
      <c r="D7282" s="137">
        <v>43629</v>
      </c>
      <c r="E7282" s="138">
        <v>780.85</v>
      </c>
      <c r="F7282" s="138">
        <v>60.04</v>
      </c>
      <c r="G7282" s="139">
        <v>13</v>
      </c>
      <c r="H7282" s="140" t="s">
        <v>3786</v>
      </c>
      <c r="J7282" s="3">
        <v>1185312</v>
      </c>
      <c r="K7282" s="1" t="s">
        <v>3788</v>
      </c>
      <c r="L7282" s="4">
        <f t="shared" ref="L7282:L7345" si="111">IF(E7282="","",E7282/60.6)</f>
        <v>12.885313531353136</v>
      </c>
    </row>
    <row r="7283" spans="1:12" x14ac:dyDescent="0.2">
      <c r="A7283" s="142" t="s">
        <v>18500</v>
      </c>
      <c r="B7283" s="135" t="s">
        <v>18501</v>
      </c>
      <c r="C7283" s="136">
        <v>43627</v>
      </c>
      <c r="D7283" s="137">
        <v>43629</v>
      </c>
      <c r="E7283" s="138">
        <v>11.32</v>
      </c>
      <c r="F7283" s="138">
        <v>130.28</v>
      </c>
      <c r="G7283" s="139">
        <v>0.1</v>
      </c>
      <c r="H7283" s="140" t="s">
        <v>3786</v>
      </c>
      <c r="J7283" s="3">
        <v>1185313</v>
      </c>
      <c r="K7283" s="1" t="s">
        <v>3788</v>
      </c>
      <c r="L7283" s="4">
        <f t="shared" si="111"/>
        <v>0.18679867986798679</v>
      </c>
    </row>
    <row r="7284" spans="1:12" x14ac:dyDescent="0.2">
      <c r="A7284" s="142" t="s">
        <v>18502</v>
      </c>
      <c r="B7284" s="135" t="s">
        <v>18503</v>
      </c>
      <c r="C7284" s="136">
        <v>43627</v>
      </c>
      <c r="D7284" s="137">
        <v>43629</v>
      </c>
      <c r="E7284" s="138">
        <v>832.75</v>
      </c>
      <c r="F7284" s="138">
        <v>37.58</v>
      </c>
      <c r="G7284" s="139">
        <v>22.2</v>
      </c>
      <c r="H7284" s="140" t="s">
        <v>3786</v>
      </c>
      <c r="J7284" s="3">
        <v>1185314</v>
      </c>
      <c r="K7284" s="1" t="s">
        <v>3788</v>
      </c>
      <c r="L7284" s="4">
        <f t="shared" si="111"/>
        <v>13.741749174917491</v>
      </c>
    </row>
    <row r="7285" spans="1:12" x14ac:dyDescent="0.2">
      <c r="A7285" s="142" t="s">
        <v>18504</v>
      </c>
      <c r="B7285" s="135" t="s">
        <v>18505</v>
      </c>
      <c r="C7285" s="136">
        <v>43627</v>
      </c>
      <c r="D7285" s="137">
        <v>43629</v>
      </c>
      <c r="E7285" s="138">
        <v>564.1</v>
      </c>
      <c r="F7285" s="138">
        <v>26.51</v>
      </c>
      <c r="G7285" s="139">
        <v>21.3</v>
      </c>
      <c r="H7285" s="140" t="s">
        <v>3786</v>
      </c>
      <c r="J7285" s="3">
        <v>1185315</v>
      </c>
      <c r="K7285" s="1" t="s">
        <v>3788</v>
      </c>
      <c r="L7285" s="4">
        <f t="shared" si="111"/>
        <v>9.3085808580858096</v>
      </c>
    </row>
    <row r="7286" spans="1:12" x14ac:dyDescent="0.2">
      <c r="A7286" s="142" t="s">
        <v>18506</v>
      </c>
      <c r="B7286" s="135" t="s">
        <v>18507</v>
      </c>
      <c r="C7286" s="136">
        <v>43627</v>
      </c>
      <c r="D7286" s="137">
        <v>43629</v>
      </c>
      <c r="E7286" s="138">
        <v>303.54000000000002</v>
      </c>
      <c r="F7286" s="138">
        <v>59.85</v>
      </c>
      <c r="G7286" s="139">
        <v>5.0999999999999996</v>
      </c>
      <c r="H7286" s="140" t="s">
        <v>3786</v>
      </c>
      <c r="J7286" s="3">
        <v>1185316</v>
      </c>
      <c r="K7286" s="1" t="s">
        <v>3788</v>
      </c>
      <c r="L7286" s="4">
        <f t="shared" si="111"/>
        <v>5.0089108910891094</v>
      </c>
    </row>
    <row r="7287" spans="1:12" x14ac:dyDescent="0.2">
      <c r="A7287" s="142" t="s">
        <v>18508</v>
      </c>
      <c r="B7287" s="135" t="s">
        <v>18509</v>
      </c>
      <c r="C7287" s="136">
        <v>43622</v>
      </c>
      <c r="D7287" s="137">
        <v>43633</v>
      </c>
      <c r="E7287" s="138">
        <v>1430.63</v>
      </c>
      <c r="F7287" s="138">
        <v>50.16</v>
      </c>
      <c r="G7287" s="139">
        <v>28.5</v>
      </c>
      <c r="H7287" s="140" t="s">
        <v>2934</v>
      </c>
      <c r="J7287" s="3">
        <v>1186492</v>
      </c>
      <c r="K7287" s="1" t="s">
        <v>3788</v>
      </c>
      <c r="L7287" s="4">
        <f t="shared" si="111"/>
        <v>23.607755775577559</v>
      </c>
    </row>
    <row r="7288" spans="1:12" x14ac:dyDescent="0.2">
      <c r="A7288" s="142" t="s">
        <v>18510</v>
      </c>
      <c r="B7288" s="135" t="s">
        <v>18511</v>
      </c>
      <c r="C7288" s="136">
        <v>43627</v>
      </c>
      <c r="D7288" s="137">
        <v>43633</v>
      </c>
      <c r="E7288" s="138">
        <v>178.63</v>
      </c>
      <c r="F7288" s="138">
        <v>55.66</v>
      </c>
      <c r="G7288" s="139">
        <v>3.2</v>
      </c>
      <c r="H7288" s="140" t="s">
        <v>2934</v>
      </c>
      <c r="J7288" s="3">
        <v>1186493</v>
      </c>
      <c r="K7288" s="1" t="s">
        <v>3788</v>
      </c>
      <c r="L7288" s="4">
        <f t="shared" si="111"/>
        <v>2.9476897689768977</v>
      </c>
    </row>
    <row r="7289" spans="1:12" x14ac:dyDescent="0.2">
      <c r="A7289" s="142" t="s">
        <v>18512</v>
      </c>
      <c r="B7289" s="135" t="s">
        <v>18513</v>
      </c>
      <c r="C7289" s="136">
        <v>43628</v>
      </c>
      <c r="D7289" s="137">
        <v>43633</v>
      </c>
      <c r="E7289" s="138">
        <v>303.66000000000003</v>
      </c>
      <c r="F7289" s="138">
        <v>39.49</v>
      </c>
      <c r="G7289" s="139">
        <v>7.7</v>
      </c>
      <c r="H7289" s="140" t="s">
        <v>3786</v>
      </c>
      <c r="J7289" s="3">
        <v>1186494</v>
      </c>
      <c r="K7289" s="1" t="s">
        <v>3788</v>
      </c>
      <c r="L7289" s="4">
        <f t="shared" si="111"/>
        <v>5.0108910891089113</v>
      </c>
    </row>
    <row r="7290" spans="1:12" x14ac:dyDescent="0.2">
      <c r="A7290" s="142" t="s">
        <v>18514</v>
      </c>
      <c r="B7290" s="135" t="s">
        <v>18515</v>
      </c>
      <c r="C7290" s="136">
        <v>43628</v>
      </c>
      <c r="D7290" s="137">
        <v>43637</v>
      </c>
      <c r="E7290" s="138">
        <v>520.76</v>
      </c>
      <c r="F7290" s="138">
        <v>56.82</v>
      </c>
      <c r="G7290" s="139">
        <v>9.1999999999999993</v>
      </c>
      <c r="H7290" s="140" t="s">
        <v>3786</v>
      </c>
      <c r="J7290" s="3">
        <v>1188883</v>
      </c>
      <c r="K7290" s="1" t="s">
        <v>3788</v>
      </c>
      <c r="L7290" s="4">
        <f t="shared" si="111"/>
        <v>8.5933993399339936</v>
      </c>
    </row>
    <row r="7291" spans="1:12" x14ac:dyDescent="0.2">
      <c r="A7291" s="142" t="s">
        <v>18516</v>
      </c>
      <c r="B7291" s="135" t="s">
        <v>18517</v>
      </c>
      <c r="C7291" s="136">
        <v>43633</v>
      </c>
      <c r="D7291" s="137">
        <v>43637</v>
      </c>
      <c r="E7291" s="138">
        <v>1189.81</v>
      </c>
      <c r="F7291" s="138">
        <v>82.87</v>
      </c>
      <c r="G7291" s="139">
        <v>14.4</v>
      </c>
      <c r="H7291" s="140" t="s">
        <v>2934</v>
      </c>
      <c r="J7291" s="3">
        <v>1188884</v>
      </c>
      <c r="K7291" s="1" t="s">
        <v>3788</v>
      </c>
      <c r="L7291" s="4">
        <f t="shared" si="111"/>
        <v>19.633828382838281</v>
      </c>
    </row>
    <row r="7292" spans="1:12" x14ac:dyDescent="0.2">
      <c r="A7292" s="142" t="s">
        <v>18518</v>
      </c>
      <c r="B7292" s="135" t="s">
        <v>18519</v>
      </c>
      <c r="C7292" s="136">
        <v>43635</v>
      </c>
      <c r="D7292" s="137">
        <v>43640</v>
      </c>
      <c r="E7292" s="138">
        <v>679.02</v>
      </c>
      <c r="F7292" s="138">
        <v>118.28</v>
      </c>
      <c r="G7292" s="139">
        <v>5.7</v>
      </c>
      <c r="H7292" s="140" t="s">
        <v>3786</v>
      </c>
      <c r="J7292" s="3">
        <v>1190034</v>
      </c>
      <c r="K7292" s="1" t="s">
        <v>3794</v>
      </c>
      <c r="L7292" s="4">
        <f t="shared" si="111"/>
        <v>11.204950495049504</v>
      </c>
    </row>
    <row r="7293" spans="1:12" x14ac:dyDescent="0.2">
      <c r="A7293" s="142" t="s">
        <v>18520</v>
      </c>
      <c r="B7293" s="135" t="s">
        <v>18521</v>
      </c>
      <c r="C7293" s="136">
        <v>43640</v>
      </c>
      <c r="D7293" s="137">
        <v>43641</v>
      </c>
      <c r="E7293" s="138">
        <v>326.88</v>
      </c>
      <c r="F7293" s="138">
        <v>72.42</v>
      </c>
      <c r="G7293" s="139">
        <v>4.5</v>
      </c>
      <c r="H7293" s="140" t="s">
        <v>3786</v>
      </c>
      <c r="J7293" s="3">
        <v>1190157</v>
      </c>
      <c r="K7293" s="1" t="s">
        <v>3788</v>
      </c>
      <c r="L7293" s="4">
        <f t="shared" si="111"/>
        <v>5.3940594059405935</v>
      </c>
    </row>
    <row r="7294" spans="1:12" x14ac:dyDescent="0.2">
      <c r="A7294" s="142" t="s">
        <v>18522</v>
      </c>
      <c r="B7294" s="135" t="s">
        <v>18523</v>
      </c>
      <c r="C7294" s="136">
        <v>43635</v>
      </c>
      <c r="D7294" s="137">
        <v>43641</v>
      </c>
      <c r="E7294" s="138">
        <v>589.87</v>
      </c>
      <c r="F7294" s="138">
        <v>41.25</v>
      </c>
      <c r="G7294" s="139">
        <v>14.3</v>
      </c>
      <c r="H7294" s="140" t="s">
        <v>2934</v>
      </c>
      <c r="J7294" s="3">
        <v>1190399</v>
      </c>
      <c r="K7294" s="1" t="s">
        <v>3788</v>
      </c>
      <c r="L7294" s="4">
        <f t="shared" si="111"/>
        <v>9.7338283828382846</v>
      </c>
    </row>
    <row r="7295" spans="1:12" x14ac:dyDescent="0.2">
      <c r="A7295" s="142" t="s">
        <v>18524</v>
      </c>
      <c r="B7295" s="135" t="s">
        <v>18525</v>
      </c>
      <c r="C7295" s="136">
        <v>43635</v>
      </c>
      <c r="D7295" s="137">
        <v>43641</v>
      </c>
      <c r="E7295" s="138">
        <v>1296.4100000000001</v>
      </c>
      <c r="F7295" s="138">
        <v>93.08</v>
      </c>
      <c r="G7295" s="139">
        <v>13.9</v>
      </c>
      <c r="H7295" s="140" t="s">
        <v>2934</v>
      </c>
      <c r="J7295" s="3">
        <v>1190400</v>
      </c>
      <c r="K7295" s="1" t="s">
        <v>3790</v>
      </c>
      <c r="L7295" s="4">
        <f t="shared" si="111"/>
        <v>21.392904290429044</v>
      </c>
    </row>
    <row r="7296" spans="1:12" x14ac:dyDescent="0.2">
      <c r="A7296" s="142" t="s">
        <v>18526</v>
      </c>
      <c r="B7296" s="135" t="s">
        <v>18527</v>
      </c>
      <c r="C7296" s="136">
        <v>43640</v>
      </c>
      <c r="D7296" s="137">
        <v>43641</v>
      </c>
      <c r="E7296" s="138">
        <v>447.61</v>
      </c>
      <c r="F7296" s="138">
        <v>179.86</v>
      </c>
      <c r="G7296" s="139">
        <v>2.5</v>
      </c>
      <c r="H7296" s="140" t="s">
        <v>3786</v>
      </c>
      <c r="J7296" s="3">
        <v>1191038</v>
      </c>
      <c r="K7296" s="1" t="s">
        <v>3788</v>
      </c>
      <c r="L7296" s="4">
        <f t="shared" si="111"/>
        <v>7.3863036303630363</v>
      </c>
    </row>
    <row r="7297" spans="1:12" x14ac:dyDescent="0.2">
      <c r="A7297" s="142" t="s">
        <v>18528</v>
      </c>
      <c r="B7297" s="135" t="s">
        <v>18529</v>
      </c>
      <c r="C7297" s="136">
        <v>43641</v>
      </c>
      <c r="D7297" s="137">
        <v>43642</v>
      </c>
      <c r="E7297" s="138">
        <v>501.7</v>
      </c>
      <c r="F7297" s="138">
        <v>34.19</v>
      </c>
      <c r="G7297" s="139">
        <v>14.7</v>
      </c>
      <c r="H7297" s="140" t="s">
        <v>3786</v>
      </c>
      <c r="J7297" s="3">
        <v>1191636</v>
      </c>
      <c r="K7297" s="1" t="s">
        <v>3788</v>
      </c>
      <c r="L7297" s="4">
        <f t="shared" si="111"/>
        <v>8.278877887788779</v>
      </c>
    </row>
    <row r="7298" spans="1:12" x14ac:dyDescent="0.2">
      <c r="A7298" s="142" t="s">
        <v>18530</v>
      </c>
      <c r="B7298" s="135" t="s">
        <v>18531</v>
      </c>
      <c r="C7298" s="136">
        <v>43639</v>
      </c>
      <c r="D7298" s="137">
        <v>43643</v>
      </c>
      <c r="E7298" s="138">
        <v>744.76</v>
      </c>
      <c r="F7298" s="138">
        <v>36.9</v>
      </c>
      <c r="G7298" s="139">
        <v>20.2</v>
      </c>
      <c r="H7298" s="140" t="s">
        <v>3786</v>
      </c>
      <c r="J7298" s="3">
        <v>1192064</v>
      </c>
      <c r="K7298" s="1" t="s">
        <v>3788</v>
      </c>
      <c r="L7298" s="4">
        <f t="shared" si="111"/>
        <v>12.289768976897689</v>
      </c>
    </row>
    <row r="7299" spans="1:12" x14ac:dyDescent="0.2">
      <c r="A7299" s="142" t="s">
        <v>18532</v>
      </c>
      <c r="B7299" s="135" t="s">
        <v>18533</v>
      </c>
      <c r="C7299" s="136">
        <v>43642</v>
      </c>
      <c r="D7299" s="137">
        <v>43643</v>
      </c>
      <c r="E7299" s="138">
        <v>673.68</v>
      </c>
      <c r="F7299" s="138">
        <v>21.59</v>
      </c>
      <c r="G7299" s="139">
        <v>31.2</v>
      </c>
      <c r="H7299" s="140" t="s">
        <v>3786</v>
      </c>
      <c r="J7299" s="3">
        <v>1192065</v>
      </c>
      <c r="K7299" s="1" t="s">
        <v>3788</v>
      </c>
      <c r="L7299" s="4">
        <f t="shared" si="111"/>
        <v>11.116831683168316</v>
      </c>
    </row>
    <row r="7300" spans="1:12" x14ac:dyDescent="0.2">
      <c r="A7300" s="142" t="s">
        <v>18534</v>
      </c>
      <c r="B7300" s="135" t="s">
        <v>18535</v>
      </c>
      <c r="C7300" s="136">
        <v>43642</v>
      </c>
      <c r="D7300" s="137">
        <v>43643</v>
      </c>
      <c r="E7300" s="138">
        <v>98.45</v>
      </c>
      <c r="F7300" s="138">
        <v>31.65</v>
      </c>
      <c r="G7300" s="139">
        <v>3.1</v>
      </c>
      <c r="H7300" s="140" t="s">
        <v>3786</v>
      </c>
      <c r="J7300" s="3">
        <v>1192066</v>
      </c>
      <c r="K7300" s="1" t="s">
        <v>3788</v>
      </c>
      <c r="L7300" s="4">
        <f t="shared" si="111"/>
        <v>1.6245874587458746</v>
      </c>
    </row>
    <row r="7301" spans="1:12" x14ac:dyDescent="0.2">
      <c r="A7301" s="142" t="s">
        <v>18536</v>
      </c>
      <c r="B7301" s="135" t="s">
        <v>18537</v>
      </c>
      <c r="C7301" s="136">
        <v>43640</v>
      </c>
      <c r="D7301" s="137">
        <v>43643</v>
      </c>
      <c r="E7301" s="138">
        <v>274.60000000000002</v>
      </c>
      <c r="F7301" s="138">
        <v>53.39</v>
      </c>
      <c r="G7301" s="139">
        <v>5.0999999999999996</v>
      </c>
      <c r="H7301" s="140" t="s">
        <v>3786</v>
      </c>
      <c r="J7301" s="3">
        <v>1192060</v>
      </c>
      <c r="K7301" s="1" t="s">
        <v>3788</v>
      </c>
      <c r="L7301" s="4">
        <f t="shared" si="111"/>
        <v>4.5313531353135312</v>
      </c>
    </row>
    <row r="7302" spans="1:12" x14ac:dyDescent="0.2">
      <c r="A7302" s="142" t="s">
        <v>18538</v>
      </c>
      <c r="B7302" s="135" t="s">
        <v>18539</v>
      </c>
      <c r="C7302" s="136">
        <v>43636</v>
      </c>
      <c r="D7302" s="137">
        <v>43636</v>
      </c>
      <c r="E7302" s="138">
        <v>441.57</v>
      </c>
      <c r="F7302" s="138">
        <v>31.76</v>
      </c>
      <c r="G7302" s="139">
        <v>13.9</v>
      </c>
      <c r="H7302" s="140" t="s">
        <v>3786</v>
      </c>
      <c r="J7302" s="3">
        <v>1192961</v>
      </c>
      <c r="K7302" s="1" t="s">
        <v>3788</v>
      </c>
      <c r="L7302" s="4">
        <f t="shared" si="111"/>
        <v>7.2866336633663362</v>
      </c>
    </row>
    <row r="7303" spans="1:12" x14ac:dyDescent="0.2">
      <c r="A7303" s="142" t="s">
        <v>18540</v>
      </c>
      <c r="B7303" s="135" t="s">
        <v>18541</v>
      </c>
      <c r="C7303" s="136">
        <v>43642</v>
      </c>
      <c r="D7303" s="137">
        <v>43647</v>
      </c>
      <c r="E7303" s="138">
        <v>175.83</v>
      </c>
      <c r="F7303" s="138">
        <v>40.1</v>
      </c>
      <c r="G7303" s="139">
        <v>4.4000000000000004</v>
      </c>
      <c r="H7303" s="140" t="s">
        <v>3786</v>
      </c>
      <c r="J7303" s="3">
        <v>1194200</v>
      </c>
      <c r="K7303" s="1" t="s">
        <v>3795</v>
      </c>
      <c r="L7303" s="4">
        <f t="shared" si="111"/>
        <v>2.9014851485148516</v>
      </c>
    </row>
    <row r="7304" spans="1:12" x14ac:dyDescent="0.2">
      <c r="A7304" s="142" t="s">
        <v>18542</v>
      </c>
      <c r="B7304" s="135" t="s">
        <v>18543</v>
      </c>
      <c r="C7304" s="136">
        <v>43642</v>
      </c>
      <c r="D7304" s="137">
        <v>43647</v>
      </c>
      <c r="E7304" s="138">
        <v>1372.36</v>
      </c>
      <c r="F7304" s="138">
        <v>77.83</v>
      </c>
      <c r="G7304" s="139">
        <v>17.600000000000001</v>
      </c>
      <c r="H7304" s="140" t="s">
        <v>3786</v>
      </c>
      <c r="J7304" s="3">
        <v>1194201</v>
      </c>
      <c r="K7304" s="1" t="s">
        <v>3796</v>
      </c>
      <c r="L7304" s="4">
        <f t="shared" si="111"/>
        <v>22.646204620462044</v>
      </c>
    </row>
    <row r="7305" spans="1:12" x14ac:dyDescent="0.2">
      <c r="A7305" s="142" t="s">
        <v>18544</v>
      </c>
      <c r="B7305" s="135" t="s">
        <v>18545</v>
      </c>
      <c r="C7305" s="136">
        <v>43644</v>
      </c>
      <c r="D7305" s="137">
        <v>43647</v>
      </c>
      <c r="E7305" s="138">
        <v>1132.45</v>
      </c>
      <c r="F7305" s="138">
        <v>38.81</v>
      </c>
      <c r="G7305" s="139">
        <v>29.2</v>
      </c>
      <c r="H7305" s="140" t="s">
        <v>3786</v>
      </c>
      <c r="J7305" s="3">
        <v>1194202</v>
      </c>
      <c r="K7305" s="1" t="s">
        <v>3797</v>
      </c>
      <c r="L7305" s="4">
        <f t="shared" si="111"/>
        <v>18.687293729372939</v>
      </c>
    </row>
    <row r="7306" spans="1:12" x14ac:dyDescent="0.2">
      <c r="A7306" s="142" t="s">
        <v>18546</v>
      </c>
      <c r="B7306" s="135" t="s">
        <v>18547</v>
      </c>
      <c r="C7306" s="136">
        <v>43639</v>
      </c>
      <c r="D7306" s="137">
        <v>43647</v>
      </c>
      <c r="E7306" s="138">
        <v>548.19000000000005</v>
      </c>
      <c r="F7306" s="138">
        <v>32.700000000000003</v>
      </c>
      <c r="G7306" s="139">
        <v>16.8</v>
      </c>
      <c r="H7306" s="140" t="s">
        <v>3786</v>
      </c>
      <c r="J7306" s="3">
        <v>1194203</v>
      </c>
      <c r="K7306" s="1" t="s">
        <v>3798</v>
      </c>
      <c r="L7306" s="4">
        <f t="shared" si="111"/>
        <v>9.0460396039603967</v>
      </c>
    </row>
    <row r="7307" spans="1:12" x14ac:dyDescent="0.2">
      <c r="A7307" s="142" t="s">
        <v>18548</v>
      </c>
      <c r="B7307" s="135" t="s">
        <v>18549</v>
      </c>
      <c r="C7307" s="136">
        <v>43646</v>
      </c>
      <c r="D7307" s="137">
        <v>43649</v>
      </c>
      <c r="E7307" s="138">
        <v>99.75</v>
      </c>
      <c r="F7307" s="138">
        <v>67.09</v>
      </c>
      <c r="G7307" s="139">
        <v>1.5</v>
      </c>
      <c r="H7307" s="140" t="s">
        <v>3786</v>
      </c>
      <c r="J7307" s="3">
        <v>1195062</v>
      </c>
      <c r="K7307" s="1" t="s">
        <v>3788</v>
      </c>
      <c r="L7307" s="4">
        <f t="shared" si="111"/>
        <v>1.6460396039603959</v>
      </c>
    </row>
    <row r="7308" spans="1:12" x14ac:dyDescent="0.2">
      <c r="A7308" s="142" t="s">
        <v>18550</v>
      </c>
      <c r="B7308" s="135" t="s">
        <v>18551</v>
      </c>
      <c r="C7308" s="136">
        <v>43645</v>
      </c>
      <c r="D7308" s="137">
        <v>43651</v>
      </c>
      <c r="E7308" s="138">
        <v>997.41</v>
      </c>
      <c r="F7308" s="138">
        <v>62.88</v>
      </c>
      <c r="G7308" s="139">
        <v>15.9</v>
      </c>
      <c r="H7308" s="140" t="s">
        <v>3786</v>
      </c>
      <c r="J7308" s="3">
        <v>1195700</v>
      </c>
      <c r="K7308" s="1" t="s">
        <v>3788</v>
      </c>
      <c r="L7308" s="4">
        <f t="shared" si="111"/>
        <v>16.458910891089108</v>
      </c>
    </row>
    <row r="7309" spans="1:12" x14ac:dyDescent="0.2">
      <c r="A7309" s="142" t="s">
        <v>18552</v>
      </c>
      <c r="B7309" s="135" t="s">
        <v>18553</v>
      </c>
      <c r="C7309" s="136">
        <v>43644</v>
      </c>
      <c r="D7309" s="137">
        <v>43654</v>
      </c>
      <c r="E7309" s="138">
        <v>190.78</v>
      </c>
      <c r="F7309" s="138">
        <v>46.59</v>
      </c>
      <c r="G7309" s="139">
        <v>4.0999999999999996</v>
      </c>
      <c r="H7309" s="140" t="s">
        <v>3786</v>
      </c>
      <c r="J7309" s="3">
        <v>1199151</v>
      </c>
      <c r="K7309" s="1" t="s">
        <v>3788</v>
      </c>
      <c r="L7309" s="4">
        <f t="shared" si="111"/>
        <v>3.1481848184818482</v>
      </c>
    </row>
    <row r="7310" spans="1:12" x14ac:dyDescent="0.2">
      <c r="A7310" s="142" t="s">
        <v>18554</v>
      </c>
      <c r="B7310" s="135" t="s">
        <v>18555</v>
      </c>
      <c r="C7310" s="136">
        <v>43644</v>
      </c>
      <c r="D7310" s="137">
        <v>43654</v>
      </c>
      <c r="E7310" s="138">
        <v>81.34</v>
      </c>
      <c r="F7310" s="138">
        <v>46.09</v>
      </c>
      <c r="G7310" s="139">
        <v>1.8</v>
      </c>
      <c r="H7310" s="140" t="s">
        <v>3786</v>
      </c>
      <c r="J7310" s="3">
        <v>1199152</v>
      </c>
      <c r="K7310" s="1" t="s">
        <v>3788</v>
      </c>
      <c r="L7310" s="4">
        <f t="shared" si="111"/>
        <v>1.3422442244224422</v>
      </c>
    </row>
    <row r="7311" spans="1:12" x14ac:dyDescent="0.2">
      <c r="A7311" s="142" t="s">
        <v>18556</v>
      </c>
      <c r="B7311" s="135" t="s">
        <v>18557</v>
      </c>
      <c r="C7311" s="136">
        <v>43644</v>
      </c>
      <c r="D7311" s="137">
        <v>43654</v>
      </c>
      <c r="E7311" s="138">
        <v>490.27</v>
      </c>
      <c r="F7311" s="138">
        <v>88.5</v>
      </c>
      <c r="G7311" s="139">
        <v>5.5</v>
      </c>
      <c r="H7311" s="140" t="s">
        <v>3786</v>
      </c>
      <c r="J7311" s="3">
        <v>1199153</v>
      </c>
      <c r="K7311" s="1" t="s">
        <v>3788</v>
      </c>
      <c r="L7311" s="4">
        <f t="shared" si="111"/>
        <v>8.0902640264026395</v>
      </c>
    </row>
    <row r="7312" spans="1:12" x14ac:dyDescent="0.2">
      <c r="A7312" s="142" t="s">
        <v>18558</v>
      </c>
      <c r="B7312" s="135" t="s">
        <v>18559</v>
      </c>
      <c r="C7312" s="136">
        <v>43648</v>
      </c>
      <c r="D7312" s="137">
        <v>43654</v>
      </c>
      <c r="E7312" s="138">
        <v>298.57</v>
      </c>
      <c r="F7312" s="138">
        <v>84.94</v>
      </c>
      <c r="G7312" s="139">
        <v>3.5</v>
      </c>
      <c r="H7312" s="140" t="s">
        <v>3786</v>
      </c>
      <c r="J7312" s="3">
        <v>1199155</v>
      </c>
      <c r="K7312" s="1" t="s">
        <v>3788</v>
      </c>
      <c r="L7312" s="4">
        <f t="shared" si="111"/>
        <v>4.9268976897689765</v>
      </c>
    </row>
    <row r="7313" spans="1:12" x14ac:dyDescent="0.2">
      <c r="A7313" s="142" t="s">
        <v>18560</v>
      </c>
      <c r="B7313" s="135" t="s">
        <v>18561</v>
      </c>
      <c r="C7313" s="136">
        <v>43648</v>
      </c>
      <c r="D7313" s="137">
        <v>43654</v>
      </c>
      <c r="E7313" s="138">
        <v>1433.84</v>
      </c>
      <c r="F7313" s="138">
        <v>57.14</v>
      </c>
      <c r="G7313" s="139">
        <v>25.1</v>
      </c>
      <c r="H7313" s="140" t="s">
        <v>3786</v>
      </c>
      <c r="J7313" s="3">
        <v>1199158</v>
      </c>
      <c r="K7313" s="1" t="s">
        <v>3788</v>
      </c>
      <c r="L7313" s="4">
        <f t="shared" si="111"/>
        <v>23.660726072607257</v>
      </c>
    </row>
    <row r="7314" spans="1:12" x14ac:dyDescent="0.2">
      <c r="A7314" s="142" t="s">
        <v>18562</v>
      </c>
      <c r="B7314" s="135" t="s">
        <v>18563</v>
      </c>
      <c r="C7314" s="136">
        <v>43648</v>
      </c>
      <c r="D7314" s="137">
        <v>43654</v>
      </c>
      <c r="E7314" s="138">
        <v>559.69000000000005</v>
      </c>
      <c r="F7314" s="138">
        <v>45.41</v>
      </c>
      <c r="G7314" s="139">
        <v>12.3</v>
      </c>
      <c r="H7314" s="140" t="s">
        <v>3786</v>
      </c>
      <c r="J7314" s="3">
        <v>1199301</v>
      </c>
      <c r="K7314" s="1" t="s">
        <v>3788</v>
      </c>
      <c r="L7314" s="4">
        <f t="shared" si="111"/>
        <v>9.2358085808580856</v>
      </c>
    </row>
    <row r="7315" spans="1:12" x14ac:dyDescent="0.2">
      <c r="A7315" s="142" t="s">
        <v>18564</v>
      </c>
      <c r="B7315" s="135" t="s">
        <v>18565</v>
      </c>
      <c r="C7315" s="136">
        <v>43648</v>
      </c>
      <c r="D7315" s="137">
        <v>43654</v>
      </c>
      <c r="E7315" s="138">
        <v>247.78</v>
      </c>
      <c r="F7315" s="138">
        <v>31.2</v>
      </c>
      <c r="G7315" s="139">
        <v>7.9</v>
      </c>
      <c r="H7315" s="140" t="s">
        <v>3786</v>
      </c>
      <c r="J7315" s="3">
        <v>1199302</v>
      </c>
      <c r="K7315" s="1" t="s">
        <v>3788</v>
      </c>
      <c r="L7315" s="4">
        <f t="shared" si="111"/>
        <v>4.0887788778877887</v>
      </c>
    </row>
    <row r="7316" spans="1:12" x14ac:dyDescent="0.2">
      <c r="A7316" s="142" t="s">
        <v>18566</v>
      </c>
      <c r="B7316" s="135" t="s">
        <v>18567</v>
      </c>
      <c r="C7316" s="136">
        <v>43649</v>
      </c>
      <c r="D7316" s="137">
        <v>43654</v>
      </c>
      <c r="E7316" s="138">
        <v>527.11</v>
      </c>
      <c r="F7316" s="138">
        <v>93.07</v>
      </c>
      <c r="G7316" s="139">
        <v>5.7</v>
      </c>
      <c r="H7316" s="140" t="s">
        <v>3786</v>
      </c>
      <c r="J7316" s="3">
        <v>1199303</v>
      </c>
      <c r="K7316" s="1" t="s">
        <v>3788</v>
      </c>
      <c r="L7316" s="4">
        <f t="shared" si="111"/>
        <v>8.6981848184818489</v>
      </c>
    </row>
    <row r="7317" spans="1:12" x14ac:dyDescent="0.2">
      <c r="A7317" s="142" t="s">
        <v>18568</v>
      </c>
      <c r="B7317" s="135" t="s">
        <v>18569</v>
      </c>
      <c r="C7317" s="136">
        <v>43648</v>
      </c>
      <c r="D7317" s="137">
        <v>43654</v>
      </c>
      <c r="E7317" s="138">
        <v>855.07</v>
      </c>
      <c r="F7317" s="138">
        <v>127.98</v>
      </c>
      <c r="G7317" s="139">
        <v>6.7</v>
      </c>
      <c r="H7317" s="140" t="s">
        <v>3774</v>
      </c>
      <c r="J7317" s="3">
        <v>1199304</v>
      </c>
      <c r="K7317" s="24" t="s">
        <v>3772</v>
      </c>
      <c r="L7317" s="4">
        <f t="shared" si="111"/>
        <v>14.110066006600661</v>
      </c>
    </row>
    <row r="7318" spans="1:12" x14ac:dyDescent="0.2">
      <c r="A7318" s="142" t="s">
        <v>18570</v>
      </c>
      <c r="B7318" s="135" t="s">
        <v>18571</v>
      </c>
      <c r="C7318" s="136">
        <v>43654</v>
      </c>
      <c r="D7318" s="137">
        <v>43656</v>
      </c>
      <c r="E7318" s="138">
        <v>308.45999999999998</v>
      </c>
      <c r="F7318" s="138">
        <v>219.8</v>
      </c>
      <c r="G7318" s="139">
        <v>1.4</v>
      </c>
      <c r="H7318" s="140" t="s">
        <v>3786</v>
      </c>
      <c r="J7318" s="3">
        <v>1200845</v>
      </c>
      <c r="K7318" s="1" t="s">
        <v>3788</v>
      </c>
      <c r="L7318" s="4">
        <f t="shared" si="111"/>
        <v>5.0900990099009897</v>
      </c>
    </row>
    <row r="7319" spans="1:12" x14ac:dyDescent="0.2">
      <c r="A7319" s="142" t="s">
        <v>18572</v>
      </c>
      <c r="B7319" s="135" t="s">
        <v>18573</v>
      </c>
      <c r="C7319" s="136">
        <v>43652</v>
      </c>
      <c r="D7319" s="137">
        <v>43656</v>
      </c>
      <c r="E7319" s="138">
        <v>196.68</v>
      </c>
      <c r="F7319" s="138">
        <v>64.67</v>
      </c>
      <c r="G7319" s="139">
        <v>3</v>
      </c>
      <c r="H7319" s="140" t="s">
        <v>3799</v>
      </c>
      <c r="J7319" s="3">
        <v>1200846</v>
      </c>
      <c r="K7319" s="1" t="s">
        <v>3789</v>
      </c>
      <c r="L7319" s="4">
        <f t="shared" si="111"/>
        <v>3.2455445544554458</v>
      </c>
    </row>
    <row r="7320" spans="1:12" x14ac:dyDescent="0.2">
      <c r="A7320" s="142" t="s">
        <v>18574</v>
      </c>
      <c r="B7320" s="135" t="s">
        <v>18575</v>
      </c>
      <c r="C7320" s="136">
        <v>43652</v>
      </c>
      <c r="D7320" s="137">
        <v>43656</v>
      </c>
      <c r="E7320" s="138">
        <v>198.11</v>
      </c>
      <c r="F7320" s="138">
        <v>81.790000000000006</v>
      </c>
      <c r="G7320" s="139">
        <v>2.4</v>
      </c>
      <c r="H7320" s="140" t="s">
        <v>3799</v>
      </c>
      <c r="J7320" s="3">
        <v>1200847</v>
      </c>
      <c r="K7320" s="1" t="s">
        <v>3789</v>
      </c>
      <c r="L7320" s="4">
        <f t="shared" si="111"/>
        <v>3.2691419141914193</v>
      </c>
    </row>
    <row r="7321" spans="1:12" x14ac:dyDescent="0.2">
      <c r="A7321" s="142" t="s">
        <v>18576</v>
      </c>
      <c r="B7321" s="135" t="s">
        <v>18577</v>
      </c>
      <c r="C7321" s="136">
        <v>43655</v>
      </c>
      <c r="D7321" s="137">
        <v>43657</v>
      </c>
      <c r="E7321" s="138">
        <v>341.81</v>
      </c>
      <c r="F7321" s="138">
        <v>203.94</v>
      </c>
      <c r="G7321" s="139">
        <v>1.7</v>
      </c>
      <c r="H7321" s="140" t="s">
        <v>3786</v>
      </c>
      <c r="J7321" s="3">
        <v>1201863</v>
      </c>
      <c r="K7321" s="1" t="s">
        <v>3788</v>
      </c>
      <c r="L7321" s="4">
        <f t="shared" si="111"/>
        <v>5.64042904290429</v>
      </c>
    </row>
    <row r="7322" spans="1:12" x14ac:dyDescent="0.2">
      <c r="A7322" s="142" t="s">
        <v>18578</v>
      </c>
      <c r="B7322" s="135" t="s">
        <v>18579</v>
      </c>
      <c r="C7322" s="136">
        <v>43655</v>
      </c>
      <c r="D7322" s="137">
        <v>43657</v>
      </c>
      <c r="E7322" s="138">
        <v>178.78</v>
      </c>
      <c r="F7322" s="138">
        <v>129.44</v>
      </c>
      <c r="G7322" s="139">
        <v>1.4</v>
      </c>
      <c r="H7322" s="140" t="s">
        <v>3786</v>
      </c>
      <c r="J7322" s="3">
        <v>1201864</v>
      </c>
      <c r="K7322" s="1" t="s">
        <v>3788</v>
      </c>
      <c r="L7322" s="4">
        <f t="shared" si="111"/>
        <v>2.95016501650165</v>
      </c>
    </row>
    <row r="7323" spans="1:12" x14ac:dyDescent="0.2">
      <c r="A7323" s="142" t="s">
        <v>18580</v>
      </c>
      <c r="B7323" s="135" t="s">
        <v>18581</v>
      </c>
      <c r="C7323" s="136">
        <v>43655</v>
      </c>
      <c r="D7323" s="137">
        <v>43657</v>
      </c>
      <c r="E7323" s="138">
        <v>670.71</v>
      </c>
      <c r="F7323" s="138">
        <v>66.36</v>
      </c>
      <c r="G7323" s="139">
        <v>10.1</v>
      </c>
      <c r="H7323" s="140" t="s">
        <v>3786</v>
      </c>
      <c r="J7323" s="3">
        <v>1201865</v>
      </c>
      <c r="K7323" s="1" t="s">
        <v>3788</v>
      </c>
      <c r="L7323" s="4">
        <f t="shared" si="111"/>
        <v>11.067821782178218</v>
      </c>
    </row>
    <row r="7324" spans="1:12" x14ac:dyDescent="0.2">
      <c r="A7324" s="142" t="s">
        <v>18582</v>
      </c>
      <c r="B7324" s="135" t="s">
        <v>18583</v>
      </c>
      <c r="C7324" s="136">
        <v>43655</v>
      </c>
      <c r="D7324" s="137">
        <v>43657</v>
      </c>
      <c r="E7324" s="138">
        <v>112.24</v>
      </c>
      <c r="F7324" s="138">
        <v>71.39</v>
      </c>
      <c r="G7324" s="139">
        <v>1.6</v>
      </c>
      <c r="H7324" s="140" t="s">
        <v>3786</v>
      </c>
      <c r="J7324" s="3">
        <v>1201866</v>
      </c>
      <c r="K7324" s="1" t="s">
        <v>3788</v>
      </c>
      <c r="L7324" s="4">
        <f t="shared" si="111"/>
        <v>1.8521452145214521</v>
      </c>
    </row>
    <row r="7325" spans="1:12" x14ac:dyDescent="0.2">
      <c r="A7325" s="142" t="s">
        <v>18584</v>
      </c>
      <c r="B7325" s="135" t="s">
        <v>18585</v>
      </c>
      <c r="C7325" s="136">
        <v>43655</v>
      </c>
      <c r="D7325" s="137">
        <v>43657</v>
      </c>
      <c r="E7325" s="138">
        <v>419.33</v>
      </c>
      <c r="F7325" s="138">
        <v>75.400000000000006</v>
      </c>
      <c r="G7325" s="139">
        <v>5.6</v>
      </c>
      <c r="H7325" s="140" t="s">
        <v>3786</v>
      </c>
      <c r="J7325" s="3">
        <v>1201867</v>
      </c>
      <c r="K7325" s="1" t="s">
        <v>3788</v>
      </c>
      <c r="L7325" s="4">
        <f t="shared" si="111"/>
        <v>6.9196369636963695</v>
      </c>
    </row>
    <row r="7326" spans="1:12" x14ac:dyDescent="0.2">
      <c r="A7326" s="142" t="s">
        <v>18586</v>
      </c>
      <c r="B7326" s="135" t="s">
        <v>18587</v>
      </c>
      <c r="C7326" s="136">
        <v>43655</v>
      </c>
      <c r="D7326" s="137">
        <v>43657</v>
      </c>
      <c r="E7326" s="138">
        <v>916.04</v>
      </c>
      <c r="F7326" s="138">
        <v>68.12</v>
      </c>
      <c r="G7326" s="139">
        <v>13.4</v>
      </c>
      <c r="H7326" s="140" t="s">
        <v>3786</v>
      </c>
      <c r="J7326" s="3">
        <v>1201868</v>
      </c>
      <c r="K7326" s="1" t="s">
        <v>3788</v>
      </c>
      <c r="L7326" s="4">
        <f t="shared" si="111"/>
        <v>15.116171617161715</v>
      </c>
    </row>
    <row r="7327" spans="1:12" x14ac:dyDescent="0.2">
      <c r="A7327" s="142" t="s">
        <v>18588</v>
      </c>
      <c r="B7327" s="135" t="s">
        <v>18589</v>
      </c>
      <c r="C7327" s="136">
        <v>43655</v>
      </c>
      <c r="D7327" s="137">
        <v>43657</v>
      </c>
      <c r="E7327" s="138">
        <v>230.62</v>
      </c>
      <c r="F7327" s="138">
        <v>52.56</v>
      </c>
      <c r="G7327" s="139">
        <v>4.4000000000000004</v>
      </c>
      <c r="H7327" s="140" t="s">
        <v>3786</v>
      </c>
      <c r="J7327" s="3">
        <v>1201869</v>
      </c>
      <c r="K7327" s="1" t="s">
        <v>3788</v>
      </c>
      <c r="L7327" s="4">
        <f t="shared" si="111"/>
        <v>3.8056105610561057</v>
      </c>
    </row>
    <row r="7328" spans="1:12" x14ac:dyDescent="0.2">
      <c r="A7328" s="142" t="s">
        <v>18590</v>
      </c>
      <c r="B7328" s="135" t="s">
        <v>18591</v>
      </c>
      <c r="C7328" s="136">
        <v>43649</v>
      </c>
      <c r="D7328" s="137">
        <v>43657</v>
      </c>
      <c r="E7328" s="138">
        <v>1232.75</v>
      </c>
      <c r="F7328" s="138">
        <v>37.07</v>
      </c>
      <c r="G7328" s="139">
        <v>33.299999999999997</v>
      </c>
      <c r="H7328" s="140" t="s">
        <v>3786</v>
      </c>
      <c r="J7328" s="3">
        <v>1201870</v>
      </c>
      <c r="K7328" s="1" t="s">
        <v>3788</v>
      </c>
      <c r="L7328" s="4">
        <f t="shared" si="111"/>
        <v>20.342409240924091</v>
      </c>
    </row>
    <row r="7329" spans="1:13" x14ac:dyDescent="0.2">
      <c r="A7329" s="142" t="s">
        <v>18592</v>
      </c>
      <c r="B7329" s="135" t="s">
        <v>18593</v>
      </c>
      <c r="C7329" s="136">
        <v>43655</v>
      </c>
      <c r="D7329" s="137">
        <v>43657</v>
      </c>
      <c r="E7329" s="138">
        <v>178.89</v>
      </c>
      <c r="F7329" s="138">
        <v>49.69</v>
      </c>
      <c r="G7329" s="139">
        <v>3.6</v>
      </c>
      <c r="H7329" s="140" t="s">
        <v>3786</v>
      </c>
      <c r="J7329" s="3">
        <v>1201882</v>
      </c>
      <c r="K7329" s="1" t="s">
        <v>3788</v>
      </c>
      <c r="L7329" s="4">
        <f t="shared" si="111"/>
        <v>2.9519801980198017</v>
      </c>
    </row>
    <row r="7330" spans="1:13" x14ac:dyDescent="0.2">
      <c r="A7330" s="142" t="s">
        <v>18594</v>
      </c>
      <c r="B7330" s="135" t="s">
        <v>18595</v>
      </c>
      <c r="C7330" s="143">
        <v>43661</v>
      </c>
      <c r="D7330" s="137">
        <v>43662</v>
      </c>
      <c r="E7330" s="138">
        <v>56.85</v>
      </c>
      <c r="F7330" s="138">
        <v>274.02</v>
      </c>
      <c r="G7330" s="139">
        <v>0.2</v>
      </c>
      <c r="H7330" s="140" t="s">
        <v>3786</v>
      </c>
      <c r="J7330" s="3">
        <v>1203970</v>
      </c>
      <c r="K7330" s="1" t="s">
        <v>3788</v>
      </c>
      <c r="L7330" s="4">
        <f t="shared" si="111"/>
        <v>0.93811881188118817</v>
      </c>
    </row>
    <row r="7331" spans="1:13" x14ac:dyDescent="0.2">
      <c r="A7331" s="134" t="s">
        <v>18596</v>
      </c>
      <c r="B7331" s="135" t="s">
        <v>18597</v>
      </c>
      <c r="C7331" s="136">
        <v>43655</v>
      </c>
      <c r="D7331" s="137">
        <v>43662</v>
      </c>
      <c r="E7331" s="138">
        <v>270.23</v>
      </c>
      <c r="F7331" s="138">
        <v>28.83</v>
      </c>
      <c r="G7331" s="139">
        <v>9.4</v>
      </c>
      <c r="H7331" s="140" t="s">
        <v>3786</v>
      </c>
      <c r="J7331" s="3">
        <v>1203971</v>
      </c>
      <c r="K7331" s="1" t="s">
        <v>3788</v>
      </c>
      <c r="L7331" s="4">
        <f t="shared" si="111"/>
        <v>4.4592409240924091</v>
      </c>
    </row>
    <row r="7332" spans="1:13" x14ac:dyDescent="0.2">
      <c r="A7332" s="134" t="s">
        <v>18598</v>
      </c>
      <c r="B7332" s="135" t="s">
        <v>18599</v>
      </c>
      <c r="C7332" s="136">
        <v>43657</v>
      </c>
      <c r="D7332" s="137">
        <v>43662</v>
      </c>
      <c r="E7332" s="138">
        <v>1675.43</v>
      </c>
      <c r="F7332" s="138">
        <v>108.03</v>
      </c>
      <c r="G7332" s="139">
        <v>15.5</v>
      </c>
      <c r="H7332" s="140" t="s">
        <v>3786</v>
      </c>
      <c r="J7332" s="3">
        <v>1203972</v>
      </c>
      <c r="K7332" s="1" t="s">
        <v>3788</v>
      </c>
      <c r="L7332" s="4">
        <f t="shared" si="111"/>
        <v>27.647359735973598</v>
      </c>
    </row>
    <row r="7333" spans="1:13" x14ac:dyDescent="0.2">
      <c r="A7333" s="142" t="s">
        <v>18600</v>
      </c>
      <c r="B7333" s="135" t="s">
        <v>18601</v>
      </c>
      <c r="C7333" s="136">
        <v>43659</v>
      </c>
      <c r="D7333" s="137">
        <v>43664</v>
      </c>
      <c r="E7333" s="138">
        <v>122.56</v>
      </c>
      <c r="F7333" s="138">
        <v>32.340000000000003</v>
      </c>
      <c r="G7333" s="139">
        <v>3.8</v>
      </c>
      <c r="H7333" s="140" t="s">
        <v>3786</v>
      </c>
      <c r="J7333" s="3">
        <v>1204900</v>
      </c>
      <c r="L7333" s="4">
        <f t="shared" si="111"/>
        <v>2.0224422442244223</v>
      </c>
    </row>
    <row r="7334" spans="1:13" x14ac:dyDescent="0.2">
      <c r="A7334" s="142" t="s">
        <v>18602</v>
      </c>
      <c r="B7334" s="135" t="s">
        <v>18603</v>
      </c>
      <c r="C7334" s="136">
        <v>43662</v>
      </c>
      <c r="D7334" s="137">
        <v>43664</v>
      </c>
      <c r="E7334" s="138">
        <v>297.33999999999997</v>
      </c>
      <c r="F7334" s="138">
        <v>63.25</v>
      </c>
      <c r="G7334" s="139">
        <v>4.7</v>
      </c>
      <c r="H7334" s="140" t="s">
        <v>3786</v>
      </c>
      <c r="J7334" s="3">
        <v>1204899</v>
      </c>
      <c r="L7334" s="4">
        <f t="shared" si="111"/>
        <v>4.9066006600660064</v>
      </c>
    </row>
    <row r="7335" spans="1:13" x14ac:dyDescent="0.2">
      <c r="A7335" s="142" t="s">
        <v>18604</v>
      </c>
      <c r="B7335" s="135" t="s">
        <v>18605</v>
      </c>
      <c r="C7335" s="136">
        <v>43661</v>
      </c>
      <c r="D7335" s="137">
        <v>43664</v>
      </c>
      <c r="E7335" s="138">
        <v>449.96</v>
      </c>
      <c r="F7335" s="138">
        <v>63.61</v>
      </c>
      <c r="G7335" s="139">
        <v>7.1</v>
      </c>
      <c r="H7335" s="140" t="s">
        <v>3714</v>
      </c>
      <c r="J7335" s="3">
        <v>1205607</v>
      </c>
      <c r="K7335" s="1" t="s">
        <v>3800</v>
      </c>
      <c r="L7335" s="4">
        <f t="shared" si="111"/>
        <v>7.4250825082508243</v>
      </c>
      <c r="M7335" s="1" t="s">
        <v>3801</v>
      </c>
    </row>
    <row r="7336" spans="1:13" x14ac:dyDescent="0.2">
      <c r="A7336" s="142" t="s">
        <v>18606</v>
      </c>
      <c r="B7336" s="135" t="s">
        <v>18607</v>
      </c>
      <c r="C7336" s="136">
        <v>43661</v>
      </c>
      <c r="D7336" s="137">
        <v>43664</v>
      </c>
      <c r="E7336" s="138">
        <v>310.36</v>
      </c>
      <c r="F7336" s="138">
        <v>96.21</v>
      </c>
      <c r="G7336" s="139">
        <v>3.2</v>
      </c>
      <c r="H7336" s="140" t="s">
        <v>3799</v>
      </c>
      <c r="J7336" s="3">
        <v>1205606</v>
      </c>
      <c r="K7336" s="1" t="s">
        <v>3800</v>
      </c>
      <c r="L7336" s="4">
        <f t="shared" si="111"/>
        <v>5.1214521452145219</v>
      </c>
      <c r="M7336" s="1" t="s">
        <v>3801</v>
      </c>
    </row>
    <row r="7337" spans="1:13" x14ac:dyDescent="0.2">
      <c r="A7337" s="142" t="s">
        <v>18608</v>
      </c>
      <c r="B7337" s="135" t="s">
        <v>18609</v>
      </c>
      <c r="C7337" s="136">
        <v>43660</v>
      </c>
      <c r="D7337" s="137">
        <v>43665</v>
      </c>
      <c r="E7337" s="138">
        <v>182.97</v>
      </c>
      <c r="F7337" s="138">
        <v>42.83</v>
      </c>
      <c r="G7337" s="139">
        <v>4.3</v>
      </c>
      <c r="H7337" s="140" t="s">
        <v>3802</v>
      </c>
      <c r="J7337" s="3">
        <v>1206687</v>
      </c>
      <c r="L7337" s="4">
        <f t="shared" si="111"/>
        <v>3.0193069306930691</v>
      </c>
      <c r="M7337" s="1" t="s">
        <v>3803</v>
      </c>
    </row>
    <row r="7338" spans="1:13" x14ac:dyDescent="0.2">
      <c r="A7338" s="142" t="s">
        <v>18610</v>
      </c>
      <c r="B7338" s="135" t="s">
        <v>18611</v>
      </c>
      <c r="C7338" s="136">
        <v>43662</v>
      </c>
      <c r="D7338" s="137">
        <v>43666</v>
      </c>
      <c r="E7338" s="138">
        <v>1230.4100000000001</v>
      </c>
      <c r="F7338" s="138">
        <v>74.89</v>
      </c>
      <c r="G7338" s="139">
        <v>16.399999999999999</v>
      </c>
      <c r="H7338" s="140" t="s">
        <v>3786</v>
      </c>
      <c r="J7338" s="3">
        <v>1206885</v>
      </c>
      <c r="K7338" s="1" t="s">
        <v>3788</v>
      </c>
      <c r="L7338" s="4">
        <f t="shared" si="111"/>
        <v>20.303795379537956</v>
      </c>
      <c r="M7338" s="1" t="s">
        <v>3803</v>
      </c>
    </row>
    <row r="7339" spans="1:13" x14ac:dyDescent="0.2">
      <c r="A7339" s="142" t="s">
        <v>18612</v>
      </c>
      <c r="B7339" s="135" t="s">
        <v>18613</v>
      </c>
      <c r="C7339" s="136">
        <v>43663</v>
      </c>
      <c r="D7339" s="137">
        <v>43666</v>
      </c>
      <c r="E7339" s="138">
        <v>78.39</v>
      </c>
      <c r="F7339" s="138">
        <v>55.73</v>
      </c>
      <c r="G7339" s="139">
        <v>1.4</v>
      </c>
      <c r="H7339" s="140" t="s">
        <v>3774</v>
      </c>
      <c r="J7339" s="3">
        <v>1206886</v>
      </c>
      <c r="K7339" s="1" t="s">
        <v>3776</v>
      </c>
      <c r="L7339" s="4">
        <f t="shared" si="111"/>
        <v>1.2935643564356436</v>
      </c>
      <c r="M7339" s="1" t="s">
        <v>3803</v>
      </c>
    </row>
    <row r="7340" spans="1:13" x14ac:dyDescent="0.2">
      <c r="A7340" s="142" t="s">
        <v>18614</v>
      </c>
      <c r="B7340" s="135" t="s">
        <v>18615</v>
      </c>
      <c r="C7340" s="136">
        <v>43666</v>
      </c>
      <c r="D7340" s="137">
        <v>43668</v>
      </c>
      <c r="E7340" s="138">
        <v>114.07</v>
      </c>
      <c r="F7340" s="138">
        <v>145.27000000000001</v>
      </c>
      <c r="G7340" s="139">
        <v>0.8</v>
      </c>
      <c r="H7340" s="140" t="s">
        <v>3786</v>
      </c>
      <c r="J7340" s="3">
        <v>1207449</v>
      </c>
      <c r="K7340" s="1" t="s">
        <v>3788</v>
      </c>
      <c r="L7340" s="4">
        <f t="shared" si="111"/>
        <v>1.8823432343234321</v>
      </c>
    </row>
    <row r="7341" spans="1:13" x14ac:dyDescent="0.2">
      <c r="A7341" s="142" t="s">
        <v>18616</v>
      </c>
      <c r="B7341" s="135" t="s">
        <v>18617</v>
      </c>
      <c r="C7341" s="136">
        <v>43664</v>
      </c>
      <c r="D7341" s="137">
        <v>43668</v>
      </c>
      <c r="E7341" s="138">
        <v>245.71</v>
      </c>
      <c r="F7341" s="138">
        <v>51.82</v>
      </c>
      <c r="G7341" s="139">
        <v>4.7</v>
      </c>
      <c r="H7341" s="140" t="s">
        <v>3786</v>
      </c>
      <c r="J7341" s="3">
        <v>1207450</v>
      </c>
      <c r="K7341" s="1" t="s">
        <v>3788</v>
      </c>
      <c r="L7341" s="4">
        <f t="shared" si="111"/>
        <v>4.0546204620462047</v>
      </c>
    </row>
    <row r="7342" spans="1:13" x14ac:dyDescent="0.2">
      <c r="A7342" s="142" t="s">
        <v>18618</v>
      </c>
      <c r="B7342" s="135" t="s">
        <v>18619</v>
      </c>
      <c r="C7342" s="136">
        <v>43668</v>
      </c>
      <c r="D7342" s="137">
        <v>43670</v>
      </c>
      <c r="E7342" s="138">
        <v>105.76</v>
      </c>
      <c r="F7342" s="138">
        <v>315.27</v>
      </c>
      <c r="G7342" s="139">
        <v>0.3</v>
      </c>
      <c r="H7342" s="140" t="s">
        <v>3786</v>
      </c>
      <c r="J7342" s="3">
        <v>1209158</v>
      </c>
      <c r="K7342" s="1" t="s">
        <v>3804</v>
      </c>
      <c r="L7342" s="4">
        <f t="shared" si="111"/>
        <v>1.7452145214521453</v>
      </c>
    </row>
    <row r="7343" spans="1:13" x14ac:dyDescent="0.2">
      <c r="A7343" s="142" t="s">
        <v>18620</v>
      </c>
      <c r="B7343" s="135" t="s">
        <v>18621</v>
      </c>
      <c r="C7343" s="136">
        <v>43665</v>
      </c>
      <c r="D7343" s="137">
        <v>43671</v>
      </c>
      <c r="E7343" s="138">
        <v>284.14</v>
      </c>
      <c r="F7343" s="138">
        <v>118.42</v>
      </c>
      <c r="G7343" s="139">
        <v>2.4</v>
      </c>
      <c r="H7343" s="140" t="s">
        <v>3786</v>
      </c>
      <c r="J7343" s="3">
        <v>1209918</v>
      </c>
      <c r="K7343" s="1" t="s">
        <v>3788</v>
      </c>
      <c r="L7343" s="4">
        <f t="shared" si="111"/>
        <v>4.6887788778877884</v>
      </c>
      <c r="M7343" s="1" t="s">
        <v>3801</v>
      </c>
    </row>
    <row r="7344" spans="1:13" x14ac:dyDescent="0.2">
      <c r="A7344" s="144" t="s">
        <v>18622</v>
      </c>
      <c r="B7344" s="135" t="s">
        <v>18623</v>
      </c>
      <c r="C7344" s="136">
        <v>43668</v>
      </c>
      <c r="D7344" s="137">
        <v>43672</v>
      </c>
      <c r="E7344" s="138">
        <v>193.24</v>
      </c>
      <c r="F7344" s="138">
        <v>77.489999999999995</v>
      </c>
      <c r="G7344" s="139">
        <v>2.5</v>
      </c>
      <c r="H7344" s="140" t="s">
        <v>3786</v>
      </c>
      <c r="J7344" s="142">
        <v>1210789</v>
      </c>
      <c r="K7344" s="1" t="s">
        <v>3788</v>
      </c>
      <c r="L7344" s="4">
        <f t="shared" si="111"/>
        <v>3.1887788778877888</v>
      </c>
      <c r="M7344" s="1" t="s">
        <v>3805</v>
      </c>
    </row>
    <row r="7345" spans="1:14" x14ac:dyDescent="0.2">
      <c r="A7345" s="142" t="s">
        <v>18624</v>
      </c>
      <c r="B7345" s="135" t="s">
        <v>18625</v>
      </c>
      <c r="C7345" s="136">
        <v>43669</v>
      </c>
      <c r="D7345" s="137">
        <v>43672</v>
      </c>
      <c r="E7345" s="138">
        <v>1184.0999999999999</v>
      </c>
      <c r="F7345" s="138">
        <v>50.35</v>
      </c>
      <c r="G7345" s="139">
        <v>23.5</v>
      </c>
      <c r="H7345" s="140" t="s">
        <v>3786</v>
      </c>
      <c r="J7345" s="3">
        <v>1210790</v>
      </c>
      <c r="K7345" s="1" t="s">
        <v>3788</v>
      </c>
      <c r="L7345" s="4">
        <f t="shared" si="111"/>
        <v>19.539603960396036</v>
      </c>
      <c r="M7345" s="1" t="s">
        <v>3805</v>
      </c>
    </row>
    <row r="7346" spans="1:14" x14ac:dyDescent="0.2">
      <c r="A7346" s="142" t="s">
        <v>18626</v>
      </c>
      <c r="B7346" s="135" t="s">
        <v>18627</v>
      </c>
      <c r="C7346" s="136">
        <v>43669</v>
      </c>
      <c r="D7346" s="137">
        <v>43672</v>
      </c>
      <c r="E7346" s="138">
        <v>1202.5</v>
      </c>
      <c r="F7346" s="138">
        <v>53.69</v>
      </c>
      <c r="G7346" s="139">
        <v>22.4</v>
      </c>
      <c r="H7346" s="140" t="s">
        <v>3786</v>
      </c>
      <c r="J7346" s="3">
        <v>1210791</v>
      </c>
      <c r="K7346" s="1" t="s">
        <v>3788</v>
      </c>
      <c r="L7346" s="4">
        <f t="shared" ref="L7346:L7409" si="112">IF(E7346="","",E7346/60.6)</f>
        <v>19.843234323432341</v>
      </c>
      <c r="M7346" s="1" t="s">
        <v>3805</v>
      </c>
    </row>
    <row r="7347" spans="1:14" x14ac:dyDescent="0.2">
      <c r="A7347" s="142" t="s">
        <v>18628</v>
      </c>
      <c r="B7347" s="135" t="s">
        <v>18629</v>
      </c>
      <c r="C7347" s="136">
        <v>43666</v>
      </c>
      <c r="D7347" s="137">
        <v>43672</v>
      </c>
      <c r="E7347" s="138">
        <v>370.03</v>
      </c>
      <c r="F7347" s="138">
        <v>65.56</v>
      </c>
      <c r="G7347" s="139">
        <v>5.6</v>
      </c>
      <c r="H7347" s="140" t="s">
        <v>3786</v>
      </c>
      <c r="J7347" s="3">
        <v>1210792</v>
      </c>
      <c r="K7347" s="1" t="s">
        <v>3788</v>
      </c>
      <c r="L7347" s="4">
        <f t="shared" si="112"/>
        <v>6.1061056105610554</v>
      </c>
      <c r="M7347" s="1" t="s">
        <v>3805</v>
      </c>
    </row>
    <row r="7348" spans="1:14" x14ac:dyDescent="0.2">
      <c r="A7348" s="142" t="s">
        <v>18630</v>
      </c>
      <c r="B7348" s="135" t="s">
        <v>18631</v>
      </c>
      <c r="C7348" s="136">
        <v>43675</v>
      </c>
      <c r="D7348" s="137">
        <v>43676</v>
      </c>
      <c r="E7348" s="138">
        <v>264.48</v>
      </c>
      <c r="F7348" s="138">
        <v>204.81</v>
      </c>
      <c r="G7348" s="139">
        <v>1.3</v>
      </c>
      <c r="H7348" s="140" t="s">
        <v>3786</v>
      </c>
      <c r="J7348" s="3">
        <v>1212412</v>
      </c>
      <c r="K7348" s="1" t="s">
        <v>3788</v>
      </c>
      <c r="L7348" s="4">
        <f t="shared" si="112"/>
        <v>4.3643564356435647</v>
      </c>
      <c r="M7348" s="24" t="s">
        <v>3806</v>
      </c>
    </row>
    <row r="7349" spans="1:14" x14ac:dyDescent="0.2">
      <c r="A7349" s="142" t="s">
        <v>18632</v>
      </c>
      <c r="B7349" s="135" t="s">
        <v>18633</v>
      </c>
      <c r="C7349" s="136">
        <v>43671</v>
      </c>
      <c r="D7349" s="137">
        <v>43676</v>
      </c>
      <c r="E7349" s="138">
        <v>114.57</v>
      </c>
      <c r="F7349" s="138">
        <v>32.340000000000003</v>
      </c>
      <c r="G7349" s="139">
        <v>3.5</v>
      </c>
      <c r="H7349" s="140" t="s">
        <v>3786</v>
      </c>
      <c r="J7349" s="3">
        <v>1212039</v>
      </c>
      <c r="K7349" s="1" t="s">
        <v>3788</v>
      </c>
      <c r="L7349" s="4">
        <f t="shared" si="112"/>
        <v>1.8905940594059405</v>
      </c>
      <c r="M7349" s="24" t="s">
        <v>3806</v>
      </c>
    </row>
    <row r="7350" spans="1:14" x14ac:dyDescent="0.2">
      <c r="A7350" s="142" t="s">
        <v>18634</v>
      </c>
      <c r="B7350" s="142" t="s">
        <v>18635</v>
      </c>
      <c r="C7350" s="136">
        <v>43675</v>
      </c>
      <c r="D7350" s="137">
        <v>43676</v>
      </c>
      <c r="E7350" s="138">
        <v>516.03</v>
      </c>
      <c r="F7350" s="138">
        <v>126.91</v>
      </c>
      <c r="G7350" s="139">
        <v>4.0999999999999996</v>
      </c>
      <c r="H7350" s="140" t="s">
        <v>3786</v>
      </c>
      <c r="J7350" s="3">
        <v>1212043</v>
      </c>
      <c r="K7350" s="1" t="s">
        <v>3788</v>
      </c>
      <c r="L7350" s="4">
        <f t="shared" si="112"/>
        <v>8.5153465346534656</v>
      </c>
      <c r="M7350" s="24" t="s">
        <v>3806</v>
      </c>
    </row>
    <row r="7351" spans="1:14" x14ac:dyDescent="0.2">
      <c r="A7351" s="142" t="s">
        <v>18636</v>
      </c>
      <c r="B7351" s="135" t="s">
        <v>18637</v>
      </c>
      <c r="C7351" s="136">
        <v>43674</v>
      </c>
      <c r="D7351" s="137">
        <v>43677</v>
      </c>
      <c r="E7351" s="138">
        <v>956.71</v>
      </c>
      <c r="F7351" s="138">
        <v>76.98</v>
      </c>
      <c r="G7351" s="139">
        <v>12.4</v>
      </c>
      <c r="H7351" s="140" t="s">
        <v>3807</v>
      </c>
      <c r="J7351" s="3">
        <v>1212981</v>
      </c>
      <c r="K7351" s="1" t="s">
        <v>3808</v>
      </c>
      <c r="L7351" s="4">
        <f t="shared" si="112"/>
        <v>15.787293729372937</v>
      </c>
      <c r="M7351" s="1" t="s">
        <v>3809</v>
      </c>
    </row>
    <row r="7352" spans="1:14" x14ac:dyDescent="0.2">
      <c r="A7352" s="142" t="s">
        <v>18638</v>
      </c>
      <c r="B7352" s="135" t="s">
        <v>18639</v>
      </c>
      <c r="C7352" s="136">
        <v>43674</v>
      </c>
      <c r="D7352" s="137">
        <v>43677</v>
      </c>
      <c r="E7352" s="138">
        <v>340.54</v>
      </c>
      <c r="F7352" s="138">
        <v>90.95</v>
      </c>
      <c r="G7352" s="139">
        <v>3.7</v>
      </c>
      <c r="H7352" s="140" t="s">
        <v>3807</v>
      </c>
      <c r="J7352" s="3">
        <v>1212982</v>
      </c>
      <c r="K7352" s="1" t="s">
        <v>3808</v>
      </c>
      <c r="L7352" s="4">
        <f t="shared" si="112"/>
        <v>5.6194719471947199</v>
      </c>
      <c r="M7352" s="1" t="s">
        <v>3809</v>
      </c>
    </row>
    <row r="7353" spans="1:14" x14ac:dyDescent="0.2">
      <c r="A7353" s="142" t="s">
        <v>18640</v>
      </c>
      <c r="B7353" s="135" t="s">
        <v>18641</v>
      </c>
      <c r="C7353" s="136">
        <v>43676</v>
      </c>
      <c r="D7353" s="137">
        <v>43677</v>
      </c>
      <c r="E7353" s="138">
        <v>945.28</v>
      </c>
      <c r="F7353" s="138">
        <v>53.64</v>
      </c>
      <c r="G7353" s="139">
        <v>17.600000000000001</v>
      </c>
      <c r="H7353" s="140" t="s">
        <v>3786</v>
      </c>
      <c r="J7353" s="3">
        <v>1212983</v>
      </c>
      <c r="K7353" s="1" t="s">
        <v>3788</v>
      </c>
      <c r="L7353" s="4">
        <f t="shared" si="112"/>
        <v>15.598679867986798</v>
      </c>
      <c r="M7353" s="1" t="s">
        <v>3809</v>
      </c>
    </row>
    <row r="7354" spans="1:14" x14ac:dyDescent="0.2">
      <c r="A7354" s="142" t="s">
        <v>18642</v>
      </c>
      <c r="B7354" s="135" t="s">
        <v>18643</v>
      </c>
      <c r="C7354" s="136">
        <v>43676</v>
      </c>
      <c r="D7354" s="137">
        <v>43677</v>
      </c>
      <c r="E7354" s="138">
        <v>105.86</v>
      </c>
      <c r="F7354" s="138">
        <v>29.06</v>
      </c>
      <c r="G7354" s="139">
        <v>3.6</v>
      </c>
      <c r="H7354" s="140" t="s">
        <v>3786</v>
      </c>
      <c r="J7354" s="3">
        <v>1212984</v>
      </c>
      <c r="K7354" s="1" t="s">
        <v>3788</v>
      </c>
      <c r="L7354" s="4">
        <f t="shared" si="112"/>
        <v>1.7468646864686468</v>
      </c>
      <c r="M7354" s="1" t="s">
        <v>3809</v>
      </c>
    </row>
    <row r="7355" spans="1:14" x14ac:dyDescent="0.2">
      <c r="A7355" s="142" t="s">
        <v>18644</v>
      </c>
      <c r="B7355" s="135" t="s">
        <v>18645</v>
      </c>
      <c r="C7355" s="136">
        <v>43676</v>
      </c>
      <c r="D7355" s="137">
        <v>43677</v>
      </c>
      <c r="E7355" s="138">
        <v>500.18</v>
      </c>
      <c r="F7355" s="138">
        <v>30.72</v>
      </c>
      <c r="G7355" s="139">
        <v>16.3</v>
      </c>
      <c r="H7355" s="140" t="s">
        <v>3786</v>
      </c>
      <c r="J7355" s="3">
        <v>1212985</v>
      </c>
      <c r="K7355" s="1" t="s">
        <v>3788</v>
      </c>
      <c r="L7355" s="4">
        <f t="shared" si="112"/>
        <v>8.2537953795379533</v>
      </c>
      <c r="M7355" s="1" t="s">
        <v>3809</v>
      </c>
    </row>
    <row r="7356" spans="1:14" x14ac:dyDescent="0.2">
      <c r="A7356" s="142" t="s">
        <v>18646</v>
      </c>
      <c r="B7356" s="135" t="s">
        <v>18647</v>
      </c>
      <c r="C7356" s="136">
        <v>43670</v>
      </c>
      <c r="D7356" s="137">
        <v>43678</v>
      </c>
      <c r="E7356" s="138">
        <v>219.83</v>
      </c>
      <c r="F7356" s="138">
        <v>63.36</v>
      </c>
      <c r="G7356" s="139">
        <v>3.5</v>
      </c>
      <c r="H7356" s="140" t="s">
        <v>3786</v>
      </c>
      <c r="J7356" s="3">
        <v>1213646</v>
      </c>
      <c r="K7356" s="1" t="s">
        <v>3788</v>
      </c>
      <c r="L7356" s="4">
        <f t="shared" si="112"/>
        <v>3.6275577557755776</v>
      </c>
      <c r="M7356" s="1" t="s">
        <v>3810</v>
      </c>
    </row>
    <row r="7357" spans="1:14" x14ac:dyDescent="0.2">
      <c r="A7357" s="142" t="s">
        <v>18648</v>
      </c>
      <c r="B7357" s="135" t="s">
        <v>18649</v>
      </c>
      <c r="C7357" s="136">
        <v>43674</v>
      </c>
      <c r="D7357" s="137">
        <v>43678</v>
      </c>
      <c r="E7357" s="138">
        <v>156.16999999999999</v>
      </c>
      <c r="F7357" s="138">
        <v>38.619999999999997</v>
      </c>
      <c r="G7357" s="139">
        <v>4</v>
      </c>
      <c r="H7357" s="140" t="s">
        <v>3786</v>
      </c>
      <c r="J7357" s="3">
        <v>1213647</v>
      </c>
      <c r="K7357" s="1" t="s">
        <v>3788</v>
      </c>
      <c r="L7357" s="4">
        <f t="shared" si="112"/>
        <v>2.5770627062706266</v>
      </c>
      <c r="M7357" s="1" t="s">
        <v>3810</v>
      </c>
    </row>
    <row r="7358" spans="1:14" x14ac:dyDescent="0.2">
      <c r="A7358" s="142" t="s">
        <v>18650</v>
      </c>
      <c r="B7358" s="135" t="s">
        <v>18651</v>
      </c>
      <c r="C7358" s="136">
        <v>43673</v>
      </c>
      <c r="D7358" s="137">
        <v>43678</v>
      </c>
      <c r="E7358" s="138">
        <v>296.25</v>
      </c>
      <c r="F7358" s="138">
        <v>42.86</v>
      </c>
      <c r="G7358" s="139">
        <v>6.9</v>
      </c>
      <c r="H7358" s="140" t="s">
        <v>3786</v>
      </c>
      <c r="J7358" s="3">
        <v>1213648</v>
      </c>
      <c r="K7358" s="1" t="s">
        <v>3788</v>
      </c>
      <c r="L7358" s="4">
        <f t="shared" si="112"/>
        <v>4.8886138613861387</v>
      </c>
      <c r="M7358" s="1" t="s">
        <v>3810</v>
      </c>
    </row>
    <row r="7359" spans="1:14" x14ac:dyDescent="0.2">
      <c r="A7359" s="142" t="s">
        <v>18652</v>
      </c>
      <c r="B7359" s="135" t="s">
        <v>18653</v>
      </c>
      <c r="C7359" s="136">
        <v>43666</v>
      </c>
      <c r="D7359" s="137">
        <v>43679</v>
      </c>
      <c r="E7359" s="138">
        <v>187.56</v>
      </c>
      <c r="F7359" s="138">
        <v>43.11</v>
      </c>
      <c r="G7359" s="139">
        <v>4.4000000000000004</v>
      </c>
      <c r="H7359" s="140" t="s">
        <v>3786</v>
      </c>
      <c r="J7359" s="3">
        <v>1213869</v>
      </c>
      <c r="K7359" s="1" t="s">
        <v>3788</v>
      </c>
      <c r="L7359" s="4">
        <f t="shared" si="112"/>
        <v>3.0950495049504951</v>
      </c>
      <c r="M7359" s="1" t="s">
        <v>3811</v>
      </c>
      <c r="N7359" s="5" t="s">
        <v>1837</v>
      </c>
    </row>
    <row r="7360" spans="1:14" x14ac:dyDescent="0.2">
      <c r="A7360" s="142" t="s">
        <v>18654</v>
      </c>
      <c r="B7360" s="135" t="s">
        <v>18655</v>
      </c>
      <c r="C7360" s="136">
        <v>43673</v>
      </c>
      <c r="D7360" s="137">
        <v>43679</v>
      </c>
      <c r="E7360" s="138">
        <v>292.07</v>
      </c>
      <c r="F7360" s="138">
        <v>37.4</v>
      </c>
      <c r="G7360" s="139">
        <v>7.8</v>
      </c>
      <c r="H7360" s="140" t="s">
        <v>3786</v>
      </c>
      <c r="J7360" s="3">
        <v>1213870</v>
      </c>
      <c r="K7360" s="1" t="s">
        <v>3788</v>
      </c>
      <c r="L7360" s="4">
        <f t="shared" si="112"/>
        <v>4.8196369636963698</v>
      </c>
      <c r="M7360" s="1" t="s">
        <v>3811</v>
      </c>
    </row>
    <row r="7361" spans="1:13" x14ac:dyDescent="0.2">
      <c r="A7361" s="142" t="s">
        <v>18656</v>
      </c>
      <c r="B7361" s="135" t="s">
        <v>18657</v>
      </c>
      <c r="C7361" s="136">
        <v>43678</v>
      </c>
      <c r="D7361" s="137">
        <v>43679</v>
      </c>
      <c r="E7361" s="138">
        <v>179.94</v>
      </c>
      <c r="F7361" s="138">
        <v>305.85000000000002</v>
      </c>
      <c r="G7361" s="139">
        <v>0.6</v>
      </c>
      <c r="H7361" s="140" t="s">
        <v>3786</v>
      </c>
      <c r="J7361" s="3">
        <v>1214103</v>
      </c>
      <c r="K7361" s="1" t="s">
        <v>3788</v>
      </c>
      <c r="L7361" s="4">
        <f t="shared" si="112"/>
        <v>2.9693069306930693</v>
      </c>
      <c r="M7361" s="24" t="s">
        <v>3812</v>
      </c>
    </row>
    <row r="7362" spans="1:13" x14ac:dyDescent="0.2">
      <c r="A7362" s="142" t="s">
        <v>18658</v>
      </c>
      <c r="B7362" s="135" t="s">
        <v>18659</v>
      </c>
      <c r="C7362" s="136">
        <v>43675</v>
      </c>
      <c r="D7362" s="137">
        <v>43682</v>
      </c>
      <c r="E7362" s="138">
        <v>833.55</v>
      </c>
      <c r="F7362" s="138">
        <v>49.94</v>
      </c>
      <c r="G7362" s="139">
        <v>16.7</v>
      </c>
      <c r="H7362" s="140" t="s">
        <v>3786</v>
      </c>
      <c r="J7362" s="3">
        <v>1214610</v>
      </c>
      <c r="K7362" s="1" t="s">
        <v>3788</v>
      </c>
      <c r="L7362" s="4">
        <f t="shared" si="112"/>
        <v>13.754950495049505</v>
      </c>
      <c r="M7362" s="24" t="s">
        <v>3813</v>
      </c>
    </row>
    <row r="7363" spans="1:13" x14ac:dyDescent="0.2">
      <c r="A7363" s="142" t="s">
        <v>18660</v>
      </c>
      <c r="B7363" s="135" t="s">
        <v>18661</v>
      </c>
      <c r="C7363" s="136">
        <v>43676</v>
      </c>
      <c r="D7363" s="137">
        <v>43682</v>
      </c>
      <c r="E7363" s="138">
        <v>520.20000000000005</v>
      </c>
      <c r="F7363" s="138">
        <v>255.59</v>
      </c>
      <c r="G7363" s="139">
        <v>2.2999999999999998</v>
      </c>
      <c r="H7363" s="140" t="s">
        <v>3786</v>
      </c>
      <c r="J7363" s="3">
        <v>1214611</v>
      </c>
      <c r="K7363" s="1" t="s">
        <v>3788</v>
      </c>
      <c r="L7363" s="4">
        <f t="shared" si="112"/>
        <v>8.5841584158415856</v>
      </c>
      <c r="M7363" s="24" t="s">
        <v>3813</v>
      </c>
    </row>
    <row r="7364" spans="1:13" x14ac:dyDescent="0.2">
      <c r="A7364" s="142" t="s">
        <v>18662</v>
      </c>
      <c r="B7364" s="135" t="s">
        <v>18663</v>
      </c>
      <c r="C7364" s="136">
        <v>43675</v>
      </c>
      <c r="D7364" s="137">
        <v>43682</v>
      </c>
      <c r="E7364" s="138">
        <v>301.88</v>
      </c>
      <c r="F7364" s="138">
        <v>432.23</v>
      </c>
      <c r="G7364" s="139">
        <v>0.7</v>
      </c>
      <c r="H7364" s="140" t="s">
        <v>3786</v>
      </c>
      <c r="J7364" s="3">
        <v>1214612</v>
      </c>
      <c r="K7364" s="1" t="s">
        <v>3788</v>
      </c>
      <c r="L7364" s="4">
        <f t="shared" si="112"/>
        <v>4.9815181518151812</v>
      </c>
      <c r="M7364" s="24" t="s">
        <v>3813</v>
      </c>
    </row>
    <row r="7365" spans="1:13" x14ac:dyDescent="0.2">
      <c r="A7365" s="142" t="s">
        <v>18664</v>
      </c>
      <c r="B7365" s="135" t="s">
        <v>18665</v>
      </c>
      <c r="C7365" s="136">
        <v>43678</v>
      </c>
      <c r="D7365" s="137">
        <v>43682</v>
      </c>
      <c r="E7365" s="138">
        <v>533.62</v>
      </c>
      <c r="F7365" s="138">
        <v>143.76</v>
      </c>
      <c r="G7365" s="139">
        <v>3.7</v>
      </c>
      <c r="H7365" s="140" t="s">
        <v>3786</v>
      </c>
      <c r="J7365" s="3">
        <v>1214613</v>
      </c>
      <c r="K7365" s="1" t="s">
        <v>3788</v>
      </c>
      <c r="L7365" s="4">
        <f t="shared" si="112"/>
        <v>8.8056105610561062</v>
      </c>
      <c r="M7365" s="24" t="s">
        <v>3813</v>
      </c>
    </row>
    <row r="7366" spans="1:13" x14ac:dyDescent="0.2">
      <c r="A7366" s="142" t="s">
        <v>18666</v>
      </c>
      <c r="B7366" s="135" t="s">
        <v>18667</v>
      </c>
      <c r="C7366" s="136">
        <v>43678</v>
      </c>
      <c r="D7366" s="137">
        <v>43683</v>
      </c>
      <c r="E7366" s="138">
        <v>294.31</v>
      </c>
      <c r="F7366" s="138">
        <v>110.77</v>
      </c>
      <c r="G7366" s="139">
        <v>2.7</v>
      </c>
      <c r="H7366" s="140" t="s">
        <v>3786</v>
      </c>
      <c r="J7366" s="3">
        <v>1215271</v>
      </c>
      <c r="K7366" s="1" t="s">
        <v>3788</v>
      </c>
      <c r="L7366" s="4">
        <f t="shared" si="112"/>
        <v>4.8566006600660065</v>
      </c>
      <c r="M7366" s="24" t="s">
        <v>3814</v>
      </c>
    </row>
    <row r="7367" spans="1:13" x14ac:dyDescent="0.2">
      <c r="A7367" s="142" t="s">
        <v>18668</v>
      </c>
      <c r="B7367" s="135" t="s">
        <v>18669</v>
      </c>
      <c r="C7367" s="136">
        <v>43678</v>
      </c>
      <c r="D7367" s="137">
        <v>43683</v>
      </c>
      <c r="E7367" s="138">
        <v>1437.6</v>
      </c>
      <c r="F7367" s="138">
        <v>80.5</v>
      </c>
      <c r="G7367" s="139">
        <v>17.899999999999999</v>
      </c>
      <c r="H7367" s="140" t="s">
        <v>3786</v>
      </c>
      <c r="J7367" s="3">
        <v>1215267</v>
      </c>
      <c r="K7367" s="1" t="s">
        <v>3788</v>
      </c>
      <c r="L7367" s="4">
        <f t="shared" si="112"/>
        <v>23.722772277227719</v>
      </c>
      <c r="M7367" s="24" t="s">
        <v>3814</v>
      </c>
    </row>
    <row r="7368" spans="1:13" x14ac:dyDescent="0.2">
      <c r="A7368" s="142" t="s">
        <v>18670</v>
      </c>
      <c r="B7368" s="135" t="s">
        <v>18671</v>
      </c>
      <c r="C7368" s="136">
        <v>43679</v>
      </c>
      <c r="D7368" s="137">
        <v>43683</v>
      </c>
      <c r="E7368" s="138">
        <v>1220.77</v>
      </c>
      <c r="F7368" s="138">
        <v>137.05000000000001</v>
      </c>
      <c r="G7368" s="139">
        <v>8.9</v>
      </c>
      <c r="H7368" s="140" t="s">
        <v>3786</v>
      </c>
      <c r="J7368" s="3">
        <v>1215446</v>
      </c>
      <c r="K7368" s="1" t="s">
        <v>3788</v>
      </c>
      <c r="L7368" s="4">
        <f t="shared" si="112"/>
        <v>20.144719471947194</v>
      </c>
      <c r="M7368" s="24" t="s">
        <v>3814</v>
      </c>
    </row>
    <row r="7369" spans="1:13" x14ac:dyDescent="0.2">
      <c r="A7369" s="142" t="s">
        <v>18672</v>
      </c>
      <c r="B7369" s="135" t="s">
        <v>18673</v>
      </c>
      <c r="C7369" s="136">
        <v>43678</v>
      </c>
      <c r="D7369" s="137">
        <v>43683</v>
      </c>
      <c r="E7369" s="138">
        <v>967.7</v>
      </c>
      <c r="F7369" s="138">
        <v>123.57</v>
      </c>
      <c r="G7369" s="139">
        <v>7.8</v>
      </c>
      <c r="H7369" s="140" t="s">
        <v>3786</v>
      </c>
      <c r="J7369" s="3">
        <v>1215448</v>
      </c>
      <c r="K7369" s="1" t="s">
        <v>3788</v>
      </c>
      <c r="L7369" s="4">
        <f t="shared" si="112"/>
        <v>15.96864686468647</v>
      </c>
      <c r="M7369" s="24" t="s">
        <v>3814</v>
      </c>
    </row>
    <row r="7370" spans="1:13" x14ac:dyDescent="0.2">
      <c r="A7370" s="142" t="s">
        <v>18674</v>
      </c>
      <c r="B7370" s="135" t="s">
        <v>18675</v>
      </c>
      <c r="C7370" s="136">
        <v>43678</v>
      </c>
      <c r="D7370" s="137">
        <v>43683</v>
      </c>
      <c r="E7370" s="138">
        <v>1115.0899999999999</v>
      </c>
      <c r="F7370" s="138">
        <v>118.69</v>
      </c>
      <c r="G7370" s="139">
        <v>9.4</v>
      </c>
      <c r="H7370" s="140" t="s">
        <v>3774</v>
      </c>
      <c r="J7370" s="3">
        <v>1215453</v>
      </c>
      <c r="K7370" s="1" t="s">
        <v>3815</v>
      </c>
      <c r="L7370" s="4">
        <f t="shared" si="112"/>
        <v>18.400825082508248</v>
      </c>
      <c r="M7370" s="24" t="s">
        <v>3814</v>
      </c>
    </row>
    <row r="7371" spans="1:13" x14ac:dyDescent="0.2">
      <c r="A7371" s="142" t="s">
        <v>18676</v>
      </c>
      <c r="B7371" s="135" t="s">
        <v>18677</v>
      </c>
      <c r="C7371" s="136">
        <v>43682</v>
      </c>
      <c r="D7371" s="137">
        <v>43683</v>
      </c>
      <c r="E7371" s="138">
        <v>242.14</v>
      </c>
      <c r="F7371" s="138">
        <v>427.26</v>
      </c>
      <c r="G7371" s="139">
        <v>0.6</v>
      </c>
      <c r="H7371" s="140" t="s">
        <v>3786</v>
      </c>
      <c r="J7371" s="3">
        <v>1215605</v>
      </c>
      <c r="K7371" s="1" t="s">
        <v>3788</v>
      </c>
      <c r="L7371" s="4">
        <f t="shared" si="112"/>
        <v>3.9957095709570956</v>
      </c>
      <c r="M7371" s="24" t="s">
        <v>3814</v>
      </c>
    </row>
    <row r="7372" spans="1:13" x14ac:dyDescent="0.2">
      <c r="A7372" s="142" t="s">
        <v>18678</v>
      </c>
      <c r="B7372" s="135" t="s">
        <v>18679</v>
      </c>
      <c r="C7372" s="136">
        <v>43675</v>
      </c>
      <c r="D7372" s="137">
        <v>43682</v>
      </c>
      <c r="E7372" s="138">
        <v>272.38</v>
      </c>
      <c r="F7372" s="138">
        <v>474.07</v>
      </c>
      <c r="G7372" s="139">
        <v>0.6</v>
      </c>
      <c r="H7372" s="140" t="s">
        <v>3786</v>
      </c>
      <c r="J7372" s="3">
        <v>1214612</v>
      </c>
      <c r="K7372" s="1" t="s">
        <v>3788</v>
      </c>
      <c r="L7372" s="4">
        <f t="shared" si="112"/>
        <v>4.4947194719471941</v>
      </c>
      <c r="M7372" s="24" t="s">
        <v>3816</v>
      </c>
    </row>
    <row r="7373" spans="1:13" x14ac:dyDescent="0.2">
      <c r="A7373" s="142" t="s">
        <v>18680</v>
      </c>
      <c r="B7373" s="135" t="s">
        <v>18681</v>
      </c>
      <c r="C7373" s="136">
        <v>43680</v>
      </c>
      <c r="D7373" s="137">
        <v>43686</v>
      </c>
      <c r="E7373" s="138">
        <v>1117.3399999999999</v>
      </c>
      <c r="F7373" s="138">
        <v>161.36000000000001</v>
      </c>
      <c r="G7373" s="139">
        <v>6.9</v>
      </c>
      <c r="H7373" s="140" t="s">
        <v>3786</v>
      </c>
      <c r="J7373" s="3">
        <v>1220279</v>
      </c>
      <c r="K7373" s="1" t="s">
        <v>3788</v>
      </c>
      <c r="L7373" s="4">
        <f t="shared" si="112"/>
        <v>18.437953795379535</v>
      </c>
      <c r="M7373" s="24" t="s">
        <v>3817</v>
      </c>
    </row>
    <row r="7374" spans="1:13" x14ac:dyDescent="0.2">
      <c r="A7374" s="142" t="s">
        <v>18682</v>
      </c>
      <c r="B7374" s="135" t="s">
        <v>18683</v>
      </c>
      <c r="C7374" s="136">
        <v>43682</v>
      </c>
      <c r="D7374" s="137">
        <v>43686</v>
      </c>
      <c r="E7374" s="138">
        <v>297.97000000000003</v>
      </c>
      <c r="F7374" s="138">
        <v>104.35</v>
      </c>
      <c r="G7374" s="139">
        <v>2.9</v>
      </c>
      <c r="H7374" s="140" t="s">
        <v>3786</v>
      </c>
      <c r="J7374" s="3">
        <v>1220281</v>
      </c>
      <c r="K7374" s="1" t="s">
        <v>3788</v>
      </c>
      <c r="L7374" s="4">
        <f t="shared" si="112"/>
        <v>4.9169966996699674</v>
      </c>
      <c r="M7374" s="24" t="s">
        <v>3817</v>
      </c>
    </row>
    <row r="7375" spans="1:13" x14ac:dyDescent="0.2">
      <c r="A7375" s="142" t="s">
        <v>18684</v>
      </c>
      <c r="B7375" s="135" t="s">
        <v>18685</v>
      </c>
      <c r="C7375" s="136" t="s">
        <v>3792</v>
      </c>
      <c r="D7375" s="137">
        <v>43686</v>
      </c>
      <c r="E7375" s="138">
        <v>749.53</v>
      </c>
      <c r="F7375" s="138">
        <v>50.34</v>
      </c>
      <c r="G7375" s="139">
        <v>14.9</v>
      </c>
      <c r="H7375" s="140" t="s">
        <v>3786</v>
      </c>
      <c r="J7375" s="3">
        <v>1220282</v>
      </c>
      <c r="K7375" s="1" t="s">
        <v>3788</v>
      </c>
      <c r="L7375" s="4">
        <f t="shared" si="112"/>
        <v>12.368481848184818</v>
      </c>
      <c r="M7375" s="24" t="s">
        <v>3817</v>
      </c>
    </row>
    <row r="7376" spans="1:13" x14ac:dyDescent="0.2">
      <c r="A7376" s="142" t="s">
        <v>18686</v>
      </c>
      <c r="B7376" s="135" t="s">
        <v>18687</v>
      </c>
      <c r="C7376" s="136">
        <v>43682</v>
      </c>
      <c r="D7376" s="137">
        <v>43686</v>
      </c>
      <c r="E7376" s="138">
        <v>597.54</v>
      </c>
      <c r="F7376" s="138">
        <v>47.09</v>
      </c>
      <c r="G7376" s="139">
        <v>12.7</v>
      </c>
      <c r="H7376" s="140" t="s">
        <v>3786</v>
      </c>
      <c r="J7376" s="3">
        <v>1220284</v>
      </c>
      <c r="K7376" s="1" t="s">
        <v>3788</v>
      </c>
      <c r="L7376" s="4">
        <f t="shared" si="112"/>
        <v>9.8603960396039589</v>
      </c>
      <c r="M7376" s="24" t="s">
        <v>3817</v>
      </c>
    </row>
    <row r="7377" spans="1:13" x14ac:dyDescent="0.2">
      <c r="A7377" s="142" t="s">
        <v>18688</v>
      </c>
      <c r="B7377" s="135" t="s">
        <v>18689</v>
      </c>
      <c r="C7377" s="136">
        <v>43682</v>
      </c>
      <c r="D7377" s="137">
        <v>43686</v>
      </c>
      <c r="E7377" s="138">
        <v>645.79</v>
      </c>
      <c r="F7377" s="138">
        <v>204.95</v>
      </c>
      <c r="G7377" s="139">
        <v>3.2</v>
      </c>
      <c r="H7377" s="140" t="s">
        <v>3693</v>
      </c>
      <c r="J7377" s="3">
        <v>1220530</v>
      </c>
      <c r="K7377" s="1" t="s">
        <v>3776</v>
      </c>
      <c r="L7377" s="4">
        <f t="shared" si="112"/>
        <v>10.656600660066006</v>
      </c>
      <c r="M7377" s="24" t="s">
        <v>3817</v>
      </c>
    </row>
    <row r="7378" spans="1:13" x14ac:dyDescent="0.2">
      <c r="A7378" s="142" t="s">
        <v>18690</v>
      </c>
      <c r="B7378" s="135" t="s">
        <v>18691</v>
      </c>
      <c r="C7378" s="136">
        <v>43683</v>
      </c>
      <c r="D7378" s="137">
        <v>43689</v>
      </c>
      <c r="E7378" s="138">
        <v>294.61</v>
      </c>
      <c r="F7378" s="138">
        <v>39.85</v>
      </c>
      <c r="G7378" s="139">
        <v>7.4</v>
      </c>
      <c r="H7378" s="140" t="s">
        <v>3786</v>
      </c>
      <c r="J7378" s="3">
        <v>1221142</v>
      </c>
      <c r="K7378" s="1" t="s">
        <v>3788</v>
      </c>
      <c r="L7378" s="4">
        <f t="shared" si="112"/>
        <v>4.8615511551155119</v>
      </c>
      <c r="M7378" s="24" t="s">
        <v>3818</v>
      </c>
    </row>
    <row r="7379" spans="1:13" x14ac:dyDescent="0.2">
      <c r="A7379" s="142" t="s">
        <v>18692</v>
      </c>
      <c r="B7379" s="135" t="s">
        <v>18693</v>
      </c>
      <c r="C7379" s="136">
        <v>43688</v>
      </c>
      <c r="D7379" s="137">
        <v>43692</v>
      </c>
      <c r="E7379" s="138">
        <v>321.39999999999998</v>
      </c>
      <c r="F7379" s="138">
        <v>34.18</v>
      </c>
      <c r="G7379" s="139">
        <v>9.4</v>
      </c>
      <c r="H7379" s="140" t="s">
        <v>3786</v>
      </c>
      <c r="J7379" s="3">
        <v>1222977</v>
      </c>
      <c r="K7379" s="1" t="s">
        <v>3788</v>
      </c>
      <c r="L7379" s="4">
        <f t="shared" si="112"/>
        <v>5.3036303630363033</v>
      </c>
      <c r="M7379" s="24" t="s">
        <v>3819</v>
      </c>
    </row>
    <row r="7380" spans="1:13" x14ac:dyDescent="0.2">
      <c r="A7380" s="142" t="s">
        <v>18694</v>
      </c>
      <c r="B7380" s="135" t="s">
        <v>18695</v>
      </c>
      <c r="C7380" s="136">
        <v>43690</v>
      </c>
      <c r="D7380" s="137">
        <v>43692</v>
      </c>
      <c r="E7380" s="138">
        <v>596.92999999999995</v>
      </c>
      <c r="F7380" s="138">
        <v>126.22</v>
      </c>
      <c r="G7380" s="139">
        <v>4.7</v>
      </c>
      <c r="H7380" s="140" t="s">
        <v>3786</v>
      </c>
      <c r="J7380" s="3">
        <v>1223420</v>
      </c>
      <c r="K7380" s="1" t="s">
        <v>3788</v>
      </c>
      <c r="L7380" s="4">
        <f t="shared" si="112"/>
        <v>9.8503300330032992</v>
      </c>
      <c r="M7380" s="24" t="s">
        <v>3820</v>
      </c>
    </row>
    <row r="7381" spans="1:13" x14ac:dyDescent="0.2">
      <c r="A7381" s="142" t="s">
        <v>18696</v>
      </c>
      <c r="B7381" s="135" t="s">
        <v>18697</v>
      </c>
      <c r="C7381" s="136">
        <v>43690</v>
      </c>
      <c r="D7381" s="137">
        <v>43692</v>
      </c>
      <c r="E7381" s="138">
        <v>261.66000000000003</v>
      </c>
      <c r="F7381" s="138">
        <v>28.36</v>
      </c>
      <c r="G7381" s="139">
        <v>9.1999999999999993</v>
      </c>
      <c r="H7381" s="140" t="s">
        <v>3786</v>
      </c>
      <c r="J7381" s="3">
        <v>1223421</v>
      </c>
      <c r="K7381" s="1" t="s">
        <v>3788</v>
      </c>
      <c r="L7381" s="4">
        <f t="shared" si="112"/>
        <v>4.3178217821782185</v>
      </c>
      <c r="M7381" s="24" t="s">
        <v>3820</v>
      </c>
    </row>
    <row r="7382" spans="1:13" x14ac:dyDescent="0.2">
      <c r="A7382" s="142" t="s">
        <v>18698</v>
      </c>
      <c r="B7382" s="135" t="s">
        <v>18699</v>
      </c>
      <c r="C7382" s="136">
        <v>43690</v>
      </c>
      <c r="D7382" s="137">
        <v>43692</v>
      </c>
      <c r="E7382" s="138">
        <v>643.65</v>
      </c>
      <c r="F7382" s="138">
        <v>104.19</v>
      </c>
      <c r="G7382" s="139">
        <v>6.2</v>
      </c>
      <c r="H7382" s="140" t="s">
        <v>3786</v>
      </c>
      <c r="J7382" s="3">
        <v>1223422</v>
      </c>
      <c r="K7382" s="1" t="s">
        <v>3788</v>
      </c>
      <c r="L7382" s="4">
        <f t="shared" si="112"/>
        <v>10.62128712871287</v>
      </c>
      <c r="M7382" s="24" t="s">
        <v>3820</v>
      </c>
    </row>
    <row r="7383" spans="1:13" x14ac:dyDescent="0.2">
      <c r="A7383" s="142" t="s">
        <v>18700</v>
      </c>
      <c r="B7383" s="135" t="s">
        <v>18701</v>
      </c>
      <c r="C7383" s="136">
        <v>43690</v>
      </c>
      <c r="D7383" s="137">
        <v>43692</v>
      </c>
      <c r="E7383" s="138">
        <v>273.92</v>
      </c>
      <c r="F7383" s="138">
        <v>105.37</v>
      </c>
      <c r="G7383" s="139">
        <v>2.6</v>
      </c>
      <c r="H7383" s="140" t="s">
        <v>3786</v>
      </c>
      <c r="J7383" s="3">
        <v>1223423</v>
      </c>
      <c r="K7383" s="1" t="s">
        <v>3788</v>
      </c>
      <c r="L7383" s="4">
        <f t="shared" si="112"/>
        <v>4.5201320132013203</v>
      </c>
      <c r="M7383" s="24" t="s">
        <v>3820</v>
      </c>
    </row>
    <row r="7384" spans="1:13" x14ac:dyDescent="0.2">
      <c r="A7384" s="142" t="s">
        <v>18702</v>
      </c>
      <c r="B7384" s="135" t="s">
        <v>18703</v>
      </c>
      <c r="C7384" s="136">
        <v>43690</v>
      </c>
      <c r="D7384" s="137">
        <v>43692</v>
      </c>
      <c r="E7384" s="138">
        <v>965.49</v>
      </c>
      <c r="F7384" s="138">
        <v>33.43</v>
      </c>
      <c r="G7384" s="139">
        <v>28.9</v>
      </c>
      <c r="H7384" s="140" t="s">
        <v>3786</v>
      </c>
      <c r="J7384" s="3">
        <v>1223424</v>
      </c>
      <c r="K7384" s="1" t="s">
        <v>3788</v>
      </c>
      <c r="L7384" s="4">
        <f t="shared" si="112"/>
        <v>15.932178217821782</v>
      </c>
      <c r="M7384" s="24" t="s">
        <v>3820</v>
      </c>
    </row>
    <row r="7385" spans="1:13" x14ac:dyDescent="0.2">
      <c r="A7385" s="142" t="s">
        <v>18704</v>
      </c>
      <c r="B7385" s="135" t="s">
        <v>18705</v>
      </c>
      <c r="C7385" s="136">
        <v>43690</v>
      </c>
      <c r="D7385" s="137">
        <v>43692</v>
      </c>
      <c r="E7385" s="138">
        <v>844.05</v>
      </c>
      <c r="F7385" s="138">
        <v>44.58</v>
      </c>
      <c r="G7385" s="139">
        <v>18.899999999999999</v>
      </c>
      <c r="H7385" s="140" t="s">
        <v>3786</v>
      </c>
      <c r="J7385" s="3">
        <v>1223425</v>
      </c>
      <c r="K7385" s="1" t="s">
        <v>3788</v>
      </c>
      <c r="L7385" s="4">
        <f t="shared" si="112"/>
        <v>13.928217821782177</v>
      </c>
      <c r="M7385" s="24" t="s">
        <v>3820</v>
      </c>
    </row>
    <row r="7386" spans="1:13" x14ac:dyDescent="0.2">
      <c r="A7386" s="142" t="s">
        <v>18706</v>
      </c>
      <c r="B7386" s="135" t="s">
        <v>18707</v>
      </c>
      <c r="C7386" s="136">
        <v>43690</v>
      </c>
      <c r="D7386" s="137">
        <v>43692</v>
      </c>
      <c r="E7386" s="138">
        <v>1197.57</v>
      </c>
      <c r="F7386" s="138">
        <v>97.74</v>
      </c>
      <c r="G7386" s="139">
        <v>12.3</v>
      </c>
      <c r="H7386" s="140" t="s">
        <v>3786</v>
      </c>
      <c r="J7386" s="3">
        <v>1223426</v>
      </c>
      <c r="K7386" s="1" t="s">
        <v>3788</v>
      </c>
      <c r="L7386" s="4">
        <f t="shared" si="112"/>
        <v>19.76188118811881</v>
      </c>
      <c r="M7386" s="24" t="s">
        <v>3820</v>
      </c>
    </row>
    <row r="7387" spans="1:13" x14ac:dyDescent="0.2">
      <c r="A7387" s="142" t="s">
        <v>18708</v>
      </c>
      <c r="B7387" s="135" t="s">
        <v>18709</v>
      </c>
      <c r="C7387" s="136">
        <v>43690</v>
      </c>
      <c r="D7387" s="137">
        <v>43692</v>
      </c>
      <c r="E7387" s="138">
        <v>457.64</v>
      </c>
      <c r="F7387" s="138">
        <v>188.6</v>
      </c>
      <c r="G7387" s="139">
        <v>2.4</v>
      </c>
      <c r="H7387" s="140" t="s">
        <v>3786</v>
      </c>
      <c r="J7387" s="3">
        <v>1223427</v>
      </c>
      <c r="K7387" s="1" t="s">
        <v>3788</v>
      </c>
      <c r="L7387" s="4">
        <f t="shared" si="112"/>
        <v>7.5518151815181511</v>
      </c>
      <c r="M7387" s="24" t="s">
        <v>3820</v>
      </c>
    </row>
    <row r="7388" spans="1:13" x14ac:dyDescent="0.2">
      <c r="A7388" s="142" t="s">
        <v>18710</v>
      </c>
      <c r="B7388" s="135" t="s">
        <v>18711</v>
      </c>
      <c r="C7388" s="136">
        <v>43690</v>
      </c>
      <c r="D7388" s="137">
        <v>43692</v>
      </c>
      <c r="E7388" s="138">
        <v>617.66</v>
      </c>
      <c r="F7388" s="138">
        <v>99.31</v>
      </c>
      <c r="G7388" s="139">
        <v>6.2</v>
      </c>
      <c r="H7388" s="140" t="s">
        <v>3786</v>
      </c>
      <c r="J7388" s="3">
        <v>1223422</v>
      </c>
      <c r="K7388" s="1" t="s">
        <v>3788</v>
      </c>
      <c r="L7388" s="4">
        <f t="shared" si="112"/>
        <v>10.192409240924091</v>
      </c>
      <c r="M7388" s="24" t="s">
        <v>3821</v>
      </c>
    </row>
    <row r="7389" spans="1:13" x14ac:dyDescent="0.2">
      <c r="A7389" s="142" t="s">
        <v>18712</v>
      </c>
      <c r="B7389" s="135" t="s">
        <v>18713</v>
      </c>
      <c r="C7389" s="136">
        <v>43689</v>
      </c>
      <c r="D7389" s="137">
        <v>43693</v>
      </c>
      <c r="E7389" s="138">
        <v>1445.17</v>
      </c>
      <c r="F7389" s="138">
        <v>78.959999999999994</v>
      </c>
      <c r="G7389" s="139">
        <v>18.3</v>
      </c>
      <c r="H7389" s="140" t="s">
        <v>3786</v>
      </c>
      <c r="J7389" s="3">
        <v>1223969</v>
      </c>
      <c r="K7389" s="1" t="s">
        <v>3788</v>
      </c>
      <c r="L7389" s="4">
        <f t="shared" si="112"/>
        <v>23.847689768976899</v>
      </c>
      <c r="M7389" s="24" t="s">
        <v>3821</v>
      </c>
    </row>
    <row r="7390" spans="1:13" x14ac:dyDescent="0.2">
      <c r="A7390" s="142" t="s">
        <v>18714</v>
      </c>
      <c r="B7390" s="135" t="s">
        <v>18715</v>
      </c>
      <c r="C7390" s="136">
        <v>43688</v>
      </c>
      <c r="D7390" s="137">
        <v>43693</v>
      </c>
      <c r="E7390" s="138">
        <v>408.9</v>
      </c>
      <c r="F7390" s="138">
        <v>35.25</v>
      </c>
      <c r="G7390" s="139">
        <v>11.6</v>
      </c>
      <c r="H7390" s="140" t="s">
        <v>3786</v>
      </c>
      <c r="J7390" s="3">
        <v>1223970</v>
      </c>
      <c r="K7390" s="1" t="s">
        <v>3788</v>
      </c>
      <c r="L7390" s="4">
        <f t="shared" si="112"/>
        <v>6.7475247524752469</v>
      </c>
      <c r="M7390" s="24" t="s">
        <v>3821</v>
      </c>
    </row>
    <row r="7391" spans="1:13" x14ac:dyDescent="0.2">
      <c r="A7391" s="142" t="s">
        <v>18716</v>
      </c>
      <c r="B7391" s="135" t="s">
        <v>18717</v>
      </c>
      <c r="C7391" s="136">
        <v>43689</v>
      </c>
      <c r="D7391" s="137">
        <v>43693</v>
      </c>
      <c r="E7391" s="138">
        <v>1070.68</v>
      </c>
      <c r="F7391" s="138">
        <v>42.35</v>
      </c>
      <c r="G7391" s="139">
        <v>25.3</v>
      </c>
      <c r="H7391" s="140" t="s">
        <v>3786</v>
      </c>
      <c r="J7391" s="3">
        <v>1223972</v>
      </c>
      <c r="K7391" s="1" t="s">
        <v>3788</v>
      </c>
      <c r="L7391" s="4">
        <f t="shared" si="112"/>
        <v>17.66798679867987</v>
      </c>
      <c r="M7391" s="24" t="s">
        <v>3821</v>
      </c>
    </row>
    <row r="7392" spans="1:13" x14ac:dyDescent="0.2">
      <c r="A7392" s="142" t="s">
        <v>18718</v>
      </c>
      <c r="B7392" s="135" t="s">
        <v>18719</v>
      </c>
      <c r="C7392" s="136" t="s">
        <v>3792</v>
      </c>
      <c r="D7392" s="137">
        <v>43693</v>
      </c>
      <c r="E7392" s="138">
        <v>949.63</v>
      </c>
      <c r="F7392" s="138">
        <v>71.53</v>
      </c>
      <c r="G7392" s="139">
        <v>13.3</v>
      </c>
      <c r="H7392" s="140" t="s">
        <v>3786</v>
      </c>
      <c r="J7392" s="3">
        <v>1223973</v>
      </c>
      <c r="K7392" s="1" t="s">
        <v>3788</v>
      </c>
      <c r="L7392" s="4">
        <f t="shared" si="112"/>
        <v>15.670462046204619</v>
      </c>
      <c r="M7392" s="24" t="s">
        <v>3821</v>
      </c>
    </row>
    <row r="7393" spans="1:13" x14ac:dyDescent="0.2">
      <c r="A7393" s="142" t="s">
        <v>18720</v>
      </c>
      <c r="B7393" s="135" t="s">
        <v>18721</v>
      </c>
      <c r="C7393" s="136">
        <v>43686</v>
      </c>
      <c r="D7393" s="137">
        <v>43696</v>
      </c>
      <c r="E7393" s="138">
        <v>223.14</v>
      </c>
      <c r="F7393" s="138">
        <v>39.19</v>
      </c>
      <c r="G7393" s="139">
        <v>5.7</v>
      </c>
      <c r="H7393" s="140" t="s">
        <v>3786</v>
      </c>
      <c r="J7393" s="3">
        <v>1224560</v>
      </c>
      <c r="K7393" s="1" t="s">
        <v>3788</v>
      </c>
      <c r="L7393" s="4">
        <f t="shared" si="112"/>
        <v>3.6821782178217819</v>
      </c>
      <c r="M7393" s="24" t="s">
        <v>3822</v>
      </c>
    </row>
    <row r="7394" spans="1:13" x14ac:dyDescent="0.2">
      <c r="A7394" s="142" t="s">
        <v>18722</v>
      </c>
      <c r="B7394" s="135" t="s">
        <v>18723</v>
      </c>
      <c r="C7394" s="136">
        <v>43692</v>
      </c>
      <c r="D7394" s="137">
        <v>43696</v>
      </c>
      <c r="E7394" s="138">
        <v>300.60000000000002</v>
      </c>
      <c r="F7394" s="138">
        <v>225.6</v>
      </c>
      <c r="G7394" s="139">
        <v>1.3</v>
      </c>
      <c r="H7394" s="140" t="s">
        <v>3786</v>
      </c>
      <c r="J7394" s="3">
        <v>1225127</v>
      </c>
      <c r="K7394" s="1" t="s">
        <v>3788</v>
      </c>
      <c r="L7394" s="4">
        <f t="shared" si="112"/>
        <v>4.9603960396039604</v>
      </c>
      <c r="M7394" s="24" t="s">
        <v>3823</v>
      </c>
    </row>
    <row r="7395" spans="1:13" x14ac:dyDescent="0.2">
      <c r="A7395" s="142" t="s">
        <v>18724</v>
      </c>
      <c r="B7395" s="135" t="s">
        <v>18725</v>
      </c>
      <c r="C7395" s="136">
        <v>43693</v>
      </c>
      <c r="D7395" s="137">
        <v>43696</v>
      </c>
      <c r="E7395" s="138">
        <v>445.02</v>
      </c>
      <c r="F7395" s="138">
        <v>109.96</v>
      </c>
      <c r="G7395" s="139">
        <v>4</v>
      </c>
      <c r="H7395" s="140" t="s">
        <v>3786</v>
      </c>
      <c r="J7395" s="3">
        <v>1225128</v>
      </c>
      <c r="K7395" s="1" t="s">
        <v>3788</v>
      </c>
      <c r="L7395" s="4">
        <f t="shared" si="112"/>
        <v>7.3435643564356434</v>
      </c>
      <c r="M7395" s="24" t="s">
        <v>3823</v>
      </c>
    </row>
    <row r="7396" spans="1:13" x14ac:dyDescent="0.2">
      <c r="A7396" s="142" t="s">
        <v>18726</v>
      </c>
      <c r="B7396" s="135" t="s">
        <v>18727</v>
      </c>
      <c r="C7396" s="136">
        <v>43685</v>
      </c>
      <c r="D7396" s="137">
        <v>43699</v>
      </c>
      <c r="E7396" s="138">
        <v>255.65</v>
      </c>
      <c r="F7396" s="138">
        <v>164.5</v>
      </c>
      <c r="G7396" s="139">
        <v>1.6</v>
      </c>
      <c r="H7396" s="140" t="s">
        <v>3786</v>
      </c>
      <c r="J7396" s="3">
        <v>1227097</v>
      </c>
      <c r="K7396" s="1" t="s">
        <v>3788</v>
      </c>
      <c r="L7396" s="4">
        <f t="shared" si="112"/>
        <v>4.2186468646864688</v>
      </c>
      <c r="M7396" s="24" t="s">
        <v>3824</v>
      </c>
    </row>
    <row r="7397" spans="1:13" x14ac:dyDescent="0.2">
      <c r="A7397" s="142" t="s">
        <v>18728</v>
      </c>
      <c r="B7397" s="135" t="s">
        <v>18729</v>
      </c>
      <c r="C7397" s="136">
        <v>43604</v>
      </c>
      <c r="D7397" s="137">
        <v>43699</v>
      </c>
      <c r="E7397" s="138">
        <v>789.71</v>
      </c>
      <c r="F7397" s="138">
        <v>38.14</v>
      </c>
      <c r="G7397" s="139">
        <v>20.7</v>
      </c>
      <c r="H7397" s="140" t="s">
        <v>3786</v>
      </c>
      <c r="J7397" s="3">
        <v>1227098</v>
      </c>
      <c r="K7397" s="1" t="s">
        <v>3788</v>
      </c>
      <c r="L7397" s="4">
        <f t="shared" si="112"/>
        <v>13.031518151815181</v>
      </c>
      <c r="M7397" s="24" t="s">
        <v>3824</v>
      </c>
    </row>
    <row r="7398" spans="1:13" x14ac:dyDescent="0.2">
      <c r="A7398" s="142" t="s">
        <v>18730</v>
      </c>
      <c r="B7398" s="135" t="s">
        <v>18731</v>
      </c>
      <c r="C7398" s="136">
        <v>43697</v>
      </c>
      <c r="D7398" s="137">
        <v>43699</v>
      </c>
      <c r="E7398" s="138">
        <v>291.39999999999998</v>
      </c>
      <c r="F7398" s="138">
        <v>210.54</v>
      </c>
      <c r="G7398" s="139">
        <v>1.4</v>
      </c>
      <c r="H7398" s="140" t="s">
        <v>3786</v>
      </c>
      <c r="J7398" s="3">
        <v>1227101</v>
      </c>
      <c r="K7398" s="1" t="s">
        <v>3788</v>
      </c>
      <c r="L7398" s="4">
        <f t="shared" si="112"/>
        <v>4.8085808580858078</v>
      </c>
      <c r="M7398" s="24" t="s">
        <v>3824</v>
      </c>
    </row>
    <row r="7399" spans="1:13" x14ac:dyDescent="0.2">
      <c r="A7399" s="142" t="s">
        <v>18732</v>
      </c>
      <c r="B7399" s="135" t="s">
        <v>18733</v>
      </c>
      <c r="C7399" s="136">
        <v>43696</v>
      </c>
      <c r="D7399" s="137">
        <v>43699</v>
      </c>
      <c r="E7399" s="138">
        <v>154.24</v>
      </c>
      <c r="F7399" s="138">
        <v>61.06</v>
      </c>
      <c r="G7399" s="139">
        <v>2.5</v>
      </c>
      <c r="H7399" s="140" t="s">
        <v>3786</v>
      </c>
      <c r="J7399" s="3">
        <v>1227519</v>
      </c>
      <c r="K7399" s="1" t="s">
        <v>3788</v>
      </c>
      <c r="L7399" s="4">
        <f t="shared" si="112"/>
        <v>2.5452145214521451</v>
      </c>
      <c r="M7399" s="24" t="s">
        <v>3825</v>
      </c>
    </row>
    <row r="7400" spans="1:13" x14ac:dyDescent="0.2">
      <c r="A7400" s="142" t="s">
        <v>18734</v>
      </c>
      <c r="B7400" s="135" t="s">
        <v>18735</v>
      </c>
      <c r="C7400" s="136">
        <v>43695</v>
      </c>
      <c r="D7400" s="137">
        <v>43699</v>
      </c>
      <c r="E7400" s="138">
        <v>1003.18</v>
      </c>
      <c r="F7400" s="138">
        <v>27.63</v>
      </c>
      <c r="G7400" s="139">
        <v>36.299999999999997</v>
      </c>
      <c r="H7400" s="140" t="s">
        <v>3786</v>
      </c>
      <c r="J7400" s="3">
        <v>1227520</v>
      </c>
      <c r="K7400" s="1" t="s">
        <v>3788</v>
      </c>
      <c r="L7400" s="4">
        <f t="shared" si="112"/>
        <v>16.554125412541254</v>
      </c>
      <c r="M7400" s="24" t="s">
        <v>3825</v>
      </c>
    </row>
    <row r="7401" spans="1:13" x14ac:dyDescent="0.2">
      <c r="A7401" s="142" t="s">
        <v>18736</v>
      </c>
      <c r="B7401" s="135" t="s">
        <v>18737</v>
      </c>
      <c r="C7401" s="136">
        <v>43695</v>
      </c>
      <c r="D7401" s="137">
        <v>43699</v>
      </c>
      <c r="E7401" s="138">
        <v>1400.71</v>
      </c>
      <c r="F7401" s="138">
        <v>50.48</v>
      </c>
      <c r="G7401" s="139">
        <v>27.7</v>
      </c>
      <c r="H7401" s="140" t="s">
        <v>3786</v>
      </c>
      <c r="J7401" s="3">
        <v>1227521</v>
      </c>
      <c r="K7401" s="1" t="s">
        <v>3788</v>
      </c>
      <c r="L7401" s="4">
        <f t="shared" si="112"/>
        <v>23.114026402640263</v>
      </c>
      <c r="M7401" s="24" t="s">
        <v>3825</v>
      </c>
    </row>
    <row r="7402" spans="1:13" x14ac:dyDescent="0.2">
      <c r="A7402" s="142" t="s">
        <v>18738</v>
      </c>
      <c r="B7402" s="135" t="s">
        <v>18739</v>
      </c>
      <c r="C7402" s="136">
        <v>43697</v>
      </c>
      <c r="D7402" s="137">
        <v>43699</v>
      </c>
      <c r="E7402" s="138">
        <v>1276.31</v>
      </c>
      <c r="F7402" s="138">
        <v>54.15</v>
      </c>
      <c r="G7402" s="139">
        <v>23.6</v>
      </c>
      <c r="H7402" s="140" t="s">
        <v>3693</v>
      </c>
      <c r="J7402" s="3">
        <v>1227522</v>
      </c>
      <c r="K7402" s="1" t="s">
        <v>3776</v>
      </c>
      <c r="L7402" s="4">
        <f t="shared" si="112"/>
        <v>21.061221122112208</v>
      </c>
      <c r="M7402" s="24" t="s">
        <v>3825</v>
      </c>
    </row>
    <row r="7403" spans="1:13" x14ac:dyDescent="0.2">
      <c r="A7403" s="142" t="s">
        <v>18740</v>
      </c>
      <c r="B7403" s="135" t="s">
        <v>18741</v>
      </c>
      <c r="C7403" s="136">
        <v>43700</v>
      </c>
      <c r="D7403" s="137">
        <v>43703</v>
      </c>
      <c r="E7403" s="138">
        <v>197.23</v>
      </c>
      <c r="F7403" s="138">
        <v>101.34</v>
      </c>
      <c r="G7403" s="139">
        <v>1.9</v>
      </c>
      <c r="H7403" s="140" t="s">
        <v>3786</v>
      </c>
      <c r="J7403" s="3">
        <v>1228653</v>
      </c>
      <c r="K7403" s="1" t="s">
        <v>3788</v>
      </c>
      <c r="L7403" s="4">
        <f t="shared" si="112"/>
        <v>3.2546204620462045</v>
      </c>
      <c r="M7403" s="24" t="s">
        <v>3826</v>
      </c>
    </row>
    <row r="7404" spans="1:13" x14ac:dyDescent="0.2">
      <c r="A7404" s="142" t="s">
        <v>18742</v>
      </c>
      <c r="B7404" s="135" t="s">
        <v>18743</v>
      </c>
      <c r="C7404" s="136">
        <v>43699</v>
      </c>
      <c r="D7404" s="137">
        <v>43703</v>
      </c>
      <c r="E7404" s="138">
        <v>144.63</v>
      </c>
      <c r="F7404" s="138">
        <v>148.19999999999999</v>
      </c>
      <c r="G7404" s="139">
        <v>1</v>
      </c>
      <c r="H7404" s="140" t="s">
        <v>3786</v>
      </c>
      <c r="J7404" s="3">
        <v>1228654</v>
      </c>
      <c r="K7404" s="1" t="s">
        <v>3788</v>
      </c>
      <c r="L7404" s="4">
        <f t="shared" si="112"/>
        <v>2.3866336633663363</v>
      </c>
      <c r="M7404" s="24" t="s">
        <v>3826</v>
      </c>
    </row>
    <row r="7405" spans="1:13" x14ac:dyDescent="0.2">
      <c r="A7405" s="142" t="s">
        <v>18744</v>
      </c>
      <c r="B7405" s="135" t="s">
        <v>18745</v>
      </c>
      <c r="C7405" s="136">
        <v>43703</v>
      </c>
      <c r="D7405" s="137">
        <v>43703</v>
      </c>
      <c r="E7405" s="138">
        <v>481.77</v>
      </c>
      <c r="F7405" s="138">
        <v>81.400000000000006</v>
      </c>
      <c r="G7405" s="139">
        <v>5.9</v>
      </c>
      <c r="H7405" s="140" t="s">
        <v>3786</v>
      </c>
      <c r="J7405" s="3">
        <v>1228655</v>
      </c>
      <c r="K7405" s="1" t="s">
        <v>3788</v>
      </c>
      <c r="L7405" s="4">
        <f t="shared" si="112"/>
        <v>7.9499999999999993</v>
      </c>
      <c r="M7405" s="24" t="s">
        <v>3826</v>
      </c>
    </row>
    <row r="7406" spans="1:13" x14ac:dyDescent="0.2">
      <c r="A7406" s="142" t="s">
        <v>18746</v>
      </c>
      <c r="B7406" s="135" t="s">
        <v>18747</v>
      </c>
      <c r="C7406" s="136">
        <v>43698</v>
      </c>
      <c r="D7406" s="137">
        <v>43703</v>
      </c>
      <c r="E7406" s="138">
        <v>371.31</v>
      </c>
      <c r="F7406" s="138">
        <v>95.21</v>
      </c>
      <c r="G7406" s="139">
        <v>3.9</v>
      </c>
      <c r="H7406" s="140" t="s">
        <v>3786</v>
      </c>
      <c r="J7406" s="3">
        <v>1228656</v>
      </c>
      <c r="K7406" s="1" t="s">
        <v>3788</v>
      </c>
      <c r="L7406" s="4">
        <f t="shared" si="112"/>
        <v>6.1272277227722771</v>
      </c>
      <c r="M7406" s="24" t="s">
        <v>3826</v>
      </c>
    </row>
    <row r="7407" spans="1:13" x14ac:dyDescent="0.2">
      <c r="A7407" s="142" t="s">
        <v>18748</v>
      </c>
      <c r="B7407" s="135" t="s">
        <v>18749</v>
      </c>
      <c r="C7407" s="136">
        <v>43698</v>
      </c>
      <c r="D7407" s="137">
        <v>43703</v>
      </c>
      <c r="E7407" s="138">
        <v>812.97</v>
      </c>
      <c r="F7407" s="138">
        <v>128.02000000000001</v>
      </c>
      <c r="G7407" s="139">
        <v>6.4</v>
      </c>
      <c r="H7407" s="140" t="s">
        <v>3693</v>
      </c>
      <c r="J7407" s="3">
        <v>1228657</v>
      </c>
      <c r="K7407" s="1" t="s">
        <v>3772</v>
      </c>
      <c r="L7407" s="4">
        <f t="shared" si="112"/>
        <v>13.415346534653466</v>
      </c>
      <c r="M7407" s="24" t="s">
        <v>3826</v>
      </c>
    </row>
    <row r="7408" spans="1:13" x14ac:dyDescent="0.2">
      <c r="A7408" s="142" t="s">
        <v>18750</v>
      </c>
      <c r="B7408" s="135" t="s">
        <v>18751</v>
      </c>
      <c r="C7408" s="136">
        <v>43704</v>
      </c>
      <c r="D7408" s="137">
        <v>43704</v>
      </c>
      <c r="E7408" s="138">
        <v>173.63</v>
      </c>
      <c r="F7408" s="138">
        <v>32.94</v>
      </c>
      <c r="G7408" s="139">
        <v>5.3</v>
      </c>
      <c r="H7408" s="140" t="s">
        <v>3786</v>
      </c>
      <c r="J7408" s="3">
        <v>1229400</v>
      </c>
      <c r="K7408" s="1" t="s">
        <v>3788</v>
      </c>
      <c r="L7408" s="4">
        <f t="shared" si="112"/>
        <v>2.865181518151815</v>
      </c>
      <c r="M7408" s="24" t="s">
        <v>3827</v>
      </c>
    </row>
    <row r="7409" spans="1:13" x14ac:dyDescent="0.2">
      <c r="A7409" s="142" t="s">
        <v>18752</v>
      </c>
      <c r="B7409" s="135" t="s">
        <v>18753</v>
      </c>
      <c r="C7409" s="136">
        <v>43704</v>
      </c>
      <c r="D7409" s="137">
        <v>43704</v>
      </c>
      <c r="E7409" s="138">
        <v>659.03</v>
      </c>
      <c r="F7409" s="138">
        <v>27.61</v>
      </c>
      <c r="G7409" s="139">
        <v>23.9</v>
      </c>
      <c r="H7409" s="140" t="s">
        <v>3786</v>
      </c>
      <c r="J7409" s="3">
        <v>1229408</v>
      </c>
      <c r="K7409" s="1" t="s">
        <v>3788</v>
      </c>
      <c r="L7409" s="4">
        <f t="shared" si="112"/>
        <v>10.875082508250824</v>
      </c>
      <c r="M7409" s="24" t="s">
        <v>3827</v>
      </c>
    </row>
    <row r="7410" spans="1:13" x14ac:dyDescent="0.2">
      <c r="A7410" s="142" t="s">
        <v>18754</v>
      </c>
      <c r="B7410" s="135" t="s">
        <v>18755</v>
      </c>
      <c r="C7410" s="136">
        <v>43704</v>
      </c>
      <c r="D7410" s="137">
        <v>43704</v>
      </c>
      <c r="E7410" s="138">
        <v>76.819999999999993</v>
      </c>
      <c r="F7410" s="138">
        <v>24.99</v>
      </c>
      <c r="G7410" s="139">
        <v>3.1</v>
      </c>
      <c r="H7410" s="140" t="s">
        <v>3786</v>
      </c>
      <c r="J7410" s="3">
        <v>1229413</v>
      </c>
      <c r="K7410" s="1" t="s">
        <v>3788</v>
      </c>
      <c r="L7410" s="4">
        <f t="shared" ref="L7410:L7490" si="113">IF(E7410="","",E7410/60.6)</f>
        <v>1.2676567656765676</v>
      </c>
      <c r="M7410" s="24" t="s">
        <v>3827</v>
      </c>
    </row>
    <row r="7411" spans="1:13" x14ac:dyDescent="0.2">
      <c r="A7411" s="142" t="s">
        <v>18756</v>
      </c>
      <c r="B7411" s="135" t="s">
        <v>18757</v>
      </c>
      <c r="C7411" s="136">
        <v>43700</v>
      </c>
      <c r="D7411" s="137">
        <v>43704</v>
      </c>
      <c r="E7411" s="138">
        <v>256.89999999999998</v>
      </c>
      <c r="F7411" s="138">
        <v>58.4</v>
      </c>
      <c r="G7411" s="139">
        <v>4.4000000000000004</v>
      </c>
      <c r="H7411" s="140" t="s">
        <v>3786</v>
      </c>
      <c r="J7411" s="3">
        <v>1229714</v>
      </c>
      <c r="K7411" s="1" t="s">
        <v>3788</v>
      </c>
      <c r="L7411" s="4">
        <f t="shared" si="113"/>
        <v>4.2392739273927385</v>
      </c>
      <c r="M7411" s="24" t="s">
        <v>3827</v>
      </c>
    </row>
    <row r="7412" spans="1:13" x14ac:dyDescent="0.2">
      <c r="A7412" s="142" t="s">
        <v>18758</v>
      </c>
      <c r="B7412" s="135" t="s">
        <v>18759</v>
      </c>
      <c r="C7412" s="136">
        <v>43703</v>
      </c>
      <c r="D7412" s="137">
        <v>43706</v>
      </c>
      <c r="E7412" s="138">
        <v>646.15</v>
      </c>
      <c r="F7412" s="138">
        <v>55.07</v>
      </c>
      <c r="G7412" s="139">
        <v>11.7</v>
      </c>
      <c r="H7412" s="140" t="s">
        <v>3786</v>
      </c>
      <c r="J7412" s="3">
        <v>1230487</v>
      </c>
      <c r="K7412" s="1" t="s">
        <v>3788</v>
      </c>
      <c r="L7412" s="4">
        <f t="shared" si="113"/>
        <v>10.662541254125411</v>
      </c>
      <c r="M7412" s="24" t="s">
        <v>3828</v>
      </c>
    </row>
    <row r="7413" spans="1:13" x14ac:dyDescent="0.2">
      <c r="A7413" s="142" t="s">
        <v>18760</v>
      </c>
      <c r="B7413" s="135" t="s">
        <v>18761</v>
      </c>
      <c r="C7413" s="136">
        <v>43703</v>
      </c>
      <c r="D7413" s="137">
        <v>43706</v>
      </c>
      <c r="E7413" s="138">
        <v>1174.6400000000001</v>
      </c>
      <c r="F7413" s="138">
        <v>23.91</v>
      </c>
      <c r="G7413" s="139">
        <v>49.1</v>
      </c>
      <c r="H7413" s="140" t="s">
        <v>3786</v>
      </c>
      <c r="J7413" s="3">
        <v>1230488</v>
      </c>
      <c r="K7413" s="1" t="s">
        <v>3788</v>
      </c>
      <c r="L7413" s="4">
        <f t="shared" si="113"/>
        <v>19.383498349834984</v>
      </c>
      <c r="M7413" s="24" t="s">
        <v>3828</v>
      </c>
    </row>
    <row r="7414" spans="1:13" x14ac:dyDescent="0.2">
      <c r="A7414" s="142" t="s">
        <v>18762</v>
      </c>
      <c r="B7414" s="135" t="s">
        <v>18763</v>
      </c>
      <c r="C7414" s="136">
        <v>43703</v>
      </c>
      <c r="D7414" s="137">
        <v>43706</v>
      </c>
      <c r="E7414" s="138">
        <v>819.81</v>
      </c>
      <c r="F7414" s="138">
        <v>55.03</v>
      </c>
      <c r="G7414" s="139">
        <v>14.9</v>
      </c>
      <c r="H7414" s="140" t="s">
        <v>3786</v>
      </c>
      <c r="J7414" s="3">
        <v>1230489</v>
      </c>
      <c r="K7414" s="1" t="s">
        <v>3788</v>
      </c>
      <c r="L7414" s="4">
        <f t="shared" si="113"/>
        <v>13.528217821782176</v>
      </c>
      <c r="M7414" s="24" t="s">
        <v>3828</v>
      </c>
    </row>
    <row r="7415" spans="1:13" x14ac:dyDescent="0.2">
      <c r="A7415" s="142" t="s">
        <v>18764</v>
      </c>
      <c r="B7415" s="135" t="s">
        <v>18765</v>
      </c>
      <c r="C7415" s="136">
        <v>43702</v>
      </c>
      <c r="D7415" s="137">
        <v>43706</v>
      </c>
      <c r="E7415" s="138">
        <v>229.26</v>
      </c>
      <c r="F7415" s="138">
        <v>63.46</v>
      </c>
      <c r="G7415" s="139">
        <v>3.6</v>
      </c>
      <c r="H7415" s="140" t="s">
        <v>3714</v>
      </c>
      <c r="J7415" s="3">
        <v>1230490</v>
      </c>
      <c r="K7415" s="1" t="s">
        <v>3789</v>
      </c>
      <c r="L7415" s="4">
        <f t="shared" si="113"/>
        <v>3.783168316831683</v>
      </c>
      <c r="M7415" s="24" t="s">
        <v>3828</v>
      </c>
    </row>
    <row r="7416" spans="1:13" x14ac:dyDescent="0.2">
      <c r="A7416" s="142" t="s">
        <v>18766</v>
      </c>
      <c r="B7416" s="135" t="s">
        <v>18767</v>
      </c>
      <c r="C7416" s="136">
        <v>43702</v>
      </c>
      <c r="D7416" s="137">
        <v>43706</v>
      </c>
      <c r="E7416" s="138">
        <v>199.25</v>
      </c>
      <c r="F7416" s="138">
        <v>79.8</v>
      </c>
      <c r="G7416" s="139">
        <v>2.5</v>
      </c>
      <c r="H7416" s="140" t="s">
        <v>3714</v>
      </c>
      <c r="J7416" s="3">
        <v>1230491</v>
      </c>
      <c r="K7416" s="1" t="s">
        <v>3789</v>
      </c>
      <c r="L7416" s="4">
        <f t="shared" si="113"/>
        <v>3.2879537953795377</v>
      </c>
      <c r="M7416" s="24" t="s">
        <v>3828</v>
      </c>
    </row>
    <row r="7417" spans="1:13" x14ac:dyDescent="0.2">
      <c r="A7417" s="142" t="s">
        <v>18768</v>
      </c>
      <c r="B7417" s="135" t="s">
        <v>18769</v>
      </c>
      <c r="C7417" s="136">
        <v>43703</v>
      </c>
      <c r="D7417" s="137">
        <v>43707</v>
      </c>
      <c r="E7417" s="138">
        <v>215.06</v>
      </c>
      <c r="F7417" s="138">
        <v>64.66</v>
      </c>
      <c r="G7417" s="139">
        <v>3.3</v>
      </c>
      <c r="H7417" s="140" t="s">
        <v>3786</v>
      </c>
      <c r="J7417" s="3">
        <v>1231191</v>
      </c>
      <c r="K7417" s="1" t="s">
        <v>3788</v>
      </c>
      <c r="L7417" s="4">
        <f t="shared" si="113"/>
        <v>3.5488448844884486</v>
      </c>
      <c r="M7417" s="24" t="s">
        <v>3829</v>
      </c>
    </row>
    <row r="7418" spans="1:13" x14ac:dyDescent="0.2">
      <c r="A7418" s="142" t="s">
        <v>18770</v>
      </c>
      <c r="B7418" s="135" t="s">
        <v>18771</v>
      </c>
      <c r="C7418" s="136">
        <v>43703</v>
      </c>
      <c r="D7418" s="137">
        <v>43707</v>
      </c>
      <c r="E7418" s="138">
        <v>280.20999999999998</v>
      </c>
      <c r="F7418" s="138">
        <v>24.32</v>
      </c>
      <c r="G7418" s="139">
        <v>11.5</v>
      </c>
      <c r="H7418" s="140" t="s">
        <v>3786</v>
      </c>
      <c r="J7418" s="3">
        <v>1231192</v>
      </c>
      <c r="K7418" s="1" t="s">
        <v>3788</v>
      </c>
      <c r="L7418" s="4">
        <f t="shared" si="113"/>
        <v>4.6239273927392732</v>
      </c>
      <c r="M7418" s="24" t="s">
        <v>3829</v>
      </c>
    </row>
    <row r="7419" spans="1:13" x14ac:dyDescent="0.2">
      <c r="A7419" s="142" t="s">
        <v>18772</v>
      </c>
      <c r="B7419" s="135" t="s">
        <v>18773</v>
      </c>
      <c r="C7419" s="136">
        <v>43703</v>
      </c>
      <c r="D7419" s="137">
        <v>43707</v>
      </c>
      <c r="E7419" s="138">
        <v>953.34</v>
      </c>
      <c r="F7419" s="138">
        <v>36.22</v>
      </c>
      <c r="G7419" s="139">
        <v>26.3</v>
      </c>
      <c r="H7419" s="140" t="s">
        <v>3786</v>
      </c>
      <c r="J7419" s="3">
        <v>1231193</v>
      </c>
      <c r="K7419" s="1" t="s">
        <v>3788</v>
      </c>
      <c r="L7419" s="4">
        <f t="shared" si="113"/>
        <v>15.731683168316831</v>
      </c>
      <c r="M7419" s="24" t="s">
        <v>3829</v>
      </c>
    </row>
    <row r="7420" spans="1:13" x14ac:dyDescent="0.2">
      <c r="A7420" s="142" t="s">
        <v>18774</v>
      </c>
      <c r="B7420" s="135" t="s">
        <v>18775</v>
      </c>
      <c r="C7420" s="136">
        <v>43704</v>
      </c>
      <c r="D7420" s="137">
        <v>43707</v>
      </c>
      <c r="E7420" s="138">
        <v>378.03</v>
      </c>
      <c r="F7420" s="138">
        <v>60.18</v>
      </c>
      <c r="G7420" s="139">
        <v>6.3</v>
      </c>
      <c r="H7420" s="140" t="s">
        <v>3786</v>
      </c>
      <c r="J7420" s="3">
        <v>1231194</v>
      </c>
      <c r="K7420" s="1" t="s">
        <v>3788</v>
      </c>
      <c r="L7420" s="4">
        <f t="shared" si="113"/>
        <v>6.2381188118811872</v>
      </c>
      <c r="M7420" s="24" t="s">
        <v>3829</v>
      </c>
    </row>
    <row r="7421" spans="1:13" x14ac:dyDescent="0.2">
      <c r="A7421" s="142" t="s">
        <v>18776</v>
      </c>
      <c r="B7421" s="135" t="s">
        <v>18777</v>
      </c>
      <c r="C7421" s="136">
        <v>43704</v>
      </c>
      <c r="D7421" s="137">
        <v>43707</v>
      </c>
      <c r="E7421" s="138">
        <v>808.87</v>
      </c>
      <c r="F7421" s="138">
        <v>23.13</v>
      </c>
      <c r="G7421" s="139">
        <v>35</v>
      </c>
      <c r="H7421" s="140" t="s">
        <v>3786</v>
      </c>
      <c r="J7421" s="3">
        <v>1231195</v>
      </c>
      <c r="K7421" s="1" t="s">
        <v>3788</v>
      </c>
      <c r="L7421" s="4">
        <f t="shared" si="113"/>
        <v>13.347689768976897</v>
      </c>
      <c r="M7421" s="24" t="s">
        <v>3829</v>
      </c>
    </row>
    <row r="7422" spans="1:13" x14ac:dyDescent="0.2">
      <c r="A7422" s="142" t="s">
        <v>18778</v>
      </c>
      <c r="B7422" s="135" t="s">
        <v>18779</v>
      </c>
      <c r="C7422" s="136">
        <v>43702</v>
      </c>
      <c r="D7422" s="137">
        <v>43707</v>
      </c>
      <c r="E7422" s="138">
        <v>529.63</v>
      </c>
      <c r="F7422" s="138">
        <v>32.950000000000003</v>
      </c>
      <c r="G7422" s="139">
        <v>16.100000000000001</v>
      </c>
      <c r="H7422" s="140" t="s">
        <v>3786</v>
      </c>
      <c r="J7422" s="3">
        <v>1231205</v>
      </c>
      <c r="K7422" s="1" t="s">
        <v>3788</v>
      </c>
      <c r="L7422" s="4">
        <f t="shared" si="113"/>
        <v>8.7397689768976896</v>
      </c>
      <c r="M7422" s="24" t="s">
        <v>3829</v>
      </c>
    </row>
    <row r="7423" spans="1:13" x14ac:dyDescent="0.2">
      <c r="A7423" s="142" t="s">
        <v>18780</v>
      </c>
      <c r="B7423" s="135" t="s">
        <v>18781</v>
      </c>
      <c r="C7423" s="136">
        <v>43705</v>
      </c>
      <c r="D7423" s="137">
        <v>43711</v>
      </c>
      <c r="E7423" s="138">
        <v>214.31</v>
      </c>
      <c r="F7423" s="138">
        <v>40.369999999999997</v>
      </c>
      <c r="G7423" s="139">
        <v>5.3</v>
      </c>
      <c r="H7423" s="140" t="s">
        <v>3786</v>
      </c>
      <c r="J7423" s="3">
        <v>1231975</v>
      </c>
      <c r="K7423" s="1" t="s">
        <v>3788</v>
      </c>
      <c r="L7423" s="4">
        <f t="shared" si="113"/>
        <v>3.5364686468646864</v>
      </c>
      <c r="M7423" s="24" t="s">
        <v>3830</v>
      </c>
    </row>
    <row r="7424" spans="1:13" x14ac:dyDescent="0.2">
      <c r="A7424" s="142" t="s">
        <v>18782</v>
      </c>
      <c r="B7424" s="135" t="s">
        <v>18783</v>
      </c>
      <c r="C7424" s="136">
        <v>43707</v>
      </c>
      <c r="D7424" s="137">
        <v>43711</v>
      </c>
      <c r="E7424" s="138">
        <v>1014.32</v>
      </c>
      <c r="F7424" s="138">
        <v>45.25</v>
      </c>
      <c r="G7424" s="139">
        <v>22.4</v>
      </c>
      <c r="H7424" s="140" t="s">
        <v>3786</v>
      </c>
      <c r="J7424" s="3">
        <v>1231977</v>
      </c>
      <c r="K7424" s="1" t="s">
        <v>3788</v>
      </c>
      <c r="L7424" s="4">
        <f t="shared" si="113"/>
        <v>16.737953795379539</v>
      </c>
      <c r="M7424" s="24" t="s">
        <v>3830</v>
      </c>
    </row>
    <row r="7425" spans="1:13" x14ac:dyDescent="0.2">
      <c r="A7425" s="142" t="s">
        <v>18784</v>
      </c>
      <c r="B7425" s="135" t="s">
        <v>18785</v>
      </c>
      <c r="C7425" s="136">
        <v>43706</v>
      </c>
      <c r="D7425" s="137">
        <v>43711</v>
      </c>
      <c r="E7425" s="138">
        <v>1178.7</v>
      </c>
      <c r="F7425" s="138">
        <v>54.24</v>
      </c>
      <c r="G7425" s="139">
        <v>21.7</v>
      </c>
      <c r="H7425" s="140" t="s">
        <v>3693</v>
      </c>
      <c r="J7425" s="3">
        <v>1232275</v>
      </c>
      <c r="K7425" s="1" t="s">
        <v>3776</v>
      </c>
      <c r="L7425" s="4">
        <f t="shared" si="113"/>
        <v>19.450495049504951</v>
      </c>
      <c r="M7425" s="24" t="s">
        <v>3831</v>
      </c>
    </row>
    <row r="7426" spans="1:13" x14ac:dyDescent="0.2">
      <c r="A7426" s="142" t="s">
        <v>18786</v>
      </c>
      <c r="B7426" s="135" t="s">
        <v>18787</v>
      </c>
      <c r="C7426" s="136">
        <v>43706</v>
      </c>
      <c r="D7426" s="137">
        <v>43712</v>
      </c>
      <c r="E7426" s="138">
        <v>240.27</v>
      </c>
      <c r="F7426" s="138">
        <v>152.47999999999999</v>
      </c>
      <c r="G7426" s="139">
        <v>1.6</v>
      </c>
      <c r="H7426" s="140" t="s">
        <v>3786</v>
      </c>
      <c r="J7426" s="3">
        <v>1232381</v>
      </c>
      <c r="K7426" s="1" t="s">
        <v>3788</v>
      </c>
      <c r="L7426" s="4">
        <f t="shared" si="113"/>
        <v>3.964851485148515</v>
      </c>
      <c r="M7426" s="24" t="s">
        <v>3832</v>
      </c>
    </row>
    <row r="7427" spans="1:13" x14ac:dyDescent="0.2">
      <c r="A7427" s="142" t="s">
        <v>18788</v>
      </c>
      <c r="B7427" s="135" t="s">
        <v>18789</v>
      </c>
      <c r="C7427" s="136">
        <v>43707</v>
      </c>
      <c r="D7427" s="137">
        <v>43712</v>
      </c>
      <c r="E7427" s="138">
        <v>1163.3900000000001</v>
      </c>
      <c r="F7427" s="138">
        <v>56.07</v>
      </c>
      <c r="G7427" s="139">
        <v>20.7</v>
      </c>
      <c r="H7427" s="140" t="s">
        <v>3786</v>
      </c>
      <c r="J7427" s="3">
        <v>1232382</v>
      </c>
      <c r="K7427" s="1" t="s">
        <v>3788</v>
      </c>
      <c r="L7427" s="4">
        <f t="shared" si="113"/>
        <v>19.197854785478548</v>
      </c>
      <c r="M7427" s="24" t="s">
        <v>3832</v>
      </c>
    </row>
    <row r="7428" spans="1:13" x14ac:dyDescent="0.2">
      <c r="A7428" s="142" t="s">
        <v>18790</v>
      </c>
      <c r="B7428" s="135" t="s">
        <v>18791</v>
      </c>
      <c r="C7428" s="136">
        <v>43711</v>
      </c>
      <c r="D7428" s="137">
        <v>43712</v>
      </c>
      <c r="E7428" s="138">
        <v>283.64999999999998</v>
      </c>
      <c r="F7428" s="138">
        <v>212.29</v>
      </c>
      <c r="G7428" s="139">
        <v>1.3</v>
      </c>
      <c r="H7428" s="140" t="s">
        <v>3786</v>
      </c>
      <c r="J7428" s="3">
        <v>1233053</v>
      </c>
      <c r="K7428" s="1" t="s">
        <v>3788</v>
      </c>
      <c r="L7428" s="4">
        <f t="shared" si="113"/>
        <v>4.6806930693069306</v>
      </c>
      <c r="M7428" s="24" t="s">
        <v>3832</v>
      </c>
    </row>
    <row r="7429" spans="1:13" x14ac:dyDescent="0.2">
      <c r="A7429" s="142" t="s">
        <v>18792</v>
      </c>
      <c r="B7429" s="135" t="s">
        <v>18793</v>
      </c>
      <c r="C7429" s="136">
        <v>43707</v>
      </c>
      <c r="D7429" s="137">
        <v>43714</v>
      </c>
      <c r="E7429" s="138">
        <v>385.92</v>
      </c>
      <c r="F7429" s="138">
        <v>47.86</v>
      </c>
      <c r="G7429" s="139">
        <v>8.1</v>
      </c>
      <c r="H7429" s="140" t="s">
        <v>3786</v>
      </c>
      <c r="J7429" s="3">
        <v>1234277</v>
      </c>
      <c r="K7429" s="1" t="s">
        <v>3788</v>
      </c>
      <c r="L7429" s="4">
        <f t="shared" si="113"/>
        <v>6.3683168316831686</v>
      </c>
      <c r="M7429" s="24" t="s">
        <v>3833</v>
      </c>
    </row>
    <row r="7430" spans="1:13" x14ac:dyDescent="0.2">
      <c r="A7430" s="142" t="s">
        <v>18794</v>
      </c>
      <c r="B7430" s="135" t="s">
        <v>18795</v>
      </c>
      <c r="C7430" s="136">
        <v>43707</v>
      </c>
      <c r="D7430" s="137">
        <v>43714</v>
      </c>
      <c r="E7430" s="138">
        <v>138.86000000000001</v>
      </c>
      <c r="F7430" s="138">
        <v>85.5</v>
      </c>
      <c r="G7430" s="139">
        <v>1.6</v>
      </c>
      <c r="H7430" s="140" t="s">
        <v>3774</v>
      </c>
      <c r="J7430" s="3">
        <v>1234278</v>
      </c>
      <c r="K7430" s="1" t="s">
        <v>3772</v>
      </c>
      <c r="L7430" s="4">
        <f t="shared" si="113"/>
        <v>2.2914191419141914</v>
      </c>
      <c r="M7430" s="24" t="s">
        <v>3833</v>
      </c>
    </row>
    <row r="7431" spans="1:13" x14ac:dyDescent="0.2">
      <c r="A7431" s="142" t="s">
        <v>18796</v>
      </c>
      <c r="B7431" s="135" t="s">
        <v>18797</v>
      </c>
      <c r="C7431" s="136">
        <v>43711</v>
      </c>
      <c r="D7431" s="137">
        <v>43717</v>
      </c>
      <c r="E7431" s="138">
        <v>249.16</v>
      </c>
      <c r="F7431" s="138">
        <v>55.2</v>
      </c>
      <c r="G7431" s="139">
        <v>4.5</v>
      </c>
      <c r="H7431" s="140" t="s">
        <v>3786</v>
      </c>
      <c r="J7431" s="3">
        <v>1237306</v>
      </c>
      <c r="K7431" s="1" t="s">
        <v>3788</v>
      </c>
      <c r="L7431" s="4">
        <f t="shared" si="113"/>
        <v>4.1115511551155111</v>
      </c>
    </row>
    <row r="7432" spans="1:13" x14ac:dyDescent="0.2">
      <c r="A7432" s="142" t="s">
        <v>18798</v>
      </c>
      <c r="B7432" s="135" t="s">
        <v>18799</v>
      </c>
      <c r="C7432" s="136">
        <v>43710</v>
      </c>
      <c r="D7432" s="137">
        <v>43717</v>
      </c>
      <c r="E7432" s="138">
        <v>1000.97</v>
      </c>
      <c r="F7432" s="138">
        <v>51.79</v>
      </c>
      <c r="G7432" s="139">
        <v>19.3</v>
      </c>
      <c r="H7432" s="140" t="s">
        <v>3786</v>
      </c>
      <c r="J7432" s="3">
        <v>1237307</v>
      </c>
      <c r="K7432" s="1" t="s">
        <v>3788</v>
      </c>
      <c r="L7432" s="4">
        <f t="shared" si="113"/>
        <v>16.517656765676566</v>
      </c>
    </row>
    <row r="7433" spans="1:13" x14ac:dyDescent="0.2">
      <c r="A7433" s="142" t="s">
        <v>18800</v>
      </c>
      <c r="B7433" s="135" t="s">
        <v>18801</v>
      </c>
      <c r="C7433" s="136">
        <v>43711</v>
      </c>
      <c r="D7433" s="137">
        <v>43717</v>
      </c>
      <c r="E7433" s="138">
        <v>842.66</v>
      </c>
      <c r="F7433" s="138">
        <v>46.15</v>
      </c>
      <c r="G7433" s="139">
        <v>18.3</v>
      </c>
      <c r="H7433" s="140" t="s">
        <v>3786</v>
      </c>
      <c r="J7433" s="3">
        <v>1237308</v>
      </c>
      <c r="K7433" s="1" t="s">
        <v>3788</v>
      </c>
      <c r="L7433" s="4">
        <f t="shared" si="113"/>
        <v>13.905280528052804</v>
      </c>
    </row>
    <row r="7434" spans="1:13" x14ac:dyDescent="0.2">
      <c r="A7434" s="142" t="s">
        <v>18802</v>
      </c>
      <c r="B7434" s="135" t="s">
        <v>18803</v>
      </c>
      <c r="C7434" s="136">
        <v>43713</v>
      </c>
      <c r="D7434" s="137">
        <v>43719</v>
      </c>
      <c r="E7434" s="138">
        <v>258.05</v>
      </c>
      <c r="F7434" s="138">
        <v>42.9</v>
      </c>
      <c r="G7434" s="139">
        <v>6</v>
      </c>
      <c r="H7434" s="140" t="s">
        <v>3786</v>
      </c>
      <c r="J7434" s="3">
        <v>1237825</v>
      </c>
      <c r="K7434" s="1" t="s">
        <v>3788</v>
      </c>
      <c r="L7434" s="4">
        <f t="shared" si="113"/>
        <v>4.2582508250825084</v>
      </c>
      <c r="M7434" s="1" t="s">
        <v>3834</v>
      </c>
    </row>
    <row r="7435" spans="1:13" x14ac:dyDescent="0.2">
      <c r="A7435" s="142" t="s">
        <v>18804</v>
      </c>
      <c r="B7435" s="135" t="s">
        <v>18805</v>
      </c>
      <c r="C7435" s="136">
        <v>43712</v>
      </c>
      <c r="D7435" s="137">
        <v>43719</v>
      </c>
      <c r="E7435" s="138">
        <v>599.70000000000005</v>
      </c>
      <c r="F7435" s="138">
        <v>30.05</v>
      </c>
      <c r="G7435" s="139">
        <v>20</v>
      </c>
      <c r="H7435" s="140" t="s">
        <v>3786</v>
      </c>
      <c r="J7435" s="3">
        <v>1237824</v>
      </c>
      <c r="K7435" s="1" t="s">
        <v>3788</v>
      </c>
      <c r="L7435" s="4">
        <f t="shared" si="113"/>
        <v>9.8960396039603964</v>
      </c>
      <c r="M7435" s="1" t="s">
        <v>3834</v>
      </c>
    </row>
    <row r="7436" spans="1:13" x14ac:dyDescent="0.2">
      <c r="A7436" s="142" t="s">
        <v>18806</v>
      </c>
      <c r="B7436" s="135" t="s">
        <v>18807</v>
      </c>
      <c r="C7436" s="136">
        <v>43710</v>
      </c>
      <c r="D7436" s="137">
        <v>43719</v>
      </c>
      <c r="E7436" s="138">
        <v>876.21</v>
      </c>
      <c r="F7436" s="138">
        <v>83.78</v>
      </c>
      <c r="G7436" s="139">
        <v>10.5</v>
      </c>
      <c r="H7436" s="140" t="s">
        <v>3774</v>
      </c>
      <c r="J7436" s="3">
        <v>1237823</v>
      </c>
      <c r="K7436" s="1" t="s">
        <v>3772</v>
      </c>
      <c r="L7436" s="4">
        <f t="shared" si="113"/>
        <v>14.45891089108911</v>
      </c>
      <c r="M7436" s="1" t="s">
        <v>3834</v>
      </c>
    </row>
    <row r="7437" spans="1:13" x14ac:dyDescent="0.2">
      <c r="A7437" s="142" t="s">
        <v>18808</v>
      </c>
      <c r="B7437" s="135" t="s">
        <v>18809</v>
      </c>
      <c r="C7437" s="136">
        <v>43713</v>
      </c>
      <c r="D7437" s="137">
        <v>43719</v>
      </c>
      <c r="E7437" s="138">
        <v>314.64</v>
      </c>
      <c r="F7437" s="138">
        <v>157.04</v>
      </c>
      <c r="G7437" s="139">
        <v>2</v>
      </c>
      <c r="H7437" s="140" t="s">
        <v>3802</v>
      </c>
      <c r="J7437" s="3">
        <v>1237821</v>
      </c>
      <c r="K7437" s="1" t="s">
        <v>3788</v>
      </c>
      <c r="L7437" s="4">
        <f t="shared" si="113"/>
        <v>5.1920792079207914</v>
      </c>
      <c r="M7437" s="1" t="s">
        <v>3834</v>
      </c>
    </row>
    <row r="7438" spans="1:13" x14ac:dyDescent="0.2">
      <c r="A7438" s="142" t="s">
        <v>18810</v>
      </c>
      <c r="B7438" s="135" t="s">
        <v>18811</v>
      </c>
      <c r="C7438" s="136">
        <v>43713</v>
      </c>
      <c r="D7438" s="137">
        <v>43719</v>
      </c>
      <c r="E7438" s="138">
        <v>240.02</v>
      </c>
      <c r="F7438" s="138">
        <v>32.89</v>
      </c>
      <c r="G7438" s="139">
        <v>7.3</v>
      </c>
      <c r="H7438" s="140" t="s">
        <v>3802</v>
      </c>
      <c r="J7438" s="3">
        <v>1237820</v>
      </c>
      <c r="K7438" s="1" t="s">
        <v>3788</v>
      </c>
      <c r="L7438" s="4">
        <f t="shared" si="113"/>
        <v>3.9607260726072608</v>
      </c>
      <c r="M7438" s="1" t="s">
        <v>3834</v>
      </c>
    </row>
    <row r="7439" spans="1:13" x14ac:dyDescent="0.2">
      <c r="A7439" s="142" t="s">
        <v>18812</v>
      </c>
      <c r="B7439" s="135" t="s">
        <v>18813</v>
      </c>
      <c r="C7439" s="136">
        <v>43716</v>
      </c>
      <c r="D7439" s="137">
        <v>43720</v>
      </c>
      <c r="E7439" s="138">
        <v>539.29</v>
      </c>
      <c r="F7439" s="138">
        <v>137.58000000000001</v>
      </c>
      <c r="G7439" s="139">
        <v>3.9</v>
      </c>
      <c r="H7439" s="140" t="s">
        <v>3693</v>
      </c>
      <c r="J7439" s="3">
        <v>1239962</v>
      </c>
      <c r="K7439" s="1" t="s">
        <v>3772</v>
      </c>
      <c r="L7439" s="4">
        <f t="shared" si="113"/>
        <v>8.8991749174917487</v>
      </c>
      <c r="M7439" s="1" t="s">
        <v>3835</v>
      </c>
    </row>
    <row r="7440" spans="1:13" x14ac:dyDescent="0.2">
      <c r="A7440" s="134" t="s">
        <v>18814</v>
      </c>
      <c r="B7440" s="135" t="s">
        <v>18815</v>
      </c>
      <c r="C7440" s="136">
        <v>43718</v>
      </c>
      <c r="D7440" s="137">
        <v>43721</v>
      </c>
      <c r="E7440" s="138">
        <v>134.69999999999999</v>
      </c>
      <c r="F7440" s="138">
        <v>102.22</v>
      </c>
      <c r="G7440" s="139">
        <v>1.3</v>
      </c>
      <c r="H7440" s="140" t="s">
        <v>3786</v>
      </c>
      <c r="J7440" s="3">
        <v>1240519</v>
      </c>
      <c r="K7440" s="1" t="s">
        <v>3788</v>
      </c>
      <c r="L7440" s="4">
        <f t="shared" si="113"/>
        <v>2.2227722772277225</v>
      </c>
      <c r="M7440" s="24" t="s">
        <v>3836</v>
      </c>
    </row>
    <row r="7441" spans="1:13" x14ac:dyDescent="0.2">
      <c r="A7441" s="134" t="s">
        <v>18816</v>
      </c>
      <c r="B7441" s="135" t="s">
        <v>18817</v>
      </c>
      <c r="C7441" s="136">
        <v>43718</v>
      </c>
      <c r="D7441" s="137">
        <v>43721</v>
      </c>
      <c r="E7441" s="138">
        <v>323.02999999999997</v>
      </c>
      <c r="F7441" s="138">
        <v>138.38</v>
      </c>
      <c r="G7441" s="139">
        <v>2.2999999999999998</v>
      </c>
      <c r="H7441" s="140" t="s">
        <v>3786</v>
      </c>
      <c r="J7441" s="3">
        <v>1240520</v>
      </c>
      <c r="K7441" s="1" t="s">
        <v>3788</v>
      </c>
      <c r="L7441" s="4">
        <f t="shared" si="113"/>
        <v>5.3305280528052803</v>
      </c>
      <c r="M7441" s="24" t="s">
        <v>3836</v>
      </c>
    </row>
    <row r="7442" spans="1:13" x14ac:dyDescent="0.2">
      <c r="A7442" s="134" t="s">
        <v>18818</v>
      </c>
      <c r="B7442" s="135" t="s">
        <v>18819</v>
      </c>
      <c r="C7442" s="136">
        <v>43718</v>
      </c>
      <c r="D7442" s="137">
        <v>43721</v>
      </c>
      <c r="E7442" s="138">
        <v>694.46</v>
      </c>
      <c r="F7442" s="138">
        <v>103.36</v>
      </c>
      <c r="G7442" s="139">
        <v>6.7</v>
      </c>
      <c r="H7442" s="140" t="s">
        <v>3786</v>
      </c>
      <c r="J7442" s="3">
        <v>1240521</v>
      </c>
      <c r="K7442" s="1" t="s">
        <v>3788</v>
      </c>
      <c r="L7442" s="4">
        <f t="shared" si="113"/>
        <v>11.459735973597359</v>
      </c>
      <c r="M7442" s="24" t="s">
        <v>3836</v>
      </c>
    </row>
    <row r="7443" spans="1:13" x14ac:dyDescent="0.2">
      <c r="A7443" s="134" t="s">
        <v>18820</v>
      </c>
      <c r="B7443" s="135" t="s">
        <v>18821</v>
      </c>
      <c r="C7443" s="136">
        <v>43718</v>
      </c>
      <c r="D7443" s="137">
        <v>43721</v>
      </c>
      <c r="E7443" s="138">
        <v>1084.68</v>
      </c>
      <c r="F7443" s="138">
        <v>192.11</v>
      </c>
      <c r="G7443" s="139">
        <v>5.6</v>
      </c>
      <c r="H7443" s="140" t="s">
        <v>3786</v>
      </c>
      <c r="J7443" s="3">
        <v>1240522</v>
      </c>
      <c r="K7443" s="1" t="s">
        <v>3788</v>
      </c>
      <c r="L7443" s="4">
        <f t="shared" si="113"/>
        <v>17.899009900990098</v>
      </c>
      <c r="M7443" s="24" t="s">
        <v>3836</v>
      </c>
    </row>
    <row r="7444" spans="1:13" x14ac:dyDescent="0.2">
      <c r="A7444" s="134" t="s">
        <v>18822</v>
      </c>
      <c r="B7444" s="135" t="s">
        <v>18823</v>
      </c>
      <c r="C7444" s="136">
        <v>43718</v>
      </c>
      <c r="D7444" s="137">
        <v>43721</v>
      </c>
      <c r="E7444" s="138">
        <v>765.57</v>
      </c>
      <c r="F7444" s="138">
        <v>60.95</v>
      </c>
      <c r="G7444" s="139">
        <v>12.6</v>
      </c>
      <c r="H7444" s="140" t="s">
        <v>3786</v>
      </c>
      <c r="J7444" s="3">
        <v>1240523</v>
      </c>
      <c r="K7444" s="1" t="s">
        <v>3788</v>
      </c>
      <c r="L7444" s="4">
        <f t="shared" si="113"/>
        <v>12.633168316831684</v>
      </c>
      <c r="M7444" s="24" t="s">
        <v>3836</v>
      </c>
    </row>
    <row r="7445" spans="1:13" x14ac:dyDescent="0.2">
      <c r="A7445" s="134" t="s">
        <v>18824</v>
      </c>
      <c r="B7445" s="135" t="s">
        <v>18825</v>
      </c>
      <c r="C7445" s="136">
        <v>43718</v>
      </c>
      <c r="D7445" s="137">
        <v>43721</v>
      </c>
      <c r="E7445" s="138">
        <v>286.75</v>
      </c>
      <c r="F7445" s="138">
        <v>83.28</v>
      </c>
      <c r="G7445" s="139">
        <v>3.4</v>
      </c>
      <c r="H7445" s="140" t="s">
        <v>3786</v>
      </c>
      <c r="J7445" s="3">
        <v>1240524</v>
      </c>
      <c r="K7445" s="1" t="s">
        <v>3788</v>
      </c>
      <c r="L7445" s="4">
        <f t="shared" si="113"/>
        <v>4.7318481848184817</v>
      </c>
      <c r="M7445" s="24" t="s">
        <v>3836</v>
      </c>
    </row>
    <row r="7446" spans="1:13" x14ac:dyDescent="0.2">
      <c r="A7446" s="134" t="s">
        <v>18826</v>
      </c>
      <c r="B7446" s="135" t="s">
        <v>18827</v>
      </c>
      <c r="C7446" s="136">
        <v>43718</v>
      </c>
      <c r="D7446" s="137">
        <v>43721</v>
      </c>
      <c r="E7446" s="138">
        <v>592.1</v>
      </c>
      <c r="F7446" s="138">
        <v>57.7</v>
      </c>
      <c r="G7446" s="139">
        <v>10.3</v>
      </c>
      <c r="H7446" s="140" t="s">
        <v>3786</v>
      </c>
      <c r="J7446" s="3">
        <v>1240525</v>
      </c>
      <c r="K7446" s="1" t="s">
        <v>3788</v>
      </c>
      <c r="L7446" s="4">
        <f t="shared" si="113"/>
        <v>9.7706270627062715</v>
      </c>
      <c r="M7446" s="24" t="s">
        <v>3836</v>
      </c>
    </row>
    <row r="7447" spans="1:13" x14ac:dyDescent="0.2">
      <c r="A7447" s="134" t="s">
        <v>18828</v>
      </c>
      <c r="B7447" s="135" t="s">
        <v>18829</v>
      </c>
      <c r="C7447" s="136">
        <v>43718</v>
      </c>
      <c r="D7447" s="137">
        <v>43721</v>
      </c>
      <c r="E7447" s="138">
        <v>653.34</v>
      </c>
      <c r="F7447" s="138">
        <v>85.69</v>
      </c>
      <c r="G7447" s="139">
        <v>7.6</v>
      </c>
      <c r="H7447" s="140" t="s">
        <v>3786</v>
      </c>
      <c r="J7447" s="3">
        <v>1240526</v>
      </c>
      <c r="K7447" s="1" t="s">
        <v>3788</v>
      </c>
      <c r="L7447" s="4">
        <f t="shared" si="113"/>
        <v>10.781188118811881</v>
      </c>
      <c r="M7447" s="24" t="s">
        <v>3836</v>
      </c>
    </row>
    <row r="7448" spans="1:13" x14ac:dyDescent="0.2">
      <c r="A7448" s="142" t="s">
        <v>18830</v>
      </c>
      <c r="B7448" s="135" t="s">
        <v>18831</v>
      </c>
      <c r="C7448" s="136">
        <v>43720</v>
      </c>
      <c r="D7448" s="137">
        <v>43724</v>
      </c>
      <c r="E7448" s="138">
        <v>400.91</v>
      </c>
      <c r="F7448" s="138">
        <v>202.07</v>
      </c>
      <c r="G7448" s="139">
        <v>2</v>
      </c>
      <c r="H7448" s="140" t="s">
        <v>3786</v>
      </c>
      <c r="J7448" s="3">
        <v>1241563</v>
      </c>
      <c r="K7448" s="1" t="s">
        <v>3788</v>
      </c>
      <c r="L7448" s="4">
        <f t="shared" si="113"/>
        <v>6.6156765676567657</v>
      </c>
      <c r="M7448" s="24" t="s">
        <v>3837</v>
      </c>
    </row>
    <row r="7449" spans="1:13" x14ac:dyDescent="0.2">
      <c r="A7449" s="142" t="s">
        <v>18832</v>
      </c>
      <c r="B7449" s="135" t="s">
        <v>18833</v>
      </c>
      <c r="C7449" s="136">
        <v>43717</v>
      </c>
      <c r="D7449" s="137">
        <v>43724</v>
      </c>
      <c r="E7449" s="138">
        <v>812.76</v>
      </c>
      <c r="F7449" s="138">
        <v>63.57</v>
      </c>
      <c r="G7449" s="139">
        <v>12.8</v>
      </c>
      <c r="H7449" s="140" t="s">
        <v>3786</v>
      </c>
      <c r="J7449" s="3">
        <v>1241319</v>
      </c>
      <c r="K7449" s="1" t="s">
        <v>3788</v>
      </c>
      <c r="L7449" s="4">
        <f t="shared" si="113"/>
        <v>13.411881188118812</v>
      </c>
      <c r="M7449" s="24" t="s">
        <v>3837</v>
      </c>
    </row>
    <row r="7450" spans="1:13" x14ac:dyDescent="0.2">
      <c r="A7450" s="142" t="s">
        <v>18834</v>
      </c>
      <c r="B7450" s="135" t="s">
        <v>18835</v>
      </c>
      <c r="C7450" s="136">
        <v>43718</v>
      </c>
      <c r="D7450" s="137">
        <v>43724</v>
      </c>
      <c r="E7450" s="138">
        <v>748.89</v>
      </c>
      <c r="F7450" s="138">
        <v>51.84</v>
      </c>
      <c r="G7450" s="139">
        <v>14.4</v>
      </c>
      <c r="H7450" s="140" t="s">
        <v>3786</v>
      </c>
      <c r="J7450" s="3">
        <v>1240869</v>
      </c>
      <c r="K7450" s="1" t="s">
        <v>3788</v>
      </c>
      <c r="L7450" s="4">
        <f t="shared" si="113"/>
        <v>12.357920792079208</v>
      </c>
      <c r="M7450" s="24" t="s">
        <v>3837</v>
      </c>
    </row>
    <row r="7451" spans="1:13" x14ac:dyDescent="0.2">
      <c r="A7451" s="142" t="s">
        <v>18836</v>
      </c>
      <c r="B7451" s="135" t="s">
        <v>18837</v>
      </c>
      <c r="C7451" s="136">
        <v>43716</v>
      </c>
      <c r="D7451" s="137">
        <v>43724</v>
      </c>
      <c r="E7451" s="138">
        <v>1540.83</v>
      </c>
      <c r="F7451" s="138">
        <v>91.78</v>
      </c>
      <c r="G7451" s="139">
        <v>16.8</v>
      </c>
      <c r="H7451" s="140" t="s">
        <v>3786</v>
      </c>
      <c r="J7451" s="3">
        <v>1240870</v>
      </c>
      <c r="K7451" s="1" t="s">
        <v>3788</v>
      </c>
      <c r="L7451" s="4">
        <f t="shared" si="113"/>
        <v>25.426237623762376</v>
      </c>
      <c r="M7451" s="24" t="s">
        <v>3837</v>
      </c>
    </row>
    <row r="7452" spans="1:13" x14ac:dyDescent="0.2">
      <c r="A7452" s="142" t="s">
        <v>18838</v>
      </c>
      <c r="B7452" s="135" t="s">
        <v>18839</v>
      </c>
      <c r="C7452" s="136">
        <v>43721</v>
      </c>
      <c r="D7452" s="137">
        <v>43724</v>
      </c>
      <c r="E7452" s="138">
        <v>1430.23</v>
      </c>
      <c r="F7452" s="138">
        <v>182.44</v>
      </c>
      <c r="G7452" s="139">
        <v>7.8</v>
      </c>
      <c r="H7452" s="140" t="s">
        <v>3786</v>
      </c>
      <c r="J7452" s="3">
        <v>1241318</v>
      </c>
      <c r="K7452" s="1" t="s">
        <v>3788</v>
      </c>
      <c r="L7452" s="4">
        <f t="shared" si="113"/>
        <v>23.601155115511553</v>
      </c>
      <c r="M7452" s="24" t="s">
        <v>3837</v>
      </c>
    </row>
    <row r="7453" spans="1:13" x14ac:dyDescent="0.2">
      <c r="A7453" s="142" t="s">
        <v>18840</v>
      </c>
      <c r="B7453" s="135" t="s">
        <v>18841</v>
      </c>
      <c r="C7453" s="136">
        <v>43724</v>
      </c>
      <c r="D7453" s="137">
        <v>43726</v>
      </c>
      <c r="E7453" s="138">
        <v>177.56</v>
      </c>
      <c r="F7453" s="138">
        <v>359.45</v>
      </c>
      <c r="G7453" s="139">
        <v>0.5</v>
      </c>
      <c r="H7453" s="140" t="s">
        <v>3786</v>
      </c>
      <c r="J7453" s="3">
        <v>1242632</v>
      </c>
      <c r="K7453" s="1" t="s">
        <v>3788</v>
      </c>
      <c r="L7453" s="4">
        <f t="shared" si="113"/>
        <v>2.9300330033003301</v>
      </c>
      <c r="M7453" s="24" t="s">
        <v>3838</v>
      </c>
    </row>
    <row r="7454" spans="1:13" x14ac:dyDescent="0.2">
      <c r="A7454" s="142" t="s">
        <v>18842</v>
      </c>
      <c r="B7454" s="135" t="s">
        <v>18843</v>
      </c>
      <c r="C7454" s="136">
        <v>43725</v>
      </c>
      <c r="D7454" s="137">
        <v>43728</v>
      </c>
      <c r="E7454" s="138">
        <v>799.47</v>
      </c>
      <c r="F7454" s="138">
        <v>115.24</v>
      </c>
      <c r="G7454" s="139">
        <v>6.9</v>
      </c>
      <c r="H7454" s="140" t="s">
        <v>3786</v>
      </c>
      <c r="J7454" s="3">
        <v>1244295</v>
      </c>
      <c r="K7454" s="1" t="s">
        <v>3788</v>
      </c>
      <c r="L7454" s="4">
        <f t="shared" si="113"/>
        <v>13.192574257425743</v>
      </c>
      <c r="M7454" s="24" t="s">
        <v>3839</v>
      </c>
    </row>
    <row r="7455" spans="1:13" x14ac:dyDescent="0.2">
      <c r="A7455" s="142" t="s">
        <v>18844</v>
      </c>
      <c r="B7455" s="135" t="s">
        <v>18845</v>
      </c>
      <c r="C7455" s="136">
        <v>43725</v>
      </c>
      <c r="D7455" s="137">
        <v>43728</v>
      </c>
      <c r="E7455" s="138">
        <v>471.98</v>
      </c>
      <c r="F7455" s="138">
        <v>79.959999999999994</v>
      </c>
      <c r="G7455" s="139">
        <v>5.9</v>
      </c>
      <c r="H7455" s="140" t="s">
        <v>3693</v>
      </c>
      <c r="J7455" s="3">
        <v>1244297</v>
      </c>
      <c r="K7455" s="1" t="s">
        <v>3772</v>
      </c>
      <c r="L7455" s="4">
        <f t="shared" si="113"/>
        <v>7.7884488448844884</v>
      </c>
      <c r="M7455" s="24" t="s">
        <v>3839</v>
      </c>
    </row>
    <row r="7456" spans="1:13" x14ac:dyDescent="0.2">
      <c r="A7456" s="142" t="s">
        <v>18846</v>
      </c>
      <c r="B7456" s="135" t="s">
        <v>18847</v>
      </c>
      <c r="C7456" s="136">
        <v>43725</v>
      </c>
      <c r="D7456" s="137">
        <v>43731</v>
      </c>
      <c r="E7456" s="138">
        <v>556.4</v>
      </c>
      <c r="F7456" s="138">
        <v>41.02</v>
      </c>
      <c r="G7456" s="139">
        <v>13.6</v>
      </c>
      <c r="H7456" s="140" t="s">
        <v>3786</v>
      </c>
      <c r="J7456" s="3">
        <v>1245020</v>
      </c>
      <c r="K7456" s="1" t="s">
        <v>3788</v>
      </c>
      <c r="L7456" s="4">
        <f t="shared" si="113"/>
        <v>9.1815181518151814</v>
      </c>
      <c r="M7456" s="24" t="s">
        <v>3840</v>
      </c>
    </row>
    <row r="7457" spans="1:13" x14ac:dyDescent="0.2">
      <c r="A7457" s="142" t="s">
        <v>18848</v>
      </c>
      <c r="B7457" s="135" t="s">
        <v>18849</v>
      </c>
      <c r="C7457" s="136">
        <v>43724</v>
      </c>
      <c r="D7457" s="137">
        <v>43731</v>
      </c>
      <c r="E7457" s="138">
        <v>327.74</v>
      </c>
      <c r="F7457" s="138">
        <v>37.549999999999997</v>
      </c>
      <c r="G7457" s="139">
        <v>8.6999999999999993</v>
      </c>
      <c r="H7457" s="140" t="s">
        <v>3786</v>
      </c>
      <c r="J7457" s="3">
        <v>1245022</v>
      </c>
      <c r="K7457" s="1" t="s">
        <v>3788</v>
      </c>
      <c r="L7457" s="4">
        <f t="shared" si="113"/>
        <v>5.4082508250825079</v>
      </c>
      <c r="M7457" s="24" t="s">
        <v>3840</v>
      </c>
    </row>
    <row r="7458" spans="1:13" x14ac:dyDescent="0.2">
      <c r="A7458" s="142" t="s">
        <v>18850</v>
      </c>
      <c r="B7458" s="135" t="s">
        <v>18851</v>
      </c>
      <c r="C7458" s="136">
        <v>43727</v>
      </c>
      <c r="D7458" s="137">
        <v>43731</v>
      </c>
      <c r="E7458" s="138">
        <v>282.62</v>
      </c>
      <c r="F7458" s="138">
        <v>52.14</v>
      </c>
      <c r="G7458" s="139">
        <v>5.4</v>
      </c>
      <c r="H7458" s="140" t="s">
        <v>3693</v>
      </c>
      <c r="J7458" s="3">
        <v>1245243</v>
      </c>
      <c r="K7458" s="1" t="s">
        <v>3772</v>
      </c>
      <c r="L7458" s="4">
        <f t="shared" si="113"/>
        <v>4.6636963696369635</v>
      </c>
      <c r="M7458" s="24" t="s">
        <v>3840</v>
      </c>
    </row>
    <row r="7459" spans="1:13" x14ac:dyDescent="0.2">
      <c r="A7459" s="142" t="s">
        <v>18852</v>
      </c>
      <c r="B7459" s="135" t="s">
        <v>18853</v>
      </c>
      <c r="C7459" s="136">
        <v>43727</v>
      </c>
      <c r="D7459" s="137">
        <v>43732</v>
      </c>
      <c r="E7459" s="138">
        <v>221.55</v>
      </c>
      <c r="F7459" s="138">
        <v>163.77000000000001</v>
      </c>
      <c r="G7459" s="139">
        <v>1.4</v>
      </c>
      <c r="H7459" s="140" t="s">
        <v>3786</v>
      </c>
      <c r="J7459" s="3">
        <v>1245730</v>
      </c>
      <c r="K7459" s="1" t="s">
        <v>3788</v>
      </c>
      <c r="L7459" s="4">
        <f t="shared" si="113"/>
        <v>3.6559405940594059</v>
      </c>
      <c r="M7459" s="24" t="s">
        <v>3841</v>
      </c>
    </row>
    <row r="7460" spans="1:13" x14ac:dyDescent="0.2">
      <c r="A7460" s="142" t="s">
        <v>18854</v>
      </c>
      <c r="B7460" s="135" t="s">
        <v>18855</v>
      </c>
      <c r="C7460" s="136">
        <v>43729</v>
      </c>
      <c r="D7460" s="137">
        <v>43732</v>
      </c>
      <c r="E7460" s="138">
        <v>1092.95</v>
      </c>
      <c r="F7460" s="138">
        <v>42.2</v>
      </c>
      <c r="G7460" s="139">
        <v>25.9</v>
      </c>
      <c r="H7460" s="140" t="s">
        <v>3693</v>
      </c>
      <c r="J7460" s="3">
        <v>1245731</v>
      </c>
      <c r="K7460" s="1" t="s">
        <v>3772</v>
      </c>
      <c r="L7460" s="4">
        <f t="shared" si="113"/>
        <v>18.035478547854787</v>
      </c>
      <c r="M7460" s="24" t="s">
        <v>3841</v>
      </c>
    </row>
    <row r="7461" spans="1:13" x14ac:dyDescent="0.2">
      <c r="A7461" s="142" t="s">
        <v>18856</v>
      </c>
      <c r="B7461" s="135" t="s">
        <v>18857</v>
      </c>
      <c r="C7461" s="136">
        <v>43730</v>
      </c>
      <c r="D7461" s="137">
        <v>43733</v>
      </c>
      <c r="E7461" s="138">
        <v>51.71</v>
      </c>
      <c r="F7461" s="138">
        <v>71.73</v>
      </c>
      <c r="G7461" s="139">
        <v>0.7</v>
      </c>
      <c r="H7461" s="140" t="s">
        <v>3786</v>
      </c>
      <c r="J7461" s="3">
        <v>1246802</v>
      </c>
      <c r="K7461" s="1" t="s">
        <v>3788</v>
      </c>
      <c r="L7461" s="4">
        <f t="shared" si="113"/>
        <v>0.85330033003300332</v>
      </c>
      <c r="M7461" s="24" t="s">
        <v>3842</v>
      </c>
    </row>
    <row r="7462" spans="1:13" x14ac:dyDescent="0.2">
      <c r="A7462" s="142" t="s">
        <v>18858</v>
      </c>
      <c r="B7462" s="135" t="s">
        <v>18859</v>
      </c>
      <c r="C7462" s="136">
        <v>43732</v>
      </c>
      <c r="D7462" s="137">
        <v>43733</v>
      </c>
      <c r="E7462" s="138">
        <v>81.61</v>
      </c>
      <c r="F7462" s="138">
        <v>38.22</v>
      </c>
      <c r="G7462" s="139">
        <v>2.1</v>
      </c>
      <c r="H7462" s="140" t="s">
        <v>3786</v>
      </c>
      <c r="J7462" s="3">
        <v>1246804</v>
      </c>
      <c r="K7462" s="1" t="s">
        <v>3788</v>
      </c>
      <c r="L7462" s="4">
        <f t="shared" si="113"/>
        <v>1.3466996699669966</v>
      </c>
      <c r="M7462" s="24" t="s">
        <v>3842</v>
      </c>
    </row>
    <row r="7463" spans="1:13" x14ac:dyDescent="0.2">
      <c r="A7463" s="142" t="s">
        <v>18860</v>
      </c>
      <c r="B7463" s="135" t="s">
        <v>18861</v>
      </c>
      <c r="C7463" s="136" t="s">
        <v>3792</v>
      </c>
      <c r="D7463" s="137">
        <v>43733</v>
      </c>
      <c r="E7463" s="138">
        <v>274.89</v>
      </c>
      <c r="F7463" s="138">
        <v>34.200000000000003</v>
      </c>
      <c r="G7463" s="139">
        <v>8</v>
      </c>
      <c r="H7463" s="140" t="s">
        <v>3786</v>
      </c>
      <c r="J7463" s="3">
        <v>1246807</v>
      </c>
      <c r="K7463" s="1" t="s">
        <v>3788</v>
      </c>
      <c r="L7463" s="4">
        <f t="shared" si="113"/>
        <v>4.5361386138613859</v>
      </c>
      <c r="M7463" s="24" t="s">
        <v>3842</v>
      </c>
    </row>
    <row r="7464" spans="1:13" x14ac:dyDescent="0.2">
      <c r="A7464" s="142" t="s">
        <v>18862</v>
      </c>
      <c r="B7464" s="135" t="s">
        <v>18863</v>
      </c>
      <c r="C7464" s="136">
        <v>43732</v>
      </c>
      <c r="D7464" s="137">
        <v>43733</v>
      </c>
      <c r="E7464" s="138">
        <v>859.16</v>
      </c>
      <c r="F7464" s="138">
        <v>27.92</v>
      </c>
      <c r="G7464" s="139">
        <v>30.8</v>
      </c>
      <c r="H7464" s="140" t="s">
        <v>3786</v>
      </c>
      <c r="J7464" s="3">
        <v>1246808</v>
      </c>
      <c r="K7464" s="1" t="s">
        <v>3788</v>
      </c>
      <c r="L7464" s="4">
        <f t="shared" si="113"/>
        <v>14.177557755775577</v>
      </c>
      <c r="M7464" s="24" t="s">
        <v>3842</v>
      </c>
    </row>
    <row r="7465" spans="1:13" x14ac:dyDescent="0.2">
      <c r="A7465" s="142" t="s">
        <v>18864</v>
      </c>
      <c r="B7465" s="135" t="s">
        <v>18865</v>
      </c>
      <c r="C7465" s="136">
        <v>43729</v>
      </c>
      <c r="D7465" s="137">
        <v>43733</v>
      </c>
      <c r="E7465" s="138">
        <v>277.39999999999998</v>
      </c>
      <c r="F7465" s="138">
        <v>66.430000000000007</v>
      </c>
      <c r="G7465" s="139">
        <v>4.2</v>
      </c>
      <c r="H7465" s="140" t="s">
        <v>3786</v>
      </c>
      <c r="J7465" s="3">
        <v>1246812</v>
      </c>
      <c r="K7465" s="1" t="s">
        <v>3788</v>
      </c>
      <c r="L7465" s="4">
        <f t="shared" si="113"/>
        <v>4.5775577557755769</v>
      </c>
      <c r="M7465" s="24" t="s">
        <v>3842</v>
      </c>
    </row>
    <row r="7466" spans="1:13" x14ac:dyDescent="0.2">
      <c r="A7466" s="142" t="s">
        <v>18866</v>
      </c>
      <c r="B7466" s="135" t="s">
        <v>18867</v>
      </c>
      <c r="C7466" s="136">
        <v>43730</v>
      </c>
      <c r="D7466" s="137">
        <v>43733</v>
      </c>
      <c r="E7466" s="138">
        <v>73.290000000000006</v>
      </c>
      <c r="F7466" s="138">
        <v>189.81</v>
      </c>
      <c r="G7466" s="139">
        <v>0.4</v>
      </c>
      <c r="H7466" s="140" t="s">
        <v>3774</v>
      </c>
      <c r="J7466" s="3">
        <v>1246813</v>
      </c>
      <c r="K7466" s="1" t="s">
        <v>3772</v>
      </c>
      <c r="L7466" s="4">
        <f t="shared" si="113"/>
        <v>1.2094059405940594</v>
      </c>
      <c r="M7466" s="24" t="s">
        <v>3842</v>
      </c>
    </row>
    <row r="7467" spans="1:13" x14ac:dyDescent="0.2">
      <c r="A7467" s="142" t="s">
        <v>18868</v>
      </c>
      <c r="B7467" s="135" t="s">
        <v>18869</v>
      </c>
      <c r="C7467" s="136">
        <v>43730</v>
      </c>
      <c r="D7467" s="137">
        <v>43733</v>
      </c>
      <c r="E7467" s="138">
        <v>1064.44</v>
      </c>
      <c r="F7467" s="138">
        <v>77.87</v>
      </c>
      <c r="G7467" s="139">
        <v>13.7</v>
      </c>
      <c r="H7467" s="140" t="s">
        <v>3774</v>
      </c>
      <c r="J7467" s="3">
        <v>1246814</v>
      </c>
      <c r="K7467" s="1" t="s">
        <v>3772</v>
      </c>
      <c r="L7467" s="4">
        <f t="shared" si="113"/>
        <v>17.565016501650167</v>
      </c>
      <c r="M7467" s="24" t="s">
        <v>3842</v>
      </c>
    </row>
    <row r="7468" spans="1:13" x14ac:dyDescent="0.2">
      <c r="A7468" s="142" t="s">
        <v>18870</v>
      </c>
      <c r="B7468" s="135" t="s">
        <v>18871</v>
      </c>
      <c r="C7468" s="136">
        <v>43732</v>
      </c>
      <c r="D7468" s="137">
        <v>43734</v>
      </c>
      <c r="E7468" s="138">
        <v>553.39</v>
      </c>
      <c r="F7468" s="138">
        <v>63.37</v>
      </c>
      <c r="G7468" s="139">
        <v>8.6999999999999993</v>
      </c>
      <c r="H7468" s="140" t="s">
        <v>3786</v>
      </c>
      <c r="J7468" s="3">
        <v>1248050</v>
      </c>
      <c r="K7468" s="1" t="s">
        <v>3788</v>
      </c>
      <c r="L7468" s="4">
        <f t="shared" si="113"/>
        <v>9.131848184818482</v>
      </c>
      <c r="M7468" s="24" t="s">
        <v>3843</v>
      </c>
    </row>
    <row r="7469" spans="1:13" x14ac:dyDescent="0.2">
      <c r="A7469" s="142" t="s">
        <v>18872</v>
      </c>
      <c r="B7469" s="135" t="s">
        <v>18873</v>
      </c>
      <c r="C7469" s="136">
        <v>43732</v>
      </c>
      <c r="D7469" s="137">
        <v>43734</v>
      </c>
      <c r="E7469" s="138">
        <v>1392.52</v>
      </c>
      <c r="F7469" s="138">
        <v>43.55</v>
      </c>
      <c r="G7469" s="139">
        <v>32</v>
      </c>
      <c r="H7469" s="140" t="s">
        <v>3786</v>
      </c>
      <c r="J7469" s="3">
        <v>1248051</v>
      </c>
      <c r="K7469" s="1" t="s">
        <v>3788</v>
      </c>
      <c r="L7469" s="4">
        <f t="shared" si="113"/>
        <v>22.978877887788776</v>
      </c>
      <c r="M7469" s="24" t="s">
        <v>3843</v>
      </c>
    </row>
    <row r="7470" spans="1:13" x14ac:dyDescent="0.2">
      <c r="A7470" s="142" t="s">
        <v>18874</v>
      </c>
      <c r="B7470" s="135" t="s">
        <v>18875</v>
      </c>
      <c r="C7470" s="136">
        <v>43732</v>
      </c>
      <c r="D7470" s="137">
        <v>43734</v>
      </c>
      <c r="E7470" s="138">
        <v>153.47</v>
      </c>
      <c r="F7470" s="138">
        <v>18.329999999999998</v>
      </c>
      <c r="G7470" s="139">
        <v>8.4</v>
      </c>
      <c r="H7470" s="140" t="s">
        <v>3786</v>
      </c>
      <c r="J7470" s="3">
        <v>1248052</v>
      </c>
      <c r="K7470" s="1" t="s">
        <v>3788</v>
      </c>
      <c r="L7470" s="4">
        <f t="shared" si="113"/>
        <v>2.5325082508250825</v>
      </c>
      <c r="M7470" s="24" t="s">
        <v>3843</v>
      </c>
    </row>
    <row r="7471" spans="1:13" x14ac:dyDescent="0.2">
      <c r="A7471" s="142" t="s">
        <v>18876</v>
      </c>
      <c r="B7471" s="135" t="s">
        <v>18877</v>
      </c>
      <c r="C7471" s="136">
        <v>43730</v>
      </c>
      <c r="D7471" s="137">
        <v>43735</v>
      </c>
      <c r="E7471" s="138">
        <v>253.85</v>
      </c>
      <c r="F7471" s="138">
        <v>107.74</v>
      </c>
      <c r="G7471" s="139">
        <v>2.4</v>
      </c>
      <c r="H7471" s="140" t="s">
        <v>3786</v>
      </c>
      <c r="J7471" s="3">
        <v>1248327</v>
      </c>
      <c r="K7471" s="1" t="s">
        <v>3788</v>
      </c>
      <c r="L7471" s="4">
        <f t="shared" si="113"/>
        <v>4.188943894389439</v>
      </c>
      <c r="M7471" s="24" t="s">
        <v>3844</v>
      </c>
    </row>
    <row r="7472" spans="1:13" x14ac:dyDescent="0.2">
      <c r="A7472" s="142" t="s">
        <v>18878</v>
      </c>
      <c r="B7472" s="135" t="s">
        <v>18879</v>
      </c>
      <c r="C7472" s="136">
        <v>43728</v>
      </c>
      <c r="D7472" s="137">
        <v>43735</v>
      </c>
      <c r="E7472" s="138">
        <v>597.41</v>
      </c>
      <c r="F7472" s="138">
        <v>48.5</v>
      </c>
      <c r="G7472" s="139">
        <v>12.3</v>
      </c>
      <c r="H7472" s="140" t="s">
        <v>3786</v>
      </c>
      <c r="J7472" s="3">
        <v>1248329</v>
      </c>
      <c r="K7472" s="1" t="s">
        <v>3788</v>
      </c>
      <c r="L7472" s="4">
        <f t="shared" si="113"/>
        <v>9.8582508250825072</v>
      </c>
      <c r="M7472" s="24" t="s">
        <v>3844</v>
      </c>
    </row>
    <row r="7473" spans="1:14" x14ac:dyDescent="0.2">
      <c r="A7473" s="145" t="s">
        <v>18880</v>
      </c>
      <c r="B7473" s="135" t="s">
        <v>18881</v>
      </c>
      <c r="C7473" s="136">
        <v>43727</v>
      </c>
      <c r="D7473" s="137">
        <v>43735</v>
      </c>
      <c r="E7473" s="138">
        <v>281.12</v>
      </c>
      <c r="F7473" s="138">
        <v>32.44</v>
      </c>
      <c r="G7473" s="139">
        <v>8.6999999999999993</v>
      </c>
      <c r="H7473" s="140" t="s">
        <v>3786</v>
      </c>
      <c r="J7473" s="3">
        <v>1248331</v>
      </c>
      <c r="K7473" s="1" t="s">
        <v>3788</v>
      </c>
      <c r="L7473" s="4">
        <f t="shared" si="113"/>
        <v>4.6389438943894392</v>
      </c>
      <c r="M7473" s="24" t="s">
        <v>3844</v>
      </c>
    </row>
    <row r="7474" spans="1:14" x14ac:dyDescent="0.2">
      <c r="A7474" s="142" t="s">
        <v>18882</v>
      </c>
      <c r="B7474" s="135" t="s">
        <v>18883</v>
      </c>
      <c r="C7474" s="136" t="s">
        <v>3792</v>
      </c>
      <c r="D7474" s="137">
        <v>43735</v>
      </c>
      <c r="E7474" s="138">
        <v>377.46</v>
      </c>
      <c r="F7474" s="138">
        <v>58.14</v>
      </c>
      <c r="G7474" s="139">
        <v>6.5</v>
      </c>
      <c r="H7474" s="140" t="s">
        <v>3786</v>
      </c>
      <c r="J7474" s="3">
        <v>1248717</v>
      </c>
      <c r="K7474" s="1" t="s">
        <v>3788</v>
      </c>
      <c r="L7474" s="4">
        <f t="shared" si="113"/>
        <v>6.2287128712871285</v>
      </c>
      <c r="M7474" s="24" t="s">
        <v>3845</v>
      </c>
    </row>
    <row r="7475" spans="1:14" x14ac:dyDescent="0.2">
      <c r="A7475" s="142" t="s">
        <v>18884</v>
      </c>
      <c r="B7475" s="135" t="s">
        <v>18885</v>
      </c>
      <c r="C7475" s="136">
        <v>43733</v>
      </c>
      <c r="D7475" s="137">
        <v>43739</v>
      </c>
      <c r="E7475" s="138">
        <v>113.28</v>
      </c>
      <c r="F7475" s="138">
        <v>67.569999999999993</v>
      </c>
      <c r="G7475" s="139">
        <v>1.7</v>
      </c>
      <c r="H7475" s="140" t="s">
        <v>3786</v>
      </c>
      <c r="J7475" s="3">
        <v>1249707</v>
      </c>
      <c r="K7475" s="1" t="s">
        <v>3788</v>
      </c>
      <c r="L7475" s="4">
        <f t="shared" si="113"/>
        <v>1.8693069306930692</v>
      </c>
      <c r="M7475" s="24" t="s">
        <v>3846</v>
      </c>
    </row>
    <row r="7476" spans="1:14" x14ac:dyDescent="0.2">
      <c r="A7476" s="142" t="s">
        <v>18886</v>
      </c>
      <c r="B7476" s="135" t="s">
        <v>18887</v>
      </c>
      <c r="C7476" s="136">
        <v>43735</v>
      </c>
      <c r="D7476" s="137">
        <v>43739</v>
      </c>
      <c r="E7476" s="138">
        <v>98.4</v>
      </c>
      <c r="F7476" s="138">
        <v>117.53</v>
      </c>
      <c r="G7476" s="139">
        <v>0.8</v>
      </c>
      <c r="H7476" s="140" t="s">
        <v>3786</v>
      </c>
      <c r="J7476" s="3">
        <v>1249711</v>
      </c>
      <c r="K7476" s="1" t="s">
        <v>3788</v>
      </c>
      <c r="L7476" s="4">
        <f t="shared" si="113"/>
        <v>1.6237623762376239</v>
      </c>
      <c r="M7476" s="24" t="s">
        <v>3846</v>
      </c>
    </row>
    <row r="7477" spans="1:14" x14ac:dyDescent="0.2">
      <c r="A7477" s="142" t="s">
        <v>18888</v>
      </c>
      <c r="B7477" s="135" t="s">
        <v>18889</v>
      </c>
      <c r="C7477" s="136">
        <v>43734</v>
      </c>
      <c r="D7477" s="137">
        <v>43739</v>
      </c>
      <c r="E7477" s="138">
        <v>249.49</v>
      </c>
      <c r="F7477" s="138">
        <v>116.5</v>
      </c>
      <c r="G7477" s="139">
        <v>2.1</v>
      </c>
      <c r="H7477" s="140" t="s">
        <v>3786</v>
      </c>
      <c r="J7477" s="3">
        <v>1249713</v>
      </c>
      <c r="K7477" s="1" t="s">
        <v>3788</v>
      </c>
      <c r="L7477" s="4">
        <f t="shared" si="113"/>
        <v>4.1169966996699667</v>
      </c>
      <c r="M7477" s="24" t="s">
        <v>3846</v>
      </c>
    </row>
    <row r="7478" spans="1:14" x14ac:dyDescent="0.2">
      <c r="A7478" s="142" t="s">
        <v>18890</v>
      </c>
      <c r="B7478" s="135" t="s">
        <v>18891</v>
      </c>
      <c r="C7478" s="136">
        <v>43732</v>
      </c>
      <c r="D7478" s="137">
        <v>43739</v>
      </c>
      <c r="E7478" s="138">
        <v>587.23</v>
      </c>
      <c r="F7478" s="138">
        <v>34.409999999999997</v>
      </c>
      <c r="G7478" s="139">
        <v>17.100000000000001</v>
      </c>
      <c r="H7478" s="140" t="s">
        <v>3786</v>
      </c>
      <c r="J7478" s="3">
        <v>1249715</v>
      </c>
      <c r="K7478" s="1" t="s">
        <v>3788</v>
      </c>
      <c r="L7478" s="4">
        <f t="shared" si="113"/>
        <v>9.690264026402641</v>
      </c>
      <c r="M7478" s="24" t="s">
        <v>3846</v>
      </c>
    </row>
    <row r="7479" spans="1:14" x14ac:dyDescent="0.2">
      <c r="A7479" s="142" t="s">
        <v>18892</v>
      </c>
      <c r="B7479" s="135" t="s">
        <v>18893</v>
      </c>
      <c r="C7479" s="136">
        <v>43738</v>
      </c>
      <c r="D7479" s="137">
        <v>43740</v>
      </c>
      <c r="E7479" s="138">
        <v>290.33</v>
      </c>
      <c r="F7479" s="138">
        <v>333.99</v>
      </c>
      <c r="G7479" s="139">
        <v>0.9</v>
      </c>
      <c r="H7479" s="140" t="s">
        <v>3786</v>
      </c>
      <c r="J7479" s="3">
        <v>1250533</v>
      </c>
      <c r="K7479" s="1" t="s">
        <v>3788</v>
      </c>
      <c r="L7479" s="4">
        <f t="shared" si="113"/>
        <v>4.7909240924092407</v>
      </c>
      <c r="M7479" s="24" t="s">
        <v>3847</v>
      </c>
    </row>
    <row r="7480" spans="1:14" x14ac:dyDescent="0.2">
      <c r="A7480" s="142" t="s">
        <v>18894</v>
      </c>
      <c r="B7480" s="135" t="s">
        <v>18895</v>
      </c>
      <c r="C7480" s="136">
        <v>43737</v>
      </c>
      <c r="D7480" s="137">
        <v>43740</v>
      </c>
      <c r="E7480" s="138">
        <v>290.48</v>
      </c>
      <c r="F7480" s="138">
        <v>157.58000000000001</v>
      </c>
      <c r="G7480" s="139">
        <v>1.8</v>
      </c>
      <c r="H7480" s="140" t="s">
        <v>3714</v>
      </c>
      <c r="J7480" s="3">
        <v>1250896</v>
      </c>
      <c r="K7480" s="1" t="s">
        <v>3789</v>
      </c>
      <c r="L7480" s="4">
        <f t="shared" si="113"/>
        <v>4.7933993399339938</v>
      </c>
      <c r="M7480" s="24" t="s">
        <v>3847</v>
      </c>
    </row>
    <row r="7481" spans="1:14" x14ac:dyDescent="0.2">
      <c r="A7481" s="142" t="s">
        <v>18896</v>
      </c>
      <c r="B7481" s="135" t="s">
        <v>18897</v>
      </c>
      <c r="C7481" s="136">
        <v>43737</v>
      </c>
      <c r="D7481" s="137">
        <v>43740</v>
      </c>
      <c r="E7481" s="138">
        <v>274.89</v>
      </c>
      <c r="F7481" s="138">
        <v>105.94</v>
      </c>
      <c r="G7481" s="139">
        <v>2.6</v>
      </c>
      <c r="H7481" s="140" t="s">
        <v>3714</v>
      </c>
      <c r="J7481" s="3">
        <v>1250897</v>
      </c>
      <c r="K7481" s="1" t="s">
        <v>3789</v>
      </c>
      <c r="L7481" s="4">
        <f t="shared" si="113"/>
        <v>4.5361386138613859</v>
      </c>
      <c r="M7481" s="24" t="s">
        <v>3847</v>
      </c>
    </row>
    <row r="7482" spans="1:14" x14ac:dyDescent="0.2">
      <c r="A7482" s="142" t="s">
        <v>18898</v>
      </c>
      <c r="B7482" s="135" t="s">
        <v>18899</v>
      </c>
      <c r="C7482" s="136">
        <v>43739</v>
      </c>
      <c r="D7482" s="137">
        <v>43741</v>
      </c>
      <c r="E7482" s="138">
        <v>621.37</v>
      </c>
      <c r="F7482" s="138">
        <v>43.7</v>
      </c>
      <c r="G7482" s="139">
        <v>14.2</v>
      </c>
      <c r="H7482" s="140" t="s">
        <v>3786</v>
      </c>
      <c r="J7482" s="3">
        <v>1251460</v>
      </c>
      <c r="K7482" s="1" t="s">
        <v>3788</v>
      </c>
      <c r="L7482" s="4">
        <f t="shared" si="113"/>
        <v>10.253630363036303</v>
      </c>
      <c r="M7482" s="24" t="s">
        <v>3848</v>
      </c>
      <c r="N7482" s="146" t="s">
        <v>3849</v>
      </c>
    </row>
    <row r="7483" spans="1:14" x14ac:dyDescent="0.2">
      <c r="A7483" s="142" t="s">
        <v>18900</v>
      </c>
      <c r="B7483" s="135" t="s">
        <v>18901</v>
      </c>
      <c r="C7483" s="136">
        <v>43740</v>
      </c>
      <c r="D7483" s="137">
        <v>43742</v>
      </c>
      <c r="E7483" s="138">
        <v>708.42</v>
      </c>
      <c r="F7483" s="138">
        <v>74.069999999999993</v>
      </c>
      <c r="G7483" s="139">
        <v>9.6</v>
      </c>
      <c r="H7483" s="140" t="s">
        <v>3786</v>
      </c>
      <c r="J7483" s="3">
        <v>1251843</v>
      </c>
      <c r="K7483" s="1" t="s">
        <v>3788</v>
      </c>
      <c r="L7483" s="4">
        <f t="shared" si="113"/>
        <v>11.690099009900988</v>
      </c>
      <c r="M7483" s="24" t="s">
        <v>3850</v>
      </c>
    </row>
    <row r="7484" spans="1:14" x14ac:dyDescent="0.2">
      <c r="A7484" s="142" t="s">
        <v>18902</v>
      </c>
      <c r="B7484" s="142" t="s">
        <v>18903</v>
      </c>
      <c r="C7484" s="136">
        <v>43740</v>
      </c>
      <c r="D7484" s="137">
        <v>43745</v>
      </c>
      <c r="E7484" s="138">
        <v>196.89</v>
      </c>
      <c r="F7484" s="138">
        <v>62.48</v>
      </c>
      <c r="G7484" s="139">
        <v>3.2</v>
      </c>
      <c r="H7484" s="140" t="s">
        <v>3774</v>
      </c>
      <c r="J7484" s="3">
        <v>1252346</v>
      </c>
      <c r="K7484" s="1" t="s">
        <v>3772</v>
      </c>
      <c r="L7484" s="4">
        <f t="shared" si="113"/>
        <v>3.2490099009900986</v>
      </c>
      <c r="M7484" s="24" t="s">
        <v>3851</v>
      </c>
    </row>
    <row r="7485" spans="1:14" x14ac:dyDescent="0.2">
      <c r="A7485" s="142" t="s">
        <v>18904</v>
      </c>
      <c r="B7485" s="135" t="s">
        <v>18905</v>
      </c>
      <c r="C7485" s="136">
        <v>43740</v>
      </c>
      <c r="D7485" s="137">
        <v>43746</v>
      </c>
      <c r="E7485" s="138">
        <v>1070.47</v>
      </c>
      <c r="F7485" s="138">
        <v>115.81</v>
      </c>
      <c r="G7485" s="139">
        <v>9.1999999999999993</v>
      </c>
      <c r="H7485" s="140" t="s">
        <v>3774</v>
      </c>
      <c r="J7485" s="3">
        <v>1253362</v>
      </c>
      <c r="K7485" s="1" t="s">
        <v>3772</v>
      </c>
      <c r="L7485" s="4">
        <f t="shared" si="113"/>
        <v>17.664521452145216</v>
      </c>
      <c r="M7485" s="24" t="s">
        <v>3852</v>
      </c>
    </row>
    <row r="7486" spans="1:14" x14ac:dyDescent="0.2">
      <c r="A7486" s="142" t="s">
        <v>18906</v>
      </c>
      <c r="B7486" s="135" t="s">
        <v>18907</v>
      </c>
      <c r="C7486" s="136">
        <v>43741</v>
      </c>
      <c r="D7486" s="137">
        <v>43746</v>
      </c>
      <c r="E7486" s="138">
        <v>204.2</v>
      </c>
      <c r="F7486" s="138">
        <v>220.64</v>
      </c>
      <c r="G7486" s="139">
        <v>0.9</v>
      </c>
      <c r="H7486" s="140" t="s">
        <v>3786</v>
      </c>
      <c r="J7486" s="3">
        <v>1253361</v>
      </c>
      <c r="K7486" s="1" t="s">
        <v>3788</v>
      </c>
      <c r="L7486" s="4">
        <f t="shared" si="113"/>
        <v>3.3696369636963692</v>
      </c>
      <c r="M7486" s="24" t="s">
        <v>3852</v>
      </c>
    </row>
    <row r="7487" spans="1:14" x14ac:dyDescent="0.2">
      <c r="A7487" s="142" t="s">
        <v>18908</v>
      </c>
      <c r="B7487" s="135" t="s">
        <v>18909</v>
      </c>
      <c r="C7487" s="136">
        <v>43741</v>
      </c>
      <c r="D7487" s="137">
        <v>43747</v>
      </c>
      <c r="E7487" s="138">
        <v>251.46</v>
      </c>
      <c r="F7487" s="138">
        <v>70.52</v>
      </c>
      <c r="G7487" s="139">
        <v>3.6</v>
      </c>
      <c r="H7487" s="140" t="s">
        <v>3786</v>
      </c>
      <c r="J7487" s="3">
        <v>1256994</v>
      </c>
      <c r="K7487" s="1" t="s">
        <v>3788</v>
      </c>
      <c r="L7487" s="4">
        <f t="shared" si="113"/>
        <v>4.1495049504950492</v>
      </c>
      <c r="M7487" s="24" t="s">
        <v>3853</v>
      </c>
    </row>
    <row r="7488" spans="1:14" x14ac:dyDescent="0.2">
      <c r="A7488" s="142" t="s">
        <v>18910</v>
      </c>
      <c r="B7488" s="135" t="s">
        <v>18911</v>
      </c>
      <c r="C7488" s="136">
        <v>43742</v>
      </c>
      <c r="D7488" s="137">
        <v>43748</v>
      </c>
      <c r="E7488" s="138">
        <v>1278.43</v>
      </c>
      <c r="F7488" s="138">
        <v>49.98</v>
      </c>
      <c r="G7488" s="139">
        <v>25.6</v>
      </c>
      <c r="H7488" s="140" t="s">
        <v>3786</v>
      </c>
      <c r="J7488" s="3">
        <v>1257483</v>
      </c>
      <c r="K7488" s="1" t="s">
        <v>3788</v>
      </c>
      <c r="L7488" s="4">
        <f t="shared" si="113"/>
        <v>21.096204620462046</v>
      </c>
      <c r="M7488" s="24" t="s">
        <v>3854</v>
      </c>
    </row>
    <row r="7489" spans="1:13" x14ac:dyDescent="0.2">
      <c r="A7489" s="142" t="s">
        <v>18912</v>
      </c>
      <c r="B7489" s="135" t="s">
        <v>18913</v>
      </c>
      <c r="C7489" s="136">
        <v>43746</v>
      </c>
      <c r="D7489" s="137">
        <v>43748</v>
      </c>
      <c r="E7489" s="138">
        <v>805.27</v>
      </c>
      <c r="F7489" s="138">
        <v>51.11</v>
      </c>
      <c r="G7489" s="139">
        <v>15.8</v>
      </c>
      <c r="H7489" s="140" t="s">
        <v>3786</v>
      </c>
      <c r="J7489" s="3">
        <v>1257484</v>
      </c>
      <c r="K7489" s="1" t="s">
        <v>3788</v>
      </c>
      <c r="L7489" s="4">
        <f t="shared" si="113"/>
        <v>13.288283828382838</v>
      </c>
      <c r="M7489" s="24" t="s">
        <v>3854</v>
      </c>
    </row>
    <row r="7490" spans="1:13" x14ac:dyDescent="0.2">
      <c r="A7490" s="142" t="s">
        <v>18914</v>
      </c>
      <c r="B7490" s="135" t="s">
        <v>18915</v>
      </c>
      <c r="C7490" s="136">
        <v>43746</v>
      </c>
      <c r="D7490" s="137">
        <v>43749</v>
      </c>
      <c r="E7490" s="138">
        <v>61</v>
      </c>
      <c r="F7490" s="138">
        <v>125.71</v>
      </c>
      <c r="G7490" s="139">
        <v>0.5</v>
      </c>
      <c r="H7490" s="140" t="s">
        <v>3786</v>
      </c>
      <c r="J7490" s="3">
        <v>1257746</v>
      </c>
      <c r="K7490" s="1" t="s">
        <v>3788</v>
      </c>
      <c r="L7490" s="4">
        <f t="shared" si="113"/>
        <v>1.0066006600660067</v>
      </c>
      <c r="M7490" s="24" t="s">
        <v>3854</v>
      </c>
    </row>
    <row r="7491" spans="1:13" x14ac:dyDescent="0.2">
      <c r="A7491" s="142" t="s">
        <v>18916</v>
      </c>
      <c r="B7491" s="135" t="s">
        <v>18917</v>
      </c>
      <c r="C7491" s="136">
        <v>43746</v>
      </c>
      <c r="D7491" s="137">
        <v>43749</v>
      </c>
      <c r="E7491" s="138">
        <v>145.34</v>
      </c>
      <c r="F7491" s="138">
        <v>57.96</v>
      </c>
      <c r="G7491" s="139">
        <v>2.5</v>
      </c>
      <c r="H7491" s="140" t="s">
        <v>3786</v>
      </c>
      <c r="J7491" s="3">
        <v>1257748</v>
      </c>
      <c r="K7491" s="1" t="s">
        <v>3788</v>
      </c>
      <c r="L7491" s="4">
        <f>IF(E7491="","",E7491/60.6)</f>
        <v>2.3983498349834984</v>
      </c>
      <c r="M7491" s="24" t="s">
        <v>3854</v>
      </c>
    </row>
    <row r="7492" spans="1:13" x14ac:dyDescent="0.2">
      <c r="A7492" s="142" t="s">
        <v>18918</v>
      </c>
      <c r="B7492" s="135" t="s">
        <v>18919</v>
      </c>
      <c r="C7492" s="136">
        <v>43746</v>
      </c>
      <c r="D7492" s="137">
        <v>43749</v>
      </c>
      <c r="E7492" s="138">
        <v>449.04</v>
      </c>
      <c r="F7492" s="138">
        <v>99.43</v>
      </c>
      <c r="G7492" s="139">
        <v>4.5</v>
      </c>
      <c r="H7492" s="140" t="s">
        <v>3786</v>
      </c>
      <c r="J7492" s="3">
        <v>1257749</v>
      </c>
      <c r="K7492" s="1" t="s">
        <v>3788</v>
      </c>
      <c r="L7492" s="4">
        <f>IF(E7492="","",E7492/60.6)</f>
        <v>7.4099009900990103</v>
      </c>
      <c r="M7492" s="24" t="s">
        <v>3854</v>
      </c>
    </row>
    <row r="7493" spans="1:13" x14ac:dyDescent="0.2">
      <c r="A7493" s="142" t="s">
        <v>18920</v>
      </c>
      <c r="B7493" s="135" t="s">
        <v>18921</v>
      </c>
      <c r="C7493" s="136">
        <v>43746</v>
      </c>
      <c r="D7493" s="137">
        <v>43749</v>
      </c>
      <c r="E7493" s="138">
        <v>1020.65</v>
      </c>
      <c r="F7493" s="138">
        <v>79.680000000000007</v>
      </c>
      <c r="G7493" s="139">
        <v>12.8</v>
      </c>
      <c r="H7493" s="140" t="s">
        <v>3786</v>
      </c>
      <c r="J7493" s="3">
        <v>1257750</v>
      </c>
      <c r="K7493" s="1" t="s">
        <v>3788</v>
      </c>
      <c r="L7493" s="4">
        <f>IF(E7493="","",E7493/60.6)</f>
        <v>16.842409240924091</v>
      </c>
      <c r="M7493" s="24" t="s">
        <v>3854</v>
      </c>
    </row>
    <row r="7494" spans="1:13" x14ac:dyDescent="0.2">
      <c r="A7494" s="142" t="s">
        <v>18922</v>
      </c>
      <c r="B7494" s="135" t="s">
        <v>18923</v>
      </c>
      <c r="C7494" s="136">
        <v>43746</v>
      </c>
      <c r="D7494" s="137">
        <v>43749</v>
      </c>
      <c r="E7494" s="138">
        <v>752.96</v>
      </c>
      <c r="F7494" s="138">
        <v>185.14</v>
      </c>
      <c r="G7494" s="139">
        <v>4.0999999999999996</v>
      </c>
      <c r="H7494" s="140" t="s">
        <v>3786</v>
      </c>
      <c r="J7494" s="3">
        <v>1257751</v>
      </c>
      <c r="K7494" s="1" t="s">
        <v>3788</v>
      </c>
      <c r="L7494" s="4">
        <f>IF(E7494="","",E7494/60.6)</f>
        <v>12.425082508250826</v>
      </c>
      <c r="M7494" s="24" t="s">
        <v>3854</v>
      </c>
    </row>
    <row r="7495" spans="1:13" x14ac:dyDescent="0.2">
      <c r="A7495" s="142" t="s">
        <v>18924</v>
      </c>
      <c r="B7495" s="135" t="s">
        <v>18925</v>
      </c>
      <c r="C7495" s="136">
        <v>43746</v>
      </c>
      <c r="D7495" s="137">
        <v>43749</v>
      </c>
      <c r="E7495" s="138">
        <v>382.85</v>
      </c>
      <c r="F7495" s="138">
        <v>99.14</v>
      </c>
      <c r="G7495" s="139">
        <v>3.9</v>
      </c>
      <c r="H7495" s="140" t="s">
        <v>3786</v>
      </c>
      <c r="J7495" s="3">
        <v>1257752</v>
      </c>
      <c r="K7495" s="1" t="s">
        <v>3788</v>
      </c>
      <c r="L7495" s="4">
        <f>IF(E7495="","",E7495/60.6)</f>
        <v>6.3176567656765679</v>
      </c>
      <c r="M7495" s="24" t="s">
        <v>3854</v>
      </c>
    </row>
    <row r="7496" spans="1:13" x14ac:dyDescent="0.2">
      <c r="A7496" s="142" t="s">
        <v>18926</v>
      </c>
      <c r="B7496" s="135" t="s">
        <v>18927</v>
      </c>
      <c r="C7496" s="136">
        <v>43752</v>
      </c>
      <c r="D7496" s="137">
        <v>43752</v>
      </c>
      <c r="E7496" s="138">
        <v>327.22000000000003</v>
      </c>
      <c r="F7496" s="138">
        <v>59.63</v>
      </c>
      <c r="G7496" s="139">
        <v>5.5</v>
      </c>
      <c r="H7496" s="140" t="s">
        <v>3786</v>
      </c>
      <c r="J7496" s="3">
        <v>1258510</v>
      </c>
      <c r="K7496" s="1" t="s">
        <v>3788</v>
      </c>
      <c r="L7496" s="4">
        <f t="shared" ref="L7496:L7559" si="114">IF(E7496="","",E7496/60.6)</f>
        <v>5.3996699669966999</v>
      </c>
      <c r="M7496" s="24" t="s">
        <v>3855</v>
      </c>
    </row>
    <row r="7497" spans="1:13" x14ac:dyDescent="0.2">
      <c r="A7497" s="142" t="s">
        <v>18928</v>
      </c>
      <c r="B7497" s="135" t="s">
        <v>18929</v>
      </c>
      <c r="C7497" s="136">
        <v>43745</v>
      </c>
      <c r="D7497" s="137">
        <v>43752</v>
      </c>
      <c r="E7497" s="138">
        <v>302.38</v>
      </c>
      <c r="F7497" s="138">
        <v>85.08</v>
      </c>
      <c r="G7497" s="139">
        <v>3.6</v>
      </c>
      <c r="H7497" s="140" t="s">
        <v>3786</v>
      </c>
      <c r="J7497" s="3">
        <v>1258228</v>
      </c>
      <c r="K7497" s="1" t="s">
        <v>3788</v>
      </c>
      <c r="L7497" s="4">
        <f t="shared" si="114"/>
        <v>4.9897689768976896</v>
      </c>
      <c r="M7497" s="24" t="s">
        <v>3855</v>
      </c>
    </row>
    <row r="7498" spans="1:13" x14ac:dyDescent="0.2">
      <c r="A7498" s="142" t="s">
        <v>18930</v>
      </c>
      <c r="B7498" s="135" t="s">
        <v>18931</v>
      </c>
      <c r="C7498" s="136">
        <v>43745</v>
      </c>
      <c r="D7498" s="137">
        <v>43752</v>
      </c>
      <c r="E7498" s="138">
        <v>813.78</v>
      </c>
      <c r="F7498" s="138">
        <v>66.3</v>
      </c>
      <c r="G7498" s="139">
        <v>12.3</v>
      </c>
      <c r="H7498" s="140" t="s">
        <v>3786</v>
      </c>
      <c r="J7498" s="3">
        <v>1258229</v>
      </c>
      <c r="K7498" s="1" t="s">
        <v>3788</v>
      </c>
      <c r="L7498" s="4">
        <f t="shared" si="114"/>
        <v>13.428712871287129</v>
      </c>
      <c r="M7498" s="24" t="s">
        <v>3855</v>
      </c>
    </row>
    <row r="7499" spans="1:13" x14ac:dyDescent="0.2">
      <c r="A7499" s="142" t="s">
        <v>18932</v>
      </c>
      <c r="B7499" s="135" t="s">
        <v>18933</v>
      </c>
      <c r="C7499" s="136">
        <v>43752</v>
      </c>
      <c r="D7499" s="137">
        <v>43753</v>
      </c>
      <c r="E7499" s="138">
        <v>132.16999999999999</v>
      </c>
      <c r="F7499" s="138">
        <v>238.32</v>
      </c>
      <c r="G7499" s="139">
        <v>0.6</v>
      </c>
      <c r="H7499" s="140" t="s">
        <v>3786</v>
      </c>
      <c r="J7499" s="3">
        <v>1259253</v>
      </c>
      <c r="K7499" s="1" t="s">
        <v>3788</v>
      </c>
      <c r="L7499" s="4">
        <f t="shared" si="114"/>
        <v>2.1810231023102307</v>
      </c>
      <c r="M7499" s="24" t="s">
        <v>3856</v>
      </c>
    </row>
    <row r="7500" spans="1:13" x14ac:dyDescent="0.2">
      <c r="A7500" s="142" t="s">
        <v>18934</v>
      </c>
      <c r="B7500" s="135" t="s">
        <v>18935</v>
      </c>
      <c r="C7500" s="136">
        <v>43749</v>
      </c>
      <c r="D7500" s="137">
        <v>43754</v>
      </c>
      <c r="E7500" s="138">
        <v>416.37</v>
      </c>
      <c r="F7500" s="138">
        <v>43.94</v>
      </c>
      <c r="G7500" s="139">
        <v>9.5</v>
      </c>
      <c r="H7500" s="140" t="s">
        <v>3786</v>
      </c>
      <c r="J7500" s="3">
        <v>1259576</v>
      </c>
      <c r="K7500" s="1" t="s">
        <v>3788</v>
      </c>
      <c r="L7500" s="4">
        <f t="shared" si="114"/>
        <v>6.8707920792079209</v>
      </c>
      <c r="M7500" s="24" t="s">
        <v>3856</v>
      </c>
    </row>
    <row r="7501" spans="1:13" x14ac:dyDescent="0.2">
      <c r="A7501" s="142" t="s">
        <v>18936</v>
      </c>
      <c r="B7501" s="135" t="s">
        <v>18937</v>
      </c>
      <c r="C7501" s="136">
        <v>43749</v>
      </c>
      <c r="D7501" s="137">
        <v>43754</v>
      </c>
      <c r="E7501" s="138">
        <v>242.12</v>
      </c>
      <c r="F7501" s="138">
        <v>40.08</v>
      </c>
      <c r="G7501" s="139">
        <v>6</v>
      </c>
      <c r="H7501" s="140" t="s">
        <v>3786</v>
      </c>
      <c r="J7501" s="3">
        <v>1259577</v>
      </c>
      <c r="K7501" s="1" t="s">
        <v>3788</v>
      </c>
      <c r="L7501" s="4">
        <f t="shared" si="114"/>
        <v>3.9953795379537955</v>
      </c>
      <c r="M7501" s="24" t="s">
        <v>3856</v>
      </c>
    </row>
    <row r="7502" spans="1:13" x14ac:dyDescent="0.2">
      <c r="A7502" s="142" t="s">
        <v>18938</v>
      </c>
      <c r="B7502" s="135" t="s">
        <v>18939</v>
      </c>
      <c r="C7502" s="136" t="s">
        <v>3735</v>
      </c>
      <c r="D7502" s="137">
        <v>43756</v>
      </c>
      <c r="E7502" s="138">
        <v>74.239999999999995</v>
      </c>
      <c r="F7502" s="138">
        <v>85.78</v>
      </c>
      <c r="G7502" s="139">
        <v>0.9</v>
      </c>
      <c r="H7502" s="140" t="s">
        <v>3786</v>
      </c>
      <c r="J7502" s="3">
        <v>1260695</v>
      </c>
      <c r="K7502" s="1" t="s">
        <v>3788</v>
      </c>
      <c r="L7502" s="4">
        <f t="shared" si="114"/>
        <v>1.225082508250825</v>
      </c>
    </row>
    <row r="7503" spans="1:13" x14ac:dyDescent="0.2">
      <c r="A7503" s="142" t="s">
        <v>18940</v>
      </c>
      <c r="B7503" s="135" t="s">
        <v>18941</v>
      </c>
      <c r="C7503" s="136">
        <v>43752</v>
      </c>
      <c r="D7503" s="137">
        <v>43756</v>
      </c>
      <c r="E7503" s="138">
        <v>448.19</v>
      </c>
      <c r="F7503" s="138">
        <v>73.38</v>
      </c>
      <c r="G7503" s="139">
        <v>6.1</v>
      </c>
      <c r="H7503" s="140" t="s">
        <v>3786</v>
      </c>
      <c r="J7503" s="3">
        <v>1260696</v>
      </c>
      <c r="K7503" s="1" t="s">
        <v>3788</v>
      </c>
      <c r="L7503" s="4">
        <f t="shared" si="114"/>
        <v>7.3958745874587457</v>
      </c>
    </row>
    <row r="7504" spans="1:13" x14ac:dyDescent="0.2">
      <c r="A7504" s="142" t="s">
        <v>18942</v>
      </c>
      <c r="B7504" s="135" t="s">
        <v>18943</v>
      </c>
      <c r="C7504" s="136">
        <v>43752</v>
      </c>
      <c r="D7504" s="137">
        <v>43756</v>
      </c>
      <c r="E7504" s="138">
        <v>249.49</v>
      </c>
      <c r="F7504" s="138">
        <v>43.03</v>
      </c>
      <c r="G7504" s="139">
        <v>9.9</v>
      </c>
      <c r="H7504" s="140" t="s">
        <v>3786</v>
      </c>
      <c r="J7504" s="3">
        <v>1260697</v>
      </c>
      <c r="K7504" s="1" t="s">
        <v>3788</v>
      </c>
      <c r="L7504" s="4">
        <f t="shared" si="114"/>
        <v>4.1169966996699667</v>
      </c>
    </row>
    <row r="7505" spans="1:13" x14ac:dyDescent="0.2">
      <c r="A7505" s="142" t="s">
        <v>18944</v>
      </c>
      <c r="B7505" s="135" t="s">
        <v>18945</v>
      </c>
      <c r="C7505" s="136">
        <v>43752</v>
      </c>
      <c r="D7505" s="137">
        <v>43757</v>
      </c>
      <c r="E7505" s="138">
        <v>247.48</v>
      </c>
      <c r="F7505" s="138">
        <v>43.81</v>
      </c>
      <c r="G7505" s="139">
        <v>5.6</v>
      </c>
      <c r="H7505" s="140" t="s">
        <v>3786</v>
      </c>
      <c r="J7505" s="3">
        <v>1261123</v>
      </c>
      <c r="K7505" s="1" t="s">
        <v>3788</v>
      </c>
      <c r="L7505" s="4">
        <f t="shared" si="114"/>
        <v>4.0838283828382833</v>
      </c>
      <c r="M7505" s="1" t="s">
        <v>3857</v>
      </c>
    </row>
    <row r="7506" spans="1:13" x14ac:dyDescent="0.2">
      <c r="A7506" s="142" t="s">
        <v>18946</v>
      </c>
      <c r="B7506" s="135" t="s">
        <v>18947</v>
      </c>
      <c r="C7506" s="136">
        <v>43752</v>
      </c>
      <c r="D7506" s="137">
        <v>43760</v>
      </c>
      <c r="E7506" s="138">
        <v>1360.77</v>
      </c>
      <c r="F7506" s="138">
        <v>101.02</v>
      </c>
      <c r="G7506" s="139">
        <v>13.5</v>
      </c>
      <c r="H7506" s="140" t="s">
        <v>3786</v>
      </c>
      <c r="J7506" s="3">
        <v>1261941</v>
      </c>
      <c r="K7506" s="1" t="s">
        <v>3788</v>
      </c>
      <c r="L7506" s="4">
        <f t="shared" si="114"/>
        <v>22.454950495049506</v>
      </c>
      <c r="M7506" s="1" t="s">
        <v>3858</v>
      </c>
    </row>
    <row r="7507" spans="1:13" x14ac:dyDescent="0.2">
      <c r="A7507" s="142" t="s">
        <v>18948</v>
      </c>
      <c r="B7507" s="135" t="s">
        <v>18949</v>
      </c>
      <c r="C7507" s="136">
        <v>43755</v>
      </c>
      <c r="D7507" s="137">
        <v>43760</v>
      </c>
      <c r="E7507" s="138">
        <v>381.35</v>
      </c>
      <c r="F7507" s="138">
        <v>135.86000000000001</v>
      </c>
      <c r="G7507" s="139">
        <v>2.8</v>
      </c>
      <c r="H7507" s="140" t="s">
        <v>3786</v>
      </c>
      <c r="J7507" s="3">
        <v>1261943</v>
      </c>
      <c r="K7507" s="1" t="s">
        <v>3788</v>
      </c>
      <c r="L7507" s="4">
        <f t="shared" si="114"/>
        <v>6.2929042904290435</v>
      </c>
      <c r="M7507" s="1" t="s">
        <v>3858</v>
      </c>
    </row>
    <row r="7508" spans="1:13" x14ac:dyDescent="0.2">
      <c r="A7508" s="142" t="s">
        <v>18950</v>
      </c>
      <c r="B7508" s="135" t="s">
        <v>18951</v>
      </c>
      <c r="C7508" s="136">
        <v>43755</v>
      </c>
      <c r="D7508" s="137">
        <v>43821</v>
      </c>
      <c r="E7508" s="138">
        <v>547.67999999999995</v>
      </c>
      <c r="F7508" s="138">
        <v>85.55</v>
      </c>
      <c r="G7508" s="139">
        <v>6.4</v>
      </c>
      <c r="H7508" s="140" t="s">
        <v>3786</v>
      </c>
      <c r="J7508" s="3">
        <v>1261944</v>
      </c>
      <c r="K7508" s="1" t="s">
        <v>3788</v>
      </c>
      <c r="L7508" s="4">
        <f t="shared" si="114"/>
        <v>9.0376237623762368</v>
      </c>
      <c r="M7508" s="1" t="s">
        <v>3858</v>
      </c>
    </row>
    <row r="7509" spans="1:13" x14ac:dyDescent="0.2">
      <c r="A7509" s="142" t="s">
        <v>18952</v>
      </c>
      <c r="B7509" s="135" t="s">
        <v>18953</v>
      </c>
      <c r="C7509" s="136">
        <v>43759</v>
      </c>
      <c r="D7509" s="137">
        <v>43761</v>
      </c>
      <c r="E7509" s="138">
        <v>648.19000000000005</v>
      </c>
      <c r="F7509" s="138">
        <v>38.74</v>
      </c>
      <c r="G7509" s="139">
        <v>16.7</v>
      </c>
      <c r="H7509" s="140" t="s">
        <v>3693</v>
      </c>
      <c r="J7509" s="3">
        <v>1262445</v>
      </c>
      <c r="K7509" s="1" t="s">
        <v>3776</v>
      </c>
      <c r="L7509" s="4">
        <f t="shared" si="114"/>
        <v>10.696204620462046</v>
      </c>
      <c r="M7509" s="1" t="s">
        <v>3859</v>
      </c>
    </row>
    <row r="7510" spans="1:13" x14ac:dyDescent="0.2">
      <c r="A7510" s="142" t="s">
        <v>18954</v>
      </c>
      <c r="B7510" s="135" t="s">
        <v>18955</v>
      </c>
      <c r="C7510" s="136">
        <v>43757</v>
      </c>
      <c r="D7510" s="137">
        <v>43763</v>
      </c>
      <c r="E7510" s="138">
        <v>202.01</v>
      </c>
      <c r="F7510" s="138">
        <v>37.840000000000003</v>
      </c>
      <c r="G7510" s="139">
        <v>5.3</v>
      </c>
      <c r="H7510" s="140" t="s">
        <v>3786</v>
      </c>
      <c r="J7510" s="3">
        <v>1263658</v>
      </c>
      <c r="K7510" s="1" t="s">
        <v>3788</v>
      </c>
      <c r="L7510" s="4">
        <f t="shared" si="114"/>
        <v>3.3334983498349833</v>
      </c>
      <c r="M7510" s="1" t="s">
        <v>3860</v>
      </c>
    </row>
    <row r="7511" spans="1:13" x14ac:dyDescent="0.2">
      <c r="A7511" s="142" t="s">
        <v>18956</v>
      </c>
      <c r="B7511" s="135" t="s">
        <v>18957</v>
      </c>
      <c r="C7511" s="136">
        <v>43758</v>
      </c>
      <c r="D7511" s="137">
        <v>43763</v>
      </c>
      <c r="E7511" s="138">
        <v>134.24</v>
      </c>
      <c r="F7511" s="138">
        <v>55.69</v>
      </c>
      <c r="G7511" s="139">
        <v>2.4</v>
      </c>
      <c r="H7511" s="140" t="s">
        <v>3786</v>
      </c>
      <c r="J7511" s="3">
        <v>1263659</v>
      </c>
      <c r="K7511" s="1" t="s">
        <v>3788</v>
      </c>
      <c r="L7511" s="4">
        <f t="shared" si="114"/>
        <v>2.2151815181518151</v>
      </c>
      <c r="M7511" s="1" t="s">
        <v>3860</v>
      </c>
    </row>
    <row r="7512" spans="1:13" x14ac:dyDescent="0.2">
      <c r="A7512" s="142" t="s">
        <v>18958</v>
      </c>
      <c r="B7512" s="135" t="s">
        <v>18959</v>
      </c>
      <c r="C7512" s="136">
        <v>43754</v>
      </c>
      <c r="D7512" s="137">
        <v>43766</v>
      </c>
      <c r="E7512" s="138">
        <v>738.87</v>
      </c>
      <c r="F7512" s="138">
        <v>50.73</v>
      </c>
      <c r="G7512" s="139">
        <v>14.6</v>
      </c>
      <c r="H7512" s="140" t="s">
        <v>3786</v>
      </c>
      <c r="J7512" s="3">
        <v>1264120</v>
      </c>
      <c r="K7512" s="1" t="s">
        <v>3788</v>
      </c>
      <c r="L7512" s="4">
        <f t="shared" si="114"/>
        <v>12.192574257425742</v>
      </c>
      <c r="M7512" s="1" t="s">
        <v>3861</v>
      </c>
    </row>
    <row r="7513" spans="1:13" x14ac:dyDescent="0.2">
      <c r="A7513" s="142" t="s">
        <v>18960</v>
      </c>
      <c r="B7513" s="135" t="s">
        <v>18961</v>
      </c>
      <c r="C7513" s="136">
        <v>43761</v>
      </c>
      <c r="D7513" s="137">
        <v>43767</v>
      </c>
      <c r="E7513" s="138">
        <v>931.18</v>
      </c>
      <c r="F7513" s="138">
        <v>41.59</v>
      </c>
      <c r="G7513" s="139">
        <v>22.4</v>
      </c>
      <c r="H7513" s="140" t="s">
        <v>3693</v>
      </c>
      <c r="J7513" s="3">
        <v>1264882</v>
      </c>
      <c r="K7513" s="1" t="s">
        <v>3776</v>
      </c>
      <c r="L7513" s="4">
        <f t="shared" si="114"/>
        <v>15.366006600660064</v>
      </c>
      <c r="M7513" s="1" t="s">
        <v>3861</v>
      </c>
    </row>
    <row r="7514" spans="1:13" x14ac:dyDescent="0.2">
      <c r="A7514" s="142" t="s">
        <v>18962</v>
      </c>
      <c r="B7514" s="135" t="s">
        <v>18963</v>
      </c>
      <c r="C7514" s="136">
        <v>43761</v>
      </c>
      <c r="D7514" s="137">
        <v>43767</v>
      </c>
      <c r="E7514" s="138">
        <v>185.63</v>
      </c>
      <c r="F7514" s="138">
        <v>24.82</v>
      </c>
      <c r="G7514" s="139">
        <v>7.5</v>
      </c>
      <c r="H7514" s="140" t="s">
        <v>3786</v>
      </c>
      <c r="J7514" s="3">
        <v>1264891</v>
      </c>
      <c r="K7514" s="1" t="s">
        <v>3788</v>
      </c>
      <c r="L7514" s="4">
        <f t="shared" si="114"/>
        <v>3.0632013201320132</v>
      </c>
      <c r="M7514" s="1" t="s">
        <v>3861</v>
      </c>
    </row>
    <row r="7515" spans="1:13" x14ac:dyDescent="0.2">
      <c r="A7515" s="142" t="s">
        <v>18964</v>
      </c>
      <c r="B7515" s="135" t="s">
        <v>18965</v>
      </c>
      <c r="C7515" s="136">
        <v>43764</v>
      </c>
      <c r="D7515" s="137">
        <v>43767</v>
      </c>
      <c r="E7515" s="138">
        <v>913.71</v>
      </c>
      <c r="F7515" s="138">
        <v>78.97</v>
      </c>
      <c r="G7515" s="139">
        <v>11.6</v>
      </c>
      <c r="H7515" s="140" t="s">
        <v>3786</v>
      </c>
      <c r="J7515" s="3">
        <v>1264893</v>
      </c>
      <c r="K7515" s="1" t="s">
        <v>3788</v>
      </c>
      <c r="L7515" s="4">
        <f t="shared" si="114"/>
        <v>15.077722772277228</v>
      </c>
      <c r="M7515" s="1" t="s">
        <v>3861</v>
      </c>
    </row>
    <row r="7516" spans="1:13" x14ac:dyDescent="0.2">
      <c r="A7516" s="142" t="s">
        <v>18966</v>
      </c>
      <c r="B7516" s="135" t="s">
        <v>18967</v>
      </c>
      <c r="C7516" s="136">
        <v>43766</v>
      </c>
      <c r="D7516" s="137">
        <v>43767</v>
      </c>
      <c r="E7516" s="138">
        <v>836.42</v>
      </c>
      <c r="F7516" s="138">
        <v>95.26</v>
      </c>
      <c r="G7516" s="139">
        <v>8.8000000000000007</v>
      </c>
      <c r="H7516" s="140" t="s">
        <v>3786</v>
      </c>
      <c r="J7516" s="3">
        <v>1264897</v>
      </c>
      <c r="K7516" s="1" t="s">
        <v>3788</v>
      </c>
      <c r="L7516" s="4">
        <f t="shared" si="114"/>
        <v>13.802310231023101</v>
      </c>
      <c r="M7516" s="1" t="s">
        <v>3861</v>
      </c>
    </row>
    <row r="7517" spans="1:13" x14ac:dyDescent="0.2">
      <c r="A7517" s="142" t="s">
        <v>18968</v>
      </c>
      <c r="B7517" s="135" t="s">
        <v>18969</v>
      </c>
      <c r="C7517" s="136">
        <v>43766</v>
      </c>
      <c r="D7517" s="137">
        <v>43768</v>
      </c>
      <c r="E7517" s="138">
        <v>195.25</v>
      </c>
      <c r="F7517" s="138">
        <v>198.04</v>
      </c>
      <c r="G7517" s="139">
        <v>1</v>
      </c>
      <c r="H7517" s="140" t="s">
        <v>3786</v>
      </c>
      <c r="J7517" s="3">
        <v>1265563</v>
      </c>
      <c r="K7517" s="1" t="s">
        <v>3788</v>
      </c>
      <c r="L7517" s="4">
        <f t="shared" si="114"/>
        <v>3.2219471947194718</v>
      </c>
      <c r="M7517" s="1" t="s">
        <v>3862</v>
      </c>
    </row>
    <row r="7518" spans="1:13" x14ac:dyDescent="0.2">
      <c r="A7518" s="142" t="s">
        <v>18970</v>
      </c>
      <c r="B7518" s="135" t="s">
        <v>18971</v>
      </c>
      <c r="C7518" s="136">
        <v>43767</v>
      </c>
      <c r="D7518" s="137">
        <v>43768</v>
      </c>
      <c r="E7518" s="138">
        <v>875.94</v>
      </c>
      <c r="F7518" s="138">
        <v>24.05</v>
      </c>
      <c r="G7518" s="139">
        <v>36.4</v>
      </c>
      <c r="H7518" s="140" t="s">
        <v>3786</v>
      </c>
      <c r="J7518" s="3">
        <v>1265564</v>
      </c>
      <c r="K7518" s="1" t="s">
        <v>3788</v>
      </c>
      <c r="L7518" s="4">
        <f t="shared" si="114"/>
        <v>14.454455445544555</v>
      </c>
      <c r="M7518" s="1" t="s">
        <v>3862</v>
      </c>
    </row>
    <row r="7519" spans="1:13" x14ac:dyDescent="0.2">
      <c r="A7519" s="142" t="s">
        <v>18972</v>
      </c>
      <c r="B7519" s="135" t="s">
        <v>18973</v>
      </c>
      <c r="C7519" s="136">
        <v>43767</v>
      </c>
      <c r="D7519" s="137">
        <v>43768</v>
      </c>
      <c r="E7519" s="138">
        <v>102.21</v>
      </c>
      <c r="F7519" s="138">
        <v>34</v>
      </c>
      <c r="G7519" s="139">
        <v>3</v>
      </c>
      <c r="H7519" s="140" t="s">
        <v>3786</v>
      </c>
      <c r="J7519" s="3">
        <v>1265565</v>
      </c>
      <c r="K7519" s="1" t="s">
        <v>3788</v>
      </c>
      <c r="L7519" s="4">
        <f t="shared" si="114"/>
        <v>1.6866336633663366</v>
      </c>
      <c r="M7519" s="1" t="s">
        <v>3862</v>
      </c>
    </row>
    <row r="7520" spans="1:13" x14ac:dyDescent="0.2">
      <c r="A7520" s="142" t="s">
        <v>18974</v>
      </c>
      <c r="B7520" s="135" t="s">
        <v>18975</v>
      </c>
      <c r="C7520" s="136">
        <v>43768</v>
      </c>
      <c r="D7520" s="137">
        <v>43769</v>
      </c>
      <c r="E7520" s="138">
        <v>53.77</v>
      </c>
      <c r="F7520" s="138">
        <v>28.16</v>
      </c>
      <c r="G7520" s="139">
        <v>1.9</v>
      </c>
      <c r="H7520" s="140" t="s">
        <v>3786</v>
      </c>
      <c r="J7520" s="3">
        <v>1266248</v>
      </c>
      <c r="K7520" s="1" t="s">
        <v>3788</v>
      </c>
      <c r="L7520" s="4">
        <f t="shared" si="114"/>
        <v>0.88729372937293738</v>
      </c>
      <c r="M7520" s="1" t="s">
        <v>3863</v>
      </c>
    </row>
    <row r="7521" spans="1:13" x14ac:dyDescent="0.2">
      <c r="A7521" s="142" t="s">
        <v>18976</v>
      </c>
      <c r="B7521" s="135" t="s">
        <v>18977</v>
      </c>
      <c r="C7521" s="136">
        <v>43762</v>
      </c>
      <c r="D7521" s="137">
        <v>43769</v>
      </c>
      <c r="E7521" s="138">
        <v>178.78</v>
      </c>
      <c r="F7521" s="138">
        <v>21.97</v>
      </c>
      <c r="G7521" s="139">
        <v>8.1</v>
      </c>
      <c r="H7521" s="140" t="s">
        <v>3786</v>
      </c>
      <c r="J7521" s="3">
        <v>1266428</v>
      </c>
      <c r="K7521" s="1" t="s">
        <v>3788</v>
      </c>
      <c r="L7521" s="4">
        <f t="shared" si="114"/>
        <v>2.95016501650165</v>
      </c>
      <c r="M7521" s="1" t="s">
        <v>3864</v>
      </c>
    </row>
    <row r="7522" spans="1:13" x14ac:dyDescent="0.2">
      <c r="A7522" s="142" t="s">
        <v>18978</v>
      </c>
      <c r="B7522" s="135" t="s">
        <v>18979</v>
      </c>
      <c r="C7522" s="136">
        <v>43763</v>
      </c>
      <c r="D7522" s="137">
        <v>43769</v>
      </c>
      <c r="E7522" s="138">
        <v>34.85</v>
      </c>
      <c r="F7522" s="138">
        <v>33.840000000000003</v>
      </c>
      <c r="G7522" s="139">
        <v>1</v>
      </c>
      <c r="H7522" s="140" t="s">
        <v>3786</v>
      </c>
      <c r="J7522" s="3">
        <v>1266429</v>
      </c>
      <c r="K7522" s="1" t="s">
        <v>3788</v>
      </c>
      <c r="L7522" s="4">
        <f t="shared" si="114"/>
        <v>0.57508250825082508</v>
      </c>
      <c r="M7522" s="1" t="s">
        <v>3864</v>
      </c>
    </row>
    <row r="7523" spans="1:13" x14ac:dyDescent="0.2">
      <c r="A7523" s="142" t="s">
        <v>18980</v>
      </c>
      <c r="B7523" s="135" t="s">
        <v>18981</v>
      </c>
      <c r="C7523" s="136">
        <v>43766</v>
      </c>
      <c r="D7523" s="137">
        <v>43769</v>
      </c>
      <c r="E7523" s="138">
        <v>307.83999999999997</v>
      </c>
      <c r="F7523" s="138">
        <v>24.19</v>
      </c>
      <c r="G7523" s="139">
        <v>12.7</v>
      </c>
      <c r="H7523" s="140" t="s">
        <v>3786</v>
      </c>
      <c r="J7523" s="3">
        <v>1266430</v>
      </c>
      <c r="K7523" s="1" t="s">
        <v>3788</v>
      </c>
      <c r="L7523" s="4">
        <f t="shared" si="114"/>
        <v>5.0798679867986793</v>
      </c>
      <c r="M7523" s="1" t="s">
        <v>3864</v>
      </c>
    </row>
    <row r="7524" spans="1:13" x14ac:dyDescent="0.2">
      <c r="A7524" s="142" t="s">
        <v>18982</v>
      </c>
      <c r="B7524" s="135" t="s">
        <v>18983</v>
      </c>
      <c r="C7524" s="136">
        <v>43766</v>
      </c>
      <c r="D7524" s="137">
        <v>43769</v>
      </c>
      <c r="E7524" s="138">
        <v>682.36</v>
      </c>
      <c r="F7524" s="138">
        <v>29.77</v>
      </c>
      <c r="G7524" s="139">
        <v>22.9</v>
      </c>
      <c r="H7524" s="140" t="s">
        <v>3786</v>
      </c>
      <c r="J7524" s="3">
        <v>1266431</v>
      </c>
      <c r="K7524" s="1" t="s">
        <v>3788</v>
      </c>
      <c r="L7524" s="4">
        <f t="shared" si="114"/>
        <v>11.26006600660066</v>
      </c>
      <c r="M7524" s="1" t="s">
        <v>3864</v>
      </c>
    </row>
    <row r="7525" spans="1:13" x14ac:dyDescent="0.2">
      <c r="A7525" s="142" t="s">
        <v>18984</v>
      </c>
      <c r="B7525" s="135" t="s">
        <v>18985</v>
      </c>
      <c r="C7525" s="136">
        <v>43767</v>
      </c>
      <c r="D7525" s="137">
        <v>43769</v>
      </c>
      <c r="E7525" s="138">
        <v>122.73</v>
      </c>
      <c r="F7525" s="138">
        <v>121.22</v>
      </c>
      <c r="G7525" s="139">
        <v>1</v>
      </c>
      <c r="H7525" s="140" t="s">
        <v>3786</v>
      </c>
      <c r="J7525" s="3">
        <v>1266432</v>
      </c>
      <c r="K7525" s="1" t="s">
        <v>3788</v>
      </c>
      <c r="L7525" s="4">
        <f t="shared" si="114"/>
        <v>2.025247524752475</v>
      </c>
      <c r="M7525" s="1" t="s">
        <v>3864</v>
      </c>
    </row>
    <row r="7526" spans="1:13" x14ac:dyDescent="0.2">
      <c r="A7526" s="142" t="s">
        <v>18986</v>
      </c>
      <c r="B7526" s="135" t="s">
        <v>18987</v>
      </c>
      <c r="C7526" s="136">
        <v>43768</v>
      </c>
      <c r="D7526" s="137">
        <v>43770</v>
      </c>
      <c r="E7526" s="138">
        <v>157.41999999999999</v>
      </c>
      <c r="F7526" s="138">
        <v>34.299999999999997</v>
      </c>
      <c r="G7526" s="139">
        <v>4.5999999999999996</v>
      </c>
      <c r="H7526" s="140" t="s">
        <v>3786</v>
      </c>
      <c r="J7526" s="3">
        <v>1266594</v>
      </c>
      <c r="K7526" s="1" t="s">
        <v>3788</v>
      </c>
      <c r="L7526" s="4">
        <f t="shared" si="114"/>
        <v>2.5976897689768976</v>
      </c>
      <c r="M7526" s="1" t="s">
        <v>3864</v>
      </c>
    </row>
    <row r="7527" spans="1:13" x14ac:dyDescent="0.2">
      <c r="A7527" s="142" t="s">
        <v>18988</v>
      </c>
      <c r="B7527" s="135" t="s">
        <v>18989</v>
      </c>
      <c r="C7527" s="136">
        <v>43765</v>
      </c>
      <c r="D7527" s="137">
        <v>43770</v>
      </c>
      <c r="E7527" s="138">
        <v>568</v>
      </c>
      <c r="F7527" s="138">
        <v>31.4</v>
      </c>
      <c r="G7527" s="139">
        <v>18.100000000000001</v>
      </c>
      <c r="H7527" s="140" t="s">
        <v>3786</v>
      </c>
      <c r="J7527" s="3">
        <v>1266576</v>
      </c>
      <c r="K7527" s="1" t="s">
        <v>3788</v>
      </c>
      <c r="L7527" s="4">
        <f t="shared" si="114"/>
        <v>9.3729372937293736</v>
      </c>
      <c r="M7527" s="1" t="s">
        <v>3864</v>
      </c>
    </row>
    <row r="7528" spans="1:13" x14ac:dyDescent="0.2">
      <c r="A7528" s="142" t="s">
        <v>18990</v>
      </c>
      <c r="B7528" s="135" t="s">
        <v>18991</v>
      </c>
      <c r="C7528" s="136">
        <v>43767</v>
      </c>
      <c r="D7528" s="137">
        <v>43770</v>
      </c>
      <c r="E7528" s="138">
        <v>112.24</v>
      </c>
      <c r="F7528" s="138">
        <v>83.78</v>
      </c>
      <c r="G7528" s="139">
        <v>1.3</v>
      </c>
      <c r="H7528" s="140" t="s">
        <v>3774</v>
      </c>
      <c r="J7528" s="3">
        <v>1266581</v>
      </c>
      <c r="K7528" s="1" t="s">
        <v>3772</v>
      </c>
      <c r="L7528" s="4">
        <f t="shared" si="114"/>
        <v>1.8521452145214521</v>
      </c>
      <c r="M7528" s="1" t="s">
        <v>3864</v>
      </c>
    </row>
    <row r="7529" spans="1:13" x14ac:dyDescent="0.2">
      <c r="A7529" s="142" t="s">
        <v>18992</v>
      </c>
      <c r="B7529" s="135" t="s">
        <v>18993</v>
      </c>
      <c r="C7529" s="136">
        <v>43767</v>
      </c>
      <c r="D7529" s="137">
        <v>43770</v>
      </c>
      <c r="E7529" s="138">
        <v>1025.6300000000001</v>
      </c>
      <c r="F7529" s="138">
        <v>71.11</v>
      </c>
      <c r="G7529" s="139">
        <v>14.4</v>
      </c>
      <c r="H7529" s="140" t="s">
        <v>3774</v>
      </c>
      <c r="J7529" s="3">
        <v>1266592</v>
      </c>
      <c r="K7529" s="1" t="s">
        <v>3772</v>
      </c>
      <c r="L7529" s="4">
        <f t="shared" si="114"/>
        <v>16.924587458745876</v>
      </c>
      <c r="M7529" s="1" t="s">
        <v>3864</v>
      </c>
    </row>
    <row r="7530" spans="1:13" x14ac:dyDescent="0.2">
      <c r="A7530" s="142" t="s">
        <v>18994</v>
      </c>
      <c r="B7530" s="135" t="s">
        <v>18995</v>
      </c>
      <c r="C7530" s="136">
        <v>43769</v>
      </c>
      <c r="D7530" s="137">
        <v>43773</v>
      </c>
      <c r="E7530" s="138">
        <v>219.41</v>
      </c>
      <c r="F7530" s="138">
        <v>109.35</v>
      </c>
      <c r="G7530" s="139">
        <v>2</v>
      </c>
      <c r="H7530" s="140" t="s">
        <v>3786</v>
      </c>
      <c r="J7530" s="3">
        <v>1267707</v>
      </c>
      <c r="K7530" s="1" t="s">
        <v>3788</v>
      </c>
      <c r="L7530" s="4">
        <f t="shared" si="114"/>
        <v>3.6206270627062707</v>
      </c>
      <c r="M7530" s="1" t="s">
        <v>3865</v>
      </c>
    </row>
    <row r="7531" spans="1:13" x14ac:dyDescent="0.2">
      <c r="A7531" s="142" t="s">
        <v>18996</v>
      </c>
      <c r="B7531" s="135" t="s">
        <v>18997</v>
      </c>
      <c r="C7531" s="136">
        <v>43758</v>
      </c>
      <c r="D7531" s="137">
        <v>43773</v>
      </c>
      <c r="E7531" s="138">
        <v>300.01</v>
      </c>
      <c r="F7531" s="138">
        <v>71.63</v>
      </c>
      <c r="G7531" s="139">
        <v>4.2</v>
      </c>
      <c r="H7531" s="140" t="s">
        <v>3786</v>
      </c>
      <c r="J7531" s="3">
        <v>1267708</v>
      </c>
      <c r="K7531" s="1" t="s">
        <v>3788</v>
      </c>
      <c r="L7531" s="4">
        <f t="shared" si="114"/>
        <v>4.9506600660066002</v>
      </c>
      <c r="M7531" s="1" t="s">
        <v>3865</v>
      </c>
    </row>
    <row r="7532" spans="1:13" x14ac:dyDescent="0.2">
      <c r="A7532" s="142" t="s">
        <v>18998</v>
      </c>
      <c r="B7532" s="135" t="s">
        <v>18999</v>
      </c>
      <c r="C7532" s="136">
        <v>43747</v>
      </c>
      <c r="D7532" s="137">
        <v>43773</v>
      </c>
      <c r="E7532" s="138">
        <v>200.93</v>
      </c>
      <c r="F7532" s="138">
        <v>33.64</v>
      </c>
      <c r="G7532" s="139">
        <v>6</v>
      </c>
      <c r="H7532" s="140" t="s">
        <v>3786</v>
      </c>
      <c r="J7532" s="3">
        <v>1267709</v>
      </c>
      <c r="K7532" s="1" t="s">
        <v>3788</v>
      </c>
      <c r="L7532" s="4">
        <f t="shared" si="114"/>
        <v>3.3156765676567659</v>
      </c>
      <c r="M7532" s="1" t="s">
        <v>3865</v>
      </c>
    </row>
    <row r="7533" spans="1:13" x14ac:dyDescent="0.2">
      <c r="A7533" s="142" t="s">
        <v>19000</v>
      </c>
      <c r="B7533" s="135" t="s">
        <v>19001</v>
      </c>
      <c r="C7533" s="136">
        <v>43766</v>
      </c>
      <c r="D7533" s="137">
        <v>43773</v>
      </c>
      <c r="E7533" s="138">
        <v>376.92</v>
      </c>
      <c r="F7533" s="138">
        <v>34.76</v>
      </c>
      <c r="G7533" s="139">
        <v>10.8</v>
      </c>
      <c r="H7533" s="140" t="s">
        <v>3786</v>
      </c>
      <c r="J7533" s="3">
        <v>1267710</v>
      </c>
      <c r="K7533" s="1" t="s">
        <v>3788</v>
      </c>
      <c r="L7533" s="4">
        <f t="shared" si="114"/>
        <v>6.21980198019802</v>
      </c>
      <c r="M7533" s="1" t="s">
        <v>3865</v>
      </c>
    </row>
    <row r="7534" spans="1:13" x14ac:dyDescent="0.2">
      <c r="A7534" s="142" t="s">
        <v>19002</v>
      </c>
      <c r="B7534" s="135" t="s">
        <v>19003</v>
      </c>
      <c r="C7534" s="136">
        <v>43772</v>
      </c>
      <c r="D7534" s="137">
        <v>43775</v>
      </c>
      <c r="E7534" s="138">
        <v>195.21</v>
      </c>
      <c r="F7534" s="138">
        <v>92.43</v>
      </c>
      <c r="G7534" s="139">
        <v>2.1</v>
      </c>
      <c r="H7534" s="140" t="s">
        <v>3714</v>
      </c>
      <c r="J7534" s="3">
        <v>1268802</v>
      </c>
      <c r="K7534" s="1" t="s">
        <v>3789</v>
      </c>
      <c r="L7534" s="4">
        <f t="shared" si="114"/>
        <v>3.2212871287128713</v>
      </c>
      <c r="M7534" s="1" t="s">
        <v>3866</v>
      </c>
    </row>
    <row r="7535" spans="1:13" x14ac:dyDescent="0.2">
      <c r="A7535" s="142" t="s">
        <v>19004</v>
      </c>
      <c r="B7535" s="135" t="s">
        <v>19005</v>
      </c>
      <c r="C7535" s="136">
        <v>43772</v>
      </c>
      <c r="D7535" s="137">
        <v>43775</v>
      </c>
      <c r="E7535" s="138">
        <v>245.37</v>
      </c>
      <c r="F7535" s="138">
        <v>78.72</v>
      </c>
      <c r="G7535" s="139">
        <v>3.1</v>
      </c>
      <c r="H7535" s="140" t="s">
        <v>3714</v>
      </c>
      <c r="J7535" s="3">
        <v>1268805</v>
      </c>
      <c r="K7535" s="1" t="s">
        <v>3789</v>
      </c>
      <c r="L7535" s="4">
        <f t="shared" si="114"/>
        <v>4.0490099009900993</v>
      </c>
      <c r="M7535" s="1" t="s">
        <v>3866</v>
      </c>
    </row>
    <row r="7536" spans="1:13" x14ac:dyDescent="0.2">
      <c r="A7536" s="142" t="s">
        <v>19006</v>
      </c>
      <c r="B7536" s="135" t="s">
        <v>19007</v>
      </c>
      <c r="C7536" s="136">
        <v>43772</v>
      </c>
      <c r="D7536" s="137">
        <v>43775</v>
      </c>
      <c r="E7536" s="138">
        <v>230.84</v>
      </c>
      <c r="F7536" s="138">
        <v>97.96</v>
      </c>
      <c r="G7536" s="139">
        <v>2.4</v>
      </c>
      <c r="H7536" s="140" t="s">
        <v>3786</v>
      </c>
      <c r="J7536" s="3">
        <v>1268807</v>
      </c>
      <c r="K7536" s="1" t="s">
        <v>3788</v>
      </c>
      <c r="L7536" s="4">
        <f t="shared" si="114"/>
        <v>3.8092409240924092</v>
      </c>
      <c r="M7536" s="1" t="s">
        <v>3866</v>
      </c>
    </row>
    <row r="7537" spans="1:14" x14ac:dyDescent="0.2">
      <c r="A7537" s="142" t="s">
        <v>19008</v>
      </c>
      <c r="B7537" s="135" t="s">
        <v>19009</v>
      </c>
      <c r="C7537" s="136">
        <v>43773</v>
      </c>
      <c r="D7537" s="137">
        <v>43776</v>
      </c>
      <c r="E7537" s="138">
        <v>1250.95</v>
      </c>
      <c r="F7537" s="138">
        <v>57.56</v>
      </c>
      <c r="G7537" s="139">
        <v>21.7</v>
      </c>
      <c r="H7537" s="140" t="s">
        <v>3786</v>
      </c>
      <c r="J7537" s="3">
        <v>1272544</v>
      </c>
      <c r="K7537" s="1" t="s">
        <v>3788</v>
      </c>
      <c r="L7537" s="4">
        <f t="shared" si="114"/>
        <v>20.642739273927393</v>
      </c>
      <c r="M7537" s="1" t="s">
        <v>3867</v>
      </c>
    </row>
    <row r="7538" spans="1:14" x14ac:dyDescent="0.2">
      <c r="A7538" s="142" t="s">
        <v>19010</v>
      </c>
      <c r="B7538" s="135" t="s">
        <v>19011</v>
      </c>
      <c r="C7538" s="136">
        <v>43768</v>
      </c>
      <c r="D7538" s="137">
        <v>43769</v>
      </c>
      <c r="E7538" s="138">
        <v>61.56</v>
      </c>
      <c r="F7538" s="138">
        <v>30.67</v>
      </c>
      <c r="G7538" s="139">
        <v>2</v>
      </c>
      <c r="H7538" s="140" t="s">
        <v>3786</v>
      </c>
      <c r="J7538" s="3">
        <v>1266248</v>
      </c>
      <c r="K7538" s="1" t="s">
        <v>3788</v>
      </c>
      <c r="L7538" s="4">
        <f t="shared" si="114"/>
        <v>1.0158415841584159</v>
      </c>
      <c r="M7538" s="24" t="s">
        <v>3868</v>
      </c>
      <c r="N7538" s="146" t="s">
        <v>3869</v>
      </c>
    </row>
    <row r="7539" spans="1:14" x14ac:dyDescent="0.2">
      <c r="A7539" s="134" t="s">
        <v>19012</v>
      </c>
      <c r="B7539" s="135" t="s">
        <v>19013</v>
      </c>
      <c r="C7539" s="143">
        <v>43774</v>
      </c>
      <c r="D7539" s="137">
        <v>43778</v>
      </c>
      <c r="E7539" s="138">
        <v>63.52</v>
      </c>
      <c r="F7539" s="138">
        <v>56.1</v>
      </c>
      <c r="G7539" s="139">
        <v>1.1000000000000001</v>
      </c>
      <c r="H7539" s="140" t="s">
        <v>3786</v>
      </c>
      <c r="J7539" s="3">
        <v>1273268</v>
      </c>
      <c r="K7539" s="24" t="s">
        <v>3788</v>
      </c>
      <c r="L7539" s="4">
        <f t="shared" si="114"/>
        <v>1.0481848184818483</v>
      </c>
      <c r="M7539" s="24" t="s">
        <v>3870</v>
      </c>
    </row>
    <row r="7540" spans="1:14" x14ac:dyDescent="0.2">
      <c r="A7540" s="134" t="s">
        <v>19014</v>
      </c>
      <c r="B7540" s="135" t="s">
        <v>19015</v>
      </c>
      <c r="C7540" s="143">
        <v>43774</v>
      </c>
      <c r="D7540" s="137">
        <v>43778</v>
      </c>
      <c r="E7540" s="138">
        <v>90.25</v>
      </c>
      <c r="F7540" s="138">
        <v>18.12</v>
      </c>
      <c r="G7540" s="139">
        <v>5</v>
      </c>
      <c r="H7540" s="140" t="s">
        <v>3786</v>
      </c>
      <c r="J7540" s="3">
        <v>1273269</v>
      </c>
      <c r="K7540" s="24" t="s">
        <v>3788</v>
      </c>
      <c r="L7540" s="4">
        <f t="shared" si="114"/>
        <v>1.4892739273927393</v>
      </c>
      <c r="M7540" s="24" t="s">
        <v>3870</v>
      </c>
    </row>
    <row r="7541" spans="1:14" x14ac:dyDescent="0.2">
      <c r="A7541" s="134" t="s">
        <v>19016</v>
      </c>
      <c r="B7541" s="135" t="s">
        <v>19017</v>
      </c>
      <c r="C7541" s="143">
        <v>43774</v>
      </c>
      <c r="D7541" s="137">
        <v>43778</v>
      </c>
      <c r="E7541" s="138">
        <v>820.81</v>
      </c>
      <c r="F7541" s="138">
        <v>57.27</v>
      </c>
      <c r="G7541" s="139">
        <v>14.3</v>
      </c>
      <c r="H7541" s="140" t="s">
        <v>3774</v>
      </c>
      <c r="J7541" s="3">
        <v>1273270</v>
      </c>
      <c r="K7541" s="1" t="s">
        <v>3772</v>
      </c>
      <c r="L7541" s="4">
        <f t="shared" si="114"/>
        <v>13.544719471947193</v>
      </c>
      <c r="M7541" s="24" t="s">
        <v>3870</v>
      </c>
    </row>
    <row r="7542" spans="1:14" x14ac:dyDescent="0.2">
      <c r="A7542" s="142" t="s">
        <v>19018</v>
      </c>
      <c r="B7542" s="135" t="s">
        <v>19019</v>
      </c>
      <c r="C7542" s="136" t="s">
        <v>3735</v>
      </c>
      <c r="D7542" s="137">
        <v>43781</v>
      </c>
      <c r="E7542" s="138">
        <v>271.13</v>
      </c>
      <c r="F7542" s="138">
        <v>72.78</v>
      </c>
      <c r="G7542" s="139">
        <v>3.7</v>
      </c>
      <c r="H7542" s="140" t="s">
        <v>3786</v>
      </c>
      <c r="J7542" s="3">
        <v>1273700</v>
      </c>
      <c r="K7542" s="1" t="s">
        <v>3788</v>
      </c>
      <c r="L7542" s="4">
        <f t="shared" si="114"/>
        <v>4.4740924092409236</v>
      </c>
      <c r="M7542" s="24" t="s">
        <v>3871</v>
      </c>
    </row>
    <row r="7543" spans="1:14" x14ac:dyDescent="0.2">
      <c r="A7543" s="142" t="s">
        <v>19020</v>
      </c>
      <c r="B7543" s="135" t="s">
        <v>19021</v>
      </c>
      <c r="C7543" s="136">
        <v>43775</v>
      </c>
      <c r="D7543" s="137">
        <v>43782</v>
      </c>
      <c r="E7543" s="138">
        <v>169.89</v>
      </c>
      <c r="F7543" s="138">
        <v>57.55</v>
      </c>
      <c r="G7543" s="139">
        <v>3</v>
      </c>
      <c r="H7543" s="140" t="s">
        <v>3786</v>
      </c>
      <c r="J7543" s="3">
        <v>1273988</v>
      </c>
      <c r="K7543" s="1" t="s">
        <v>3788</v>
      </c>
      <c r="L7543" s="4">
        <f t="shared" si="114"/>
        <v>2.8034653465346531</v>
      </c>
      <c r="M7543" s="24" t="s">
        <v>3872</v>
      </c>
    </row>
    <row r="7544" spans="1:14" x14ac:dyDescent="0.2">
      <c r="A7544" s="142" t="s">
        <v>19022</v>
      </c>
      <c r="B7544" s="135" t="s">
        <v>19023</v>
      </c>
      <c r="C7544" s="136">
        <v>43777</v>
      </c>
      <c r="D7544" s="137">
        <v>43782</v>
      </c>
      <c r="E7544" s="138">
        <v>826.33</v>
      </c>
      <c r="F7544" s="138">
        <v>113.65</v>
      </c>
      <c r="G7544" s="139">
        <v>7.3</v>
      </c>
      <c r="H7544" s="140" t="s">
        <v>3786</v>
      </c>
      <c r="J7544" s="3">
        <v>1273987</v>
      </c>
      <c r="K7544" s="1" t="s">
        <v>3788</v>
      </c>
      <c r="L7544" s="4">
        <f t="shared" si="114"/>
        <v>13.635808580858086</v>
      </c>
      <c r="M7544" s="24" t="s">
        <v>3872</v>
      </c>
    </row>
    <row r="7545" spans="1:14" x14ac:dyDescent="0.2">
      <c r="A7545" s="142" t="s">
        <v>19024</v>
      </c>
      <c r="B7545" s="135" t="s">
        <v>19025</v>
      </c>
      <c r="C7545" s="136">
        <v>43774</v>
      </c>
      <c r="D7545" s="137">
        <v>43782</v>
      </c>
      <c r="E7545" s="138">
        <v>769.01</v>
      </c>
      <c r="F7545" s="138">
        <v>40.85</v>
      </c>
      <c r="G7545" s="139">
        <v>18.8</v>
      </c>
      <c r="H7545" s="140" t="s">
        <v>3786</v>
      </c>
      <c r="J7545" s="3">
        <v>1274215</v>
      </c>
      <c r="K7545" s="1" t="s">
        <v>3788</v>
      </c>
      <c r="L7545" s="4">
        <f t="shared" si="114"/>
        <v>12.68993399339934</v>
      </c>
      <c r="M7545" s="24" t="s">
        <v>3872</v>
      </c>
    </row>
    <row r="7546" spans="1:14" x14ac:dyDescent="0.2">
      <c r="A7546" s="142" t="s">
        <v>19026</v>
      </c>
      <c r="B7546" s="135" t="s">
        <v>19027</v>
      </c>
      <c r="C7546" s="136">
        <v>43781</v>
      </c>
      <c r="D7546" s="137">
        <v>43783</v>
      </c>
      <c r="E7546" s="138">
        <v>159.82</v>
      </c>
      <c r="F7546" s="138">
        <v>162</v>
      </c>
      <c r="G7546" s="139">
        <v>1</v>
      </c>
      <c r="H7546" s="140" t="s">
        <v>3786</v>
      </c>
      <c r="J7546" s="3">
        <v>1274641</v>
      </c>
      <c r="K7546" s="1" t="s">
        <v>3788</v>
      </c>
      <c r="L7546" s="4">
        <f t="shared" si="114"/>
        <v>2.6372937293729373</v>
      </c>
      <c r="M7546" s="24" t="s">
        <v>3872</v>
      </c>
    </row>
    <row r="7547" spans="1:14" x14ac:dyDescent="0.2">
      <c r="A7547" s="142" t="s">
        <v>19028</v>
      </c>
      <c r="B7547" s="135" t="s">
        <v>19029</v>
      </c>
      <c r="C7547" s="136">
        <v>43781</v>
      </c>
      <c r="D7547" s="137">
        <v>43783</v>
      </c>
      <c r="E7547" s="138">
        <v>940.34</v>
      </c>
      <c r="F7547" s="138">
        <v>45.96</v>
      </c>
      <c r="G7547" s="139">
        <v>20.5</v>
      </c>
      <c r="H7547" s="140" t="s">
        <v>3786</v>
      </c>
      <c r="J7547" s="3">
        <v>1274642</v>
      </c>
      <c r="K7547" s="1" t="s">
        <v>3788</v>
      </c>
      <c r="L7547" s="4">
        <f t="shared" si="114"/>
        <v>15.517161716171618</v>
      </c>
      <c r="M7547" s="24" t="s">
        <v>3872</v>
      </c>
    </row>
    <row r="7548" spans="1:14" x14ac:dyDescent="0.2">
      <c r="A7548" s="142" t="s">
        <v>19030</v>
      </c>
      <c r="B7548" s="135" t="s">
        <v>19031</v>
      </c>
      <c r="C7548" s="136">
        <v>43781</v>
      </c>
      <c r="D7548" s="137">
        <v>43783</v>
      </c>
      <c r="E7548" s="138">
        <v>1334.15</v>
      </c>
      <c r="F7548" s="138">
        <v>120.93</v>
      </c>
      <c r="G7548" s="139">
        <v>11</v>
      </c>
      <c r="H7548" s="140" t="s">
        <v>3786</v>
      </c>
      <c r="J7548" s="3">
        <v>1274643</v>
      </c>
      <c r="K7548" s="1" t="s">
        <v>3788</v>
      </c>
      <c r="L7548" s="4">
        <f t="shared" si="114"/>
        <v>22.015676567656765</v>
      </c>
      <c r="M7548" s="24" t="s">
        <v>3872</v>
      </c>
    </row>
    <row r="7549" spans="1:14" x14ac:dyDescent="0.2">
      <c r="A7549" s="142" t="s">
        <v>19032</v>
      </c>
      <c r="B7549" s="135" t="s">
        <v>19033</v>
      </c>
      <c r="C7549" s="136">
        <v>43781</v>
      </c>
      <c r="D7549" s="137">
        <v>43783</v>
      </c>
      <c r="E7549" s="138">
        <v>281.14999999999998</v>
      </c>
      <c r="F7549" s="138">
        <v>69.81</v>
      </c>
      <c r="G7549" s="139">
        <v>4</v>
      </c>
      <c r="H7549" s="140" t="s">
        <v>3786</v>
      </c>
      <c r="J7549" s="3">
        <v>1274644</v>
      </c>
      <c r="K7549" s="1" t="s">
        <v>3788</v>
      </c>
      <c r="L7549" s="4">
        <f t="shared" si="114"/>
        <v>4.6394389438943886</v>
      </c>
      <c r="M7549" s="24" t="s">
        <v>3872</v>
      </c>
    </row>
    <row r="7550" spans="1:14" x14ac:dyDescent="0.2">
      <c r="A7550" s="142" t="s">
        <v>19034</v>
      </c>
      <c r="B7550" s="135" t="s">
        <v>19035</v>
      </c>
      <c r="C7550" s="136">
        <v>43781</v>
      </c>
      <c r="D7550" s="137">
        <v>43783</v>
      </c>
      <c r="E7550" s="138">
        <v>307.76</v>
      </c>
      <c r="F7550" s="138">
        <v>28.93</v>
      </c>
      <c r="G7550" s="139">
        <v>10.6</v>
      </c>
      <c r="H7550" s="140" t="s">
        <v>3786</v>
      </c>
      <c r="J7550" s="3">
        <v>1274645</v>
      </c>
      <c r="K7550" s="1" t="s">
        <v>3788</v>
      </c>
      <c r="L7550" s="4">
        <f t="shared" si="114"/>
        <v>5.0785478547854783</v>
      </c>
      <c r="M7550" s="24" t="s">
        <v>3872</v>
      </c>
    </row>
    <row r="7551" spans="1:14" x14ac:dyDescent="0.2">
      <c r="A7551" s="142" t="s">
        <v>19036</v>
      </c>
      <c r="B7551" s="135" t="s">
        <v>19037</v>
      </c>
      <c r="C7551" s="136">
        <v>43781</v>
      </c>
      <c r="D7551" s="137">
        <v>43783</v>
      </c>
      <c r="E7551" s="138">
        <v>316.47000000000003</v>
      </c>
      <c r="F7551" s="138">
        <v>43.03</v>
      </c>
      <c r="G7551" s="139">
        <v>7.4</v>
      </c>
      <c r="H7551" s="140" t="s">
        <v>3786</v>
      </c>
      <c r="J7551" s="3">
        <v>1274646</v>
      </c>
      <c r="K7551" s="1" t="s">
        <v>3788</v>
      </c>
      <c r="L7551" s="4">
        <f t="shared" si="114"/>
        <v>5.2222772277227723</v>
      </c>
      <c r="M7551" s="24" t="s">
        <v>3872</v>
      </c>
    </row>
    <row r="7552" spans="1:14" x14ac:dyDescent="0.2">
      <c r="A7552" s="142" t="s">
        <v>19038</v>
      </c>
      <c r="B7552" s="135" t="s">
        <v>19039</v>
      </c>
      <c r="C7552" s="136">
        <v>43781</v>
      </c>
      <c r="D7552" s="137">
        <v>43783</v>
      </c>
      <c r="E7552" s="138">
        <v>532.79</v>
      </c>
      <c r="F7552" s="138">
        <v>46.02</v>
      </c>
      <c r="G7552" s="139">
        <v>11.6</v>
      </c>
      <c r="H7552" s="140" t="s">
        <v>3786</v>
      </c>
      <c r="J7552" s="3">
        <v>1274647</v>
      </c>
      <c r="K7552" s="1" t="s">
        <v>3788</v>
      </c>
      <c r="L7552" s="4">
        <f t="shared" si="114"/>
        <v>8.7919141914191403</v>
      </c>
      <c r="M7552" s="24" t="s">
        <v>3872</v>
      </c>
    </row>
    <row r="7553" spans="1:13" x14ac:dyDescent="0.2">
      <c r="A7553" s="142" t="s">
        <v>19040</v>
      </c>
      <c r="B7553" s="135" t="s">
        <v>19041</v>
      </c>
      <c r="C7553" s="136">
        <v>43779</v>
      </c>
      <c r="D7553" s="137">
        <v>43784</v>
      </c>
      <c r="E7553" s="138">
        <v>175.9</v>
      </c>
      <c r="F7553" s="138">
        <v>71.08</v>
      </c>
      <c r="G7553" s="139">
        <v>2.5</v>
      </c>
      <c r="H7553" s="140" t="s">
        <v>3786</v>
      </c>
      <c r="J7553" s="3">
        <v>1275090</v>
      </c>
      <c r="K7553" s="1" t="s">
        <v>3788</v>
      </c>
      <c r="L7553" s="4">
        <f t="shared" si="114"/>
        <v>2.9026402640264028</v>
      </c>
      <c r="M7553" s="24" t="s">
        <v>3873</v>
      </c>
    </row>
    <row r="7554" spans="1:13" x14ac:dyDescent="0.2">
      <c r="A7554" s="142" t="s">
        <v>19042</v>
      </c>
      <c r="B7554" s="135" t="s">
        <v>19043</v>
      </c>
      <c r="C7554" s="136">
        <v>43780</v>
      </c>
      <c r="D7554" s="137">
        <v>43784</v>
      </c>
      <c r="E7554" s="138">
        <v>966.62</v>
      </c>
      <c r="F7554" s="138">
        <v>55.27</v>
      </c>
      <c r="G7554" s="139">
        <v>17.5</v>
      </c>
      <c r="H7554" s="140" t="s">
        <v>3786</v>
      </c>
      <c r="J7554" s="3">
        <v>1275091</v>
      </c>
      <c r="K7554" s="1" t="s">
        <v>3788</v>
      </c>
      <c r="L7554" s="4">
        <f t="shared" si="114"/>
        <v>15.950825082508251</v>
      </c>
      <c r="M7554" s="24" t="s">
        <v>3873</v>
      </c>
    </row>
    <row r="7555" spans="1:13" x14ac:dyDescent="0.2">
      <c r="A7555" s="142" t="s">
        <v>19044</v>
      </c>
      <c r="B7555" s="135" t="s">
        <v>19045</v>
      </c>
      <c r="C7555" s="136">
        <v>43783</v>
      </c>
      <c r="D7555" s="137">
        <v>43788</v>
      </c>
      <c r="E7555" s="138">
        <v>187.89</v>
      </c>
      <c r="F7555" s="138">
        <v>91.14</v>
      </c>
      <c r="G7555" s="139">
        <v>2.1</v>
      </c>
      <c r="H7555" s="140" t="s">
        <v>3786</v>
      </c>
      <c r="J7555" s="3">
        <v>1276443</v>
      </c>
      <c r="K7555" s="1" t="s">
        <v>3788</v>
      </c>
      <c r="L7555" s="4">
        <f t="shared" si="114"/>
        <v>3.1004950495049504</v>
      </c>
      <c r="M7555" s="24" t="s">
        <v>3874</v>
      </c>
    </row>
    <row r="7556" spans="1:13" x14ac:dyDescent="0.2">
      <c r="A7556" s="142" t="s">
        <v>19046</v>
      </c>
      <c r="B7556" s="135" t="s">
        <v>19047</v>
      </c>
      <c r="C7556" s="136">
        <v>43782</v>
      </c>
      <c r="D7556" s="137">
        <v>43788</v>
      </c>
      <c r="E7556" s="138">
        <v>573.73</v>
      </c>
      <c r="F7556" s="138">
        <v>32.46</v>
      </c>
      <c r="G7556" s="139">
        <v>17.7</v>
      </c>
      <c r="H7556" s="140" t="s">
        <v>3786</v>
      </c>
      <c r="J7556" s="3">
        <v>1276444</v>
      </c>
      <c r="K7556" s="24" t="s">
        <v>3788</v>
      </c>
      <c r="L7556" s="4">
        <f t="shared" si="114"/>
        <v>9.4674917491749184</v>
      </c>
      <c r="M7556" s="24" t="s">
        <v>3874</v>
      </c>
    </row>
    <row r="7557" spans="1:13" x14ac:dyDescent="0.2">
      <c r="A7557" s="142" t="s">
        <v>19048</v>
      </c>
      <c r="B7557" s="135" t="s">
        <v>19049</v>
      </c>
      <c r="C7557" s="136">
        <v>43782</v>
      </c>
      <c r="D7557" s="137">
        <v>43788</v>
      </c>
      <c r="E7557" s="138">
        <v>259.36</v>
      </c>
      <c r="F7557" s="138">
        <v>41.03</v>
      </c>
      <c r="G7557" s="139">
        <v>6.3</v>
      </c>
      <c r="H7557" s="140" t="s">
        <v>3786</v>
      </c>
      <c r="J7557" s="3">
        <v>1276445</v>
      </c>
      <c r="K7557" s="1" t="s">
        <v>3788</v>
      </c>
      <c r="L7557" s="4">
        <f t="shared" si="114"/>
        <v>4.2798679867986804</v>
      </c>
      <c r="M7557" s="24" t="s">
        <v>3874</v>
      </c>
    </row>
    <row r="7558" spans="1:13" x14ac:dyDescent="0.2">
      <c r="A7558" s="134" t="s">
        <v>19050</v>
      </c>
      <c r="B7558" s="135" t="s">
        <v>19051</v>
      </c>
      <c r="C7558" s="136">
        <v>43786</v>
      </c>
      <c r="D7558" s="137">
        <v>43789</v>
      </c>
      <c r="E7558" s="138">
        <v>273.2</v>
      </c>
      <c r="F7558" s="138">
        <v>31.51</v>
      </c>
      <c r="G7558" s="139">
        <v>8.6999999999999993</v>
      </c>
      <c r="H7558" s="140" t="s">
        <v>3786</v>
      </c>
      <c r="J7558" s="3">
        <v>1277644</v>
      </c>
      <c r="K7558" s="24" t="s">
        <v>3788</v>
      </c>
      <c r="L7558" s="4">
        <f t="shared" si="114"/>
        <v>4.5082508250825075</v>
      </c>
      <c r="M7558" s="24" t="s">
        <v>3875</v>
      </c>
    </row>
    <row r="7559" spans="1:13" x14ac:dyDescent="0.2">
      <c r="A7559" s="134" t="s">
        <v>19052</v>
      </c>
      <c r="B7559" s="135" t="s">
        <v>19053</v>
      </c>
      <c r="C7559" s="136">
        <v>43782</v>
      </c>
      <c r="D7559" s="137" t="s">
        <v>3876</v>
      </c>
      <c r="E7559" s="138">
        <v>483.05</v>
      </c>
      <c r="F7559" s="138">
        <v>34.4</v>
      </c>
      <c r="G7559" s="139">
        <v>14</v>
      </c>
      <c r="H7559" s="140" t="s">
        <v>3786</v>
      </c>
      <c r="J7559" s="3">
        <v>1277645</v>
      </c>
      <c r="K7559" s="1" t="s">
        <v>3788</v>
      </c>
      <c r="L7559" s="4">
        <f t="shared" si="114"/>
        <v>7.971122112211221</v>
      </c>
      <c r="M7559" s="24" t="s">
        <v>3875</v>
      </c>
    </row>
    <row r="7560" spans="1:13" x14ac:dyDescent="0.2">
      <c r="A7560" s="142" t="s">
        <v>19054</v>
      </c>
      <c r="B7560" s="135" t="s">
        <v>19055</v>
      </c>
      <c r="C7560" s="136">
        <v>43786</v>
      </c>
      <c r="D7560" s="137">
        <v>43791</v>
      </c>
      <c r="E7560" s="138">
        <v>468.73</v>
      </c>
      <c r="F7560" s="138">
        <v>142.38</v>
      </c>
      <c r="G7560" s="139">
        <v>3.3</v>
      </c>
      <c r="H7560" s="140" t="s">
        <v>3786</v>
      </c>
      <c r="J7560" s="3">
        <v>1278677</v>
      </c>
      <c r="K7560" s="1" t="s">
        <v>3788</v>
      </c>
      <c r="L7560" s="4">
        <f t="shared" ref="L7560:L7623" si="115">IF(E7560="","",E7560/60.6)</f>
        <v>7.7348184818481851</v>
      </c>
      <c r="M7560" s="24"/>
    </row>
    <row r="7561" spans="1:13" x14ac:dyDescent="0.2">
      <c r="A7561" s="142" t="s">
        <v>19056</v>
      </c>
      <c r="B7561" s="135" t="s">
        <v>19057</v>
      </c>
      <c r="C7561" s="136">
        <v>43786</v>
      </c>
      <c r="D7561" s="137">
        <v>43791</v>
      </c>
      <c r="E7561" s="138">
        <v>125.38</v>
      </c>
      <c r="F7561" s="138">
        <v>39.08</v>
      </c>
      <c r="G7561" s="139">
        <v>3.2</v>
      </c>
      <c r="H7561" s="140" t="s">
        <v>3786</v>
      </c>
      <c r="J7561" s="3">
        <v>1278678</v>
      </c>
      <c r="K7561" s="1" t="s">
        <v>3788</v>
      </c>
      <c r="L7561" s="4">
        <f t="shared" si="115"/>
        <v>2.0689768976897689</v>
      </c>
      <c r="M7561" s="24"/>
    </row>
    <row r="7562" spans="1:13" x14ac:dyDescent="0.2">
      <c r="A7562" s="142" t="s">
        <v>19058</v>
      </c>
      <c r="B7562" s="135" t="s">
        <v>19059</v>
      </c>
      <c r="C7562" s="136">
        <v>43786</v>
      </c>
      <c r="D7562" s="137">
        <v>43791</v>
      </c>
      <c r="E7562" s="138">
        <v>170.93</v>
      </c>
      <c r="F7562" s="138">
        <v>35.799999999999997</v>
      </c>
      <c r="G7562" s="139">
        <v>4.8</v>
      </c>
      <c r="H7562" s="140" t="s">
        <v>3786</v>
      </c>
      <c r="J7562" s="3">
        <v>1278679</v>
      </c>
      <c r="K7562" s="1" t="s">
        <v>3788</v>
      </c>
      <c r="L7562" s="4">
        <f t="shared" si="115"/>
        <v>2.8206270627062708</v>
      </c>
      <c r="M7562" s="24"/>
    </row>
    <row r="7563" spans="1:13" x14ac:dyDescent="0.2">
      <c r="A7563" s="142" t="s">
        <v>19060</v>
      </c>
      <c r="B7563" s="135" t="s">
        <v>19061</v>
      </c>
      <c r="C7563" s="136">
        <v>43788</v>
      </c>
      <c r="D7563" s="137">
        <v>43791</v>
      </c>
      <c r="E7563" s="138">
        <v>127.07</v>
      </c>
      <c r="F7563" s="138">
        <v>88.09</v>
      </c>
      <c r="G7563" s="139">
        <v>1.4</v>
      </c>
      <c r="H7563" s="140" t="s">
        <v>3786</v>
      </c>
      <c r="J7563" s="3">
        <v>1278674</v>
      </c>
      <c r="K7563" s="1" t="s">
        <v>3788</v>
      </c>
      <c r="L7563" s="4">
        <f t="shared" si="115"/>
        <v>2.0968646864686469</v>
      </c>
      <c r="M7563" s="24"/>
    </row>
    <row r="7564" spans="1:13" x14ac:dyDescent="0.2">
      <c r="A7564" s="142" t="s">
        <v>19062</v>
      </c>
      <c r="B7564" s="135" t="s">
        <v>19063</v>
      </c>
      <c r="C7564" s="136">
        <v>43788</v>
      </c>
      <c r="D7564" s="137">
        <v>43791</v>
      </c>
      <c r="E7564" s="138">
        <v>321.22000000000003</v>
      </c>
      <c r="F7564" s="138">
        <v>176.86</v>
      </c>
      <c r="G7564" s="139">
        <v>1.8</v>
      </c>
      <c r="H7564" s="140" t="s">
        <v>3786</v>
      </c>
      <c r="J7564" s="3">
        <v>1278675</v>
      </c>
      <c r="K7564" s="1" t="s">
        <v>3788</v>
      </c>
      <c r="L7564" s="4">
        <f t="shared" si="115"/>
        <v>5.3006600660066008</v>
      </c>
      <c r="M7564" s="24"/>
    </row>
    <row r="7565" spans="1:13" x14ac:dyDescent="0.2">
      <c r="A7565" s="142" t="s">
        <v>19064</v>
      </c>
      <c r="B7565" s="135" t="s">
        <v>19065</v>
      </c>
      <c r="C7565" s="136">
        <v>43788</v>
      </c>
      <c r="D7565" s="137">
        <v>43791</v>
      </c>
      <c r="E7565" s="138">
        <v>140.79</v>
      </c>
      <c r="F7565" s="138">
        <v>136</v>
      </c>
      <c r="G7565" s="139">
        <v>1</v>
      </c>
      <c r="H7565" s="140" t="s">
        <v>3786</v>
      </c>
      <c r="J7565" s="3">
        <v>1278676</v>
      </c>
      <c r="K7565" s="1" t="s">
        <v>3788</v>
      </c>
      <c r="L7565" s="4">
        <f t="shared" si="115"/>
        <v>2.3232673267326729</v>
      </c>
      <c r="M7565" s="24"/>
    </row>
    <row r="7566" spans="1:13" x14ac:dyDescent="0.2">
      <c r="A7566" s="142" t="s">
        <v>19066</v>
      </c>
      <c r="B7566" s="135" t="s">
        <v>19067</v>
      </c>
      <c r="C7566" s="136">
        <v>43787</v>
      </c>
      <c r="D7566" s="137">
        <v>43791</v>
      </c>
      <c r="E7566" s="138">
        <v>870.77</v>
      </c>
      <c r="F7566" s="138">
        <v>68.62</v>
      </c>
      <c r="G7566" s="139">
        <v>12.7</v>
      </c>
      <c r="H7566" s="140" t="s">
        <v>3786</v>
      </c>
      <c r="J7566" s="3">
        <v>1278793</v>
      </c>
      <c r="K7566" s="1" t="s">
        <v>3788</v>
      </c>
      <c r="L7566" s="4">
        <f t="shared" si="115"/>
        <v>14.369141914191419</v>
      </c>
      <c r="M7566" s="24"/>
    </row>
    <row r="7567" spans="1:13" x14ac:dyDescent="0.2">
      <c r="A7567" s="134" t="s">
        <v>19068</v>
      </c>
      <c r="B7567" s="135" t="s">
        <v>19069</v>
      </c>
      <c r="C7567" s="136">
        <v>43789</v>
      </c>
      <c r="D7567" s="137">
        <v>43792</v>
      </c>
      <c r="E7567" s="138">
        <v>1342.05</v>
      </c>
      <c r="F7567" s="138">
        <v>50.71</v>
      </c>
      <c r="G7567" s="139">
        <v>26.51</v>
      </c>
      <c r="H7567" s="140" t="s">
        <v>3786</v>
      </c>
      <c r="J7567" s="3">
        <v>1278897</v>
      </c>
      <c r="K7567" s="24" t="s">
        <v>3788</v>
      </c>
      <c r="L7567" s="4">
        <f t="shared" si="115"/>
        <v>22.146039603960396</v>
      </c>
      <c r="M7567" s="24"/>
    </row>
    <row r="7568" spans="1:13" x14ac:dyDescent="0.2">
      <c r="A7568" s="134" t="s">
        <v>19070</v>
      </c>
      <c r="B7568" s="135" t="s">
        <v>19071</v>
      </c>
      <c r="C7568" s="136">
        <v>43789</v>
      </c>
      <c r="D7568" s="137">
        <v>43794</v>
      </c>
      <c r="E7568" s="138">
        <v>167.91</v>
      </c>
      <c r="F7568" s="138">
        <v>34.630000000000003</v>
      </c>
      <c r="G7568" s="139">
        <v>4.8</v>
      </c>
      <c r="H7568" s="140" t="s">
        <v>3786</v>
      </c>
      <c r="J7568" s="3">
        <v>1279243</v>
      </c>
      <c r="K7568" s="1" t="s">
        <v>3788</v>
      </c>
      <c r="L7568" s="4">
        <f t="shared" si="115"/>
        <v>2.7707920792079208</v>
      </c>
      <c r="M7568" s="24" t="s">
        <v>3877</v>
      </c>
    </row>
    <row r="7569" spans="1:15" x14ac:dyDescent="0.2">
      <c r="A7569" s="142" t="s">
        <v>19072</v>
      </c>
      <c r="B7569" s="135" t="s">
        <v>19073</v>
      </c>
      <c r="C7569" s="136">
        <v>43789</v>
      </c>
      <c r="D7569" s="137">
        <v>43795</v>
      </c>
      <c r="E7569" s="138">
        <v>107.88</v>
      </c>
      <c r="F7569" s="138">
        <v>61.92</v>
      </c>
      <c r="G7569" s="139">
        <v>1.7</v>
      </c>
      <c r="H7569" s="140" t="s">
        <v>3786</v>
      </c>
      <c r="J7569" s="3">
        <v>1279510</v>
      </c>
      <c r="K7569" s="1" t="s">
        <v>3788</v>
      </c>
      <c r="L7569" s="4">
        <f t="shared" si="115"/>
        <v>1.78019801980198</v>
      </c>
      <c r="M7569" s="24"/>
    </row>
    <row r="7570" spans="1:15" x14ac:dyDescent="0.2">
      <c r="A7570" s="142" t="s">
        <v>19074</v>
      </c>
      <c r="B7570" s="147" t="s">
        <v>19075</v>
      </c>
      <c r="C7570" s="136">
        <v>43774</v>
      </c>
      <c r="D7570" s="137">
        <v>43795</v>
      </c>
      <c r="E7570" s="138">
        <v>363.07</v>
      </c>
      <c r="F7570" s="138">
        <v>42.1</v>
      </c>
      <c r="G7570" s="139">
        <v>8.6</v>
      </c>
      <c r="H7570" s="140" t="s">
        <v>3786</v>
      </c>
      <c r="J7570" s="3">
        <v>1279512</v>
      </c>
      <c r="K7570" s="1" t="s">
        <v>3788</v>
      </c>
      <c r="L7570" s="4">
        <f t="shared" si="115"/>
        <v>5.9912541254125413</v>
      </c>
      <c r="M7570" s="24"/>
    </row>
    <row r="7571" spans="1:15" x14ac:dyDescent="0.2">
      <c r="A7571" s="142" t="s">
        <v>19076</v>
      </c>
      <c r="B7571" s="135" t="s">
        <v>19077</v>
      </c>
      <c r="C7571" s="136">
        <v>43788</v>
      </c>
      <c r="D7571" s="137">
        <v>43795</v>
      </c>
      <c r="E7571" s="138">
        <v>520.66</v>
      </c>
      <c r="F7571" s="138">
        <v>31.42</v>
      </c>
      <c r="G7571" s="139">
        <v>16.600000000000001</v>
      </c>
      <c r="H7571" s="140" t="s">
        <v>3786</v>
      </c>
      <c r="J7571" s="3">
        <v>1279511</v>
      </c>
      <c r="K7571" s="1" t="s">
        <v>3788</v>
      </c>
      <c r="L7571" s="4">
        <f t="shared" si="115"/>
        <v>8.5917491749174904</v>
      </c>
      <c r="M7571" s="24"/>
      <c r="O7571" s="142" t="s">
        <v>1969</v>
      </c>
    </row>
    <row r="7572" spans="1:15" x14ac:dyDescent="0.2">
      <c r="A7572" s="142" t="s">
        <v>19078</v>
      </c>
      <c r="B7572" s="135" t="s">
        <v>19079</v>
      </c>
      <c r="C7572" s="136">
        <v>43794</v>
      </c>
      <c r="D7572" s="137">
        <v>43795</v>
      </c>
      <c r="E7572" s="138">
        <v>425.72</v>
      </c>
      <c r="F7572" s="138">
        <v>233.75</v>
      </c>
      <c r="G7572" s="139">
        <v>1.8</v>
      </c>
      <c r="H7572" s="140" t="s">
        <v>3786</v>
      </c>
      <c r="J7572" s="3">
        <v>1279964</v>
      </c>
      <c r="K7572" s="1" t="s">
        <v>3788</v>
      </c>
      <c r="L7572" s="4">
        <f t="shared" si="115"/>
        <v>7.0250825082508257</v>
      </c>
      <c r="M7572" s="24"/>
    </row>
    <row r="7573" spans="1:15" x14ac:dyDescent="0.2">
      <c r="A7573" s="142" t="s">
        <v>19080</v>
      </c>
      <c r="B7573" s="135" t="s">
        <v>19081</v>
      </c>
      <c r="C7573" s="136">
        <v>43795</v>
      </c>
      <c r="D7573" s="137">
        <v>43796</v>
      </c>
      <c r="E7573" s="138">
        <v>786.15</v>
      </c>
      <c r="F7573" s="138">
        <v>25.53</v>
      </c>
      <c r="G7573" s="139">
        <v>30.8</v>
      </c>
      <c r="H7573" s="140" t="s">
        <v>3786</v>
      </c>
      <c r="J7573" s="3">
        <v>1280219</v>
      </c>
      <c r="K7573" s="1" t="s">
        <v>3788</v>
      </c>
      <c r="L7573" s="4">
        <f t="shared" si="115"/>
        <v>12.972772277227723</v>
      </c>
      <c r="M7573" s="24" t="s">
        <v>3878</v>
      </c>
    </row>
    <row r="7574" spans="1:15" x14ac:dyDescent="0.2">
      <c r="A7574" s="142" t="s">
        <v>19082</v>
      </c>
      <c r="B7574" s="135" t="s">
        <v>19083</v>
      </c>
      <c r="C7574" s="136">
        <v>43795</v>
      </c>
      <c r="D7574" s="137">
        <v>43796</v>
      </c>
      <c r="E7574" s="138">
        <v>298.77</v>
      </c>
      <c r="F7574" s="138">
        <v>37.53</v>
      </c>
      <c r="G7574" s="139">
        <v>8</v>
      </c>
      <c r="H7574" s="140" t="s">
        <v>3786</v>
      </c>
      <c r="J7574" s="3">
        <v>1280220</v>
      </c>
      <c r="K7574" s="1" t="s">
        <v>3788</v>
      </c>
      <c r="L7574" s="4">
        <f t="shared" si="115"/>
        <v>4.9301980198019795</v>
      </c>
      <c r="M7574" s="24" t="s">
        <v>3878</v>
      </c>
    </row>
    <row r="7575" spans="1:15" x14ac:dyDescent="0.2">
      <c r="A7575" s="142" t="s">
        <v>19084</v>
      </c>
      <c r="B7575" s="135" t="s">
        <v>19085</v>
      </c>
      <c r="C7575" s="136">
        <v>43790</v>
      </c>
      <c r="D7575" s="137">
        <v>43799</v>
      </c>
      <c r="E7575" s="138">
        <v>259.06</v>
      </c>
      <c r="F7575" s="138">
        <v>42.92</v>
      </c>
      <c r="G7575" s="139">
        <v>6</v>
      </c>
      <c r="H7575" s="140" t="s">
        <v>3786</v>
      </c>
      <c r="J7575" s="3">
        <v>1280736</v>
      </c>
      <c r="K7575" s="1" t="s">
        <v>3788</v>
      </c>
      <c r="L7575" s="4">
        <f t="shared" si="115"/>
        <v>4.274917491749175</v>
      </c>
      <c r="M7575" s="24" t="s">
        <v>3879</v>
      </c>
    </row>
    <row r="7576" spans="1:15" x14ac:dyDescent="0.2">
      <c r="A7576" s="142" t="s">
        <v>19086</v>
      </c>
      <c r="B7576" s="135" t="s">
        <v>19087</v>
      </c>
      <c r="C7576" s="136">
        <v>43739</v>
      </c>
      <c r="D7576" s="137">
        <v>43799</v>
      </c>
      <c r="E7576" s="138">
        <v>331.13</v>
      </c>
      <c r="F7576" s="138">
        <v>29.19</v>
      </c>
      <c r="G7576" s="139">
        <v>11.3</v>
      </c>
      <c r="H7576" s="140" t="s">
        <v>3786</v>
      </c>
      <c r="J7576" s="3">
        <v>1280735</v>
      </c>
      <c r="K7576" s="1" t="s">
        <v>3788</v>
      </c>
      <c r="L7576" s="4">
        <f t="shared" si="115"/>
        <v>5.4641914191419136</v>
      </c>
      <c r="M7576" s="24" t="s">
        <v>3879</v>
      </c>
    </row>
    <row r="7577" spans="1:15" x14ac:dyDescent="0.2">
      <c r="A7577" s="142" t="s">
        <v>19088</v>
      </c>
      <c r="B7577" s="135" t="s">
        <v>19089</v>
      </c>
      <c r="C7577" s="136">
        <v>43787</v>
      </c>
      <c r="D7577" s="137">
        <v>43799</v>
      </c>
      <c r="E7577" s="138">
        <v>738.54</v>
      </c>
      <c r="F7577" s="138">
        <v>26.69</v>
      </c>
      <c r="G7577" s="139">
        <v>27.7</v>
      </c>
      <c r="H7577" s="140" t="s">
        <v>3786</v>
      </c>
      <c r="J7577" s="3">
        <v>1280734</v>
      </c>
      <c r="K7577" s="1" t="s">
        <v>3788</v>
      </c>
      <c r="L7577" s="4">
        <f t="shared" si="115"/>
        <v>12.187128712871287</v>
      </c>
      <c r="M7577" s="24" t="s">
        <v>3879</v>
      </c>
    </row>
    <row r="7578" spans="1:15" x14ac:dyDescent="0.2">
      <c r="A7578" s="142" t="s">
        <v>19090</v>
      </c>
      <c r="B7578" s="135" t="s">
        <v>19091</v>
      </c>
      <c r="C7578" s="136">
        <v>43794</v>
      </c>
      <c r="D7578" s="137">
        <v>43799</v>
      </c>
      <c r="E7578" s="138">
        <v>1088.8399999999999</v>
      </c>
      <c r="F7578" s="138">
        <v>81.290000000000006</v>
      </c>
      <c r="G7578" s="139">
        <v>13.4</v>
      </c>
      <c r="H7578" s="140" t="s">
        <v>3786</v>
      </c>
      <c r="J7578" s="3">
        <v>1280737</v>
      </c>
      <c r="K7578" s="1" t="s">
        <v>3788</v>
      </c>
      <c r="L7578" s="4">
        <f t="shared" si="115"/>
        <v>17.967656765676566</v>
      </c>
      <c r="M7578" s="24" t="s">
        <v>3879</v>
      </c>
    </row>
    <row r="7579" spans="1:15" x14ac:dyDescent="0.2">
      <c r="A7579" s="142" t="s">
        <v>19092</v>
      </c>
      <c r="B7579" s="135" t="s">
        <v>19093</v>
      </c>
      <c r="C7579" s="136">
        <v>43796</v>
      </c>
      <c r="D7579" s="137">
        <v>43801</v>
      </c>
      <c r="E7579" s="138">
        <v>267.14999999999998</v>
      </c>
      <c r="F7579" s="138">
        <v>28.11</v>
      </c>
      <c r="G7579" s="139">
        <v>9.5</v>
      </c>
      <c r="H7579" s="140" t="s">
        <v>3786</v>
      </c>
      <c r="J7579" s="3">
        <v>1281105</v>
      </c>
      <c r="K7579" s="1" t="s">
        <v>3788</v>
      </c>
      <c r="L7579" s="4">
        <f t="shared" si="115"/>
        <v>4.4084158415841577</v>
      </c>
      <c r="M7579" s="24" t="s">
        <v>3880</v>
      </c>
    </row>
    <row r="7580" spans="1:15" x14ac:dyDescent="0.2">
      <c r="A7580" s="142" t="s">
        <v>19094</v>
      </c>
      <c r="B7580" s="135" t="s">
        <v>19095</v>
      </c>
      <c r="C7580" s="136">
        <v>43794</v>
      </c>
      <c r="D7580" s="137">
        <v>43802</v>
      </c>
      <c r="E7580" s="138">
        <v>875.91</v>
      </c>
      <c r="F7580" s="138">
        <v>88.15</v>
      </c>
      <c r="G7580" s="139">
        <v>9.9</v>
      </c>
      <c r="H7580" s="140" t="s">
        <v>3786</v>
      </c>
      <c r="J7580" s="3">
        <v>1281393</v>
      </c>
      <c r="K7580" s="1" t="s">
        <v>3788</v>
      </c>
      <c r="L7580" s="4">
        <f t="shared" si="115"/>
        <v>14.453960396039603</v>
      </c>
      <c r="M7580" s="24" t="s">
        <v>3881</v>
      </c>
    </row>
    <row r="7581" spans="1:15" x14ac:dyDescent="0.2">
      <c r="A7581" s="142" t="s">
        <v>19096</v>
      </c>
      <c r="B7581" s="135" t="s">
        <v>19097</v>
      </c>
      <c r="C7581" s="136">
        <v>43795</v>
      </c>
      <c r="D7581" s="137">
        <v>43802</v>
      </c>
      <c r="E7581" s="138">
        <v>349.44</v>
      </c>
      <c r="F7581" s="138">
        <v>25.33</v>
      </c>
      <c r="G7581" s="139">
        <v>13.8</v>
      </c>
      <c r="H7581" s="140" t="s">
        <v>3786</v>
      </c>
      <c r="J7581" s="3">
        <v>1281394</v>
      </c>
      <c r="K7581" s="1" t="s">
        <v>3788</v>
      </c>
      <c r="L7581" s="4">
        <f t="shared" si="115"/>
        <v>5.7663366336633661</v>
      </c>
      <c r="M7581" s="24" t="s">
        <v>3881</v>
      </c>
    </row>
    <row r="7582" spans="1:15" x14ac:dyDescent="0.2">
      <c r="A7582" s="142" t="s">
        <v>19098</v>
      </c>
      <c r="B7582" s="135" t="s">
        <v>19099</v>
      </c>
      <c r="C7582" s="136">
        <v>43796</v>
      </c>
      <c r="D7582" s="137">
        <v>43802</v>
      </c>
      <c r="E7582" s="138">
        <v>1517.85</v>
      </c>
      <c r="F7582" s="138">
        <v>39.909999999999997</v>
      </c>
      <c r="G7582" s="139">
        <v>38</v>
      </c>
      <c r="H7582" s="140" t="s">
        <v>3786</v>
      </c>
      <c r="J7582" s="3">
        <v>1281395</v>
      </c>
      <c r="K7582" s="1" t="s">
        <v>3788</v>
      </c>
      <c r="L7582" s="4">
        <f t="shared" si="115"/>
        <v>25.047029702970296</v>
      </c>
      <c r="M7582" s="24" t="s">
        <v>3881</v>
      </c>
    </row>
    <row r="7583" spans="1:15" x14ac:dyDescent="0.2">
      <c r="A7583" s="142" t="s">
        <v>19100</v>
      </c>
      <c r="B7583" s="135" t="s">
        <v>19101</v>
      </c>
      <c r="C7583" s="136">
        <v>43794</v>
      </c>
      <c r="D7583" s="137">
        <v>43802</v>
      </c>
      <c r="E7583" s="138">
        <v>864.56</v>
      </c>
      <c r="F7583" s="138">
        <v>28.47</v>
      </c>
      <c r="G7583" s="139">
        <v>30.4</v>
      </c>
      <c r="H7583" s="140" t="s">
        <v>3786</v>
      </c>
      <c r="J7583" s="3">
        <v>1281396</v>
      </c>
      <c r="K7583" s="1" t="s">
        <v>3788</v>
      </c>
      <c r="L7583" s="4">
        <f t="shared" si="115"/>
        <v>14.266666666666666</v>
      </c>
      <c r="M7583" s="24" t="s">
        <v>3881</v>
      </c>
    </row>
    <row r="7584" spans="1:15" x14ac:dyDescent="0.2">
      <c r="A7584" s="142" t="s">
        <v>19102</v>
      </c>
      <c r="B7584" s="135" t="s">
        <v>19103</v>
      </c>
      <c r="C7584" s="136">
        <v>43796</v>
      </c>
      <c r="D7584" s="137">
        <v>43802</v>
      </c>
      <c r="E7584" s="138">
        <v>1260.77</v>
      </c>
      <c r="F7584" s="138">
        <v>48.93</v>
      </c>
      <c r="G7584" s="139">
        <v>25.8</v>
      </c>
      <c r="H7584" s="140" t="s">
        <v>3693</v>
      </c>
      <c r="J7584" s="3">
        <v>1281397</v>
      </c>
      <c r="K7584" s="1" t="s">
        <v>3776</v>
      </c>
      <c r="L7584" s="4">
        <f t="shared" si="115"/>
        <v>20.804785478547853</v>
      </c>
      <c r="M7584" s="24" t="s">
        <v>3881</v>
      </c>
    </row>
    <row r="7585" spans="1:13" x14ac:dyDescent="0.2">
      <c r="A7585" s="142" t="s">
        <v>19104</v>
      </c>
      <c r="B7585" s="135" t="s">
        <v>19105</v>
      </c>
      <c r="C7585" s="136">
        <v>43801</v>
      </c>
      <c r="D7585" s="137">
        <v>43802</v>
      </c>
      <c r="E7585" s="138">
        <v>241.37</v>
      </c>
      <c r="F7585" s="138">
        <v>239.51</v>
      </c>
      <c r="G7585" s="139">
        <v>1</v>
      </c>
      <c r="H7585" s="140" t="s">
        <v>3786</v>
      </c>
      <c r="J7585" s="3">
        <v>1281842</v>
      </c>
      <c r="K7585" s="1" t="s">
        <v>3788</v>
      </c>
      <c r="L7585" s="4">
        <f t="shared" si="115"/>
        <v>3.9830033003300329</v>
      </c>
      <c r="M7585" s="24" t="s">
        <v>3881</v>
      </c>
    </row>
    <row r="7586" spans="1:13" x14ac:dyDescent="0.2">
      <c r="A7586" s="142" t="s">
        <v>19106</v>
      </c>
      <c r="B7586" s="135" t="s">
        <v>19107</v>
      </c>
      <c r="C7586" s="136">
        <v>43785</v>
      </c>
      <c r="D7586" s="137">
        <v>43802</v>
      </c>
      <c r="E7586" s="138">
        <v>109.27</v>
      </c>
      <c r="F7586" s="138">
        <v>39.409999999999997</v>
      </c>
      <c r="G7586" s="139">
        <v>2.8</v>
      </c>
      <c r="H7586" s="140" t="s">
        <v>3786</v>
      </c>
      <c r="J7586" s="3">
        <v>1281914</v>
      </c>
      <c r="K7586" s="1" t="s">
        <v>3788</v>
      </c>
      <c r="L7586" s="4">
        <f t="shared" si="115"/>
        <v>1.803135313531353</v>
      </c>
      <c r="M7586" s="24" t="s">
        <v>3882</v>
      </c>
    </row>
    <row r="7587" spans="1:13" x14ac:dyDescent="0.2">
      <c r="A7587" s="142" t="s">
        <v>19108</v>
      </c>
      <c r="B7587" s="135" t="s">
        <v>19109</v>
      </c>
      <c r="C7587" s="136">
        <v>43796</v>
      </c>
      <c r="D7587" s="137">
        <v>43802</v>
      </c>
      <c r="E7587" s="138">
        <v>335.83</v>
      </c>
      <c r="F7587" s="138">
        <v>91.99</v>
      </c>
      <c r="G7587" s="139">
        <v>3.7</v>
      </c>
      <c r="H7587" s="140" t="s">
        <v>3786</v>
      </c>
      <c r="J7587" s="3">
        <v>1281915</v>
      </c>
      <c r="K7587" s="1" t="s">
        <v>3788</v>
      </c>
      <c r="L7587" s="4">
        <f t="shared" si="115"/>
        <v>5.5417491749174914</v>
      </c>
      <c r="M7587" s="24" t="s">
        <v>3882</v>
      </c>
    </row>
    <row r="7588" spans="1:13" x14ac:dyDescent="0.2">
      <c r="A7588" s="142" t="s">
        <v>19110</v>
      </c>
      <c r="B7588" s="147" t="s">
        <v>19111</v>
      </c>
      <c r="C7588" s="136">
        <v>43797</v>
      </c>
      <c r="D7588" s="137">
        <v>43804</v>
      </c>
      <c r="E7588" s="138">
        <v>152.78</v>
      </c>
      <c r="F7588" s="138">
        <v>50.67</v>
      </c>
      <c r="G7588" s="139">
        <v>3</v>
      </c>
      <c r="H7588" s="140" t="s">
        <v>3786</v>
      </c>
      <c r="J7588" s="3">
        <v>1282905</v>
      </c>
      <c r="K7588" s="1" t="s">
        <v>3788</v>
      </c>
      <c r="L7588" s="4">
        <f t="shared" si="115"/>
        <v>2.5211221122112213</v>
      </c>
      <c r="M7588" s="24" t="s">
        <v>3881</v>
      </c>
    </row>
    <row r="7589" spans="1:13" x14ac:dyDescent="0.2">
      <c r="A7589" s="142" t="s">
        <v>19112</v>
      </c>
      <c r="B7589" s="135" t="s">
        <v>19113</v>
      </c>
      <c r="C7589" s="136">
        <v>43800</v>
      </c>
      <c r="D7589" s="137">
        <v>43804</v>
      </c>
      <c r="E7589" s="138">
        <v>138.97999999999999</v>
      </c>
      <c r="F7589" s="138">
        <v>46.44</v>
      </c>
      <c r="G7589" s="139">
        <v>3</v>
      </c>
      <c r="H7589" s="140" t="s">
        <v>3714</v>
      </c>
      <c r="J7589" s="3">
        <v>1282918</v>
      </c>
      <c r="K7589" s="1" t="s">
        <v>3883</v>
      </c>
      <c r="L7589" s="4">
        <f t="shared" si="115"/>
        <v>2.2933993399339934</v>
      </c>
      <c r="M7589" s="24" t="s">
        <v>3881</v>
      </c>
    </row>
    <row r="7590" spans="1:13" x14ac:dyDescent="0.2">
      <c r="A7590" s="142" t="s">
        <v>19114</v>
      </c>
      <c r="B7590" s="135" t="s">
        <v>19115</v>
      </c>
      <c r="C7590" s="136">
        <v>43800</v>
      </c>
      <c r="D7590" s="137">
        <v>43804</v>
      </c>
      <c r="E7590" s="138">
        <v>173.04</v>
      </c>
      <c r="F7590" s="138">
        <v>55.54</v>
      </c>
      <c r="G7590" s="139">
        <v>3.1</v>
      </c>
      <c r="H7590" s="140" t="s">
        <v>3714</v>
      </c>
      <c r="J7590" s="3">
        <v>1282920</v>
      </c>
      <c r="K7590" s="1" t="s">
        <v>3789</v>
      </c>
      <c r="L7590" s="4">
        <f t="shared" si="115"/>
        <v>2.8554455445544553</v>
      </c>
      <c r="M7590" s="24" t="s">
        <v>3881</v>
      </c>
    </row>
    <row r="7591" spans="1:13" x14ac:dyDescent="0.2">
      <c r="A7591" s="142" t="s">
        <v>19116</v>
      </c>
      <c r="B7591" s="135" t="s">
        <v>19117</v>
      </c>
      <c r="C7591" s="136">
        <v>43796</v>
      </c>
      <c r="D7591" s="137">
        <v>43805</v>
      </c>
      <c r="E7591" s="138">
        <v>318.62</v>
      </c>
      <c r="F7591" s="138">
        <v>93.99</v>
      </c>
      <c r="G7591" s="139">
        <v>3.4</v>
      </c>
      <c r="H7591" s="140" t="s">
        <v>3786</v>
      </c>
      <c r="J7591" s="3">
        <v>1283217</v>
      </c>
      <c r="K7591" s="1" t="s">
        <v>3788</v>
      </c>
      <c r="L7591" s="4">
        <f t="shared" si="115"/>
        <v>5.2577557755775581</v>
      </c>
      <c r="M7591" s="24" t="s">
        <v>3881</v>
      </c>
    </row>
    <row r="7592" spans="1:13" x14ac:dyDescent="0.2">
      <c r="A7592" s="142" t="s">
        <v>19118</v>
      </c>
      <c r="B7592" s="135" t="s">
        <v>19119</v>
      </c>
      <c r="C7592" s="136">
        <v>43801</v>
      </c>
      <c r="D7592" s="137">
        <v>43806</v>
      </c>
      <c r="E7592" s="138">
        <v>314.01</v>
      </c>
      <c r="F7592" s="138">
        <v>35.299999999999997</v>
      </c>
      <c r="G7592" s="139">
        <v>8.9</v>
      </c>
      <c r="H7592" s="140" t="s">
        <v>3786</v>
      </c>
      <c r="J7592" s="3">
        <v>1283847</v>
      </c>
      <c r="K7592" s="1" t="s">
        <v>3788</v>
      </c>
      <c r="L7592" s="4">
        <f t="shared" si="115"/>
        <v>5.1816831683168312</v>
      </c>
      <c r="M7592" s="24" t="s">
        <v>3884</v>
      </c>
    </row>
    <row r="7593" spans="1:13" x14ac:dyDescent="0.2">
      <c r="A7593" s="142" t="s">
        <v>19120</v>
      </c>
      <c r="B7593" s="135" t="s">
        <v>19121</v>
      </c>
      <c r="C7593" s="136">
        <v>43804</v>
      </c>
      <c r="D7593" s="137">
        <v>43808</v>
      </c>
      <c r="E7593" s="138">
        <v>327.45</v>
      </c>
      <c r="F7593" s="138">
        <v>68.849999999999994</v>
      </c>
      <c r="G7593" s="139">
        <v>4.8</v>
      </c>
      <c r="H7593" s="140" t="s">
        <v>3786</v>
      </c>
      <c r="J7593" s="3">
        <v>1283896</v>
      </c>
      <c r="K7593" s="1" t="s">
        <v>3788</v>
      </c>
      <c r="L7593" s="4">
        <f t="shared" si="115"/>
        <v>5.4034653465346532</v>
      </c>
      <c r="M7593" s="24" t="s">
        <v>3881</v>
      </c>
    </row>
    <row r="7594" spans="1:13" x14ac:dyDescent="0.2">
      <c r="A7594" s="142" t="s">
        <v>19122</v>
      </c>
      <c r="B7594" s="135" t="s">
        <v>19123</v>
      </c>
      <c r="C7594" s="136">
        <v>43799</v>
      </c>
      <c r="D7594" s="137">
        <v>43808</v>
      </c>
      <c r="E7594" s="138">
        <v>380.66</v>
      </c>
      <c r="F7594" s="138">
        <v>38.44</v>
      </c>
      <c r="G7594" s="139">
        <v>9.9</v>
      </c>
      <c r="H7594" s="140" t="s">
        <v>3786</v>
      </c>
      <c r="J7594" s="3">
        <v>1283897</v>
      </c>
      <c r="K7594" s="1" t="s">
        <v>3788</v>
      </c>
      <c r="L7594" s="4">
        <f t="shared" si="115"/>
        <v>6.2815181518151819</v>
      </c>
      <c r="M7594" s="24" t="s">
        <v>3881</v>
      </c>
    </row>
    <row r="7595" spans="1:13" x14ac:dyDescent="0.2">
      <c r="A7595" s="142" t="s">
        <v>19124</v>
      </c>
      <c r="B7595" s="135" t="s">
        <v>19125</v>
      </c>
      <c r="C7595" s="136">
        <v>43801</v>
      </c>
      <c r="D7595" s="137">
        <v>43808</v>
      </c>
      <c r="E7595" s="138">
        <v>564.01</v>
      </c>
      <c r="F7595" s="138">
        <v>33.51</v>
      </c>
      <c r="G7595" s="139">
        <v>16.8</v>
      </c>
      <c r="H7595" s="140" t="s">
        <v>3786</v>
      </c>
      <c r="J7595" s="3">
        <v>1284214</v>
      </c>
      <c r="K7595" s="1" t="s">
        <v>3788</v>
      </c>
      <c r="L7595" s="4">
        <f t="shared" si="115"/>
        <v>9.307095709570957</v>
      </c>
      <c r="M7595" s="24" t="s">
        <v>3881</v>
      </c>
    </row>
    <row r="7596" spans="1:13" x14ac:dyDescent="0.2">
      <c r="A7596" s="142" t="s">
        <v>19126</v>
      </c>
      <c r="B7596" s="135" t="s">
        <v>19127</v>
      </c>
      <c r="C7596" s="136">
        <v>43802</v>
      </c>
      <c r="D7596" s="137">
        <v>43809</v>
      </c>
      <c r="E7596" s="138">
        <v>159.57</v>
      </c>
      <c r="F7596" s="138">
        <v>28.625</v>
      </c>
      <c r="G7596" s="139">
        <v>5.6</v>
      </c>
      <c r="H7596" s="140" t="s">
        <v>3786</v>
      </c>
      <c r="J7596" s="3">
        <v>1284621</v>
      </c>
      <c r="K7596" s="1" t="s">
        <v>3788</v>
      </c>
      <c r="L7596" s="4">
        <f t="shared" si="115"/>
        <v>2.6331683168316831</v>
      </c>
      <c r="M7596" s="24" t="s">
        <v>3881</v>
      </c>
    </row>
    <row r="7597" spans="1:13" x14ac:dyDescent="0.2">
      <c r="A7597" s="142" t="s">
        <v>19128</v>
      </c>
      <c r="B7597" s="135" t="s">
        <v>19129</v>
      </c>
      <c r="C7597" s="136">
        <v>43805</v>
      </c>
      <c r="D7597" s="137">
        <v>43809</v>
      </c>
      <c r="E7597" s="138">
        <v>239.18</v>
      </c>
      <c r="F7597" s="138">
        <v>32.1</v>
      </c>
      <c r="G7597" s="139">
        <v>7.5</v>
      </c>
      <c r="H7597" s="140" t="s">
        <v>3786</v>
      </c>
      <c r="J7597" s="3">
        <v>1284620</v>
      </c>
      <c r="K7597" s="1" t="s">
        <v>3788</v>
      </c>
      <c r="L7597" s="4">
        <f t="shared" si="115"/>
        <v>3.946864686468647</v>
      </c>
      <c r="M7597" s="24" t="s">
        <v>3881</v>
      </c>
    </row>
    <row r="7598" spans="1:13" x14ac:dyDescent="0.2">
      <c r="A7598" s="142" t="s">
        <v>19130</v>
      </c>
      <c r="B7598" s="135" t="s">
        <v>19131</v>
      </c>
      <c r="C7598" s="136">
        <v>43807</v>
      </c>
      <c r="D7598" s="137">
        <v>43811</v>
      </c>
      <c r="E7598" s="138">
        <v>207.16</v>
      </c>
      <c r="F7598" s="138">
        <v>35.4</v>
      </c>
      <c r="G7598" s="139">
        <v>5.9</v>
      </c>
      <c r="H7598" s="140" t="s">
        <v>3786</v>
      </c>
      <c r="J7598" s="3">
        <v>1285806</v>
      </c>
      <c r="K7598" s="1" t="s">
        <v>3788</v>
      </c>
      <c r="L7598" s="4">
        <f t="shared" si="115"/>
        <v>3.4184818481848183</v>
      </c>
      <c r="M7598" s="24" t="s">
        <v>3881</v>
      </c>
    </row>
    <row r="7599" spans="1:13" x14ac:dyDescent="0.2">
      <c r="A7599" s="142" t="s">
        <v>19132</v>
      </c>
      <c r="B7599" s="135" t="s">
        <v>19133</v>
      </c>
      <c r="C7599" s="136">
        <v>43803</v>
      </c>
      <c r="D7599" s="137">
        <v>43812</v>
      </c>
      <c r="E7599" s="138">
        <v>369.14</v>
      </c>
      <c r="F7599" s="138">
        <v>30.61</v>
      </c>
      <c r="G7599" s="139">
        <v>12.1</v>
      </c>
      <c r="H7599" s="140" t="s">
        <v>3786</v>
      </c>
      <c r="J7599" s="3">
        <v>1289441</v>
      </c>
      <c r="K7599" s="1" t="s">
        <v>3788</v>
      </c>
      <c r="L7599" s="4">
        <f t="shared" si="115"/>
        <v>6.0914191419141908</v>
      </c>
      <c r="M7599" s="24" t="s">
        <v>3881</v>
      </c>
    </row>
    <row r="7600" spans="1:13" x14ac:dyDescent="0.2">
      <c r="A7600" s="142" t="s">
        <v>19134</v>
      </c>
      <c r="B7600" s="135" t="s">
        <v>19135</v>
      </c>
      <c r="C7600" s="136">
        <v>43809</v>
      </c>
      <c r="D7600" s="137">
        <v>43812</v>
      </c>
      <c r="E7600" s="138">
        <v>516.26</v>
      </c>
      <c r="F7600" s="138">
        <v>45.46</v>
      </c>
      <c r="G7600" s="139">
        <v>11.4</v>
      </c>
      <c r="H7600" s="140" t="s">
        <v>3786</v>
      </c>
      <c r="J7600" s="3">
        <v>1289442</v>
      </c>
      <c r="K7600" s="1" t="s">
        <v>3788</v>
      </c>
      <c r="L7600" s="4">
        <f t="shared" si="115"/>
        <v>8.5191419141914189</v>
      </c>
      <c r="M7600" s="24" t="s">
        <v>3881</v>
      </c>
    </row>
    <row r="7601" spans="1:13" x14ac:dyDescent="0.2">
      <c r="A7601" s="142" t="s">
        <v>19136</v>
      </c>
      <c r="B7601" s="135" t="s">
        <v>19137</v>
      </c>
      <c r="C7601" s="136">
        <v>43809</v>
      </c>
      <c r="D7601" s="137">
        <v>43812</v>
      </c>
      <c r="E7601" s="138">
        <v>259.63</v>
      </c>
      <c r="F7601" s="138">
        <v>104.92</v>
      </c>
      <c r="G7601" s="139">
        <v>2.5</v>
      </c>
      <c r="H7601" s="140" t="s">
        <v>3786</v>
      </c>
      <c r="J7601" s="3">
        <v>1289443</v>
      </c>
      <c r="K7601" s="1" t="s">
        <v>3788</v>
      </c>
      <c r="L7601" s="4">
        <f t="shared" si="115"/>
        <v>4.2843234323432338</v>
      </c>
      <c r="M7601" s="24" t="s">
        <v>3881</v>
      </c>
    </row>
    <row r="7602" spans="1:13" x14ac:dyDescent="0.2">
      <c r="A7602" s="142" t="s">
        <v>19138</v>
      </c>
      <c r="B7602" s="147" t="s">
        <v>19139</v>
      </c>
      <c r="C7602" s="136">
        <v>43809</v>
      </c>
      <c r="D7602" s="137">
        <v>43812</v>
      </c>
      <c r="E7602" s="138">
        <v>866.62</v>
      </c>
      <c r="F7602" s="138">
        <v>24.39</v>
      </c>
      <c r="G7602" s="139">
        <v>35.5</v>
      </c>
      <c r="H7602" s="140" t="s">
        <v>3786</v>
      </c>
      <c r="J7602" s="3">
        <v>1289444</v>
      </c>
      <c r="K7602" s="1" t="s">
        <v>3788</v>
      </c>
      <c r="L7602" s="4">
        <f t="shared" si="115"/>
        <v>14.3006600660066</v>
      </c>
      <c r="M7602" s="24" t="s">
        <v>3881</v>
      </c>
    </row>
    <row r="7603" spans="1:13" x14ac:dyDescent="0.2">
      <c r="A7603" s="142" t="s">
        <v>19140</v>
      </c>
      <c r="B7603" s="135" t="s">
        <v>19141</v>
      </c>
      <c r="C7603" s="136">
        <v>43809</v>
      </c>
      <c r="D7603" s="137">
        <v>43812</v>
      </c>
      <c r="E7603" s="138">
        <v>586.74</v>
      </c>
      <c r="F7603" s="138">
        <v>33.659999999999997</v>
      </c>
      <c r="G7603" s="139">
        <v>17.399999999999999</v>
      </c>
      <c r="H7603" s="140" t="s">
        <v>3786</v>
      </c>
      <c r="J7603" s="3">
        <v>1289445</v>
      </c>
      <c r="K7603" s="1" t="s">
        <v>3788</v>
      </c>
      <c r="L7603" s="4">
        <f t="shared" si="115"/>
        <v>9.6821782178217823</v>
      </c>
      <c r="M7603" s="24" t="s">
        <v>3881</v>
      </c>
    </row>
    <row r="7604" spans="1:13" x14ac:dyDescent="0.2">
      <c r="A7604" s="142" t="s">
        <v>19142</v>
      </c>
      <c r="B7604" s="135" t="s">
        <v>19143</v>
      </c>
      <c r="C7604" s="136">
        <v>43809</v>
      </c>
      <c r="D7604" s="137">
        <v>43812</v>
      </c>
      <c r="E7604" s="138">
        <v>80.849999999999994</v>
      </c>
      <c r="F7604" s="138">
        <v>97.42</v>
      </c>
      <c r="G7604" s="139">
        <v>0.8</v>
      </c>
      <c r="H7604" s="140" t="s">
        <v>3786</v>
      </c>
      <c r="J7604" s="3">
        <v>1289446</v>
      </c>
      <c r="K7604" s="1" t="s">
        <v>3788</v>
      </c>
      <c r="L7604" s="4">
        <f t="shared" si="115"/>
        <v>1.334158415841584</v>
      </c>
      <c r="M7604" s="24" t="s">
        <v>3881</v>
      </c>
    </row>
    <row r="7605" spans="1:13" x14ac:dyDescent="0.2">
      <c r="A7605" s="142" t="s">
        <v>19144</v>
      </c>
      <c r="B7605" s="135" t="s">
        <v>19145</v>
      </c>
      <c r="C7605" s="136">
        <v>43809</v>
      </c>
      <c r="D7605" s="137">
        <v>43812</v>
      </c>
      <c r="E7605" s="138">
        <v>625.16999999999996</v>
      </c>
      <c r="F7605" s="138">
        <v>46.55</v>
      </c>
      <c r="G7605" s="139">
        <v>13.4</v>
      </c>
      <c r="H7605" s="140" t="s">
        <v>3786</v>
      </c>
      <c r="J7605" s="3">
        <v>1289447</v>
      </c>
      <c r="K7605" s="1" t="s">
        <v>3788</v>
      </c>
      <c r="L7605" s="4">
        <f t="shared" si="115"/>
        <v>10.316336633663365</v>
      </c>
      <c r="M7605" s="24" t="s">
        <v>3881</v>
      </c>
    </row>
    <row r="7606" spans="1:13" x14ac:dyDescent="0.2">
      <c r="A7606" s="142" t="s">
        <v>19146</v>
      </c>
      <c r="B7606" s="135" t="s">
        <v>19147</v>
      </c>
      <c r="C7606" s="136">
        <v>43809</v>
      </c>
      <c r="D7606" s="137">
        <v>43812</v>
      </c>
      <c r="E7606" s="138">
        <v>177.3</v>
      </c>
      <c r="F7606" s="138">
        <v>112.65</v>
      </c>
      <c r="G7606" s="139">
        <v>1.6</v>
      </c>
      <c r="H7606" s="140" t="s">
        <v>3786</v>
      </c>
      <c r="J7606" s="3">
        <v>1289448</v>
      </c>
      <c r="K7606" s="1" t="s">
        <v>3788</v>
      </c>
      <c r="L7606" s="4">
        <f t="shared" si="115"/>
        <v>2.9257425742574257</v>
      </c>
      <c r="M7606" s="24" t="s">
        <v>3881</v>
      </c>
    </row>
    <row r="7607" spans="1:13" x14ac:dyDescent="0.2">
      <c r="A7607" s="142" t="s">
        <v>19148</v>
      </c>
      <c r="B7607" s="135" t="s">
        <v>19149</v>
      </c>
      <c r="C7607" s="136">
        <v>43809</v>
      </c>
      <c r="D7607" s="137">
        <v>43812</v>
      </c>
      <c r="E7607" s="138">
        <v>605.03</v>
      </c>
      <c r="F7607" s="138">
        <v>52.49</v>
      </c>
      <c r="G7607" s="139">
        <v>11.5</v>
      </c>
      <c r="H7607" s="140" t="s">
        <v>3786</v>
      </c>
      <c r="J7607" s="3">
        <v>1289453</v>
      </c>
      <c r="K7607" s="1" t="s">
        <v>3788</v>
      </c>
      <c r="L7607" s="4">
        <f t="shared" si="115"/>
        <v>9.9839933993399335</v>
      </c>
      <c r="M7607" s="24" t="s">
        <v>3881</v>
      </c>
    </row>
    <row r="7608" spans="1:13" x14ac:dyDescent="0.2">
      <c r="A7608" s="142" t="s">
        <v>19150</v>
      </c>
      <c r="B7608" s="135" t="s">
        <v>19151</v>
      </c>
      <c r="C7608" s="136" t="s">
        <v>3792</v>
      </c>
      <c r="D7608" s="137">
        <v>43812</v>
      </c>
      <c r="E7608" s="138">
        <v>479.34</v>
      </c>
      <c r="F7608" s="138">
        <v>68.709999999999994</v>
      </c>
      <c r="G7608" s="139">
        <v>7</v>
      </c>
      <c r="H7608" s="140" t="s">
        <v>3693</v>
      </c>
      <c r="J7608" s="3">
        <v>1289457</v>
      </c>
      <c r="K7608" s="1" t="s">
        <v>3776</v>
      </c>
      <c r="L7608" s="4">
        <f t="shared" si="115"/>
        <v>7.9099009900990094</v>
      </c>
      <c r="M7608" s="24" t="s">
        <v>3881</v>
      </c>
    </row>
    <row r="7609" spans="1:13" x14ac:dyDescent="0.2">
      <c r="A7609" s="142" t="s">
        <v>19152</v>
      </c>
      <c r="B7609" s="135" t="s">
        <v>19153</v>
      </c>
      <c r="C7609" s="136">
        <v>43805</v>
      </c>
      <c r="D7609" s="137">
        <v>43813</v>
      </c>
      <c r="E7609" s="138">
        <v>225.89</v>
      </c>
      <c r="F7609" s="138">
        <v>114.16</v>
      </c>
      <c r="G7609" s="139">
        <v>2</v>
      </c>
      <c r="H7609" s="140" t="s">
        <v>3786</v>
      </c>
      <c r="J7609" s="3">
        <v>1289723</v>
      </c>
      <c r="K7609" s="1" t="s">
        <v>3788</v>
      </c>
      <c r="L7609" s="4">
        <f t="shared" si="115"/>
        <v>3.7275577557755772</v>
      </c>
      <c r="M7609" s="1" t="s">
        <v>3885</v>
      </c>
    </row>
    <row r="7610" spans="1:13" x14ac:dyDescent="0.2">
      <c r="A7610" s="142" t="s">
        <v>19154</v>
      </c>
      <c r="B7610" s="135" t="s">
        <v>19155</v>
      </c>
      <c r="C7610" s="136">
        <v>43811</v>
      </c>
      <c r="D7610" s="137">
        <v>43816</v>
      </c>
      <c r="E7610" s="138">
        <v>374.82</v>
      </c>
      <c r="F7610" s="138">
        <v>84.3</v>
      </c>
      <c r="G7610" s="139">
        <v>4.4000000000000004</v>
      </c>
      <c r="H7610" s="140" t="s">
        <v>3786</v>
      </c>
      <c r="J7610" s="3">
        <v>1291051</v>
      </c>
      <c r="K7610" s="1" t="s">
        <v>3788</v>
      </c>
      <c r="L7610" s="4">
        <f t="shared" si="115"/>
        <v>6.1851485148514849</v>
      </c>
      <c r="M7610" s="1" t="s">
        <v>3885</v>
      </c>
    </row>
    <row r="7611" spans="1:13" x14ac:dyDescent="0.2">
      <c r="A7611" s="142" t="s">
        <v>19156</v>
      </c>
      <c r="B7611" s="135" t="s">
        <v>19157</v>
      </c>
      <c r="C7611" s="136">
        <v>43810</v>
      </c>
      <c r="D7611" s="137">
        <v>43816</v>
      </c>
      <c r="E7611" s="138">
        <v>227.78</v>
      </c>
      <c r="F7611" s="138">
        <v>79.540000000000006</v>
      </c>
      <c r="G7611" s="139">
        <v>2.9</v>
      </c>
      <c r="H7611" s="140" t="s">
        <v>3786</v>
      </c>
      <c r="J7611" s="3">
        <v>1291052</v>
      </c>
      <c r="K7611" s="1" t="s">
        <v>3788</v>
      </c>
      <c r="L7611" s="4">
        <f t="shared" si="115"/>
        <v>3.7587458745874587</v>
      </c>
      <c r="M7611" s="1" t="s">
        <v>3885</v>
      </c>
    </row>
    <row r="7612" spans="1:13" x14ac:dyDescent="0.2">
      <c r="A7612" s="142" t="s">
        <v>19158</v>
      </c>
      <c r="B7612" s="135" t="s">
        <v>19159</v>
      </c>
      <c r="C7612" s="136">
        <v>43810</v>
      </c>
      <c r="D7612" s="137">
        <v>43816</v>
      </c>
      <c r="E7612" s="138">
        <v>59.26</v>
      </c>
      <c r="F7612" s="138">
        <v>49.8</v>
      </c>
      <c r="G7612" s="139">
        <v>1.2</v>
      </c>
      <c r="H7612" s="140" t="s">
        <v>3774</v>
      </c>
      <c r="J7612" s="3">
        <v>1291053</v>
      </c>
      <c r="K7612" s="1" t="s">
        <v>3776</v>
      </c>
      <c r="L7612" s="4">
        <f t="shared" si="115"/>
        <v>0.97788778877887783</v>
      </c>
      <c r="M7612" s="1" t="s">
        <v>3886</v>
      </c>
    </row>
    <row r="7613" spans="1:13" x14ac:dyDescent="0.2">
      <c r="A7613" s="142" t="s">
        <v>19160</v>
      </c>
      <c r="B7613" s="135" t="s">
        <v>19161</v>
      </c>
      <c r="C7613" s="136">
        <v>43811</v>
      </c>
      <c r="D7613" s="137">
        <v>43816</v>
      </c>
      <c r="E7613" s="138">
        <v>246.37</v>
      </c>
      <c r="F7613" s="138">
        <v>35.020000000000003</v>
      </c>
      <c r="G7613" s="139">
        <v>7</v>
      </c>
      <c r="H7613" s="140" t="s">
        <v>3786</v>
      </c>
      <c r="J7613" s="3">
        <v>1291054</v>
      </c>
      <c r="K7613" s="1" t="s">
        <v>3788</v>
      </c>
      <c r="L7613" s="4">
        <f t="shared" si="115"/>
        <v>4.0655115511551152</v>
      </c>
      <c r="M7613" s="1" t="s">
        <v>3885</v>
      </c>
    </row>
    <row r="7614" spans="1:13" x14ac:dyDescent="0.2">
      <c r="A7614" s="142" t="s">
        <v>19162</v>
      </c>
      <c r="B7614" s="135" t="s">
        <v>19163</v>
      </c>
      <c r="C7614" s="136">
        <v>43811</v>
      </c>
      <c r="D7614" s="137">
        <v>43816</v>
      </c>
      <c r="E7614" s="138">
        <v>789.67</v>
      </c>
      <c r="F7614" s="138">
        <v>42.22</v>
      </c>
      <c r="G7614" s="139">
        <v>18.7</v>
      </c>
      <c r="H7614" s="140" t="s">
        <v>3786</v>
      </c>
      <c r="J7614" s="3">
        <v>1291055</v>
      </c>
      <c r="K7614" s="1" t="s">
        <v>3788</v>
      </c>
      <c r="L7614" s="4">
        <f t="shared" si="115"/>
        <v>13.03085808580858</v>
      </c>
      <c r="M7614" s="1" t="s">
        <v>3885</v>
      </c>
    </row>
    <row r="7615" spans="1:13" x14ac:dyDescent="0.2">
      <c r="A7615" s="142" t="s">
        <v>19164</v>
      </c>
      <c r="B7615" s="135" t="s">
        <v>19165</v>
      </c>
      <c r="C7615" s="136">
        <v>43815</v>
      </c>
      <c r="D7615" s="137">
        <v>43816</v>
      </c>
      <c r="E7615" s="138">
        <v>141.19</v>
      </c>
      <c r="F7615" s="138">
        <v>217.2</v>
      </c>
      <c r="G7615" s="139">
        <v>0.7</v>
      </c>
      <c r="H7615" s="140" t="s">
        <v>3786</v>
      </c>
      <c r="J7615" s="3">
        <v>1291056</v>
      </c>
      <c r="K7615" s="1" t="s">
        <v>3788</v>
      </c>
      <c r="L7615" s="4">
        <f t="shared" si="115"/>
        <v>2.3298679867986798</v>
      </c>
      <c r="M7615" s="1" t="s">
        <v>3886</v>
      </c>
    </row>
    <row r="7616" spans="1:13" x14ac:dyDescent="0.2">
      <c r="A7616" s="142" t="s">
        <v>19166</v>
      </c>
      <c r="B7616" s="135" t="s">
        <v>19167</v>
      </c>
      <c r="C7616" s="136">
        <v>43811</v>
      </c>
      <c r="D7616" s="137">
        <v>43817</v>
      </c>
      <c r="E7616" s="138">
        <v>650.72</v>
      </c>
      <c r="F7616" s="138">
        <v>49.79</v>
      </c>
      <c r="G7616" s="139">
        <v>13.1</v>
      </c>
      <c r="H7616" s="140" t="s">
        <v>3786</v>
      </c>
      <c r="J7616" s="3">
        <v>1291653</v>
      </c>
      <c r="K7616" s="1" t="s">
        <v>3788</v>
      </c>
      <c r="L7616" s="4">
        <f t="shared" si="115"/>
        <v>10.737953795379537</v>
      </c>
      <c r="M7616" s="1" t="s">
        <v>3887</v>
      </c>
    </row>
    <row r="7617" spans="1:14" x14ac:dyDescent="0.2">
      <c r="A7617" s="142" t="s">
        <v>19168</v>
      </c>
      <c r="B7617" s="135" t="s">
        <v>19169</v>
      </c>
      <c r="C7617" s="136" t="s">
        <v>3735</v>
      </c>
      <c r="D7617" s="137">
        <v>43819</v>
      </c>
      <c r="E7617" s="138">
        <v>115.35</v>
      </c>
      <c r="F7617" s="138">
        <v>33.020000000000003</v>
      </c>
      <c r="G7617" s="139">
        <v>3.5</v>
      </c>
      <c r="H7617" s="140" t="s">
        <v>3786</v>
      </c>
      <c r="J7617" s="3">
        <v>1283677</v>
      </c>
      <c r="K7617" s="1" t="s">
        <v>3788</v>
      </c>
      <c r="L7617" s="4">
        <f t="shared" si="115"/>
        <v>1.9034653465346534</v>
      </c>
      <c r="M7617" s="1" t="s">
        <v>3887</v>
      </c>
    </row>
    <row r="7618" spans="1:14" x14ac:dyDescent="0.2">
      <c r="A7618" s="142" t="s">
        <v>19170</v>
      </c>
      <c r="B7618" s="135" t="s">
        <v>19171</v>
      </c>
      <c r="C7618" s="136" t="s">
        <v>3735</v>
      </c>
      <c r="D7618" s="137">
        <v>43819</v>
      </c>
      <c r="E7618" s="138">
        <v>853.39</v>
      </c>
      <c r="F7618" s="138">
        <v>34.020000000000003</v>
      </c>
      <c r="G7618" s="139">
        <v>25.1</v>
      </c>
      <c r="H7618" s="140" t="s">
        <v>3786</v>
      </c>
      <c r="J7618" s="3">
        <v>1292678</v>
      </c>
      <c r="K7618" s="1" t="s">
        <v>3788</v>
      </c>
      <c r="L7618" s="4">
        <f t="shared" si="115"/>
        <v>14.082343234323432</v>
      </c>
      <c r="M7618" s="1" t="s">
        <v>3887</v>
      </c>
    </row>
    <row r="7619" spans="1:14" x14ac:dyDescent="0.2">
      <c r="A7619" s="142" t="s">
        <v>19172</v>
      </c>
      <c r="B7619" s="135" t="s">
        <v>19173</v>
      </c>
      <c r="C7619" s="136">
        <v>43815</v>
      </c>
      <c r="D7619" s="137">
        <v>43819</v>
      </c>
      <c r="E7619" s="138">
        <v>286.75</v>
      </c>
      <c r="F7619" s="138">
        <v>40.22</v>
      </c>
      <c r="G7619" s="139">
        <v>7.1</v>
      </c>
      <c r="H7619" s="140" t="s">
        <v>3786</v>
      </c>
      <c r="J7619" s="3">
        <v>1292783</v>
      </c>
      <c r="K7619" s="1" t="s">
        <v>3788</v>
      </c>
      <c r="L7619" s="4">
        <f t="shared" si="115"/>
        <v>4.7318481848184817</v>
      </c>
      <c r="M7619" s="1" t="s">
        <v>3887</v>
      </c>
    </row>
    <row r="7620" spans="1:14" x14ac:dyDescent="0.2">
      <c r="A7620" s="142" t="s">
        <v>19174</v>
      </c>
      <c r="B7620" s="135" t="s">
        <v>19175</v>
      </c>
      <c r="C7620" s="136" t="s">
        <v>3735</v>
      </c>
      <c r="D7620" s="137">
        <v>43819</v>
      </c>
      <c r="E7620" s="138">
        <v>705.12</v>
      </c>
      <c r="F7620" s="138">
        <v>64.14</v>
      </c>
      <c r="G7620" s="139">
        <v>11</v>
      </c>
      <c r="H7620" s="140" t="s">
        <v>3786</v>
      </c>
      <c r="J7620" s="3">
        <v>1292784</v>
      </c>
      <c r="K7620" s="1" t="s">
        <v>3788</v>
      </c>
      <c r="L7620" s="4">
        <f t="shared" si="115"/>
        <v>11.635643564356435</v>
      </c>
      <c r="M7620" s="1" t="s">
        <v>3887</v>
      </c>
    </row>
    <row r="7621" spans="1:14" x14ac:dyDescent="0.2">
      <c r="A7621" s="148" t="s">
        <v>19176</v>
      </c>
      <c r="B7621" s="135" t="s">
        <v>19177</v>
      </c>
      <c r="C7621" s="136">
        <v>43814</v>
      </c>
      <c r="D7621" s="137">
        <v>43819</v>
      </c>
      <c r="E7621" s="138">
        <v>856.31</v>
      </c>
      <c r="F7621" s="138">
        <v>75.290000000000006</v>
      </c>
      <c r="G7621" s="139">
        <v>11.4</v>
      </c>
      <c r="H7621" s="140" t="s">
        <v>3693</v>
      </c>
      <c r="J7621" s="3">
        <v>1292785</v>
      </c>
      <c r="K7621" s="53" t="s">
        <v>3808</v>
      </c>
      <c r="L7621" s="4">
        <f t="shared" si="115"/>
        <v>14.13052805280528</v>
      </c>
      <c r="M7621" s="1" t="s">
        <v>3887</v>
      </c>
      <c r="N7621" s="5" t="s">
        <v>3888</v>
      </c>
    </row>
    <row r="7622" spans="1:14" x14ac:dyDescent="0.2">
      <c r="A7622" s="134" t="s">
        <v>19178</v>
      </c>
      <c r="B7622" s="135" t="s">
        <v>19179</v>
      </c>
      <c r="C7622" s="143" t="s">
        <v>3735</v>
      </c>
      <c r="D7622" s="137">
        <v>43823</v>
      </c>
      <c r="E7622" s="138">
        <v>340.72</v>
      </c>
      <c r="F7622" s="138">
        <v>29.87</v>
      </c>
      <c r="G7622" s="139">
        <v>11.4</v>
      </c>
      <c r="H7622" s="140" t="s">
        <v>3786</v>
      </c>
      <c r="J7622" s="3">
        <v>1293458</v>
      </c>
      <c r="K7622" s="1" t="s">
        <v>3788</v>
      </c>
      <c r="L7622" s="4">
        <f t="shared" si="115"/>
        <v>5.6224422442244224</v>
      </c>
      <c r="M7622" s="1" t="s">
        <v>3889</v>
      </c>
    </row>
    <row r="7623" spans="1:14" x14ac:dyDescent="0.2">
      <c r="A7623" s="134" t="s">
        <v>19180</v>
      </c>
      <c r="B7623" s="135" t="s">
        <v>19181</v>
      </c>
      <c r="C7623" s="143" t="s">
        <v>3735</v>
      </c>
      <c r="D7623" s="137">
        <v>43823</v>
      </c>
      <c r="E7623" s="138">
        <v>1374.34</v>
      </c>
      <c r="F7623" s="138">
        <v>38.61</v>
      </c>
      <c r="G7623" s="139">
        <v>35.6</v>
      </c>
      <c r="H7623" s="140" t="s">
        <v>3786</v>
      </c>
      <c r="J7623" s="3">
        <v>1293459</v>
      </c>
      <c r="K7623" s="1" t="s">
        <v>3788</v>
      </c>
      <c r="L7623" s="4">
        <f t="shared" si="115"/>
        <v>22.678877887788776</v>
      </c>
    </row>
    <row r="7624" spans="1:14" x14ac:dyDescent="0.2">
      <c r="A7624" s="134" t="s">
        <v>19182</v>
      </c>
      <c r="B7624" s="135" t="s">
        <v>19183</v>
      </c>
      <c r="C7624" s="136">
        <v>43817</v>
      </c>
      <c r="D7624" s="137">
        <v>43823</v>
      </c>
      <c r="E7624" s="138">
        <v>152.91</v>
      </c>
      <c r="F7624" s="138">
        <v>84.82</v>
      </c>
      <c r="G7624" s="139">
        <v>1.8</v>
      </c>
      <c r="H7624" s="140" t="s">
        <v>3786</v>
      </c>
      <c r="J7624" s="3">
        <v>1293460</v>
      </c>
      <c r="K7624" s="1" t="s">
        <v>3788</v>
      </c>
      <c r="L7624" s="4">
        <f t="shared" ref="L7624:L7691" si="116">IF(E7624="","",E7624/60.6)</f>
        <v>2.5232673267326731</v>
      </c>
    </row>
    <row r="7625" spans="1:14" x14ac:dyDescent="0.2">
      <c r="A7625" s="134" t="s">
        <v>19184</v>
      </c>
      <c r="B7625" s="135" t="s">
        <v>19185</v>
      </c>
      <c r="C7625" s="136">
        <v>43819</v>
      </c>
      <c r="D7625" s="137">
        <v>43823</v>
      </c>
      <c r="E7625" s="138">
        <v>173.17</v>
      </c>
      <c r="F7625" s="138">
        <v>26.93</v>
      </c>
      <c r="G7625" s="139">
        <v>6.4</v>
      </c>
      <c r="H7625" s="140" t="s">
        <v>3786</v>
      </c>
      <c r="J7625" s="3">
        <v>1294089</v>
      </c>
      <c r="K7625" s="1" t="s">
        <v>3788</v>
      </c>
      <c r="L7625" s="4">
        <f t="shared" si="116"/>
        <v>2.8575907590759075</v>
      </c>
      <c r="M7625" s="1" t="s">
        <v>3890</v>
      </c>
      <c r="N7625" s="5" t="s">
        <v>3891</v>
      </c>
    </row>
    <row r="7626" spans="1:14" x14ac:dyDescent="0.2">
      <c r="A7626" s="142" t="s">
        <v>19186</v>
      </c>
      <c r="B7626" s="135" t="s">
        <v>19187</v>
      </c>
      <c r="C7626" s="136">
        <v>43825</v>
      </c>
      <c r="D7626" s="137">
        <v>43827</v>
      </c>
      <c r="E7626" s="138">
        <v>235.64</v>
      </c>
      <c r="F7626" s="138">
        <v>33.700000000000003</v>
      </c>
      <c r="G7626" s="139">
        <v>7</v>
      </c>
      <c r="H7626" s="140" t="s">
        <v>3786</v>
      </c>
      <c r="J7626" s="3">
        <v>1294868</v>
      </c>
      <c r="K7626" s="1" t="s">
        <v>3788</v>
      </c>
      <c r="L7626" s="4">
        <f t="shared" si="116"/>
        <v>3.8884488448844881</v>
      </c>
    </row>
    <row r="7627" spans="1:14" x14ac:dyDescent="0.2">
      <c r="A7627" s="142" t="s">
        <v>19188</v>
      </c>
      <c r="B7627" s="135" t="s">
        <v>19189</v>
      </c>
      <c r="C7627" s="136">
        <v>43830</v>
      </c>
      <c r="D7627" s="137">
        <v>43832</v>
      </c>
      <c r="E7627" s="138">
        <v>115.06</v>
      </c>
      <c r="F7627" s="138">
        <v>34.53</v>
      </c>
      <c r="G7627" s="139">
        <v>3.3</v>
      </c>
      <c r="H7627" s="140" t="s">
        <v>3786</v>
      </c>
      <c r="J7627" s="3">
        <v>1295832</v>
      </c>
      <c r="K7627" s="1" t="s">
        <v>3788</v>
      </c>
      <c r="L7627" s="4">
        <f t="shared" si="116"/>
        <v>1.8986798679867987</v>
      </c>
      <c r="M7627" s="24" t="s">
        <v>3892</v>
      </c>
    </row>
    <row r="7628" spans="1:14" x14ac:dyDescent="0.2">
      <c r="A7628" s="142" t="s">
        <v>19190</v>
      </c>
      <c r="B7628" s="135" t="s">
        <v>19191</v>
      </c>
      <c r="C7628" s="136">
        <v>43830</v>
      </c>
      <c r="D7628" s="137">
        <v>43832</v>
      </c>
      <c r="E7628" s="138">
        <v>770.57</v>
      </c>
      <c r="F7628" s="138">
        <v>29.32</v>
      </c>
      <c r="G7628" s="139">
        <v>26.3</v>
      </c>
      <c r="H7628" s="140" t="s">
        <v>3786</v>
      </c>
      <c r="J7628" s="3">
        <v>1295834</v>
      </c>
      <c r="K7628" s="1" t="s">
        <v>3788</v>
      </c>
      <c r="L7628" s="4">
        <f t="shared" si="116"/>
        <v>12.715676567656766</v>
      </c>
      <c r="M7628" s="24" t="s">
        <v>3892</v>
      </c>
    </row>
    <row r="7629" spans="1:14" x14ac:dyDescent="0.2">
      <c r="A7629" s="142" t="s">
        <v>19192</v>
      </c>
      <c r="B7629" s="135" t="s">
        <v>19193</v>
      </c>
      <c r="C7629" s="136">
        <v>43830</v>
      </c>
      <c r="D7629" s="137">
        <v>43832</v>
      </c>
      <c r="E7629" s="138">
        <v>482.97</v>
      </c>
      <c r="F7629" s="138">
        <v>33.840000000000003</v>
      </c>
      <c r="G7629" s="139">
        <v>14.3</v>
      </c>
      <c r="H7629" s="140" t="s">
        <v>3786</v>
      </c>
      <c r="J7629" s="3">
        <v>1295836</v>
      </c>
      <c r="K7629" s="1" t="s">
        <v>3788</v>
      </c>
      <c r="L7629" s="4">
        <f t="shared" si="116"/>
        <v>7.96980198019802</v>
      </c>
      <c r="M7629" s="24" t="s">
        <v>3892</v>
      </c>
    </row>
    <row r="7630" spans="1:14" x14ac:dyDescent="0.2">
      <c r="A7630" s="142" t="s">
        <v>19194</v>
      </c>
      <c r="B7630" s="135" t="s">
        <v>19195</v>
      </c>
      <c r="C7630" s="136">
        <v>43829</v>
      </c>
      <c r="D7630" s="137">
        <v>43832</v>
      </c>
      <c r="E7630" s="138">
        <v>229.06</v>
      </c>
      <c r="F7630" s="138">
        <v>165.28</v>
      </c>
      <c r="G7630" s="139">
        <v>1.4</v>
      </c>
      <c r="H7630" s="140" t="s">
        <v>3786</v>
      </c>
      <c r="J7630" s="3">
        <v>1295949</v>
      </c>
      <c r="K7630" s="1" t="s">
        <v>3788</v>
      </c>
      <c r="L7630" s="4">
        <f t="shared" si="116"/>
        <v>3.77986798679868</v>
      </c>
      <c r="M7630" s="24" t="s">
        <v>3892</v>
      </c>
    </row>
    <row r="7631" spans="1:14" x14ac:dyDescent="0.2">
      <c r="A7631" s="142" t="s">
        <v>19196</v>
      </c>
      <c r="B7631" s="135" t="s">
        <v>19197</v>
      </c>
      <c r="C7631" s="136">
        <v>43823</v>
      </c>
      <c r="D7631" s="137">
        <v>43832</v>
      </c>
      <c r="E7631" s="138">
        <v>327.41000000000003</v>
      </c>
      <c r="F7631" s="138">
        <v>85.51</v>
      </c>
      <c r="G7631" s="139">
        <v>3.8</v>
      </c>
      <c r="H7631" s="140" t="s">
        <v>3786</v>
      </c>
      <c r="J7631" s="3">
        <v>1296002</v>
      </c>
      <c r="K7631" s="1" t="s">
        <v>3788</v>
      </c>
      <c r="L7631" s="4">
        <f t="shared" si="116"/>
        <v>5.4028052805280531</v>
      </c>
      <c r="M7631" s="24" t="s">
        <v>3893</v>
      </c>
    </row>
    <row r="7632" spans="1:14" x14ac:dyDescent="0.2">
      <c r="A7632" s="142" t="s">
        <v>19198</v>
      </c>
      <c r="B7632" s="135" t="s">
        <v>19199</v>
      </c>
      <c r="C7632" s="136">
        <v>43816</v>
      </c>
      <c r="D7632" s="137">
        <v>43832</v>
      </c>
      <c r="E7632" s="138">
        <v>777.09</v>
      </c>
      <c r="F7632" s="138">
        <v>37.28</v>
      </c>
      <c r="G7632" s="139">
        <v>20.8</v>
      </c>
      <c r="H7632" s="140" t="s">
        <v>3786</v>
      </c>
      <c r="J7632" s="3">
        <v>1296003</v>
      </c>
      <c r="K7632" s="1" t="s">
        <v>3788</v>
      </c>
      <c r="L7632" s="4">
        <f t="shared" si="116"/>
        <v>12.823267326732674</v>
      </c>
      <c r="M7632" s="24" t="s">
        <v>3893</v>
      </c>
    </row>
    <row r="7633" spans="1:13" x14ac:dyDescent="0.2">
      <c r="A7633" s="142" t="s">
        <v>19200</v>
      </c>
      <c r="B7633" s="135" t="s">
        <v>19201</v>
      </c>
      <c r="C7633" s="136">
        <v>43829</v>
      </c>
      <c r="D7633" s="137">
        <v>43832</v>
      </c>
      <c r="E7633" s="138">
        <v>257.89</v>
      </c>
      <c r="F7633" s="138">
        <v>50.66</v>
      </c>
      <c r="G7633" s="139">
        <v>5.0999999999999996</v>
      </c>
      <c r="H7633" s="140" t="s">
        <v>3786</v>
      </c>
      <c r="J7633" s="3">
        <v>1296004</v>
      </c>
      <c r="K7633" s="1" t="s">
        <v>3788</v>
      </c>
      <c r="L7633" s="4">
        <f t="shared" si="116"/>
        <v>4.2556105610561055</v>
      </c>
      <c r="M7633" s="24" t="s">
        <v>3893</v>
      </c>
    </row>
    <row r="7634" spans="1:13" x14ac:dyDescent="0.2">
      <c r="A7634" s="142" t="s">
        <v>19202</v>
      </c>
      <c r="B7634" s="135" t="s">
        <v>19203</v>
      </c>
      <c r="C7634" s="136">
        <v>43832</v>
      </c>
      <c r="D7634" s="137">
        <v>43834</v>
      </c>
      <c r="E7634" s="138">
        <v>200.17</v>
      </c>
      <c r="F7634" s="138">
        <v>27.95</v>
      </c>
      <c r="G7634" s="139">
        <v>7.2</v>
      </c>
      <c r="H7634" s="140" t="s">
        <v>3786</v>
      </c>
      <c r="J7634" s="3">
        <v>1296771</v>
      </c>
      <c r="K7634" s="1" t="s">
        <v>3788</v>
      </c>
      <c r="L7634" s="4">
        <f t="shared" si="116"/>
        <v>3.303135313531353</v>
      </c>
      <c r="M7634" s="24" t="s">
        <v>3894</v>
      </c>
    </row>
    <row r="7635" spans="1:13" x14ac:dyDescent="0.2">
      <c r="A7635" s="142" t="s">
        <v>19204</v>
      </c>
      <c r="B7635" s="135" t="s">
        <v>19205</v>
      </c>
      <c r="C7635" s="136">
        <v>43829</v>
      </c>
      <c r="D7635" s="137">
        <v>43834</v>
      </c>
      <c r="E7635" s="138">
        <v>911.61</v>
      </c>
      <c r="F7635" s="138">
        <v>72.77</v>
      </c>
      <c r="G7635" s="139">
        <v>12.5</v>
      </c>
      <c r="H7635" s="140" t="s">
        <v>3786</v>
      </c>
      <c r="J7635" s="3">
        <v>1296772</v>
      </c>
      <c r="K7635" s="1" t="s">
        <v>3788</v>
      </c>
      <c r="L7635" s="4">
        <f t="shared" si="116"/>
        <v>15.043069306930693</v>
      </c>
      <c r="M7635" s="24" t="s">
        <v>3894</v>
      </c>
    </row>
    <row r="7636" spans="1:13" x14ac:dyDescent="0.2">
      <c r="A7636" s="142" t="s">
        <v>19206</v>
      </c>
      <c r="B7636" s="135" t="s">
        <v>19207</v>
      </c>
      <c r="C7636" s="136">
        <v>43829</v>
      </c>
      <c r="D7636" s="137">
        <v>43834</v>
      </c>
      <c r="E7636" s="138">
        <v>508.78</v>
      </c>
      <c r="F7636" s="138">
        <v>67.349999999999994</v>
      </c>
      <c r="G7636" s="139">
        <v>7.6</v>
      </c>
      <c r="H7636" s="140" t="s">
        <v>3786</v>
      </c>
      <c r="J7636" s="3">
        <v>1296773</v>
      </c>
      <c r="K7636" s="1" t="s">
        <v>3788</v>
      </c>
      <c r="L7636" s="4">
        <f t="shared" si="116"/>
        <v>8.395709570957095</v>
      </c>
      <c r="M7636" s="24" t="s">
        <v>3894</v>
      </c>
    </row>
    <row r="7637" spans="1:13" x14ac:dyDescent="0.2">
      <c r="A7637" s="142" t="s">
        <v>19208</v>
      </c>
      <c r="B7637" s="135" t="s">
        <v>19209</v>
      </c>
      <c r="C7637" s="136">
        <v>43832</v>
      </c>
      <c r="D7637" s="137">
        <v>43836</v>
      </c>
      <c r="E7637" s="138">
        <v>706.7</v>
      </c>
      <c r="F7637" s="138">
        <v>111.01</v>
      </c>
      <c r="G7637" s="139">
        <v>6.4</v>
      </c>
      <c r="H7637" s="140" t="s">
        <v>3774</v>
      </c>
      <c r="J7637" s="3">
        <v>1297202</v>
      </c>
      <c r="K7637" s="1" t="s">
        <v>3776</v>
      </c>
      <c r="L7637" s="4">
        <f t="shared" si="116"/>
        <v>11.661716171617162</v>
      </c>
      <c r="M7637" s="24" t="s">
        <v>3895</v>
      </c>
    </row>
    <row r="7638" spans="1:13" x14ac:dyDescent="0.2">
      <c r="A7638" s="142" t="s">
        <v>19210</v>
      </c>
      <c r="B7638" s="135" t="s">
        <v>19211</v>
      </c>
      <c r="C7638" s="136">
        <v>43831</v>
      </c>
      <c r="D7638" s="137">
        <v>43836</v>
      </c>
      <c r="E7638" s="138">
        <v>1181.03</v>
      </c>
      <c r="F7638" s="138">
        <v>90.74</v>
      </c>
      <c r="G7638" s="139">
        <v>13</v>
      </c>
      <c r="H7638" s="140" t="s">
        <v>3786</v>
      </c>
      <c r="J7638" s="3">
        <v>1297075</v>
      </c>
      <c r="K7638" s="1" t="s">
        <v>3788</v>
      </c>
      <c r="L7638" s="4">
        <f t="shared" si="116"/>
        <v>19.48894389438944</v>
      </c>
      <c r="M7638" s="24" t="s">
        <v>3895</v>
      </c>
    </row>
    <row r="7639" spans="1:13" x14ac:dyDescent="0.2">
      <c r="A7639" s="142" t="s">
        <v>19212</v>
      </c>
      <c r="B7639" s="135" t="s">
        <v>19213</v>
      </c>
      <c r="C7639" s="136">
        <v>43831</v>
      </c>
      <c r="D7639" s="137">
        <v>43837</v>
      </c>
      <c r="E7639" s="138">
        <v>572.78</v>
      </c>
      <c r="F7639" s="138">
        <v>40.770000000000003</v>
      </c>
      <c r="G7639" s="139">
        <v>14</v>
      </c>
      <c r="H7639" s="140" t="s">
        <v>3786</v>
      </c>
      <c r="J7639" s="3">
        <v>1297348</v>
      </c>
      <c r="K7639" s="1" t="s">
        <v>3788</v>
      </c>
      <c r="L7639" s="4">
        <f t="shared" si="116"/>
        <v>9.4518151815181515</v>
      </c>
      <c r="M7639" s="24"/>
    </row>
    <row r="7640" spans="1:13" x14ac:dyDescent="0.2">
      <c r="A7640" s="142" t="s">
        <v>19214</v>
      </c>
      <c r="B7640" s="135" t="s">
        <v>19215</v>
      </c>
      <c r="C7640" s="136">
        <v>43836</v>
      </c>
      <c r="D7640" s="137">
        <v>43837</v>
      </c>
      <c r="E7640" s="138">
        <v>192.95</v>
      </c>
      <c r="F7640" s="138">
        <v>33.51</v>
      </c>
      <c r="G7640" s="139">
        <v>5.8</v>
      </c>
      <c r="H7640" s="140" t="s">
        <v>3786</v>
      </c>
      <c r="J7640" s="3">
        <v>1297349</v>
      </c>
      <c r="K7640" s="1" t="s">
        <v>3788</v>
      </c>
      <c r="L7640" s="4">
        <f t="shared" si="116"/>
        <v>3.1839933993399336</v>
      </c>
      <c r="M7640" s="24"/>
    </row>
    <row r="7641" spans="1:13" x14ac:dyDescent="0.2">
      <c r="A7641" s="142" t="s">
        <v>19216</v>
      </c>
      <c r="B7641" s="135" t="s">
        <v>19217</v>
      </c>
      <c r="C7641" s="136">
        <v>43835</v>
      </c>
      <c r="D7641" s="137">
        <v>43839</v>
      </c>
      <c r="E7641" s="138">
        <v>159.63</v>
      </c>
      <c r="F7641" s="138">
        <v>93.26</v>
      </c>
      <c r="G7641" s="139">
        <v>1.7</v>
      </c>
      <c r="H7641" s="140" t="s">
        <v>3714</v>
      </c>
      <c r="J7641" s="3">
        <v>1299100</v>
      </c>
      <c r="K7641" s="1" t="s">
        <v>3789</v>
      </c>
      <c r="L7641" s="4">
        <f t="shared" si="116"/>
        <v>2.6341584158415841</v>
      </c>
      <c r="M7641" s="24" t="s">
        <v>3896</v>
      </c>
    </row>
    <row r="7642" spans="1:13" x14ac:dyDescent="0.2">
      <c r="A7642" s="142" t="s">
        <v>19218</v>
      </c>
      <c r="B7642" s="135" t="s">
        <v>19219</v>
      </c>
      <c r="C7642" s="136">
        <v>43835</v>
      </c>
      <c r="D7642" s="137">
        <v>43839</v>
      </c>
      <c r="E7642" s="138">
        <v>244.01</v>
      </c>
      <c r="F7642" s="138">
        <v>58.16</v>
      </c>
      <c r="G7642" s="139">
        <v>4.2</v>
      </c>
      <c r="H7642" s="140" t="s">
        <v>3714</v>
      </c>
      <c r="J7642" s="3">
        <v>1299101</v>
      </c>
      <c r="K7642" s="1" t="s">
        <v>3789</v>
      </c>
      <c r="L7642" s="4">
        <f t="shared" si="116"/>
        <v>4.0265676567656765</v>
      </c>
      <c r="M7642" s="24" t="s">
        <v>3896</v>
      </c>
    </row>
    <row r="7643" spans="1:13" x14ac:dyDescent="0.2">
      <c r="A7643" s="142" t="s">
        <v>19220</v>
      </c>
      <c r="B7643" s="135" t="s">
        <v>19221</v>
      </c>
      <c r="C7643" s="136">
        <v>43834</v>
      </c>
      <c r="D7643" s="137">
        <v>43839</v>
      </c>
      <c r="E7643" s="138">
        <v>428.95</v>
      </c>
      <c r="F7643" s="138">
        <v>78.58</v>
      </c>
      <c r="G7643" s="139">
        <v>5.5</v>
      </c>
      <c r="H7643" s="140" t="s">
        <v>3786</v>
      </c>
      <c r="J7643" s="3">
        <v>1299104</v>
      </c>
      <c r="K7643" s="1" t="s">
        <v>3788</v>
      </c>
      <c r="L7643" s="4">
        <f t="shared" si="116"/>
        <v>7.0783828382838276</v>
      </c>
      <c r="M7643" s="24" t="s">
        <v>3896</v>
      </c>
    </row>
    <row r="7644" spans="1:13" x14ac:dyDescent="0.2">
      <c r="A7644" s="142" t="s">
        <v>19222</v>
      </c>
      <c r="B7644" s="135" t="s">
        <v>19223</v>
      </c>
      <c r="C7644" s="136">
        <v>43836</v>
      </c>
      <c r="D7644" s="137">
        <v>43839</v>
      </c>
      <c r="E7644" s="138">
        <v>321.61</v>
      </c>
      <c r="F7644" s="138">
        <v>156.63</v>
      </c>
      <c r="G7644" s="139">
        <v>2.1</v>
      </c>
      <c r="H7644" s="140" t="s">
        <v>3786</v>
      </c>
      <c r="J7644" s="3">
        <v>1299105</v>
      </c>
      <c r="K7644" s="1" t="s">
        <v>3788</v>
      </c>
      <c r="L7644" s="4">
        <f t="shared" si="116"/>
        <v>5.307095709570957</v>
      </c>
      <c r="M7644" s="24" t="s">
        <v>3896</v>
      </c>
    </row>
    <row r="7645" spans="1:13" x14ac:dyDescent="0.2">
      <c r="A7645" s="142" t="s">
        <v>19224</v>
      </c>
      <c r="B7645" s="135" t="s">
        <v>19225</v>
      </c>
      <c r="C7645" s="136" t="s">
        <v>3792</v>
      </c>
      <c r="D7645" s="137">
        <v>43839</v>
      </c>
      <c r="E7645" s="138">
        <v>231.69</v>
      </c>
      <c r="F7645" s="138">
        <v>108.52</v>
      </c>
      <c r="G7645" s="139">
        <v>2.1</v>
      </c>
      <c r="H7645" s="140" t="s">
        <v>3786</v>
      </c>
      <c r="J7645" s="3">
        <v>1299106</v>
      </c>
      <c r="K7645" s="1" t="s">
        <v>3788</v>
      </c>
      <c r="L7645" s="4">
        <f t="shared" si="116"/>
        <v>3.8232673267326733</v>
      </c>
      <c r="M7645" s="24" t="s">
        <v>3896</v>
      </c>
    </row>
    <row r="7646" spans="1:13" x14ac:dyDescent="0.2">
      <c r="A7646" s="142" t="s">
        <v>19226</v>
      </c>
      <c r="B7646" s="135" t="s">
        <v>19227</v>
      </c>
      <c r="C7646" s="136">
        <v>43835</v>
      </c>
      <c r="D7646" s="137">
        <v>43839</v>
      </c>
      <c r="E7646" s="138">
        <v>231.08</v>
      </c>
      <c r="F7646" s="138">
        <v>23.16</v>
      </c>
      <c r="G7646" s="139">
        <v>10</v>
      </c>
      <c r="H7646" s="140" t="s">
        <v>3786</v>
      </c>
      <c r="J7646" s="3">
        <v>1299107</v>
      </c>
      <c r="K7646" s="1" t="s">
        <v>3788</v>
      </c>
      <c r="L7646" s="4">
        <f t="shared" si="116"/>
        <v>3.8132013201320132</v>
      </c>
      <c r="M7646" s="24" t="s">
        <v>3896</v>
      </c>
    </row>
    <row r="7647" spans="1:13" x14ac:dyDescent="0.2">
      <c r="A7647" s="142" t="s">
        <v>19228</v>
      </c>
      <c r="B7647" s="135" t="s">
        <v>19229</v>
      </c>
      <c r="C7647" s="136">
        <v>43838</v>
      </c>
      <c r="D7647" s="137">
        <v>43844</v>
      </c>
      <c r="E7647" s="138">
        <v>436.46</v>
      </c>
      <c r="F7647" s="138">
        <v>92.89</v>
      </c>
      <c r="G7647" s="139">
        <v>4.7</v>
      </c>
      <c r="H7647" s="140" t="s">
        <v>3786</v>
      </c>
      <c r="J7647" s="3">
        <v>1308879</v>
      </c>
      <c r="K7647" s="1" t="s">
        <v>3788</v>
      </c>
      <c r="L7647" s="4">
        <f t="shared" si="116"/>
        <v>7.2023102310231017</v>
      </c>
      <c r="M7647" s="24" t="s">
        <v>3897</v>
      </c>
    </row>
    <row r="7648" spans="1:13" x14ac:dyDescent="0.2">
      <c r="A7648" s="142" t="s">
        <v>19230</v>
      </c>
      <c r="B7648" s="135" t="s">
        <v>19231</v>
      </c>
      <c r="C7648" s="136">
        <v>43839</v>
      </c>
      <c r="D7648" s="137">
        <v>43844</v>
      </c>
      <c r="E7648" s="138">
        <v>815.82</v>
      </c>
      <c r="F7648" s="138">
        <v>33.89</v>
      </c>
      <c r="G7648" s="139">
        <v>24.1</v>
      </c>
      <c r="H7648" s="140" t="s">
        <v>3786</v>
      </c>
      <c r="J7648" s="3">
        <v>1308882</v>
      </c>
      <c r="K7648" s="1" t="s">
        <v>3788</v>
      </c>
      <c r="L7648" s="4">
        <f t="shared" si="116"/>
        <v>13.462376237623763</v>
      </c>
      <c r="M7648" s="24" t="s">
        <v>3897</v>
      </c>
    </row>
    <row r="7649" spans="1:13" x14ac:dyDescent="0.2">
      <c r="A7649" s="142" t="s">
        <v>19232</v>
      </c>
      <c r="B7649" s="135" t="s">
        <v>19233</v>
      </c>
      <c r="C7649" s="136">
        <v>43833</v>
      </c>
      <c r="D7649" s="137">
        <v>43844</v>
      </c>
      <c r="E7649" s="138">
        <v>358.15</v>
      </c>
      <c r="F7649" s="138">
        <v>87.44</v>
      </c>
      <c r="G7649" s="139">
        <v>4.0999999999999996</v>
      </c>
      <c r="H7649" s="140" t="s">
        <v>3786</v>
      </c>
      <c r="J7649" s="3">
        <v>1308885</v>
      </c>
      <c r="K7649" s="1" t="s">
        <v>3788</v>
      </c>
      <c r="L7649" s="4">
        <f t="shared" si="116"/>
        <v>5.9100660066006592</v>
      </c>
      <c r="M7649" s="24" t="s">
        <v>3897</v>
      </c>
    </row>
    <row r="7650" spans="1:13" x14ac:dyDescent="0.2">
      <c r="A7650" s="142" t="s">
        <v>19234</v>
      </c>
      <c r="B7650" s="135" t="s">
        <v>19235</v>
      </c>
      <c r="C7650" s="136">
        <v>43840</v>
      </c>
      <c r="D7650" s="137">
        <v>43844</v>
      </c>
      <c r="E7650" s="138">
        <v>1332.41</v>
      </c>
      <c r="F7650" s="138">
        <v>50.37</v>
      </c>
      <c r="G7650" s="139">
        <v>26.5</v>
      </c>
      <c r="H7650" s="140" t="s">
        <v>3786</v>
      </c>
      <c r="J7650" s="3">
        <v>1308888</v>
      </c>
      <c r="K7650" s="1" t="s">
        <v>3788</v>
      </c>
      <c r="L7650" s="4">
        <f t="shared" si="116"/>
        <v>21.986963696369639</v>
      </c>
      <c r="M7650" s="24" t="s">
        <v>3897</v>
      </c>
    </row>
    <row r="7651" spans="1:13" x14ac:dyDescent="0.2">
      <c r="A7651" s="142" t="s">
        <v>19236</v>
      </c>
      <c r="B7651" s="135" t="s">
        <v>19237</v>
      </c>
      <c r="C7651" s="136">
        <v>43836</v>
      </c>
      <c r="D7651" s="137">
        <v>43844</v>
      </c>
      <c r="E7651" s="138">
        <v>282.61</v>
      </c>
      <c r="F7651" s="138">
        <v>33.700000000000003</v>
      </c>
      <c r="G7651" s="139">
        <v>8.4</v>
      </c>
      <c r="H7651" s="140" t="s">
        <v>3786</v>
      </c>
      <c r="J7651" s="3">
        <v>1308889</v>
      </c>
      <c r="K7651" s="1" t="s">
        <v>3788</v>
      </c>
      <c r="L7651" s="4">
        <f t="shared" si="116"/>
        <v>4.6635313531353138</v>
      </c>
      <c r="M7651" s="24" t="s">
        <v>3897</v>
      </c>
    </row>
    <row r="7652" spans="1:13" x14ac:dyDescent="0.2">
      <c r="A7652" s="142" t="s">
        <v>19238</v>
      </c>
      <c r="B7652" s="135" t="s">
        <v>19239</v>
      </c>
      <c r="C7652" s="136">
        <v>43838</v>
      </c>
      <c r="D7652" s="137">
        <v>43844</v>
      </c>
      <c r="E7652" s="138">
        <v>482.49</v>
      </c>
      <c r="F7652" s="138">
        <v>119.49</v>
      </c>
      <c r="G7652" s="139">
        <v>4.0999999999999996</v>
      </c>
      <c r="H7652" s="140" t="s">
        <v>3786</v>
      </c>
      <c r="J7652" s="3">
        <v>1308891</v>
      </c>
      <c r="K7652" s="1" t="s">
        <v>3788</v>
      </c>
      <c r="L7652" s="4">
        <f t="shared" si="116"/>
        <v>7.9618811881188121</v>
      </c>
      <c r="M7652" s="24" t="s">
        <v>3897</v>
      </c>
    </row>
    <row r="7653" spans="1:13" x14ac:dyDescent="0.2">
      <c r="A7653" s="142" t="s">
        <v>19240</v>
      </c>
      <c r="B7653" s="135" t="s">
        <v>19241</v>
      </c>
      <c r="C7653" s="136">
        <v>43839</v>
      </c>
      <c r="D7653" s="137">
        <v>43844</v>
      </c>
      <c r="E7653" s="138">
        <v>349.44</v>
      </c>
      <c r="F7653" s="138">
        <v>50.29</v>
      </c>
      <c r="G7653" s="139">
        <v>6.9</v>
      </c>
      <c r="H7653" s="140" t="s">
        <v>3898</v>
      </c>
      <c r="J7653" s="3">
        <v>1308892</v>
      </c>
      <c r="K7653" s="3" t="s">
        <v>3899</v>
      </c>
      <c r="L7653" s="4">
        <f t="shared" si="116"/>
        <v>5.7663366336633661</v>
      </c>
      <c r="M7653" s="24" t="s">
        <v>3897</v>
      </c>
    </row>
    <row r="7654" spans="1:13" x14ac:dyDescent="0.2">
      <c r="A7654" s="142" t="s">
        <v>19242</v>
      </c>
      <c r="B7654" s="135" t="s">
        <v>19243</v>
      </c>
      <c r="C7654" s="136">
        <v>43843</v>
      </c>
      <c r="D7654" s="137">
        <v>43844</v>
      </c>
      <c r="E7654" s="138">
        <v>390.96</v>
      </c>
      <c r="F7654" s="138">
        <v>258.45999999999998</v>
      </c>
      <c r="G7654" s="139">
        <v>1.1000000000000001</v>
      </c>
      <c r="H7654" s="140" t="s">
        <v>3786</v>
      </c>
      <c r="J7654" s="3">
        <v>1309315</v>
      </c>
      <c r="K7654" s="1" t="s">
        <v>3788</v>
      </c>
      <c r="L7654" s="4">
        <f t="shared" si="116"/>
        <v>6.451485148514851</v>
      </c>
      <c r="M7654" s="24" t="s">
        <v>3897</v>
      </c>
    </row>
    <row r="7655" spans="1:13" x14ac:dyDescent="0.2">
      <c r="A7655" s="142" t="s">
        <v>19244</v>
      </c>
      <c r="B7655" s="135" t="s">
        <v>19245</v>
      </c>
      <c r="C7655" s="136">
        <v>43842</v>
      </c>
      <c r="D7655" s="137">
        <v>43846</v>
      </c>
      <c r="E7655" s="138">
        <v>256</v>
      </c>
      <c r="F7655" s="138">
        <v>47.52</v>
      </c>
      <c r="G7655" s="139">
        <v>5.4</v>
      </c>
      <c r="H7655" s="140" t="s">
        <v>3786</v>
      </c>
      <c r="J7655" s="3">
        <v>1310256</v>
      </c>
      <c r="K7655" s="1" t="s">
        <v>3788</v>
      </c>
      <c r="L7655" s="4">
        <f t="shared" si="116"/>
        <v>4.224422442244224</v>
      </c>
      <c r="M7655" s="1" t="s">
        <v>3900</v>
      </c>
    </row>
    <row r="7656" spans="1:13" x14ac:dyDescent="0.2">
      <c r="A7656" s="142" t="s">
        <v>19246</v>
      </c>
      <c r="B7656" s="135" t="s">
        <v>19247</v>
      </c>
      <c r="C7656" s="136">
        <v>43840</v>
      </c>
      <c r="D7656" s="137">
        <v>43846</v>
      </c>
      <c r="E7656" s="138">
        <v>1238.68</v>
      </c>
      <c r="F7656" s="138">
        <v>84.74</v>
      </c>
      <c r="G7656" s="139">
        <v>14.6</v>
      </c>
      <c r="H7656" s="140" t="s">
        <v>3786</v>
      </c>
      <c r="J7656" s="3">
        <v>1310257</v>
      </c>
      <c r="K7656" s="1" t="s">
        <v>3788</v>
      </c>
      <c r="L7656" s="4">
        <f t="shared" si="116"/>
        <v>20.440264026402641</v>
      </c>
      <c r="M7656" s="1" t="s">
        <v>3900</v>
      </c>
    </row>
    <row r="7657" spans="1:13" x14ac:dyDescent="0.2">
      <c r="A7657" s="142" t="s">
        <v>19248</v>
      </c>
      <c r="B7657" s="135" t="s">
        <v>19249</v>
      </c>
      <c r="C7657" s="136" t="s">
        <v>3792</v>
      </c>
      <c r="D7657" s="137">
        <v>43848</v>
      </c>
      <c r="E7657" s="138">
        <v>395.15</v>
      </c>
      <c r="F7657" s="138">
        <v>32.299999999999997</v>
      </c>
      <c r="G7657" s="139">
        <v>12.2</v>
      </c>
      <c r="H7657" s="140" t="s">
        <v>3786</v>
      </c>
      <c r="J7657" s="3">
        <v>1311017</v>
      </c>
      <c r="K7657" s="1" t="s">
        <v>3788</v>
      </c>
      <c r="L7657" s="4">
        <f t="shared" si="116"/>
        <v>6.5206270627062697</v>
      </c>
      <c r="M7657" s="24" t="s">
        <v>3897</v>
      </c>
    </row>
    <row r="7658" spans="1:13" x14ac:dyDescent="0.2">
      <c r="A7658" s="142" t="s">
        <v>19250</v>
      </c>
      <c r="B7658" s="135" t="s">
        <v>19251</v>
      </c>
      <c r="C7658" s="136">
        <v>43843</v>
      </c>
      <c r="D7658" s="137">
        <v>43848</v>
      </c>
      <c r="E7658" s="138">
        <v>127.47</v>
      </c>
      <c r="F7658" s="138">
        <v>207.51</v>
      </c>
      <c r="G7658" s="139">
        <v>0.6</v>
      </c>
      <c r="H7658" s="140" t="s">
        <v>3786</v>
      </c>
      <c r="J7658" s="3">
        <v>1311018</v>
      </c>
      <c r="K7658" s="1" t="s">
        <v>3788</v>
      </c>
      <c r="L7658" s="4">
        <f t="shared" si="116"/>
        <v>2.1034653465346533</v>
      </c>
      <c r="M7658" s="24" t="s">
        <v>3897</v>
      </c>
    </row>
    <row r="7659" spans="1:13" x14ac:dyDescent="0.2">
      <c r="A7659" s="142" t="s">
        <v>19252</v>
      </c>
      <c r="B7659" s="135" t="s">
        <v>19253</v>
      </c>
      <c r="C7659" s="136">
        <v>43844</v>
      </c>
      <c r="D7659" s="137">
        <v>43848</v>
      </c>
      <c r="E7659" s="138">
        <v>100.74</v>
      </c>
      <c r="F7659" s="138">
        <v>48.35</v>
      </c>
      <c r="G7659" s="139">
        <v>2.1</v>
      </c>
      <c r="H7659" s="140" t="s">
        <v>3786</v>
      </c>
      <c r="J7659" s="3">
        <v>1311019</v>
      </c>
      <c r="K7659" s="1" t="s">
        <v>3788</v>
      </c>
      <c r="L7659" s="4">
        <f t="shared" si="116"/>
        <v>1.6623762376237623</v>
      </c>
      <c r="M7659" s="24" t="s">
        <v>3897</v>
      </c>
    </row>
    <row r="7660" spans="1:13" x14ac:dyDescent="0.2">
      <c r="A7660" s="142" t="s">
        <v>19254</v>
      </c>
      <c r="B7660" s="135" t="s">
        <v>19255</v>
      </c>
      <c r="C7660" s="136" t="s">
        <v>3792</v>
      </c>
      <c r="D7660" s="137">
        <v>43848</v>
      </c>
      <c r="E7660" s="138">
        <v>152.26</v>
      </c>
      <c r="F7660" s="138">
        <v>55.34</v>
      </c>
      <c r="G7660" s="139">
        <v>2.8</v>
      </c>
      <c r="H7660" s="140" t="s">
        <v>3786</v>
      </c>
      <c r="J7660" s="3">
        <v>1311020</v>
      </c>
      <c r="K7660" s="1" t="s">
        <v>3788</v>
      </c>
      <c r="L7660" s="4">
        <f t="shared" si="116"/>
        <v>2.5125412541254124</v>
      </c>
      <c r="M7660" s="24" t="s">
        <v>3897</v>
      </c>
    </row>
    <row r="7661" spans="1:13" x14ac:dyDescent="0.2">
      <c r="A7661" s="142" t="s">
        <v>19256</v>
      </c>
      <c r="B7661" s="135" t="s">
        <v>19257</v>
      </c>
      <c r="C7661" s="136">
        <v>43843</v>
      </c>
      <c r="D7661" s="137">
        <v>43847</v>
      </c>
      <c r="E7661" s="138">
        <v>636.11</v>
      </c>
      <c r="F7661" s="138">
        <v>42.48</v>
      </c>
      <c r="G7661" s="139">
        <v>15</v>
      </c>
      <c r="H7661" s="140" t="s">
        <v>3786</v>
      </c>
      <c r="J7661" s="3">
        <v>1311021</v>
      </c>
      <c r="K7661" s="1" t="s">
        <v>3788</v>
      </c>
      <c r="L7661" s="4">
        <f t="shared" si="116"/>
        <v>10.496864686468648</v>
      </c>
      <c r="M7661" s="24" t="s">
        <v>3897</v>
      </c>
    </row>
    <row r="7662" spans="1:13" x14ac:dyDescent="0.2">
      <c r="A7662" s="142" t="s">
        <v>19258</v>
      </c>
      <c r="B7662" s="135" t="s">
        <v>19259</v>
      </c>
      <c r="C7662" s="136">
        <v>43844</v>
      </c>
      <c r="D7662" s="137">
        <v>43851</v>
      </c>
      <c r="E7662" s="138">
        <v>678.82</v>
      </c>
      <c r="F7662" s="138">
        <v>33.229999999999997</v>
      </c>
      <c r="G7662" s="139">
        <v>20.399999999999999</v>
      </c>
      <c r="H7662" s="140" t="s">
        <v>3786</v>
      </c>
      <c r="J7662" s="3">
        <v>1311024</v>
      </c>
      <c r="K7662" s="1" t="s">
        <v>3788</v>
      </c>
      <c r="L7662" s="4">
        <f t="shared" si="116"/>
        <v>11.201650165016503</v>
      </c>
      <c r="M7662" s="1" t="s">
        <v>3901</v>
      </c>
    </row>
    <row r="7663" spans="1:13" x14ac:dyDescent="0.2">
      <c r="A7663" s="142" t="s">
        <v>19260</v>
      </c>
      <c r="B7663" s="135" t="s">
        <v>19261</v>
      </c>
      <c r="C7663" s="136">
        <v>43844</v>
      </c>
      <c r="D7663" s="137">
        <v>43851</v>
      </c>
      <c r="E7663" s="138">
        <v>437.41</v>
      </c>
      <c r="F7663" s="138">
        <v>61.83</v>
      </c>
      <c r="G7663" s="139">
        <v>7.1</v>
      </c>
      <c r="H7663" s="140" t="s">
        <v>3786</v>
      </c>
      <c r="J7663" s="3">
        <v>1311025</v>
      </c>
      <c r="K7663" s="1" t="s">
        <v>3788</v>
      </c>
      <c r="L7663" s="4">
        <f t="shared" si="116"/>
        <v>7.2179867986798678</v>
      </c>
      <c r="M7663" s="1" t="s">
        <v>3901</v>
      </c>
    </row>
    <row r="7664" spans="1:13" x14ac:dyDescent="0.2">
      <c r="A7664" s="142" t="s">
        <v>19262</v>
      </c>
      <c r="B7664" s="135" t="s">
        <v>19263</v>
      </c>
      <c r="C7664" s="136">
        <v>43844</v>
      </c>
      <c r="D7664" s="137">
        <v>43851</v>
      </c>
      <c r="E7664" s="138">
        <v>66.36</v>
      </c>
      <c r="F7664" s="138">
        <v>104.91</v>
      </c>
      <c r="G7664" s="139">
        <v>0.6</v>
      </c>
      <c r="H7664" s="140" t="s">
        <v>3786</v>
      </c>
      <c r="J7664" s="3">
        <v>1311026</v>
      </c>
      <c r="K7664" s="1" t="s">
        <v>3788</v>
      </c>
      <c r="L7664" s="4">
        <f t="shared" si="116"/>
        <v>1.0950495049504949</v>
      </c>
      <c r="M7664" s="1" t="s">
        <v>3901</v>
      </c>
    </row>
    <row r="7665" spans="1:14" x14ac:dyDescent="0.2">
      <c r="A7665" s="142" t="s">
        <v>19264</v>
      </c>
      <c r="B7665" s="135" t="s">
        <v>19265</v>
      </c>
      <c r="C7665" s="136">
        <v>43844</v>
      </c>
      <c r="D7665" s="137">
        <v>43851</v>
      </c>
      <c r="E7665" s="138">
        <v>556.39</v>
      </c>
      <c r="F7665" s="138">
        <v>22.61</v>
      </c>
      <c r="G7665" s="139">
        <v>24.6</v>
      </c>
      <c r="H7665" s="140" t="s">
        <v>3786</v>
      </c>
      <c r="J7665" s="3">
        <v>1311027</v>
      </c>
      <c r="K7665" s="1" t="s">
        <v>3788</v>
      </c>
      <c r="L7665" s="4">
        <f t="shared" si="116"/>
        <v>9.1813531353135307</v>
      </c>
      <c r="M7665" s="1" t="s">
        <v>3901</v>
      </c>
    </row>
    <row r="7666" spans="1:14" x14ac:dyDescent="0.2">
      <c r="A7666" s="142" t="s">
        <v>19266</v>
      </c>
      <c r="B7666" s="135" t="s">
        <v>19267</v>
      </c>
      <c r="C7666" s="136">
        <v>43844</v>
      </c>
      <c r="D7666" s="137">
        <v>43851</v>
      </c>
      <c r="E7666" s="138">
        <v>519.57000000000005</v>
      </c>
      <c r="F7666" s="138">
        <v>44.46</v>
      </c>
      <c r="G7666" s="139">
        <v>11.7</v>
      </c>
      <c r="H7666" s="140" t="s">
        <v>3786</v>
      </c>
      <c r="J7666" s="3">
        <v>1311028</v>
      </c>
      <c r="K7666" s="1" t="s">
        <v>3788</v>
      </c>
      <c r="L7666" s="4">
        <f t="shared" si="116"/>
        <v>8.5737623762376245</v>
      </c>
      <c r="M7666" s="1" t="s">
        <v>3901</v>
      </c>
    </row>
    <row r="7667" spans="1:14" x14ac:dyDescent="0.2">
      <c r="A7667" s="148" t="s">
        <v>19268</v>
      </c>
      <c r="B7667" s="135" t="s">
        <v>19269</v>
      </c>
      <c r="C7667" s="136">
        <v>43845</v>
      </c>
      <c r="D7667" s="137">
        <v>43851</v>
      </c>
      <c r="E7667" s="138">
        <v>778.29</v>
      </c>
      <c r="F7667" s="138">
        <v>57.78</v>
      </c>
      <c r="G7667" s="139">
        <v>13.5</v>
      </c>
      <c r="H7667" s="140" t="s">
        <v>3693</v>
      </c>
      <c r="J7667" s="3">
        <v>1311967</v>
      </c>
      <c r="K7667" s="53" t="s">
        <v>3902</v>
      </c>
      <c r="L7667" s="4">
        <f t="shared" si="116"/>
        <v>12.843069306930692</v>
      </c>
      <c r="M7667" s="24" t="s">
        <v>3897</v>
      </c>
      <c r="N7667" s="146" t="s">
        <v>3903</v>
      </c>
    </row>
    <row r="7668" spans="1:14" x14ac:dyDescent="0.2">
      <c r="A7668" s="142" t="s">
        <v>19270</v>
      </c>
      <c r="B7668" s="135" t="s">
        <v>19271</v>
      </c>
      <c r="C7668" s="136" t="s">
        <v>3792</v>
      </c>
      <c r="D7668" s="137">
        <v>43855</v>
      </c>
      <c r="E7668" s="138">
        <v>733.67</v>
      </c>
      <c r="F7668" s="138">
        <v>54.97</v>
      </c>
      <c r="G7668" s="139">
        <v>13.3</v>
      </c>
      <c r="H7668" s="140" t="s">
        <v>3786</v>
      </c>
      <c r="J7668" s="3">
        <v>1313854</v>
      </c>
      <c r="K7668" s="1" t="s">
        <v>3788</v>
      </c>
      <c r="L7668" s="4">
        <f t="shared" si="116"/>
        <v>12.106765676567656</v>
      </c>
      <c r="M7668" s="24" t="s">
        <v>3897</v>
      </c>
    </row>
    <row r="7669" spans="1:14" x14ac:dyDescent="0.2">
      <c r="A7669" s="142" t="s">
        <v>19272</v>
      </c>
      <c r="B7669" s="135" t="s">
        <v>19273</v>
      </c>
      <c r="C7669" s="136">
        <v>43852</v>
      </c>
      <c r="D7669" s="137">
        <v>43855</v>
      </c>
      <c r="E7669" s="138">
        <v>200.82</v>
      </c>
      <c r="F7669" s="138">
        <v>58.02</v>
      </c>
      <c r="G7669" s="139">
        <v>3.5</v>
      </c>
      <c r="H7669" s="140" t="s">
        <v>3786</v>
      </c>
      <c r="J7669" s="3">
        <v>1313855</v>
      </c>
      <c r="K7669" s="1" t="s">
        <v>3788</v>
      </c>
      <c r="L7669" s="4">
        <f t="shared" si="116"/>
        <v>3.3138613861386137</v>
      </c>
      <c r="M7669" s="24" t="s">
        <v>3897</v>
      </c>
    </row>
    <row r="7670" spans="1:14" x14ac:dyDescent="0.2">
      <c r="A7670" s="142" t="s">
        <v>19274</v>
      </c>
      <c r="B7670" s="135" t="s">
        <v>19275</v>
      </c>
      <c r="C7670" s="136" t="s">
        <v>3792</v>
      </c>
      <c r="D7670" s="137">
        <v>43855</v>
      </c>
      <c r="E7670" s="138">
        <v>1221.67</v>
      </c>
      <c r="F7670" s="138">
        <v>58.28</v>
      </c>
      <c r="G7670" s="139">
        <v>21</v>
      </c>
      <c r="H7670" s="140" t="s">
        <v>3786</v>
      </c>
      <c r="J7670" s="3">
        <v>1313856</v>
      </c>
      <c r="K7670" s="1" t="s">
        <v>3788</v>
      </c>
      <c r="L7670" s="4">
        <f t="shared" si="116"/>
        <v>20.15957095709571</v>
      </c>
      <c r="M7670" s="24" t="s">
        <v>3897</v>
      </c>
    </row>
    <row r="7671" spans="1:14" x14ac:dyDescent="0.2">
      <c r="A7671" s="142" t="s">
        <v>19276</v>
      </c>
      <c r="B7671" s="135" t="s">
        <v>19277</v>
      </c>
      <c r="C7671" s="136">
        <v>43852</v>
      </c>
      <c r="D7671" s="137">
        <v>43855</v>
      </c>
      <c r="E7671" s="138">
        <v>474.76</v>
      </c>
      <c r="F7671" s="138">
        <v>39.049999999999997</v>
      </c>
      <c r="G7671" s="139">
        <v>12.2</v>
      </c>
      <c r="H7671" s="140" t="s">
        <v>3786</v>
      </c>
      <c r="J7671" s="3">
        <v>1313857</v>
      </c>
      <c r="K7671" s="1" t="s">
        <v>3788</v>
      </c>
      <c r="L7671" s="4">
        <f t="shared" si="116"/>
        <v>7.8343234323432336</v>
      </c>
      <c r="M7671" s="24" t="s">
        <v>3897</v>
      </c>
    </row>
    <row r="7672" spans="1:14" x14ac:dyDescent="0.2">
      <c r="A7672" s="142" t="s">
        <v>19278</v>
      </c>
      <c r="B7672" s="135" t="s">
        <v>19279</v>
      </c>
      <c r="C7672" s="136">
        <v>43857</v>
      </c>
      <c r="D7672" s="137">
        <v>43858</v>
      </c>
      <c r="E7672" s="138">
        <v>269.2</v>
      </c>
      <c r="F7672" s="138">
        <v>276.19</v>
      </c>
      <c r="G7672" s="139">
        <v>1</v>
      </c>
      <c r="H7672" s="140" t="s">
        <v>3786</v>
      </c>
      <c r="J7672" s="3">
        <v>1314929</v>
      </c>
      <c r="K7672" s="1" t="s">
        <v>3788</v>
      </c>
      <c r="L7672" s="4">
        <f t="shared" si="116"/>
        <v>4.442244224422442</v>
      </c>
      <c r="M7672" s="24" t="s">
        <v>3897</v>
      </c>
    </row>
    <row r="7673" spans="1:14" x14ac:dyDescent="0.2">
      <c r="A7673" s="142" t="s">
        <v>19280</v>
      </c>
      <c r="B7673" s="135" t="s">
        <v>19281</v>
      </c>
      <c r="C7673" s="136">
        <v>43854</v>
      </c>
      <c r="D7673" s="137">
        <v>43858</v>
      </c>
      <c r="E7673" s="138">
        <v>190.49</v>
      </c>
      <c r="F7673" s="138">
        <v>100.97</v>
      </c>
      <c r="G7673" s="139">
        <v>1.9</v>
      </c>
      <c r="H7673" s="140" t="s">
        <v>3786</v>
      </c>
      <c r="J7673" s="3">
        <v>1314623</v>
      </c>
      <c r="K7673" s="1" t="s">
        <v>3788</v>
      </c>
      <c r="L7673" s="4">
        <f t="shared" si="116"/>
        <v>3.1433993399339935</v>
      </c>
      <c r="M7673" s="24" t="s">
        <v>3897</v>
      </c>
    </row>
    <row r="7674" spans="1:14" x14ac:dyDescent="0.2">
      <c r="A7674" s="142" t="s">
        <v>19282</v>
      </c>
      <c r="B7674" s="135" t="s">
        <v>19283</v>
      </c>
      <c r="C7674" s="136">
        <v>43854</v>
      </c>
      <c r="D7674" s="137">
        <v>43858</v>
      </c>
      <c r="E7674" s="138">
        <v>1448.19</v>
      </c>
      <c r="F7674" s="138">
        <v>77.48</v>
      </c>
      <c r="G7674" s="139">
        <v>18.7</v>
      </c>
      <c r="H7674" s="140" t="s">
        <v>3786</v>
      </c>
      <c r="J7674" s="3">
        <v>1314625</v>
      </c>
      <c r="K7674" s="1" t="s">
        <v>3788</v>
      </c>
      <c r="L7674" s="4">
        <f t="shared" si="116"/>
        <v>23.897524752475249</v>
      </c>
      <c r="M7674" s="24" t="s">
        <v>3897</v>
      </c>
    </row>
    <row r="7675" spans="1:14" x14ac:dyDescent="0.2">
      <c r="A7675" s="142" t="s">
        <v>19284</v>
      </c>
      <c r="B7675" s="135" t="s">
        <v>19285</v>
      </c>
      <c r="C7675" s="136">
        <v>43858</v>
      </c>
      <c r="D7675" s="137">
        <v>43859</v>
      </c>
      <c r="E7675" s="138">
        <v>416.79</v>
      </c>
      <c r="F7675" s="138">
        <v>15.09</v>
      </c>
      <c r="G7675" s="139">
        <v>27.6</v>
      </c>
      <c r="H7675" s="140" t="s">
        <v>3786</v>
      </c>
      <c r="J7675" s="3">
        <v>1315250</v>
      </c>
      <c r="K7675" s="1" t="s">
        <v>3788</v>
      </c>
      <c r="L7675" s="4">
        <f t="shared" si="116"/>
        <v>6.8777227722772283</v>
      </c>
      <c r="M7675" s="1" t="s">
        <v>3904</v>
      </c>
    </row>
    <row r="7676" spans="1:14" x14ac:dyDescent="0.2">
      <c r="A7676" s="142" t="s">
        <v>19286</v>
      </c>
      <c r="B7676" s="135" t="s">
        <v>19287</v>
      </c>
      <c r="C7676" s="136">
        <v>43858</v>
      </c>
      <c r="D7676" s="137">
        <v>43859</v>
      </c>
      <c r="E7676" s="138">
        <v>89.79</v>
      </c>
      <c r="F7676" s="138">
        <v>21.48</v>
      </c>
      <c r="G7676" s="139">
        <v>4.2</v>
      </c>
      <c r="H7676" s="140" t="s">
        <v>3786</v>
      </c>
      <c r="J7676" s="3">
        <v>1315251</v>
      </c>
      <c r="K7676" s="1" t="s">
        <v>3788</v>
      </c>
      <c r="L7676" s="4">
        <f t="shared" si="116"/>
        <v>1.4816831683168317</v>
      </c>
      <c r="M7676" s="1" t="s">
        <v>3904</v>
      </c>
    </row>
    <row r="7677" spans="1:14" x14ac:dyDescent="0.2">
      <c r="A7677" s="142" t="s">
        <v>19288</v>
      </c>
      <c r="B7677" s="142" t="s">
        <v>19289</v>
      </c>
      <c r="C7677" s="136">
        <v>122</v>
      </c>
      <c r="D7677" s="137">
        <v>43861</v>
      </c>
      <c r="E7677" s="138">
        <v>208.8</v>
      </c>
      <c r="F7677" s="138">
        <v>86.39</v>
      </c>
      <c r="G7677" s="139">
        <v>2.4</v>
      </c>
      <c r="H7677" s="140" t="s">
        <v>3786</v>
      </c>
      <c r="J7677" s="3">
        <v>1316570</v>
      </c>
      <c r="K7677" s="1" t="s">
        <v>3788</v>
      </c>
      <c r="L7677" s="4">
        <f t="shared" si="116"/>
        <v>3.4455445544554455</v>
      </c>
    </row>
    <row r="7678" spans="1:14" x14ac:dyDescent="0.2">
      <c r="A7678" s="142" t="s">
        <v>19290</v>
      </c>
      <c r="B7678" s="135" t="s">
        <v>19291</v>
      </c>
      <c r="C7678" s="136">
        <v>43858</v>
      </c>
      <c r="D7678" s="137">
        <v>43864</v>
      </c>
      <c r="E7678" s="138">
        <v>185</v>
      </c>
      <c r="F7678" s="138">
        <v>33</v>
      </c>
      <c r="G7678" s="139">
        <v>5.7</v>
      </c>
      <c r="H7678" s="140" t="s">
        <v>3786</v>
      </c>
      <c r="J7678" s="3">
        <v>1316801</v>
      </c>
      <c r="K7678" s="1" t="s">
        <v>3788</v>
      </c>
      <c r="L7678" s="4">
        <f t="shared" si="116"/>
        <v>3.0528052805280526</v>
      </c>
      <c r="M7678" s="24" t="s">
        <v>3905</v>
      </c>
    </row>
    <row r="7679" spans="1:14" x14ac:dyDescent="0.2">
      <c r="A7679" s="134" t="s">
        <v>19292</v>
      </c>
      <c r="B7679" s="135" t="s">
        <v>19293</v>
      </c>
      <c r="C7679" s="136">
        <v>43864</v>
      </c>
      <c r="D7679" s="137">
        <v>43865</v>
      </c>
      <c r="E7679" s="138">
        <v>1186.5899999999999</v>
      </c>
      <c r="F7679" s="138">
        <v>36.36</v>
      </c>
      <c r="G7679" s="139">
        <v>32.6</v>
      </c>
      <c r="H7679" s="140" t="s">
        <v>3786</v>
      </c>
      <c r="J7679" s="3">
        <v>1317372</v>
      </c>
      <c r="K7679" s="1" t="s">
        <v>3788</v>
      </c>
      <c r="L7679" s="4">
        <f t="shared" si="116"/>
        <v>19.580693069306928</v>
      </c>
      <c r="M7679" s="24" t="s">
        <v>3906</v>
      </c>
    </row>
    <row r="7680" spans="1:14" x14ac:dyDescent="0.2">
      <c r="A7680" s="142" t="s">
        <v>19294</v>
      </c>
      <c r="B7680" s="135" t="s">
        <v>19295</v>
      </c>
      <c r="C7680" s="136">
        <v>43857</v>
      </c>
      <c r="D7680" s="137">
        <v>43867</v>
      </c>
      <c r="E7680" s="138">
        <v>203.86</v>
      </c>
      <c r="F7680" s="138">
        <v>58.42</v>
      </c>
      <c r="G7680" s="139">
        <v>3.5</v>
      </c>
      <c r="H7680" s="140" t="s">
        <v>3786</v>
      </c>
      <c r="J7680" s="3">
        <v>1318686</v>
      </c>
      <c r="K7680" s="1" t="s">
        <v>3788</v>
      </c>
      <c r="L7680" s="4">
        <f t="shared" si="116"/>
        <v>3.3640264026402642</v>
      </c>
      <c r="M7680" s="1" t="s">
        <v>3907</v>
      </c>
    </row>
    <row r="7681" spans="1:13" x14ac:dyDescent="0.2">
      <c r="A7681" s="142" t="s">
        <v>19296</v>
      </c>
      <c r="B7681" s="135" t="s">
        <v>19297</v>
      </c>
      <c r="C7681" s="136">
        <v>43864</v>
      </c>
      <c r="D7681" s="137">
        <v>43867</v>
      </c>
      <c r="E7681" s="138">
        <v>259.63</v>
      </c>
      <c r="F7681" s="138">
        <v>169.87</v>
      </c>
      <c r="G7681" s="139">
        <v>1.5</v>
      </c>
      <c r="H7681" s="140" t="s">
        <v>3786</v>
      </c>
      <c r="J7681" s="3">
        <v>1318687</v>
      </c>
      <c r="K7681" s="1" t="s">
        <v>3788</v>
      </c>
      <c r="L7681" s="4">
        <f t="shared" si="116"/>
        <v>4.2843234323432338</v>
      </c>
      <c r="M7681" s="1" t="s">
        <v>3907</v>
      </c>
    </row>
    <row r="7682" spans="1:13" x14ac:dyDescent="0.2">
      <c r="A7682" s="142" t="s">
        <v>19298</v>
      </c>
      <c r="B7682" s="135" t="s">
        <v>19299</v>
      </c>
      <c r="C7682" s="136">
        <v>43859</v>
      </c>
      <c r="D7682" s="137">
        <v>43867</v>
      </c>
      <c r="E7682" s="138">
        <v>443.3</v>
      </c>
      <c r="F7682" s="138">
        <v>84.83</v>
      </c>
      <c r="G7682" s="139">
        <v>5.2</v>
      </c>
      <c r="H7682" s="140" t="s">
        <v>3786</v>
      </c>
      <c r="J7682" s="3">
        <v>1318688</v>
      </c>
      <c r="K7682" s="1" t="s">
        <v>3788</v>
      </c>
      <c r="L7682" s="4">
        <f t="shared" si="116"/>
        <v>7.3151815181518156</v>
      </c>
      <c r="M7682" s="1" t="s">
        <v>3907</v>
      </c>
    </row>
    <row r="7683" spans="1:13" x14ac:dyDescent="0.2">
      <c r="A7683" s="142" t="s">
        <v>19300</v>
      </c>
      <c r="B7683" s="135" t="s">
        <v>19301</v>
      </c>
      <c r="C7683" s="136">
        <v>43861</v>
      </c>
      <c r="D7683" s="137">
        <v>43867</v>
      </c>
      <c r="E7683" s="138">
        <v>160.37</v>
      </c>
      <c r="F7683" s="138">
        <v>129.68</v>
      </c>
      <c r="G7683" s="139">
        <v>1.2</v>
      </c>
      <c r="H7683" s="140" t="s">
        <v>3786</v>
      </c>
      <c r="J7683" s="3">
        <v>1318689</v>
      </c>
      <c r="K7683" s="1" t="s">
        <v>3788</v>
      </c>
      <c r="L7683" s="4">
        <f t="shared" si="116"/>
        <v>2.6463696369636964</v>
      </c>
      <c r="M7683" s="1" t="s">
        <v>3907</v>
      </c>
    </row>
    <row r="7684" spans="1:13" x14ac:dyDescent="0.2">
      <c r="A7684" s="142" t="s">
        <v>19302</v>
      </c>
      <c r="B7684" s="135" t="s">
        <v>19303</v>
      </c>
      <c r="C7684" s="136">
        <v>43864</v>
      </c>
      <c r="D7684" s="137">
        <v>43868</v>
      </c>
      <c r="E7684" s="138">
        <v>986.78</v>
      </c>
      <c r="F7684" s="138">
        <v>105.39</v>
      </c>
      <c r="G7684" s="139">
        <v>9.4</v>
      </c>
      <c r="H7684" s="140" t="s">
        <v>3786</v>
      </c>
      <c r="J7684" s="3">
        <v>1322157</v>
      </c>
      <c r="K7684" s="1" t="s">
        <v>3788</v>
      </c>
      <c r="L7684" s="4">
        <f t="shared" si="116"/>
        <v>16.283498349834982</v>
      </c>
      <c r="M7684" s="1" t="s">
        <v>3908</v>
      </c>
    </row>
    <row r="7685" spans="1:13" x14ac:dyDescent="0.2">
      <c r="A7685" s="142" t="s">
        <v>19304</v>
      </c>
      <c r="B7685" s="135" t="s">
        <v>19305</v>
      </c>
      <c r="C7685" s="136">
        <v>43861</v>
      </c>
      <c r="D7685" s="137">
        <v>43868</v>
      </c>
      <c r="E7685" s="138">
        <v>288.62</v>
      </c>
      <c r="F7685" s="138">
        <v>66.819999999999993</v>
      </c>
      <c r="G7685" s="139">
        <v>4.3</v>
      </c>
      <c r="H7685" s="140" t="s">
        <v>3786</v>
      </c>
      <c r="J7685" s="3">
        <v>1322615</v>
      </c>
      <c r="K7685" s="1" t="s">
        <v>3788</v>
      </c>
      <c r="L7685" s="4">
        <f t="shared" si="116"/>
        <v>4.7627062706270626</v>
      </c>
      <c r="M7685" s="1" t="s">
        <v>3908</v>
      </c>
    </row>
    <row r="7686" spans="1:13" x14ac:dyDescent="0.2">
      <c r="A7686" s="142" t="s">
        <v>19306</v>
      </c>
      <c r="B7686" s="135" t="s">
        <v>19307</v>
      </c>
      <c r="C7686" s="136">
        <v>43865</v>
      </c>
      <c r="D7686" s="137">
        <v>43868</v>
      </c>
      <c r="E7686" s="138">
        <v>1192.8800000000001</v>
      </c>
      <c r="F7686" s="138">
        <v>96.37</v>
      </c>
      <c r="G7686" s="139">
        <v>12.4</v>
      </c>
      <c r="H7686" s="140" t="s">
        <v>3786</v>
      </c>
      <c r="J7686" s="3">
        <v>1322616</v>
      </c>
      <c r="K7686" s="1" t="s">
        <v>3788</v>
      </c>
      <c r="L7686" s="4">
        <f t="shared" si="116"/>
        <v>19.684488448844885</v>
      </c>
      <c r="M7686" s="1" t="s">
        <v>3908</v>
      </c>
    </row>
    <row r="7687" spans="1:13" x14ac:dyDescent="0.2">
      <c r="A7687" s="142" t="s">
        <v>19308</v>
      </c>
      <c r="B7687" s="135" t="s">
        <v>19309</v>
      </c>
      <c r="C7687" s="136">
        <v>43866</v>
      </c>
      <c r="D7687" s="137">
        <v>43871</v>
      </c>
      <c r="E7687" s="138">
        <v>1121.9000000000001</v>
      </c>
      <c r="F7687" s="138">
        <v>49.29</v>
      </c>
      <c r="G7687" s="139">
        <v>22.8</v>
      </c>
      <c r="H7687" s="140" t="s">
        <v>3786</v>
      </c>
      <c r="J7687" s="3">
        <v>1322913</v>
      </c>
      <c r="K7687" s="1" t="s">
        <v>3788</v>
      </c>
      <c r="L7687" s="4">
        <f t="shared" si="116"/>
        <v>18.513201320132016</v>
      </c>
      <c r="M7687" s="1" t="s">
        <v>3908</v>
      </c>
    </row>
    <row r="7688" spans="1:13" x14ac:dyDescent="0.2">
      <c r="A7688" s="142" t="s">
        <v>19310</v>
      </c>
      <c r="B7688" s="135" t="s">
        <v>19311</v>
      </c>
      <c r="C7688" s="136">
        <v>43867</v>
      </c>
      <c r="D7688" s="137">
        <v>43872</v>
      </c>
      <c r="E7688" s="138">
        <v>229.19</v>
      </c>
      <c r="F7688" s="138">
        <v>68.72</v>
      </c>
      <c r="G7688" s="139">
        <v>3.3</v>
      </c>
      <c r="H7688" s="140" t="s">
        <v>3786</v>
      </c>
      <c r="J7688" s="3">
        <v>1324014</v>
      </c>
      <c r="K7688" s="1" t="s">
        <v>3788</v>
      </c>
      <c r="L7688" s="4">
        <f t="shared" si="116"/>
        <v>3.7820132013201317</v>
      </c>
      <c r="M7688" s="1" t="s">
        <v>3908</v>
      </c>
    </row>
    <row r="7689" spans="1:13" x14ac:dyDescent="0.2">
      <c r="A7689" s="142" t="s">
        <v>19312</v>
      </c>
      <c r="B7689" s="135" t="s">
        <v>19313</v>
      </c>
      <c r="C7689" s="136">
        <v>43868</v>
      </c>
      <c r="D7689" s="137">
        <v>43872</v>
      </c>
      <c r="E7689" s="138">
        <v>695.4</v>
      </c>
      <c r="F7689" s="138">
        <v>42.56</v>
      </c>
      <c r="G7689" s="139">
        <v>16.3</v>
      </c>
      <c r="H7689" s="140" t="s">
        <v>3786</v>
      </c>
      <c r="J7689" s="3">
        <v>1324015</v>
      </c>
      <c r="K7689" s="1" t="s">
        <v>3788</v>
      </c>
      <c r="L7689" s="4">
        <f t="shared" si="116"/>
        <v>11.475247524752474</v>
      </c>
      <c r="M7689" s="1" t="s">
        <v>3908</v>
      </c>
    </row>
    <row r="7690" spans="1:13" x14ac:dyDescent="0.2">
      <c r="A7690" s="142" t="s">
        <v>19314</v>
      </c>
      <c r="B7690" s="135" t="s">
        <v>19315</v>
      </c>
      <c r="C7690" s="136">
        <v>43871</v>
      </c>
      <c r="D7690" s="137">
        <v>43872</v>
      </c>
      <c r="E7690" s="138">
        <v>213.19</v>
      </c>
      <c r="F7690" s="138">
        <v>141.41999999999999</v>
      </c>
      <c r="G7690" s="139">
        <v>1.5</v>
      </c>
      <c r="H7690" s="140" t="s">
        <v>3786</v>
      </c>
      <c r="J7690" s="3">
        <v>1324016</v>
      </c>
      <c r="K7690" s="1" t="s">
        <v>3788</v>
      </c>
      <c r="L7690" s="4">
        <f t="shared" si="116"/>
        <v>3.5179867986798681</v>
      </c>
      <c r="M7690" s="1" t="s">
        <v>3908</v>
      </c>
    </row>
    <row r="7691" spans="1:13" x14ac:dyDescent="0.2">
      <c r="A7691" s="142" t="s">
        <v>19316</v>
      </c>
      <c r="B7691" s="135" t="s">
        <v>19317</v>
      </c>
      <c r="C7691" s="136">
        <v>43857</v>
      </c>
      <c r="D7691" s="137">
        <v>43872</v>
      </c>
      <c r="E7691" s="138">
        <v>486.07</v>
      </c>
      <c r="F7691" s="138">
        <v>108.72</v>
      </c>
      <c r="G7691" s="139">
        <v>4.5</v>
      </c>
      <c r="H7691" s="140" t="s">
        <v>3786</v>
      </c>
      <c r="J7691" s="3">
        <v>1324017</v>
      </c>
      <c r="K7691" s="1" t="s">
        <v>3788</v>
      </c>
      <c r="L7691" s="4">
        <f t="shared" si="116"/>
        <v>8.020957095709571</v>
      </c>
      <c r="M7691" s="1" t="s">
        <v>3908</v>
      </c>
    </row>
    <row r="7692" spans="1:13" x14ac:dyDescent="0.2">
      <c r="A7692" s="142" t="s">
        <v>19318</v>
      </c>
      <c r="B7692" s="135" t="s">
        <v>19319</v>
      </c>
      <c r="C7692" s="136">
        <v>43870</v>
      </c>
      <c r="D7692" s="137">
        <v>43873</v>
      </c>
      <c r="E7692" s="138">
        <v>357.7</v>
      </c>
      <c r="F7692" s="138">
        <v>80.02</v>
      </c>
      <c r="G7692" s="139">
        <v>4.5</v>
      </c>
      <c r="H7692" s="140" t="s">
        <v>3786</v>
      </c>
      <c r="J7692" s="3">
        <v>1324583</v>
      </c>
      <c r="K7692" s="1" t="s">
        <v>3788</v>
      </c>
      <c r="L7692" s="4">
        <f t="shared" ref="L7692:L7771" si="117">IF(E7692="","",E7692/60.6)</f>
        <v>5.9026402640264024</v>
      </c>
      <c r="M7692" s="1" t="s">
        <v>3909</v>
      </c>
    </row>
    <row r="7693" spans="1:13" x14ac:dyDescent="0.2">
      <c r="A7693" s="142" t="s">
        <v>19320</v>
      </c>
      <c r="B7693" s="135" t="s">
        <v>19321</v>
      </c>
      <c r="C7693" s="136">
        <v>43840</v>
      </c>
      <c r="D7693" s="137">
        <v>43873</v>
      </c>
      <c r="E7693" s="138">
        <v>1114.95</v>
      </c>
      <c r="F7693" s="138">
        <v>33.090000000000003</v>
      </c>
      <c r="G7693" s="139">
        <v>33.700000000000003</v>
      </c>
      <c r="H7693" s="140" t="s">
        <v>3693</v>
      </c>
      <c r="J7693" s="3">
        <v>1324568</v>
      </c>
      <c r="K7693" s="1" t="s">
        <v>3772</v>
      </c>
      <c r="L7693" s="4">
        <f t="shared" si="117"/>
        <v>18.39851485148515</v>
      </c>
      <c r="M7693" s="1" t="s">
        <v>3909</v>
      </c>
    </row>
    <row r="7694" spans="1:13" x14ac:dyDescent="0.2">
      <c r="A7694" s="142" t="s">
        <v>19322</v>
      </c>
      <c r="B7694" s="135" t="s">
        <v>19323</v>
      </c>
      <c r="C7694" s="136">
        <v>43868</v>
      </c>
      <c r="D7694" s="137">
        <v>43874</v>
      </c>
      <c r="E7694" s="138">
        <v>278.07</v>
      </c>
      <c r="F7694" s="138">
        <v>41.56</v>
      </c>
      <c r="G7694" s="139">
        <v>6.7</v>
      </c>
      <c r="H7694" s="140" t="s">
        <v>3786</v>
      </c>
      <c r="J7694" s="3">
        <v>1325305</v>
      </c>
      <c r="K7694" s="1" t="s">
        <v>3788</v>
      </c>
      <c r="L7694" s="4">
        <f t="shared" si="117"/>
        <v>4.588613861386138</v>
      </c>
      <c r="M7694" s="1" t="s">
        <v>3910</v>
      </c>
    </row>
    <row r="7695" spans="1:13" x14ac:dyDescent="0.2">
      <c r="A7695" s="142" t="s">
        <v>19324</v>
      </c>
      <c r="B7695" s="135" t="s">
        <v>19325</v>
      </c>
      <c r="C7695" s="136">
        <v>43869</v>
      </c>
      <c r="D7695" s="137">
        <v>43874</v>
      </c>
      <c r="E7695" s="138">
        <v>420.47</v>
      </c>
      <c r="F7695" s="138">
        <v>57.56</v>
      </c>
      <c r="G7695" s="139">
        <v>7.3</v>
      </c>
      <c r="H7695" s="140" t="s">
        <v>3786</v>
      </c>
      <c r="J7695" s="3">
        <v>1325306</v>
      </c>
      <c r="K7695" s="1" t="s">
        <v>3788</v>
      </c>
      <c r="L7695" s="4">
        <f t="shared" si="117"/>
        <v>6.9384488448844888</v>
      </c>
      <c r="M7695" s="1" t="s">
        <v>3910</v>
      </c>
    </row>
    <row r="7696" spans="1:13" x14ac:dyDescent="0.2">
      <c r="A7696" s="142" t="s">
        <v>19326</v>
      </c>
      <c r="B7696" s="135" t="s">
        <v>19327</v>
      </c>
      <c r="C7696" s="136">
        <v>43870</v>
      </c>
      <c r="D7696" s="137">
        <v>43874</v>
      </c>
      <c r="E7696" s="138">
        <v>156.41</v>
      </c>
      <c r="F7696" s="138">
        <v>104.71</v>
      </c>
      <c r="G7696" s="139">
        <v>1.5</v>
      </c>
      <c r="H7696" s="140" t="s">
        <v>3714</v>
      </c>
      <c r="J7696" s="3">
        <v>1325307</v>
      </c>
      <c r="K7696" s="1" t="s">
        <v>3789</v>
      </c>
      <c r="L7696" s="4">
        <f t="shared" si="117"/>
        <v>2.581023102310231</v>
      </c>
      <c r="M7696" s="1" t="s">
        <v>3910</v>
      </c>
    </row>
    <row r="7697" spans="1:13" x14ac:dyDescent="0.2">
      <c r="A7697" s="142" t="s">
        <v>19328</v>
      </c>
      <c r="B7697" s="135" t="s">
        <v>19329</v>
      </c>
      <c r="C7697" s="136">
        <v>43870</v>
      </c>
      <c r="D7697" s="137">
        <v>43874</v>
      </c>
      <c r="E7697" s="138">
        <v>231.19</v>
      </c>
      <c r="F7697" s="138">
        <v>42.38</v>
      </c>
      <c r="G7697" s="139">
        <v>5.5</v>
      </c>
      <c r="H7697" s="140" t="s">
        <v>3714</v>
      </c>
      <c r="J7697" s="3">
        <v>1325308</v>
      </c>
      <c r="K7697" s="1" t="s">
        <v>3789</v>
      </c>
      <c r="L7697" s="4">
        <f t="shared" si="117"/>
        <v>3.8150165016501649</v>
      </c>
      <c r="M7697" s="1" t="s">
        <v>3910</v>
      </c>
    </row>
    <row r="7698" spans="1:13" x14ac:dyDescent="0.2">
      <c r="A7698" s="142" t="s">
        <v>19330</v>
      </c>
      <c r="B7698" s="135" t="s">
        <v>19331</v>
      </c>
      <c r="C7698" s="136">
        <v>43872</v>
      </c>
      <c r="D7698" s="137">
        <v>43875</v>
      </c>
      <c r="E7698" s="138">
        <v>760.4</v>
      </c>
      <c r="F7698" s="138">
        <v>62.54</v>
      </c>
      <c r="G7698" s="139">
        <v>12.2</v>
      </c>
      <c r="H7698" s="140" t="s">
        <v>3786</v>
      </c>
      <c r="J7698" s="3">
        <v>1325866</v>
      </c>
      <c r="K7698" s="1" t="s">
        <v>3788</v>
      </c>
      <c r="L7698" s="4">
        <f t="shared" si="117"/>
        <v>12.547854785478547</v>
      </c>
      <c r="M7698" s="1" t="s">
        <v>3911</v>
      </c>
    </row>
    <row r="7699" spans="1:13" x14ac:dyDescent="0.2">
      <c r="A7699" s="142" t="s">
        <v>19332</v>
      </c>
      <c r="B7699" s="135" t="s">
        <v>19333</v>
      </c>
      <c r="C7699" s="136">
        <v>43872</v>
      </c>
      <c r="D7699" s="137">
        <v>43875</v>
      </c>
      <c r="E7699" s="138">
        <v>473.86</v>
      </c>
      <c r="F7699" s="138">
        <v>66.55</v>
      </c>
      <c r="G7699" s="139">
        <v>7.1</v>
      </c>
      <c r="H7699" s="140" t="s">
        <v>3786</v>
      </c>
      <c r="J7699" s="3">
        <v>1325867</v>
      </c>
      <c r="K7699" s="1" t="s">
        <v>3788</v>
      </c>
      <c r="L7699" s="4">
        <f t="shared" si="117"/>
        <v>7.8194719471947192</v>
      </c>
      <c r="M7699" s="1" t="s">
        <v>3911</v>
      </c>
    </row>
    <row r="7700" spans="1:13" x14ac:dyDescent="0.2">
      <c r="A7700" s="142" t="s">
        <v>19334</v>
      </c>
      <c r="B7700" s="135" t="s">
        <v>19335</v>
      </c>
      <c r="C7700" s="136">
        <v>43872</v>
      </c>
      <c r="D7700" s="137">
        <v>43875</v>
      </c>
      <c r="E7700" s="138">
        <v>486.01</v>
      </c>
      <c r="F7700" s="138">
        <v>45.28</v>
      </c>
      <c r="G7700" s="139">
        <v>10.7</v>
      </c>
      <c r="H7700" s="140" t="s">
        <v>3786</v>
      </c>
      <c r="J7700" s="3">
        <v>1325868</v>
      </c>
      <c r="K7700" s="1" t="s">
        <v>3788</v>
      </c>
      <c r="L7700" s="4">
        <f t="shared" si="117"/>
        <v>8.0199669966996705</v>
      </c>
      <c r="M7700" s="1" t="s">
        <v>3911</v>
      </c>
    </row>
    <row r="7701" spans="1:13" x14ac:dyDescent="0.2">
      <c r="A7701" s="142" t="s">
        <v>19336</v>
      </c>
      <c r="B7701" s="135" t="s">
        <v>19337</v>
      </c>
      <c r="C7701" s="136">
        <v>43872</v>
      </c>
      <c r="D7701" s="137">
        <v>43875</v>
      </c>
      <c r="E7701" s="138">
        <v>146.56</v>
      </c>
      <c r="F7701" s="138">
        <v>99.93</v>
      </c>
      <c r="G7701" s="139">
        <v>1.5</v>
      </c>
      <c r="H7701" s="140" t="s">
        <v>3786</v>
      </c>
      <c r="J7701" s="3">
        <v>1325869</v>
      </c>
      <c r="K7701" s="1" t="s">
        <v>3788</v>
      </c>
      <c r="L7701" s="4">
        <f t="shared" si="117"/>
        <v>2.4184818481848183</v>
      </c>
      <c r="M7701" s="1" t="s">
        <v>3911</v>
      </c>
    </row>
    <row r="7702" spans="1:13" x14ac:dyDescent="0.2">
      <c r="A7702" s="142" t="s">
        <v>19338</v>
      </c>
      <c r="B7702" s="135" t="s">
        <v>19339</v>
      </c>
      <c r="C7702" s="136">
        <v>43872</v>
      </c>
      <c r="D7702" s="137">
        <v>43875</v>
      </c>
      <c r="E7702" s="138">
        <v>649.79999999999995</v>
      </c>
      <c r="F7702" s="138">
        <v>65</v>
      </c>
      <c r="G7702" s="139">
        <v>10</v>
      </c>
      <c r="H7702" s="140" t="s">
        <v>3786</v>
      </c>
      <c r="J7702" s="3">
        <v>1325871</v>
      </c>
      <c r="K7702" s="1" t="s">
        <v>3788</v>
      </c>
      <c r="L7702" s="4">
        <f t="shared" si="117"/>
        <v>10.722772277227723</v>
      </c>
      <c r="M7702" s="1" t="s">
        <v>3911</v>
      </c>
    </row>
    <row r="7703" spans="1:13" x14ac:dyDescent="0.2">
      <c r="A7703" s="142" t="s">
        <v>19340</v>
      </c>
      <c r="B7703" s="135" t="s">
        <v>19341</v>
      </c>
      <c r="C7703" s="136">
        <v>43872</v>
      </c>
      <c r="D7703" s="137">
        <v>43875</v>
      </c>
      <c r="E7703" s="138">
        <v>159.36000000000001</v>
      </c>
      <c r="F7703" s="138">
        <v>67.28</v>
      </c>
      <c r="G7703" s="139">
        <v>2.4</v>
      </c>
      <c r="H7703" s="140" t="s">
        <v>3786</v>
      </c>
      <c r="J7703" s="3">
        <v>1325872</v>
      </c>
      <c r="K7703" s="1" t="s">
        <v>3788</v>
      </c>
      <c r="L7703" s="4">
        <f t="shared" si="117"/>
        <v>2.6297029702970298</v>
      </c>
      <c r="M7703" s="1" t="s">
        <v>3911</v>
      </c>
    </row>
    <row r="7704" spans="1:13" x14ac:dyDescent="0.2">
      <c r="A7704" s="142" t="s">
        <v>19342</v>
      </c>
      <c r="B7704" s="135" t="s">
        <v>19343</v>
      </c>
      <c r="C7704" s="136">
        <v>43866</v>
      </c>
      <c r="D7704" s="137">
        <v>43875</v>
      </c>
      <c r="E7704" s="138">
        <v>133.33000000000001</v>
      </c>
      <c r="F7704" s="138">
        <v>87.1</v>
      </c>
      <c r="G7704" s="139">
        <v>1.5</v>
      </c>
      <c r="H7704" s="140" t="s">
        <v>3786</v>
      </c>
      <c r="J7704" s="3">
        <v>1325873</v>
      </c>
      <c r="K7704" s="1" t="s">
        <v>3788</v>
      </c>
      <c r="L7704" s="4">
        <f t="shared" si="117"/>
        <v>2.2001650165016504</v>
      </c>
      <c r="M7704" s="1" t="s">
        <v>3911</v>
      </c>
    </row>
    <row r="7705" spans="1:13" x14ac:dyDescent="0.2">
      <c r="A7705" s="142" t="s">
        <v>19344</v>
      </c>
      <c r="B7705" s="135" t="s">
        <v>19345</v>
      </c>
      <c r="C7705" s="136">
        <v>43871</v>
      </c>
      <c r="D7705" s="137">
        <v>43875</v>
      </c>
      <c r="E7705" s="138">
        <v>184.81</v>
      </c>
      <c r="F7705" s="138">
        <v>42.53</v>
      </c>
      <c r="G7705" s="139">
        <v>4.3</v>
      </c>
      <c r="H7705" s="140" t="s">
        <v>3786</v>
      </c>
      <c r="J7705" s="3">
        <v>1325874</v>
      </c>
      <c r="K7705" s="1" t="s">
        <v>3788</v>
      </c>
      <c r="L7705" s="4">
        <f t="shared" si="117"/>
        <v>3.0496699669966998</v>
      </c>
      <c r="M7705" s="1" t="s">
        <v>3911</v>
      </c>
    </row>
    <row r="7706" spans="1:13" x14ac:dyDescent="0.2">
      <c r="A7706" s="142" t="s">
        <v>19346</v>
      </c>
      <c r="B7706" s="135" t="s">
        <v>19347</v>
      </c>
      <c r="C7706" s="136">
        <v>43872</v>
      </c>
      <c r="D7706" s="137">
        <v>43875</v>
      </c>
      <c r="E7706" s="138">
        <v>876.49</v>
      </c>
      <c r="F7706" s="138">
        <v>21.89</v>
      </c>
      <c r="G7706" s="139">
        <v>40</v>
      </c>
      <c r="H7706" s="140" t="s">
        <v>3786</v>
      </c>
      <c r="J7706" s="3">
        <v>1325875</v>
      </c>
      <c r="K7706" s="1" t="s">
        <v>3788</v>
      </c>
      <c r="L7706" s="4">
        <f t="shared" si="117"/>
        <v>14.463531353135313</v>
      </c>
      <c r="M7706" s="1" t="s">
        <v>3911</v>
      </c>
    </row>
    <row r="7707" spans="1:13" x14ac:dyDescent="0.2">
      <c r="A7707" s="142" t="s">
        <v>19348</v>
      </c>
      <c r="B7707" s="135" t="s">
        <v>19349</v>
      </c>
      <c r="C7707" s="136">
        <v>43872</v>
      </c>
      <c r="D7707" s="137">
        <v>43875</v>
      </c>
      <c r="E7707" s="138">
        <v>544.17999999999995</v>
      </c>
      <c r="F7707" s="138">
        <v>26.89</v>
      </c>
      <c r="G7707" s="139">
        <v>20.2</v>
      </c>
      <c r="H7707" s="140" t="s">
        <v>3786</v>
      </c>
      <c r="J7707" s="3">
        <v>1326135</v>
      </c>
      <c r="K7707" s="1" t="s">
        <v>3788</v>
      </c>
      <c r="L7707" s="4">
        <f t="shared" si="117"/>
        <v>8.9798679867986788</v>
      </c>
      <c r="M7707" s="1" t="s">
        <v>3912</v>
      </c>
    </row>
    <row r="7708" spans="1:13" x14ac:dyDescent="0.2">
      <c r="A7708" s="142" t="s">
        <v>19350</v>
      </c>
      <c r="B7708" s="135" t="s">
        <v>19351</v>
      </c>
      <c r="C7708" s="136">
        <v>43874</v>
      </c>
      <c r="D7708" s="137">
        <v>43879</v>
      </c>
      <c r="E7708" s="138">
        <v>91.82</v>
      </c>
      <c r="F7708" s="138">
        <v>50.33</v>
      </c>
      <c r="G7708" s="139">
        <v>1.8</v>
      </c>
      <c r="H7708" s="140" t="s">
        <v>3786</v>
      </c>
      <c r="J7708" s="3">
        <v>1327141</v>
      </c>
      <c r="K7708" s="1" t="s">
        <v>3788</v>
      </c>
      <c r="L7708" s="4">
        <f t="shared" si="117"/>
        <v>1.5151815181518151</v>
      </c>
      <c r="M7708" s="45" t="s">
        <v>3913</v>
      </c>
    </row>
    <row r="7709" spans="1:13" x14ac:dyDescent="0.2">
      <c r="A7709" s="142" t="s">
        <v>19352</v>
      </c>
      <c r="B7709" s="135" t="s">
        <v>19353</v>
      </c>
      <c r="C7709" s="136">
        <v>43873</v>
      </c>
      <c r="D7709" s="137">
        <v>43880</v>
      </c>
      <c r="E7709" s="138">
        <v>135.13999999999999</v>
      </c>
      <c r="F7709" s="138">
        <v>52.61</v>
      </c>
      <c r="G7709" s="139">
        <v>2.6</v>
      </c>
      <c r="H7709" s="140" t="s">
        <v>3786</v>
      </c>
      <c r="J7709" s="3">
        <v>1327477</v>
      </c>
      <c r="K7709" s="1" t="s">
        <v>3788</v>
      </c>
      <c r="L7709" s="4">
        <f t="shared" si="117"/>
        <v>2.2300330033003299</v>
      </c>
      <c r="M7709" s="45" t="s">
        <v>3913</v>
      </c>
    </row>
    <row r="7710" spans="1:13" x14ac:dyDescent="0.2">
      <c r="A7710" s="142" t="s">
        <v>19354</v>
      </c>
      <c r="B7710" s="135" t="s">
        <v>19355</v>
      </c>
      <c r="C7710" s="136">
        <v>43872</v>
      </c>
      <c r="D7710" s="137">
        <v>43880</v>
      </c>
      <c r="E7710" s="138">
        <v>256.58999999999997</v>
      </c>
      <c r="F7710" s="138">
        <v>26.74</v>
      </c>
      <c r="G7710" s="139">
        <v>9.6</v>
      </c>
      <c r="H7710" s="140" t="s">
        <v>3786</v>
      </c>
      <c r="J7710" s="3">
        <v>1327478</v>
      </c>
      <c r="K7710" s="1" t="s">
        <v>3788</v>
      </c>
      <c r="L7710" s="4">
        <f t="shared" si="117"/>
        <v>4.2341584158415833</v>
      </c>
      <c r="M7710" s="45" t="s">
        <v>3913</v>
      </c>
    </row>
    <row r="7711" spans="1:13" x14ac:dyDescent="0.2">
      <c r="A7711" s="142" t="s">
        <v>19356</v>
      </c>
      <c r="B7711" s="135" t="s">
        <v>19357</v>
      </c>
      <c r="C7711" s="136">
        <v>43876</v>
      </c>
      <c r="D7711" s="137">
        <v>43880</v>
      </c>
      <c r="E7711" s="138">
        <v>744.46</v>
      </c>
      <c r="F7711" s="138">
        <v>38.130000000000003</v>
      </c>
      <c r="G7711" s="139">
        <v>19.5</v>
      </c>
      <c r="H7711" s="140" t="s">
        <v>3786</v>
      </c>
      <c r="J7711" s="3">
        <v>1327479</v>
      </c>
      <c r="K7711" s="1" t="s">
        <v>3788</v>
      </c>
      <c r="L7711" s="4">
        <f t="shared" si="117"/>
        <v>12.284818481848186</v>
      </c>
      <c r="M7711" s="45" t="s">
        <v>3913</v>
      </c>
    </row>
    <row r="7712" spans="1:13" x14ac:dyDescent="0.2">
      <c r="A7712" s="142" t="s">
        <v>19358</v>
      </c>
      <c r="B7712" s="135" t="s">
        <v>19359</v>
      </c>
      <c r="C7712" s="136">
        <v>43872</v>
      </c>
      <c r="D7712" s="137">
        <v>43881</v>
      </c>
      <c r="E7712" s="138">
        <v>210.71</v>
      </c>
      <c r="F7712" s="138">
        <v>55.87</v>
      </c>
      <c r="G7712" s="139">
        <v>3.8</v>
      </c>
      <c r="H7712" s="140" t="s">
        <v>3786</v>
      </c>
      <c r="J7712" s="3">
        <v>1328328</v>
      </c>
      <c r="K7712" s="1" t="s">
        <v>3788</v>
      </c>
      <c r="L7712" s="4">
        <f t="shared" si="117"/>
        <v>3.477062706270627</v>
      </c>
      <c r="M7712" s="1" t="s">
        <v>3914</v>
      </c>
    </row>
    <row r="7713" spans="1:14" x14ac:dyDescent="0.2">
      <c r="A7713" s="142" t="s">
        <v>19360</v>
      </c>
      <c r="B7713" s="135" t="s">
        <v>19361</v>
      </c>
      <c r="C7713" s="136">
        <v>43879</v>
      </c>
      <c r="D7713" s="137">
        <v>43881</v>
      </c>
      <c r="E7713" s="138">
        <v>337.62</v>
      </c>
      <c r="F7713" s="138">
        <v>35.799999999999997</v>
      </c>
      <c r="G7713" s="139">
        <v>9.4</v>
      </c>
      <c r="H7713" s="140" t="s">
        <v>3786</v>
      </c>
      <c r="J7713" s="3">
        <v>1328331</v>
      </c>
      <c r="K7713" s="1" t="s">
        <v>3788</v>
      </c>
      <c r="L7713" s="4">
        <f t="shared" si="117"/>
        <v>5.5712871287128714</v>
      </c>
      <c r="M7713" s="1" t="s">
        <v>3914</v>
      </c>
    </row>
    <row r="7714" spans="1:14" x14ac:dyDescent="0.2">
      <c r="A7714" s="142" t="s">
        <v>19362</v>
      </c>
      <c r="B7714" s="135" t="s">
        <v>19363</v>
      </c>
      <c r="C7714" s="136">
        <v>43881</v>
      </c>
      <c r="D7714" s="137">
        <v>43882</v>
      </c>
      <c r="E7714" s="138">
        <v>51.6</v>
      </c>
      <c r="F7714" s="138">
        <v>37.86</v>
      </c>
      <c r="G7714" s="139">
        <v>1.4</v>
      </c>
      <c r="H7714" s="140" t="s">
        <v>3786</v>
      </c>
      <c r="J7714" s="3">
        <v>1328393</v>
      </c>
      <c r="K7714" s="1" t="s">
        <v>3788</v>
      </c>
      <c r="L7714" s="4">
        <f t="shared" si="117"/>
        <v>0.85148514851485146</v>
      </c>
      <c r="M7714" s="1" t="s">
        <v>3915</v>
      </c>
    </row>
    <row r="7715" spans="1:14" x14ac:dyDescent="0.2">
      <c r="A7715" s="142" t="s">
        <v>19364</v>
      </c>
      <c r="B7715" s="135" t="s">
        <v>19365</v>
      </c>
      <c r="C7715" s="136">
        <v>43872</v>
      </c>
      <c r="D7715" s="137">
        <v>43883</v>
      </c>
      <c r="E7715" s="138">
        <v>1830.48</v>
      </c>
      <c r="F7715" s="138">
        <v>42.5</v>
      </c>
      <c r="G7715" s="139">
        <v>43.1</v>
      </c>
      <c r="H7715" s="140" t="s">
        <v>3786</v>
      </c>
      <c r="J7715" s="3">
        <v>1329005</v>
      </c>
      <c r="K7715" s="1" t="s">
        <v>3788</v>
      </c>
      <c r="L7715" s="4">
        <f t="shared" si="117"/>
        <v>30.205940594059406</v>
      </c>
      <c r="M7715" s="1" t="s">
        <v>3916</v>
      </c>
    </row>
    <row r="7716" spans="1:14" x14ac:dyDescent="0.2">
      <c r="A7716" s="142" t="s">
        <v>19366</v>
      </c>
      <c r="B7716" s="135" t="s">
        <v>19367</v>
      </c>
      <c r="C7716" s="136">
        <v>43885</v>
      </c>
      <c r="D7716" s="137">
        <v>43886</v>
      </c>
      <c r="E7716" s="138">
        <v>377.43</v>
      </c>
      <c r="F7716" s="138">
        <v>43.16</v>
      </c>
      <c r="G7716" s="139">
        <v>8.6999999999999993</v>
      </c>
      <c r="H7716" s="140" t="s">
        <v>3786</v>
      </c>
      <c r="J7716" s="3">
        <v>1329416</v>
      </c>
      <c r="K7716" s="1" t="s">
        <v>3788</v>
      </c>
      <c r="L7716" s="4">
        <f t="shared" si="117"/>
        <v>6.2282178217821782</v>
      </c>
      <c r="M7716" s="1" t="s">
        <v>3917</v>
      </c>
    </row>
    <row r="7717" spans="1:14" x14ac:dyDescent="0.2">
      <c r="A7717" s="142" t="s">
        <v>19368</v>
      </c>
      <c r="B7717" s="135" t="s">
        <v>19369</v>
      </c>
      <c r="C7717" s="136">
        <v>43884</v>
      </c>
      <c r="D7717" s="137">
        <v>43886</v>
      </c>
      <c r="E7717" s="138">
        <v>511.71</v>
      </c>
      <c r="F7717" s="138">
        <v>112.07</v>
      </c>
      <c r="G7717" s="139">
        <v>4.5999999999999996</v>
      </c>
      <c r="H7717" s="140" t="s">
        <v>3774</v>
      </c>
      <c r="J7717" s="3">
        <v>1329951</v>
      </c>
      <c r="K7717" s="1" t="s">
        <v>3772</v>
      </c>
      <c r="L7717" s="4">
        <f t="shared" si="117"/>
        <v>8.4440594059405942</v>
      </c>
      <c r="M7717" s="1" t="s">
        <v>3917</v>
      </c>
    </row>
    <row r="7718" spans="1:14" x14ac:dyDescent="0.2">
      <c r="A7718" s="142" t="s">
        <v>19370</v>
      </c>
      <c r="B7718" s="135" t="s">
        <v>19371</v>
      </c>
      <c r="C7718" s="136">
        <v>43886</v>
      </c>
      <c r="D7718" s="137">
        <v>43887</v>
      </c>
      <c r="E7718" s="138">
        <v>651.12</v>
      </c>
      <c r="F7718" s="138">
        <v>27.93</v>
      </c>
      <c r="G7718" s="139">
        <v>23.3</v>
      </c>
      <c r="H7718" s="140" t="s">
        <v>3786</v>
      </c>
      <c r="J7718" s="3">
        <v>1330087</v>
      </c>
      <c r="K7718" s="1" t="s">
        <v>3788</v>
      </c>
      <c r="L7718" s="4">
        <f t="shared" si="117"/>
        <v>10.744554455445545</v>
      </c>
      <c r="M7718" s="1" t="s">
        <v>3917</v>
      </c>
    </row>
    <row r="7719" spans="1:14" x14ac:dyDescent="0.2">
      <c r="A7719" s="142" t="s">
        <v>19372</v>
      </c>
      <c r="B7719" s="135" t="s">
        <v>19373</v>
      </c>
      <c r="C7719" s="136">
        <v>43886</v>
      </c>
      <c r="D7719" s="137">
        <v>43887</v>
      </c>
      <c r="E7719" s="138">
        <v>114.35</v>
      </c>
      <c r="F7719" s="138">
        <v>30.32</v>
      </c>
      <c r="G7719" s="139">
        <v>3.8</v>
      </c>
      <c r="H7719" s="140" t="s">
        <v>3786</v>
      </c>
      <c r="J7719" s="3">
        <v>1330088</v>
      </c>
      <c r="K7719" s="1" t="s">
        <v>3788</v>
      </c>
      <c r="L7719" s="4">
        <f t="shared" si="117"/>
        <v>1.8869636963696368</v>
      </c>
      <c r="M7719" s="1" t="s">
        <v>3917</v>
      </c>
    </row>
    <row r="7720" spans="1:14" x14ac:dyDescent="0.2">
      <c r="A7720" s="142" t="s">
        <v>19374</v>
      </c>
      <c r="B7720" s="135" t="s">
        <v>19375</v>
      </c>
      <c r="C7720" s="136">
        <v>43884</v>
      </c>
      <c r="D7720" s="137">
        <v>43887</v>
      </c>
      <c r="E7720" s="138">
        <v>16.71</v>
      </c>
      <c r="F7720" s="138">
        <v>44.69</v>
      </c>
      <c r="G7720" s="139">
        <v>0.4</v>
      </c>
      <c r="H7720" s="140" t="s">
        <v>3786</v>
      </c>
      <c r="J7720" s="3">
        <v>1330089</v>
      </c>
      <c r="K7720" s="1" t="s">
        <v>3788</v>
      </c>
      <c r="L7720" s="4">
        <f t="shared" si="117"/>
        <v>0.27574257425742577</v>
      </c>
      <c r="M7720" s="1" t="s">
        <v>3917</v>
      </c>
    </row>
    <row r="7721" spans="1:14" x14ac:dyDescent="0.2">
      <c r="A7721" s="142" t="s">
        <v>19376</v>
      </c>
      <c r="B7721" s="142" t="s">
        <v>19377</v>
      </c>
      <c r="C7721" s="136">
        <v>43880</v>
      </c>
      <c r="D7721" s="137">
        <v>43885</v>
      </c>
      <c r="E7721" s="138">
        <v>198.26</v>
      </c>
      <c r="F7721" s="138">
        <v>52.22</v>
      </c>
      <c r="G7721" s="139">
        <v>3.8</v>
      </c>
      <c r="H7721" s="140" t="s">
        <v>3786</v>
      </c>
      <c r="J7721" s="3">
        <v>1329470</v>
      </c>
      <c r="K7721" s="1" t="s">
        <v>3788</v>
      </c>
      <c r="L7721" s="4">
        <f t="shared" si="117"/>
        <v>3.2716171617161716</v>
      </c>
      <c r="M7721" s="1" t="s">
        <v>3917</v>
      </c>
    </row>
    <row r="7722" spans="1:14" x14ac:dyDescent="0.2">
      <c r="A7722" s="142" t="s">
        <v>19378</v>
      </c>
      <c r="B7722" s="135" t="s">
        <v>19379</v>
      </c>
      <c r="C7722" s="136">
        <v>43880</v>
      </c>
      <c r="D7722" s="137">
        <v>43885</v>
      </c>
      <c r="E7722" s="138">
        <v>195.94</v>
      </c>
      <c r="F7722" s="138">
        <v>29.44</v>
      </c>
      <c r="G7722" s="139">
        <v>6.7</v>
      </c>
      <c r="H7722" s="140" t="s">
        <v>3786</v>
      </c>
      <c r="J7722" s="3">
        <v>1329471</v>
      </c>
      <c r="K7722" s="1" t="s">
        <v>3788</v>
      </c>
      <c r="L7722" s="4">
        <f t="shared" si="117"/>
        <v>3.2333333333333334</v>
      </c>
      <c r="M7722" s="1" t="s">
        <v>3917</v>
      </c>
    </row>
    <row r="7723" spans="1:14" x14ac:dyDescent="0.2">
      <c r="A7723" s="142" t="s">
        <v>19380</v>
      </c>
      <c r="B7723" s="135" t="s">
        <v>19381</v>
      </c>
      <c r="C7723" s="136">
        <v>43885</v>
      </c>
      <c r="D7723" s="137">
        <v>43887</v>
      </c>
      <c r="E7723" s="138">
        <v>398.28</v>
      </c>
      <c r="F7723" s="138">
        <v>154.19</v>
      </c>
      <c r="G7723" s="139">
        <v>2.6</v>
      </c>
      <c r="H7723" s="140" t="s">
        <v>3786</v>
      </c>
      <c r="J7723" s="3">
        <v>1330479</v>
      </c>
      <c r="K7723" s="1" t="s">
        <v>3788</v>
      </c>
      <c r="L7723" s="4">
        <f t="shared" si="117"/>
        <v>6.5722772277227719</v>
      </c>
      <c r="M7723" s="1" t="s">
        <v>3917</v>
      </c>
    </row>
    <row r="7724" spans="1:14" x14ac:dyDescent="0.2">
      <c r="A7724" s="142" t="s">
        <v>19382</v>
      </c>
      <c r="B7724" s="135" t="s">
        <v>19383</v>
      </c>
      <c r="C7724" s="136">
        <v>43880</v>
      </c>
      <c r="D7724" s="137">
        <v>43888</v>
      </c>
      <c r="E7724" s="138">
        <v>217.89</v>
      </c>
      <c r="F7724" s="138">
        <v>80.760000000000005</v>
      </c>
      <c r="G7724" s="139">
        <v>2.7</v>
      </c>
      <c r="H7724" s="140" t="s">
        <v>3786</v>
      </c>
      <c r="J7724" s="3">
        <v>1331142</v>
      </c>
      <c r="K7724" s="1" t="s">
        <v>3788</v>
      </c>
      <c r="L7724" s="4">
        <f t="shared" si="117"/>
        <v>3.5955445544554454</v>
      </c>
      <c r="M7724" s="1" t="s">
        <v>3918</v>
      </c>
    </row>
    <row r="7725" spans="1:14" x14ac:dyDescent="0.2">
      <c r="A7725" s="142" t="s">
        <v>19384</v>
      </c>
      <c r="B7725" s="135" t="s">
        <v>19385</v>
      </c>
      <c r="C7725" s="136">
        <v>43885</v>
      </c>
      <c r="D7725" s="137">
        <v>43888</v>
      </c>
      <c r="E7725" s="138">
        <v>593.04</v>
      </c>
      <c r="F7725" s="138">
        <v>43.39</v>
      </c>
      <c r="G7725" s="139">
        <v>13.7</v>
      </c>
      <c r="H7725" s="140" t="s">
        <v>3786</v>
      </c>
      <c r="J7725" s="3">
        <v>1331143</v>
      </c>
      <c r="K7725" s="1" t="s">
        <v>3788</v>
      </c>
      <c r="L7725" s="4">
        <f t="shared" si="117"/>
        <v>9.7861386138613859</v>
      </c>
      <c r="M7725" s="1" t="s">
        <v>3918</v>
      </c>
    </row>
    <row r="7726" spans="1:14" x14ac:dyDescent="0.2">
      <c r="A7726" s="142" t="s">
        <v>19386</v>
      </c>
      <c r="B7726" s="135" t="s">
        <v>19387</v>
      </c>
      <c r="C7726" s="136">
        <v>43885</v>
      </c>
      <c r="D7726" s="137">
        <v>43888</v>
      </c>
      <c r="E7726" s="138">
        <v>180.03</v>
      </c>
      <c r="F7726" s="138">
        <v>90.33</v>
      </c>
      <c r="G7726" s="139">
        <v>2</v>
      </c>
      <c r="H7726" s="140" t="s">
        <v>3774</v>
      </c>
      <c r="J7726" s="3">
        <v>1331144</v>
      </c>
      <c r="K7726" s="1" t="s">
        <v>3772</v>
      </c>
      <c r="L7726" s="4">
        <f t="shared" si="117"/>
        <v>2.9707920792079205</v>
      </c>
      <c r="M7726" s="1" t="s">
        <v>3918</v>
      </c>
      <c r="N7726" s="5" t="s">
        <v>3919</v>
      </c>
    </row>
    <row r="7727" spans="1:14" x14ac:dyDescent="0.2">
      <c r="A7727" s="142" t="s">
        <v>19388</v>
      </c>
      <c r="B7727" s="135" t="s">
        <v>19389</v>
      </c>
      <c r="C7727" s="136">
        <v>43885</v>
      </c>
      <c r="D7727" s="137">
        <v>43888</v>
      </c>
      <c r="E7727" s="138">
        <v>896.81</v>
      </c>
      <c r="F7727" s="138">
        <v>70.25</v>
      </c>
      <c r="G7727" s="139">
        <v>12.8</v>
      </c>
      <c r="H7727" s="140" t="s">
        <v>3774</v>
      </c>
      <c r="J7727" s="3">
        <v>1331145</v>
      </c>
      <c r="K7727" s="1" t="s">
        <v>3772</v>
      </c>
      <c r="L7727" s="4">
        <f t="shared" si="117"/>
        <v>14.798844884488448</v>
      </c>
      <c r="M7727" s="1" t="s">
        <v>3918</v>
      </c>
      <c r="N7727" s="5" t="s">
        <v>3919</v>
      </c>
    </row>
    <row r="7728" spans="1:14" x14ac:dyDescent="0.2">
      <c r="A7728" s="142" t="s">
        <v>19390</v>
      </c>
      <c r="B7728" s="135" t="s">
        <v>19391</v>
      </c>
      <c r="C7728" s="136">
        <v>43887</v>
      </c>
      <c r="D7728" s="137">
        <v>43889</v>
      </c>
      <c r="E7728" s="138">
        <v>1106</v>
      </c>
      <c r="F7728" s="138">
        <v>40</v>
      </c>
      <c r="G7728" s="139">
        <v>27.7</v>
      </c>
      <c r="H7728" s="140" t="s">
        <v>3693</v>
      </c>
      <c r="J7728" s="3">
        <v>1331439</v>
      </c>
      <c r="K7728" s="1" t="s">
        <v>3776</v>
      </c>
      <c r="L7728" s="4">
        <f t="shared" si="117"/>
        <v>18.25082508250825</v>
      </c>
      <c r="M7728" s="1" t="s">
        <v>3920</v>
      </c>
      <c r="N7728" s="5" t="s">
        <v>3919</v>
      </c>
    </row>
    <row r="7729" spans="1:14" x14ac:dyDescent="0.2">
      <c r="A7729" s="142" t="s">
        <v>19392</v>
      </c>
      <c r="B7729" s="135" t="s">
        <v>19393</v>
      </c>
      <c r="C7729" s="136">
        <v>43887</v>
      </c>
      <c r="D7729" s="137">
        <v>43889</v>
      </c>
      <c r="E7729" s="138">
        <v>131.63999999999999</v>
      </c>
      <c r="F7729" s="138">
        <v>31.2</v>
      </c>
      <c r="G7729" s="139">
        <v>4.2</v>
      </c>
      <c r="H7729" s="140" t="s">
        <v>3774</v>
      </c>
      <c r="J7729" s="3">
        <v>1331674</v>
      </c>
      <c r="K7729" s="1" t="s">
        <v>3899</v>
      </c>
      <c r="L7729" s="4">
        <f t="shared" si="117"/>
        <v>2.172277227722772</v>
      </c>
      <c r="M7729" s="1" t="s">
        <v>3921</v>
      </c>
    </row>
    <row r="7730" spans="1:14" x14ac:dyDescent="0.2">
      <c r="A7730" s="142" t="s">
        <v>19394</v>
      </c>
      <c r="B7730" s="135" t="s">
        <v>19395</v>
      </c>
      <c r="C7730" s="136">
        <v>43884</v>
      </c>
      <c r="D7730" s="137">
        <v>43889</v>
      </c>
      <c r="E7730" s="138">
        <v>233.59</v>
      </c>
      <c r="F7730" s="138">
        <v>87.09</v>
      </c>
      <c r="G7730" s="139">
        <v>2.7</v>
      </c>
      <c r="H7730" s="140" t="s">
        <v>3786</v>
      </c>
      <c r="J7730" s="3">
        <v>1331673</v>
      </c>
      <c r="K7730" s="1" t="s">
        <v>3788</v>
      </c>
      <c r="L7730" s="4">
        <f t="shared" si="117"/>
        <v>3.8546204620462046</v>
      </c>
      <c r="M7730" s="1" t="s">
        <v>3921</v>
      </c>
    </row>
    <row r="7731" spans="1:14" x14ac:dyDescent="0.2">
      <c r="A7731" s="142" t="s">
        <v>19396</v>
      </c>
      <c r="B7731" s="135" t="s">
        <v>19397</v>
      </c>
      <c r="C7731" s="136">
        <v>43887</v>
      </c>
      <c r="D7731" s="137">
        <v>43890</v>
      </c>
      <c r="E7731" s="138">
        <v>417.79</v>
      </c>
      <c r="F7731" s="138">
        <v>78.02</v>
      </c>
      <c r="G7731" s="139">
        <v>5.4</v>
      </c>
      <c r="H7731" s="140" t="s">
        <v>3786</v>
      </c>
      <c r="J7731" s="3">
        <v>1331864</v>
      </c>
      <c r="K7731" s="1" t="s">
        <v>3788</v>
      </c>
      <c r="L7731" s="4">
        <f t="shared" si="117"/>
        <v>6.8942244224422442</v>
      </c>
      <c r="M7731" s="1" t="s">
        <v>3922</v>
      </c>
    </row>
    <row r="7732" spans="1:14" x14ac:dyDescent="0.2">
      <c r="A7732" s="142" t="s">
        <v>19398</v>
      </c>
      <c r="B7732" s="135" t="s">
        <v>19399</v>
      </c>
      <c r="C7732" s="136">
        <v>43888</v>
      </c>
      <c r="D7732" s="137">
        <v>43890</v>
      </c>
      <c r="E7732" s="138">
        <v>332.73</v>
      </c>
      <c r="F7732" s="138">
        <v>39.5</v>
      </c>
      <c r="G7732" s="139">
        <v>8.4</v>
      </c>
      <c r="H7732" s="140" t="s">
        <v>3786</v>
      </c>
      <c r="J7732" s="3">
        <v>1331865</v>
      </c>
      <c r="K7732" s="1" t="s">
        <v>3788</v>
      </c>
      <c r="L7732" s="4">
        <f t="shared" si="117"/>
        <v>5.4905940594059404</v>
      </c>
      <c r="M7732" s="1" t="s">
        <v>3922</v>
      </c>
    </row>
    <row r="7733" spans="1:14" x14ac:dyDescent="0.2">
      <c r="A7733" s="142" t="s">
        <v>19400</v>
      </c>
      <c r="B7733" s="135" t="s">
        <v>19401</v>
      </c>
      <c r="C7733" s="136">
        <v>43881</v>
      </c>
      <c r="D7733" s="137">
        <v>43882</v>
      </c>
      <c r="E7733" s="138">
        <v>52.79</v>
      </c>
      <c r="F7733" s="138">
        <v>36.65</v>
      </c>
      <c r="G7733" s="139">
        <v>1.4</v>
      </c>
      <c r="H7733" s="140" t="s">
        <v>3786</v>
      </c>
      <c r="J7733" s="3">
        <v>1328393</v>
      </c>
      <c r="K7733" s="1" t="s">
        <v>3788</v>
      </c>
      <c r="L7733" s="4">
        <f t="shared" si="117"/>
        <v>0.87112211221122104</v>
      </c>
      <c r="M7733" s="1" t="s">
        <v>3922</v>
      </c>
      <c r="N7733" s="5" t="s">
        <v>2060</v>
      </c>
    </row>
    <row r="7734" spans="1:14" x14ac:dyDescent="0.2">
      <c r="A7734" s="142" t="s">
        <v>19402</v>
      </c>
      <c r="B7734" s="135" t="s">
        <v>19403</v>
      </c>
      <c r="C7734" s="136">
        <v>43884</v>
      </c>
      <c r="D7734" s="137">
        <v>43887</v>
      </c>
      <c r="E7734" s="138">
        <v>15.61</v>
      </c>
      <c r="F7734" s="138">
        <v>48.5</v>
      </c>
      <c r="G7734" s="139">
        <v>0.3</v>
      </c>
      <c r="H7734" s="140" t="s">
        <v>3786</v>
      </c>
      <c r="J7734" s="3">
        <v>1330089</v>
      </c>
      <c r="K7734" s="1" t="s">
        <v>3788</v>
      </c>
      <c r="L7734" s="4">
        <f t="shared" si="117"/>
        <v>0.25759075907590756</v>
      </c>
      <c r="M7734" s="1" t="s">
        <v>3922</v>
      </c>
      <c r="N7734" s="5" t="s">
        <v>2060</v>
      </c>
    </row>
    <row r="7735" spans="1:14" x14ac:dyDescent="0.2">
      <c r="A7735" s="142" t="s">
        <v>19404</v>
      </c>
      <c r="B7735" s="135" t="s">
        <v>19405</v>
      </c>
      <c r="C7735" s="136">
        <v>43884</v>
      </c>
      <c r="D7735" s="137">
        <v>43893</v>
      </c>
      <c r="E7735" s="138">
        <v>650.16999999999996</v>
      </c>
      <c r="F7735" s="138">
        <v>66.900000000000006</v>
      </c>
      <c r="G7735" s="139">
        <v>9.6999999999999993</v>
      </c>
      <c r="H7735" s="140" t="s">
        <v>3693</v>
      </c>
      <c r="J7735" s="3">
        <v>1332832</v>
      </c>
      <c r="K7735" s="1" t="s">
        <v>3772</v>
      </c>
      <c r="L7735" s="4">
        <f t="shared" si="117"/>
        <v>10.728877887788778</v>
      </c>
      <c r="M7735" s="1" t="s">
        <v>3923</v>
      </c>
    </row>
    <row r="7736" spans="1:14" x14ac:dyDescent="0.2">
      <c r="A7736" s="142" t="s">
        <v>19406</v>
      </c>
      <c r="B7736" s="135" t="s">
        <v>19407</v>
      </c>
      <c r="C7736" s="136">
        <v>43863</v>
      </c>
      <c r="D7736" s="137">
        <v>43893</v>
      </c>
      <c r="E7736" s="138">
        <v>867.06</v>
      </c>
      <c r="F7736" s="138">
        <v>39.53</v>
      </c>
      <c r="G7736" s="139">
        <v>21.9</v>
      </c>
      <c r="H7736" s="140" t="s">
        <v>3786</v>
      </c>
      <c r="J7736" s="3">
        <v>1332364</v>
      </c>
      <c r="K7736" s="1" t="s">
        <v>3788</v>
      </c>
      <c r="L7736" s="4">
        <f t="shared" si="117"/>
        <v>14.307920792079207</v>
      </c>
      <c r="M7736" s="1" t="s">
        <v>3923</v>
      </c>
    </row>
    <row r="7737" spans="1:14" x14ac:dyDescent="0.2">
      <c r="A7737" s="142" t="s">
        <v>19408</v>
      </c>
      <c r="B7737" s="135" t="s">
        <v>19409</v>
      </c>
      <c r="C7737" s="136">
        <v>43886</v>
      </c>
      <c r="D7737" s="137">
        <v>43893</v>
      </c>
      <c r="E7737" s="138">
        <v>491.63</v>
      </c>
      <c r="F7737" s="138">
        <v>39.450000000000003</v>
      </c>
      <c r="G7737" s="139">
        <v>12.5</v>
      </c>
      <c r="H7737" s="140" t="s">
        <v>3786</v>
      </c>
      <c r="J7737" s="3">
        <v>1332365</v>
      </c>
      <c r="K7737" s="1" t="s">
        <v>3788</v>
      </c>
      <c r="L7737" s="4">
        <f t="shared" si="117"/>
        <v>8.1127062706270632</v>
      </c>
      <c r="M7737" s="1" t="s">
        <v>3923</v>
      </c>
    </row>
    <row r="7738" spans="1:14" x14ac:dyDescent="0.2">
      <c r="A7738" s="142" t="s">
        <v>19410</v>
      </c>
      <c r="B7738" s="135" t="s">
        <v>19411</v>
      </c>
      <c r="C7738" s="136" t="s">
        <v>3792</v>
      </c>
      <c r="D7738" s="137">
        <v>43893</v>
      </c>
      <c r="E7738" s="138">
        <v>240.4</v>
      </c>
      <c r="F7738" s="138">
        <v>52.41</v>
      </c>
      <c r="G7738" s="139">
        <v>4.5999999999999996</v>
      </c>
      <c r="H7738" s="140" t="s">
        <v>3786</v>
      </c>
      <c r="J7738" s="3">
        <v>1332366</v>
      </c>
      <c r="K7738" s="1" t="s">
        <v>3788</v>
      </c>
      <c r="L7738" s="4">
        <f t="shared" si="117"/>
        <v>3.9669966996699668</v>
      </c>
      <c r="M7738" s="1" t="s">
        <v>3923</v>
      </c>
    </row>
    <row r="7739" spans="1:14" x14ac:dyDescent="0.2">
      <c r="A7739" s="142" t="s">
        <v>19412</v>
      </c>
      <c r="B7739" s="135" t="s">
        <v>19413</v>
      </c>
      <c r="C7739" s="136">
        <v>43889</v>
      </c>
      <c r="D7739" s="137">
        <v>43893</v>
      </c>
      <c r="E7739" s="138">
        <v>291.67</v>
      </c>
      <c r="F7739" s="138">
        <v>67.260000000000005</v>
      </c>
      <c r="G7739" s="139">
        <v>4.3</v>
      </c>
      <c r="H7739" s="140" t="s">
        <v>3786</v>
      </c>
      <c r="J7739" s="3">
        <v>1332367</v>
      </c>
      <c r="K7739" s="1" t="s">
        <v>3788</v>
      </c>
      <c r="L7739" s="4">
        <f t="shared" si="117"/>
        <v>4.8130363036303629</v>
      </c>
      <c r="M7739" s="1" t="s">
        <v>3923</v>
      </c>
    </row>
    <row r="7740" spans="1:14" x14ac:dyDescent="0.2">
      <c r="A7740" s="142" t="s">
        <v>19414</v>
      </c>
      <c r="B7740" s="135" t="s">
        <v>19415</v>
      </c>
      <c r="C7740" s="136">
        <v>43889</v>
      </c>
      <c r="D7740" s="137">
        <v>43894</v>
      </c>
      <c r="E7740" s="138">
        <v>1066.32</v>
      </c>
      <c r="F7740" s="138">
        <v>49.64</v>
      </c>
      <c r="G7740" s="139">
        <v>21.5</v>
      </c>
      <c r="H7740" s="140" t="s">
        <v>3786</v>
      </c>
      <c r="J7740" s="3">
        <v>1333234</v>
      </c>
      <c r="K7740" s="1" t="s">
        <v>3788</v>
      </c>
      <c r="L7740" s="4">
        <f t="shared" si="117"/>
        <v>17.596039603960396</v>
      </c>
      <c r="M7740" s="1" t="s">
        <v>3923</v>
      </c>
    </row>
    <row r="7741" spans="1:14" x14ac:dyDescent="0.2">
      <c r="A7741" s="142" t="s">
        <v>19416</v>
      </c>
      <c r="B7741" s="135" t="s">
        <v>19417</v>
      </c>
      <c r="C7741" s="136">
        <v>43892</v>
      </c>
      <c r="D7741" s="137">
        <v>43895</v>
      </c>
      <c r="E7741" s="138">
        <v>227.89</v>
      </c>
      <c r="F7741" s="138">
        <v>140.25</v>
      </c>
      <c r="G7741" s="139">
        <v>1.6</v>
      </c>
      <c r="H7741" s="140" t="s">
        <v>3786</v>
      </c>
      <c r="J7741" s="3">
        <v>1333617</v>
      </c>
      <c r="K7741" s="1" t="s">
        <v>3788</v>
      </c>
      <c r="L7741" s="4">
        <f t="shared" si="117"/>
        <v>3.7605610561056104</v>
      </c>
      <c r="M7741" s="1" t="s">
        <v>3924</v>
      </c>
    </row>
    <row r="7742" spans="1:14" x14ac:dyDescent="0.2">
      <c r="A7742" s="142" t="s">
        <v>19418</v>
      </c>
      <c r="B7742" s="135" t="s">
        <v>19419</v>
      </c>
      <c r="C7742" s="136">
        <v>43890</v>
      </c>
      <c r="D7742" s="137">
        <v>43895</v>
      </c>
      <c r="E7742" s="138">
        <v>665.78</v>
      </c>
      <c r="F7742" s="138">
        <v>29.67</v>
      </c>
      <c r="G7742" s="139">
        <v>22.4</v>
      </c>
      <c r="H7742" s="140" t="s">
        <v>3786</v>
      </c>
      <c r="J7742" s="3">
        <v>1333618</v>
      </c>
      <c r="K7742" s="1" t="s">
        <v>3788</v>
      </c>
      <c r="L7742" s="4">
        <f t="shared" si="117"/>
        <v>10.986468646864687</v>
      </c>
      <c r="M7742" s="1" t="s">
        <v>3924</v>
      </c>
    </row>
    <row r="7743" spans="1:14" x14ac:dyDescent="0.2">
      <c r="A7743" s="142" t="s">
        <v>19420</v>
      </c>
      <c r="B7743" s="135" t="s">
        <v>19421</v>
      </c>
      <c r="C7743" s="136">
        <v>43891</v>
      </c>
      <c r="D7743" s="137">
        <v>43895</v>
      </c>
      <c r="E7743" s="138">
        <v>248.97</v>
      </c>
      <c r="F7743" s="138">
        <v>107.01</v>
      </c>
      <c r="G7743" s="139">
        <v>2.2999999999999998</v>
      </c>
      <c r="H7743" s="140" t="s">
        <v>3714</v>
      </c>
      <c r="J7743" s="3">
        <v>1333619</v>
      </c>
      <c r="K7743" s="1" t="s">
        <v>3789</v>
      </c>
      <c r="L7743" s="4">
        <f t="shared" si="117"/>
        <v>4.1084158415841587</v>
      </c>
      <c r="M7743" s="1" t="s">
        <v>3924</v>
      </c>
    </row>
    <row r="7744" spans="1:14" x14ac:dyDescent="0.2">
      <c r="A7744" s="142" t="s">
        <v>19422</v>
      </c>
      <c r="B7744" s="135" t="s">
        <v>19423</v>
      </c>
      <c r="C7744" s="136">
        <v>43891</v>
      </c>
      <c r="D7744" s="137">
        <v>43895</v>
      </c>
      <c r="E7744" s="138">
        <v>176.06</v>
      </c>
      <c r="F7744" s="138">
        <v>46.9</v>
      </c>
      <c r="G7744" s="139">
        <v>3.8</v>
      </c>
      <c r="H7744" s="140" t="s">
        <v>3714</v>
      </c>
      <c r="J7744" s="3">
        <v>1333620</v>
      </c>
      <c r="K7744" s="1" t="s">
        <v>3789</v>
      </c>
      <c r="L7744" s="4">
        <f t="shared" si="117"/>
        <v>2.9052805280528053</v>
      </c>
      <c r="M7744" s="1" t="s">
        <v>3924</v>
      </c>
    </row>
    <row r="7745" spans="1:13" x14ac:dyDescent="0.2">
      <c r="A7745" s="142" t="s">
        <v>19424</v>
      </c>
      <c r="B7745" s="135" t="s">
        <v>19425</v>
      </c>
      <c r="C7745" s="136">
        <v>43893</v>
      </c>
      <c r="D7745" s="137">
        <v>43897</v>
      </c>
      <c r="E7745" s="138">
        <v>381.73</v>
      </c>
      <c r="F7745" s="138">
        <v>107.59</v>
      </c>
      <c r="G7745" s="139">
        <v>3.5</v>
      </c>
      <c r="H7745" s="140" t="s">
        <v>3786</v>
      </c>
      <c r="J7745" s="3">
        <v>1337428</v>
      </c>
      <c r="K7745" s="1" t="s">
        <v>3788</v>
      </c>
      <c r="L7745" s="4">
        <f t="shared" si="117"/>
        <v>6.2991749174917491</v>
      </c>
      <c r="M7745" s="1" t="s">
        <v>3925</v>
      </c>
    </row>
    <row r="7746" spans="1:13" x14ac:dyDescent="0.2">
      <c r="A7746" s="142" t="s">
        <v>19426</v>
      </c>
      <c r="B7746" s="135" t="s">
        <v>19427</v>
      </c>
      <c r="C7746" s="136">
        <v>43895</v>
      </c>
      <c r="D7746" s="137">
        <v>43900</v>
      </c>
      <c r="E7746" s="138">
        <v>832.65</v>
      </c>
      <c r="F7746" s="138">
        <v>55.65</v>
      </c>
      <c r="G7746" s="139">
        <v>15</v>
      </c>
      <c r="H7746" s="140" t="s">
        <v>3786</v>
      </c>
      <c r="J7746" s="3">
        <v>1337861</v>
      </c>
      <c r="K7746" s="1" t="s">
        <v>3788</v>
      </c>
      <c r="L7746" s="4">
        <f t="shared" si="117"/>
        <v>13.740099009900989</v>
      </c>
      <c r="M7746" s="1" t="s">
        <v>3925</v>
      </c>
    </row>
    <row r="7747" spans="1:13" x14ac:dyDescent="0.2">
      <c r="A7747" s="142" t="s">
        <v>19428</v>
      </c>
      <c r="B7747" s="135" t="s">
        <v>19429</v>
      </c>
      <c r="C7747" s="136">
        <v>43896</v>
      </c>
      <c r="D7747" s="137">
        <v>43900</v>
      </c>
      <c r="E7747" s="138">
        <v>380.21</v>
      </c>
      <c r="F7747" s="138">
        <v>84.2</v>
      </c>
      <c r="G7747" s="139">
        <v>4.5</v>
      </c>
      <c r="H7747" s="140" t="s">
        <v>3693</v>
      </c>
      <c r="J7747" s="3">
        <v>1337862</v>
      </c>
      <c r="K7747" s="1" t="s">
        <v>3772</v>
      </c>
      <c r="L7747" s="4">
        <f t="shared" si="117"/>
        <v>6.2740924092409234</v>
      </c>
      <c r="M7747" s="1" t="s">
        <v>3925</v>
      </c>
    </row>
    <row r="7748" spans="1:13" x14ac:dyDescent="0.2">
      <c r="A7748" s="142" t="s">
        <v>19430</v>
      </c>
      <c r="B7748" s="135" t="s">
        <v>19431</v>
      </c>
      <c r="C7748" s="136">
        <v>43900</v>
      </c>
      <c r="D7748" s="137">
        <v>43903</v>
      </c>
      <c r="E7748" s="138">
        <v>1159.51</v>
      </c>
      <c r="F7748" s="138">
        <v>85.62</v>
      </c>
      <c r="G7748" s="139">
        <v>13.5</v>
      </c>
      <c r="H7748" s="140" t="s">
        <v>3786</v>
      </c>
      <c r="J7748" s="3">
        <v>1340090</v>
      </c>
      <c r="K7748" s="1" t="s">
        <v>3788</v>
      </c>
      <c r="L7748" s="4">
        <f t="shared" si="117"/>
        <v>19.133828382838285</v>
      </c>
      <c r="M7748" s="1" t="s">
        <v>3926</v>
      </c>
    </row>
    <row r="7749" spans="1:13" x14ac:dyDescent="0.2">
      <c r="A7749" s="142" t="s">
        <v>19432</v>
      </c>
      <c r="B7749" s="135" t="s">
        <v>19433</v>
      </c>
      <c r="C7749" s="136">
        <v>43534</v>
      </c>
      <c r="D7749" s="137">
        <v>43903</v>
      </c>
      <c r="E7749" s="138">
        <v>300.64999999999998</v>
      </c>
      <c r="F7749" s="138">
        <v>66.92</v>
      </c>
      <c r="G7749" s="139">
        <v>4.5</v>
      </c>
      <c r="H7749" s="140" t="s">
        <v>3786</v>
      </c>
      <c r="J7749" s="3">
        <v>1340091</v>
      </c>
      <c r="K7749" s="1" t="s">
        <v>3788</v>
      </c>
      <c r="L7749" s="4">
        <f t="shared" si="117"/>
        <v>4.9612211221122111</v>
      </c>
      <c r="M7749" s="1" t="s">
        <v>3926</v>
      </c>
    </row>
    <row r="7750" spans="1:13" x14ac:dyDescent="0.2">
      <c r="A7750" s="142" t="s">
        <v>19434</v>
      </c>
      <c r="B7750" s="135" t="s">
        <v>19435</v>
      </c>
      <c r="C7750" s="136">
        <v>43894</v>
      </c>
      <c r="D7750" s="137">
        <v>43903</v>
      </c>
      <c r="E7750" s="138">
        <v>388.39</v>
      </c>
      <c r="F7750" s="138">
        <v>21.14</v>
      </c>
      <c r="G7750" s="139">
        <v>18.399999999999999</v>
      </c>
      <c r="H7750" s="140" t="s">
        <v>3786</v>
      </c>
      <c r="J7750" s="3">
        <v>1340092</v>
      </c>
      <c r="K7750" s="1" t="s">
        <v>3788</v>
      </c>
      <c r="L7750" s="4">
        <f t="shared" si="117"/>
        <v>6.4090759075907586</v>
      </c>
      <c r="M7750" s="1" t="s">
        <v>3926</v>
      </c>
    </row>
    <row r="7751" spans="1:13" x14ac:dyDescent="0.2">
      <c r="A7751" s="142" t="s">
        <v>19436</v>
      </c>
      <c r="B7751" s="135" t="s">
        <v>19437</v>
      </c>
      <c r="C7751" s="136">
        <v>43900</v>
      </c>
      <c r="D7751" s="137">
        <v>43903</v>
      </c>
      <c r="E7751" s="138">
        <v>361.99</v>
      </c>
      <c r="F7751" s="138">
        <v>121.22</v>
      </c>
      <c r="G7751" s="139">
        <v>3</v>
      </c>
      <c r="H7751" s="140" t="s">
        <v>3786</v>
      </c>
      <c r="J7751" s="3">
        <v>1340093</v>
      </c>
      <c r="K7751" s="1" t="s">
        <v>3788</v>
      </c>
      <c r="L7751" s="4">
        <f t="shared" si="117"/>
        <v>5.9734323432343235</v>
      </c>
      <c r="M7751" s="1" t="s">
        <v>3926</v>
      </c>
    </row>
    <row r="7752" spans="1:13" x14ac:dyDescent="0.2">
      <c r="A7752" s="142" t="s">
        <v>19438</v>
      </c>
      <c r="B7752" s="135" t="s">
        <v>19439</v>
      </c>
      <c r="C7752" s="136">
        <v>43900</v>
      </c>
      <c r="D7752" s="137">
        <v>43903</v>
      </c>
      <c r="E7752" s="138">
        <v>585.67999999999995</v>
      </c>
      <c r="F7752" s="138">
        <v>36.64</v>
      </c>
      <c r="G7752" s="139">
        <v>16</v>
      </c>
      <c r="H7752" s="140" t="s">
        <v>3786</v>
      </c>
      <c r="J7752" s="3">
        <v>1340094</v>
      </c>
      <c r="K7752" s="1" t="s">
        <v>3788</v>
      </c>
      <c r="L7752" s="4">
        <f t="shared" si="117"/>
        <v>9.6646864686468632</v>
      </c>
      <c r="M7752" s="1" t="s">
        <v>3926</v>
      </c>
    </row>
    <row r="7753" spans="1:13" x14ac:dyDescent="0.2">
      <c r="A7753" s="142" t="s">
        <v>19440</v>
      </c>
      <c r="B7753" s="135" t="s">
        <v>19441</v>
      </c>
      <c r="C7753" s="136">
        <v>43900</v>
      </c>
      <c r="D7753" s="137">
        <v>43903</v>
      </c>
      <c r="E7753" s="138">
        <v>31.16</v>
      </c>
      <c r="F7753" s="138">
        <v>63.58</v>
      </c>
      <c r="G7753" s="139">
        <v>0.5</v>
      </c>
      <c r="H7753" s="140" t="s">
        <v>3786</v>
      </c>
      <c r="J7753" s="3">
        <v>1340097</v>
      </c>
      <c r="K7753" s="1" t="s">
        <v>3788</v>
      </c>
      <c r="L7753" s="4">
        <f t="shared" si="117"/>
        <v>0.51419141914191413</v>
      </c>
      <c r="M7753" s="1" t="s">
        <v>3926</v>
      </c>
    </row>
    <row r="7754" spans="1:13" x14ac:dyDescent="0.2">
      <c r="A7754" s="142" t="s">
        <v>19442</v>
      </c>
      <c r="B7754" s="135" t="s">
        <v>19443</v>
      </c>
      <c r="C7754" s="136">
        <v>43900</v>
      </c>
      <c r="D7754" s="137">
        <v>43903</v>
      </c>
      <c r="E7754" s="138">
        <v>592.69000000000005</v>
      </c>
      <c r="F7754" s="138">
        <v>51.28</v>
      </c>
      <c r="G7754" s="139">
        <v>11.6</v>
      </c>
      <c r="H7754" s="140" t="s">
        <v>3786</v>
      </c>
      <c r="J7754" s="3">
        <v>1340098</v>
      </c>
      <c r="K7754" s="1" t="s">
        <v>3788</v>
      </c>
      <c r="L7754" s="4">
        <f t="shared" si="117"/>
        <v>9.7803630363036316</v>
      </c>
      <c r="M7754" s="1" t="s">
        <v>3926</v>
      </c>
    </row>
    <row r="7755" spans="1:13" x14ac:dyDescent="0.2">
      <c r="A7755" s="142" t="s">
        <v>19444</v>
      </c>
      <c r="B7755" s="135" t="s">
        <v>19445</v>
      </c>
      <c r="C7755" s="136">
        <v>43900</v>
      </c>
      <c r="D7755" s="137">
        <v>43903</v>
      </c>
      <c r="E7755" s="138">
        <v>1067.19</v>
      </c>
      <c r="F7755" s="138">
        <v>33.72</v>
      </c>
      <c r="G7755" s="139">
        <v>31.6</v>
      </c>
      <c r="H7755" s="140" t="s">
        <v>3786</v>
      </c>
      <c r="J7755" s="3">
        <v>1340099</v>
      </c>
      <c r="K7755" s="1" t="s">
        <v>3788</v>
      </c>
      <c r="L7755" s="4">
        <f t="shared" si="117"/>
        <v>17.610396039603962</v>
      </c>
      <c r="M7755" s="1" t="s">
        <v>3926</v>
      </c>
    </row>
    <row r="7756" spans="1:13" x14ac:dyDescent="0.2">
      <c r="A7756" s="142" t="s">
        <v>19446</v>
      </c>
      <c r="B7756" s="135" t="s">
        <v>19447</v>
      </c>
      <c r="C7756" s="136">
        <v>43900</v>
      </c>
      <c r="D7756" s="137">
        <v>43903</v>
      </c>
      <c r="E7756" s="138">
        <v>17.079999999999998</v>
      </c>
      <c r="F7756" s="138">
        <v>149.63999999999999</v>
      </c>
      <c r="G7756" s="139">
        <v>0.1</v>
      </c>
      <c r="H7756" s="140" t="s">
        <v>3786</v>
      </c>
      <c r="J7756" s="3">
        <v>1340102</v>
      </c>
      <c r="K7756" s="1" t="s">
        <v>3788</v>
      </c>
      <c r="L7756" s="4">
        <f t="shared" si="117"/>
        <v>0.28184818481848184</v>
      </c>
      <c r="M7756" s="1" t="s">
        <v>3926</v>
      </c>
    </row>
    <row r="7757" spans="1:13" x14ac:dyDescent="0.2">
      <c r="A7757" s="142" t="s">
        <v>19448</v>
      </c>
      <c r="B7757" s="135" t="s">
        <v>19449</v>
      </c>
      <c r="C7757" s="136">
        <v>43902</v>
      </c>
      <c r="D7757" s="137">
        <v>43906</v>
      </c>
      <c r="E7757" s="138">
        <v>618.52</v>
      </c>
      <c r="F7757" s="138">
        <v>50.56</v>
      </c>
      <c r="G7757" s="139">
        <v>12.2</v>
      </c>
      <c r="H7757" s="140" t="s">
        <v>3786</v>
      </c>
      <c r="J7757" s="3">
        <v>1341293</v>
      </c>
      <c r="K7757" s="1" t="s">
        <v>3788</v>
      </c>
      <c r="L7757" s="4">
        <f t="shared" si="117"/>
        <v>10.206600660066005</v>
      </c>
      <c r="M7757" s="1" t="s">
        <v>3927</v>
      </c>
    </row>
    <row r="7758" spans="1:13" x14ac:dyDescent="0.2">
      <c r="A7758" s="142" t="s">
        <v>19450</v>
      </c>
      <c r="B7758" s="135" t="s">
        <v>19451</v>
      </c>
      <c r="C7758" s="136">
        <v>43901</v>
      </c>
      <c r="D7758" s="137">
        <v>43906</v>
      </c>
      <c r="E7758" s="138">
        <v>212.09</v>
      </c>
      <c r="F7758" s="138">
        <v>45.47</v>
      </c>
      <c r="G7758" s="139">
        <v>4.7</v>
      </c>
      <c r="H7758" s="140" t="s">
        <v>3786</v>
      </c>
      <c r="J7758" s="3">
        <v>1341292</v>
      </c>
      <c r="K7758" s="1" t="s">
        <v>3788</v>
      </c>
      <c r="L7758" s="4">
        <f t="shared" si="117"/>
        <v>3.4998349834983498</v>
      </c>
      <c r="M7758" s="1" t="s">
        <v>3927</v>
      </c>
    </row>
    <row r="7759" spans="1:13" x14ac:dyDescent="0.2">
      <c r="A7759" s="142" t="s">
        <v>19452</v>
      </c>
      <c r="B7759" s="135" t="s">
        <v>19453</v>
      </c>
      <c r="C7759" s="136">
        <v>43901</v>
      </c>
      <c r="D7759" s="137">
        <v>43906</v>
      </c>
      <c r="E7759" s="138">
        <v>943.79</v>
      </c>
      <c r="F7759" s="138">
        <v>43.45</v>
      </c>
      <c r="G7759" s="139">
        <v>21.7</v>
      </c>
      <c r="H7759" s="140" t="s">
        <v>3786</v>
      </c>
      <c r="J7759" s="3">
        <v>1341290</v>
      </c>
      <c r="K7759" s="1" t="s">
        <v>3788</v>
      </c>
      <c r="L7759" s="4">
        <f t="shared" si="117"/>
        <v>15.574092409240922</v>
      </c>
      <c r="M7759" s="1" t="s">
        <v>3927</v>
      </c>
    </row>
    <row r="7760" spans="1:13" x14ac:dyDescent="0.2">
      <c r="A7760" s="142" t="s">
        <v>19454</v>
      </c>
      <c r="B7760" s="135" t="s">
        <v>19455</v>
      </c>
      <c r="C7760" s="136" t="s">
        <v>3928</v>
      </c>
      <c r="D7760" s="137">
        <v>43906</v>
      </c>
      <c r="E7760" s="138">
        <v>1043.73</v>
      </c>
      <c r="F7760" s="138">
        <v>67.75</v>
      </c>
      <c r="G7760" s="139">
        <v>15.4</v>
      </c>
      <c r="H7760" s="140" t="s">
        <v>3786</v>
      </c>
      <c r="J7760" s="3">
        <v>1341289</v>
      </c>
      <c r="K7760" s="1" t="s">
        <v>3788</v>
      </c>
      <c r="L7760" s="4">
        <f t="shared" si="117"/>
        <v>17.223267326732675</v>
      </c>
      <c r="M7760" s="1" t="s">
        <v>3927</v>
      </c>
    </row>
    <row r="7761" spans="1:13" x14ac:dyDescent="0.2">
      <c r="A7761" s="142" t="s">
        <v>19456</v>
      </c>
      <c r="B7761" s="135" t="s">
        <v>19457</v>
      </c>
      <c r="C7761" s="136">
        <v>43902</v>
      </c>
      <c r="D7761" s="137">
        <v>43906</v>
      </c>
      <c r="E7761" s="138">
        <v>365.84</v>
      </c>
      <c r="F7761" s="138">
        <v>56.6</v>
      </c>
      <c r="G7761" s="139">
        <v>6.5</v>
      </c>
      <c r="H7761" s="140" t="s">
        <v>3786</v>
      </c>
      <c r="J7761" s="3">
        <v>1341288</v>
      </c>
      <c r="K7761" s="1" t="s">
        <v>3788</v>
      </c>
      <c r="L7761" s="4">
        <f t="shared" si="117"/>
        <v>6.0369636963696367</v>
      </c>
      <c r="M7761" s="1" t="s">
        <v>3927</v>
      </c>
    </row>
    <row r="7762" spans="1:13" x14ac:dyDescent="0.2">
      <c r="A7762" s="134" t="s">
        <v>19458</v>
      </c>
      <c r="B7762" s="135" t="s">
        <v>19459</v>
      </c>
      <c r="C7762" s="136">
        <v>43903</v>
      </c>
      <c r="D7762" s="137">
        <v>43909</v>
      </c>
      <c r="E7762" s="138">
        <v>306.24</v>
      </c>
      <c r="F7762" s="138">
        <v>33.520000000000003</v>
      </c>
      <c r="G7762" s="139">
        <v>9.1</v>
      </c>
      <c r="H7762" s="140" t="s">
        <v>3786</v>
      </c>
      <c r="J7762" s="3">
        <v>1343401</v>
      </c>
      <c r="K7762" s="1" t="s">
        <v>3788</v>
      </c>
      <c r="L7762" s="4">
        <f t="shared" si="117"/>
        <v>5.0534653465346535</v>
      </c>
      <c r="M7762" s="24" t="s">
        <v>3929</v>
      </c>
    </row>
    <row r="7763" spans="1:13" x14ac:dyDescent="0.2">
      <c r="A7763" s="134" t="s">
        <v>19460</v>
      </c>
      <c r="B7763" s="135" t="s">
        <v>19461</v>
      </c>
      <c r="C7763" s="136">
        <v>43903</v>
      </c>
      <c r="D7763" s="137">
        <v>43909</v>
      </c>
      <c r="E7763" s="138">
        <v>216.51</v>
      </c>
      <c r="F7763" s="138">
        <v>31.99</v>
      </c>
      <c r="G7763" s="139">
        <v>6.8</v>
      </c>
      <c r="H7763" s="140" t="s">
        <v>3786</v>
      </c>
      <c r="J7763" s="3">
        <v>1343402</v>
      </c>
      <c r="K7763" s="1" t="s">
        <v>3788</v>
      </c>
      <c r="L7763" s="4">
        <f t="shared" si="117"/>
        <v>3.5727722772277226</v>
      </c>
      <c r="M7763" s="24" t="s">
        <v>3929</v>
      </c>
    </row>
    <row r="7764" spans="1:13" x14ac:dyDescent="0.2">
      <c r="A7764" s="142" t="s">
        <v>19462</v>
      </c>
      <c r="B7764" s="135" t="s">
        <v>19463</v>
      </c>
      <c r="C7764" s="136">
        <v>43901</v>
      </c>
      <c r="D7764" s="137">
        <v>43913</v>
      </c>
      <c r="E7764" s="138">
        <v>312.31</v>
      </c>
      <c r="F7764" s="138">
        <v>57.31</v>
      </c>
      <c r="G7764" s="139">
        <v>5.4</v>
      </c>
      <c r="H7764" s="140" t="s">
        <v>3786</v>
      </c>
      <c r="J7764" s="3">
        <v>1344823</v>
      </c>
      <c r="K7764" s="1" t="s">
        <v>3788</v>
      </c>
      <c r="L7764" s="4">
        <f t="shared" si="117"/>
        <v>5.1536303630363038</v>
      </c>
      <c r="M7764" s="45" t="s">
        <v>3930</v>
      </c>
    </row>
    <row r="7765" spans="1:13" x14ac:dyDescent="0.2">
      <c r="A7765" s="142" t="s">
        <v>19464</v>
      </c>
      <c r="B7765" s="135" t="s">
        <v>19465</v>
      </c>
      <c r="C7765" s="136">
        <v>43908</v>
      </c>
      <c r="D7765" s="137">
        <v>43913</v>
      </c>
      <c r="E7765" s="138">
        <v>381.79</v>
      </c>
      <c r="F7765" s="138">
        <v>41.41</v>
      </c>
      <c r="G7765" s="139">
        <v>9.1999999999999993</v>
      </c>
      <c r="H7765" s="140" t="s">
        <v>3786</v>
      </c>
      <c r="J7765" s="3">
        <v>1344825</v>
      </c>
      <c r="K7765" s="1" t="s">
        <v>3788</v>
      </c>
      <c r="L7765" s="4">
        <f t="shared" si="117"/>
        <v>6.3001650165016505</v>
      </c>
      <c r="M7765" s="45" t="s">
        <v>3930</v>
      </c>
    </row>
    <row r="7766" spans="1:13" x14ac:dyDescent="0.2">
      <c r="A7766" s="142" t="s">
        <v>19466</v>
      </c>
      <c r="B7766" s="135" t="s">
        <v>19467</v>
      </c>
      <c r="C7766" s="136">
        <v>43908</v>
      </c>
      <c r="D7766" s="137">
        <v>43913</v>
      </c>
      <c r="E7766" s="138">
        <v>917.7</v>
      </c>
      <c r="F7766" s="138">
        <v>83.34</v>
      </c>
      <c r="G7766" s="139">
        <v>11</v>
      </c>
      <c r="H7766" s="140" t="s">
        <v>3786</v>
      </c>
      <c r="J7766" s="3">
        <v>1344826</v>
      </c>
      <c r="K7766" s="1" t="s">
        <v>3788</v>
      </c>
      <c r="L7766" s="4">
        <f t="shared" si="117"/>
        <v>15.143564356435643</v>
      </c>
      <c r="M7766" s="45" t="s">
        <v>3930</v>
      </c>
    </row>
    <row r="7767" spans="1:13" x14ac:dyDescent="0.2">
      <c r="A7767" s="142" t="s">
        <v>19468</v>
      </c>
      <c r="B7767" s="135" t="s">
        <v>19469</v>
      </c>
      <c r="C7767" s="136">
        <v>43907</v>
      </c>
      <c r="D7767" s="137">
        <v>43913</v>
      </c>
      <c r="E7767" s="138">
        <v>741.84</v>
      </c>
      <c r="F7767" s="138">
        <v>65.12</v>
      </c>
      <c r="G7767" s="139">
        <v>11.4</v>
      </c>
      <c r="H7767" s="140" t="s">
        <v>3786</v>
      </c>
      <c r="J7767" s="3">
        <v>1344828</v>
      </c>
      <c r="K7767" s="1" t="s">
        <v>3788</v>
      </c>
      <c r="L7767" s="4">
        <f t="shared" si="117"/>
        <v>12.241584158415842</v>
      </c>
      <c r="M7767" s="45" t="s">
        <v>3930</v>
      </c>
    </row>
    <row r="7768" spans="1:13" x14ac:dyDescent="0.2">
      <c r="A7768" s="142" t="s">
        <v>19470</v>
      </c>
      <c r="B7768" s="135" t="s">
        <v>19471</v>
      </c>
      <c r="C7768" s="136">
        <v>43905</v>
      </c>
      <c r="D7768" s="137">
        <v>43913</v>
      </c>
      <c r="E7768" s="138">
        <v>695.56</v>
      </c>
      <c r="F7768" s="138">
        <v>42.19</v>
      </c>
      <c r="G7768" s="139">
        <v>16.5</v>
      </c>
      <c r="H7768" s="140" t="s">
        <v>3786</v>
      </c>
      <c r="J7768" s="3">
        <v>1344829</v>
      </c>
      <c r="K7768" s="1" t="s">
        <v>3788</v>
      </c>
      <c r="L7768" s="4">
        <f t="shared" si="117"/>
        <v>11.477887788778876</v>
      </c>
      <c r="M7768" s="45" t="s">
        <v>3930</v>
      </c>
    </row>
    <row r="7769" spans="1:13" x14ac:dyDescent="0.2">
      <c r="A7769" s="142" t="s">
        <v>19472</v>
      </c>
      <c r="B7769" s="135" t="s">
        <v>19473</v>
      </c>
      <c r="C7769" s="136">
        <v>43907</v>
      </c>
      <c r="D7769" s="137">
        <v>43913</v>
      </c>
      <c r="E7769" s="138">
        <v>336.3</v>
      </c>
      <c r="F7769" s="138">
        <v>53.84</v>
      </c>
      <c r="G7769" s="139">
        <v>6.2</v>
      </c>
      <c r="H7769" s="140" t="s">
        <v>3786</v>
      </c>
      <c r="J7769" s="3">
        <v>1344830</v>
      </c>
      <c r="K7769" s="1" t="s">
        <v>3788</v>
      </c>
      <c r="L7769" s="4">
        <f t="shared" si="117"/>
        <v>5.5495049504950495</v>
      </c>
      <c r="M7769" s="45" t="s">
        <v>3930</v>
      </c>
    </row>
    <row r="7770" spans="1:13" x14ac:dyDescent="0.2">
      <c r="A7770" s="142" t="s">
        <v>19474</v>
      </c>
      <c r="B7770" s="135" t="s">
        <v>19475</v>
      </c>
      <c r="C7770" s="136">
        <v>43908</v>
      </c>
      <c r="D7770" s="137">
        <v>43914</v>
      </c>
      <c r="E7770" s="138">
        <v>771.06</v>
      </c>
      <c r="F7770" s="138">
        <v>73.75</v>
      </c>
      <c r="G7770" s="139">
        <v>10.5</v>
      </c>
      <c r="H7770" s="140" t="s">
        <v>3786</v>
      </c>
      <c r="J7770" s="3">
        <v>1345206</v>
      </c>
      <c r="K7770" s="1" t="s">
        <v>3788</v>
      </c>
      <c r="L7770" s="4">
        <f t="shared" si="117"/>
        <v>12.723762376237623</v>
      </c>
      <c r="M7770" s="1" t="s">
        <v>3931</v>
      </c>
    </row>
    <row r="7771" spans="1:13" x14ac:dyDescent="0.2">
      <c r="A7771" s="142" t="s">
        <v>19476</v>
      </c>
      <c r="B7771" s="135" t="s">
        <v>19477</v>
      </c>
      <c r="C7771" s="136">
        <v>43913</v>
      </c>
      <c r="D7771" s="137">
        <v>43914</v>
      </c>
      <c r="E7771" s="138">
        <v>88.04</v>
      </c>
      <c r="F7771" s="138">
        <v>286.8</v>
      </c>
      <c r="G7771" s="139">
        <v>0.3</v>
      </c>
      <c r="H7771" s="140" t="s">
        <v>3786</v>
      </c>
      <c r="J7771" s="3">
        <v>1345546</v>
      </c>
      <c r="K7771" s="1" t="s">
        <v>3788</v>
      </c>
      <c r="L7771" s="4">
        <f t="shared" si="117"/>
        <v>1.4528052805280529</v>
      </c>
      <c r="M7771" s="1" t="s">
        <v>3931</v>
      </c>
    </row>
    <row r="7772" spans="1:13" x14ac:dyDescent="0.2">
      <c r="A7772" s="142" t="s">
        <v>19478</v>
      </c>
      <c r="B7772" s="135" t="s">
        <v>19479</v>
      </c>
      <c r="C7772" s="136">
        <v>43914</v>
      </c>
      <c r="D7772" s="137">
        <v>43917</v>
      </c>
      <c r="E7772" s="138"/>
      <c r="F7772" s="138"/>
      <c r="G7772" s="139"/>
      <c r="H7772" s="140" t="s">
        <v>3786</v>
      </c>
      <c r="J7772" s="3">
        <v>1346539</v>
      </c>
      <c r="K7772" s="1" t="s">
        <v>3788</v>
      </c>
    </row>
    <row r="7773" spans="1:13" x14ac:dyDescent="0.2">
      <c r="A7773" s="142" t="s">
        <v>19480</v>
      </c>
      <c r="B7773" s="135" t="s">
        <v>19481</v>
      </c>
      <c r="C7773" s="136">
        <v>43912</v>
      </c>
      <c r="D7773" s="137">
        <v>43917</v>
      </c>
      <c r="E7773" s="138"/>
      <c r="F7773" s="138"/>
      <c r="G7773" s="139"/>
      <c r="H7773" s="140" t="s">
        <v>3786</v>
      </c>
      <c r="J7773" s="3">
        <v>1346540</v>
      </c>
      <c r="K7773" s="1" t="s">
        <v>3788</v>
      </c>
    </row>
    <row r="7774" spans="1:13" x14ac:dyDescent="0.2">
      <c r="A7774" s="142"/>
      <c r="B7774" s="142"/>
      <c r="C7774" s="136"/>
      <c r="D7774" s="137"/>
      <c r="E7774" s="138"/>
      <c r="F7774" s="138"/>
      <c r="G7774" s="139"/>
      <c r="H7774" s="140"/>
    </row>
    <row r="7775" spans="1:13" x14ac:dyDescent="0.2">
      <c r="A7775" s="142"/>
      <c r="B7775" s="142"/>
      <c r="C7775" s="136"/>
      <c r="D7775" s="137"/>
      <c r="E7775" s="138"/>
      <c r="F7775" s="138"/>
      <c r="G7775" s="139"/>
      <c r="H7775" s="140"/>
    </row>
    <row r="7776" spans="1:13" x14ac:dyDescent="0.2">
      <c r="A7776" s="142"/>
      <c r="B7776" s="142"/>
      <c r="C7776" s="136"/>
      <c r="D7776" s="137"/>
      <c r="E7776" s="138"/>
      <c r="F7776" s="138"/>
      <c r="G7776" s="139"/>
      <c r="H7776" s="140"/>
    </row>
    <row r="7777" spans="1:8" x14ac:dyDescent="0.2">
      <c r="A7777" s="142"/>
      <c r="B7777" s="142"/>
      <c r="C7777" s="136"/>
      <c r="D7777" s="137"/>
      <c r="E7777" s="138"/>
      <c r="F7777" s="138"/>
      <c r="G7777" s="139"/>
      <c r="H7777" s="140"/>
    </row>
    <row r="7778" spans="1:8" x14ac:dyDescent="0.2">
      <c r="A7778" s="142"/>
      <c r="B7778" s="142"/>
      <c r="C7778" s="136"/>
      <c r="D7778" s="137"/>
      <c r="E7778" s="138"/>
      <c r="F7778" s="138"/>
      <c r="G7778" s="139"/>
      <c r="H7778" s="140"/>
    </row>
    <row r="7779" spans="1:8" x14ac:dyDescent="0.2">
      <c r="A7779" s="142"/>
      <c r="B7779" s="142"/>
      <c r="C7779" s="136"/>
      <c r="D7779" s="137"/>
      <c r="E7779" s="138"/>
      <c r="F7779" s="138"/>
      <c r="G7779" s="139"/>
      <c r="H7779" s="140"/>
    </row>
    <row r="7780" spans="1:8" x14ac:dyDescent="0.2">
      <c r="A7780" s="142"/>
      <c r="B7780" s="142"/>
      <c r="C7780" s="136"/>
      <c r="D7780" s="137"/>
      <c r="E7780" s="138"/>
      <c r="F7780" s="138"/>
      <c r="G7780" s="139"/>
      <c r="H7780" s="140"/>
    </row>
    <row r="7781" spans="1:8" x14ac:dyDescent="0.2">
      <c r="A7781" s="142"/>
      <c r="B7781" s="142"/>
      <c r="C7781" s="136"/>
      <c r="D7781" s="137"/>
      <c r="E7781" s="138"/>
      <c r="F7781" s="138"/>
      <c r="G7781" s="139"/>
      <c r="H7781" s="140"/>
    </row>
    <row r="7782" spans="1:8" x14ac:dyDescent="0.2">
      <c r="A7782" s="142"/>
      <c r="B7782" s="142"/>
      <c r="C7782" s="136"/>
      <c r="D7782" s="137"/>
      <c r="E7782" s="138"/>
      <c r="F7782" s="138"/>
      <c r="G7782" s="139"/>
      <c r="H7782" s="140"/>
    </row>
    <row r="7783" spans="1:8" x14ac:dyDescent="0.2">
      <c r="A7783" s="142"/>
      <c r="B7783" s="142"/>
      <c r="C7783" s="136"/>
      <c r="D7783" s="137"/>
      <c r="E7783" s="138"/>
      <c r="F7783" s="138"/>
      <c r="G7783" s="139"/>
      <c r="H7783" s="140"/>
    </row>
    <row r="7784" spans="1:8" x14ac:dyDescent="0.2">
      <c r="A7784" s="142"/>
      <c r="B7784" s="142"/>
      <c r="C7784" s="136"/>
      <c r="D7784" s="137"/>
      <c r="E7784" s="138"/>
      <c r="F7784" s="138"/>
      <c r="G7784" s="139"/>
      <c r="H7784" s="140"/>
    </row>
    <row r="7785" spans="1:8" x14ac:dyDescent="0.2">
      <c r="A7785" s="142"/>
      <c r="B7785" s="142"/>
      <c r="C7785" s="136"/>
      <c r="D7785" s="137"/>
      <c r="E7785" s="138"/>
      <c r="F7785" s="138"/>
      <c r="G7785" s="139"/>
      <c r="H7785" s="140"/>
    </row>
    <row r="7786" spans="1:8" x14ac:dyDescent="0.2">
      <c r="A7786" s="142"/>
      <c r="B7786" s="142"/>
      <c r="C7786" s="136"/>
      <c r="D7786" s="137"/>
      <c r="E7786" s="138"/>
      <c r="F7786" s="138"/>
      <c r="G7786" s="139"/>
      <c r="H7786" s="140"/>
    </row>
    <row r="7787" spans="1:8" x14ac:dyDescent="0.2">
      <c r="A7787" s="142"/>
      <c r="B7787" s="142"/>
      <c r="C7787" s="136"/>
      <c r="D7787" s="137"/>
      <c r="E7787" s="138"/>
      <c r="F7787" s="138"/>
      <c r="G7787" s="139"/>
      <c r="H7787" s="140"/>
    </row>
    <row r="7788" spans="1:8" x14ac:dyDescent="0.2">
      <c r="A7788" s="142"/>
      <c r="B7788" s="142"/>
      <c r="C7788" s="136"/>
      <c r="D7788" s="137"/>
      <c r="E7788" s="138"/>
      <c r="F7788" s="138"/>
      <c r="G7788" s="139"/>
      <c r="H7788" s="140"/>
    </row>
    <row r="7789" spans="1:8" x14ac:dyDescent="0.2">
      <c r="A7789" s="142"/>
      <c r="B7789" s="142"/>
      <c r="C7789" s="136"/>
      <c r="D7789" s="137"/>
      <c r="E7789" s="138"/>
      <c r="F7789" s="138"/>
      <c r="G7789" s="139"/>
      <c r="H7789" s="140"/>
    </row>
    <row r="7790" spans="1:8" x14ac:dyDescent="0.2">
      <c r="A7790" s="142"/>
      <c r="B7790" s="142"/>
      <c r="C7790" s="136"/>
      <c r="D7790" s="137"/>
      <c r="E7790" s="138"/>
      <c r="F7790" s="138"/>
      <c r="G7790" s="139"/>
      <c r="H7790" s="140"/>
    </row>
    <row r="7791" spans="1:8" x14ac:dyDescent="0.2">
      <c r="A7791" s="142"/>
      <c r="B7791" s="142"/>
      <c r="C7791" s="136"/>
      <c r="D7791" s="137"/>
      <c r="E7791" s="138"/>
      <c r="F7791" s="138"/>
      <c r="G7791" s="139"/>
      <c r="H7791" s="140"/>
    </row>
    <row r="7792" spans="1:8" x14ac:dyDescent="0.2">
      <c r="A7792" s="142"/>
      <c r="B7792" s="142"/>
      <c r="C7792" s="136"/>
      <c r="D7792" s="137"/>
      <c r="E7792" s="138"/>
      <c r="F7792" s="138"/>
      <c r="G7792" s="139"/>
      <c r="H7792" s="140"/>
    </row>
    <row r="7793" spans="1:8" x14ac:dyDescent="0.2">
      <c r="A7793" s="142"/>
      <c r="B7793" s="142"/>
      <c r="C7793" s="136"/>
      <c r="D7793" s="137"/>
      <c r="E7793" s="138"/>
      <c r="F7793" s="138"/>
      <c r="G7793" s="139"/>
      <c r="H7793" s="140"/>
    </row>
    <row r="7794" spans="1:8" x14ac:dyDescent="0.2">
      <c r="A7794" s="142"/>
      <c r="B7794" s="142"/>
      <c r="C7794" s="136"/>
      <c r="D7794" s="137"/>
      <c r="E7794" s="138"/>
      <c r="F7794" s="138"/>
      <c r="G7794" s="139"/>
      <c r="H7794" s="140"/>
    </row>
    <row r="7795" spans="1:8" x14ac:dyDescent="0.2">
      <c r="A7795" s="142"/>
      <c r="B7795" s="142"/>
      <c r="C7795" s="136"/>
      <c r="D7795" s="137"/>
      <c r="E7795" s="138"/>
      <c r="F7795" s="138"/>
      <c r="G7795" s="139"/>
      <c r="H7795" s="140"/>
    </row>
    <row r="7796" spans="1:8" x14ac:dyDescent="0.2">
      <c r="A7796" s="142"/>
      <c r="B7796" s="142"/>
      <c r="C7796" s="136"/>
      <c r="D7796" s="137"/>
      <c r="E7796" s="138"/>
      <c r="F7796" s="138"/>
      <c r="G7796" s="139"/>
      <c r="H7796" s="140"/>
    </row>
    <row r="7797" spans="1:8" x14ac:dyDescent="0.2">
      <c r="A7797" s="142"/>
      <c r="B7797" s="142"/>
      <c r="C7797" s="136"/>
      <c r="D7797" s="137"/>
      <c r="E7797" s="138"/>
      <c r="F7797" s="138"/>
      <c r="G7797" s="139"/>
      <c r="H7797" s="140"/>
    </row>
    <row r="7798" spans="1:8" x14ac:dyDescent="0.2">
      <c r="A7798" s="142"/>
      <c r="B7798" s="142"/>
      <c r="C7798" s="136"/>
      <c r="D7798" s="137"/>
      <c r="E7798" s="138"/>
      <c r="F7798" s="138"/>
      <c r="G7798" s="139"/>
      <c r="H7798" s="140"/>
    </row>
    <row r="7799" spans="1:8" x14ac:dyDescent="0.2">
      <c r="A7799" s="142"/>
      <c r="B7799" s="142"/>
      <c r="C7799" s="136"/>
      <c r="D7799" s="137"/>
      <c r="E7799" s="138"/>
      <c r="F7799" s="138"/>
      <c r="G7799" s="139"/>
      <c r="H7799" s="140"/>
    </row>
    <row r="7800" spans="1:8" x14ac:dyDescent="0.2">
      <c r="A7800" s="142"/>
      <c r="B7800" s="142"/>
      <c r="C7800" s="136"/>
      <c r="D7800" s="137"/>
      <c r="E7800" s="138"/>
      <c r="F7800" s="138"/>
      <c r="G7800" s="139"/>
      <c r="H7800" s="140"/>
    </row>
    <row r="7801" spans="1:8" x14ac:dyDescent="0.2">
      <c r="A7801" s="142"/>
      <c r="B7801" s="142"/>
      <c r="C7801" s="136"/>
      <c r="D7801" s="137"/>
      <c r="E7801" s="138"/>
      <c r="F7801" s="138"/>
      <c r="G7801" s="139"/>
      <c r="H7801" s="140"/>
    </row>
    <row r="7802" spans="1:8" x14ac:dyDescent="0.2">
      <c r="A7802" s="142"/>
      <c r="B7802" s="142"/>
      <c r="C7802" s="136"/>
      <c r="D7802" s="137"/>
      <c r="E7802" s="138"/>
      <c r="F7802" s="138"/>
      <c r="G7802" s="139"/>
      <c r="H7802" s="140"/>
    </row>
    <row r="7803" spans="1:8" x14ac:dyDescent="0.2">
      <c r="A7803" s="142"/>
      <c r="B7803" s="142"/>
      <c r="C7803" s="136"/>
      <c r="D7803" s="137"/>
      <c r="E7803" s="138"/>
      <c r="F7803" s="138"/>
      <c r="G7803" s="139"/>
      <c r="H7803" s="140"/>
    </row>
    <row r="7804" spans="1:8" x14ac:dyDescent="0.2">
      <c r="A7804" s="142"/>
      <c r="B7804" s="142"/>
      <c r="C7804" s="136"/>
      <c r="D7804" s="137"/>
      <c r="E7804" s="138"/>
      <c r="F7804" s="138"/>
      <c r="G7804" s="139"/>
      <c r="H7804" s="140"/>
    </row>
    <row r="7805" spans="1:8" x14ac:dyDescent="0.2">
      <c r="A7805" s="142"/>
      <c r="B7805" s="142"/>
      <c r="C7805" s="136"/>
      <c r="D7805" s="137"/>
      <c r="E7805" s="138"/>
      <c r="F7805" s="138"/>
      <c r="G7805" s="139"/>
      <c r="H7805" s="140"/>
    </row>
    <row r="7806" spans="1:8" x14ac:dyDescent="0.2">
      <c r="A7806" s="142"/>
      <c r="B7806" s="142"/>
      <c r="C7806" s="136"/>
      <c r="D7806" s="137"/>
      <c r="E7806" s="138"/>
      <c r="F7806" s="138"/>
      <c r="G7806" s="139"/>
      <c r="H7806" s="140"/>
    </row>
    <row r="7807" spans="1:8" x14ac:dyDescent="0.2">
      <c r="A7807" s="142"/>
      <c r="B7807" s="142"/>
      <c r="C7807" s="136"/>
      <c r="D7807" s="137"/>
      <c r="E7807" s="138"/>
      <c r="F7807" s="138"/>
      <c r="G7807" s="139"/>
      <c r="H7807" s="140"/>
    </row>
    <row r="7808" spans="1:8" x14ac:dyDescent="0.2">
      <c r="A7808" s="142"/>
      <c r="B7808" s="142"/>
      <c r="C7808" s="136"/>
      <c r="D7808" s="137"/>
      <c r="E7808" s="138"/>
      <c r="F7808" s="138"/>
      <c r="G7808" s="139"/>
      <c r="H7808" s="140"/>
    </row>
    <row r="7809" spans="1:8" x14ac:dyDescent="0.2">
      <c r="A7809" s="142"/>
      <c r="B7809" s="142"/>
      <c r="C7809" s="136"/>
      <c r="D7809" s="137"/>
      <c r="E7809" s="138"/>
      <c r="F7809" s="138"/>
      <c r="G7809" s="139"/>
      <c r="H7809" s="140"/>
    </row>
    <row r="7810" spans="1:8" x14ac:dyDescent="0.2">
      <c r="A7810" s="142"/>
      <c r="B7810" s="142"/>
      <c r="C7810" s="136"/>
      <c r="D7810" s="137"/>
      <c r="E7810" s="138"/>
      <c r="F7810" s="138"/>
      <c r="G7810" s="139"/>
      <c r="H7810" s="140"/>
    </row>
    <row r="7811" spans="1:8" x14ac:dyDescent="0.2">
      <c r="A7811" s="142"/>
      <c r="B7811" s="142"/>
      <c r="C7811" s="136"/>
      <c r="D7811" s="137"/>
      <c r="E7811" s="138"/>
      <c r="F7811" s="138"/>
      <c r="G7811" s="139"/>
      <c r="H7811" s="140"/>
    </row>
    <row r="7812" spans="1:8" x14ac:dyDescent="0.2">
      <c r="A7812" s="142"/>
      <c r="B7812" s="142"/>
      <c r="C7812" s="136"/>
      <c r="D7812" s="137"/>
      <c r="E7812" s="138"/>
      <c r="F7812" s="138"/>
      <c r="G7812" s="139"/>
      <c r="H7812" s="140"/>
    </row>
    <row r="7813" spans="1:8" x14ac:dyDescent="0.2">
      <c r="A7813" s="142"/>
      <c r="B7813" s="142"/>
      <c r="C7813" s="136"/>
      <c r="D7813" s="137"/>
      <c r="E7813" s="138"/>
      <c r="F7813" s="138"/>
      <c r="G7813" s="139"/>
      <c r="H7813" s="140"/>
    </row>
    <row r="7814" spans="1:8" x14ac:dyDescent="0.2">
      <c r="A7814" s="142"/>
      <c r="B7814" s="142"/>
      <c r="C7814" s="136"/>
      <c r="D7814" s="137"/>
      <c r="E7814" s="138"/>
      <c r="F7814" s="138"/>
      <c r="G7814" s="139"/>
      <c r="H7814" s="140"/>
    </row>
    <row r="7815" spans="1:8" x14ac:dyDescent="0.2">
      <c r="A7815" s="142"/>
      <c r="B7815" s="142"/>
      <c r="C7815" s="136"/>
      <c r="D7815" s="137"/>
      <c r="E7815" s="138"/>
      <c r="F7815" s="138"/>
      <c r="G7815" s="139"/>
      <c r="H7815" s="140"/>
    </row>
    <row r="7816" spans="1:8" x14ac:dyDescent="0.2">
      <c r="A7816" s="142"/>
      <c r="B7816" s="142"/>
      <c r="C7816" s="136"/>
      <c r="D7816" s="137"/>
      <c r="E7816" s="138"/>
      <c r="F7816" s="138"/>
      <c r="G7816" s="139"/>
      <c r="H7816" s="140"/>
    </row>
    <row r="7817" spans="1:8" x14ac:dyDescent="0.2">
      <c r="A7817" s="142"/>
      <c r="B7817" s="142"/>
      <c r="C7817" s="136"/>
      <c r="D7817" s="137"/>
      <c r="E7817" s="138"/>
      <c r="F7817" s="138"/>
      <c r="G7817" s="139"/>
      <c r="H7817" s="140"/>
    </row>
    <row r="7818" spans="1:8" x14ac:dyDescent="0.2">
      <c r="A7818" s="142"/>
      <c r="B7818" s="142"/>
      <c r="C7818" s="136"/>
      <c r="D7818" s="137"/>
      <c r="E7818" s="138"/>
      <c r="F7818" s="138"/>
      <c r="G7818" s="139"/>
      <c r="H7818" s="140"/>
    </row>
    <row r="7819" spans="1:8" x14ac:dyDescent="0.2">
      <c r="A7819" s="142"/>
      <c r="B7819" s="142"/>
      <c r="C7819" s="136"/>
      <c r="D7819" s="137"/>
      <c r="E7819" s="138"/>
      <c r="F7819" s="138"/>
      <c r="G7819" s="139"/>
      <c r="H7819" s="140"/>
    </row>
    <row r="7820" spans="1:8" x14ac:dyDescent="0.2">
      <c r="A7820" s="142"/>
      <c r="B7820" s="142"/>
      <c r="C7820" s="136"/>
      <c r="D7820" s="137"/>
      <c r="E7820" s="138"/>
      <c r="F7820" s="138"/>
      <c r="G7820" s="139"/>
      <c r="H7820" s="140"/>
    </row>
    <row r="7821" spans="1:8" x14ac:dyDescent="0.2">
      <c r="A7821" s="142"/>
      <c r="B7821" s="142"/>
      <c r="C7821" s="136"/>
      <c r="D7821" s="137"/>
      <c r="E7821" s="138"/>
      <c r="F7821" s="138"/>
      <c r="G7821" s="139"/>
      <c r="H7821" s="140"/>
    </row>
    <row r="7822" spans="1:8" x14ac:dyDescent="0.2">
      <c r="A7822" s="142"/>
      <c r="B7822" s="142"/>
      <c r="C7822" s="136"/>
      <c r="D7822" s="137"/>
      <c r="E7822" s="138"/>
      <c r="F7822" s="138"/>
      <c r="G7822" s="139"/>
      <c r="H7822" s="140"/>
    </row>
    <row r="7823" spans="1:8" x14ac:dyDescent="0.2">
      <c r="A7823" s="142"/>
      <c r="B7823" s="142"/>
      <c r="C7823" s="136"/>
      <c r="D7823" s="137"/>
      <c r="E7823" s="138"/>
      <c r="F7823" s="138"/>
      <c r="G7823" s="139"/>
      <c r="H7823" s="140"/>
    </row>
    <row r="7824" spans="1:8" x14ac:dyDescent="0.2">
      <c r="A7824" s="142"/>
      <c r="B7824" s="142"/>
      <c r="C7824" s="136"/>
      <c r="D7824" s="137"/>
      <c r="E7824" s="138"/>
      <c r="F7824" s="138"/>
      <c r="G7824" s="139"/>
      <c r="H7824" s="140"/>
    </row>
    <row r="7825" spans="1:8" x14ac:dyDescent="0.2">
      <c r="A7825" s="142"/>
      <c r="B7825" s="142"/>
      <c r="C7825" s="136"/>
      <c r="D7825" s="137"/>
      <c r="E7825" s="138"/>
      <c r="F7825" s="138"/>
      <c r="G7825" s="139"/>
      <c r="H7825" s="140"/>
    </row>
    <row r="7826" spans="1:8" x14ac:dyDescent="0.2">
      <c r="A7826" s="142"/>
      <c r="B7826" s="142"/>
      <c r="C7826" s="136"/>
      <c r="D7826" s="137"/>
      <c r="E7826" s="138"/>
      <c r="F7826" s="138"/>
      <c r="G7826" s="139"/>
      <c r="H7826" s="140"/>
    </row>
    <row r="7827" spans="1:8" x14ac:dyDescent="0.2">
      <c r="A7827" s="142"/>
      <c r="B7827" s="142"/>
      <c r="C7827" s="136"/>
      <c r="D7827" s="137"/>
      <c r="E7827" s="138"/>
      <c r="F7827" s="138"/>
      <c r="G7827" s="139"/>
      <c r="H7827" s="140"/>
    </row>
    <row r="7828" spans="1:8" x14ac:dyDescent="0.2">
      <c r="A7828" s="142"/>
      <c r="B7828" s="142"/>
      <c r="C7828" s="136"/>
      <c r="D7828" s="137"/>
      <c r="E7828" s="138"/>
      <c r="F7828" s="138"/>
      <c r="G7828" s="139"/>
      <c r="H7828" s="140"/>
    </row>
    <row r="7829" spans="1:8" x14ac:dyDescent="0.2">
      <c r="A7829" s="142"/>
      <c r="B7829" s="142"/>
      <c r="C7829" s="136"/>
      <c r="D7829" s="137"/>
      <c r="E7829" s="138"/>
      <c r="F7829" s="138"/>
      <c r="G7829" s="139"/>
      <c r="H7829" s="140"/>
    </row>
    <row r="7830" spans="1:8" x14ac:dyDescent="0.2">
      <c r="A7830" s="142"/>
      <c r="B7830" s="142"/>
      <c r="C7830" s="136"/>
      <c r="D7830" s="137"/>
      <c r="E7830" s="138"/>
      <c r="F7830" s="138"/>
      <c r="G7830" s="139"/>
      <c r="H7830" s="140"/>
    </row>
    <row r="7831" spans="1:8" x14ac:dyDescent="0.2">
      <c r="A7831" s="142"/>
      <c r="B7831" s="142"/>
      <c r="C7831" s="136"/>
      <c r="D7831" s="137"/>
      <c r="E7831" s="138"/>
      <c r="F7831" s="138"/>
      <c r="G7831" s="139"/>
      <c r="H7831" s="140"/>
    </row>
    <row r="7832" spans="1:8" x14ac:dyDescent="0.2">
      <c r="A7832" s="142"/>
      <c r="B7832" s="142"/>
      <c r="C7832" s="136"/>
      <c r="D7832" s="137"/>
      <c r="E7832" s="138"/>
      <c r="F7832" s="138"/>
      <c r="G7832" s="139"/>
      <c r="H7832" s="140"/>
    </row>
    <row r="7833" spans="1:8" x14ac:dyDescent="0.2">
      <c r="A7833" s="142"/>
      <c r="B7833" s="142"/>
      <c r="C7833" s="136"/>
      <c r="D7833" s="137"/>
      <c r="E7833" s="138"/>
      <c r="F7833" s="138"/>
      <c r="G7833" s="139"/>
      <c r="H7833" s="140"/>
    </row>
    <row r="7834" spans="1:8" x14ac:dyDescent="0.2">
      <c r="A7834" s="142"/>
      <c r="B7834" s="142"/>
      <c r="C7834" s="136"/>
      <c r="D7834" s="137"/>
      <c r="E7834" s="138"/>
      <c r="F7834" s="138"/>
      <c r="G7834" s="139"/>
      <c r="H7834" s="140"/>
    </row>
    <row r="7835" spans="1:8" x14ac:dyDescent="0.2">
      <c r="A7835" s="142"/>
      <c r="B7835" s="142"/>
      <c r="C7835" s="136"/>
      <c r="D7835" s="137"/>
      <c r="E7835" s="138"/>
      <c r="F7835" s="138"/>
      <c r="G7835" s="139"/>
      <c r="H7835" s="140"/>
    </row>
    <row r="7836" spans="1:8" x14ac:dyDescent="0.2">
      <c r="A7836" s="142"/>
      <c r="B7836" s="142"/>
      <c r="C7836" s="136"/>
      <c r="D7836" s="137"/>
      <c r="E7836" s="138"/>
      <c r="F7836" s="138"/>
      <c r="G7836" s="139"/>
      <c r="H7836" s="140"/>
    </row>
    <row r="7837" spans="1:8" x14ac:dyDescent="0.2">
      <c r="A7837" s="142"/>
      <c r="B7837" s="142"/>
      <c r="C7837" s="136"/>
      <c r="D7837" s="137"/>
      <c r="E7837" s="138"/>
      <c r="F7837" s="138"/>
      <c r="G7837" s="139"/>
      <c r="H7837" s="140"/>
    </row>
    <row r="7838" spans="1:8" x14ac:dyDescent="0.2">
      <c r="A7838" s="142"/>
      <c r="B7838" s="142"/>
      <c r="C7838" s="136"/>
      <c r="D7838" s="137"/>
      <c r="E7838" s="138"/>
      <c r="F7838" s="138"/>
      <c r="G7838" s="139"/>
      <c r="H7838" s="140"/>
    </row>
    <row r="7839" spans="1:8" x14ac:dyDescent="0.2">
      <c r="A7839" s="142"/>
      <c r="B7839" s="142"/>
      <c r="C7839" s="136"/>
      <c r="D7839" s="137"/>
      <c r="E7839" s="138"/>
      <c r="F7839" s="138"/>
      <c r="G7839" s="139"/>
      <c r="H7839" s="140"/>
    </row>
    <row r="7840" spans="1:8" x14ac:dyDescent="0.2">
      <c r="A7840" s="142"/>
      <c r="B7840" s="142"/>
      <c r="C7840" s="136"/>
      <c r="D7840" s="137"/>
      <c r="E7840" s="138"/>
      <c r="F7840" s="138"/>
      <c r="G7840" s="139"/>
      <c r="H7840" s="140"/>
    </row>
    <row r="7841" spans="1:8" x14ac:dyDescent="0.2">
      <c r="A7841" s="142"/>
      <c r="B7841" s="142"/>
      <c r="C7841" s="136"/>
      <c r="D7841" s="137"/>
      <c r="E7841" s="138"/>
      <c r="F7841" s="138"/>
      <c r="G7841" s="139"/>
      <c r="H7841" s="140"/>
    </row>
    <row r="7842" spans="1:8" x14ac:dyDescent="0.2">
      <c r="A7842" s="142"/>
      <c r="B7842" s="142"/>
      <c r="C7842" s="136"/>
      <c r="D7842" s="137"/>
      <c r="E7842" s="138"/>
      <c r="F7842" s="138"/>
      <c r="G7842" s="139"/>
      <c r="H7842" s="140"/>
    </row>
    <row r="7843" spans="1:8" x14ac:dyDescent="0.2">
      <c r="A7843" s="142"/>
      <c r="B7843" s="142"/>
      <c r="C7843" s="136"/>
      <c r="D7843" s="137"/>
      <c r="E7843" s="138"/>
      <c r="F7843" s="138"/>
      <c r="G7843" s="139"/>
      <c r="H7843" s="140"/>
    </row>
    <row r="7844" spans="1:8" x14ac:dyDescent="0.2">
      <c r="A7844" s="142"/>
      <c r="B7844" s="142"/>
      <c r="C7844" s="136"/>
      <c r="D7844" s="137"/>
      <c r="E7844" s="138"/>
      <c r="F7844" s="138"/>
      <c r="G7844" s="139"/>
      <c r="H7844" s="140"/>
    </row>
    <row r="7845" spans="1:8" x14ac:dyDescent="0.2">
      <c r="A7845" s="142"/>
      <c r="B7845" s="142"/>
      <c r="C7845" s="136"/>
      <c r="D7845" s="137"/>
      <c r="E7845" s="138"/>
      <c r="F7845" s="138"/>
      <c r="G7845" s="139"/>
      <c r="H7845" s="140"/>
    </row>
    <row r="7846" spans="1:8" x14ac:dyDescent="0.2">
      <c r="A7846" s="142"/>
      <c r="B7846" s="142"/>
      <c r="C7846" s="136"/>
      <c r="D7846" s="137"/>
      <c r="E7846" s="138"/>
      <c r="F7846" s="138"/>
      <c r="G7846" s="139"/>
      <c r="H7846" s="140"/>
    </row>
    <row r="7847" spans="1:8" x14ac:dyDescent="0.2">
      <c r="A7847" s="142"/>
      <c r="B7847" s="142"/>
      <c r="C7847" s="136"/>
      <c r="D7847" s="137"/>
      <c r="E7847" s="138"/>
      <c r="F7847" s="138"/>
      <c r="G7847" s="139"/>
      <c r="H7847" s="140"/>
    </row>
    <row r="7848" spans="1:8" x14ac:dyDescent="0.2">
      <c r="A7848" s="142"/>
      <c r="B7848" s="142"/>
      <c r="C7848" s="136"/>
      <c r="D7848" s="137"/>
      <c r="E7848" s="138"/>
      <c r="F7848" s="138"/>
      <c r="G7848" s="139"/>
      <c r="H7848" s="140"/>
    </row>
    <row r="7849" spans="1:8" x14ac:dyDescent="0.2">
      <c r="A7849" s="142"/>
      <c r="B7849" s="142"/>
      <c r="C7849" s="136"/>
      <c r="D7849" s="137"/>
      <c r="E7849" s="138"/>
      <c r="F7849" s="138"/>
      <c r="G7849" s="139"/>
      <c r="H7849" s="140"/>
    </row>
    <row r="7850" spans="1:8" x14ac:dyDescent="0.2">
      <c r="A7850" s="142"/>
      <c r="B7850" s="142"/>
      <c r="C7850" s="136"/>
      <c r="D7850" s="137"/>
      <c r="E7850" s="138"/>
      <c r="F7850" s="138"/>
      <c r="G7850" s="139"/>
      <c r="H7850" s="140"/>
    </row>
    <row r="7851" spans="1:8" x14ac:dyDescent="0.2">
      <c r="A7851" s="142"/>
      <c r="B7851" s="142"/>
      <c r="C7851" s="136"/>
      <c r="D7851" s="137"/>
      <c r="E7851" s="138"/>
      <c r="F7851" s="138"/>
      <c r="G7851" s="139"/>
      <c r="H7851" s="140"/>
    </row>
    <row r="7852" spans="1:8" x14ac:dyDescent="0.2">
      <c r="A7852" s="142"/>
      <c r="B7852" s="142"/>
      <c r="C7852" s="136"/>
      <c r="D7852" s="137"/>
      <c r="E7852" s="138"/>
      <c r="F7852" s="138"/>
      <c r="G7852" s="139"/>
      <c r="H7852" s="140"/>
    </row>
    <row r="7853" spans="1:8" x14ac:dyDescent="0.2">
      <c r="A7853" s="142"/>
      <c r="B7853" s="142"/>
      <c r="C7853" s="136"/>
      <c r="D7853" s="137"/>
      <c r="E7853" s="138"/>
      <c r="F7853" s="138"/>
      <c r="G7853" s="139"/>
      <c r="H7853" s="140"/>
    </row>
    <row r="7854" spans="1:8" x14ac:dyDescent="0.2">
      <c r="A7854" s="142"/>
      <c r="B7854" s="142"/>
      <c r="C7854" s="136"/>
      <c r="D7854" s="137"/>
      <c r="E7854" s="138"/>
      <c r="F7854" s="138"/>
      <c r="G7854" s="139"/>
      <c r="H7854" s="140"/>
    </row>
    <row r="7855" spans="1:8" x14ac:dyDescent="0.2">
      <c r="A7855" s="142"/>
      <c r="B7855" s="142"/>
      <c r="C7855" s="136"/>
      <c r="D7855" s="137"/>
      <c r="E7855" s="138"/>
      <c r="F7855" s="138"/>
      <c r="G7855" s="139"/>
      <c r="H7855" s="140"/>
    </row>
    <row r="7856" spans="1:8" x14ac:dyDescent="0.2">
      <c r="A7856" s="142"/>
      <c r="B7856" s="142"/>
      <c r="C7856" s="136"/>
      <c r="D7856" s="137"/>
      <c r="E7856" s="138"/>
      <c r="F7856" s="138"/>
      <c r="G7856" s="139"/>
      <c r="H7856" s="140"/>
    </row>
    <row r="7857" spans="1:8" x14ac:dyDescent="0.2">
      <c r="A7857" s="142"/>
      <c r="B7857" s="142"/>
      <c r="C7857" s="136"/>
      <c r="D7857" s="137"/>
      <c r="E7857" s="138"/>
      <c r="F7857" s="138"/>
      <c r="G7857" s="139"/>
      <c r="H7857" s="140"/>
    </row>
    <row r="7858" spans="1:8" x14ac:dyDescent="0.2">
      <c r="A7858" s="142"/>
      <c r="B7858" s="142"/>
      <c r="C7858" s="136"/>
      <c r="D7858" s="137"/>
      <c r="E7858" s="138"/>
      <c r="F7858" s="138"/>
      <c r="G7858" s="139"/>
      <c r="H7858" s="140"/>
    </row>
    <row r="7859" spans="1:8" x14ac:dyDescent="0.2">
      <c r="A7859" s="142"/>
      <c r="B7859" s="142"/>
      <c r="C7859" s="136"/>
      <c r="D7859" s="137"/>
      <c r="E7859" s="138"/>
      <c r="F7859" s="138"/>
      <c r="G7859" s="139"/>
      <c r="H7859" s="140"/>
    </row>
    <row r="7860" spans="1:8" x14ac:dyDescent="0.2">
      <c r="A7860" s="142"/>
      <c r="B7860" s="142"/>
      <c r="C7860" s="136"/>
      <c r="D7860" s="137"/>
      <c r="E7860" s="138"/>
      <c r="F7860" s="138"/>
      <c r="G7860" s="139"/>
      <c r="H7860" s="140"/>
    </row>
    <row r="7861" spans="1:8" x14ac:dyDescent="0.2">
      <c r="A7861" s="142"/>
      <c r="B7861" s="142"/>
      <c r="C7861" s="136"/>
      <c r="D7861" s="137"/>
      <c r="E7861" s="138"/>
      <c r="F7861" s="138"/>
      <c r="G7861" s="139"/>
      <c r="H7861" s="140"/>
    </row>
    <row r="7862" spans="1:8" x14ac:dyDescent="0.2">
      <c r="A7862" s="142"/>
      <c r="B7862" s="142"/>
      <c r="C7862" s="136"/>
      <c r="D7862" s="137"/>
      <c r="E7862" s="138"/>
      <c r="F7862" s="138"/>
      <c r="G7862" s="139"/>
      <c r="H7862" s="140"/>
    </row>
    <row r="7863" spans="1:8" x14ac:dyDescent="0.2">
      <c r="A7863" s="142"/>
      <c r="B7863" s="142"/>
      <c r="C7863" s="136"/>
      <c r="D7863" s="137"/>
      <c r="E7863" s="138"/>
      <c r="F7863" s="138"/>
      <c r="G7863" s="139"/>
      <c r="H7863" s="140"/>
    </row>
    <row r="7864" spans="1:8" x14ac:dyDescent="0.2">
      <c r="A7864" s="142"/>
      <c r="B7864" s="142"/>
      <c r="C7864" s="136"/>
      <c r="D7864" s="137"/>
      <c r="E7864" s="138"/>
      <c r="F7864" s="138"/>
      <c r="G7864" s="139"/>
      <c r="H7864" s="140"/>
    </row>
    <row r="7865" spans="1:8" x14ac:dyDescent="0.2">
      <c r="A7865" s="142"/>
      <c r="B7865" s="142"/>
      <c r="C7865" s="136"/>
      <c r="D7865" s="137"/>
      <c r="E7865" s="138"/>
      <c r="F7865" s="138"/>
      <c r="G7865" s="139"/>
      <c r="H7865" s="140"/>
    </row>
    <row r="7866" spans="1:8" x14ac:dyDescent="0.2">
      <c r="A7866" s="142"/>
      <c r="B7866" s="142"/>
      <c r="C7866" s="136"/>
      <c r="D7866" s="137"/>
      <c r="E7866" s="138"/>
      <c r="F7866" s="138"/>
      <c r="G7866" s="139"/>
      <c r="H7866" s="140"/>
    </row>
    <row r="7867" spans="1:8" x14ac:dyDescent="0.2">
      <c r="A7867" s="142"/>
      <c r="B7867" s="142"/>
      <c r="C7867" s="136"/>
      <c r="D7867" s="137"/>
      <c r="E7867" s="138"/>
      <c r="F7867" s="138"/>
      <c r="G7867" s="139"/>
      <c r="H7867" s="140"/>
    </row>
    <row r="7868" spans="1:8" x14ac:dyDescent="0.2">
      <c r="A7868" s="142"/>
      <c r="B7868" s="142"/>
      <c r="C7868" s="136"/>
      <c r="D7868" s="137"/>
      <c r="E7868" s="138"/>
      <c r="F7868" s="138"/>
      <c r="G7868" s="139"/>
      <c r="H7868" s="140"/>
    </row>
    <row r="7869" spans="1:8" x14ac:dyDescent="0.2">
      <c r="A7869" s="142"/>
      <c r="B7869" s="142"/>
      <c r="C7869" s="136"/>
      <c r="D7869" s="137"/>
      <c r="E7869" s="138"/>
      <c r="F7869" s="138"/>
      <c r="G7869" s="139"/>
      <c r="H7869" s="140"/>
    </row>
    <row r="7870" spans="1:8" x14ac:dyDescent="0.2">
      <c r="A7870" s="142"/>
      <c r="B7870" s="142"/>
      <c r="C7870" s="136"/>
      <c r="D7870" s="137"/>
      <c r="E7870" s="138"/>
      <c r="F7870" s="138"/>
      <c r="G7870" s="139"/>
      <c r="H7870" s="140"/>
    </row>
    <row r="7871" spans="1:8" x14ac:dyDescent="0.2">
      <c r="A7871" s="142"/>
      <c r="B7871" s="142"/>
      <c r="C7871" s="136"/>
      <c r="D7871" s="137"/>
      <c r="E7871" s="138"/>
      <c r="F7871" s="138"/>
      <c r="G7871" s="139"/>
      <c r="H7871" s="140"/>
    </row>
    <row r="7872" spans="1:8" x14ac:dyDescent="0.2">
      <c r="A7872" s="142"/>
      <c r="B7872" s="142"/>
      <c r="C7872" s="136"/>
      <c r="D7872" s="137"/>
      <c r="E7872" s="138"/>
      <c r="F7872" s="138"/>
      <c r="G7872" s="139"/>
      <c r="H7872" s="140"/>
    </row>
    <row r="7873" spans="1:8" x14ac:dyDescent="0.2">
      <c r="A7873" s="142"/>
      <c r="B7873" s="142"/>
      <c r="C7873" s="136"/>
      <c r="D7873" s="137"/>
      <c r="E7873" s="138"/>
      <c r="F7873" s="138"/>
      <c r="G7873" s="139"/>
      <c r="H7873" s="140"/>
    </row>
    <row r="7874" spans="1:8" x14ac:dyDescent="0.2">
      <c r="A7874" s="142"/>
      <c r="B7874" s="142"/>
      <c r="C7874" s="136"/>
      <c r="D7874" s="137"/>
      <c r="E7874" s="138"/>
      <c r="F7874" s="138"/>
      <c r="G7874" s="139"/>
      <c r="H7874" s="140"/>
    </row>
    <row r="7875" spans="1:8" x14ac:dyDescent="0.2">
      <c r="A7875" s="142"/>
      <c r="B7875" s="142"/>
      <c r="C7875" s="136"/>
      <c r="D7875" s="137"/>
      <c r="E7875" s="138"/>
      <c r="F7875" s="138"/>
      <c r="G7875" s="139"/>
      <c r="H7875" s="140"/>
    </row>
    <row r="7876" spans="1:8" x14ac:dyDescent="0.2">
      <c r="A7876" s="142"/>
      <c r="B7876" s="142"/>
      <c r="C7876" s="136"/>
      <c r="D7876" s="137"/>
      <c r="E7876" s="138"/>
      <c r="F7876" s="138"/>
      <c r="G7876" s="139"/>
      <c r="H7876" s="140"/>
    </row>
    <row r="7877" spans="1:8" x14ac:dyDescent="0.2">
      <c r="A7877" s="142"/>
      <c r="B7877" s="142"/>
      <c r="C7877" s="136"/>
      <c r="D7877" s="137"/>
      <c r="E7877" s="138"/>
      <c r="F7877" s="138"/>
      <c r="G7877" s="139"/>
      <c r="H7877" s="140"/>
    </row>
    <row r="7878" spans="1:8" x14ac:dyDescent="0.2">
      <c r="A7878" s="142"/>
      <c r="B7878" s="142"/>
      <c r="C7878" s="136"/>
      <c r="D7878" s="137"/>
      <c r="E7878" s="138"/>
      <c r="F7878" s="138"/>
      <c r="G7878" s="139"/>
      <c r="H7878" s="140"/>
    </row>
    <row r="7879" spans="1:8" x14ac:dyDescent="0.2">
      <c r="A7879" s="142"/>
      <c r="B7879" s="142"/>
      <c r="C7879" s="136"/>
      <c r="D7879" s="137"/>
      <c r="E7879" s="138"/>
      <c r="F7879" s="138"/>
      <c r="G7879" s="139"/>
      <c r="H7879" s="140"/>
    </row>
    <row r="7880" spans="1:8" x14ac:dyDescent="0.2">
      <c r="A7880" s="142"/>
      <c r="B7880" s="142"/>
      <c r="C7880" s="136"/>
      <c r="D7880" s="137"/>
      <c r="E7880" s="138"/>
      <c r="F7880" s="138"/>
      <c r="G7880" s="139"/>
      <c r="H7880" s="140"/>
    </row>
    <row r="7881" spans="1:8" x14ac:dyDescent="0.2">
      <c r="A7881" s="142"/>
      <c r="B7881" s="142"/>
      <c r="C7881" s="136"/>
      <c r="D7881" s="137"/>
      <c r="E7881" s="138"/>
      <c r="F7881" s="138"/>
      <c r="G7881" s="139"/>
      <c r="H7881" s="140"/>
    </row>
    <row r="7882" spans="1:8" x14ac:dyDescent="0.2">
      <c r="A7882" s="142"/>
      <c r="B7882" s="142"/>
      <c r="C7882" s="136"/>
      <c r="D7882" s="137"/>
      <c r="E7882" s="138"/>
      <c r="F7882" s="138"/>
      <c r="G7882" s="139"/>
      <c r="H7882" s="140"/>
    </row>
    <row r="7883" spans="1:8" x14ac:dyDescent="0.2">
      <c r="A7883" s="142"/>
      <c r="B7883" s="142"/>
      <c r="C7883" s="136"/>
      <c r="D7883" s="137"/>
      <c r="E7883" s="138"/>
      <c r="F7883" s="138"/>
      <c r="G7883" s="139"/>
      <c r="H7883" s="140"/>
    </row>
    <row r="7884" spans="1:8" x14ac:dyDescent="0.2">
      <c r="A7884" s="142"/>
      <c r="B7884" s="142"/>
      <c r="C7884" s="136"/>
      <c r="D7884" s="137"/>
      <c r="E7884" s="138"/>
      <c r="F7884" s="138"/>
      <c r="G7884" s="139"/>
      <c r="H7884" s="140"/>
    </row>
  </sheetData>
  <mergeCells count="1609">
    <mergeCell ref="E6886:G6886"/>
    <mergeCell ref="J2308:K2308"/>
    <mergeCell ref="J2309:K2309"/>
    <mergeCell ref="J2310:K2310"/>
    <mergeCell ref="J2311:K2311"/>
    <mergeCell ref="J2312:K2312"/>
    <mergeCell ref="N6769:Q6772"/>
    <mergeCell ref="J2302:K2302"/>
    <mergeCell ref="J2303:K2303"/>
    <mergeCell ref="J2304:K2304"/>
    <mergeCell ref="J2305:K2305"/>
    <mergeCell ref="J2306:K2306"/>
    <mergeCell ref="J2307:K2307"/>
    <mergeCell ref="J2296:K2296"/>
    <mergeCell ref="J2297:K2297"/>
    <mergeCell ref="J2298:K2298"/>
    <mergeCell ref="J2299:K2299"/>
    <mergeCell ref="J2300:K2300"/>
    <mergeCell ref="J2301:K2301"/>
    <mergeCell ref="J2290:K2290"/>
    <mergeCell ref="J2291:K2291"/>
    <mergeCell ref="J2292:K2292"/>
    <mergeCell ref="J2293:K2293"/>
    <mergeCell ref="J2294:K2294"/>
    <mergeCell ref="J2295:K2295"/>
    <mergeCell ref="J2284:K2284"/>
    <mergeCell ref="J2285:K2285"/>
    <mergeCell ref="J2286:K2286"/>
    <mergeCell ref="J2287:K2287"/>
    <mergeCell ref="J2288:K2288"/>
    <mergeCell ref="J2289:K2289"/>
    <mergeCell ref="J2278:K2278"/>
    <mergeCell ref="J2279:K2279"/>
    <mergeCell ref="J2280:K2280"/>
    <mergeCell ref="J2281:K2281"/>
    <mergeCell ref="J2282:K2282"/>
    <mergeCell ref="J2283:K2283"/>
    <mergeCell ref="J2272:K2272"/>
    <mergeCell ref="J2273:K2273"/>
    <mergeCell ref="J2274:K2274"/>
    <mergeCell ref="J2275:K2275"/>
    <mergeCell ref="J2276:K2276"/>
    <mergeCell ref="J2277:K2277"/>
    <mergeCell ref="J2266:K2266"/>
    <mergeCell ref="J2267:K2267"/>
    <mergeCell ref="J2268:K2268"/>
    <mergeCell ref="J2269:K2269"/>
    <mergeCell ref="J2270:K2270"/>
    <mergeCell ref="J2271:K2271"/>
    <mergeCell ref="J2260:K2260"/>
    <mergeCell ref="J2261:K2261"/>
    <mergeCell ref="J2262:K2262"/>
    <mergeCell ref="J2263:K2263"/>
    <mergeCell ref="J2264:K2264"/>
    <mergeCell ref="J2265:K2265"/>
    <mergeCell ref="J2254:K2254"/>
    <mergeCell ref="J2255:K2255"/>
    <mergeCell ref="J2256:K2256"/>
    <mergeCell ref="J2257:K2257"/>
    <mergeCell ref="J2258:K2258"/>
    <mergeCell ref="J2259:K2259"/>
    <mergeCell ref="J2248:K2248"/>
    <mergeCell ref="J2249:K2249"/>
    <mergeCell ref="J2250:K2250"/>
    <mergeCell ref="J2251:K2251"/>
    <mergeCell ref="J2252:K2252"/>
    <mergeCell ref="J2253:K2253"/>
    <mergeCell ref="J2242:K2242"/>
    <mergeCell ref="J2243:K2243"/>
    <mergeCell ref="J2244:K2244"/>
    <mergeCell ref="J2245:K2245"/>
    <mergeCell ref="J2246:K2246"/>
    <mergeCell ref="J2247:K2247"/>
    <mergeCell ref="J2236:K2236"/>
    <mergeCell ref="J2237:K2237"/>
    <mergeCell ref="J2238:K2238"/>
    <mergeCell ref="J2239:K2239"/>
    <mergeCell ref="J2240:K2240"/>
    <mergeCell ref="J2241:K2241"/>
    <mergeCell ref="J2230:K2230"/>
    <mergeCell ref="J2231:K2231"/>
    <mergeCell ref="J2232:K2232"/>
    <mergeCell ref="J2233:K2233"/>
    <mergeCell ref="J2234:K2234"/>
    <mergeCell ref="J2235:K2235"/>
    <mergeCell ref="J2224:K2224"/>
    <mergeCell ref="J2225:K2225"/>
    <mergeCell ref="J2226:K2226"/>
    <mergeCell ref="J2227:K2227"/>
    <mergeCell ref="J2228:K2228"/>
    <mergeCell ref="J2229:K2229"/>
    <mergeCell ref="J2218:K2218"/>
    <mergeCell ref="J2219:K2219"/>
    <mergeCell ref="J2220:K2220"/>
    <mergeCell ref="J2221:K2221"/>
    <mergeCell ref="J2222:K2222"/>
    <mergeCell ref="J2223:K2223"/>
    <mergeCell ref="J2212:K2212"/>
    <mergeCell ref="J2213:K2213"/>
    <mergeCell ref="J2214:K2214"/>
    <mergeCell ref="J2215:K2215"/>
    <mergeCell ref="J2216:K2216"/>
    <mergeCell ref="J2217:K2217"/>
    <mergeCell ref="J2206:K2206"/>
    <mergeCell ref="J2207:K2207"/>
    <mergeCell ref="J2208:K2208"/>
    <mergeCell ref="J2209:K2209"/>
    <mergeCell ref="J2210:K2210"/>
    <mergeCell ref="J2211:K2211"/>
    <mergeCell ref="J2200:K2200"/>
    <mergeCell ref="J2201:K2201"/>
    <mergeCell ref="J2202:K2202"/>
    <mergeCell ref="J2203:K2203"/>
    <mergeCell ref="J2204:K2204"/>
    <mergeCell ref="J2205:K2205"/>
    <mergeCell ref="J2194:K2194"/>
    <mergeCell ref="J2195:K2195"/>
    <mergeCell ref="J2196:K2196"/>
    <mergeCell ref="J2197:K2197"/>
    <mergeCell ref="J2198:K2198"/>
    <mergeCell ref="J2199:K2199"/>
    <mergeCell ref="J2188:K2188"/>
    <mergeCell ref="J2189:K2189"/>
    <mergeCell ref="J2190:K2190"/>
    <mergeCell ref="J2191:K2191"/>
    <mergeCell ref="J2192:K2192"/>
    <mergeCell ref="J2193:K2193"/>
    <mergeCell ref="J2182:K2182"/>
    <mergeCell ref="J2183:K2183"/>
    <mergeCell ref="J2184:K2184"/>
    <mergeCell ref="J2185:K2185"/>
    <mergeCell ref="J2186:K2186"/>
    <mergeCell ref="J2187:K2187"/>
    <mergeCell ref="J2176:K2176"/>
    <mergeCell ref="J2177:K2177"/>
    <mergeCell ref="J2178:K2178"/>
    <mergeCell ref="J2179:K2179"/>
    <mergeCell ref="J2180:K2180"/>
    <mergeCell ref="J2181:K2181"/>
    <mergeCell ref="J2170:K2170"/>
    <mergeCell ref="J2171:K2171"/>
    <mergeCell ref="J2172:K2172"/>
    <mergeCell ref="J2173:K2173"/>
    <mergeCell ref="J2174:K2174"/>
    <mergeCell ref="J2175:K2175"/>
    <mergeCell ref="J2164:K2164"/>
    <mergeCell ref="J2165:K2165"/>
    <mergeCell ref="J2166:K2166"/>
    <mergeCell ref="J2167:K2167"/>
    <mergeCell ref="J2168:K2168"/>
    <mergeCell ref="J2169:K2169"/>
    <mergeCell ref="J2158:K2158"/>
    <mergeCell ref="J2159:K2159"/>
    <mergeCell ref="J2160:K2160"/>
    <mergeCell ref="J2161:K2161"/>
    <mergeCell ref="J2162:K2162"/>
    <mergeCell ref="J2163:K2163"/>
    <mergeCell ref="J2152:K2152"/>
    <mergeCell ref="J2153:K2153"/>
    <mergeCell ref="J2154:K2154"/>
    <mergeCell ref="J2155:K2155"/>
    <mergeCell ref="J2156:K2156"/>
    <mergeCell ref="J2157:K2157"/>
    <mergeCell ref="J2146:K2146"/>
    <mergeCell ref="J2147:K2147"/>
    <mergeCell ref="J2148:K2148"/>
    <mergeCell ref="J2149:K2149"/>
    <mergeCell ref="J2150:K2150"/>
    <mergeCell ref="J2151:K2151"/>
    <mergeCell ref="J2140:K2140"/>
    <mergeCell ref="J2141:K2141"/>
    <mergeCell ref="J2142:K2142"/>
    <mergeCell ref="J2143:K2143"/>
    <mergeCell ref="J2144:K2144"/>
    <mergeCell ref="J2145:K2145"/>
    <mergeCell ref="J2134:K2134"/>
    <mergeCell ref="J2135:K2135"/>
    <mergeCell ref="J2136:K2136"/>
    <mergeCell ref="J2137:K2137"/>
    <mergeCell ref="J2138:K2138"/>
    <mergeCell ref="J2139:K2139"/>
    <mergeCell ref="J2128:K2128"/>
    <mergeCell ref="J2129:K2129"/>
    <mergeCell ref="J2130:K2130"/>
    <mergeCell ref="J2131:K2131"/>
    <mergeCell ref="J2132:K2132"/>
    <mergeCell ref="J2133:K2133"/>
    <mergeCell ref="J2122:K2122"/>
    <mergeCell ref="J2123:K2123"/>
    <mergeCell ref="J2124:K2124"/>
    <mergeCell ref="J2125:K2125"/>
    <mergeCell ref="J2126:K2126"/>
    <mergeCell ref="J2127:K2127"/>
    <mergeCell ref="J2116:K2116"/>
    <mergeCell ref="J2117:K2117"/>
    <mergeCell ref="J2118:K2118"/>
    <mergeCell ref="J2119:K2119"/>
    <mergeCell ref="J2120:K2120"/>
    <mergeCell ref="J2121:K2121"/>
    <mergeCell ref="J2110:K2110"/>
    <mergeCell ref="J2111:K2111"/>
    <mergeCell ref="J2112:K2112"/>
    <mergeCell ref="J2113:K2113"/>
    <mergeCell ref="J2114:K2114"/>
    <mergeCell ref="J2115:K2115"/>
    <mergeCell ref="J2104:K2104"/>
    <mergeCell ref="J2105:K2105"/>
    <mergeCell ref="J2106:K2106"/>
    <mergeCell ref="J2107:K2107"/>
    <mergeCell ref="J2108:K2108"/>
    <mergeCell ref="J2109:K2109"/>
    <mergeCell ref="J2098:K2098"/>
    <mergeCell ref="J2099:K2099"/>
    <mergeCell ref="J2100:K2100"/>
    <mergeCell ref="J2101:K2101"/>
    <mergeCell ref="J2102:K2102"/>
    <mergeCell ref="J2103:K2103"/>
    <mergeCell ref="J2092:K2092"/>
    <mergeCell ref="J2093:K2093"/>
    <mergeCell ref="J2094:K2094"/>
    <mergeCell ref="J2095:K2095"/>
    <mergeCell ref="J2096:K2096"/>
    <mergeCell ref="J2097:K2097"/>
    <mergeCell ref="J2086:K2086"/>
    <mergeCell ref="J2087:K2087"/>
    <mergeCell ref="J2088:K2088"/>
    <mergeCell ref="J2089:K2089"/>
    <mergeCell ref="J2090:K2090"/>
    <mergeCell ref="J2091:K2091"/>
    <mergeCell ref="J2080:K2080"/>
    <mergeCell ref="J2081:K2081"/>
    <mergeCell ref="J2082:K2082"/>
    <mergeCell ref="J2083:K2083"/>
    <mergeCell ref="J2084:K2084"/>
    <mergeCell ref="J2085:K2085"/>
    <mergeCell ref="J2073:K2073"/>
    <mergeCell ref="J2074:K2074"/>
    <mergeCell ref="J2075:K2075"/>
    <mergeCell ref="J2077:K2077"/>
    <mergeCell ref="J2078:K2078"/>
    <mergeCell ref="J2079:K2079"/>
    <mergeCell ref="J2067:K2067"/>
    <mergeCell ref="J2068:K2068"/>
    <mergeCell ref="J2069:K2069"/>
    <mergeCell ref="J2070:K2070"/>
    <mergeCell ref="J2071:K2071"/>
    <mergeCell ref="J2072:K2072"/>
    <mergeCell ref="J2061:K2061"/>
    <mergeCell ref="J2062:K2062"/>
    <mergeCell ref="J2063:K2063"/>
    <mergeCell ref="J2064:K2064"/>
    <mergeCell ref="J2065:K2065"/>
    <mergeCell ref="J2066:K2066"/>
    <mergeCell ref="J2055:K2055"/>
    <mergeCell ref="J2056:K2056"/>
    <mergeCell ref="J2057:K2057"/>
    <mergeCell ref="J2058:K2058"/>
    <mergeCell ref="J2059:K2059"/>
    <mergeCell ref="J2060:K2060"/>
    <mergeCell ref="J2049:K2049"/>
    <mergeCell ref="J2050:K2050"/>
    <mergeCell ref="J2051:K2051"/>
    <mergeCell ref="J2052:K2052"/>
    <mergeCell ref="J2053:K2053"/>
    <mergeCell ref="J2054:K2054"/>
    <mergeCell ref="J2043:K2043"/>
    <mergeCell ref="J2044:K2044"/>
    <mergeCell ref="J2045:K2045"/>
    <mergeCell ref="J2046:K2046"/>
    <mergeCell ref="J2047:K2047"/>
    <mergeCell ref="J2048:K2048"/>
    <mergeCell ref="J2037:K2037"/>
    <mergeCell ref="J2038:K2038"/>
    <mergeCell ref="J2039:K2039"/>
    <mergeCell ref="J2040:K2040"/>
    <mergeCell ref="J2041:K2041"/>
    <mergeCell ref="J2042:K2042"/>
    <mergeCell ref="J2031:K2031"/>
    <mergeCell ref="J2032:K2032"/>
    <mergeCell ref="J2033:K2033"/>
    <mergeCell ref="J2034:K2034"/>
    <mergeCell ref="J2035:K2035"/>
    <mergeCell ref="J2036:K2036"/>
    <mergeCell ref="J2025:K2025"/>
    <mergeCell ref="J2026:K2026"/>
    <mergeCell ref="J2027:K2027"/>
    <mergeCell ref="J2028:K2028"/>
    <mergeCell ref="J2029:K2029"/>
    <mergeCell ref="J2030:K2030"/>
    <mergeCell ref="J2019:K2019"/>
    <mergeCell ref="J2020:K2020"/>
    <mergeCell ref="J2021:K2021"/>
    <mergeCell ref="J2022:K2022"/>
    <mergeCell ref="J2023:K2023"/>
    <mergeCell ref="J2024:K2024"/>
    <mergeCell ref="J2013:K2013"/>
    <mergeCell ref="J2014:K2014"/>
    <mergeCell ref="J2015:K2015"/>
    <mergeCell ref="J2016:K2016"/>
    <mergeCell ref="J2017:K2017"/>
    <mergeCell ref="J2018:K2018"/>
    <mergeCell ref="J2007:K2007"/>
    <mergeCell ref="J2008:K2008"/>
    <mergeCell ref="J2009:K2009"/>
    <mergeCell ref="J2010:K2010"/>
    <mergeCell ref="J2011:K2011"/>
    <mergeCell ref="J2012:K2012"/>
    <mergeCell ref="J2001:K2001"/>
    <mergeCell ref="J2002:K2002"/>
    <mergeCell ref="J2003:K2003"/>
    <mergeCell ref="J2004:K2004"/>
    <mergeCell ref="J2005:K2005"/>
    <mergeCell ref="J2006:K2006"/>
    <mergeCell ref="J1995:K1995"/>
    <mergeCell ref="J1996:K1996"/>
    <mergeCell ref="J1997:K1997"/>
    <mergeCell ref="J1998:K1998"/>
    <mergeCell ref="J1999:K1999"/>
    <mergeCell ref="J2000:K2000"/>
    <mergeCell ref="J1989:K1989"/>
    <mergeCell ref="J1990:K1990"/>
    <mergeCell ref="J1991:K1991"/>
    <mergeCell ref="J1992:K1992"/>
    <mergeCell ref="J1993:K1993"/>
    <mergeCell ref="J1994:K1994"/>
    <mergeCell ref="J1983:K1983"/>
    <mergeCell ref="J1984:K1984"/>
    <mergeCell ref="J1985:K1985"/>
    <mergeCell ref="J1986:K1986"/>
    <mergeCell ref="J1987:K1987"/>
    <mergeCell ref="J1988:K1988"/>
    <mergeCell ref="J1977:K1977"/>
    <mergeCell ref="J1978:K1978"/>
    <mergeCell ref="J1979:K1979"/>
    <mergeCell ref="J1980:K1980"/>
    <mergeCell ref="J1981:K1981"/>
    <mergeCell ref="J1982:K1982"/>
    <mergeCell ref="J1971:K1971"/>
    <mergeCell ref="J1972:K1972"/>
    <mergeCell ref="J1973:K1973"/>
    <mergeCell ref="J1974:K1974"/>
    <mergeCell ref="J1975:K1975"/>
    <mergeCell ref="J1976:K1976"/>
    <mergeCell ref="J1965:K1965"/>
    <mergeCell ref="J1966:K1966"/>
    <mergeCell ref="J1967:K1967"/>
    <mergeCell ref="J1968:K1968"/>
    <mergeCell ref="J1969:K1969"/>
    <mergeCell ref="J1970:K1970"/>
    <mergeCell ref="J1959:K1959"/>
    <mergeCell ref="J1960:K1960"/>
    <mergeCell ref="J1961:K1961"/>
    <mergeCell ref="J1962:K1962"/>
    <mergeCell ref="J1963:K1963"/>
    <mergeCell ref="J1964:K1964"/>
    <mergeCell ref="J1953:K1953"/>
    <mergeCell ref="J1954:K1954"/>
    <mergeCell ref="J1955:K1955"/>
    <mergeCell ref="J1956:K1956"/>
    <mergeCell ref="J1957:K1957"/>
    <mergeCell ref="J1958:K1958"/>
    <mergeCell ref="J1947:K1947"/>
    <mergeCell ref="J1948:K1948"/>
    <mergeCell ref="J1949:K1949"/>
    <mergeCell ref="J1950:K1950"/>
    <mergeCell ref="J1951:K1951"/>
    <mergeCell ref="J1952:K1952"/>
    <mergeCell ref="J1941:K1941"/>
    <mergeCell ref="J1942:K1942"/>
    <mergeCell ref="J1943:K1943"/>
    <mergeCell ref="J1944:K1944"/>
    <mergeCell ref="J1945:K1945"/>
    <mergeCell ref="J1946:K1946"/>
    <mergeCell ref="J1935:K1935"/>
    <mergeCell ref="J1936:K1936"/>
    <mergeCell ref="J1937:K1937"/>
    <mergeCell ref="J1938:K1938"/>
    <mergeCell ref="J1939:K1939"/>
    <mergeCell ref="J1940:K1940"/>
    <mergeCell ref="J1929:K1929"/>
    <mergeCell ref="J1930:K1930"/>
    <mergeCell ref="J1931:K1931"/>
    <mergeCell ref="J1932:K1932"/>
    <mergeCell ref="J1933:K1933"/>
    <mergeCell ref="J1934:K1934"/>
    <mergeCell ref="J1923:K1923"/>
    <mergeCell ref="J1924:K1924"/>
    <mergeCell ref="J1925:K1925"/>
    <mergeCell ref="J1926:K1926"/>
    <mergeCell ref="J1927:K1927"/>
    <mergeCell ref="J1928:K1928"/>
    <mergeCell ref="J1917:K1917"/>
    <mergeCell ref="J1918:K1918"/>
    <mergeCell ref="J1919:K1919"/>
    <mergeCell ref="J1920:K1920"/>
    <mergeCell ref="J1921:K1921"/>
    <mergeCell ref="J1922:K1922"/>
    <mergeCell ref="J1911:K1911"/>
    <mergeCell ref="J1912:K1912"/>
    <mergeCell ref="J1913:K1913"/>
    <mergeCell ref="J1914:K1914"/>
    <mergeCell ref="J1915:K1915"/>
    <mergeCell ref="J1916:K1916"/>
    <mergeCell ref="J1905:K1905"/>
    <mergeCell ref="J1906:K1906"/>
    <mergeCell ref="J1907:K1907"/>
    <mergeCell ref="J1908:K1908"/>
    <mergeCell ref="J1909:K1909"/>
    <mergeCell ref="J1910:K1910"/>
    <mergeCell ref="J1899:K1899"/>
    <mergeCell ref="J1900:K1900"/>
    <mergeCell ref="J1901:K1901"/>
    <mergeCell ref="J1902:K1902"/>
    <mergeCell ref="J1903:K1903"/>
    <mergeCell ref="J1904:K1904"/>
    <mergeCell ref="J1893:K1893"/>
    <mergeCell ref="J1894:K1894"/>
    <mergeCell ref="J1895:K1895"/>
    <mergeCell ref="J1896:K1896"/>
    <mergeCell ref="J1897:K1897"/>
    <mergeCell ref="J1898:K1898"/>
    <mergeCell ref="J1887:K1887"/>
    <mergeCell ref="J1888:K1888"/>
    <mergeCell ref="J1889:K1889"/>
    <mergeCell ref="J1890:K1890"/>
    <mergeCell ref="J1891:K1891"/>
    <mergeCell ref="J1892:K1892"/>
    <mergeCell ref="J1881:K1881"/>
    <mergeCell ref="J1882:K1882"/>
    <mergeCell ref="J1883:K1883"/>
    <mergeCell ref="J1884:K1884"/>
    <mergeCell ref="J1885:K1885"/>
    <mergeCell ref="J1886:K1886"/>
    <mergeCell ref="J1875:K1875"/>
    <mergeCell ref="J1876:K1876"/>
    <mergeCell ref="J1877:K1877"/>
    <mergeCell ref="J1878:K1878"/>
    <mergeCell ref="J1879:K1879"/>
    <mergeCell ref="J1880:K1880"/>
    <mergeCell ref="J1869:K1869"/>
    <mergeCell ref="J1870:K1870"/>
    <mergeCell ref="J1871:K1871"/>
    <mergeCell ref="J1872:K1872"/>
    <mergeCell ref="J1873:K1873"/>
    <mergeCell ref="J1874:K1874"/>
    <mergeCell ref="J1863:K1863"/>
    <mergeCell ref="J1864:K1864"/>
    <mergeCell ref="J1865:K1865"/>
    <mergeCell ref="J1866:K1866"/>
    <mergeCell ref="J1867:K1867"/>
    <mergeCell ref="J1868:K1868"/>
    <mergeCell ref="J1857:K1857"/>
    <mergeCell ref="J1858:K1858"/>
    <mergeCell ref="J1859:K1859"/>
    <mergeCell ref="J1860:K1860"/>
    <mergeCell ref="J1861:K1861"/>
    <mergeCell ref="J1862:K1862"/>
    <mergeCell ref="J1851:K1851"/>
    <mergeCell ref="J1852:K1852"/>
    <mergeCell ref="J1853:K1853"/>
    <mergeCell ref="J1854:K1854"/>
    <mergeCell ref="J1855:K1855"/>
    <mergeCell ref="J1856:K1856"/>
    <mergeCell ref="J1845:K1845"/>
    <mergeCell ref="J1846:K1846"/>
    <mergeCell ref="J1847:K1847"/>
    <mergeCell ref="J1848:K1848"/>
    <mergeCell ref="J1849:K1849"/>
    <mergeCell ref="J1850:K1850"/>
    <mergeCell ref="J1839:K1839"/>
    <mergeCell ref="J1840:K1840"/>
    <mergeCell ref="J1841:K1841"/>
    <mergeCell ref="J1842:K1842"/>
    <mergeCell ref="J1843:K1843"/>
    <mergeCell ref="J1844:K1844"/>
    <mergeCell ref="J1833:K1833"/>
    <mergeCell ref="J1834:K1834"/>
    <mergeCell ref="J1835:K1835"/>
    <mergeCell ref="J1836:K1836"/>
    <mergeCell ref="J1837:K1837"/>
    <mergeCell ref="J1838:K1838"/>
    <mergeCell ref="J1827:K1827"/>
    <mergeCell ref="J1828:K1828"/>
    <mergeCell ref="J1829:K1829"/>
    <mergeCell ref="J1830:K1830"/>
    <mergeCell ref="J1831:K1831"/>
    <mergeCell ref="J1832:K1832"/>
    <mergeCell ref="J1821:K1821"/>
    <mergeCell ref="J1822:K1822"/>
    <mergeCell ref="J1823:K1823"/>
    <mergeCell ref="J1824:K1824"/>
    <mergeCell ref="J1825:K1825"/>
    <mergeCell ref="J1826:K1826"/>
    <mergeCell ref="J1815:K1815"/>
    <mergeCell ref="J1816:K1816"/>
    <mergeCell ref="J1817:K1817"/>
    <mergeCell ref="J1818:K1818"/>
    <mergeCell ref="J1819:K1819"/>
    <mergeCell ref="J1820:K1820"/>
    <mergeCell ref="J1809:K1809"/>
    <mergeCell ref="J1810:K1810"/>
    <mergeCell ref="J1811:K1811"/>
    <mergeCell ref="J1812:K1812"/>
    <mergeCell ref="J1813:K1813"/>
    <mergeCell ref="J1814:K1814"/>
    <mergeCell ref="J1803:K1803"/>
    <mergeCell ref="J1804:K1804"/>
    <mergeCell ref="J1805:K1805"/>
    <mergeCell ref="J1806:K1806"/>
    <mergeCell ref="J1807:K1807"/>
    <mergeCell ref="J1808:K1808"/>
    <mergeCell ref="J1797:K1797"/>
    <mergeCell ref="J1798:K1798"/>
    <mergeCell ref="J1799:K1799"/>
    <mergeCell ref="J1800:K1800"/>
    <mergeCell ref="J1801:K1801"/>
    <mergeCell ref="J1802:K1802"/>
    <mergeCell ref="J1791:K1791"/>
    <mergeCell ref="J1792:K1792"/>
    <mergeCell ref="J1793:K1793"/>
    <mergeCell ref="J1794:K1794"/>
    <mergeCell ref="J1795:K1795"/>
    <mergeCell ref="J1796:K1796"/>
    <mergeCell ref="J1785:K1785"/>
    <mergeCell ref="J1786:K1786"/>
    <mergeCell ref="J1787:K1787"/>
    <mergeCell ref="J1788:K1788"/>
    <mergeCell ref="J1789:K1789"/>
    <mergeCell ref="J1790:K1790"/>
    <mergeCell ref="J1779:K1779"/>
    <mergeCell ref="J1780:K1780"/>
    <mergeCell ref="J1781:K1781"/>
    <mergeCell ref="J1782:K1782"/>
    <mergeCell ref="J1783:K1783"/>
    <mergeCell ref="J1784:K1784"/>
    <mergeCell ref="J1773:K1773"/>
    <mergeCell ref="J1774:K1774"/>
    <mergeCell ref="J1775:K1775"/>
    <mergeCell ref="J1776:K1776"/>
    <mergeCell ref="J1777:K1777"/>
    <mergeCell ref="J1778:K1778"/>
    <mergeCell ref="J1767:K1767"/>
    <mergeCell ref="J1768:K1768"/>
    <mergeCell ref="J1769:K1769"/>
    <mergeCell ref="J1770:K1770"/>
    <mergeCell ref="J1771:K1771"/>
    <mergeCell ref="J1772:K1772"/>
    <mergeCell ref="J1761:K1761"/>
    <mergeCell ref="J1762:K1762"/>
    <mergeCell ref="J1763:K1763"/>
    <mergeCell ref="J1764:K1764"/>
    <mergeCell ref="J1765:K1765"/>
    <mergeCell ref="J1766:K1766"/>
    <mergeCell ref="J1755:K1755"/>
    <mergeCell ref="J1756:K1756"/>
    <mergeCell ref="J1757:K1757"/>
    <mergeCell ref="J1758:K1758"/>
    <mergeCell ref="J1759:K1759"/>
    <mergeCell ref="J1760:K1760"/>
    <mergeCell ref="J1749:K1749"/>
    <mergeCell ref="J1750:K1750"/>
    <mergeCell ref="J1751:K1751"/>
    <mergeCell ref="J1752:K1752"/>
    <mergeCell ref="J1753:K1753"/>
    <mergeCell ref="J1754:K1754"/>
    <mergeCell ref="J1743:K1743"/>
    <mergeCell ref="J1744:K1744"/>
    <mergeCell ref="J1745:K1745"/>
    <mergeCell ref="J1746:K1746"/>
    <mergeCell ref="J1747:K1747"/>
    <mergeCell ref="J1748:K1748"/>
    <mergeCell ref="J1737:K1737"/>
    <mergeCell ref="J1738:K1738"/>
    <mergeCell ref="J1739:K1739"/>
    <mergeCell ref="J1740:K1740"/>
    <mergeCell ref="J1741:K1741"/>
    <mergeCell ref="J1742:K1742"/>
    <mergeCell ref="J1731:K1731"/>
    <mergeCell ref="J1732:K1732"/>
    <mergeCell ref="J1733:K1733"/>
    <mergeCell ref="J1734:K1734"/>
    <mergeCell ref="J1735:K1735"/>
    <mergeCell ref="J1736:K1736"/>
    <mergeCell ref="J1725:K1725"/>
    <mergeCell ref="J1726:K1726"/>
    <mergeCell ref="J1727:K1727"/>
    <mergeCell ref="J1728:K1728"/>
    <mergeCell ref="J1729:K1729"/>
    <mergeCell ref="J1730:K1730"/>
    <mergeCell ref="J1719:K1719"/>
    <mergeCell ref="J1720:K1720"/>
    <mergeCell ref="J1721:K1721"/>
    <mergeCell ref="J1722:K1722"/>
    <mergeCell ref="J1723:K1723"/>
    <mergeCell ref="J1724:K1724"/>
    <mergeCell ref="J1713:K1713"/>
    <mergeCell ref="J1714:K1714"/>
    <mergeCell ref="J1715:K1715"/>
    <mergeCell ref="J1716:K1716"/>
    <mergeCell ref="J1717:K1717"/>
    <mergeCell ref="J1718:K1718"/>
    <mergeCell ref="J1707:K1707"/>
    <mergeCell ref="J1708:K1708"/>
    <mergeCell ref="J1709:K1709"/>
    <mergeCell ref="J1710:K1710"/>
    <mergeCell ref="J1711:K1711"/>
    <mergeCell ref="J1712:K1712"/>
    <mergeCell ref="J1701:K1701"/>
    <mergeCell ref="J1702:K1702"/>
    <mergeCell ref="J1703:K1703"/>
    <mergeCell ref="J1704:K1704"/>
    <mergeCell ref="J1705:K1705"/>
    <mergeCell ref="J1706:K1706"/>
    <mergeCell ref="J1695:K1695"/>
    <mergeCell ref="J1696:K1696"/>
    <mergeCell ref="J1697:K1697"/>
    <mergeCell ref="J1698:K1698"/>
    <mergeCell ref="J1699:K1699"/>
    <mergeCell ref="J1700:K1700"/>
    <mergeCell ref="J1689:K1689"/>
    <mergeCell ref="J1690:K1690"/>
    <mergeCell ref="J1691:K1691"/>
    <mergeCell ref="J1692:K1692"/>
    <mergeCell ref="J1693:K1693"/>
    <mergeCell ref="J1694:K1694"/>
    <mergeCell ref="J1683:K1683"/>
    <mergeCell ref="J1684:K1684"/>
    <mergeCell ref="J1685:K1685"/>
    <mergeCell ref="J1686:K1686"/>
    <mergeCell ref="J1687:K1687"/>
    <mergeCell ref="J1688:K1688"/>
    <mergeCell ref="J1677:K1677"/>
    <mergeCell ref="J1678:K1678"/>
    <mergeCell ref="J1679:K1679"/>
    <mergeCell ref="J1680:K1680"/>
    <mergeCell ref="J1681:K1681"/>
    <mergeCell ref="J1682:K1682"/>
    <mergeCell ref="J1671:K1671"/>
    <mergeCell ref="J1672:K1672"/>
    <mergeCell ref="J1673:K1673"/>
    <mergeCell ref="J1674:K1674"/>
    <mergeCell ref="J1675:K1675"/>
    <mergeCell ref="J1676:K1676"/>
    <mergeCell ref="J1665:K1665"/>
    <mergeCell ref="J1666:K1666"/>
    <mergeCell ref="J1667:K1667"/>
    <mergeCell ref="J1668:K1668"/>
    <mergeCell ref="J1669:K1669"/>
    <mergeCell ref="J1670:K1670"/>
    <mergeCell ref="J1659:K1659"/>
    <mergeCell ref="J1660:K1660"/>
    <mergeCell ref="J1661:K1661"/>
    <mergeCell ref="J1662:K1662"/>
    <mergeCell ref="J1663:K1663"/>
    <mergeCell ref="J1664:K1664"/>
    <mergeCell ref="J1653:K1653"/>
    <mergeCell ref="J1654:K1654"/>
    <mergeCell ref="J1655:K1655"/>
    <mergeCell ref="J1656:K1656"/>
    <mergeCell ref="J1657:K1657"/>
    <mergeCell ref="J1658:K1658"/>
    <mergeCell ref="J1647:K1647"/>
    <mergeCell ref="J1648:K1648"/>
    <mergeCell ref="J1649:K1649"/>
    <mergeCell ref="J1650:K1650"/>
    <mergeCell ref="J1651:K1651"/>
    <mergeCell ref="J1652:K1652"/>
    <mergeCell ref="J1641:K1641"/>
    <mergeCell ref="J1642:K1642"/>
    <mergeCell ref="J1643:K1643"/>
    <mergeCell ref="J1644:K1644"/>
    <mergeCell ref="J1645:K1645"/>
    <mergeCell ref="J1646:K1646"/>
    <mergeCell ref="J1635:K1635"/>
    <mergeCell ref="J1636:K1636"/>
    <mergeCell ref="J1637:K1637"/>
    <mergeCell ref="J1638:K1638"/>
    <mergeCell ref="J1639:K1639"/>
    <mergeCell ref="J1640:K1640"/>
    <mergeCell ref="J1629:K1629"/>
    <mergeCell ref="J1630:K1630"/>
    <mergeCell ref="J1631:K1631"/>
    <mergeCell ref="J1632:K1632"/>
    <mergeCell ref="J1633:K1633"/>
    <mergeCell ref="J1634:K1634"/>
    <mergeCell ref="J1623:K1623"/>
    <mergeCell ref="J1624:K1624"/>
    <mergeCell ref="J1625:K1625"/>
    <mergeCell ref="J1626:K1626"/>
    <mergeCell ref="J1627:K1627"/>
    <mergeCell ref="J1628:K1628"/>
    <mergeCell ref="J1617:K1617"/>
    <mergeCell ref="J1618:K1618"/>
    <mergeCell ref="J1619:K1619"/>
    <mergeCell ref="J1620:K1620"/>
    <mergeCell ref="J1621:K1621"/>
    <mergeCell ref="J1622:K1622"/>
    <mergeCell ref="J1611:K1611"/>
    <mergeCell ref="J1612:K1612"/>
    <mergeCell ref="J1613:K1613"/>
    <mergeCell ref="J1614:K1614"/>
    <mergeCell ref="J1615:K1615"/>
    <mergeCell ref="J1616:K1616"/>
    <mergeCell ref="J1605:K1605"/>
    <mergeCell ref="J1606:K1606"/>
    <mergeCell ref="J1607:K1607"/>
    <mergeCell ref="J1608:K1608"/>
    <mergeCell ref="J1609:K1609"/>
    <mergeCell ref="J1610:K1610"/>
    <mergeCell ref="J1599:K1599"/>
    <mergeCell ref="J1600:K1600"/>
    <mergeCell ref="J1601:K1601"/>
    <mergeCell ref="J1602:K1602"/>
    <mergeCell ref="J1603:K1603"/>
    <mergeCell ref="J1604:K1604"/>
    <mergeCell ref="J1593:K1593"/>
    <mergeCell ref="J1594:K1594"/>
    <mergeCell ref="J1595:K1595"/>
    <mergeCell ref="J1596:K1596"/>
    <mergeCell ref="J1597:K1597"/>
    <mergeCell ref="J1598:K1598"/>
    <mergeCell ref="J1587:K1587"/>
    <mergeCell ref="J1588:K1588"/>
    <mergeCell ref="J1589:K1589"/>
    <mergeCell ref="J1590:K1590"/>
    <mergeCell ref="J1591:K1591"/>
    <mergeCell ref="J1592:K1592"/>
    <mergeCell ref="J1581:K1581"/>
    <mergeCell ref="J1582:K1582"/>
    <mergeCell ref="J1583:K1583"/>
    <mergeCell ref="J1584:K1584"/>
    <mergeCell ref="J1585:K1585"/>
    <mergeCell ref="J1586:K1586"/>
    <mergeCell ref="J1575:K1575"/>
    <mergeCell ref="J1576:K1576"/>
    <mergeCell ref="J1577:K1577"/>
    <mergeCell ref="J1578:K1578"/>
    <mergeCell ref="J1579:K1579"/>
    <mergeCell ref="J1580:K1580"/>
    <mergeCell ref="J1569:K1569"/>
    <mergeCell ref="J1570:K1570"/>
    <mergeCell ref="J1571:K1571"/>
    <mergeCell ref="J1572:K1572"/>
    <mergeCell ref="J1573:K1573"/>
    <mergeCell ref="J1574:K1574"/>
    <mergeCell ref="J1563:K1563"/>
    <mergeCell ref="J1564:K1564"/>
    <mergeCell ref="J1565:K1565"/>
    <mergeCell ref="J1566:K1566"/>
    <mergeCell ref="J1567:K1567"/>
    <mergeCell ref="J1568:K1568"/>
    <mergeCell ref="J1557:K1557"/>
    <mergeCell ref="J1558:K1558"/>
    <mergeCell ref="J1559:K1559"/>
    <mergeCell ref="J1560:K1560"/>
    <mergeCell ref="J1561:K1561"/>
    <mergeCell ref="J1562:K1562"/>
    <mergeCell ref="J1551:K1551"/>
    <mergeCell ref="J1552:K1552"/>
    <mergeCell ref="J1553:K1553"/>
    <mergeCell ref="J1554:K1554"/>
    <mergeCell ref="J1555:K1555"/>
    <mergeCell ref="J1556:K1556"/>
    <mergeCell ref="J1545:K1545"/>
    <mergeCell ref="J1546:K1546"/>
    <mergeCell ref="J1547:K1547"/>
    <mergeCell ref="J1548:K1548"/>
    <mergeCell ref="J1549:K1549"/>
    <mergeCell ref="J1550:K1550"/>
    <mergeCell ref="J1539:K1539"/>
    <mergeCell ref="J1540:K1540"/>
    <mergeCell ref="J1541:K1541"/>
    <mergeCell ref="J1542:K1542"/>
    <mergeCell ref="J1543:K1543"/>
    <mergeCell ref="J1544:K1544"/>
    <mergeCell ref="J1533:K1533"/>
    <mergeCell ref="J1534:K1534"/>
    <mergeCell ref="J1535:K1535"/>
    <mergeCell ref="J1536:K1536"/>
    <mergeCell ref="J1537:K1537"/>
    <mergeCell ref="J1538:K1538"/>
    <mergeCell ref="J1527:K1527"/>
    <mergeCell ref="J1528:K1528"/>
    <mergeCell ref="J1529:K1529"/>
    <mergeCell ref="J1530:K1530"/>
    <mergeCell ref="J1531:K1531"/>
    <mergeCell ref="J1532:K1532"/>
    <mergeCell ref="J1521:K1521"/>
    <mergeCell ref="J1522:K1522"/>
    <mergeCell ref="J1523:K1523"/>
    <mergeCell ref="J1524:K1524"/>
    <mergeCell ref="J1525:K1525"/>
    <mergeCell ref="J1526:K1526"/>
    <mergeCell ref="J1515:K1515"/>
    <mergeCell ref="J1516:K1516"/>
    <mergeCell ref="J1517:K1517"/>
    <mergeCell ref="J1518:K1518"/>
    <mergeCell ref="J1519:K1519"/>
    <mergeCell ref="J1520:K1520"/>
    <mergeCell ref="J1509:K1509"/>
    <mergeCell ref="J1510:K1510"/>
    <mergeCell ref="J1511:K1511"/>
    <mergeCell ref="J1512:K1512"/>
    <mergeCell ref="J1513:K1513"/>
    <mergeCell ref="J1514:K1514"/>
    <mergeCell ref="J1502:K1502"/>
    <mergeCell ref="J1503:K1503"/>
    <mergeCell ref="J1505:K1505"/>
    <mergeCell ref="J1506:K1506"/>
    <mergeCell ref="J1507:K1507"/>
    <mergeCell ref="J1508:K1508"/>
    <mergeCell ref="J1496:K1496"/>
    <mergeCell ref="J1497:K1497"/>
    <mergeCell ref="J1498:K1498"/>
    <mergeCell ref="J1499:K1499"/>
    <mergeCell ref="J1500:K1500"/>
    <mergeCell ref="J1501:K1501"/>
    <mergeCell ref="J1490:K1490"/>
    <mergeCell ref="J1491:K1491"/>
    <mergeCell ref="J1492:K1492"/>
    <mergeCell ref="J1493:K1493"/>
    <mergeCell ref="J1494:K1494"/>
    <mergeCell ref="J1495:K1495"/>
    <mergeCell ref="J1484:K1484"/>
    <mergeCell ref="J1485:K1485"/>
    <mergeCell ref="J1486:K1486"/>
    <mergeCell ref="J1487:K1487"/>
    <mergeCell ref="J1488:K1488"/>
    <mergeCell ref="J1489:K1489"/>
    <mergeCell ref="J1478:K1478"/>
    <mergeCell ref="J1479:K1479"/>
    <mergeCell ref="J1480:K1480"/>
    <mergeCell ref="J1481:K1481"/>
    <mergeCell ref="J1482:K1482"/>
    <mergeCell ref="J1483:K1483"/>
    <mergeCell ref="J1472:K1472"/>
    <mergeCell ref="J1473:K1473"/>
    <mergeCell ref="J1474:K1474"/>
    <mergeCell ref="J1475:K1475"/>
    <mergeCell ref="J1476:K1476"/>
    <mergeCell ref="J1477:K1477"/>
    <mergeCell ref="J1466:K1466"/>
    <mergeCell ref="J1467:K1467"/>
    <mergeCell ref="J1468:K1468"/>
    <mergeCell ref="J1469:K1469"/>
    <mergeCell ref="J1470:K1470"/>
    <mergeCell ref="J1471:K1471"/>
    <mergeCell ref="J1460:K1460"/>
    <mergeCell ref="J1461:K1461"/>
    <mergeCell ref="J1462:K1462"/>
    <mergeCell ref="J1463:K1463"/>
    <mergeCell ref="J1464:K1464"/>
    <mergeCell ref="J1465:K1465"/>
    <mergeCell ref="J1454:K1454"/>
    <mergeCell ref="J1455:K1455"/>
    <mergeCell ref="J1456:K1456"/>
    <mergeCell ref="J1457:K1457"/>
    <mergeCell ref="J1458:K1458"/>
    <mergeCell ref="J1459:K1459"/>
    <mergeCell ref="J1448:K1448"/>
    <mergeCell ref="J1449:K1449"/>
    <mergeCell ref="J1450:K1450"/>
    <mergeCell ref="J1451:K1451"/>
    <mergeCell ref="J1452:K1452"/>
    <mergeCell ref="J1453:K1453"/>
    <mergeCell ref="J1442:K1442"/>
    <mergeCell ref="J1443:K1443"/>
    <mergeCell ref="J1444:K1444"/>
    <mergeCell ref="J1445:K1445"/>
    <mergeCell ref="J1446:K1446"/>
    <mergeCell ref="J1447:K1447"/>
    <mergeCell ref="J1436:K1436"/>
    <mergeCell ref="J1437:K1437"/>
    <mergeCell ref="J1438:K1438"/>
    <mergeCell ref="J1439:K1439"/>
    <mergeCell ref="J1440:K1440"/>
    <mergeCell ref="J1441:K1441"/>
    <mergeCell ref="J1430:K1430"/>
    <mergeCell ref="J1431:K1431"/>
    <mergeCell ref="J1432:K1432"/>
    <mergeCell ref="J1433:K1433"/>
    <mergeCell ref="J1434:K1434"/>
    <mergeCell ref="J1435:K1435"/>
    <mergeCell ref="J1424:K1424"/>
    <mergeCell ref="J1425:K1425"/>
    <mergeCell ref="J1426:K1426"/>
    <mergeCell ref="J1427:K1427"/>
    <mergeCell ref="J1428:K1428"/>
    <mergeCell ref="J1429:K1429"/>
    <mergeCell ref="J1418:K1418"/>
    <mergeCell ref="J1419:K1419"/>
    <mergeCell ref="J1420:K1420"/>
    <mergeCell ref="J1421:K1421"/>
    <mergeCell ref="J1422:K1422"/>
    <mergeCell ref="J1423:K1423"/>
    <mergeCell ref="J1412:K1412"/>
    <mergeCell ref="J1413:K1413"/>
    <mergeCell ref="J1414:K1414"/>
    <mergeCell ref="J1415:K1415"/>
    <mergeCell ref="J1416:K1416"/>
    <mergeCell ref="J1417:K1417"/>
    <mergeCell ref="J1406:K1406"/>
    <mergeCell ref="J1407:K1407"/>
    <mergeCell ref="J1408:K1408"/>
    <mergeCell ref="J1409:K1409"/>
    <mergeCell ref="J1410:K1410"/>
    <mergeCell ref="J1411:K1411"/>
    <mergeCell ref="J1400:K1400"/>
    <mergeCell ref="J1401:K1401"/>
    <mergeCell ref="J1402:K1402"/>
    <mergeCell ref="J1403:K1403"/>
    <mergeCell ref="J1404:K1404"/>
    <mergeCell ref="J1405:K1405"/>
    <mergeCell ref="J1394:K1394"/>
    <mergeCell ref="J1395:K1395"/>
    <mergeCell ref="J1396:K1396"/>
    <mergeCell ref="J1397:K1397"/>
    <mergeCell ref="J1398:K1398"/>
    <mergeCell ref="J1399:K1399"/>
    <mergeCell ref="J1388:K1388"/>
    <mergeCell ref="J1389:K1389"/>
    <mergeCell ref="J1390:K1390"/>
    <mergeCell ref="J1391:K1391"/>
    <mergeCell ref="J1392:K1392"/>
    <mergeCell ref="J1393:K1393"/>
    <mergeCell ref="J1381:K1381"/>
    <mergeCell ref="J1382:K1382"/>
    <mergeCell ref="J1384:K1384"/>
    <mergeCell ref="J1385:K1385"/>
    <mergeCell ref="J1386:K1386"/>
    <mergeCell ref="J1387:K1387"/>
    <mergeCell ref="J1375:K1375"/>
    <mergeCell ref="J1376:K1376"/>
    <mergeCell ref="J1377:K1377"/>
    <mergeCell ref="J1378:K1378"/>
    <mergeCell ref="J1379:K1379"/>
    <mergeCell ref="J1380:K1380"/>
    <mergeCell ref="J1369:K1369"/>
    <mergeCell ref="J1370:K1370"/>
    <mergeCell ref="J1371:K1371"/>
    <mergeCell ref="J1372:K1372"/>
    <mergeCell ref="J1373:K1373"/>
    <mergeCell ref="J1374:K1374"/>
    <mergeCell ref="J1363:K1363"/>
    <mergeCell ref="J1364:K1364"/>
    <mergeCell ref="J1365:K1365"/>
    <mergeCell ref="J1366:K1366"/>
    <mergeCell ref="J1367:K1367"/>
    <mergeCell ref="J1368:K1368"/>
    <mergeCell ref="J1357:K1357"/>
    <mergeCell ref="J1358:K1358"/>
    <mergeCell ref="J1359:K1359"/>
    <mergeCell ref="J1360:K1360"/>
    <mergeCell ref="J1361:K1361"/>
    <mergeCell ref="J1362:K1362"/>
    <mergeCell ref="J1351:K1351"/>
    <mergeCell ref="J1352:K1352"/>
    <mergeCell ref="J1353:K1353"/>
    <mergeCell ref="J1354:K1354"/>
    <mergeCell ref="J1355:K1355"/>
    <mergeCell ref="J1356:K1356"/>
    <mergeCell ref="J1345:K1345"/>
    <mergeCell ref="J1346:K1346"/>
    <mergeCell ref="J1347:K1347"/>
    <mergeCell ref="J1348:K1348"/>
    <mergeCell ref="J1349:K1349"/>
    <mergeCell ref="J1350:K1350"/>
    <mergeCell ref="J1339:K1339"/>
    <mergeCell ref="J1340:K1340"/>
    <mergeCell ref="J1341:K1341"/>
    <mergeCell ref="J1342:K1342"/>
    <mergeCell ref="J1343:K1343"/>
    <mergeCell ref="J1344:K1344"/>
    <mergeCell ref="J1333:K1333"/>
    <mergeCell ref="J1334:K1334"/>
    <mergeCell ref="J1335:K1335"/>
    <mergeCell ref="J1336:K1336"/>
    <mergeCell ref="J1337:K1337"/>
    <mergeCell ref="J1338:K1338"/>
    <mergeCell ref="J1327:K1327"/>
    <mergeCell ref="J1328:K1328"/>
    <mergeCell ref="J1329:K1329"/>
    <mergeCell ref="J1330:K1330"/>
    <mergeCell ref="J1331:K1331"/>
    <mergeCell ref="J1332:K1332"/>
    <mergeCell ref="J1321:K1321"/>
    <mergeCell ref="J1322:K1322"/>
    <mergeCell ref="J1323:K1323"/>
    <mergeCell ref="J1324:K1324"/>
    <mergeCell ref="J1325:K1325"/>
    <mergeCell ref="J1326:K1326"/>
    <mergeCell ref="J1315:K1315"/>
    <mergeCell ref="J1316:K1316"/>
    <mergeCell ref="J1317:K1317"/>
    <mergeCell ref="J1318:K1318"/>
    <mergeCell ref="J1319:K1319"/>
    <mergeCell ref="J1320:K1320"/>
    <mergeCell ref="J1309:K1309"/>
    <mergeCell ref="J1310:K1310"/>
    <mergeCell ref="J1311:K1311"/>
    <mergeCell ref="J1312:K1312"/>
    <mergeCell ref="J1313:K1313"/>
    <mergeCell ref="J1314:K1314"/>
    <mergeCell ref="J1303:K1303"/>
    <mergeCell ref="J1304:K1304"/>
    <mergeCell ref="J1305:K1305"/>
    <mergeCell ref="J1306:K1306"/>
    <mergeCell ref="J1307:K1307"/>
    <mergeCell ref="J1308:K1308"/>
    <mergeCell ref="J1297:K1297"/>
    <mergeCell ref="J1298:K1298"/>
    <mergeCell ref="J1299:K1299"/>
    <mergeCell ref="J1300:K1300"/>
    <mergeCell ref="J1301:K1301"/>
    <mergeCell ref="J1302:K1302"/>
    <mergeCell ref="J1291:K1291"/>
    <mergeCell ref="J1292:K1292"/>
    <mergeCell ref="J1293:K1293"/>
    <mergeCell ref="J1294:K1294"/>
    <mergeCell ref="J1295:K1295"/>
    <mergeCell ref="J1296:K1296"/>
    <mergeCell ref="J1285:K1285"/>
    <mergeCell ref="J1286:K1286"/>
    <mergeCell ref="J1287:K1287"/>
    <mergeCell ref="J1288:K1288"/>
    <mergeCell ref="J1289:K1289"/>
    <mergeCell ref="J1290:K1290"/>
    <mergeCell ref="J1279:K1279"/>
    <mergeCell ref="J1280:K1280"/>
    <mergeCell ref="J1281:K1281"/>
    <mergeCell ref="J1282:K1282"/>
    <mergeCell ref="J1283:K1283"/>
    <mergeCell ref="J1284:K1284"/>
    <mergeCell ref="J1273:K1273"/>
    <mergeCell ref="J1274:K1274"/>
    <mergeCell ref="J1275:K1275"/>
    <mergeCell ref="J1276:K1276"/>
    <mergeCell ref="J1277:K1277"/>
    <mergeCell ref="J1278:K1278"/>
    <mergeCell ref="J1267:K1267"/>
    <mergeCell ref="J1268:K1268"/>
    <mergeCell ref="J1269:K1269"/>
    <mergeCell ref="J1270:K1270"/>
    <mergeCell ref="J1271:K1271"/>
    <mergeCell ref="J1272:K1272"/>
    <mergeCell ref="J1261:K1261"/>
    <mergeCell ref="J1262:K1262"/>
    <mergeCell ref="J1263:K1263"/>
    <mergeCell ref="J1264:K1264"/>
    <mergeCell ref="J1265:K1265"/>
    <mergeCell ref="J1266:K1266"/>
    <mergeCell ref="J1255:K1255"/>
    <mergeCell ref="J1256:K1256"/>
    <mergeCell ref="J1257:K1257"/>
    <mergeCell ref="J1258:K1258"/>
    <mergeCell ref="J1259:K1259"/>
    <mergeCell ref="J1260:K1260"/>
    <mergeCell ref="J1249:K1249"/>
    <mergeCell ref="J1250:K1250"/>
    <mergeCell ref="J1251:K1251"/>
    <mergeCell ref="J1252:K1252"/>
    <mergeCell ref="J1253:K1253"/>
    <mergeCell ref="J1254:K1254"/>
    <mergeCell ref="J1243:K1243"/>
    <mergeCell ref="J1244:K1244"/>
    <mergeCell ref="J1245:K1245"/>
    <mergeCell ref="J1246:K1246"/>
    <mergeCell ref="J1247:K1247"/>
    <mergeCell ref="J1248:K1248"/>
    <mergeCell ref="J1237:K1237"/>
    <mergeCell ref="J1238:K1238"/>
    <mergeCell ref="J1239:K1239"/>
    <mergeCell ref="J1240:K1240"/>
    <mergeCell ref="J1241:K1241"/>
    <mergeCell ref="J1242:K1242"/>
    <mergeCell ref="J1231:K1231"/>
    <mergeCell ref="J1232:K1232"/>
    <mergeCell ref="J1233:K1233"/>
    <mergeCell ref="J1234:K1234"/>
    <mergeCell ref="J1235:K1235"/>
    <mergeCell ref="J1236:K1236"/>
    <mergeCell ref="J1225:K1225"/>
    <mergeCell ref="J1226:K1226"/>
    <mergeCell ref="J1227:K1227"/>
    <mergeCell ref="J1228:K1228"/>
    <mergeCell ref="J1229:K1229"/>
    <mergeCell ref="J1230:K1230"/>
    <mergeCell ref="J1219:K1219"/>
    <mergeCell ref="J1220:K1220"/>
    <mergeCell ref="J1221:K1221"/>
    <mergeCell ref="J1222:K1222"/>
    <mergeCell ref="J1223:K1223"/>
    <mergeCell ref="J1224:K1224"/>
    <mergeCell ref="J1213:K1213"/>
    <mergeCell ref="J1214:K1214"/>
    <mergeCell ref="J1215:K1215"/>
    <mergeCell ref="J1216:K1216"/>
    <mergeCell ref="J1217:K1217"/>
    <mergeCell ref="J1218:K1218"/>
    <mergeCell ref="J1207:K1207"/>
    <mergeCell ref="J1208:K1208"/>
    <mergeCell ref="J1209:K1209"/>
    <mergeCell ref="J1210:K1210"/>
    <mergeCell ref="J1211:K1211"/>
    <mergeCell ref="J1212:K1212"/>
    <mergeCell ref="J1201:K1201"/>
    <mergeCell ref="J1202:K1202"/>
    <mergeCell ref="J1203:K1203"/>
    <mergeCell ref="J1204:K1204"/>
    <mergeCell ref="J1205:K1205"/>
    <mergeCell ref="J1206:K1206"/>
    <mergeCell ref="J1195:K1195"/>
    <mergeCell ref="J1196:K1196"/>
    <mergeCell ref="J1197:K1197"/>
    <mergeCell ref="J1198:K1198"/>
    <mergeCell ref="J1199:K1199"/>
    <mergeCell ref="J1200:K1200"/>
    <mergeCell ref="J1189:K1189"/>
    <mergeCell ref="J1190:K1190"/>
    <mergeCell ref="J1191:K1191"/>
    <mergeCell ref="J1192:K1192"/>
    <mergeCell ref="J1193:K1193"/>
    <mergeCell ref="J1194:K1194"/>
    <mergeCell ref="J1183:K1183"/>
    <mergeCell ref="J1184:K1184"/>
    <mergeCell ref="J1185:K1185"/>
    <mergeCell ref="J1186:K1186"/>
    <mergeCell ref="J1187:K1187"/>
    <mergeCell ref="J1188:K1188"/>
    <mergeCell ref="J1177:K1177"/>
    <mergeCell ref="J1178:K1178"/>
    <mergeCell ref="J1179:K1179"/>
    <mergeCell ref="J1180:K1180"/>
    <mergeCell ref="J1181:K1181"/>
    <mergeCell ref="J1182:K1182"/>
    <mergeCell ref="J1171:K1171"/>
    <mergeCell ref="J1172:K1172"/>
    <mergeCell ref="J1173:K1173"/>
    <mergeCell ref="J1174:K1174"/>
    <mergeCell ref="J1175:K1175"/>
    <mergeCell ref="J1176:K1176"/>
    <mergeCell ref="J1165:K1165"/>
    <mergeCell ref="J1166:K1166"/>
    <mergeCell ref="J1167:K1167"/>
    <mergeCell ref="J1168:K1168"/>
    <mergeCell ref="J1169:K1169"/>
    <mergeCell ref="J1170:K1170"/>
    <mergeCell ref="J1159:K1159"/>
    <mergeCell ref="J1160:K1160"/>
    <mergeCell ref="J1161:K1161"/>
    <mergeCell ref="J1162:K1162"/>
    <mergeCell ref="J1163:K1163"/>
    <mergeCell ref="J1164:K1164"/>
    <mergeCell ref="J1153:K1153"/>
    <mergeCell ref="J1154:K1154"/>
    <mergeCell ref="J1155:K1155"/>
    <mergeCell ref="J1156:K1156"/>
    <mergeCell ref="J1157:K1157"/>
    <mergeCell ref="J1158:K1158"/>
    <mergeCell ref="J1147:K1147"/>
    <mergeCell ref="J1148:K1148"/>
    <mergeCell ref="J1149:K1149"/>
    <mergeCell ref="J1150:K1150"/>
    <mergeCell ref="J1151:K1151"/>
    <mergeCell ref="J1152:K1152"/>
    <mergeCell ref="J1141:K1141"/>
    <mergeCell ref="J1142:K1142"/>
    <mergeCell ref="J1143:K1143"/>
    <mergeCell ref="J1144:K1144"/>
    <mergeCell ref="J1145:K1145"/>
    <mergeCell ref="J1146:K1146"/>
    <mergeCell ref="J1135:K1135"/>
    <mergeCell ref="J1136:K1136"/>
    <mergeCell ref="J1137:K1137"/>
    <mergeCell ref="J1138:K1138"/>
    <mergeCell ref="J1139:K1139"/>
    <mergeCell ref="J1140:K1140"/>
    <mergeCell ref="J1129:K1129"/>
    <mergeCell ref="J1130:K1130"/>
    <mergeCell ref="J1131:K1131"/>
    <mergeCell ref="J1132:K1132"/>
    <mergeCell ref="J1133:K1133"/>
    <mergeCell ref="J1134:K1134"/>
    <mergeCell ref="J1123:K1123"/>
    <mergeCell ref="J1124:K1124"/>
    <mergeCell ref="J1125:K1125"/>
    <mergeCell ref="J1126:K1126"/>
    <mergeCell ref="J1127:K1127"/>
    <mergeCell ref="J1128:K1128"/>
    <mergeCell ref="J1117:K1117"/>
    <mergeCell ref="J1118:K1118"/>
    <mergeCell ref="J1119:K1119"/>
    <mergeCell ref="J1120:K1120"/>
    <mergeCell ref="J1121:K1121"/>
    <mergeCell ref="J1122:K1122"/>
    <mergeCell ref="J1111:K1111"/>
    <mergeCell ref="J1112:K1112"/>
    <mergeCell ref="J1113:K1113"/>
    <mergeCell ref="J1114:K1114"/>
    <mergeCell ref="J1115:K1115"/>
    <mergeCell ref="J1116:K1116"/>
    <mergeCell ref="J1105:K1105"/>
    <mergeCell ref="J1106:K1106"/>
    <mergeCell ref="J1107:K1107"/>
    <mergeCell ref="J1108:K1108"/>
    <mergeCell ref="J1109:K1109"/>
    <mergeCell ref="J1110:K1110"/>
    <mergeCell ref="J1099:K1099"/>
    <mergeCell ref="J1100:K1100"/>
    <mergeCell ref="J1101:K1101"/>
    <mergeCell ref="J1102:K1102"/>
    <mergeCell ref="J1103:K1103"/>
    <mergeCell ref="J1104:K1104"/>
    <mergeCell ref="J1093:K1093"/>
    <mergeCell ref="J1094:K1094"/>
    <mergeCell ref="J1095:K1095"/>
    <mergeCell ref="J1096:K1096"/>
    <mergeCell ref="J1097:K1097"/>
    <mergeCell ref="J1098:K1098"/>
    <mergeCell ref="J1087:K1087"/>
    <mergeCell ref="J1088:K1088"/>
    <mergeCell ref="J1089:K1089"/>
    <mergeCell ref="J1090:K1090"/>
    <mergeCell ref="J1091:K1091"/>
    <mergeCell ref="J1092:K1092"/>
    <mergeCell ref="J1081:K1081"/>
    <mergeCell ref="J1082:K1082"/>
    <mergeCell ref="J1083:K1083"/>
    <mergeCell ref="J1084:K1084"/>
    <mergeCell ref="J1085:K1085"/>
    <mergeCell ref="J1086:K1086"/>
    <mergeCell ref="J1075:K1075"/>
    <mergeCell ref="J1076:K1076"/>
    <mergeCell ref="J1077:K1077"/>
    <mergeCell ref="J1078:K1078"/>
    <mergeCell ref="J1079:K1079"/>
    <mergeCell ref="J1080:K1080"/>
    <mergeCell ref="J1069:K1069"/>
    <mergeCell ref="J1070:K1070"/>
    <mergeCell ref="J1071:K1071"/>
    <mergeCell ref="J1072:K1072"/>
    <mergeCell ref="J1073:K1073"/>
    <mergeCell ref="J1074:K1074"/>
    <mergeCell ref="J1063:K1063"/>
    <mergeCell ref="J1064:K1064"/>
    <mergeCell ref="J1065:K1065"/>
    <mergeCell ref="J1066:K1066"/>
    <mergeCell ref="J1067:K1067"/>
    <mergeCell ref="J1068:K1068"/>
    <mergeCell ref="J1057:K1057"/>
    <mergeCell ref="J1058:K1058"/>
    <mergeCell ref="J1059:K1059"/>
    <mergeCell ref="J1060:K1060"/>
    <mergeCell ref="J1061:K1061"/>
    <mergeCell ref="J1062:K1062"/>
    <mergeCell ref="J1051:K1051"/>
    <mergeCell ref="J1052:K1052"/>
    <mergeCell ref="J1053:K1053"/>
    <mergeCell ref="J1054:K1054"/>
    <mergeCell ref="J1055:K1055"/>
    <mergeCell ref="J1056:K1056"/>
    <mergeCell ref="J1045:K1045"/>
    <mergeCell ref="J1046:K1046"/>
    <mergeCell ref="J1047:K1047"/>
    <mergeCell ref="J1048:K1048"/>
    <mergeCell ref="J1049:K1049"/>
    <mergeCell ref="J1050:K1050"/>
    <mergeCell ref="J1039:K1039"/>
    <mergeCell ref="J1040:K1040"/>
    <mergeCell ref="J1041:K1041"/>
    <mergeCell ref="J1042:K1042"/>
    <mergeCell ref="J1043:K1043"/>
    <mergeCell ref="J1044:K1044"/>
    <mergeCell ref="J1033:K1033"/>
    <mergeCell ref="J1034:K1034"/>
    <mergeCell ref="J1035:K1035"/>
    <mergeCell ref="J1036:K1036"/>
    <mergeCell ref="J1037:K1037"/>
    <mergeCell ref="J1038:K1038"/>
    <mergeCell ref="J1027:K1027"/>
    <mergeCell ref="J1028:K1028"/>
    <mergeCell ref="J1029:K1029"/>
    <mergeCell ref="J1030:K1030"/>
    <mergeCell ref="J1031:K1031"/>
    <mergeCell ref="J1032:K1032"/>
    <mergeCell ref="J1021:K1021"/>
    <mergeCell ref="J1022:K1022"/>
    <mergeCell ref="J1023:K1023"/>
    <mergeCell ref="J1024:K1024"/>
    <mergeCell ref="J1025:K1025"/>
    <mergeCell ref="J1026:K1026"/>
    <mergeCell ref="J1015:K1015"/>
    <mergeCell ref="J1016:K1016"/>
    <mergeCell ref="J1017:K1017"/>
    <mergeCell ref="J1018:K1018"/>
    <mergeCell ref="J1019:K1019"/>
    <mergeCell ref="J1020:K1020"/>
    <mergeCell ref="J1009:K1009"/>
    <mergeCell ref="J1010:K1010"/>
    <mergeCell ref="J1011:K1011"/>
    <mergeCell ref="J1012:K1012"/>
    <mergeCell ref="J1013:K1013"/>
    <mergeCell ref="J1014:K1014"/>
    <mergeCell ref="J1003:K1003"/>
    <mergeCell ref="J1004:K1004"/>
    <mergeCell ref="J1005:K1005"/>
    <mergeCell ref="J1006:K1006"/>
    <mergeCell ref="J1007:K1007"/>
    <mergeCell ref="J1008:K1008"/>
    <mergeCell ref="J997:K997"/>
    <mergeCell ref="J998:K998"/>
    <mergeCell ref="J999:K999"/>
    <mergeCell ref="J1000:K1000"/>
    <mergeCell ref="J1001:K1001"/>
    <mergeCell ref="J1002:K1002"/>
    <mergeCell ref="J991:K991"/>
    <mergeCell ref="J992:K992"/>
    <mergeCell ref="J993:K993"/>
    <mergeCell ref="J994:K994"/>
    <mergeCell ref="J995:K995"/>
    <mergeCell ref="J996:K996"/>
    <mergeCell ref="J985:K985"/>
    <mergeCell ref="J986:K986"/>
    <mergeCell ref="J987:K987"/>
    <mergeCell ref="J988:K988"/>
    <mergeCell ref="J989:K989"/>
    <mergeCell ref="J990:K990"/>
    <mergeCell ref="J979:K979"/>
    <mergeCell ref="J980:K980"/>
    <mergeCell ref="J981:K981"/>
    <mergeCell ref="J982:K982"/>
    <mergeCell ref="J983:K983"/>
    <mergeCell ref="J984:K984"/>
    <mergeCell ref="J973:K973"/>
    <mergeCell ref="J974:K974"/>
    <mergeCell ref="J975:K975"/>
    <mergeCell ref="J976:K976"/>
    <mergeCell ref="J977:K977"/>
    <mergeCell ref="J978:K978"/>
    <mergeCell ref="J966:K966"/>
    <mergeCell ref="J967:K967"/>
    <mergeCell ref="J968:K968"/>
    <mergeCell ref="J969:K969"/>
    <mergeCell ref="I970:K971"/>
    <mergeCell ref="J972:K972"/>
    <mergeCell ref="J960:K960"/>
    <mergeCell ref="J961:K961"/>
    <mergeCell ref="J962:K962"/>
    <mergeCell ref="J963:K963"/>
    <mergeCell ref="J964:K964"/>
    <mergeCell ref="J965:K965"/>
    <mergeCell ref="J954:K954"/>
    <mergeCell ref="J955:K955"/>
    <mergeCell ref="J956:K956"/>
    <mergeCell ref="J957:K957"/>
    <mergeCell ref="J958:K958"/>
    <mergeCell ref="J959:K959"/>
    <mergeCell ref="J948:K948"/>
    <mergeCell ref="J949:K949"/>
    <mergeCell ref="J950:K950"/>
    <mergeCell ref="J951:K951"/>
    <mergeCell ref="J952:K952"/>
    <mergeCell ref="J953:K953"/>
    <mergeCell ref="J942:K942"/>
    <mergeCell ref="J943:K943"/>
    <mergeCell ref="J944:K944"/>
    <mergeCell ref="J945:K945"/>
    <mergeCell ref="J946:K946"/>
    <mergeCell ref="J947:K947"/>
    <mergeCell ref="J937:K937"/>
    <mergeCell ref="J938:K938"/>
    <mergeCell ref="J939:K939"/>
    <mergeCell ref="J940:K940"/>
    <mergeCell ref="M940:O941"/>
    <mergeCell ref="J941:K941"/>
    <mergeCell ref="J932:K932"/>
    <mergeCell ref="J933:K933"/>
    <mergeCell ref="M933:O934"/>
    <mergeCell ref="J934:K934"/>
    <mergeCell ref="J935:K935"/>
    <mergeCell ref="J936:K936"/>
    <mergeCell ref="J926:K926"/>
    <mergeCell ref="J927:K927"/>
    <mergeCell ref="J928:K928"/>
    <mergeCell ref="J929:K929"/>
    <mergeCell ref="J930:K930"/>
    <mergeCell ref="J931:K931"/>
    <mergeCell ref="J920:K920"/>
    <mergeCell ref="J921:K921"/>
    <mergeCell ref="J922:K922"/>
    <mergeCell ref="J923:K923"/>
    <mergeCell ref="J924:K924"/>
    <mergeCell ref="J925:K925"/>
    <mergeCell ref="J914:K914"/>
    <mergeCell ref="J915:K915"/>
    <mergeCell ref="J916:K916"/>
    <mergeCell ref="J917:K917"/>
    <mergeCell ref="J918:K918"/>
    <mergeCell ref="J919:K919"/>
    <mergeCell ref="J908:K908"/>
    <mergeCell ref="J909:K909"/>
    <mergeCell ref="J910:K910"/>
    <mergeCell ref="J911:K911"/>
    <mergeCell ref="J912:K912"/>
    <mergeCell ref="J913:K913"/>
    <mergeCell ref="J902:K902"/>
    <mergeCell ref="J903:K903"/>
    <mergeCell ref="J904:K904"/>
    <mergeCell ref="J905:K905"/>
    <mergeCell ref="J906:K906"/>
    <mergeCell ref="J907:K907"/>
    <mergeCell ref="J896:K896"/>
    <mergeCell ref="J897:K897"/>
    <mergeCell ref="J898:K898"/>
    <mergeCell ref="J899:K899"/>
    <mergeCell ref="J900:K900"/>
    <mergeCell ref="J901:K901"/>
    <mergeCell ref="J890:K890"/>
    <mergeCell ref="J891:K891"/>
    <mergeCell ref="J892:K892"/>
    <mergeCell ref="J893:K893"/>
    <mergeCell ref="J894:K894"/>
    <mergeCell ref="J895:K895"/>
    <mergeCell ref="J884:K884"/>
    <mergeCell ref="J885:K885"/>
    <mergeCell ref="J886:K886"/>
    <mergeCell ref="J887:K887"/>
    <mergeCell ref="J888:K888"/>
    <mergeCell ref="J889:K889"/>
    <mergeCell ref="J878:K878"/>
    <mergeCell ref="J879:K879"/>
    <mergeCell ref="J880:K880"/>
    <mergeCell ref="J881:K881"/>
    <mergeCell ref="J882:K882"/>
    <mergeCell ref="J883:K883"/>
    <mergeCell ref="J872:K872"/>
    <mergeCell ref="J873:K873"/>
    <mergeCell ref="J874:K874"/>
    <mergeCell ref="J875:K875"/>
    <mergeCell ref="J876:K876"/>
    <mergeCell ref="J877:K877"/>
    <mergeCell ref="J866:K866"/>
    <mergeCell ref="J867:K867"/>
    <mergeCell ref="J868:K868"/>
    <mergeCell ref="J869:K869"/>
    <mergeCell ref="J870:K870"/>
    <mergeCell ref="J871:K871"/>
    <mergeCell ref="J860:K860"/>
    <mergeCell ref="J861:K861"/>
    <mergeCell ref="J862:K862"/>
    <mergeCell ref="J863:K863"/>
    <mergeCell ref="J864:K864"/>
    <mergeCell ref="J865:K865"/>
    <mergeCell ref="J854:K854"/>
    <mergeCell ref="J855:K855"/>
    <mergeCell ref="J856:K856"/>
    <mergeCell ref="J857:K857"/>
    <mergeCell ref="J858:K858"/>
    <mergeCell ref="J859:K859"/>
    <mergeCell ref="J848:K848"/>
    <mergeCell ref="J849:K849"/>
    <mergeCell ref="J850:K850"/>
    <mergeCell ref="J851:K851"/>
    <mergeCell ref="J852:K852"/>
    <mergeCell ref="J853:K853"/>
    <mergeCell ref="J842:K842"/>
    <mergeCell ref="J843:K843"/>
    <mergeCell ref="J844:K844"/>
    <mergeCell ref="J845:K845"/>
    <mergeCell ref="J846:K846"/>
    <mergeCell ref="J847:K847"/>
    <mergeCell ref="J836:K836"/>
    <mergeCell ref="J837:K837"/>
    <mergeCell ref="J838:K838"/>
    <mergeCell ref="J839:K839"/>
    <mergeCell ref="J840:K840"/>
    <mergeCell ref="J841:K841"/>
    <mergeCell ref="J830:K830"/>
    <mergeCell ref="J831:K831"/>
    <mergeCell ref="J832:K832"/>
    <mergeCell ref="J833:K833"/>
    <mergeCell ref="J834:K834"/>
    <mergeCell ref="J835:K835"/>
    <mergeCell ref="J824:K824"/>
    <mergeCell ref="J825:K825"/>
    <mergeCell ref="J826:K826"/>
    <mergeCell ref="J827:K827"/>
    <mergeCell ref="J828:K828"/>
    <mergeCell ref="J829:K829"/>
    <mergeCell ref="J818:K818"/>
    <mergeCell ref="J819:K819"/>
    <mergeCell ref="J820:K820"/>
    <mergeCell ref="J821:K821"/>
    <mergeCell ref="J822:K822"/>
    <mergeCell ref="J823:K823"/>
    <mergeCell ref="J812:K812"/>
    <mergeCell ref="J813:K813"/>
    <mergeCell ref="J814:K814"/>
    <mergeCell ref="J815:K815"/>
    <mergeCell ref="J816:K816"/>
    <mergeCell ref="J817:K817"/>
    <mergeCell ref="J806:K806"/>
    <mergeCell ref="J807:K807"/>
    <mergeCell ref="J808:K808"/>
    <mergeCell ref="J809:K809"/>
    <mergeCell ref="J810:K810"/>
    <mergeCell ref="J811:K811"/>
    <mergeCell ref="J800:K800"/>
    <mergeCell ref="J801:K801"/>
    <mergeCell ref="J802:K802"/>
    <mergeCell ref="J803:K803"/>
    <mergeCell ref="J804:K804"/>
    <mergeCell ref="J805:K805"/>
    <mergeCell ref="J794:K794"/>
    <mergeCell ref="J795:K795"/>
    <mergeCell ref="J796:K796"/>
    <mergeCell ref="J797:K797"/>
    <mergeCell ref="J798:K798"/>
    <mergeCell ref="J799:K799"/>
    <mergeCell ref="J788:K788"/>
    <mergeCell ref="J789:K789"/>
    <mergeCell ref="J790:K790"/>
    <mergeCell ref="J791:K791"/>
    <mergeCell ref="J792:K792"/>
    <mergeCell ref="J793:K793"/>
    <mergeCell ref="J782:K782"/>
    <mergeCell ref="J783:K783"/>
    <mergeCell ref="J784:K784"/>
    <mergeCell ref="J785:K785"/>
    <mergeCell ref="J786:K786"/>
    <mergeCell ref="J787:K787"/>
    <mergeCell ref="J776:K776"/>
    <mergeCell ref="J777:K777"/>
    <mergeCell ref="J778:K778"/>
    <mergeCell ref="J779:K779"/>
    <mergeCell ref="J780:K780"/>
    <mergeCell ref="J781:K781"/>
    <mergeCell ref="J770:K770"/>
    <mergeCell ref="J771:K771"/>
    <mergeCell ref="J772:K772"/>
    <mergeCell ref="J773:K773"/>
    <mergeCell ref="J774:K774"/>
    <mergeCell ref="J775:K775"/>
    <mergeCell ref="J764:K764"/>
    <mergeCell ref="J765:K765"/>
    <mergeCell ref="J766:K766"/>
    <mergeCell ref="J767:K767"/>
    <mergeCell ref="J768:K768"/>
    <mergeCell ref="J769:K769"/>
    <mergeCell ref="J758:K758"/>
    <mergeCell ref="J759:K759"/>
    <mergeCell ref="J760:K760"/>
    <mergeCell ref="J761:K761"/>
    <mergeCell ref="J762:K762"/>
    <mergeCell ref="J763:K763"/>
    <mergeCell ref="J752:K752"/>
    <mergeCell ref="J753:K753"/>
    <mergeCell ref="J754:K754"/>
    <mergeCell ref="J755:K755"/>
    <mergeCell ref="J756:K756"/>
    <mergeCell ref="J757:K757"/>
    <mergeCell ref="J746:K746"/>
    <mergeCell ref="J747:K747"/>
    <mergeCell ref="J748:K748"/>
    <mergeCell ref="J749:K749"/>
    <mergeCell ref="J750:K750"/>
    <mergeCell ref="J751:K751"/>
    <mergeCell ref="J740:K740"/>
    <mergeCell ref="J741:K741"/>
    <mergeCell ref="J742:K742"/>
    <mergeCell ref="J743:K743"/>
    <mergeCell ref="J744:K744"/>
    <mergeCell ref="J745:K745"/>
    <mergeCell ref="J734:K734"/>
    <mergeCell ref="J735:K735"/>
    <mergeCell ref="J736:K736"/>
    <mergeCell ref="J737:K737"/>
    <mergeCell ref="J738:K738"/>
    <mergeCell ref="J739:K739"/>
    <mergeCell ref="J728:K728"/>
    <mergeCell ref="J729:K729"/>
    <mergeCell ref="J730:K730"/>
    <mergeCell ref="J731:K731"/>
    <mergeCell ref="J732:K732"/>
    <mergeCell ref="J733:K733"/>
    <mergeCell ref="J9:K10"/>
    <mergeCell ref="J703:K703"/>
    <mergeCell ref="J704:K704"/>
    <mergeCell ref="J706:K706"/>
    <mergeCell ref="J707:K707"/>
    <mergeCell ref="J708:K708"/>
    <mergeCell ref="J722:K722"/>
    <mergeCell ref="J723:K723"/>
    <mergeCell ref="J724:K724"/>
    <mergeCell ref="J725:K725"/>
    <mergeCell ref="J726:K726"/>
    <mergeCell ref="J727:K727"/>
    <mergeCell ref="J716:K716"/>
    <mergeCell ref="J717:K717"/>
    <mergeCell ref="J718:K718"/>
    <mergeCell ref="J719:K719"/>
    <mergeCell ref="J720:K720"/>
    <mergeCell ref="J721:K721"/>
    <mergeCell ref="J709:K709"/>
    <mergeCell ref="J710:K710"/>
    <mergeCell ref="J711:K711"/>
    <mergeCell ref="J712:K712"/>
    <mergeCell ref="J713:K713"/>
    <mergeCell ref="J715:K715"/>
  </mergeCells>
  <printOptions horizontalCentered="1"/>
  <pageMargins left="0.25" right="0.25" top="0.25" bottom="0.25" header="0.5" footer="0.5"/>
  <pageSetup scale="9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32D-5896-47F9-A4CB-EF4F900E0699}">
  <sheetPr codeName="Sheet1"/>
  <dimension ref="A1:H36"/>
  <sheetViews>
    <sheetView zoomScaleNormal="100" workbookViewId="0">
      <selection activeCell="A20" sqref="A20:C30"/>
    </sheetView>
  </sheetViews>
  <sheetFormatPr defaultColWidth="0" defaultRowHeight="15" zeroHeight="1" x14ac:dyDescent="0.25"/>
  <cols>
    <col min="1" max="1" width="22" customWidth="1"/>
    <col min="2" max="2" width="12.42578125" customWidth="1"/>
    <col min="3" max="3" width="14.85546875" bestFit="1" customWidth="1"/>
    <col min="4" max="4" width="15.7109375" customWidth="1"/>
    <col min="5" max="5" width="11.42578125" customWidth="1"/>
    <col min="6" max="7" width="13.28515625" bestFit="1" customWidth="1"/>
    <col min="8" max="8" width="2.7109375" style="185" customWidth="1"/>
    <col min="9" max="16384" width="9.140625" hidden="1"/>
  </cols>
  <sheetData>
    <row r="1" spans="1:7" x14ac:dyDescent="0.25">
      <c r="G1" s="184">
        <f ca="1">NOW()</f>
        <v>44021.584449768518</v>
      </c>
    </row>
    <row r="2" spans="1:7" ht="15" customHeight="1" x14ac:dyDescent="0.25">
      <c r="A2" s="186" t="s">
        <v>3943</v>
      </c>
    </row>
    <row r="3" spans="1:7" ht="15.75" thickBot="1" x14ac:dyDescent="0.3">
      <c r="F3" s="187"/>
      <c r="G3" s="188"/>
    </row>
    <row r="4" spans="1:7" x14ac:dyDescent="0.25">
      <c r="A4" s="189" t="s">
        <v>2</v>
      </c>
      <c r="B4" s="190" t="s">
        <v>3944</v>
      </c>
      <c r="C4" s="191" t="s">
        <v>3945</v>
      </c>
      <c r="D4" s="192" t="s">
        <v>3946</v>
      </c>
      <c r="E4" s="193" t="s">
        <v>5</v>
      </c>
      <c r="F4" s="194" t="s">
        <v>6</v>
      </c>
      <c r="G4" s="195" t="s">
        <v>3947</v>
      </c>
    </row>
    <row r="5" spans="1:7" ht="15.75" thickBot="1" x14ac:dyDescent="0.3">
      <c r="A5" s="196"/>
      <c r="B5" s="197"/>
      <c r="C5" s="198"/>
      <c r="D5" s="199"/>
      <c r="E5" s="200" t="s">
        <v>3948</v>
      </c>
      <c r="F5" s="201" t="s">
        <v>3948</v>
      </c>
      <c r="G5" s="202" t="s">
        <v>3949</v>
      </c>
    </row>
    <row r="6" spans="1:7" x14ac:dyDescent="0.25">
      <c r="A6" s="157"/>
      <c r="B6" s="161"/>
      <c r="C6" s="159"/>
      <c r="D6" s="157"/>
      <c r="E6" s="203"/>
      <c r="F6" s="204"/>
      <c r="G6" s="205" t="str">
        <f>IF(E6="","",E6/F6)</f>
        <v/>
      </c>
    </row>
    <row r="7" spans="1:7" x14ac:dyDescent="0.25">
      <c r="B7" s="206"/>
      <c r="C7" s="206"/>
      <c r="D7" s="207"/>
      <c r="E7" s="208"/>
      <c r="F7" s="209"/>
      <c r="G7" s="210" t="str">
        <f>IF(E7="","",E7/F7)</f>
        <v/>
      </c>
    </row>
    <row r="8" spans="1:7" x14ac:dyDescent="0.25">
      <c r="A8" s="211"/>
      <c r="B8" s="212">
        <v>32665</v>
      </c>
      <c r="C8" s="213">
        <v>43896</v>
      </c>
      <c r="D8" s="214">
        <v>43900</v>
      </c>
      <c r="E8" s="215">
        <v>380.21</v>
      </c>
      <c r="F8" s="215">
        <v>84.2</v>
      </c>
      <c r="G8" s="216">
        <v>4.5</v>
      </c>
    </row>
    <row r="9" spans="1:7" x14ac:dyDescent="0.25">
      <c r="B9" s="206"/>
      <c r="C9" s="206"/>
      <c r="D9" s="207"/>
      <c r="E9" s="208"/>
      <c r="F9" s="217"/>
      <c r="G9" s="210" t="str">
        <f>IF(E9="","",E9/F9)</f>
        <v/>
      </c>
    </row>
    <row r="10" spans="1:7" ht="15" customHeight="1" x14ac:dyDescent="0.25">
      <c r="A10" s="282" t="s">
        <v>3950</v>
      </c>
      <c r="B10" s="282"/>
      <c r="C10" s="282"/>
      <c r="D10" s="283"/>
      <c r="E10" s="218">
        <f>E8/60.6</f>
        <v>6.2740924092409234</v>
      </c>
      <c r="F10" s="218">
        <f>F8/55.2</f>
        <v>1.5253623188405796</v>
      </c>
      <c r="G10" s="219"/>
    </row>
    <row r="11" spans="1:7" x14ac:dyDescent="0.25">
      <c r="A11" s="284"/>
      <c r="B11" s="285"/>
      <c r="C11" s="285"/>
      <c r="D11" s="286"/>
      <c r="E11" s="149"/>
      <c r="F11" s="220"/>
      <c r="G11" s="210" t="str">
        <f>IF(E11="","",E11/F11)</f>
        <v/>
      </c>
    </row>
    <row r="12" spans="1:7" ht="15" customHeight="1" x14ac:dyDescent="0.25">
      <c r="A12" s="285"/>
      <c r="B12" s="285"/>
      <c r="C12" s="285"/>
      <c r="D12" s="286"/>
      <c r="E12" s="149"/>
      <c r="F12" s="220"/>
      <c r="G12" s="210" t="str">
        <f>IF(E12="","",E12/F12)</f>
        <v/>
      </c>
    </row>
    <row r="13" spans="1:7" x14ac:dyDescent="0.25">
      <c r="A13" s="157"/>
      <c r="B13" s="161"/>
      <c r="C13" s="159"/>
      <c r="D13" s="157"/>
      <c r="E13" s="149"/>
      <c r="F13" s="220"/>
      <c r="G13" s="210" t="str">
        <f>IF(E13="","",E13/F13)</f>
        <v/>
      </c>
    </row>
    <row r="14" spans="1:7" x14ac:dyDescent="0.25">
      <c r="A14" s="153" t="s">
        <v>3932</v>
      </c>
      <c r="B14" s="154"/>
      <c r="C14" s="154"/>
      <c r="D14" s="155"/>
      <c r="E14" s="221" t="s">
        <v>3933</v>
      </c>
      <c r="F14" s="222" t="s">
        <v>3934</v>
      </c>
      <c r="G14" s="223" t="s">
        <v>3935</v>
      </c>
    </row>
    <row r="15" spans="1:7" x14ac:dyDescent="0.25">
      <c r="A15" s="156"/>
      <c r="B15" s="152"/>
      <c r="C15" s="157"/>
      <c r="D15" s="158"/>
      <c r="E15" s="159"/>
      <c r="F15" s="160"/>
      <c r="G15" s="160"/>
    </row>
    <row r="16" spans="1:7" x14ac:dyDescent="0.25">
      <c r="A16" s="156"/>
      <c r="B16" s="161"/>
      <c r="C16" s="159"/>
      <c r="D16" s="157"/>
      <c r="E16" s="162"/>
      <c r="F16" s="162"/>
      <c r="G16" s="163"/>
    </row>
    <row r="17" spans="1:7" x14ac:dyDescent="0.25">
      <c r="A17" s="164" t="s">
        <v>3936</v>
      </c>
      <c r="B17" s="165" t="s">
        <v>3937</v>
      </c>
      <c r="C17" s="166" t="s">
        <v>3938</v>
      </c>
      <c r="D17" s="167" t="s">
        <v>3939</v>
      </c>
      <c r="E17" s="168"/>
      <c r="F17" s="150"/>
      <c r="G17" s="157"/>
    </row>
    <row r="18" spans="1:7" x14ac:dyDescent="0.25">
      <c r="A18" s="169" t="s">
        <v>3940</v>
      </c>
      <c r="B18" s="170" t="s">
        <v>3941</v>
      </c>
      <c r="C18" s="171" t="s">
        <v>3942</v>
      </c>
      <c r="D18" s="172" t="s">
        <v>3939</v>
      </c>
      <c r="E18" s="173"/>
      <c r="F18" s="150"/>
      <c r="G18" s="174"/>
    </row>
    <row r="19" spans="1:7" x14ac:dyDescent="0.25"/>
    <row r="20" spans="1:7" ht="15" customHeight="1" x14ac:dyDescent="0.25">
      <c r="A20" s="224"/>
      <c r="B20" s="225"/>
    </row>
    <row r="21" spans="1:7" x14ac:dyDescent="0.25">
      <c r="A21" s="224"/>
      <c r="B21" s="185"/>
    </row>
    <row r="22" spans="1:7" ht="15" customHeight="1" x14ac:dyDescent="0.25">
      <c r="A22" s="175"/>
      <c r="B22" s="224"/>
    </row>
    <row r="23" spans="1:7" x14ac:dyDescent="0.25">
      <c r="A23" s="224"/>
      <c r="B23" s="224"/>
    </row>
    <row r="24" spans="1:7" x14ac:dyDescent="0.25"/>
    <row r="25" spans="1:7" x14ac:dyDescent="0.25"/>
    <row r="26" spans="1:7" x14ac:dyDescent="0.25"/>
    <row r="27" spans="1:7" x14ac:dyDescent="0.25"/>
    <row r="28" spans="1:7" x14ac:dyDescent="0.25"/>
    <row r="29" spans="1:7" x14ac:dyDescent="0.25"/>
    <row r="30" spans="1:7" x14ac:dyDescent="0.25"/>
    <row r="31" spans="1:7" x14ac:dyDescent="0.25"/>
    <row r="32" spans="1:7" x14ac:dyDescent="0.25"/>
    <row r="33" spans="8:8" hidden="1" x14ac:dyDescent="0.25">
      <c r="H33"/>
    </row>
    <row r="34" spans="8:8" hidden="1" x14ac:dyDescent="0.25"/>
    <row r="35" spans="8:8" hidden="1" x14ac:dyDescent="0.25"/>
    <row r="36" spans="8:8" hidden="1" x14ac:dyDescent="0.25"/>
  </sheetData>
  <mergeCells count="2">
    <mergeCell ref="A10:D10"/>
    <mergeCell ref="A11:D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Macro1">
                <anchor moveWithCells="1" sizeWithCells="1">
                  <from>
                    <xdr:col>5</xdr:col>
                    <xdr:colOff>219075</xdr:colOff>
                    <xdr:row>23</xdr:row>
                    <xdr:rowOff>85725</xdr:rowOff>
                  </from>
                  <to>
                    <xdr:col>7</xdr:col>
                    <xdr:colOff>0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5DAA1-B752-4270-8D62-A4D76994A18B}">
  <sheetPr codeName="Sheet3"/>
  <dimension ref="A1:H65536"/>
  <sheetViews>
    <sheetView zoomScaleNormal="100" workbookViewId="0">
      <selection activeCell="A20" sqref="A20:D31"/>
    </sheetView>
  </sheetViews>
  <sheetFormatPr defaultColWidth="0" defaultRowHeight="15" zeroHeight="1" x14ac:dyDescent="0.25"/>
  <cols>
    <col min="1" max="1" width="22" customWidth="1"/>
    <col min="2" max="2" width="12.42578125" customWidth="1"/>
    <col min="3" max="3" width="14.85546875" bestFit="1" customWidth="1"/>
    <col min="4" max="4" width="15.7109375" customWidth="1"/>
    <col min="5" max="5" width="11.42578125" customWidth="1"/>
    <col min="6" max="7" width="13.28515625" bestFit="1" customWidth="1"/>
    <col min="8" max="8" width="1.42578125" customWidth="1"/>
    <col min="9" max="16384" width="9.140625" hidden="1"/>
  </cols>
  <sheetData>
    <row r="1" spans="1:7" x14ac:dyDescent="0.25">
      <c r="G1" s="184">
        <f ca="1">NOW()</f>
        <v>44021.584449768518</v>
      </c>
    </row>
    <row r="2" spans="1:7" ht="15.75" x14ac:dyDescent="0.25">
      <c r="A2" s="186" t="s">
        <v>3943</v>
      </c>
    </row>
    <row r="3" spans="1:7" ht="15.75" thickBot="1" x14ac:dyDescent="0.3">
      <c r="F3" s="187"/>
      <c r="G3" s="188"/>
    </row>
    <row r="4" spans="1:7" ht="15" customHeight="1" x14ac:dyDescent="0.25">
      <c r="A4" s="189" t="s">
        <v>2</v>
      </c>
      <c r="B4" s="190" t="s">
        <v>3944</v>
      </c>
      <c r="C4" s="191" t="s">
        <v>3945</v>
      </c>
      <c r="D4" s="192" t="s">
        <v>3946</v>
      </c>
      <c r="E4" s="193" t="s">
        <v>5</v>
      </c>
      <c r="F4" s="194" t="s">
        <v>6</v>
      </c>
      <c r="G4" s="195" t="s">
        <v>3947</v>
      </c>
    </row>
    <row r="5" spans="1:7" ht="15.75" thickBot="1" x14ac:dyDescent="0.3">
      <c r="A5" s="196"/>
      <c r="B5" s="197"/>
      <c r="C5" s="198"/>
      <c r="D5" s="199"/>
      <c r="E5" s="200" t="s">
        <v>3948</v>
      </c>
      <c r="F5" s="201" t="s">
        <v>3948</v>
      </c>
      <c r="G5" s="202" t="s">
        <v>3949</v>
      </c>
    </row>
    <row r="6" spans="1:7" x14ac:dyDescent="0.25">
      <c r="A6" s="157"/>
      <c r="B6" s="161"/>
      <c r="C6" s="159"/>
      <c r="D6" s="157"/>
      <c r="E6" s="203"/>
      <c r="F6" s="204"/>
      <c r="G6" s="205" t="str">
        <f>IF(E6="","",E6/F6)</f>
        <v/>
      </c>
    </row>
    <row r="7" spans="1:7" x14ac:dyDescent="0.25">
      <c r="B7" s="206"/>
      <c r="C7" s="206"/>
      <c r="D7" s="207"/>
      <c r="E7" s="208"/>
      <c r="F7" s="209"/>
      <c r="G7" s="210" t="str">
        <f>IF(E7="","",E7/F7)</f>
        <v/>
      </c>
    </row>
    <row r="8" spans="1:7" x14ac:dyDescent="0.25">
      <c r="A8" s="211"/>
      <c r="B8" s="212">
        <v>40471</v>
      </c>
      <c r="C8" s="213">
        <v>43887</v>
      </c>
      <c r="D8" s="214">
        <v>43889</v>
      </c>
      <c r="E8" s="215">
        <v>131.63999999999999</v>
      </c>
      <c r="F8" s="215">
        <v>31.2</v>
      </c>
      <c r="G8" s="216">
        <v>4.2</v>
      </c>
    </row>
    <row r="9" spans="1:7" x14ac:dyDescent="0.25">
      <c r="B9" s="206"/>
      <c r="C9" s="206"/>
      <c r="D9" s="207"/>
      <c r="E9" s="208"/>
      <c r="F9" s="217"/>
      <c r="G9" s="210" t="str">
        <f>IF(E9="","",E9/F9)</f>
        <v/>
      </c>
    </row>
    <row r="10" spans="1:7" x14ac:dyDescent="0.25">
      <c r="A10" s="282" t="s">
        <v>3950</v>
      </c>
      <c r="B10" s="282"/>
      <c r="C10" s="282"/>
      <c r="D10" s="283"/>
      <c r="E10" s="218">
        <f>E8/60.6</f>
        <v>2.172277227722772</v>
      </c>
      <c r="F10" s="218">
        <f>F8/55.2</f>
        <v>0.56521739130434778</v>
      </c>
      <c r="G10" s="219"/>
    </row>
    <row r="11" spans="1:7" x14ac:dyDescent="0.25">
      <c r="A11" s="284"/>
      <c r="B11" s="285"/>
      <c r="C11" s="285"/>
      <c r="D11" s="286"/>
      <c r="E11" s="149"/>
      <c r="F11" s="220"/>
      <c r="G11" s="210" t="str">
        <f>IF(E11="","",E11/F11)</f>
        <v/>
      </c>
    </row>
    <row r="12" spans="1:7" x14ac:dyDescent="0.25">
      <c r="A12" s="285"/>
      <c r="B12" s="285"/>
      <c r="C12" s="285"/>
      <c r="D12" s="286"/>
      <c r="E12" s="149"/>
      <c r="F12" s="220"/>
      <c r="G12" s="210" t="str">
        <f>IF(E12="","",E12/F12)</f>
        <v/>
      </c>
    </row>
    <row r="13" spans="1:7" x14ac:dyDescent="0.25">
      <c r="A13" s="157"/>
      <c r="B13" s="161"/>
      <c r="C13" s="159"/>
      <c r="D13" s="157"/>
      <c r="E13" s="149"/>
      <c r="F13" s="220"/>
      <c r="G13" s="210" t="str">
        <f>IF(E13="","",E13/F13)</f>
        <v/>
      </c>
    </row>
    <row r="14" spans="1:7" x14ac:dyDescent="0.25">
      <c r="A14" s="153" t="s">
        <v>3932</v>
      </c>
      <c r="B14" s="154"/>
      <c r="C14" s="154"/>
      <c r="D14" s="155"/>
      <c r="E14" s="221" t="s">
        <v>3933</v>
      </c>
      <c r="F14" s="222" t="s">
        <v>3934</v>
      </c>
      <c r="G14" s="223" t="s">
        <v>3935</v>
      </c>
    </row>
    <row r="15" spans="1:7" x14ac:dyDescent="0.25">
      <c r="A15" s="156"/>
      <c r="B15" s="152"/>
      <c r="C15" s="157"/>
      <c r="D15" s="158"/>
      <c r="E15" s="159"/>
      <c r="F15" s="160"/>
      <c r="G15" s="160"/>
    </row>
    <row r="16" spans="1:7" x14ac:dyDescent="0.25">
      <c r="A16" s="156"/>
      <c r="B16" s="161"/>
      <c r="C16" s="159"/>
      <c r="D16" s="157"/>
      <c r="E16" s="162"/>
      <c r="F16" s="162"/>
      <c r="G16" s="163"/>
    </row>
    <row r="17" spans="1:7" x14ac:dyDescent="0.25">
      <c r="A17" s="164" t="s">
        <v>3936</v>
      </c>
      <c r="B17" s="165" t="s">
        <v>3937</v>
      </c>
      <c r="C17" s="166" t="s">
        <v>3938</v>
      </c>
      <c r="D17" s="167" t="s">
        <v>3939</v>
      </c>
      <c r="E17" s="168"/>
      <c r="F17" s="150"/>
      <c r="G17" s="157"/>
    </row>
    <row r="18" spans="1:7" x14ac:dyDescent="0.25">
      <c r="A18" s="169" t="s">
        <v>3940</v>
      </c>
      <c r="B18" s="170" t="s">
        <v>3941</v>
      </c>
      <c r="C18" s="171" t="s">
        <v>3942</v>
      </c>
      <c r="D18" s="172" t="s">
        <v>3939</v>
      </c>
      <c r="E18" s="173"/>
      <c r="F18" s="150"/>
      <c r="G18" s="174"/>
    </row>
    <row r="19" spans="1:7" x14ac:dyDescent="0.25"/>
    <row r="20" spans="1:7" ht="15" customHeight="1" x14ac:dyDescent="0.25">
      <c r="A20" s="224"/>
      <c r="B20" s="225"/>
    </row>
    <row r="21" spans="1:7" x14ac:dyDescent="0.25">
      <c r="A21" s="224"/>
      <c r="B21" s="185"/>
    </row>
    <row r="22" spans="1:7" ht="15" customHeight="1" x14ac:dyDescent="0.25">
      <c r="A22" s="175"/>
      <c r="B22" s="224"/>
    </row>
    <row r="23" spans="1:7" x14ac:dyDescent="0.25">
      <c r="A23" s="224"/>
      <c r="B23" s="224"/>
    </row>
    <row r="24" spans="1:7" x14ac:dyDescent="0.25"/>
    <row r="25" spans="1:7" x14ac:dyDescent="0.25"/>
    <row r="26" spans="1:7" x14ac:dyDescent="0.25"/>
    <row r="27" spans="1:7" x14ac:dyDescent="0.25"/>
    <row r="28" spans="1:7" x14ac:dyDescent="0.25"/>
    <row r="29" spans="1:7" x14ac:dyDescent="0.25"/>
    <row r="30" spans="1:7" x14ac:dyDescent="0.25"/>
    <row r="31" spans="1:7" x14ac:dyDescent="0.25"/>
    <row r="32" spans="1:7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hidden="1" x14ac:dyDescent="0.25"/>
    <row r="24988" hidden="1" x14ac:dyDescent="0.25"/>
    <row r="24989" hidden="1" x14ac:dyDescent="0.25"/>
    <row r="24990" hidden="1" x14ac:dyDescent="0.25"/>
    <row r="24991" hidden="1" x14ac:dyDescent="0.25"/>
    <row r="24992" hidden="1" x14ac:dyDescent="0.25"/>
    <row r="24993" hidden="1" x14ac:dyDescent="0.25"/>
    <row r="24994" hidden="1" x14ac:dyDescent="0.25"/>
    <row r="24995" hidden="1" x14ac:dyDescent="0.25"/>
    <row r="24996" hidden="1" x14ac:dyDescent="0.25"/>
    <row r="24997" hidden="1" x14ac:dyDescent="0.25"/>
    <row r="24998" hidden="1" x14ac:dyDescent="0.25"/>
    <row r="24999" hidden="1" x14ac:dyDescent="0.25"/>
    <row r="25000" hidden="1" x14ac:dyDescent="0.25"/>
    <row r="25001" hidden="1" x14ac:dyDescent="0.25"/>
    <row r="25002" hidden="1" x14ac:dyDescent="0.25"/>
    <row r="25003" hidden="1" x14ac:dyDescent="0.25"/>
    <row r="25004" hidden="1" x14ac:dyDescent="0.25"/>
    <row r="25005" hidden="1" x14ac:dyDescent="0.25"/>
    <row r="25006" hidden="1" x14ac:dyDescent="0.25"/>
    <row r="25007" hidden="1" x14ac:dyDescent="0.25"/>
    <row r="25008" hidden="1" x14ac:dyDescent="0.25"/>
    <row r="25009" hidden="1" x14ac:dyDescent="0.25"/>
    <row r="25010" hidden="1" x14ac:dyDescent="0.25"/>
    <row r="25011" hidden="1" x14ac:dyDescent="0.25"/>
    <row r="25012" hidden="1" x14ac:dyDescent="0.25"/>
    <row r="25013" hidden="1" x14ac:dyDescent="0.25"/>
    <row r="25014" hidden="1" x14ac:dyDescent="0.25"/>
    <row r="25015" hidden="1" x14ac:dyDescent="0.25"/>
    <row r="25016" hidden="1" x14ac:dyDescent="0.25"/>
    <row r="25017" hidden="1" x14ac:dyDescent="0.25"/>
    <row r="25018" hidden="1" x14ac:dyDescent="0.25"/>
    <row r="25019" hidden="1" x14ac:dyDescent="0.25"/>
    <row r="25020" hidden="1" x14ac:dyDescent="0.25"/>
    <row r="25021" hidden="1" x14ac:dyDescent="0.25"/>
    <row r="25022" hidden="1" x14ac:dyDescent="0.25"/>
    <row r="25023" hidden="1" x14ac:dyDescent="0.25"/>
    <row r="25024" hidden="1" x14ac:dyDescent="0.25"/>
    <row r="25025" hidden="1" x14ac:dyDescent="0.25"/>
    <row r="25026" hidden="1" x14ac:dyDescent="0.25"/>
    <row r="25027" hidden="1" x14ac:dyDescent="0.25"/>
    <row r="25028" hidden="1" x14ac:dyDescent="0.25"/>
    <row r="25029" hidden="1" x14ac:dyDescent="0.25"/>
    <row r="25030" hidden="1" x14ac:dyDescent="0.25"/>
    <row r="25031" hidden="1" x14ac:dyDescent="0.25"/>
    <row r="25032" hidden="1" x14ac:dyDescent="0.25"/>
    <row r="25033" hidden="1" x14ac:dyDescent="0.25"/>
    <row r="25034" hidden="1" x14ac:dyDescent="0.25"/>
    <row r="25035" hidden="1" x14ac:dyDescent="0.25"/>
    <row r="25036" hidden="1" x14ac:dyDescent="0.25"/>
    <row r="25037" hidden="1" x14ac:dyDescent="0.25"/>
    <row r="25038" hidden="1" x14ac:dyDescent="0.25"/>
    <row r="25039" hidden="1" x14ac:dyDescent="0.25"/>
    <row r="25040" hidden="1" x14ac:dyDescent="0.25"/>
    <row r="25041" hidden="1" x14ac:dyDescent="0.25"/>
    <row r="25042" hidden="1" x14ac:dyDescent="0.25"/>
    <row r="25043" hidden="1" x14ac:dyDescent="0.25"/>
    <row r="25044" hidden="1" x14ac:dyDescent="0.25"/>
    <row r="25045" hidden="1" x14ac:dyDescent="0.25"/>
    <row r="25046" hidden="1" x14ac:dyDescent="0.25"/>
    <row r="25047" hidden="1" x14ac:dyDescent="0.25"/>
    <row r="25048" hidden="1" x14ac:dyDescent="0.25"/>
    <row r="25049" hidden="1" x14ac:dyDescent="0.25"/>
    <row r="25050" hidden="1" x14ac:dyDescent="0.25"/>
    <row r="25051" hidden="1" x14ac:dyDescent="0.25"/>
    <row r="25052" hidden="1" x14ac:dyDescent="0.25"/>
    <row r="25053" hidden="1" x14ac:dyDescent="0.25"/>
    <row r="25054" hidden="1" x14ac:dyDescent="0.25"/>
    <row r="25055" hidden="1" x14ac:dyDescent="0.25"/>
    <row r="25056" hidden="1" x14ac:dyDescent="0.25"/>
    <row r="25057" hidden="1" x14ac:dyDescent="0.25"/>
    <row r="25058" hidden="1" x14ac:dyDescent="0.25"/>
    <row r="25059" hidden="1" x14ac:dyDescent="0.25"/>
    <row r="25060" hidden="1" x14ac:dyDescent="0.25"/>
    <row r="25061" hidden="1" x14ac:dyDescent="0.25"/>
    <row r="25062" hidden="1" x14ac:dyDescent="0.25"/>
    <row r="25063" hidden="1" x14ac:dyDescent="0.25"/>
    <row r="25064" hidden="1" x14ac:dyDescent="0.25"/>
    <row r="25065" hidden="1" x14ac:dyDescent="0.25"/>
    <row r="25066" hidden="1" x14ac:dyDescent="0.25"/>
    <row r="25067" hidden="1" x14ac:dyDescent="0.25"/>
    <row r="25068" hidden="1" x14ac:dyDescent="0.25"/>
    <row r="25069" hidden="1" x14ac:dyDescent="0.25"/>
    <row r="25070" hidden="1" x14ac:dyDescent="0.25"/>
    <row r="25071" hidden="1" x14ac:dyDescent="0.25"/>
    <row r="25072" hidden="1" x14ac:dyDescent="0.25"/>
    <row r="25073" hidden="1" x14ac:dyDescent="0.25"/>
    <row r="25074" hidden="1" x14ac:dyDescent="0.25"/>
    <row r="25075" hidden="1" x14ac:dyDescent="0.25"/>
    <row r="25076" hidden="1" x14ac:dyDescent="0.25"/>
    <row r="25077" hidden="1" x14ac:dyDescent="0.25"/>
    <row r="25078" hidden="1" x14ac:dyDescent="0.25"/>
    <row r="25079" hidden="1" x14ac:dyDescent="0.25"/>
    <row r="25080" hidden="1" x14ac:dyDescent="0.25"/>
    <row r="25081" hidden="1" x14ac:dyDescent="0.25"/>
    <row r="25082" hidden="1" x14ac:dyDescent="0.25"/>
    <row r="25083" hidden="1" x14ac:dyDescent="0.25"/>
    <row r="25084" hidden="1" x14ac:dyDescent="0.25"/>
    <row r="25085" hidden="1" x14ac:dyDescent="0.25"/>
    <row r="25086" hidden="1" x14ac:dyDescent="0.25"/>
    <row r="25087" hidden="1" x14ac:dyDescent="0.25"/>
    <row r="25088" hidden="1" x14ac:dyDescent="0.25"/>
    <row r="25089" hidden="1" x14ac:dyDescent="0.25"/>
    <row r="25090" hidden="1" x14ac:dyDescent="0.25"/>
    <row r="25091" hidden="1" x14ac:dyDescent="0.25"/>
    <row r="25092" hidden="1" x14ac:dyDescent="0.25"/>
    <row r="25093" hidden="1" x14ac:dyDescent="0.25"/>
    <row r="25094" hidden="1" x14ac:dyDescent="0.25"/>
    <row r="25095" hidden="1" x14ac:dyDescent="0.25"/>
    <row r="25096" hidden="1" x14ac:dyDescent="0.25"/>
    <row r="25097" hidden="1" x14ac:dyDescent="0.25"/>
    <row r="25098" hidden="1" x14ac:dyDescent="0.25"/>
    <row r="25099" hidden="1" x14ac:dyDescent="0.25"/>
    <row r="25100" hidden="1" x14ac:dyDescent="0.25"/>
    <row r="25101" hidden="1" x14ac:dyDescent="0.25"/>
    <row r="25102" hidden="1" x14ac:dyDescent="0.25"/>
    <row r="25103" hidden="1" x14ac:dyDescent="0.25"/>
    <row r="25104" hidden="1" x14ac:dyDescent="0.25"/>
    <row r="25105" hidden="1" x14ac:dyDescent="0.25"/>
    <row r="25106" hidden="1" x14ac:dyDescent="0.25"/>
    <row r="25107" hidden="1" x14ac:dyDescent="0.25"/>
    <row r="25108" hidden="1" x14ac:dyDescent="0.25"/>
    <row r="25109" hidden="1" x14ac:dyDescent="0.25"/>
    <row r="25110" hidden="1" x14ac:dyDescent="0.25"/>
    <row r="25111" hidden="1" x14ac:dyDescent="0.25"/>
    <row r="25112" hidden="1" x14ac:dyDescent="0.25"/>
    <row r="25113" hidden="1" x14ac:dyDescent="0.25"/>
    <row r="25114" hidden="1" x14ac:dyDescent="0.25"/>
    <row r="25115" hidden="1" x14ac:dyDescent="0.25"/>
    <row r="25116" hidden="1" x14ac:dyDescent="0.25"/>
    <row r="25117" hidden="1" x14ac:dyDescent="0.25"/>
    <row r="25118" hidden="1" x14ac:dyDescent="0.25"/>
    <row r="25119" hidden="1" x14ac:dyDescent="0.25"/>
    <row r="25120" hidden="1" x14ac:dyDescent="0.25"/>
    <row r="25121" hidden="1" x14ac:dyDescent="0.25"/>
    <row r="25122" hidden="1" x14ac:dyDescent="0.25"/>
    <row r="25123" hidden="1" x14ac:dyDescent="0.25"/>
    <row r="25124" hidden="1" x14ac:dyDescent="0.25"/>
    <row r="25125" hidden="1" x14ac:dyDescent="0.25"/>
    <row r="25126" hidden="1" x14ac:dyDescent="0.25"/>
    <row r="25127" hidden="1" x14ac:dyDescent="0.25"/>
    <row r="25128" hidden="1" x14ac:dyDescent="0.25"/>
    <row r="25129" hidden="1" x14ac:dyDescent="0.25"/>
    <row r="25130" hidden="1" x14ac:dyDescent="0.25"/>
    <row r="25131" hidden="1" x14ac:dyDescent="0.25"/>
    <row r="25132" hidden="1" x14ac:dyDescent="0.25"/>
    <row r="25133" hidden="1" x14ac:dyDescent="0.25"/>
    <row r="25134" hidden="1" x14ac:dyDescent="0.25"/>
    <row r="25135" hidden="1" x14ac:dyDescent="0.25"/>
    <row r="25136" hidden="1" x14ac:dyDescent="0.25"/>
    <row r="25137" hidden="1" x14ac:dyDescent="0.25"/>
    <row r="25138" hidden="1" x14ac:dyDescent="0.25"/>
    <row r="25139" hidden="1" x14ac:dyDescent="0.25"/>
    <row r="25140" hidden="1" x14ac:dyDescent="0.25"/>
    <row r="25141" hidden="1" x14ac:dyDescent="0.25"/>
    <row r="25142" hidden="1" x14ac:dyDescent="0.25"/>
    <row r="25143" hidden="1" x14ac:dyDescent="0.25"/>
    <row r="25144" hidden="1" x14ac:dyDescent="0.25"/>
    <row r="25145" hidden="1" x14ac:dyDescent="0.25"/>
    <row r="25146" hidden="1" x14ac:dyDescent="0.25"/>
    <row r="25147" hidden="1" x14ac:dyDescent="0.25"/>
    <row r="25148" hidden="1" x14ac:dyDescent="0.25"/>
    <row r="25149" hidden="1" x14ac:dyDescent="0.25"/>
    <row r="25150" hidden="1" x14ac:dyDescent="0.25"/>
    <row r="25151" hidden="1" x14ac:dyDescent="0.25"/>
    <row r="25152" hidden="1" x14ac:dyDescent="0.25"/>
    <row r="25153" hidden="1" x14ac:dyDescent="0.25"/>
    <row r="25154" hidden="1" x14ac:dyDescent="0.25"/>
    <row r="25155" hidden="1" x14ac:dyDescent="0.25"/>
    <row r="25156" hidden="1" x14ac:dyDescent="0.25"/>
    <row r="25157" hidden="1" x14ac:dyDescent="0.25"/>
    <row r="25158" hidden="1" x14ac:dyDescent="0.25"/>
    <row r="25159" hidden="1" x14ac:dyDescent="0.25"/>
    <row r="25160" hidden="1" x14ac:dyDescent="0.25"/>
    <row r="25161" hidden="1" x14ac:dyDescent="0.25"/>
    <row r="25162" hidden="1" x14ac:dyDescent="0.25"/>
    <row r="25163" hidden="1" x14ac:dyDescent="0.25"/>
    <row r="25164" hidden="1" x14ac:dyDescent="0.25"/>
    <row r="25165" hidden="1" x14ac:dyDescent="0.25"/>
    <row r="25166" hidden="1" x14ac:dyDescent="0.25"/>
    <row r="25167" hidden="1" x14ac:dyDescent="0.25"/>
    <row r="25168" hidden="1" x14ac:dyDescent="0.25"/>
    <row r="25169" hidden="1" x14ac:dyDescent="0.25"/>
    <row r="25170" hidden="1" x14ac:dyDescent="0.25"/>
    <row r="25171" hidden="1" x14ac:dyDescent="0.25"/>
    <row r="25172" hidden="1" x14ac:dyDescent="0.25"/>
    <row r="25173" hidden="1" x14ac:dyDescent="0.25"/>
    <row r="25174" hidden="1" x14ac:dyDescent="0.25"/>
    <row r="25175" hidden="1" x14ac:dyDescent="0.25"/>
    <row r="25176" hidden="1" x14ac:dyDescent="0.25"/>
    <row r="25177" hidden="1" x14ac:dyDescent="0.25"/>
    <row r="25178" hidden="1" x14ac:dyDescent="0.25"/>
    <row r="25179" hidden="1" x14ac:dyDescent="0.25"/>
    <row r="25180" hidden="1" x14ac:dyDescent="0.25"/>
    <row r="25181" hidden="1" x14ac:dyDescent="0.25"/>
    <row r="25182" hidden="1" x14ac:dyDescent="0.25"/>
    <row r="25183" hidden="1" x14ac:dyDescent="0.25"/>
    <row r="25184" hidden="1" x14ac:dyDescent="0.25"/>
    <row r="25185" hidden="1" x14ac:dyDescent="0.25"/>
    <row r="25186" hidden="1" x14ac:dyDescent="0.25"/>
    <row r="25187" hidden="1" x14ac:dyDescent="0.25"/>
    <row r="25188" hidden="1" x14ac:dyDescent="0.25"/>
    <row r="25189" hidden="1" x14ac:dyDescent="0.25"/>
    <row r="25190" hidden="1" x14ac:dyDescent="0.25"/>
    <row r="25191" hidden="1" x14ac:dyDescent="0.25"/>
    <row r="25192" hidden="1" x14ac:dyDescent="0.25"/>
    <row r="25193" hidden="1" x14ac:dyDescent="0.25"/>
    <row r="25194" hidden="1" x14ac:dyDescent="0.25"/>
    <row r="25195" hidden="1" x14ac:dyDescent="0.25"/>
    <row r="25196" hidden="1" x14ac:dyDescent="0.25"/>
    <row r="25197" hidden="1" x14ac:dyDescent="0.25"/>
    <row r="25198" hidden="1" x14ac:dyDescent="0.25"/>
    <row r="25199" hidden="1" x14ac:dyDescent="0.25"/>
    <row r="25200" hidden="1" x14ac:dyDescent="0.25"/>
    <row r="25201" hidden="1" x14ac:dyDescent="0.25"/>
    <row r="25202" hidden="1" x14ac:dyDescent="0.25"/>
    <row r="25203" hidden="1" x14ac:dyDescent="0.25"/>
    <row r="25204" hidden="1" x14ac:dyDescent="0.25"/>
    <row r="25205" hidden="1" x14ac:dyDescent="0.25"/>
    <row r="25206" hidden="1" x14ac:dyDescent="0.25"/>
    <row r="25207" hidden="1" x14ac:dyDescent="0.25"/>
    <row r="25208" hidden="1" x14ac:dyDescent="0.25"/>
    <row r="25209" hidden="1" x14ac:dyDescent="0.25"/>
    <row r="25210" hidden="1" x14ac:dyDescent="0.25"/>
    <row r="25211" hidden="1" x14ac:dyDescent="0.25"/>
    <row r="25212" hidden="1" x14ac:dyDescent="0.25"/>
    <row r="25213" hidden="1" x14ac:dyDescent="0.25"/>
    <row r="25214" hidden="1" x14ac:dyDescent="0.25"/>
    <row r="25215" hidden="1" x14ac:dyDescent="0.25"/>
    <row r="25216" hidden="1" x14ac:dyDescent="0.25"/>
    <row r="25217" hidden="1" x14ac:dyDescent="0.25"/>
    <row r="25218" hidden="1" x14ac:dyDescent="0.25"/>
    <row r="25219" hidden="1" x14ac:dyDescent="0.25"/>
    <row r="25220" hidden="1" x14ac:dyDescent="0.25"/>
    <row r="25221" hidden="1" x14ac:dyDescent="0.25"/>
    <row r="25222" hidden="1" x14ac:dyDescent="0.25"/>
    <row r="25223" hidden="1" x14ac:dyDescent="0.25"/>
    <row r="25224" hidden="1" x14ac:dyDescent="0.25"/>
    <row r="25225" hidden="1" x14ac:dyDescent="0.25"/>
    <row r="25226" hidden="1" x14ac:dyDescent="0.25"/>
    <row r="25227" hidden="1" x14ac:dyDescent="0.25"/>
    <row r="25228" hidden="1" x14ac:dyDescent="0.25"/>
    <row r="25229" hidden="1" x14ac:dyDescent="0.25"/>
    <row r="25230" hidden="1" x14ac:dyDescent="0.25"/>
    <row r="25231" hidden="1" x14ac:dyDescent="0.25"/>
    <row r="25232" hidden="1" x14ac:dyDescent="0.25"/>
    <row r="25233" hidden="1" x14ac:dyDescent="0.25"/>
    <row r="25234" hidden="1" x14ac:dyDescent="0.25"/>
    <row r="25235" hidden="1" x14ac:dyDescent="0.25"/>
    <row r="25236" hidden="1" x14ac:dyDescent="0.25"/>
    <row r="25237" hidden="1" x14ac:dyDescent="0.25"/>
    <row r="25238" hidden="1" x14ac:dyDescent="0.25"/>
    <row r="25239" hidden="1" x14ac:dyDescent="0.25"/>
    <row r="25240" hidden="1" x14ac:dyDescent="0.25"/>
    <row r="25241" hidden="1" x14ac:dyDescent="0.25"/>
    <row r="25242" hidden="1" x14ac:dyDescent="0.25"/>
    <row r="25243" hidden="1" x14ac:dyDescent="0.25"/>
    <row r="25244" hidden="1" x14ac:dyDescent="0.25"/>
    <row r="25245" hidden="1" x14ac:dyDescent="0.25"/>
    <row r="25246" hidden="1" x14ac:dyDescent="0.25"/>
    <row r="25247" hidden="1" x14ac:dyDescent="0.25"/>
    <row r="25248" hidden="1" x14ac:dyDescent="0.25"/>
    <row r="25249" hidden="1" x14ac:dyDescent="0.25"/>
    <row r="25250" hidden="1" x14ac:dyDescent="0.25"/>
    <row r="25251" hidden="1" x14ac:dyDescent="0.25"/>
    <row r="25252" hidden="1" x14ac:dyDescent="0.25"/>
    <row r="25253" hidden="1" x14ac:dyDescent="0.25"/>
    <row r="25254" hidden="1" x14ac:dyDescent="0.25"/>
    <row r="25255" hidden="1" x14ac:dyDescent="0.25"/>
    <row r="25256" hidden="1" x14ac:dyDescent="0.25"/>
    <row r="25257" hidden="1" x14ac:dyDescent="0.25"/>
    <row r="25258" hidden="1" x14ac:dyDescent="0.25"/>
    <row r="25259" hidden="1" x14ac:dyDescent="0.25"/>
    <row r="25260" hidden="1" x14ac:dyDescent="0.25"/>
    <row r="25261" hidden="1" x14ac:dyDescent="0.25"/>
    <row r="25262" hidden="1" x14ac:dyDescent="0.25"/>
    <row r="25263" hidden="1" x14ac:dyDescent="0.25"/>
    <row r="25264" hidden="1" x14ac:dyDescent="0.25"/>
    <row r="25265" hidden="1" x14ac:dyDescent="0.25"/>
    <row r="25266" hidden="1" x14ac:dyDescent="0.25"/>
    <row r="25267" hidden="1" x14ac:dyDescent="0.25"/>
    <row r="25268" hidden="1" x14ac:dyDescent="0.25"/>
    <row r="25269" hidden="1" x14ac:dyDescent="0.25"/>
    <row r="25270" hidden="1" x14ac:dyDescent="0.25"/>
    <row r="25271" hidden="1" x14ac:dyDescent="0.25"/>
    <row r="25272" hidden="1" x14ac:dyDescent="0.25"/>
    <row r="25273" hidden="1" x14ac:dyDescent="0.25"/>
    <row r="25274" hidden="1" x14ac:dyDescent="0.25"/>
    <row r="25275" hidden="1" x14ac:dyDescent="0.25"/>
    <row r="25276" hidden="1" x14ac:dyDescent="0.25"/>
    <row r="25277" hidden="1" x14ac:dyDescent="0.25"/>
    <row r="25278" hidden="1" x14ac:dyDescent="0.25"/>
    <row r="25279" hidden="1" x14ac:dyDescent="0.25"/>
    <row r="25280" hidden="1" x14ac:dyDescent="0.25"/>
    <row r="25281" hidden="1" x14ac:dyDescent="0.25"/>
    <row r="25282" hidden="1" x14ac:dyDescent="0.25"/>
    <row r="25283" hidden="1" x14ac:dyDescent="0.25"/>
    <row r="25284" hidden="1" x14ac:dyDescent="0.25"/>
    <row r="25285" hidden="1" x14ac:dyDescent="0.25"/>
    <row r="25286" hidden="1" x14ac:dyDescent="0.25"/>
    <row r="25287" hidden="1" x14ac:dyDescent="0.25"/>
    <row r="25288" hidden="1" x14ac:dyDescent="0.25"/>
    <row r="25289" hidden="1" x14ac:dyDescent="0.25"/>
    <row r="25290" hidden="1" x14ac:dyDescent="0.25"/>
    <row r="25291" hidden="1" x14ac:dyDescent="0.25"/>
    <row r="25292" hidden="1" x14ac:dyDescent="0.25"/>
    <row r="25293" hidden="1" x14ac:dyDescent="0.25"/>
    <row r="25294" hidden="1" x14ac:dyDescent="0.25"/>
    <row r="25295" hidden="1" x14ac:dyDescent="0.25"/>
    <row r="25296" hidden="1" x14ac:dyDescent="0.25"/>
    <row r="25297" hidden="1" x14ac:dyDescent="0.25"/>
    <row r="25298" hidden="1" x14ac:dyDescent="0.25"/>
    <row r="25299" hidden="1" x14ac:dyDescent="0.25"/>
    <row r="25300" hidden="1" x14ac:dyDescent="0.25"/>
    <row r="25301" hidden="1" x14ac:dyDescent="0.25"/>
    <row r="25302" hidden="1" x14ac:dyDescent="0.25"/>
    <row r="25303" hidden="1" x14ac:dyDescent="0.25"/>
    <row r="25304" hidden="1" x14ac:dyDescent="0.25"/>
    <row r="25305" hidden="1" x14ac:dyDescent="0.25"/>
    <row r="25306" hidden="1" x14ac:dyDescent="0.25"/>
    <row r="25307" hidden="1" x14ac:dyDescent="0.25"/>
    <row r="25308" hidden="1" x14ac:dyDescent="0.25"/>
    <row r="25309" hidden="1" x14ac:dyDescent="0.25"/>
    <row r="25310" hidden="1" x14ac:dyDescent="0.25"/>
    <row r="25311" hidden="1" x14ac:dyDescent="0.25"/>
    <row r="25312" hidden="1" x14ac:dyDescent="0.25"/>
    <row r="25313" hidden="1" x14ac:dyDescent="0.25"/>
    <row r="25314" hidden="1" x14ac:dyDescent="0.25"/>
    <row r="25315" hidden="1" x14ac:dyDescent="0.25"/>
    <row r="25316" hidden="1" x14ac:dyDescent="0.25"/>
    <row r="25317" hidden="1" x14ac:dyDescent="0.25"/>
    <row r="25318" hidden="1" x14ac:dyDescent="0.25"/>
    <row r="25319" hidden="1" x14ac:dyDescent="0.25"/>
    <row r="25320" hidden="1" x14ac:dyDescent="0.25"/>
    <row r="25321" hidden="1" x14ac:dyDescent="0.25"/>
    <row r="25322" hidden="1" x14ac:dyDescent="0.25"/>
    <row r="25323" hidden="1" x14ac:dyDescent="0.25"/>
    <row r="25324" hidden="1" x14ac:dyDescent="0.25"/>
    <row r="25325" hidden="1" x14ac:dyDescent="0.25"/>
    <row r="25326" hidden="1" x14ac:dyDescent="0.25"/>
    <row r="25327" hidden="1" x14ac:dyDescent="0.25"/>
    <row r="25328" hidden="1" x14ac:dyDescent="0.25"/>
    <row r="25329" hidden="1" x14ac:dyDescent="0.25"/>
    <row r="25330" hidden="1" x14ac:dyDescent="0.25"/>
    <row r="25331" hidden="1" x14ac:dyDescent="0.25"/>
    <row r="25332" hidden="1" x14ac:dyDescent="0.25"/>
    <row r="25333" hidden="1" x14ac:dyDescent="0.25"/>
    <row r="25334" hidden="1" x14ac:dyDescent="0.25"/>
    <row r="25335" hidden="1" x14ac:dyDescent="0.25"/>
    <row r="25336" hidden="1" x14ac:dyDescent="0.25"/>
    <row r="25337" hidden="1" x14ac:dyDescent="0.25"/>
    <row r="25338" hidden="1" x14ac:dyDescent="0.25"/>
    <row r="25339" hidden="1" x14ac:dyDescent="0.25"/>
    <row r="25340" hidden="1" x14ac:dyDescent="0.25"/>
    <row r="25341" hidden="1" x14ac:dyDescent="0.25"/>
    <row r="25342" hidden="1" x14ac:dyDescent="0.25"/>
    <row r="25343" hidden="1" x14ac:dyDescent="0.25"/>
    <row r="25344" hidden="1" x14ac:dyDescent="0.25"/>
    <row r="25345" hidden="1" x14ac:dyDescent="0.25"/>
    <row r="25346" hidden="1" x14ac:dyDescent="0.25"/>
    <row r="25347" hidden="1" x14ac:dyDescent="0.25"/>
    <row r="25348" hidden="1" x14ac:dyDescent="0.25"/>
    <row r="25349" hidden="1" x14ac:dyDescent="0.25"/>
    <row r="25350" hidden="1" x14ac:dyDescent="0.25"/>
    <row r="25351" hidden="1" x14ac:dyDescent="0.25"/>
    <row r="25352" hidden="1" x14ac:dyDescent="0.25"/>
    <row r="25353" hidden="1" x14ac:dyDescent="0.25"/>
    <row r="25354" hidden="1" x14ac:dyDescent="0.25"/>
    <row r="25355" hidden="1" x14ac:dyDescent="0.25"/>
    <row r="25356" hidden="1" x14ac:dyDescent="0.25"/>
    <row r="25357" hidden="1" x14ac:dyDescent="0.25"/>
    <row r="25358" hidden="1" x14ac:dyDescent="0.25"/>
    <row r="25359" hidden="1" x14ac:dyDescent="0.25"/>
    <row r="25360" hidden="1" x14ac:dyDescent="0.25"/>
    <row r="25361" hidden="1" x14ac:dyDescent="0.25"/>
    <row r="25362" hidden="1" x14ac:dyDescent="0.25"/>
    <row r="25363" hidden="1" x14ac:dyDescent="0.25"/>
    <row r="25364" hidden="1" x14ac:dyDescent="0.25"/>
    <row r="25365" hidden="1" x14ac:dyDescent="0.25"/>
    <row r="25366" hidden="1" x14ac:dyDescent="0.25"/>
    <row r="25367" hidden="1" x14ac:dyDescent="0.25"/>
    <row r="25368" hidden="1" x14ac:dyDescent="0.25"/>
    <row r="25369" hidden="1" x14ac:dyDescent="0.25"/>
    <row r="25370" hidden="1" x14ac:dyDescent="0.25"/>
    <row r="25371" hidden="1" x14ac:dyDescent="0.25"/>
    <row r="25372" hidden="1" x14ac:dyDescent="0.25"/>
    <row r="25373" hidden="1" x14ac:dyDescent="0.25"/>
    <row r="25374" hidden="1" x14ac:dyDescent="0.25"/>
    <row r="25375" hidden="1" x14ac:dyDescent="0.25"/>
    <row r="25376" hidden="1" x14ac:dyDescent="0.25"/>
    <row r="25377" hidden="1" x14ac:dyDescent="0.25"/>
    <row r="25378" hidden="1" x14ac:dyDescent="0.25"/>
    <row r="25379" hidden="1" x14ac:dyDescent="0.25"/>
    <row r="25380" hidden="1" x14ac:dyDescent="0.25"/>
    <row r="25381" hidden="1" x14ac:dyDescent="0.25"/>
    <row r="25382" hidden="1" x14ac:dyDescent="0.25"/>
    <row r="25383" hidden="1" x14ac:dyDescent="0.25"/>
    <row r="25384" hidden="1" x14ac:dyDescent="0.25"/>
    <row r="25385" hidden="1" x14ac:dyDescent="0.25"/>
    <row r="25386" hidden="1" x14ac:dyDescent="0.25"/>
    <row r="25387" hidden="1" x14ac:dyDescent="0.25"/>
    <row r="25388" hidden="1" x14ac:dyDescent="0.25"/>
    <row r="25389" hidden="1" x14ac:dyDescent="0.25"/>
    <row r="25390" hidden="1" x14ac:dyDescent="0.25"/>
    <row r="25391" hidden="1" x14ac:dyDescent="0.25"/>
    <row r="25392" hidden="1" x14ac:dyDescent="0.25"/>
    <row r="25393" hidden="1" x14ac:dyDescent="0.25"/>
    <row r="25394" hidden="1" x14ac:dyDescent="0.25"/>
    <row r="25395" hidden="1" x14ac:dyDescent="0.25"/>
    <row r="25396" hidden="1" x14ac:dyDescent="0.25"/>
    <row r="25397" hidden="1" x14ac:dyDescent="0.25"/>
    <row r="25398" hidden="1" x14ac:dyDescent="0.25"/>
    <row r="25399" hidden="1" x14ac:dyDescent="0.25"/>
    <row r="25400" hidden="1" x14ac:dyDescent="0.25"/>
    <row r="25401" hidden="1" x14ac:dyDescent="0.25"/>
    <row r="25402" hidden="1" x14ac:dyDescent="0.25"/>
    <row r="25403" hidden="1" x14ac:dyDescent="0.25"/>
    <row r="25404" hidden="1" x14ac:dyDescent="0.25"/>
    <row r="25405" hidden="1" x14ac:dyDescent="0.25"/>
    <row r="25406" hidden="1" x14ac:dyDescent="0.25"/>
    <row r="25407" hidden="1" x14ac:dyDescent="0.25"/>
    <row r="25408" hidden="1" x14ac:dyDescent="0.25"/>
    <row r="25409" hidden="1" x14ac:dyDescent="0.25"/>
    <row r="25410" hidden="1" x14ac:dyDescent="0.25"/>
    <row r="25411" hidden="1" x14ac:dyDescent="0.25"/>
    <row r="25412" hidden="1" x14ac:dyDescent="0.25"/>
    <row r="25413" hidden="1" x14ac:dyDescent="0.25"/>
    <row r="25414" hidden="1" x14ac:dyDescent="0.25"/>
    <row r="25415" hidden="1" x14ac:dyDescent="0.25"/>
    <row r="25416" hidden="1" x14ac:dyDescent="0.25"/>
    <row r="25417" hidden="1" x14ac:dyDescent="0.25"/>
    <row r="25418" hidden="1" x14ac:dyDescent="0.25"/>
    <row r="25419" hidden="1" x14ac:dyDescent="0.25"/>
    <row r="25420" hidden="1" x14ac:dyDescent="0.25"/>
    <row r="25421" hidden="1" x14ac:dyDescent="0.25"/>
    <row r="25422" hidden="1" x14ac:dyDescent="0.25"/>
    <row r="25423" hidden="1" x14ac:dyDescent="0.25"/>
    <row r="25424" hidden="1" x14ac:dyDescent="0.25"/>
    <row r="25425" hidden="1" x14ac:dyDescent="0.25"/>
    <row r="25426" hidden="1" x14ac:dyDescent="0.25"/>
    <row r="25427" hidden="1" x14ac:dyDescent="0.25"/>
    <row r="25428" hidden="1" x14ac:dyDescent="0.25"/>
    <row r="25429" hidden="1" x14ac:dyDescent="0.25"/>
    <row r="25430" hidden="1" x14ac:dyDescent="0.25"/>
    <row r="25431" hidden="1" x14ac:dyDescent="0.25"/>
    <row r="25432" hidden="1" x14ac:dyDescent="0.25"/>
    <row r="25433" hidden="1" x14ac:dyDescent="0.25"/>
    <row r="25434" hidden="1" x14ac:dyDescent="0.25"/>
    <row r="25435" hidden="1" x14ac:dyDescent="0.25"/>
    <row r="25436" hidden="1" x14ac:dyDescent="0.25"/>
    <row r="25437" hidden="1" x14ac:dyDescent="0.25"/>
    <row r="25438" hidden="1" x14ac:dyDescent="0.25"/>
    <row r="25439" hidden="1" x14ac:dyDescent="0.25"/>
    <row r="25440" hidden="1" x14ac:dyDescent="0.25"/>
    <row r="25441" hidden="1" x14ac:dyDescent="0.25"/>
    <row r="25442" hidden="1" x14ac:dyDescent="0.25"/>
    <row r="25443" hidden="1" x14ac:dyDescent="0.25"/>
    <row r="25444" hidden="1" x14ac:dyDescent="0.25"/>
    <row r="25445" hidden="1" x14ac:dyDescent="0.25"/>
    <row r="25446" hidden="1" x14ac:dyDescent="0.25"/>
    <row r="25447" hidden="1" x14ac:dyDescent="0.25"/>
    <row r="25448" hidden="1" x14ac:dyDescent="0.25"/>
    <row r="25449" hidden="1" x14ac:dyDescent="0.25"/>
    <row r="25450" hidden="1" x14ac:dyDescent="0.25"/>
    <row r="25451" hidden="1" x14ac:dyDescent="0.25"/>
    <row r="25452" hidden="1" x14ac:dyDescent="0.25"/>
    <row r="25453" hidden="1" x14ac:dyDescent="0.25"/>
    <row r="25454" hidden="1" x14ac:dyDescent="0.25"/>
    <row r="25455" hidden="1" x14ac:dyDescent="0.25"/>
    <row r="25456" hidden="1" x14ac:dyDescent="0.25"/>
    <row r="25457" hidden="1" x14ac:dyDescent="0.25"/>
    <row r="25458" hidden="1" x14ac:dyDescent="0.25"/>
    <row r="25459" hidden="1" x14ac:dyDescent="0.25"/>
    <row r="25460" hidden="1" x14ac:dyDescent="0.25"/>
    <row r="25461" hidden="1" x14ac:dyDescent="0.25"/>
    <row r="25462" hidden="1" x14ac:dyDescent="0.25"/>
    <row r="25463" hidden="1" x14ac:dyDescent="0.25"/>
    <row r="25464" hidden="1" x14ac:dyDescent="0.25"/>
    <row r="25465" hidden="1" x14ac:dyDescent="0.25"/>
    <row r="25466" hidden="1" x14ac:dyDescent="0.25"/>
    <row r="25467" hidden="1" x14ac:dyDescent="0.25"/>
    <row r="25468" hidden="1" x14ac:dyDescent="0.25"/>
    <row r="25469" hidden="1" x14ac:dyDescent="0.25"/>
    <row r="25470" hidden="1" x14ac:dyDescent="0.25"/>
    <row r="25471" hidden="1" x14ac:dyDescent="0.25"/>
    <row r="25472" hidden="1" x14ac:dyDescent="0.25"/>
    <row r="25473" hidden="1" x14ac:dyDescent="0.25"/>
    <row r="25474" hidden="1" x14ac:dyDescent="0.25"/>
    <row r="25475" hidden="1" x14ac:dyDescent="0.25"/>
    <row r="25476" hidden="1" x14ac:dyDescent="0.25"/>
    <row r="25477" hidden="1" x14ac:dyDescent="0.25"/>
    <row r="25478" hidden="1" x14ac:dyDescent="0.25"/>
    <row r="25479" hidden="1" x14ac:dyDescent="0.25"/>
    <row r="25480" hidden="1" x14ac:dyDescent="0.25"/>
    <row r="25481" hidden="1" x14ac:dyDescent="0.25"/>
    <row r="25482" hidden="1" x14ac:dyDescent="0.25"/>
    <row r="25483" hidden="1" x14ac:dyDescent="0.25"/>
    <row r="25484" hidden="1" x14ac:dyDescent="0.25"/>
    <row r="25485" hidden="1" x14ac:dyDescent="0.25"/>
    <row r="25486" hidden="1" x14ac:dyDescent="0.25"/>
    <row r="25487" hidden="1" x14ac:dyDescent="0.25"/>
    <row r="25488" hidden="1" x14ac:dyDescent="0.25"/>
    <row r="25489" hidden="1" x14ac:dyDescent="0.25"/>
    <row r="25490" hidden="1" x14ac:dyDescent="0.25"/>
    <row r="25491" hidden="1" x14ac:dyDescent="0.25"/>
    <row r="25492" hidden="1" x14ac:dyDescent="0.25"/>
    <row r="25493" hidden="1" x14ac:dyDescent="0.25"/>
    <row r="25494" hidden="1" x14ac:dyDescent="0.25"/>
    <row r="25495" hidden="1" x14ac:dyDescent="0.25"/>
    <row r="25496" hidden="1" x14ac:dyDescent="0.25"/>
    <row r="25497" hidden="1" x14ac:dyDescent="0.25"/>
    <row r="25498" hidden="1" x14ac:dyDescent="0.25"/>
    <row r="25499" hidden="1" x14ac:dyDescent="0.25"/>
    <row r="25500" hidden="1" x14ac:dyDescent="0.25"/>
    <row r="25501" hidden="1" x14ac:dyDescent="0.25"/>
    <row r="25502" hidden="1" x14ac:dyDescent="0.25"/>
    <row r="25503" hidden="1" x14ac:dyDescent="0.25"/>
    <row r="25504" hidden="1" x14ac:dyDescent="0.25"/>
    <row r="25505" hidden="1" x14ac:dyDescent="0.25"/>
    <row r="25506" hidden="1" x14ac:dyDescent="0.25"/>
    <row r="25507" hidden="1" x14ac:dyDescent="0.25"/>
    <row r="25508" hidden="1" x14ac:dyDescent="0.25"/>
    <row r="25509" hidden="1" x14ac:dyDescent="0.25"/>
    <row r="25510" hidden="1" x14ac:dyDescent="0.25"/>
    <row r="25511" hidden="1" x14ac:dyDescent="0.25"/>
    <row r="25512" hidden="1" x14ac:dyDescent="0.25"/>
    <row r="25513" hidden="1" x14ac:dyDescent="0.25"/>
    <row r="25514" hidden="1" x14ac:dyDescent="0.25"/>
    <row r="25515" hidden="1" x14ac:dyDescent="0.25"/>
    <row r="25516" hidden="1" x14ac:dyDescent="0.25"/>
    <row r="25517" hidden="1" x14ac:dyDescent="0.25"/>
    <row r="25518" hidden="1" x14ac:dyDescent="0.25"/>
    <row r="25519" hidden="1" x14ac:dyDescent="0.25"/>
    <row r="25520" hidden="1" x14ac:dyDescent="0.25"/>
    <row r="25521" hidden="1" x14ac:dyDescent="0.25"/>
    <row r="25522" hidden="1" x14ac:dyDescent="0.25"/>
    <row r="25523" hidden="1" x14ac:dyDescent="0.25"/>
    <row r="25524" hidden="1" x14ac:dyDescent="0.25"/>
    <row r="25525" hidden="1" x14ac:dyDescent="0.25"/>
    <row r="25526" hidden="1" x14ac:dyDescent="0.25"/>
    <row r="25527" hidden="1" x14ac:dyDescent="0.25"/>
    <row r="25528" hidden="1" x14ac:dyDescent="0.25"/>
    <row r="25529" hidden="1" x14ac:dyDescent="0.25"/>
    <row r="25530" hidden="1" x14ac:dyDescent="0.25"/>
    <row r="25531" hidden="1" x14ac:dyDescent="0.25"/>
    <row r="25532" hidden="1" x14ac:dyDescent="0.25"/>
    <row r="25533" hidden="1" x14ac:dyDescent="0.25"/>
    <row r="25534" hidden="1" x14ac:dyDescent="0.25"/>
    <row r="25535" hidden="1" x14ac:dyDescent="0.25"/>
    <row r="25536" hidden="1" x14ac:dyDescent="0.25"/>
    <row r="25537" hidden="1" x14ac:dyDescent="0.25"/>
    <row r="25538" hidden="1" x14ac:dyDescent="0.25"/>
    <row r="25539" hidden="1" x14ac:dyDescent="0.25"/>
    <row r="25540" hidden="1" x14ac:dyDescent="0.25"/>
    <row r="25541" hidden="1" x14ac:dyDescent="0.25"/>
    <row r="25542" hidden="1" x14ac:dyDescent="0.25"/>
    <row r="25543" hidden="1" x14ac:dyDescent="0.25"/>
    <row r="25544" hidden="1" x14ac:dyDescent="0.25"/>
    <row r="25545" hidden="1" x14ac:dyDescent="0.25"/>
    <row r="25546" hidden="1" x14ac:dyDescent="0.25"/>
    <row r="25547" hidden="1" x14ac:dyDescent="0.25"/>
    <row r="25548" hidden="1" x14ac:dyDescent="0.25"/>
    <row r="25549" hidden="1" x14ac:dyDescent="0.25"/>
    <row r="25550" hidden="1" x14ac:dyDescent="0.25"/>
    <row r="25551" hidden="1" x14ac:dyDescent="0.25"/>
    <row r="25552" hidden="1" x14ac:dyDescent="0.25"/>
    <row r="25553" hidden="1" x14ac:dyDescent="0.25"/>
    <row r="25554" hidden="1" x14ac:dyDescent="0.25"/>
    <row r="25555" hidden="1" x14ac:dyDescent="0.25"/>
    <row r="25556" hidden="1" x14ac:dyDescent="0.25"/>
    <row r="25557" hidden="1" x14ac:dyDescent="0.25"/>
    <row r="25558" hidden="1" x14ac:dyDescent="0.25"/>
    <row r="25559" hidden="1" x14ac:dyDescent="0.25"/>
    <row r="25560" hidden="1" x14ac:dyDescent="0.25"/>
    <row r="25561" hidden="1" x14ac:dyDescent="0.25"/>
    <row r="25562" hidden="1" x14ac:dyDescent="0.25"/>
    <row r="25563" hidden="1" x14ac:dyDescent="0.25"/>
    <row r="25564" hidden="1" x14ac:dyDescent="0.25"/>
    <row r="25565" hidden="1" x14ac:dyDescent="0.25"/>
    <row r="25566" hidden="1" x14ac:dyDescent="0.25"/>
    <row r="25567" hidden="1" x14ac:dyDescent="0.25"/>
    <row r="25568" hidden="1" x14ac:dyDescent="0.25"/>
    <row r="25569" hidden="1" x14ac:dyDescent="0.25"/>
    <row r="25570" hidden="1" x14ac:dyDescent="0.25"/>
    <row r="25571" hidden="1" x14ac:dyDescent="0.25"/>
    <row r="25572" hidden="1" x14ac:dyDescent="0.25"/>
    <row r="25573" hidden="1" x14ac:dyDescent="0.25"/>
    <row r="25574" hidden="1" x14ac:dyDescent="0.25"/>
    <row r="25575" hidden="1" x14ac:dyDescent="0.25"/>
    <row r="25576" hidden="1" x14ac:dyDescent="0.25"/>
    <row r="25577" hidden="1" x14ac:dyDescent="0.25"/>
    <row r="25578" hidden="1" x14ac:dyDescent="0.25"/>
    <row r="25579" hidden="1" x14ac:dyDescent="0.25"/>
    <row r="25580" hidden="1" x14ac:dyDescent="0.25"/>
    <row r="25581" hidden="1" x14ac:dyDescent="0.25"/>
    <row r="25582" hidden="1" x14ac:dyDescent="0.25"/>
    <row r="25583" hidden="1" x14ac:dyDescent="0.25"/>
    <row r="25584" hidden="1" x14ac:dyDescent="0.25"/>
    <row r="25585" hidden="1" x14ac:dyDescent="0.25"/>
    <row r="25586" hidden="1" x14ac:dyDescent="0.25"/>
    <row r="25587" hidden="1" x14ac:dyDescent="0.25"/>
    <row r="25588" hidden="1" x14ac:dyDescent="0.25"/>
    <row r="25589" hidden="1" x14ac:dyDescent="0.25"/>
    <row r="25590" hidden="1" x14ac:dyDescent="0.25"/>
    <row r="25591" hidden="1" x14ac:dyDescent="0.25"/>
    <row r="25592" hidden="1" x14ac:dyDescent="0.25"/>
    <row r="25593" hidden="1" x14ac:dyDescent="0.25"/>
    <row r="25594" hidden="1" x14ac:dyDescent="0.25"/>
    <row r="25595" hidden="1" x14ac:dyDescent="0.25"/>
    <row r="25596" hidden="1" x14ac:dyDescent="0.25"/>
    <row r="25597" hidden="1" x14ac:dyDescent="0.25"/>
    <row r="25598" hidden="1" x14ac:dyDescent="0.25"/>
    <row r="25599" hidden="1" x14ac:dyDescent="0.25"/>
    <row r="25600" hidden="1" x14ac:dyDescent="0.25"/>
    <row r="25601" hidden="1" x14ac:dyDescent="0.25"/>
    <row r="25602" hidden="1" x14ac:dyDescent="0.25"/>
    <row r="25603" hidden="1" x14ac:dyDescent="0.25"/>
    <row r="25604" hidden="1" x14ac:dyDescent="0.25"/>
    <row r="25605" hidden="1" x14ac:dyDescent="0.25"/>
    <row r="25606" hidden="1" x14ac:dyDescent="0.25"/>
    <row r="25607" hidden="1" x14ac:dyDescent="0.25"/>
    <row r="25608" hidden="1" x14ac:dyDescent="0.25"/>
    <row r="25609" hidden="1" x14ac:dyDescent="0.25"/>
    <row r="25610" hidden="1" x14ac:dyDescent="0.25"/>
    <row r="25611" hidden="1" x14ac:dyDescent="0.25"/>
    <row r="25612" hidden="1" x14ac:dyDescent="0.25"/>
    <row r="25613" hidden="1" x14ac:dyDescent="0.25"/>
    <row r="25614" hidden="1" x14ac:dyDescent="0.25"/>
    <row r="25615" hidden="1" x14ac:dyDescent="0.25"/>
    <row r="25616" hidden="1" x14ac:dyDescent="0.25"/>
    <row r="25617" hidden="1" x14ac:dyDescent="0.25"/>
    <row r="25618" hidden="1" x14ac:dyDescent="0.25"/>
    <row r="25619" hidden="1" x14ac:dyDescent="0.25"/>
    <row r="25620" hidden="1" x14ac:dyDescent="0.25"/>
    <row r="25621" hidden="1" x14ac:dyDescent="0.25"/>
    <row r="25622" hidden="1" x14ac:dyDescent="0.25"/>
    <row r="25623" hidden="1" x14ac:dyDescent="0.25"/>
    <row r="25624" hidden="1" x14ac:dyDescent="0.25"/>
    <row r="25625" hidden="1" x14ac:dyDescent="0.25"/>
    <row r="25626" hidden="1" x14ac:dyDescent="0.25"/>
    <row r="25627" hidden="1" x14ac:dyDescent="0.25"/>
    <row r="25628" hidden="1" x14ac:dyDescent="0.25"/>
    <row r="25629" hidden="1" x14ac:dyDescent="0.25"/>
    <row r="25630" hidden="1" x14ac:dyDescent="0.25"/>
    <row r="25631" hidden="1" x14ac:dyDescent="0.25"/>
    <row r="25632" hidden="1" x14ac:dyDescent="0.25"/>
    <row r="25633" hidden="1" x14ac:dyDescent="0.25"/>
    <row r="25634" hidden="1" x14ac:dyDescent="0.25"/>
    <row r="25635" hidden="1" x14ac:dyDescent="0.25"/>
    <row r="25636" hidden="1" x14ac:dyDescent="0.25"/>
    <row r="25637" hidden="1" x14ac:dyDescent="0.25"/>
    <row r="25638" hidden="1" x14ac:dyDescent="0.25"/>
    <row r="25639" hidden="1" x14ac:dyDescent="0.25"/>
    <row r="25640" hidden="1" x14ac:dyDescent="0.25"/>
    <row r="25641" hidden="1" x14ac:dyDescent="0.25"/>
    <row r="25642" hidden="1" x14ac:dyDescent="0.25"/>
    <row r="25643" hidden="1" x14ac:dyDescent="0.25"/>
    <row r="25644" hidden="1" x14ac:dyDescent="0.25"/>
    <row r="25645" hidden="1" x14ac:dyDescent="0.25"/>
    <row r="25646" hidden="1" x14ac:dyDescent="0.25"/>
    <row r="25647" hidden="1" x14ac:dyDescent="0.25"/>
    <row r="25648" hidden="1" x14ac:dyDescent="0.25"/>
    <row r="25649" hidden="1" x14ac:dyDescent="0.25"/>
    <row r="25650" hidden="1" x14ac:dyDescent="0.25"/>
    <row r="25651" hidden="1" x14ac:dyDescent="0.25"/>
    <row r="25652" hidden="1" x14ac:dyDescent="0.25"/>
    <row r="25653" hidden="1" x14ac:dyDescent="0.25"/>
    <row r="25654" hidden="1" x14ac:dyDescent="0.25"/>
    <row r="25655" hidden="1" x14ac:dyDescent="0.25"/>
    <row r="25656" hidden="1" x14ac:dyDescent="0.25"/>
    <row r="25657" hidden="1" x14ac:dyDescent="0.25"/>
    <row r="25658" hidden="1" x14ac:dyDescent="0.25"/>
    <row r="25659" hidden="1" x14ac:dyDescent="0.25"/>
    <row r="25660" hidden="1" x14ac:dyDescent="0.25"/>
    <row r="25661" hidden="1" x14ac:dyDescent="0.25"/>
    <row r="25662" hidden="1" x14ac:dyDescent="0.25"/>
    <row r="25663" hidden="1" x14ac:dyDescent="0.25"/>
    <row r="25664" hidden="1" x14ac:dyDescent="0.25"/>
    <row r="25665" hidden="1" x14ac:dyDescent="0.25"/>
    <row r="25666" hidden="1" x14ac:dyDescent="0.25"/>
    <row r="25667" hidden="1" x14ac:dyDescent="0.25"/>
    <row r="25668" hidden="1" x14ac:dyDescent="0.25"/>
    <row r="25669" hidden="1" x14ac:dyDescent="0.25"/>
    <row r="25670" hidden="1" x14ac:dyDescent="0.25"/>
    <row r="25671" hidden="1" x14ac:dyDescent="0.25"/>
    <row r="25672" hidden="1" x14ac:dyDescent="0.25"/>
    <row r="25673" hidden="1" x14ac:dyDescent="0.25"/>
    <row r="25674" hidden="1" x14ac:dyDescent="0.25"/>
    <row r="25675" hidden="1" x14ac:dyDescent="0.25"/>
    <row r="25676" hidden="1" x14ac:dyDescent="0.25"/>
    <row r="25677" hidden="1" x14ac:dyDescent="0.25"/>
    <row r="25678" hidden="1" x14ac:dyDescent="0.25"/>
    <row r="25679" hidden="1" x14ac:dyDescent="0.25"/>
    <row r="25680" hidden="1" x14ac:dyDescent="0.25"/>
    <row r="25681" hidden="1" x14ac:dyDescent="0.25"/>
    <row r="25682" hidden="1" x14ac:dyDescent="0.25"/>
    <row r="25683" hidden="1" x14ac:dyDescent="0.25"/>
    <row r="25684" hidden="1" x14ac:dyDescent="0.25"/>
    <row r="25685" hidden="1" x14ac:dyDescent="0.25"/>
    <row r="25686" hidden="1" x14ac:dyDescent="0.25"/>
    <row r="25687" hidden="1" x14ac:dyDescent="0.25"/>
    <row r="25688" hidden="1" x14ac:dyDescent="0.25"/>
    <row r="25689" hidden="1" x14ac:dyDescent="0.25"/>
    <row r="25690" hidden="1" x14ac:dyDescent="0.25"/>
    <row r="25691" hidden="1" x14ac:dyDescent="0.25"/>
    <row r="25692" hidden="1" x14ac:dyDescent="0.25"/>
    <row r="25693" hidden="1" x14ac:dyDescent="0.25"/>
    <row r="25694" hidden="1" x14ac:dyDescent="0.25"/>
    <row r="25695" hidden="1" x14ac:dyDescent="0.25"/>
    <row r="25696" hidden="1" x14ac:dyDescent="0.25"/>
    <row r="25697" hidden="1" x14ac:dyDescent="0.25"/>
    <row r="25698" hidden="1" x14ac:dyDescent="0.25"/>
    <row r="25699" hidden="1" x14ac:dyDescent="0.25"/>
    <row r="25700" hidden="1" x14ac:dyDescent="0.25"/>
    <row r="25701" hidden="1" x14ac:dyDescent="0.25"/>
    <row r="25702" hidden="1" x14ac:dyDescent="0.25"/>
    <row r="25703" hidden="1" x14ac:dyDescent="0.25"/>
    <row r="25704" hidden="1" x14ac:dyDescent="0.25"/>
    <row r="25705" hidden="1" x14ac:dyDescent="0.25"/>
    <row r="25706" hidden="1" x14ac:dyDescent="0.25"/>
    <row r="25707" hidden="1" x14ac:dyDescent="0.25"/>
    <row r="25708" hidden="1" x14ac:dyDescent="0.25"/>
    <row r="25709" hidden="1" x14ac:dyDescent="0.25"/>
    <row r="25710" hidden="1" x14ac:dyDescent="0.25"/>
    <row r="25711" hidden="1" x14ac:dyDescent="0.25"/>
    <row r="25712" hidden="1" x14ac:dyDescent="0.25"/>
    <row r="25713" hidden="1" x14ac:dyDescent="0.25"/>
    <row r="25714" hidden="1" x14ac:dyDescent="0.25"/>
    <row r="25715" hidden="1" x14ac:dyDescent="0.25"/>
    <row r="25716" hidden="1" x14ac:dyDescent="0.25"/>
    <row r="25717" hidden="1" x14ac:dyDescent="0.25"/>
    <row r="25718" hidden="1" x14ac:dyDescent="0.25"/>
    <row r="25719" hidden="1" x14ac:dyDescent="0.25"/>
    <row r="25720" hidden="1" x14ac:dyDescent="0.25"/>
    <row r="25721" hidden="1" x14ac:dyDescent="0.25"/>
    <row r="25722" hidden="1" x14ac:dyDescent="0.25"/>
    <row r="25723" hidden="1" x14ac:dyDescent="0.25"/>
    <row r="25724" hidden="1" x14ac:dyDescent="0.25"/>
    <row r="25725" hidden="1" x14ac:dyDescent="0.25"/>
    <row r="25726" hidden="1" x14ac:dyDescent="0.25"/>
    <row r="25727" hidden="1" x14ac:dyDescent="0.25"/>
    <row r="25728" hidden="1" x14ac:dyDescent="0.25"/>
    <row r="25729" hidden="1" x14ac:dyDescent="0.25"/>
    <row r="25730" hidden="1" x14ac:dyDescent="0.25"/>
    <row r="25731" hidden="1" x14ac:dyDescent="0.25"/>
    <row r="25732" hidden="1" x14ac:dyDescent="0.25"/>
    <row r="25733" hidden="1" x14ac:dyDescent="0.25"/>
    <row r="25734" hidden="1" x14ac:dyDescent="0.25"/>
    <row r="25735" hidden="1" x14ac:dyDescent="0.25"/>
    <row r="25736" hidden="1" x14ac:dyDescent="0.25"/>
    <row r="25737" hidden="1" x14ac:dyDescent="0.25"/>
    <row r="25738" hidden="1" x14ac:dyDescent="0.25"/>
    <row r="25739" hidden="1" x14ac:dyDescent="0.25"/>
    <row r="25740" hidden="1" x14ac:dyDescent="0.25"/>
    <row r="25741" hidden="1" x14ac:dyDescent="0.25"/>
    <row r="25742" hidden="1" x14ac:dyDescent="0.25"/>
    <row r="25743" hidden="1" x14ac:dyDescent="0.25"/>
    <row r="25744" hidden="1" x14ac:dyDescent="0.25"/>
    <row r="25745" hidden="1" x14ac:dyDescent="0.25"/>
    <row r="25746" hidden="1" x14ac:dyDescent="0.25"/>
    <row r="25747" hidden="1" x14ac:dyDescent="0.25"/>
    <row r="25748" hidden="1" x14ac:dyDescent="0.25"/>
    <row r="25749" hidden="1" x14ac:dyDescent="0.25"/>
    <row r="25750" hidden="1" x14ac:dyDescent="0.25"/>
    <row r="25751" hidden="1" x14ac:dyDescent="0.25"/>
    <row r="25752" hidden="1" x14ac:dyDescent="0.25"/>
    <row r="25753" hidden="1" x14ac:dyDescent="0.25"/>
    <row r="25754" hidden="1" x14ac:dyDescent="0.25"/>
    <row r="25755" hidden="1" x14ac:dyDescent="0.25"/>
    <row r="25756" hidden="1" x14ac:dyDescent="0.25"/>
    <row r="25757" hidden="1" x14ac:dyDescent="0.25"/>
    <row r="25758" hidden="1" x14ac:dyDescent="0.25"/>
    <row r="25759" hidden="1" x14ac:dyDescent="0.25"/>
    <row r="25760" hidden="1" x14ac:dyDescent="0.25"/>
    <row r="25761" hidden="1" x14ac:dyDescent="0.25"/>
    <row r="25762" hidden="1" x14ac:dyDescent="0.25"/>
    <row r="25763" hidden="1" x14ac:dyDescent="0.25"/>
    <row r="25764" hidden="1" x14ac:dyDescent="0.25"/>
    <row r="25765" hidden="1" x14ac:dyDescent="0.25"/>
    <row r="25766" hidden="1" x14ac:dyDescent="0.25"/>
    <row r="25767" hidden="1" x14ac:dyDescent="0.25"/>
    <row r="25768" hidden="1" x14ac:dyDescent="0.25"/>
    <row r="25769" hidden="1" x14ac:dyDescent="0.25"/>
    <row r="25770" hidden="1" x14ac:dyDescent="0.25"/>
    <row r="25771" hidden="1" x14ac:dyDescent="0.25"/>
    <row r="25772" hidden="1" x14ac:dyDescent="0.25"/>
    <row r="25773" hidden="1" x14ac:dyDescent="0.25"/>
    <row r="25774" hidden="1" x14ac:dyDescent="0.25"/>
    <row r="25775" hidden="1" x14ac:dyDescent="0.25"/>
    <row r="25776" hidden="1" x14ac:dyDescent="0.25"/>
    <row r="25777" hidden="1" x14ac:dyDescent="0.25"/>
    <row r="25778" hidden="1" x14ac:dyDescent="0.25"/>
    <row r="25779" hidden="1" x14ac:dyDescent="0.25"/>
    <row r="25780" hidden="1" x14ac:dyDescent="0.25"/>
    <row r="25781" hidden="1" x14ac:dyDescent="0.25"/>
    <row r="25782" hidden="1" x14ac:dyDescent="0.25"/>
    <row r="25783" hidden="1" x14ac:dyDescent="0.25"/>
    <row r="25784" hidden="1" x14ac:dyDescent="0.25"/>
    <row r="25785" hidden="1" x14ac:dyDescent="0.25"/>
    <row r="25786" hidden="1" x14ac:dyDescent="0.25"/>
    <row r="25787" hidden="1" x14ac:dyDescent="0.25"/>
    <row r="25788" hidden="1" x14ac:dyDescent="0.25"/>
    <row r="25789" hidden="1" x14ac:dyDescent="0.25"/>
    <row r="25790" hidden="1" x14ac:dyDescent="0.25"/>
    <row r="25791" hidden="1" x14ac:dyDescent="0.25"/>
    <row r="25792" hidden="1" x14ac:dyDescent="0.25"/>
    <row r="25793" hidden="1" x14ac:dyDescent="0.25"/>
    <row r="25794" hidden="1" x14ac:dyDescent="0.25"/>
    <row r="25795" hidden="1" x14ac:dyDescent="0.25"/>
    <row r="25796" hidden="1" x14ac:dyDescent="0.25"/>
    <row r="25797" hidden="1" x14ac:dyDescent="0.25"/>
    <row r="25798" hidden="1" x14ac:dyDescent="0.25"/>
    <row r="25799" hidden="1" x14ac:dyDescent="0.25"/>
    <row r="25800" hidden="1" x14ac:dyDescent="0.25"/>
    <row r="25801" hidden="1" x14ac:dyDescent="0.25"/>
    <row r="25802" hidden="1" x14ac:dyDescent="0.25"/>
    <row r="25803" hidden="1" x14ac:dyDescent="0.25"/>
    <row r="25804" hidden="1" x14ac:dyDescent="0.25"/>
    <row r="25805" hidden="1" x14ac:dyDescent="0.25"/>
    <row r="25806" hidden="1" x14ac:dyDescent="0.25"/>
    <row r="25807" hidden="1" x14ac:dyDescent="0.25"/>
    <row r="25808" hidden="1" x14ac:dyDescent="0.25"/>
    <row r="25809" hidden="1" x14ac:dyDescent="0.25"/>
    <row r="25810" hidden="1" x14ac:dyDescent="0.25"/>
    <row r="25811" hidden="1" x14ac:dyDescent="0.25"/>
    <row r="25812" hidden="1" x14ac:dyDescent="0.25"/>
    <row r="25813" hidden="1" x14ac:dyDescent="0.25"/>
    <row r="25814" hidden="1" x14ac:dyDescent="0.25"/>
    <row r="25815" hidden="1" x14ac:dyDescent="0.25"/>
    <row r="25816" hidden="1" x14ac:dyDescent="0.25"/>
    <row r="25817" hidden="1" x14ac:dyDescent="0.25"/>
    <row r="25818" hidden="1" x14ac:dyDescent="0.25"/>
    <row r="25819" hidden="1" x14ac:dyDescent="0.25"/>
    <row r="25820" hidden="1" x14ac:dyDescent="0.25"/>
    <row r="25821" hidden="1" x14ac:dyDescent="0.25"/>
    <row r="25822" hidden="1" x14ac:dyDescent="0.25"/>
    <row r="25823" hidden="1" x14ac:dyDescent="0.25"/>
    <row r="25824" hidden="1" x14ac:dyDescent="0.25"/>
    <row r="25825" hidden="1" x14ac:dyDescent="0.25"/>
    <row r="25826" hidden="1" x14ac:dyDescent="0.25"/>
    <row r="25827" hidden="1" x14ac:dyDescent="0.25"/>
    <row r="25828" hidden="1" x14ac:dyDescent="0.25"/>
    <row r="25829" hidden="1" x14ac:dyDescent="0.25"/>
    <row r="25830" hidden="1" x14ac:dyDescent="0.25"/>
    <row r="25831" hidden="1" x14ac:dyDescent="0.25"/>
    <row r="25832" hidden="1" x14ac:dyDescent="0.25"/>
    <row r="25833" hidden="1" x14ac:dyDescent="0.25"/>
    <row r="25834" hidden="1" x14ac:dyDescent="0.25"/>
    <row r="25835" hidden="1" x14ac:dyDescent="0.25"/>
    <row r="25836" hidden="1" x14ac:dyDescent="0.25"/>
    <row r="25837" hidden="1" x14ac:dyDescent="0.25"/>
    <row r="25838" hidden="1" x14ac:dyDescent="0.25"/>
    <row r="25839" hidden="1" x14ac:dyDescent="0.25"/>
    <row r="25840" hidden="1" x14ac:dyDescent="0.25"/>
    <row r="25841" hidden="1" x14ac:dyDescent="0.25"/>
    <row r="25842" hidden="1" x14ac:dyDescent="0.25"/>
    <row r="25843" hidden="1" x14ac:dyDescent="0.25"/>
    <row r="25844" hidden="1" x14ac:dyDescent="0.25"/>
    <row r="25845" hidden="1" x14ac:dyDescent="0.25"/>
    <row r="25846" hidden="1" x14ac:dyDescent="0.25"/>
    <row r="25847" hidden="1" x14ac:dyDescent="0.25"/>
    <row r="25848" hidden="1" x14ac:dyDescent="0.25"/>
    <row r="25849" hidden="1" x14ac:dyDescent="0.25"/>
    <row r="25850" hidden="1" x14ac:dyDescent="0.25"/>
    <row r="25851" hidden="1" x14ac:dyDescent="0.25"/>
    <row r="25852" hidden="1" x14ac:dyDescent="0.25"/>
    <row r="25853" hidden="1" x14ac:dyDescent="0.25"/>
    <row r="25854" hidden="1" x14ac:dyDescent="0.25"/>
    <row r="25855" hidden="1" x14ac:dyDescent="0.25"/>
    <row r="25856" hidden="1" x14ac:dyDescent="0.25"/>
    <row r="25857" hidden="1" x14ac:dyDescent="0.25"/>
    <row r="25858" hidden="1" x14ac:dyDescent="0.25"/>
    <row r="25859" hidden="1" x14ac:dyDescent="0.25"/>
    <row r="25860" hidden="1" x14ac:dyDescent="0.25"/>
    <row r="25861" hidden="1" x14ac:dyDescent="0.25"/>
    <row r="25862" hidden="1" x14ac:dyDescent="0.25"/>
    <row r="25863" hidden="1" x14ac:dyDescent="0.25"/>
    <row r="25864" hidden="1" x14ac:dyDescent="0.25"/>
    <row r="25865" hidden="1" x14ac:dyDescent="0.25"/>
    <row r="25866" hidden="1" x14ac:dyDescent="0.25"/>
    <row r="25867" hidden="1" x14ac:dyDescent="0.25"/>
    <row r="25868" hidden="1" x14ac:dyDescent="0.25"/>
    <row r="25869" hidden="1" x14ac:dyDescent="0.25"/>
    <row r="25870" hidden="1" x14ac:dyDescent="0.25"/>
    <row r="25871" hidden="1" x14ac:dyDescent="0.25"/>
    <row r="25872" hidden="1" x14ac:dyDescent="0.25"/>
    <row r="25873" hidden="1" x14ac:dyDescent="0.25"/>
    <row r="25874" hidden="1" x14ac:dyDescent="0.25"/>
    <row r="25875" hidden="1" x14ac:dyDescent="0.25"/>
    <row r="25876" hidden="1" x14ac:dyDescent="0.25"/>
    <row r="25877" hidden="1" x14ac:dyDescent="0.25"/>
    <row r="25878" hidden="1" x14ac:dyDescent="0.25"/>
    <row r="25879" hidden="1" x14ac:dyDescent="0.25"/>
    <row r="25880" hidden="1" x14ac:dyDescent="0.25"/>
    <row r="25881" hidden="1" x14ac:dyDescent="0.25"/>
    <row r="25882" hidden="1" x14ac:dyDescent="0.25"/>
    <row r="25883" hidden="1" x14ac:dyDescent="0.25"/>
    <row r="25884" hidden="1" x14ac:dyDescent="0.25"/>
    <row r="25885" hidden="1" x14ac:dyDescent="0.25"/>
    <row r="25886" hidden="1" x14ac:dyDescent="0.25"/>
    <row r="25887" hidden="1" x14ac:dyDescent="0.25"/>
    <row r="25888" hidden="1" x14ac:dyDescent="0.25"/>
    <row r="25889" hidden="1" x14ac:dyDescent="0.25"/>
    <row r="25890" hidden="1" x14ac:dyDescent="0.25"/>
    <row r="25891" hidden="1" x14ac:dyDescent="0.25"/>
    <row r="25892" hidden="1" x14ac:dyDescent="0.25"/>
    <row r="25893" hidden="1" x14ac:dyDescent="0.25"/>
    <row r="25894" hidden="1" x14ac:dyDescent="0.25"/>
    <row r="25895" hidden="1" x14ac:dyDescent="0.25"/>
    <row r="25896" hidden="1" x14ac:dyDescent="0.25"/>
    <row r="25897" hidden="1" x14ac:dyDescent="0.25"/>
    <row r="25898" hidden="1" x14ac:dyDescent="0.25"/>
    <row r="25899" hidden="1" x14ac:dyDescent="0.25"/>
    <row r="25900" hidden="1" x14ac:dyDescent="0.25"/>
    <row r="25901" hidden="1" x14ac:dyDescent="0.25"/>
    <row r="25902" hidden="1" x14ac:dyDescent="0.25"/>
    <row r="25903" hidden="1" x14ac:dyDescent="0.25"/>
    <row r="25904" hidden="1" x14ac:dyDescent="0.25"/>
    <row r="25905" hidden="1" x14ac:dyDescent="0.25"/>
    <row r="25906" hidden="1" x14ac:dyDescent="0.25"/>
    <row r="25907" hidden="1" x14ac:dyDescent="0.25"/>
    <row r="25908" hidden="1" x14ac:dyDescent="0.25"/>
    <row r="25909" hidden="1" x14ac:dyDescent="0.25"/>
    <row r="25910" hidden="1" x14ac:dyDescent="0.25"/>
    <row r="25911" hidden="1" x14ac:dyDescent="0.25"/>
    <row r="25912" hidden="1" x14ac:dyDescent="0.25"/>
    <row r="25913" hidden="1" x14ac:dyDescent="0.25"/>
    <row r="25914" hidden="1" x14ac:dyDescent="0.25"/>
    <row r="25915" hidden="1" x14ac:dyDescent="0.25"/>
    <row r="25916" hidden="1" x14ac:dyDescent="0.25"/>
    <row r="25917" hidden="1" x14ac:dyDescent="0.25"/>
    <row r="25918" hidden="1" x14ac:dyDescent="0.25"/>
    <row r="25919" hidden="1" x14ac:dyDescent="0.25"/>
    <row r="25920" hidden="1" x14ac:dyDescent="0.25"/>
    <row r="25921" hidden="1" x14ac:dyDescent="0.25"/>
    <row r="25922" hidden="1" x14ac:dyDescent="0.25"/>
    <row r="25923" hidden="1" x14ac:dyDescent="0.25"/>
    <row r="25924" hidden="1" x14ac:dyDescent="0.25"/>
    <row r="25925" hidden="1" x14ac:dyDescent="0.25"/>
    <row r="25926" hidden="1" x14ac:dyDescent="0.25"/>
    <row r="25927" hidden="1" x14ac:dyDescent="0.25"/>
    <row r="25928" hidden="1" x14ac:dyDescent="0.25"/>
    <row r="25929" hidden="1" x14ac:dyDescent="0.25"/>
    <row r="25930" hidden="1" x14ac:dyDescent="0.25"/>
    <row r="25931" hidden="1" x14ac:dyDescent="0.25"/>
    <row r="25932" hidden="1" x14ac:dyDescent="0.25"/>
    <row r="25933" hidden="1" x14ac:dyDescent="0.25"/>
    <row r="25934" hidden="1" x14ac:dyDescent="0.25"/>
    <row r="25935" hidden="1" x14ac:dyDescent="0.25"/>
    <row r="25936" hidden="1" x14ac:dyDescent="0.25"/>
    <row r="25937" hidden="1" x14ac:dyDescent="0.25"/>
    <row r="25938" hidden="1" x14ac:dyDescent="0.25"/>
    <row r="25939" hidden="1" x14ac:dyDescent="0.25"/>
    <row r="25940" hidden="1" x14ac:dyDescent="0.25"/>
    <row r="25941" hidden="1" x14ac:dyDescent="0.25"/>
    <row r="25942" hidden="1" x14ac:dyDescent="0.25"/>
    <row r="25943" hidden="1" x14ac:dyDescent="0.25"/>
    <row r="25944" hidden="1" x14ac:dyDescent="0.25"/>
    <row r="25945" hidden="1" x14ac:dyDescent="0.25"/>
    <row r="25946" hidden="1" x14ac:dyDescent="0.25"/>
    <row r="25947" hidden="1" x14ac:dyDescent="0.25"/>
    <row r="25948" hidden="1" x14ac:dyDescent="0.25"/>
    <row r="25949" hidden="1" x14ac:dyDescent="0.25"/>
    <row r="25950" hidden="1" x14ac:dyDescent="0.25"/>
    <row r="25951" hidden="1" x14ac:dyDescent="0.25"/>
    <row r="25952" hidden="1" x14ac:dyDescent="0.25"/>
    <row r="25953" hidden="1" x14ac:dyDescent="0.25"/>
    <row r="25954" hidden="1" x14ac:dyDescent="0.25"/>
    <row r="25955" hidden="1" x14ac:dyDescent="0.25"/>
    <row r="25956" hidden="1" x14ac:dyDescent="0.25"/>
    <row r="25957" hidden="1" x14ac:dyDescent="0.25"/>
    <row r="25958" hidden="1" x14ac:dyDescent="0.25"/>
    <row r="25959" hidden="1" x14ac:dyDescent="0.25"/>
    <row r="25960" hidden="1" x14ac:dyDescent="0.25"/>
    <row r="25961" hidden="1" x14ac:dyDescent="0.25"/>
    <row r="25962" hidden="1" x14ac:dyDescent="0.25"/>
    <row r="25963" hidden="1" x14ac:dyDescent="0.25"/>
    <row r="25964" hidden="1" x14ac:dyDescent="0.25"/>
    <row r="25965" hidden="1" x14ac:dyDescent="0.25"/>
    <row r="25966" hidden="1" x14ac:dyDescent="0.25"/>
    <row r="25967" hidden="1" x14ac:dyDescent="0.25"/>
    <row r="25968" hidden="1" x14ac:dyDescent="0.25"/>
    <row r="25969" hidden="1" x14ac:dyDescent="0.25"/>
    <row r="25970" hidden="1" x14ac:dyDescent="0.25"/>
    <row r="25971" hidden="1" x14ac:dyDescent="0.25"/>
    <row r="25972" hidden="1" x14ac:dyDescent="0.25"/>
    <row r="25973" hidden="1" x14ac:dyDescent="0.25"/>
    <row r="25974" hidden="1" x14ac:dyDescent="0.25"/>
    <row r="25975" hidden="1" x14ac:dyDescent="0.25"/>
    <row r="25976" hidden="1" x14ac:dyDescent="0.25"/>
    <row r="25977" hidden="1" x14ac:dyDescent="0.25"/>
    <row r="25978" hidden="1" x14ac:dyDescent="0.25"/>
    <row r="25979" hidden="1" x14ac:dyDescent="0.25"/>
    <row r="25980" hidden="1" x14ac:dyDescent="0.25"/>
    <row r="25981" hidden="1" x14ac:dyDescent="0.25"/>
    <row r="25982" hidden="1" x14ac:dyDescent="0.25"/>
    <row r="25983" hidden="1" x14ac:dyDescent="0.25"/>
    <row r="25984" hidden="1" x14ac:dyDescent="0.25"/>
    <row r="25985" hidden="1" x14ac:dyDescent="0.25"/>
    <row r="25986" hidden="1" x14ac:dyDescent="0.25"/>
    <row r="25987" hidden="1" x14ac:dyDescent="0.25"/>
    <row r="25988" hidden="1" x14ac:dyDescent="0.25"/>
    <row r="25989" hidden="1" x14ac:dyDescent="0.25"/>
    <row r="25990" hidden="1" x14ac:dyDescent="0.25"/>
    <row r="25991" hidden="1" x14ac:dyDescent="0.25"/>
    <row r="25992" hidden="1" x14ac:dyDescent="0.25"/>
    <row r="25993" hidden="1" x14ac:dyDescent="0.25"/>
    <row r="25994" hidden="1" x14ac:dyDescent="0.25"/>
    <row r="25995" hidden="1" x14ac:dyDescent="0.25"/>
    <row r="25996" hidden="1" x14ac:dyDescent="0.25"/>
    <row r="25997" hidden="1" x14ac:dyDescent="0.25"/>
    <row r="25998" hidden="1" x14ac:dyDescent="0.25"/>
    <row r="25999" hidden="1" x14ac:dyDescent="0.25"/>
    <row r="26000" hidden="1" x14ac:dyDescent="0.25"/>
    <row r="26001" hidden="1" x14ac:dyDescent="0.25"/>
    <row r="26002" hidden="1" x14ac:dyDescent="0.25"/>
    <row r="26003" hidden="1" x14ac:dyDescent="0.25"/>
    <row r="26004" hidden="1" x14ac:dyDescent="0.25"/>
    <row r="26005" hidden="1" x14ac:dyDescent="0.25"/>
    <row r="26006" hidden="1" x14ac:dyDescent="0.25"/>
    <row r="26007" hidden="1" x14ac:dyDescent="0.25"/>
    <row r="26008" hidden="1" x14ac:dyDescent="0.25"/>
    <row r="26009" hidden="1" x14ac:dyDescent="0.25"/>
    <row r="26010" hidden="1" x14ac:dyDescent="0.25"/>
    <row r="26011" hidden="1" x14ac:dyDescent="0.25"/>
    <row r="26012" hidden="1" x14ac:dyDescent="0.25"/>
    <row r="26013" hidden="1" x14ac:dyDescent="0.25"/>
    <row r="26014" hidden="1" x14ac:dyDescent="0.25"/>
    <row r="26015" hidden="1" x14ac:dyDescent="0.25"/>
    <row r="26016" hidden="1" x14ac:dyDescent="0.25"/>
    <row r="26017" hidden="1" x14ac:dyDescent="0.25"/>
    <row r="26018" hidden="1" x14ac:dyDescent="0.25"/>
    <row r="26019" hidden="1" x14ac:dyDescent="0.25"/>
    <row r="26020" hidden="1" x14ac:dyDescent="0.25"/>
    <row r="26021" hidden="1" x14ac:dyDescent="0.25"/>
    <row r="26022" hidden="1" x14ac:dyDescent="0.25"/>
    <row r="26023" hidden="1" x14ac:dyDescent="0.25"/>
    <row r="26024" hidden="1" x14ac:dyDescent="0.25"/>
    <row r="26025" hidden="1" x14ac:dyDescent="0.25"/>
    <row r="26026" hidden="1" x14ac:dyDescent="0.25"/>
    <row r="26027" hidden="1" x14ac:dyDescent="0.25"/>
    <row r="26028" hidden="1" x14ac:dyDescent="0.25"/>
    <row r="26029" hidden="1" x14ac:dyDescent="0.25"/>
    <row r="26030" hidden="1" x14ac:dyDescent="0.25"/>
    <row r="26031" hidden="1" x14ac:dyDescent="0.25"/>
    <row r="26032" hidden="1" x14ac:dyDescent="0.25"/>
    <row r="26033" hidden="1" x14ac:dyDescent="0.25"/>
    <row r="26034" hidden="1" x14ac:dyDescent="0.25"/>
    <row r="26035" hidden="1" x14ac:dyDescent="0.25"/>
    <row r="26036" hidden="1" x14ac:dyDescent="0.25"/>
    <row r="26037" hidden="1" x14ac:dyDescent="0.25"/>
    <row r="26038" hidden="1" x14ac:dyDescent="0.25"/>
    <row r="26039" hidden="1" x14ac:dyDescent="0.25"/>
    <row r="26040" hidden="1" x14ac:dyDescent="0.25"/>
    <row r="26041" hidden="1" x14ac:dyDescent="0.25"/>
    <row r="26042" hidden="1" x14ac:dyDescent="0.25"/>
    <row r="26043" hidden="1" x14ac:dyDescent="0.25"/>
    <row r="26044" hidden="1" x14ac:dyDescent="0.25"/>
    <row r="26045" hidden="1" x14ac:dyDescent="0.25"/>
    <row r="26046" hidden="1" x14ac:dyDescent="0.25"/>
    <row r="26047" hidden="1" x14ac:dyDescent="0.25"/>
    <row r="26048" hidden="1" x14ac:dyDescent="0.25"/>
    <row r="26049" hidden="1" x14ac:dyDescent="0.25"/>
    <row r="26050" hidden="1" x14ac:dyDescent="0.25"/>
    <row r="26051" hidden="1" x14ac:dyDescent="0.25"/>
    <row r="26052" hidden="1" x14ac:dyDescent="0.25"/>
    <row r="26053" hidden="1" x14ac:dyDescent="0.25"/>
    <row r="26054" hidden="1" x14ac:dyDescent="0.25"/>
    <row r="26055" hidden="1" x14ac:dyDescent="0.25"/>
    <row r="26056" hidden="1" x14ac:dyDescent="0.25"/>
    <row r="26057" hidden="1" x14ac:dyDescent="0.25"/>
    <row r="26058" hidden="1" x14ac:dyDescent="0.25"/>
    <row r="26059" hidden="1" x14ac:dyDescent="0.25"/>
    <row r="26060" hidden="1" x14ac:dyDescent="0.25"/>
    <row r="26061" hidden="1" x14ac:dyDescent="0.25"/>
    <row r="26062" hidden="1" x14ac:dyDescent="0.25"/>
    <row r="26063" hidden="1" x14ac:dyDescent="0.25"/>
    <row r="26064" hidden="1" x14ac:dyDescent="0.25"/>
    <row r="26065" hidden="1" x14ac:dyDescent="0.25"/>
    <row r="26066" hidden="1" x14ac:dyDescent="0.25"/>
    <row r="26067" hidden="1" x14ac:dyDescent="0.25"/>
    <row r="26068" hidden="1" x14ac:dyDescent="0.25"/>
    <row r="26069" hidden="1" x14ac:dyDescent="0.25"/>
    <row r="26070" hidden="1" x14ac:dyDescent="0.25"/>
    <row r="26071" hidden="1" x14ac:dyDescent="0.25"/>
    <row r="26072" hidden="1" x14ac:dyDescent="0.25"/>
    <row r="26073" hidden="1" x14ac:dyDescent="0.25"/>
    <row r="26074" hidden="1" x14ac:dyDescent="0.25"/>
    <row r="26075" hidden="1" x14ac:dyDescent="0.25"/>
    <row r="26076" hidden="1" x14ac:dyDescent="0.25"/>
    <row r="26077" hidden="1" x14ac:dyDescent="0.25"/>
    <row r="26078" hidden="1" x14ac:dyDescent="0.25"/>
    <row r="26079" hidden="1" x14ac:dyDescent="0.25"/>
    <row r="26080" hidden="1" x14ac:dyDescent="0.25"/>
    <row r="26081" hidden="1" x14ac:dyDescent="0.25"/>
    <row r="26082" hidden="1" x14ac:dyDescent="0.25"/>
    <row r="26083" hidden="1" x14ac:dyDescent="0.25"/>
    <row r="26084" hidden="1" x14ac:dyDescent="0.25"/>
    <row r="26085" hidden="1" x14ac:dyDescent="0.25"/>
    <row r="26086" hidden="1" x14ac:dyDescent="0.25"/>
    <row r="26087" hidden="1" x14ac:dyDescent="0.25"/>
    <row r="26088" hidden="1" x14ac:dyDescent="0.25"/>
    <row r="26089" hidden="1" x14ac:dyDescent="0.25"/>
    <row r="26090" hidden="1" x14ac:dyDescent="0.25"/>
    <row r="26091" hidden="1" x14ac:dyDescent="0.25"/>
    <row r="26092" hidden="1" x14ac:dyDescent="0.25"/>
    <row r="26093" hidden="1" x14ac:dyDescent="0.25"/>
    <row r="26094" hidden="1" x14ac:dyDescent="0.25"/>
    <row r="26095" hidden="1" x14ac:dyDescent="0.25"/>
    <row r="26096" hidden="1" x14ac:dyDescent="0.25"/>
    <row r="26097" hidden="1" x14ac:dyDescent="0.25"/>
    <row r="26098" hidden="1" x14ac:dyDescent="0.25"/>
    <row r="26099" hidden="1" x14ac:dyDescent="0.25"/>
    <row r="26100" hidden="1" x14ac:dyDescent="0.25"/>
    <row r="26101" hidden="1" x14ac:dyDescent="0.25"/>
    <row r="26102" hidden="1" x14ac:dyDescent="0.25"/>
    <row r="26103" hidden="1" x14ac:dyDescent="0.25"/>
    <row r="26104" hidden="1" x14ac:dyDescent="0.25"/>
    <row r="26105" hidden="1" x14ac:dyDescent="0.25"/>
    <row r="26106" hidden="1" x14ac:dyDescent="0.25"/>
    <row r="26107" hidden="1" x14ac:dyDescent="0.25"/>
    <row r="26108" hidden="1" x14ac:dyDescent="0.25"/>
    <row r="26109" hidden="1" x14ac:dyDescent="0.25"/>
    <row r="26110" hidden="1" x14ac:dyDescent="0.25"/>
    <row r="26111" hidden="1" x14ac:dyDescent="0.25"/>
    <row r="26112" hidden="1" x14ac:dyDescent="0.25"/>
    <row r="26113" hidden="1" x14ac:dyDescent="0.25"/>
    <row r="26114" hidden="1" x14ac:dyDescent="0.25"/>
    <row r="26115" hidden="1" x14ac:dyDescent="0.25"/>
    <row r="26116" hidden="1" x14ac:dyDescent="0.25"/>
    <row r="26117" hidden="1" x14ac:dyDescent="0.25"/>
    <row r="26118" hidden="1" x14ac:dyDescent="0.25"/>
    <row r="26119" hidden="1" x14ac:dyDescent="0.25"/>
    <row r="26120" hidden="1" x14ac:dyDescent="0.25"/>
    <row r="26121" hidden="1" x14ac:dyDescent="0.25"/>
    <row r="26122" hidden="1" x14ac:dyDescent="0.25"/>
    <row r="26123" hidden="1" x14ac:dyDescent="0.25"/>
    <row r="26124" hidden="1" x14ac:dyDescent="0.25"/>
    <row r="26125" hidden="1" x14ac:dyDescent="0.25"/>
    <row r="26126" hidden="1" x14ac:dyDescent="0.25"/>
    <row r="26127" hidden="1" x14ac:dyDescent="0.25"/>
    <row r="26128" hidden="1" x14ac:dyDescent="0.25"/>
    <row r="26129" hidden="1" x14ac:dyDescent="0.25"/>
    <row r="26130" hidden="1" x14ac:dyDescent="0.25"/>
    <row r="26131" hidden="1" x14ac:dyDescent="0.25"/>
    <row r="26132" hidden="1" x14ac:dyDescent="0.25"/>
    <row r="26133" hidden="1" x14ac:dyDescent="0.25"/>
    <row r="26134" hidden="1" x14ac:dyDescent="0.25"/>
    <row r="26135" hidden="1" x14ac:dyDescent="0.25"/>
    <row r="26136" hidden="1" x14ac:dyDescent="0.25"/>
    <row r="26137" hidden="1" x14ac:dyDescent="0.25"/>
    <row r="26138" hidden="1" x14ac:dyDescent="0.25"/>
    <row r="26139" hidden="1" x14ac:dyDescent="0.25"/>
    <row r="26140" hidden="1" x14ac:dyDescent="0.25"/>
    <row r="26141" hidden="1" x14ac:dyDescent="0.25"/>
    <row r="26142" hidden="1" x14ac:dyDescent="0.25"/>
    <row r="26143" hidden="1" x14ac:dyDescent="0.25"/>
    <row r="26144" hidden="1" x14ac:dyDescent="0.25"/>
    <row r="26145" hidden="1" x14ac:dyDescent="0.25"/>
    <row r="26146" hidden="1" x14ac:dyDescent="0.25"/>
    <row r="26147" hidden="1" x14ac:dyDescent="0.25"/>
    <row r="26148" hidden="1" x14ac:dyDescent="0.25"/>
    <row r="26149" hidden="1" x14ac:dyDescent="0.25"/>
    <row r="26150" hidden="1" x14ac:dyDescent="0.25"/>
    <row r="26151" hidden="1" x14ac:dyDescent="0.25"/>
    <row r="26152" hidden="1" x14ac:dyDescent="0.25"/>
    <row r="26153" hidden="1" x14ac:dyDescent="0.25"/>
    <row r="26154" hidden="1" x14ac:dyDescent="0.25"/>
    <row r="26155" hidden="1" x14ac:dyDescent="0.25"/>
    <row r="26156" hidden="1" x14ac:dyDescent="0.25"/>
    <row r="26157" hidden="1" x14ac:dyDescent="0.25"/>
    <row r="26158" hidden="1" x14ac:dyDescent="0.25"/>
    <row r="26159" hidden="1" x14ac:dyDescent="0.25"/>
    <row r="26160" hidden="1" x14ac:dyDescent="0.25"/>
    <row r="26161" hidden="1" x14ac:dyDescent="0.25"/>
    <row r="26162" hidden="1" x14ac:dyDescent="0.25"/>
    <row r="26163" hidden="1" x14ac:dyDescent="0.25"/>
    <row r="26164" hidden="1" x14ac:dyDescent="0.25"/>
    <row r="26165" hidden="1" x14ac:dyDescent="0.25"/>
    <row r="26166" hidden="1" x14ac:dyDescent="0.25"/>
    <row r="26167" hidden="1" x14ac:dyDescent="0.25"/>
    <row r="26168" hidden="1" x14ac:dyDescent="0.25"/>
    <row r="26169" hidden="1" x14ac:dyDescent="0.25"/>
    <row r="26170" hidden="1" x14ac:dyDescent="0.25"/>
    <row r="26171" hidden="1" x14ac:dyDescent="0.25"/>
    <row r="26172" hidden="1" x14ac:dyDescent="0.25"/>
    <row r="26173" hidden="1" x14ac:dyDescent="0.25"/>
    <row r="26174" hidden="1" x14ac:dyDescent="0.25"/>
    <row r="26175" hidden="1" x14ac:dyDescent="0.25"/>
    <row r="26176" hidden="1" x14ac:dyDescent="0.25"/>
    <row r="26177" hidden="1" x14ac:dyDescent="0.25"/>
    <row r="26178" hidden="1" x14ac:dyDescent="0.25"/>
    <row r="26179" hidden="1" x14ac:dyDescent="0.25"/>
    <row r="26180" hidden="1" x14ac:dyDescent="0.25"/>
    <row r="26181" hidden="1" x14ac:dyDescent="0.25"/>
    <row r="26182" hidden="1" x14ac:dyDescent="0.25"/>
    <row r="26183" hidden="1" x14ac:dyDescent="0.25"/>
    <row r="26184" hidden="1" x14ac:dyDescent="0.25"/>
    <row r="26185" hidden="1" x14ac:dyDescent="0.25"/>
    <row r="26186" hidden="1" x14ac:dyDescent="0.25"/>
    <row r="26187" hidden="1" x14ac:dyDescent="0.25"/>
    <row r="26188" hidden="1" x14ac:dyDescent="0.25"/>
    <row r="26189" hidden="1" x14ac:dyDescent="0.25"/>
    <row r="26190" hidden="1" x14ac:dyDescent="0.25"/>
    <row r="26191" hidden="1" x14ac:dyDescent="0.25"/>
    <row r="26192" hidden="1" x14ac:dyDescent="0.25"/>
    <row r="26193" hidden="1" x14ac:dyDescent="0.25"/>
    <row r="26194" hidden="1" x14ac:dyDescent="0.25"/>
    <row r="26195" hidden="1" x14ac:dyDescent="0.25"/>
    <row r="26196" hidden="1" x14ac:dyDescent="0.25"/>
    <row r="26197" hidden="1" x14ac:dyDescent="0.25"/>
    <row r="26198" hidden="1" x14ac:dyDescent="0.25"/>
    <row r="26199" hidden="1" x14ac:dyDescent="0.25"/>
    <row r="26200" hidden="1" x14ac:dyDescent="0.25"/>
    <row r="26201" hidden="1" x14ac:dyDescent="0.25"/>
    <row r="26202" hidden="1" x14ac:dyDescent="0.25"/>
    <row r="26203" hidden="1" x14ac:dyDescent="0.25"/>
    <row r="26204" hidden="1" x14ac:dyDescent="0.25"/>
    <row r="26205" hidden="1" x14ac:dyDescent="0.25"/>
    <row r="26206" hidden="1" x14ac:dyDescent="0.25"/>
    <row r="26207" hidden="1" x14ac:dyDescent="0.25"/>
    <row r="26208" hidden="1" x14ac:dyDescent="0.25"/>
    <row r="26209" hidden="1" x14ac:dyDescent="0.25"/>
    <row r="26210" hidden="1" x14ac:dyDescent="0.25"/>
    <row r="26211" hidden="1" x14ac:dyDescent="0.25"/>
    <row r="26212" hidden="1" x14ac:dyDescent="0.25"/>
    <row r="26213" hidden="1" x14ac:dyDescent="0.25"/>
    <row r="26214" hidden="1" x14ac:dyDescent="0.25"/>
    <row r="26215" hidden="1" x14ac:dyDescent="0.25"/>
    <row r="26216" hidden="1" x14ac:dyDescent="0.25"/>
    <row r="26217" hidden="1" x14ac:dyDescent="0.25"/>
    <row r="26218" hidden="1" x14ac:dyDescent="0.25"/>
    <row r="26219" hidden="1" x14ac:dyDescent="0.25"/>
    <row r="26220" hidden="1" x14ac:dyDescent="0.25"/>
    <row r="26221" hidden="1" x14ac:dyDescent="0.25"/>
    <row r="26222" hidden="1" x14ac:dyDescent="0.25"/>
    <row r="26223" hidden="1" x14ac:dyDescent="0.25"/>
    <row r="26224" hidden="1" x14ac:dyDescent="0.25"/>
    <row r="26225" hidden="1" x14ac:dyDescent="0.25"/>
    <row r="26226" hidden="1" x14ac:dyDescent="0.25"/>
    <row r="26227" hidden="1" x14ac:dyDescent="0.25"/>
    <row r="26228" hidden="1" x14ac:dyDescent="0.25"/>
    <row r="26229" hidden="1" x14ac:dyDescent="0.25"/>
    <row r="26230" hidden="1" x14ac:dyDescent="0.25"/>
    <row r="26231" hidden="1" x14ac:dyDescent="0.25"/>
    <row r="26232" hidden="1" x14ac:dyDescent="0.25"/>
    <row r="26233" hidden="1" x14ac:dyDescent="0.25"/>
    <row r="26234" hidden="1" x14ac:dyDescent="0.25"/>
    <row r="26235" hidden="1" x14ac:dyDescent="0.25"/>
    <row r="26236" hidden="1" x14ac:dyDescent="0.25"/>
    <row r="26237" hidden="1" x14ac:dyDescent="0.25"/>
    <row r="26238" hidden="1" x14ac:dyDescent="0.25"/>
    <row r="26239" hidden="1" x14ac:dyDescent="0.25"/>
    <row r="26240" hidden="1" x14ac:dyDescent="0.25"/>
    <row r="26241" hidden="1" x14ac:dyDescent="0.25"/>
    <row r="26242" hidden="1" x14ac:dyDescent="0.25"/>
    <row r="26243" hidden="1" x14ac:dyDescent="0.25"/>
    <row r="26244" hidden="1" x14ac:dyDescent="0.25"/>
    <row r="26245" hidden="1" x14ac:dyDescent="0.25"/>
    <row r="26246" hidden="1" x14ac:dyDescent="0.25"/>
    <row r="26247" hidden="1" x14ac:dyDescent="0.25"/>
    <row r="26248" hidden="1" x14ac:dyDescent="0.25"/>
    <row r="26249" hidden="1" x14ac:dyDescent="0.25"/>
    <row r="26250" hidden="1" x14ac:dyDescent="0.25"/>
    <row r="26251" hidden="1" x14ac:dyDescent="0.25"/>
    <row r="26252" hidden="1" x14ac:dyDescent="0.25"/>
    <row r="26253" hidden="1" x14ac:dyDescent="0.25"/>
    <row r="26254" hidden="1" x14ac:dyDescent="0.25"/>
    <row r="26255" hidden="1" x14ac:dyDescent="0.25"/>
    <row r="26256" hidden="1" x14ac:dyDescent="0.25"/>
    <row r="26257" hidden="1" x14ac:dyDescent="0.25"/>
    <row r="26258" hidden="1" x14ac:dyDescent="0.25"/>
    <row r="26259" hidden="1" x14ac:dyDescent="0.25"/>
    <row r="26260" hidden="1" x14ac:dyDescent="0.25"/>
    <row r="26261" hidden="1" x14ac:dyDescent="0.25"/>
    <row r="26262" hidden="1" x14ac:dyDescent="0.25"/>
    <row r="26263" hidden="1" x14ac:dyDescent="0.25"/>
    <row r="26264" hidden="1" x14ac:dyDescent="0.25"/>
    <row r="26265" hidden="1" x14ac:dyDescent="0.25"/>
    <row r="26266" hidden="1" x14ac:dyDescent="0.25"/>
    <row r="26267" hidden="1" x14ac:dyDescent="0.25"/>
    <row r="26268" hidden="1" x14ac:dyDescent="0.25"/>
    <row r="26269" hidden="1" x14ac:dyDescent="0.25"/>
    <row r="26270" hidden="1" x14ac:dyDescent="0.25"/>
    <row r="26271" hidden="1" x14ac:dyDescent="0.25"/>
    <row r="26272" hidden="1" x14ac:dyDescent="0.25"/>
    <row r="26273" hidden="1" x14ac:dyDescent="0.25"/>
    <row r="26274" hidden="1" x14ac:dyDescent="0.25"/>
    <row r="26275" hidden="1" x14ac:dyDescent="0.25"/>
    <row r="26276" hidden="1" x14ac:dyDescent="0.25"/>
    <row r="26277" hidden="1" x14ac:dyDescent="0.25"/>
    <row r="26278" hidden="1" x14ac:dyDescent="0.25"/>
    <row r="26279" hidden="1" x14ac:dyDescent="0.25"/>
    <row r="26280" hidden="1" x14ac:dyDescent="0.25"/>
    <row r="26281" hidden="1" x14ac:dyDescent="0.25"/>
    <row r="26282" hidden="1" x14ac:dyDescent="0.25"/>
    <row r="26283" hidden="1" x14ac:dyDescent="0.25"/>
    <row r="26284" hidden="1" x14ac:dyDescent="0.25"/>
    <row r="26285" hidden="1" x14ac:dyDescent="0.25"/>
    <row r="26286" hidden="1" x14ac:dyDescent="0.25"/>
    <row r="26287" hidden="1" x14ac:dyDescent="0.25"/>
    <row r="26288" hidden="1" x14ac:dyDescent="0.25"/>
    <row r="26289" hidden="1" x14ac:dyDescent="0.25"/>
    <row r="26290" hidden="1" x14ac:dyDescent="0.25"/>
    <row r="26291" hidden="1" x14ac:dyDescent="0.25"/>
    <row r="26292" hidden="1" x14ac:dyDescent="0.25"/>
    <row r="26293" hidden="1" x14ac:dyDescent="0.25"/>
    <row r="26294" hidden="1" x14ac:dyDescent="0.25"/>
    <row r="26295" hidden="1" x14ac:dyDescent="0.25"/>
    <row r="26296" hidden="1" x14ac:dyDescent="0.25"/>
    <row r="26297" hidden="1" x14ac:dyDescent="0.25"/>
    <row r="26298" hidden="1" x14ac:dyDescent="0.25"/>
    <row r="26299" hidden="1" x14ac:dyDescent="0.25"/>
    <row r="26300" hidden="1" x14ac:dyDescent="0.25"/>
    <row r="26301" hidden="1" x14ac:dyDescent="0.25"/>
    <row r="26302" hidden="1" x14ac:dyDescent="0.25"/>
    <row r="26303" hidden="1" x14ac:dyDescent="0.25"/>
    <row r="26304" hidden="1" x14ac:dyDescent="0.25"/>
    <row r="26305" hidden="1" x14ac:dyDescent="0.25"/>
    <row r="26306" hidden="1" x14ac:dyDescent="0.25"/>
    <row r="26307" hidden="1" x14ac:dyDescent="0.25"/>
    <row r="26308" hidden="1" x14ac:dyDescent="0.25"/>
    <row r="26309" hidden="1" x14ac:dyDescent="0.25"/>
    <row r="26310" hidden="1" x14ac:dyDescent="0.25"/>
    <row r="26311" hidden="1" x14ac:dyDescent="0.25"/>
    <row r="26312" hidden="1" x14ac:dyDescent="0.25"/>
    <row r="26313" hidden="1" x14ac:dyDescent="0.25"/>
    <row r="26314" hidden="1" x14ac:dyDescent="0.25"/>
    <row r="26315" hidden="1" x14ac:dyDescent="0.25"/>
    <row r="26316" hidden="1" x14ac:dyDescent="0.25"/>
    <row r="26317" hidden="1" x14ac:dyDescent="0.25"/>
    <row r="26318" hidden="1" x14ac:dyDescent="0.25"/>
    <row r="26319" hidden="1" x14ac:dyDescent="0.25"/>
    <row r="26320" hidden="1" x14ac:dyDescent="0.25"/>
    <row r="26321" hidden="1" x14ac:dyDescent="0.25"/>
    <row r="26322" hidden="1" x14ac:dyDescent="0.25"/>
    <row r="26323" hidden="1" x14ac:dyDescent="0.25"/>
    <row r="26324" hidden="1" x14ac:dyDescent="0.25"/>
    <row r="26325" hidden="1" x14ac:dyDescent="0.25"/>
    <row r="26326" hidden="1" x14ac:dyDescent="0.25"/>
    <row r="26327" hidden="1" x14ac:dyDescent="0.25"/>
    <row r="26328" hidden="1" x14ac:dyDescent="0.25"/>
    <row r="26329" hidden="1" x14ac:dyDescent="0.25"/>
    <row r="26330" hidden="1" x14ac:dyDescent="0.25"/>
    <row r="26331" hidden="1" x14ac:dyDescent="0.25"/>
    <row r="26332" hidden="1" x14ac:dyDescent="0.25"/>
    <row r="26333" hidden="1" x14ac:dyDescent="0.25"/>
    <row r="26334" hidden="1" x14ac:dyDescent="0.25"/>
    <row r="26335" hidden="1" x14ac:dyDescent="0.25"/>
    <row r="26336" hidden="1" x14ac:dyDescent="0.25"/>
    <row r="26337" hidden="1" x14ac:dyDescent="0.25"/>
    <row r="26338" hidden="1" x14ac:dyDescent="0.25"/>
    <row r="26339" hidden="1" x14ac:dyDescent="0.25"/>
    <row r="26340" hidden="1" x14ac:dyDescent="0.25"/>
    <row r="26341" hidden="1" x14ac:dyDescent="0.25"/>
    <row r="26342" hidden="1" x14ac:dyDescent="0.25"/>
    <row r="26343" hidden="1" x14ac:dyDescent="0.25"/>
    <row r="26344" hidden="1" x14ac:dyDescent="0.25"/>
    <row r="26345" hidden="1" x14ac:dyDescent="0.25"/>
    <row r="26346" hidden="1" x14ac:dyDescent="0.25"/>
    <row r="26347" hidden="1" x14ac:dyDescent="0.25"/>
    <row r="26348" hidden="1" x14ac:dyDescent="0.25"/>
    <row r="26349" hidden="1" x14ac:dyDescent="0.25"/>
    <row r="26350" hidden="1" x14ac:dyDescent="0.25"/>
    <row r="26351" hidden="1" x14ac:dyDescent="0.25"/>
    <row r="26352" hidden="1" x14ac:dyDescent="0.25"/>
    <row r="26353" hidden="1" x14ac:dyDescent="0.25"/>
    <row r="26354" hidden="1" x14ac:dyDescent="0.25"/>
    <row r="26355" hidden="1" x14ac:dyDescent="0.25"/>
    <row r="26356" hidden="1" x14ac:dyDescent="0.25"/>
    <row r="26357" hidden="1" x14ac:dyDescent="0.25"/>
    <row r="26358" hidden="1" x14ac:dyDescent="0.25"/>
    <row r="26359" hidden="1" x14ac:dyDescent="0.25"/>
    <row r="26360" hidden="1" x14ac:dyDescent="0.25"/>
    <row r="26361" hidden="1" x14ac:dyDescent="0.25"/>
    <row r="26362" hidden="1" x14ac:dyDescent="0.25"/>
    <row r="26363" hidden="1" x14ac:dyDescent="0.25"/>
    <row r="26364" hidden="1" x14ac:dyDescent="0.25"/>
    <row r="26365" hidden="1" x14ac:dyDescent="0.25"/>
    <row r="26366" hidden="1" x14ac:dyDescent="0.25"/>
    <row r="26367" hidden="1" x14ac:dyDescent="0.25"/>
    <row r="26368" hidden="1" x14ac:dyDescent="0.25"/>
    <row r="26369" hidden="1" x14ac:dyDescent="0.25"/>
    <row r="26370" hidden="1" x14ac:dyDescent="0.25"/>
    <row r="26371" hidden="1" x14ac:dyDescent="0.25"/>
    <row r="26372" hidden="1" x14ac:dyDescent="0.25"/>
    <row r="26373" hidden="1" x14ac:dyDescent="0.25"/>
    <row r="26374" hidden="1" x14ac:dyDescent="0.25"/>
    <row r="26375" hidden="1" x14ac:dyDescent="0.25"/>
    <row r="26376" hidden="1" x14ac:dyDescent="0.25"/>
    <row r="26377" hidden="1" x14ac:dyDescent="0.25"/>
    <row r="26378" hidden="1" x14ac:dyDescent="0.25"/>
    <row r="26379" hidden="1" x14ac:dyDescent="0.25"/>
    <row r="26380" hidden="1" x14ac:dyDescent="0.25"/>
    <row r="26381" hidden="1" x14ac:dyDescent="0.25"/>
    <row r="26382" hidden="1" x14ac:dyDescent="0.25"/>
    <row r="26383" hidden="1" x14ac:dyDescent="0.25"/>
    <row r="26384" hidden="1" x14ac:dyDescent="0.25"/>
    <row r="26385" hidden="1" x14ac:dyDescent="0.25"/>
    <row r="26386" hidden="1" x14ac:dyDescent="0.25"/>
    <row r="26387" hidden="1" x14ac:dyDescent="0.25"/>
    <row r="26388" hidden="1" x14ac:dyDescent="0.25"/>
    <row r="26389" hidden="1" x14ac:dyDescent="0.25"/>
    <row r="26390" hidden="1" x14ac:dyDescent="0.25"/>
    <row r="26391" hidden="1" x14ac:dyDescent="0.25"/>
    <row r="26392" hidden="1" x14ac:dyDescent="0.25"/>
    <row r="26393" hidden="1" x14ac:dyDescent="0.25"/>
    <row r="26394" hidden="1" x14ac:dyDescent="0.25"/>
    <row r="26395" hidden="1" x14ac:dyDescent="0.25"/>
    <row r="26396" hidden="1" x14ac:dyDescent="0.25"/>
    <row r="26397" hidden="1" x14ac:dyDescent="0.25"/>
    <row r="26398" hidden="1" x14ac:dyDescent="0.25"/>
    <row r="26399" hidden="1" x14ac:dyDescent="0.25"/>
    <row r="26400" hidden="1" x14ac:dyDescent="0.25"/>
    <row r="26401" hidden="1" x14ac:dyDescent="0.25"/>
    <row r="26402" hidden="1" x14ac:dyDescent="0.25"/>
    <row r="26403" hidden="1" x14ac:dyDescent="0.25"/>
    <row r="26404" hidden="1" x14ac:dyDescent="0.25"/>
    <row r="26405" hidden="1" x14ac:dyDescent="0.25"/>
    <row r="26406" hidden="1" x14ac:dyDescent="0.25"/>
    <row r="26407" hidden="1" x14ac:dyDescent="0.25"/>
    <row r="26408" hidden="1" x14ac:dyDescent="0.25"/>
    <row r="26409" hidden="1" x14ac:dyDescent="0.25"/>
    <row r="26410" hidden="1" x14ac:dyDescent="0.25"/>
    <row r="26411" hidden="1" x14ac:dyDescent="0.25"/>
    <row r="26412" hidden="1" x14ac:dyDescent="0.25"/>
    <row r="26413" hidden="1" x14ac:dyDescent="0.25"/>
    <row r="26414" hidden="1" x14ac:dyDescent="0.25"/>
    <row r="26415" hidden="1" x14ac:dyDescent="0.25"/>
    <row r="26416" hidden="1" x14ac:dyDescent="0.25"/>
    <row r="26417" hidden="1" x14ac:dyDescent="0.25"/>
    <row r="26418" hidden="1" x14ac:dyDescent="0.25"/>
    <row r="26419" hidden="1" x14ac:dyDescent="0.25"/>
    <row r="26420" hidden="1" x14ac:dyDescent="0.25"/>
    <row r="26421" hidden="1" x14ac:dyDescent="0.25"/>
    <row r="26422" hidden="1" x14ac:dyDescent="0.25"/>
    <row r="26423" hidden="1" x14ac:dyDescent="0.25"/>
    <row r="26424" hidden="1" x14ac:dyDescent="0.25"/>
    <row r="26425" hidden="1" x14ac:dyDescent="0.25"/>
    <row r="26426" hidden="1" x14ac:dyDescent="0.25"/>
    <row r="26427" hidden="1" x14ac:dyDescent="0.25"/>
    <row r="26428" hidden="1" x14ac:dyDescent="0.25"/>
    <row r="26429" hidden="1" x14ac:dyDescent="0.25"/>
    <row r="26430" hidden="1" x14ac:dyDescent="0.25"/>
    <row r="26431" hidden="1" x14ac:dyDescent="0.25"/>
    <row r="26432" hidden="1" x14ac:dyDescent="0.25"/>
    <row r="26433" hidden="1" x14ac:dyDescent="0.25"/>
    <row r="26434" hidden="1" x14ac:dyDescent="0.25"/>
    <row r="26435" hidden="1" x14ac:dyDescent="0.25"/>
    <row r="26436" hidden="1" x14ac:dyDescent="0.25"/>
    <row r="26437" hidden="1" x14ac:dyDescent="0.25"/>
    <row r="26438" hidden="1" x14ac:dyDescent="0.25"/>
    <row r="26439" hidden="1" x14ac:dyDescent="0.25"/>
    <row r="26440" hidden="1" x14ac:dyDescent="0.25"/>
    <row r="26441" hidden="1" x14ac:dyDescent="0.25"/>
    <row r="26442" hidden="1" x14ac:dyDescent="0.25"/>
    <row r="26443" hidden="1" x14ac:dyDescent="0.25"/>
    <row r="26444" hidden="1" x14ac:dyDescent="0.25"/>
    <row r="26445" hidden="1" x14ac:dyDescent="0.25"/>
    <row r="26446" hidden="1" x14ac:dyDescent="0.25"/>
    <row r="26447" hidden="1" x14ac:dyDescent="0.25"/>
    <row r="26448" hidden="1" x14ac:dyDescent="0.25"/>
    <row r="26449" hidden="1" x14ac:dyDescent="0.25"/>
    <row r="26450" hidden="1" x14ac:dyDescent="0.25"/>
    <row r="26451" hidden="1" x14ac:dyDescent="0.25"/>
    <row r="26452" hidden="1" x14ac:dyDescent="0.25"/>
    <row r="26453" hidden="1" x14ac:dyDescent="0.25"/>
    <row r="26454" hidden="1" x14ac:dyDescent="0.25"/>
    <row r="26455" hidden="1" x14ac:dyDescent="0.25"/>
    <row r="26456" hidden="1" x14ac:dyDescent="0.25"/>
    <row r="26457" hidden="1" x14ac:dyDescent="0.25"/>
    <row r="26458" hidden="1" x14ac:dyDescent="0.25"/>
    <row r="26459" hidden="1" x14ac:dyDescent="0.25"/>
    <row r="26460" hidden="1" x14ac:dyDescent="0.25"/>
    <row r="26461" hidden="1" x14ac:dyDescent="0.25"/>
    <row r="26462" hidden="1" x14ac:dyDescent="0.25"/>
    <row r="26463" hidden="1" x14ac:dyDescent="0.25"/>
    <row r="26464" hidden="1" x14ac:dyDescent="0.25"/>
    <row r="26465" hidden="1" x14ac:dyDescent="0.25"/>
    <row r="26466" hidden="1" x14ac:dyDescent="0.25"/>
    <row r="26467" hidden="1" x14ac:dyDescent="0.25"/>
    <row r="26468" hidden="1" x14ac:dyDescent="0.25"/>
    <row r="26469" hidden="1" x14ac:dyDescent="0.25"/>
    <row r="26470" hidden="1" x14ac:dyDescent="0.25"/>
    <row r="26471" hidden="1" x14ac:dyDescent="0.25"/>
    <row r="26472" hidden="1" x14ac:dyDescent="0.25"/>
    <row r="26473" hidden="1" x14ac:dyDescent="0.25"/>
    <row r="26474" hidden="1" x14ac:dyDescent="0.25"/>
    <row r="26475" hidden="1" x14ac:dyDescent="0.25"/>
    <row r="26476" hidden="1" x14ac:dyDescent="0.25"/>
    <row r="26477" hidden="1" x14ac:dyDescent="0.25"/>
    <row r="26478" hidden="1" x14ac:dyDescent="0.25"/>
    <row r="26479" hidden="1" x14ac:dyDescent="0.25"/>
    <row r="26480" hidden="1" x14ac:dyDescent="0.25"/>
    <row r="26481" hidden="1" x14ac:dyDescent="0.25"/>
    <row r="26482" hidden="1" x14ac:dyDescent="0.25"/>
    <row r="26483" hidden="1" x14ac:dyDescent="0.25"/>
    <row r="26484" hidden="1" x14ac:dyDescent="0.25"/>
    <row r="26485" hidden="1" x14ac:dyDescent="0.25"/>
    <row r="26486" hidden="1" x14ac:dyDescent="0.25"/>
    <row r="26487" hidden="1" x14ac:dyDescent="0.25"/>
    <row r="26488" hidden="1" x14ac:dyDescent="0.25"/>
    <row r="26489" hidden="1" x14ac:dyDescent="0.25"/>
    <row r="26490" hidden="1" x14ac:dyDescent="0.25"/>
    <row r="26491" hidden="1" x14ac:dyDescent="0.25"/>
    <row r="26492" hidden="1" x14ac:dyDescent="0.25"/>
    <row r="26493" hidden="1" x14ac:dyDescent="0.25"/>
    <row r="26494" hidden="1" x14ac:dyDescent="0.25"/>
    <row r="26495" hidden="1" x14ac:dyDescent="0.25"/>
    <row r="26496" hidden="1" x14ac:dyDescent="0.25"/>
    <row r="26497" hidden="1" x14ac:dyDescent="0.25"/>
    <row r="26498" hidden="1" x14ac:dyDescent="0.25"/>
    <row r="26499" hidden="1" x14ac:dyDescent="0.25"/>
    <row r="26500" hidden="1" x14ac:dyDescent="0.25"/>
    <row r="26501" hidden="1" x14ac:dyDescent="0.25"/>
    <row r="26502" hidden="1" x14ac:dyDescent="0.25"/>
    <row r="26503" hidden="1" x14ac:dyDescent="0.25"/>
    <row r="26504" hidden="1" x14ac:dyDescent="0.25"/>
    <row r="26505" hidden="1" x14ac:dyDescent="0.25"/>
    <row r="26506" hidden="1" x14ac:dyDescent="0.25"/>
    <row r="26507" hidden="1" x14ac:dyDescent="0.25"/>
    <row r="26508" hidden="1" x14ac:dyDescent="0.25"/>
    <row r="26509" hidden="1" x14ac:dyDescent="0.25"/>
    <row r="26510" hidden="1" x14ac:dyDescent="0.25"/>
    <row r="26511" hidden="1" x14ac:dyDescent="0.25"/>
    <row r="26512" hidden="1" x14ac:dyDescent="0.25"/>
    <row r="26513" hidden="1" x14ac:dyDescent="0.25"/>
    <row r="26514" hidden="1" x14ac:dyDescent="0.25"/>
    <row r="26515" hidden="1" x14ac:dyDescent="0.25"/>
    <row r="26516" hidden="1" x14ac:dyDescent="0.25"/>
    <row r="26517" hidden="1" x14ac:dyDescent="0.25"/>
    <row r="26518" hidden="1" x14ac:dyDescent="0.25"/>
    <row r="26519" hidden="1" x14ac:dyDescent="0.25"/>
    <row r="26520" hidden="1" x14ac:dyDescent="0.25"/>
    <row r="26521" hidden="1" x14ac:dyDescent="0.25"/>
    <row r="26522" hidden="1" x14ac:dyDescent="0.25"/>
    <row r="26523" hidden="1" x14ac:dyDescent="0.25"/>
    <row r="26524" hidden="1" x14ac:dyDescent="0.25"/>
    <row r="26525" hidden="1" x14ac:dyDescent="0.25"/>
    <row r="26526" hidden="1" x14ac:dyDescent="0.25"/>
    <row r="26527" hidden="1" x14ac:dyDescent="0.25"/>
    <row r="26528" hidden="1" x14ac:dyDescent="0.25"/>
    <row r="26529" hidden="1" x14ac:dyDescent="0.25"/>
    <row r="26530" hidden="1" x14ac:dyDescent="0.25"/>
    <row r="26531" hidden="1" x14ac:dyDescent="0.25"/>
    <row r="26532" hidden="1" x14ac:dyDescent="0.25"/>
    <row r="26533" hidden="1" x14ac:dyDescent="0.25"/>
    <row r="26534" hidden="1" x14ac:dyDescent="0.25"/>
    <row r="26535" hidden="1" x14ac:dyDescent="0.25"/>
    <row r="26536" hidden="1" x14ac:dyDescent="0.25"/>
    <row r="26537" hidden="1" x14ac:dyDescent="0.25"/>
    <row r="26538" hidden="1" x14ac:dyDescent="0.25"/>
    <row r="26539" hidden="1" x14ac:dyDescent="0.25"/>
    <row r="26540" hidden="1" x14ac:dyDescent="0.25"/>
    <row r="26541" hidden="1" x14ac:dyDescent="0.25"/>
    <row r="26542" hidden="1" x14ac:dyDescent="0.25"/>
    <row r="26543" hidden="1" x14ac:dyDescent="0.25"/>
    <row r="26544" hidden="1" x14ac:dyDescent="0.25"/>
    <row r="26545" hidden="1" x14ac:dyDescent="0.25"/>
    <row r="26546" hidden="1" x14ac:dyDescent="0.25"/>
    <row r="26547" hidden="1" x14ac:dyDescent="0.25"/>
    <row r="26548" hidden="1" x14ac:dyDescent="0.25"/>
    <row r="26549" hidden="1" x14ac:dyDescent="0.25"/>
    <row r="26550" hidden="1" x14ac:dyDescent="0.25"/>
    <row r="26551" hidden="1" x14ac:dyDescent="0.25"/>
    <row r="26552" hidden="1" x14ac:dyDescent="0.25"/>
    <row r="26553" hidden="1" x14ac:dyDescent="0.25"/>
    <row r="26554" hidden="1" x14ac:dyDescent="0.25"/>
    <row r="26555" hidden="1" x14ac:dyDescent="0.25"/>
    <row r="26556" hidden="1" x14ac:dyDescent="0.25"/>
    <row r="26557" hidden="1" x14ac:dyDescent="0.25"/>
    <row r="26558" hidden="1" x14ac:dyDescent="0.25"/>
    <row r="26559" hidden="1" x14ac:dyDescent="0.25"/>
    <row r="26560" hidden="1" x14ac:dyDescent="0.25"/>
    <row r="26561" hidden="1" x14ac:dyDescent="0.25"/>
    <row r="26562" hidden="1" x14ac:dyDescent="0.25"/>
    <row r="26563" hidden="1" x14ac:dyDescent="0.25"/>
    <row r="26564" hidden="1" x14ac:dyDescent="0.25"/>
    <row r="26565" hidden="1" x14ac:dyDescent="0.25"/>
    <row r="26566" hidden="1" x14ac:dyDescent="0.25"/>
    <row r="26567" hidden="1" x14ac:dyDescent="0.25"/>
    <row r="26568" hidden="1" x14ac:dyDescent="0.25"/>
    <row r="26569" hidden="1" x14ac:dyDescent="0.25"/>
    <row r="26570" hidden="1" x14ac:dyDescent="0.25"/>
    <row r="26571" hidden="1" x14ac:dyDescent="0.25"/>
    <row r="26572" hidden="1" x14ac:dyDescent="0.25"/>
    <row r="26573" hidden="1" x14ac:dyDescent="0.25"/>
    <row r="26574" hidden="1" x14ac:dyDescent="0.25"/>
    <row r="26575" hidden="1" x14ac:dyDescent="0.25"/>
    <row r="26576" hidden="1" x14ac:dyDescent="0.25"/>
    <row r="26577" hidden="1" x14ac:dyDescent="0.25"/>
    <row r="26578" hidden="1" x14ac:dyDescent="0.25"/>
    <row r="26579" hidden="1" x14ac:dyDescent="0.25"/>
    <row r="26580" hidden="1" x14ac:dyDescent="0.25"/>
    <row r="26581" hidden="1" x14ac:dyDescent="0.25"/>
    <row r="26582" hidden="1" x14ac:dyDescent="0.25"/>
    <row r="26583" hidden="1" x14ac:dyDescent="0.25"/>
    <row r="26584" hidden="1" x14ac:dyDescent="0.25"/>
    <row r="26585" hidden="1" x14ac:dyDescent="0.25"/>
    <row r="26586" hidden="1" x14ac:dyDescent="0.25"/>
    <row r="26587" hidden="1" x14ac:dyDescent="0.25"/>
    <row r="26588" hidden="1" x14ac:dyDescent="0.25"/>
    <row r="26589" hidden="1" x14ac:dyDescent="0.25"/>
    <row r="26590" hidden="1" x14ac:dyDescent="0.25"/>
    <row r="26591" hidden="1" x14ac:dyDescent="0.25"/>
    <row r="26592" hidden="1" x14ac:dyDescent="0.25"/>
    <row r="26593" hidden="1" x14ac:dyDescent="0.25"/>
    <row r="26594" hidden="1" x14ac:dyDescent="0.25"/>
    <row r="26595" hidden="1" x14ac:dyDescent="0.25"/>
    <row r="26596" hidden="1" x14ac:dyDescent="0.25"/>
    <row r="26597" hidden="1" x14ac:dyDescent="0.25"/>
    <row r="26598" hidden="1" x14ac:dyDescent="0.25"/>
    <row r="26599" hidden="1" x14ac:dyDescent="0.25"/>
    <row r="26600" hidden="1" x14ac:dyDescent="0.25"/>
    <row r="26601" hidden="1" x14ac:dyDescent="0.25"/>
    <row r="26602" hidden="1" x14ac:dyDescent="0.25"/>
    <row r="26603" hidden="1" x14ac:dyDescent="0.25"/>
    <row r="26604" hidden="1" x14ac:dyDescent="0.25"/>
    <row r="26605" hidden="1" x14ac:dyDescent="0.25"/>
    <row r="26606" hidden="1" x14ac:dyDescent="0.25"/>
    <row r="26607" hidden="1" x14ac:dyDescent="0.25"/>
    <row r="26608" hidden="1" x14ac:dyDescent="0.25"/>
    <row r="26609" hidden="1" x14ac:dyDescent="0.25"/>
    <row r="26610" hidden="1" x14ac:dyDescent="0.25"/>
    <row r="26611" hidden="1" x14ac:dyDescent="0.25"/>
    <row r="26612" hidden="1" x14ac:dyDescent="0.25"/>
    <row r="26613" hidden="1" x14ac:dyDescent="0.25"/>
    <row r="26614" hidden="1" x14ac:dyDescent="0.25"/>
    <row r="26615" hidden="1" x14ac:dyDescent="0.25"/>
    <row r="26616" hidden="1" x14ac:dyDescent="0.25"/>
    <row r="26617" hidden="1" x14ac:dyDescent="0.25"/>
    <row r="26618" hidden="1" x14ac:dyDescent="0.25"/>
    <row r="26619" hidden="1" x14ac:dyDescent="0.25"/>
    <row r="26620" hidden="1" x14ac:dyDescent="0.25"/>
    <row r="26621" hidden="1" x14ac:dyDescent="0.25"/>
    <row r="26622" hidden="1" x14ac:dyDescent="0.25"/>
    <row r="26623" hidden="1" x14ac:dyDescent="0.25"/>
    <row r="26624" hidden="1" x14ac:dyDescent="0.25"/>
    <row r="26625" hidden="1" x14ac:dyDescent="0.25"/>
    <row r="26626" hidden="1" x14ac:dyDescent="0.25"/>
    <row r="26627" hidden="1" x14ac:dyDescent="0.25"/>
    <row r="26628" hidden="1" x14ac:dyDescent="0.25"/>
    <row r="26629" hidden="1" x14ac:dyDescent="0.25"/>
    <row r="26630" hidden="1" x14ac:dyDescent="0.25"/>
    <row r="26631" hidden="1" x14ac:dyDescent="0.25"/>
    <row r="26632" hidden="1" x14ac:dyDescent="0.25"/>
    <row r="26633" hidden="1" x14ac:dyDescent="0.25"/>
    <row r="26634" hidden="1" x14ac:dyDescent="0.25"/>
    <row r="26635" hidden="1" x14ac:dyDescent="0.25"/>
    <row r="26636" hidden="1" x14ac:dyDescent="0.25"/>
    <row r="26637" hidden="1" x14ac:dyDescent="0.25"/>
    <row r="26638" hidden="1" x14ac:dyDescent="0.25"/>
    <row r="26639" hidden="1" x14ac:dyDescent="0.25"/>
    <row r="26640" hidden="1" x14ac:dyDescent="0.25"/>
    <row r="26641" hidden="1" x14ac:dyDescent="0.25"/>
    <row r="26642" hidden="1" x14ac:dyDescent="0.25"/>
    <row r="26643" hidden="1" x14ac:dyDescent="0.25"/>
    <row r="26644" hidden="1" x14ac:dyDescent="0.25"/>
    <row r="26645" hidden="1" x14ac:dyDescent="0.25"/>
    <row r="26646" hidden="1" x14ac:dyDescent="0.25"/>
    <row r="26647" hidden="1" x14ac:dyDescent="0.25"/>
    <row r="26648" hidden="1" x14ac:dyDescent="0.25"/>
    <row r="26649" hidden="1" x14ac:dyDescent="0.25"/>
    <row r="26650" hidden="1" x14ac:dyDescent="0.25"/>
    <row r="26651" hidden="1" x14ac:dyDescent="0.25"/>
    <row r="26652" hidden="1" x14ac:dyDescent="0.25"/>
    <row r="26653" hidden="1" x14ac:dyDescent="0.25"/>
    <row r="26654" hidden="1" x14ac:dyDescent="0.25"/>
    <row r="26655" hidden="1" x14ac:dyDescent="0.25"/>
    <row r="26656" hidden="1" x14ac:dyDescent="0.25"/>
    <row r="26657" hidden="1" x14ac:dyDescent="0.25"/>
    <row r="26658" hidden="1" x14ac:dyDescent="0.25"/>
    <row r="26659" hidden="1" x14ac:dyDescent="0.25"/>
    <row r="26660" hidden="1" x14ac:dyDescent="0.25"/>
    <row r="26661" hidden="1" x14ac:dyDescent="0.25"/>
    <row r="26662" hidden="1" x14ac:dyDescent="0.25"/>
    <row r="26663" hidden="1" x14ac:dyDescent="0.25"/>
    <row r="26664" hidden="1" x14ac:dyDescent="0.25"/>
    <row r="26665" hidden="1" x14ac:dyDescent="0.25"/>
    <row r="26666" hidden="1" x14ac:dyDescent="0.25"/>
    <row r="26667" hidden="1" x14ac:dyDescent="0.25"/>
    <row r="26668" hidden="1" x14ac:dyDescent="0.25"/>
    <row r="26669" hidden="1" x14ac:dyDescent="0.25"/>
    <row r="26670" hidden="1" x14ac:dyDescent="0.25"/>
    <row r="26671" hidden="1" x14ac:dyDescent="0.25"/>
    <row r="26672" hidden="1" x14ac:dyDescent="0.25"/>
    <row r="26673" hidden="1" x14ac:dyDescent="0.25"/>
    <row r="26674" hidden="1" x14ac:dyDescent="0.25"/>
    <row r="26675" hidden="1" x14ac:dyDescent="0.25"/>
    <row r="26676" hidden="1" x14ac:dyDescent="0.25"/>
    <row r="26677" hidden="1" x14ac:dyDescent="0.25"/>
    <row r="26678" hidden="1" x14ac:dyDescent="0.25"/>
    <row r="26679" hidden="1" x14ac:dyDescent="0.25"/>
    <row r="26680" hidden="1" x14ac:dyDescent="0.25"/>
    <row r="26681" hidden="1" x14ac:dyDescent="0.25"/>
    <row r="26682" hidden="1" x14ac:dyDescent="0.25"/>
    <row r="26683" hidden="1" x14ac:dyDescent="0.25"/>
    <row r="26684" hidden="1" x14ac:dyDescent="0.25"/>
    <row r="26685" hidden="1" x14ac:dyDescent="0.25"/>
    <row r="26686" hidden="1" x14ac:dyDescent="0.25"/>
    <row r="26687" hidden="1" x14ac:dyDescent="0.25"/>
    <row r="26688" hidden="1" x14ac:dyDescent="0.25"/>
    <row r="26689" hidden="1" x14ac:dyDescent="0.25"/>
    <row r="26690" hidden="1" x14ac:dyDescent="0.25"/>
    <row r="26691" hidden="1" x14ac:dyDescent="0.25"/>
    <row r="26692" hidden="1" x14ac:dyDescent="0.25"/>
    <row r="26693" hidden="1" x14ac:dyDescent="0.25"/>
    <row r="26694" hidden="1" x14ac:dyDescent="0.25"/>
    <row r="26695" hidden="1" x14ac:dyDescent="0.25"/>
    <row r="26696" hidden="1" x14ac:dyDescent="0.25"/>
    <row r="26697" hidden="1" x14ac:dyDescent="0.25"/>
    <row r="26698" hidden="1" x14ac:dyDescent="0.25"/>
    <row r="26699" hidden="1" x14ac:dyDescent="0.25"/>
    <row r="26700" hidden="1" x14ac:dyDescent="0.25"/>
    <row r="26701" hidden="1" x14ac:dyDescent="0.25"/>
    <row r="26702" hidden="1" x14ac:dyDescent="0.25"/>
    <row r="26703" hidden="1" x14ac:dyDescent="0.25"/>
    <row r="26704" hidden="1" x14ac:dyDescent="0.25"/>
    <row r="26705" hidden="1" x14ac:dyDescent="0.25"/>
    <row r="26706" hidden="1" x14ac:dyDescent="0.25"/>
    <row r="26707" hidden="1" x14ac:dyDescent="0.25"/>
    <row r="26708" hidden="1" x14ac:dyDescent="0.25"/>
    <row r="26709" hidden="1" x14ac:dyDescent="0.25"/>
    <row r="26710" hidden="1" x14ac:dyDescent="0.25"/>
    <row r="26711" hidden="1" x14ac:dyDescent="0.25"/>
    <row r="26712" hidden="1" x14ac:dyDescent="0.25"/>
    <row r="26713" hidden="1" x14ac:dyDescent="0.25"/>
    <row r="26714" hidden="1" x14ac:dyDescent="0.25"/>
    <row r="26715" hidden="1" x14ac:dyDescent="0.25"/>
    <row r="26716" hidden="1" x14ac:dyDescent="0.25"/>
    <row r="26717" hidden="1" x14ac:dyDescent="0.25"/>
    <row r="26718" hidden="1" x14ac:dyDescent="0.25"/>
    <row r="26719" hidden="1" x14ac:dyDescent="0.25"/>
    <row r="26720" hidden="1" x14ac:dyDescent="0.25"/>
    <row r="26721" hidden="1" x14ac:dyDescent="0.25"/>
    <row r="26722" hidden="1" x14ac:dyDescent="0.25"/>
    <row r="26723" hidden="1" x14ac:dyDescent="0.25"/>
    <row r="26724" hidden="1" x14ac:dyDescent="0.25"/>
    <row r="26725" hidden="1" x14ac:dyDescent="0.25"/>
    <row r="26726" hidden="1" x14ac:dyDescent="0.25"/>
    <row r="26727" hidden="1" x14ac:dyDescent="0.25"/>
    <row r="26728" hidden="1" x14ac:dyDescent="0.25"/>
    <row r="26729" hidden="1" x14ac:dyDescent="0.25"/>
    <row r="26730" hidden="1" x14ac:dyDescent="0.25"/>
    <row r="26731" hidden="1" x14ac:dyDescent="0.25"/>
    <row r="26732" hidden="1" x14ac:dyDescent="0.25"/>
    <row r="26733" hidden="1" x14ac:dyDescent="0.25"/>
    <row r="26734" hidden="1" x14ac:dyDescent="0.25"/>
    <row r="26735" hidden="1" x14ac:dyDescent="0.25"/>
    <row r="26736" hidden="1" x14ac:dyDescent="0.25"/>
    <row r="26737" hidden="1" x14ac:dyDescent="0.25"/>
    <row r="26738" hidden="1" x14ac:dyDescent="0.25"/>
    <row r="26739" hidden="1" x14ac:dyDescent="0.25"/>
    <row r="26740" hidden="1" x14ac:dyDescent="0.25"/>
    <row r="26741" hidden="1" x14ac:dyDescent="0.25"/>
    <row r="26742" hidden="1" x14ac:dyDescent="0.25"/>
    <row r="26743" hidden="1" x14ac:dyDescent="0.25"/>
    <row r="26744" hidden="1" x14ac:dyDescent="0.25"/>
    <row r="26745" hidden="1" x14ac:dyDescent="0.25"/>
    <row r="26746" hidden="1" x14ac:dyDescent="0.25"/>
    <row r="26747" hidden="1" x14ac:dyDescent="0.25"/>
    <row r="26748" hidden="1" x14ac:dyDescent="0.25"/>
    <row r="26749" hidden="1" x14ac:dyDescent="0.25"/>
    <row r="26750" hidden="1" x14ac:dyDescent="0.25"/>
    <row r="26751" hidden="1" x14ac:dyDescent="0.25"/>
    <row r="26752" hidden="1" x14ac:dyDescent="0.25"/>
    <row r="26753" hidden="1" x14ac:dyDescent="0.25"/>
    <row r="26754" hidden="1" x14ac:dyDescent="0.25"/>
    <row r="26755" hidden="1" x14ac:dyDescent="0.25"/>
    <row r="26756" hidden="1" x14ac:dyDescent="0.25"/>
    <row r="26757" hidden="1" x14ac:dyDescent="0.25"/>
    <row r="26758" hidden="1" x14ac:dyDescent="0.25"/>
    <row r="26759" hidden="1" x14ac:dyDescent="0.25"/>
    <row r="26760" hidden="1" x14ac:dyDescent="0.25"/>
    <row r="26761" hidden="1" x14ac:dyDescent="0.25"/>
    <row r="26762" hidden="1" x14ac:dyDescent="0.25"/>
    <row r="26763" hidden="1" x14ac:dyDescent="0.25"/>
    <row r="26764" hidden="1" x14ac:dyDescent="0.25"/>
    <row r="26765" hidden="1" x14ac:dyDescent="0.25"/>
    <row r="26766" hidden="1" x14ac:dyDescent="0.25"/>
    <row r="26767" hidden="1" x14ac:dyDescent="0.25"/>
    <row r="26768" hidden="1" x14ac:dyDescent="0.25"/>
    <row r="26769" hidden="1" x14ac:dyDescent="0.25"/>
    <row r="26770" hidden="1" x14ac:dyDescent="0.25"/>
    <row r="26771" hidden="1" x14ac:dyDescent="0.25"/>
    <row r="26772" hidden="1" x14ac:dyDescent="0.25"/>
    <row r="26773" hidden="1" x14ac:dyDescent="0.25"/>
    <row r="26774" hidden="1" x14ac:dyDescent="0.25"/>
    <row r="26775" hidden="1" x14ac:dyDescent="0.25"/>
    <row r="26776" hidden="1" x14ac:dyDescent="0.25"/>
    <row r="26777" hidden="1" x14ac:dyDescent="0.25"/>
    <row r="26778" hidden="1" x14ac:dyDescent="0.25"/>
    <row r="26779" hidden="1" x14ac:dyDescent="0.25"/>
    <row r="26780" hidden="1" x14ac:dyDescent="0.25"/>
    <row r="26781" hidden="1" x14ac:dyDescent="0.25"/>
    <row r="26782" hidden="1" x14ac:dyDescent="0.25"/>
    <row r="26783" hidden="1" x14ac:dyDescent="0.25"/>
    <row r="26784" hidden="1" x14ac:dyDescent="0.25"/>
    <row r="26785" hidden="1" x14ac:dyDescent="0.25"/>
    <row r="26786" hidden="1" x14ac:dyDescent="0.25"/>
    <row r="26787" hidden="1" x14ac:dyDescent="0.25"/>
    <row r="26788" hidden="1" x14ac:dyDescent="0.25"/>
    <row r="26789" hidden="1" x14ac:dyDescent="0.25"/>
    <row r="26790" hidden="1" x14ac:dyDescent="0.25"/>
    <row r="26791" hidden="1" x14ac:dyDescent="0.25"/>
    <row r="26792" hidden="1" x14ac:dyDescent="0.25"/>
    <row r="26793" hidden="1" x14ac:dyDescent="0.25"/>
    <row r="26794" hidden="1" x14ac:dyDescent="0.25"/>
    <row r="26795" hidden="1" x14ac:dyDescent="0.25"/>
    <row r="26796" hidden="1" x14ac:dyDescent="0.25"/>
    <row r="26797" hidden="1" x14ac:dyDescent="0.25"/>
    <row r="26798" hidden="1" x14ac:dyDescent="0.25"/>
    <row r="26799" hidden="1" x14ac:dyDescent="0.25"/>
    <row r="26800" hidden="1" x14ac:dyDescent="0.25"/>
    <row r="26801" hidden="1" x14ac:dyDescent="0.25"/>
    <row r="26802" hidden="1" x14ac:dyDescent="0.25"/>
    <row r="26803" hidden="1" x14ac:dyDescent="0.25"/>
    <row r="26804" hidden="1" x14ac:dyDescent="0.25"/>
    <row r="26805" hidden="1" x14ac:dyDescent="0.25"/>
    <row r="26806" hidden="1" x14ac:dyDescent="0.25"/>
    <row r="26807" hidden="1" x14ac:dyDescent="0.25"/>
    <row r="26808" hidden="1" x14ac:dyDescent="0.25"/>
    <row r="26809" hidden="1" x14ac:dyDescent="0.25"/>
    <row r="26810" hidden="1" x14ac:dyDescent="0.25"/>
    <row r="26811" hidden="1" x14ac:dyDescent="0.25"/>
    <row r="26812" hidden="1" x14ac:dyDescent="0.25"/>
    <row r="26813" hidden="1" x14ac:dyDescent="0.25"/>
    <row r="26814" hidden="1" x14ac:dyDescent="0.25"/>
    <row r="26815" hidden="1" x14ac:dyDescent="0.25"/>
    <row r="26816" hidden="1" x14ac:dyDescent="0.25"/>
    <row r="26817" hidden="1" x14ac:dyDescent="0.25"/>
    <row r="26818" hidden="1" x14ac:dyDescent="0.25"/>
    <row r="26819" hidden="1" x14ac:dyDescent="0.25"/>
    <row r="26820" hidden="1" x14ac:dyDescent="0.25"/>
    <row r="26821" hidden="1" x14ac:dyDescent="0.25"/>
    <row r="26822" hidden="1" x14ac:dyDescent="0.25"/>
    <row r="26823" hidden="1" x14ac:dyDescent="0.25"/>
    <row r="26824" hidden="1" x14ac:dyDescent="0.25"/>
    <row r="26825" hidden="1" x14ac:dyDescent="0.25"/>
    <row r="26826" hidden="1" x14ac:dyDescent="0.25"/>
    <row r="26827" hidden="1" x14ac:dyDescent="0.25"/>
    <row r="26828" hidden="1" x14ac:dyDescent="0.25"/>
    <row r="26829" hidden="1" x14ac:dyDescent="0.25"/>
    <row r="26830" hidden="1" x14ac:dyDescent="0.25"/>
    <row r="26831" hidden="1" x14ac:dyDescent="0.25"/>
    <row r="26832" hidden="1" x14ac:dyDescent="0.25"/>
    <row r="26833" hidden="1" x14ac:dyDescent="0.25"/>
    <row r="26834" hidden="1" x14ac:dyDescent="0.25"/>
    <row r="26835" hidden="1" x14ac:dyDescent="0.25"/>
    <row r="26836" hidden="1" x14ac:dyDescent="0.25"/>
    <row r="26837" hidden="1" x14ac:dyDescent="0.25"/>
    <row r="26838" hidden="1" x14ac:dyDescent="0.25"/>
    <row r="26839" hidden="1" x14ac:dyDescent="0.25"/>
    <row r="26840" hidden="1" x14ac:dyDescent="0.25"/>
    <row r="26841" hidden="1" x14ac:dyDescent="0.25"/>
    <row r="26842" hidden="1" x14ac:dyDescent="0.25"/>
    <row r="26843" hidden="1" x14ac:dyDescent="0.25"/>
    <row r="26844" hidden="1" x14ac:dyDescent="0.25"/>
    <row r="26845" hidden="1" x14ac:dyDescent="0.25"/>
    <row r="26846" hidden="1" x14ac:dyDescent="0.25"/>
    <row r="26847" hidden="1" x14ac:dyDescent="0.25"/>
    <row r="26848" hidden="1" x14ac:dyDescent="0.25"/>
    <row r="26849" hidden="1" x14ac:dyDescent="0.25"/>
    <row r="26850" hidden="1" x14ac:dyDescent="0.25"/>
    <row r="26851" hidden="1" x14ac:dyDescent="0.25"/>
    <row r="26852" hidden="1" x14ac:dyDescent="0.25"/>
    <row r="26853" hidden="1" x14ac:dyDescent="0.25"/>
    <row r="26854" hidden="1" x14ac:dyDescent="0.25"/>
    <row r="26855" hidden="1" x14ac:dyDescent="0.25"/>
    <row r="26856" hidden="1" x14ac:dyDescent="0.25"/>
    <row r="26857" hidden="1" x14ac:dyDescent="0.25"/>
    <row r="26858" hidden="1" x14ac:dyDescent="0.25"/>
    <row r="26859" hidden="1" x14ac:dyDescent="0.25"/>
    <row r="26860" hidden="1" x14ac:dyDescent="0.25"/>
    <row r="26861" hidden="1" x14ac:dyDescent="0.25"/>
    <row r="26862" hidden="1" x14ac:dyDescent="0.25"/>
    <row r="26863" hidden="1" x14ac:dyDescent="0.25"/>
    <row r="26864" hidden="1" x14ac:dyDescent="0.25"/>
    <row r="26865" hidden="1" x14ac:dyDescent="0.25"/>
    <row r="26866" hidden="1" x14ac:dyDescent="0.25"/>
    <row r="26867" hidden="1" x14ac:dyDescent="0.25"/>
    <row r="26868" hidden="1" x14ac:dyDescent="0.25"/>
    <row r="26869" hidden="1" x14ac:dyDescent="0.25"/>
    <row r="26870" hidden="1" x14ac:dyDescent="0.25"/>
    <row r="26871" hidden="1" x14ac:dyDescent="0.25"/>
    <row r="26872" hidden="1" x14ac:dyDescent="0.25"/>
    <row r="26873" hidden="1" x14ac:dyDescent="0.25"/>
    <row r="26874" hidden="1" x14ac:dyDescent="0.25"/>
    <row r="26875" hidden="1" x14ac:dyDescent="0.25"/>
    <row r="26876" hidden="1" x14ac:dyDescent="0.25"/>
    <row r="26877" hidden="1" x14ac:dyDescent="0.25"/>
    <row r="26878" hidden="1" x14ac:dyDescent="0.25"/>
    <row r="26879" hidden="1" x14ac:dyDescent="0.25"/>
    <row r="26880" hidden="1" x14ac:dyDescent="0.25"/>
    <row r="26881" hidden="1" x14ac:dyDescent="0.25"/>
    <row r="26882" hidden="1" x14ac:dyDescent="0.25"/>
    <row r="26883" hidden="1" x14ac:dyDescent="0.25"/>
    <row r="26884" hidden="1" x14ac:dyDescent="0.25"/>
    <row r="26885" hidden="1" x14ac:dyDescent="0.25"/>
    <row r="26886" hidden="1" x14ac:dyDescent="0.25"/>
    <row r="26887" hidden="1" x14ac:dyDescent="0.25"/>
    <row r="26888" hidden="1" x14ac:dyDescent="0.25"/>
    <row r="26889" hidden="1" x14ac:dyDescent="0.25"/>
    <row r="26890" hidden="1" x14ac:dyDescent="0.25"/>
    <row r="26891" hidden="1" x14ac:dyDescent="0.25"/>
    <row r="26892" hidden="1" x14ac:dyDescent="0.25"/>
    <row r="26893" hidden="1" x14ac:dyDescent="0.25"/>
    <row r="26894" hidden="1" x14ac:dyDescent="0.25"/>
    <row r="26895" hidden="1" x14ac:dyDescent="0.25"/>
    <row r="26896" hidden="1" x14ac:dyDescent="0.25"/>
    <row r="26897" hidden="1" x14ac:dyDescent="0.25"/>
    <row r="26898" hidden="1" x14ac:dyDescent="0.25"/>
    <row r="26899" hidden="1" x14ac:dyDescent="0.25"/>
    <row r="26900" hidden="1" x14ac:dyDescent="0.25"/>
    <row r="26901" hidden="1" x14ac:dyDescent="0.25"/>
    <row r="26902" hidden="1" x14ac:dyDescent="0.25"/>
    <row r="26903" hidden="1" x14ac:dyDescent="0.25"/>
    <row r="26904" hidden="1" x14ac:dyDescent="0.25"/>
    <row r="26905" hidden="1" x14ac:dyDescent="0.25"/>
    <row r="26906" hidden="1" x14ac:dyDescent="0.25"/>
    <row r="26907" hidden="1" x14ac:dyDescent="0.25"/>
    <row r="26908" hidden="1" x14ac:dyDescent="0.25"/>
    <row r="26909" hidden="1" x14ac:dyDescent="0.25"/>
    <row r="26910" hidden="1" x14ac:dyDescent="0.25"/>
    <row r="26911" hidden="1" x14ac:dyDescent="0.25"/>
    <row r="26912" hidden="1" x14ac:dyDescent="0.25"/>
    <row r="26913" hidden="1" x14ac:dyDescent="0.25"/>
    <row r="26914" hidden="1" x14ac:dyDescent="0.25"/>
    <row r="26915" hidden="1" x14ac:dyDescent="0.25"/>
    <row r="26916" hidden="1" x14ac:dyDescent="0.25"/>
    <row r="26917" hidden="1" x14ac:dyDescent="0.25"/>
    <row r="26918" hidden="1" x14ac:dyDescent="0.25"/>
    <row r="26919" hidden="1" x14ac:dyDescent="0.25"/>
    <row r="26920" hidden="1" x14ac:dyDescent="0.25"/>
    <row r="26921" hidden="1" x14ac:dyDescent="0.25"/>
    <row r="26922" hidden="1" x14ac:dyDescent="0.25"/>
    <row r="26923" hidden="1" x14ac:dyDescent="0.25"/>
    <row r="26924" hidden="1" x14ac:dyDescent="0.25"/>
    <row r="26925" hidden="1" x14ac:dyDescent="0.25"/>
    <row r="26926" hidden="1" x14ac:dyDescent="0.25"/>
    <row r="26927" hidden="1" x14ac:dyDescent="0.25"/>
    <row r="26928" hidden="1" x14ac:dyDescent="0.25"/>
    <row r="26929" hidden="1" x14ac:dyDescent="0.25"/>
    <row r="26930" hidden="1" x14ac:dyDescent="0.25"/>
    <row r="26931" hidden="1" x14ac:dyDescent="0.25"/>
    <row r="26932" hidden="1" x14ac:dyDescent="0.25"/>
    <row r="26933" hidden="1" x14ac:dyDescent="0.25"/>
    <row r="26934" hidden="1" x14ac:dyDescent="0.25"/>
    <row r="26935" hidden="1" x14ac:dyDescent="0.25"/>
    <row r="26936" hidden="1" x14ac:dyDescent="0.25"/>
    <row r="26937" hidden="1" x14ac:dyDescent="0.25"/>
    <row r="26938" hidden="1" x14ac:dyDescent="0.25"/>
    <row r="26939" hidden="1" x14ac:dyDescent="0.25"/>
    <row r="26940" hidden="1" x14ac:dyDescent="0.25"/>
    <row r="26941" hidden="1" x14ac:dyDescent="0.25"/>
    <row r="26942" hidden="1" x14ac:dyDescent="0.25"/>
    <row r="26943" hidden="1" x14ac:dyDescent="0.25"/>
    <row r="26944" hidden="1" x14ac:dyDescent="0.25"/>
    <row r="26945" hidden="1" x14ac:dyDescent="0.25"/>
    <row r="26946" hidden="1" x14ac:dyDescent="0.25"/>
    <row r="26947" hidden="1" x14ac:dyDescent="0.25"/>
    <row r="26948" hidden="1" x14ac:dyDescent="0.25"/>
    <row r="26949" hidden="1" x14ac:dyDescent="0.25"/>
    <row r="26950" hidden="1" x14ac:dyDescent="0.25"/>
    <row r="26951" hidden="1" x14ac:dyDescent="0.25"/>
    <row r="26952" hidden="1" x14ac:dyDescent="0.25"/>
    <row r="26953" hidden="1" x14ac:dyDescent="0.25"/>
    <row r="26954" hidden="1" x14ac:dyDescent="0.25"/>
    <row r="26955" hidden="1" x14ac:dyDescent="0.25"/>
    <row r="26956" hidden="1" x14ac:dyDescent="0.25"/>
    <row r="26957" hidden="1" x14ac:dyDescent="0.25"/>
    <row r="26958" hidden="1" x14ac:dyDescent="0.25"/>
    <row r="26959" hidden="1" x14ac:dyDescent="0.25"/>
    <row r="26960" hidden="1" x14ac:dyDescent="0.25"/>
    <row r="26961" hidden="1" x14ac:dyDescent="0.25"/>
    <row r="26962" hidden="1" x14ac:dyDescent="0.25"/>
    <row r="26963" hidden="1" x14ac:dyDescent="0.25"/>
    <row r="26964" hidden="1" x14ac:dyDescent="0.25"/>
    <row r="26965" hidden="1" x14ac:dyDescent="0.25"/>
    <row r="26966" hidden="1" x14ac:dyDescent="0.25"/>
    <row r="26967" hidden="1" x14ac:dyDescent="0.25"/>
    <row r="26968" hidden="1" x14ac:dyDescent="0.25"/>
    <row r="26969" hidden="1" x14ac:dyDescent="0.25"/>
    <row r="26970" hidden="1" x14ac:dyDescent="0.25"/>
    <row r="26971" hidden="1" x14ac:dyDescent="0.25"/>
    <row r="26972" hidden="1" x14ac:dyDescent="0.25"/>
    <row r="26973" hidden="1" x14ac:dyDescent="0.25"/>
    <row r="26974" hidden="1" x14ac:dyDescent="0.25"/>
    <row r="26975" hidden="1" x14ac:dyDescent="0.25"/>
    <row r="26976" hidden="1" x14ac:dyDescent="0.25"/>
    <row r="26977" hidden="1" x14ac:dyDescent="0.25"/>
    <row r="26978" hidden="1" x14ac:dyDescent="0.25"/>
    <row r="26979" hidden="1" x14ac:dyDescent="0.25"/>
    <row r="26980" hidden="1" x14ac:dyDescent="0.25"/>
    <row r="26981" hidden="1" x14ac:dyDescent="0.25"/>
    <row r="26982" hidden="1" x14ac:dyDescent="0.25"/>
    <row r="26983" hidden="1" x14ac:dyDescent="0.25"/>
    <row r="26984" hidden="1" x14ac:dyDescent="0.25"/>
    <row r="26985" hidden="1" x14ac:dyDescent="0.25"/>
    <row r="26986" hidden="1" x14ac:dyDescent="0.25"/>
    <row r="26987" hidden="1" x14ac:dyDescent="0.25"/>
    <row r="26988" hidden="1" x14ac:dyDescent="0.25"/>
    <row r="26989" hidden="1" x14ac:dyDescent="0.25"/>
    <row r="26990" hidden="1" x14ac:dyDescent="0.25"/>
    <row r="26991" hidden="1" x14ac:dyDescent="0.25"/>
    <row r="26992" hidden="1" x14ac:dyDescent="0.25"/>
    <row r="26993" hidden="1" x14ac:dyDescent="0.25"/>
    <row r="26994" hidden="1" x14ac:dyDescent="0.25"/>
    <row r="26995" hidden="1" x14ac:dyDescent="0.25"/>
    <row r="26996" hidden="1" x14ac:dyDescent="0.25"/>
    <row r="26997" hidden="1" x14ac:dyDescent="0.25"/>
    <row r="26998" hidden="1" x14ac:dyDescent="0.25"/>
    <row r="26999" hidden="1" x14ac:dyDescent="0.25"/>
    <row r="27000" hidden="1" x14ac:dyDescent="0.25"/>
    <row r="27001" hidden="1" x14ac:dyDescent="0.25"/>
    <row r="27002" hidden="1" x14ac:dyDescent="0.25"/>
    <row r="27003" hidden="1" x14ac:dyDescent="0.25"/>
    <row r="27004" hidden="1" x14ac:dyDescent="0.25"/>
    <row r="27005" hidden="1" x14ac:dyDescent="0.25"/>
    <row r="27006" hidden="1" x14ac:dyDescent="0.25"/>
    <row r="27007" hidden="1" x14ac:dyDescent="0.25"/>
    <row r="27008" hidden="1" x14ac:dyDescent="0.25"/>
    <row r="27009" hidden="1" x14ac:dyDescent="0.25"/>
    <row r="27010" hidden="1" x14ac:dyDescent="0.25"/>
    <row r="27011" hidden="1" x14ac:dyDescent="0.25"/>
    <row r="27012" hidden="1" x14ac:dyDescent="0.25"/>
    <row r="27013" hidden="1" x14ac:dyDescent="0.25"/>
    <row r="27014" hidden="1" x14ac:dyDescent="0.25"/>
    <row r="27015" hidden="1" x14ac:dyDescent="0.25"/>
    <row r="27016" hidden="1" x14ac:dyDescent="0.25"/>
    <row r="27017" hidden="1" x14ac:dyDescent="0.25"/>
    <row r="27018" hidden="1" x14ac:dyDescent="0.25"/>
    <row r="27019" hidden="1" x14ac:dyDescent="0.25"/>
    <row r="27020" hidden="1" x14ac:dyDescent="0.25"/>
    <row r="27021" hidden="1" x14ac:dyDescent="0.25"/>
    <row r="27022" hidden="1" x14ac:dyDescent="0.25"/>
    <row r="27023" hidden="1" x14ac:dyDescent="0.25"/>
    <row r="27024" hidden="1" x14ac:dyDescent="0.25"/>
    <row r="27025" hidden="1" x14ac:dyDescent="0.25"/>
    <row r="27026" hidden="1" x14ac:dyDescent="0.25"/>
    <row r="27027" hidden="1" x14ac:dyDescent="0.25"/>
    <row r="27028" hidden="1" x14ac:dyDescent="0.25"/>
    <row r="27029" hidden="1" x14ac:dyDescent="0.25"/>
    <row r="27030" hidden="1" x14ac:dyDescent="0.25"/>
    <row r="27031" hidden="1" x14ac:dyDescent="0.25"/>
    <row r="27032" hidden="1" x14ac:dyDescent="0.25"/>
    <row r="27033" hidden="1" x14ac:dyDescent="0.25"/>
    <row r="27034" hidden="1" x14ac:dyDescent="0.25"/>
    <row r="27035" hidden="1" x14ac:dyDescent="0.25"/>
    <row r="27036" hidden="1" x14ac:dyDescent="0.25"/>
    <row r="27037" hidden="1" x14ac:dyDescent="0.25"/>
    <row r="27038" hidden="1" x14ac:dyDescent="0.25"/>
    <row r="27039" hidden="1" x14ac:dyDescent="0.25"/>
    <row r="27040" hidden="1" x14ac:dyDescent="0.25"/>
    <row r="27041" hidden="1" x14ac:dyDescent="0.25"/>
    <row r="27042" hidden="1" x14ac:dyDescent="0.25"/>
    <row r="27043" hidden="1" x14ac:dyDescent="0.25"/>
    <row r="27044" hidden="1" x14ac:dyDescent="0.25"/>
    <row r="27045" hidden="1" x14ac:dyDescent="0.25"/>
    <row r="27046" hidden="1" x14ac:dyDescent="0.25"/>
    <row r="27047" hidden="1" x14ac:dyDescent="0.25"/>
    <row r="27048" hidden="1" x14ac:dyDescent="0.25"/>
    <row r="27049" hidden="1" x14ac:dyDescent="0.25"/>
    <row r="27050" hidden="1" x14ac:dyDescent="0.25"/>
    <row r="27051" hidden="1" x14ac:dyDescent="0.25"/>
    <row r="27052" hidden="1" x14ac:dyDescent="0.25"/>
    <row r="27053" hidden="1" x14ac:dyDescent="0.25"/>
    <row r="27054" hidden="1" x14ac:dyDescent="0.25"/>
    <row r="27055" hidden="1" x14ac:dyDescent="0.25"/>
    <row r="27056" hidden="1" x14ac:dyDescent="0.25"/>
    <row r="27057" hidden="1" x14ac:dyDescent="0.25"/>
    <row r="27058" hidden="1" x14ac:dyDescent="0.25"/>
    <row r="27059" hidden="1" x14ac:dyDescent="0.25"/>
    <row r="27060" hidden="1" x14ac:dyDescent="0.25"/>
    <row r="27061" hidden="1" x14ac:dyDescent="0.25"/>
    <row r="27062" hidden="1" x14ac:dyDescent="0.25"/>
    <row r="27063" hidden="1" x14ac:dyDescent="0.25"/>
    <row r="27064" hidden="1" x14ac:dyDescent="0.25"/>
    <row r="27065" hidden="1" x14ac:dyDescent="0.25"/>
    <row r="27066" hidden="1" x14ac:dyDescent="0.25"/>
    <row r="27067" hidden="1" x14ac:dyDescent="0.25"/>
    <row r="27068" hidden="1" x14ac:dyDescent="0.25"/>
    <row r="27069" hidden="1" x14ac:dyDescent="0.25"/>
    <row r="27070" hidden="1" x14ac:dyDescent="0.25"/>
    <row r="27071" hidden="1" x14ac:dyDescent="0.25"/>
    <row r="27072" hidden="1" x14ac:dyDescent="0.25"/>
    <row r="27073" hidden="1" x14ac:dyDescent="0.25"/>
    <row r="27074" hidden="1" x14ac:dyDescent="0.25"/>
    <row r="27075" hidden="1" x14ac:dyDescent="0.25"/>
    <row r="27076" hidden="1" x14ac:dyDescent="0.25"/>
    <row r="27077" hidden="1" x14ac:dyDescent="0.25"/>
    <row r="27078" hidden="1" x14ac:dyDescent="0.25"/>
    <row r="27079" hidden="1" x14ac:dyDescent="0.25"/>
    <row r="27080" hidden="1" x14ac:dyDescent="0.25"/>
    <row r="27081" hidden="1" x14ac:dyDescent="0.25"/>
    <row r="27082" hidden="1" x14ac:dyDescent="0.25"/>
    <row r="27083" hidden="1" x14ac:dyDescent="0.25"/>
    <row r="27084" hidden="1" x14ac:dyDescent="0.25"/>
    <row r="27085" hidden="1" x14ac:dyDescent="0.25"/>
    <row r="27086" hidden="1" x14ac:dyDescent="0.25"/>
    <row r="27087" hidden="1" x14ac:dyDescent="0.25"/>
    <row r="27088" hidden="1" x14ac:dyDescent="0.25"/>
    <row r="27089" hidden="1" x14ac:dyDescent="0.25"/>
    <row r="27090" hidden="1" x14ac:dyDescent="0.25"/>
    <row r="27091" hidden="1" x14ac:dyDescent="0.25"/>
    <row r="27092" hidden="1" x14ac:dyDescent="0.25"/>
    <row r="27093" hidden="1" x14ac:dyDescent="0.25"/>
    <row r="27094" hidden="1" x14ac:dyDescent="0.25"/>
    <row r="27095" hidden="1" x14ac:dyDescent="0.25"/>
    <row r="27096" hidden="1" x14ac:dyDescent="0.25"/>
    <row r="27097" hidden="1" x14ac:dyDescent="0.25"/>
    <row r="27098" hidden="1" x14ac:dyDescent="0.25"/>
    <row r="27099" hidden="1" x14ac:dyDescent="0.25"/>
    <row r="27100" hidden="1" x14ac:dyDescent="0.25"/>
    <row r="27101" hidden="1" x14ac:dyDescent="0.25"/>
    <row r="27102" hidden="1" x14ac:dyDescent="0.25"/>
    <row r="27103" hidden="1" x14ac:dyDescent="0.25"/>
    <row r="27104" hidden="1" x14ac:dyDescent="0.25"/>
    <row r="27105" hidden="1" x14ac:dyDescent="0.25"/>
    <row r="27106" hidden="1" x14ac:dyDescent="0.25"/>
    <row r="27107" hidden="1" x14ac:dyDescent="0.25"/>
    <row r="27108" hidden="1" x14ac:dyDescent="0.25"/>
    <row r="27109" hidden="1" x14ac:dyDescent="0.25"/>
    <row r="27110" hidden="1" x14ac:dyDescent="0.25"/>
    <row r="27111" hidden="1" x14ac:dyDescent="0.25"/>
    <row r="27112" hidden="1" x14ac:dyDescent="0.25"/>
    <row r="27113" hidden="1" x14ac:dyDescent="0.25"/>
    <row r="27114" hidden="1" x14ac:dyDescent="0.25"/>
    <row r="27115" hidden="1" x14ac:dyDescent="0.25"/>
    <row r="27116" hidden="1" x14ac:dyDescent="0.25"/>
    <row r="27117" hidden="1" x14ac:dyDescent="0.25"/>
    <row r="27118" hidden="1" x14ac:dyDescent="0.25"/>
    <row r="27119" hidden="1" x14ac:dyDescent="0.25"/>
    <row r="27120" hidden="1" x14ac:dyDescent="0.25"/>
    <row r="27121" hidden="1" x14ac:dyDescent="0.25"/>
    <row r="27122" hidden="1" x14ac:dyDescent="0.25"/>
    <row r="27123" hidden="1" x14ac:dyDescent="0.25"/>
    <row r="27124" hidden="1" x14ac:dyDescent="0.25"/>
    <row r="27125" hidden="1" x14ac:dyDescent="0.25"/>
    <row r="27126" hidden="1" x14ac:dyDescent="0.25"/>
    <row r="27127" hidden="1" x14ac:dyDescent="0.25"/>
    <row r="27128" hidden="1" x14ac:dyDescent="0.25"/>
    <row r="27129" hidden="1" x14ac:dyDescent="0.25"/>
    <row r="27130" hidden="1" x14ac:dyDescent="0.25"/>
    <row r="27131" hidden="1" x14ac:dyDescent="0.25"/>
    <row r="27132" hidden="1" x14ac:dyDescent="0.25"/>
    <row r="27133" hidden="1" x14ac:dyDescent="0.25"/>
    <row r="27134" hidden="1" x14ac:dyDescent="0.25"/>
    <row r="27135" hidden="1" x14ac:dyDescent="0.25"/>
    <row r="27136" hidden="1" x14ac:dyDescent="0.25"/>
    <row r="27137" hidden="1" x14ac:dyDescent="0.25"/>
    <row r="27138" hidden="1" x14ac:dyDescent="0.25"/>
    <row r="27139" hidden="1" x14ac:dyDescent="0.25"/>
    <row r="27140" hidden="1" x14ac:dyDescent="0.25"/>
    <row r="27141" hidden="1" x14ac:dyDescent="0.25"/>
    <row r="27142" hidden="1" x14ac:dyDescent="0.25"/>
    <row r="27143" hidden="1" x14ac:dyDescent="0.25"/>
    <row r="27144" hidden="1" x14ac:dyDescent="0.25"/>
    <row r="27145" hidden="1" x14ac:dyDescent="0.25"/>
    <row r="27146" hidden="1" x14ac:dyDescent="0.25"/>
    <row r="27147" hidden="1" x14ac:dyDescent="0.25"/>
    <row r="27148" hidden="1" x14ac:dyDescent="0.25"/>
    <row r="27149" hidden="1" x14ac:dyDescent="0.25"/>
    <row r="27150" hidden="1" x14ac:dyDescent="0.25"/>
    <row r="27151" hidden="1" x14ac:dyDescent="0.25"/>
    <row r="27152" hidden="1" x14ac:dyDescent="0.25"/>
    <row r="27153" hidden="1" x14ac:dyDescent="0.25"/>
    <row r="27154" hidden="1" x14ac:dyDescent="0.25"/>
    <row r="27155" hidden="1" x14ac:dyDescent="0.25"/>
    <row r="27156" hidden="1" x14ac:dyDescent="0.25"/>
    <row r="27157" hidden="1" x14ac:dyDescent="0.25"/>
    <row r="27158" hidden="1" x14ac:dyDescent="0.25"/>
    <row r="27159" hidden="1" x14ac:dyDescent="0.25"/>
    <row r="27160" hidden="1" x14ac:dyDescent="0.25"/>
    <row r="27161" hidden="1" x14ac:dyDescent="0.25"/>
    <row r="27162" hidden="1" x14ac:dyDescent="0.25"/>
    <row r="27163" hidden="1" x14ac:dyDescent="0.25"/>
    <row r="27164" hidden="1" x14ac:dyDescent="0.25"/>
    <row r="27165" hidden="1" x14ac:dyDescent="0.25"/>
    <row r="27166" hidden="1" x14ac:dyDescent="0.25"/>
    <row r="27167" hidden="1" x14ac:dyDescent="0.25"/>
    <row r="27168" hidden="1" x14ac:dyDescent="0.25"/>
    <row r="27169" hidden="1" x14ac:dyDescent="0.25"/>
    <row r="27170" hidden="1" x14ac:dyDescent="0.25"/>
    <row r="27171" hidden="1" x14ac:dyDescent="0.25"/>
    <row r="27172" hidden="1" x14ac:dyDescent="0.25"/>
    <row r="27173" hidden="1" x14ac:dyDescent="0.25"/>
    <row r="27174" hidden="1" x14ac:dyDescent="0.25"/>
    <row r="27175" hidden="1" x14ac:dyDescent="0.25"/>
    <row r="27176" hidden="1" x14ac:dyDescent="0.25"/>
    <row r="27177" hidden="1" x14ac:dyDescent="0.25"/>
    <row r="27178" hidden="1" x14ac:dyDescent="0.25"/>
    <row r="27179" hidden="1" x14ac:dyDescent="0.25"/>
    <row r="27180" hidden="1" x14ac:dyDescent="0.25"/>
    <row r="27181" hidden="1" x14ac:dyDescent="0.25"/>
    <row r="27182" hidden="1" x14ac:dyDescent="0.25"/>
    <row r="27183" hidden="1" x14ac:dyDescent="0.25"/>
    <row r="27184" hidden="1" x14ac:dyDescent="0.25"/>
    <row r="27185" hidden="1" x14ac:dyDescent="0.25"/>
    <row r="27186" hidden="1" x14ac:dyDescent="0.25"/>
    <row r="27187" hidden="1" x14ac:dyDescent="0.25"/>
    <row r="27188" hidden="1" x14ac:dyDescent="0.25"/>
    <row r="27189" hidden="1" x14ac:dyDescent="0.25"/>
    <row r="27190" hidden="1" x14ac:dyDescent="0.25"/>
    <row r="27191" hidden="1" x14ac:dyDescent="0.25"/>
    <row r="27192" hidden="1" x14ac:dyDescent="0.25"/>
    <row r="27193" hidden="1" x14ac:dyDescent="0.25"/>
    <row r="27194" hidden="1" x14ac:dyDescent="0.25"/>
    <row r="27195" hidden="1" x14ac:dyDescent="0.25"/>
    <row r="27196" hidden="1" x14ac:dyDescent="0.25"/>
    <row r="27197" hidden="1" x14ac:dyDescent="0.25"/>
    <row r="27198" hidden="1" x14ac:dyDescent="0.25"/>
    <row r="27199" hidden="1" x14ac:dyDescent="0.25"/>
    <row r="27200" hidden="1" x14ac:dyDescent="0.25"/>
    <row r="27201" hidden="1" x14ac:dyDescent="0.25"/>
    <row r="27202" hidden="1" x14ac:dyDescent="0.25"/>
    <row r="27203" hidden="1" x14ac:dyDescent="0.25"/>
    <row r="27204" hidden="1" x14ac:dyDescent="0.25"/>
    <row r="27205" hidden="1" x14ac:dyDescent="0.25"/>
    <row r="27206" hidden="1" x14ac:dyDescent="0.25"/>
    <row r="27207" hidden="1" x14ac:dyDescent="0.25"/>
    <row r="27208" hidden="1" x14ac:dyDescent="0.25"/>
    <row r="27209" hidden="1" x14ac:dyDescent="0.25"/>
    <row r="27210" hidden="1" x14ac:dyDescent="0.25"/>
    <row r="27211" hidden="1" x14ac:dyDescent="0.25"/>
    <row r="27212" hidden="1" x14ac:dyDescent="0.25"/>
    <row r="27213" hidden="1" x14ac:dyDescent="0.25"/>
    <row r="27214" hidden="1" x14ac:dyDescent="0.25"/>
    <row r="27215" hidden="1" x14ac:dyDescent="0.25"/>
    <row r="27216" hidden="1" x14ac:dyDescent="0.25"/>
    <row r="27217" hidden="1" x14ac:dyDescent="0.25"/>
    <row r="27218" hidden="1" x14ac:dyDescent="0.25"/>
    <row r="27219" hidden="1" x14ac:dyDescent="0.25"/>
    <row r="27220" hidden="1" x14ac:dyDescent="0.25"/>
    <row r="27221" hidden="1" x14ac:dyDescent="0.25"/>
    <row r="27222" hidden="1" x14ac:dyDescent="0.25"/>
    <row r="27223" hidden="1" x14ac:dyDescent="0.25"/>
    <row r="27224" hidden="1" x14ac:dyDescent="0.25"/>
    <row r="27225" hidden="1" x14ac:dyDescent="0.25"/>
    <row r="27226" hidden="1" x14ac:dyDescent="0.25"/>
    <row r="27227" hidden="1" x14ac:dyDescent="0.25"/>
    <row r="27228" hidden="1" x14ac:dyDescent="0.25"/>
    <row r="27229" hidden="1" x14ac:dyDescent="0.25"/>
    <row r="27230" hidden="1" x14ac:dyDescent="0.25"/>
    <row r="27231" hidden="1" x14ac:dyDescent="0.25"/>
    <row r="27232" hidden="1" x14ac:dyDescent="0.25"/>
    <row r="27233" hidden="1" x14ac:dyDescent="0.25"/>
    <row r="27234" hidden="1" x14ac:dyDescent="0.25"/>
    <row r="27235" hidden="1" x14ac:dyDescent="0.25"/>
    <row r="27236" hidden="1" x14ac:dyDescent="0.25"/>
    <row r="27237" hidden="1" x14ac:dyDescent="0.25"/>
    <row r="27238" hidden="1" x14ac:dyDescent="0.25"/>
    <row r="27239" hidden="1" x14ac:dyDescent="0.25"/>
    <row r="27240" hidden="1" x14ac:dyDescent="0.25"/>
    <row r="27241" hidden="1" x14ac:dyDescent="0.25"/>
    <row r="27242" hidden="1" x14ac:dyDescent="0.25"/>
    <row r="27243" hidden="1" x14ac:dyDescent="0.25"/>
    <row r="27244" hidden="1" x14ac:dyDescent="0.25"/>
    <row r="27245" hidden="1" x14ac:dyDescent="0.25"/>
    <row r="27246" hidden="1" x14ac:dyDescent="0.25"/>
    <row r="27247" hidden="1" x14ac:dyDescent="0.25"/>
    <row r="27248" hidden="1" x14ac:dyDescent="0.25"/>
    <row r="27249" hidden="1" x14ac:dyDescent="0.25"/>
    <row r="27250" hidden="1" x14ac:dyDescent="0.25"/>
    <row r="27251" hidden="1" x14ac:dyDescent="0.25"/>
    <row r="27252" hidden="1" x14ac:dyDescent="0.25"/>
    <row r="27253" hidden="1" x14ac:dyDescent="0.25"/>
    <row r="27254" hidden="1" x14ac:dyDescent="0.25"/>
    <row r="27255" hidden="1" x14ac:dyDescent="0.25"/>
    <row r="27256" hidden="1" x14ac:dyDescent="0.25"/>
    <row r="27257" hidden="1" x14ac:dyDescent="0.25"/>
    <row r="27258" hidden="1" x14ac:dyDescent="0.25"/>
    <row r="27259" hidden="1" x14ac:dyDescent="0.25"/>
    <row r="27260" hidden="1" x14ac:dyDescent="0.25"/>
    <row r="27261" hidden="1" x14ac:dyDescent="0.25"/>
    <row r="27262" hidden="1" x14ac:dyDescent="0.25"/>
    <row r="27263" hidden="1" x14ac:dyDescent="0.25"/>
    <row r="27264" hidden="1" x14ac:dyDescent="0.25"/>
    <row r="27265" hidden="1" x14ac:dyDescent="0.25"/>
    <row r="27266" hidden="1" x14ac:dyDescent="0.25"/>
    <row r="27267" hidden="1" x14ac:dyDescent="0.25"/>
    <row r="27268" hidden="1" x14ac:dyDescent="0.25"/>
    <row r="27269" hidden="1" x14ac:dyDescent="0.25"/>
    <row r="27270" hidden="1" x14ac:dyDescent="0.25"/>
    <row r="27271" hidden="1" x14ac:dyDescent="0.25"/>
    <row r="27272" hidden="1" x14ac:dyDescent="0.25"/>
    <row r="27273" hidden="1" x14ac:dyDescent="0.25"/>
    <row r="27274" hidden="1" x14ac:dyDescent="0.25"/>
    <row r="27275" hidden="1" x14ac:dyDescent="0.25"/>
    <row r="27276" hidden="1" x14ac:dyDescent="0.25"/>
    <row r="27277" hidden="1" x14ac:dyDescent="0.25"/>
    <row r="27278" hidden="1" x14ac:dyDescent="0.25"/>
    <row r="27279" hidden="1" x14ac:dyDescent="0.25"/>
    <row r="27280" hidden="1" x14ac:dyDescent="0.25"/>
    <row r="27281" hidden="1" x14ac:dyDescent="0.25"/>
    <row r="27282" hidden="1" x14ac:dyDescent="0.25"/>
    <row r="27283" hidden="1" x14ac:dyDescent="0.25"/>
    <row r="27284" hidden="1" x14ac:dyDescent="0.25"/>
    <row r="27285" hidden="1" x14ac:dyDescent="0.25"/>
    <row r="27286" hidden="1" x14ac:dyDescent="0.25"/>
    <row r="27287" hidden="1" x14ac:dyDescent="0.25"/>
    <row r="27288" hidden="1" x14ac:dyDescent="0.25"/>
    <row r="27289" hidden="1" x14ac:dyDescent="0.25"/>
    <row r="27290" hidden="1" x14ac:dyDescent="0.25"/>
    <row r="27291" hidden="1" x14ac:dyDescent="0.25"/>
    <row r="27292" hidden="1" x14ac:dyDescent="0.25"/>
    <row r="27293" hidden="1" x14ac:dyDescent="0.25"/>
    <row r="27294" hidden="1" x14ac:dyDescent="0.25"/>
    <row r="27295" hidden="1" x14ac:dyDescent="0.25"/>
    <row r="27296" hidden="1" x14ac:dyDescent="0.25"/>
    <row r="27297" hidden="1" x14ac:dyDescent="0.25"/>
    <row r="27298" hidden="1" x14ac:dyDescent="0.25"/>
    <row r="27299" hidden="1" x14ac:dyDescent="0.25"/>
    <row r="27300" hidden="1" x14ac:dyDescent="0.25"/>
    <row r="27301" hidden="1" x14ac:dyDescent="0.25"/>
    <row r="27302" hidden="1" x14ac:dyDescent="0.25"/>
    <row r="27303" hidden="1" x14ac:dyDescent="0.25"/>
    <row r="27304" hidden="1" x14ac:dyDescent="0.25"/>
    <row r="27305" hidden="1" x14ac:dyDescent="0.25"/>
    <row r="27306" hidden="1" x14ac:dyDescent="0.25"/>
    <row r="27307" hidden="1" x14ac:dyDescent="0.25"/>
    <row r="27308" hidden="1" x14ac:dyDescent="0.25"/>
    <row r="27309" hidden="1" x14ac:dyDescent="0.25"/>
    <row r="27310" hidden="1" x14ac:dyDescent="0.25"/>
    <row r="27311" hidden="1" x14ac:dyDescent="0.25"/>
    <row r="27312" hidden="1" x14ac:dyDescent="0.25"/>
    <row r="27313" hidden="1" x14ac:dyDescent="0.25"/>
    <row r="27314" hidden="1" x14ac:dyDescent="0.25"/>
    <row r="27315" hidden="1" x14ac:dyDescent="0.25"/>
    <row r="27316" hidden="1" x14ac:dyDescent="0.25"/>
    <row r="27317" hidden="1" x14ac:dyDescent="0.25"/>
    <row r="27318" hidden="1" x14ac:dyDescent="0.25"/>
    <row r="27319" hidden="1" x14ac:dyDescent="0.25"/>
    <row r="27320" hidden="1" x14ac:dyDescent="0.25"/>
    <row r="27321" hidden="1" x14ac:dyDescent="0.25"/>
    <row r="27322" hidden="1" x14ac:dyDescent="0.25"/>
    <row r="27323" hidden="1" x14ac:dyDescent="0.25"/>
    <row r="27324" hidden="1" x14ac:dyDescent="0.25"/>
    <row r="27325" hidden="1" x14ac:dyDescent="0.25"/>
    <row r="27326" hidden="1" x14ac:dyDescent="0.25"/>
    <row r="27327" hidden="1" x14ac:dyDescent="0.25"/>
    <row r="27328" hidden="1" x14ac:dyDescent="0.25"/>
    <row r="27329" hidden="1" x14ac:dyDescent="0.25"/>
    <row r="27330" hidden="1" x14ac:dyDescent="0.25"/>
    <row r="27331" hidden="1" x14ac:dyDescent="0.25"/>
    <row r="27332" hidden="1" x14ac:dyDescent="0.25"/>
    <row r="27333" hidden="1" x14ac:dyDescent="0.25"/>
    <row r="27334" hidden="1" x14ac:dyDescent="0.25"/>
    <row r="27335" hidden="1" x14ac:dyDescent="0.25"/>
    <row r="27336" hidden="1" x14ac:dyDescent="0.25"/>
    <row r="27337" hidden="1" x14ac:dyDescent="0.25"/>
    <row r="27338" hidden="1" x14ac:dyDescent="0.25"/>
    <row r="27339" hidden="1" x14ac:dyDescent="0.25"/>
    <row r="27340" hidden="1" x14ac:dyDescent="0.25"/>
    <row r="27341" hidden="1" x14ac:dyDescent="0.25"/>
    <row r="27342" hidden="1" x14ac:dyDescent="0.25"/>
    <row r="27343" hidden="1" x14ac:dyDescent="0.25"/>
    <row r="27344" hidden="1" x14ac:dyDescent="0.25"/>
    <row r="27345" hidden="1" x14ac:dyDescent="0.25"/>
    <row r="27346" hidden="1" x14ac:dyDescent="0.25"/>
    <row r="27347" hidden="1" x14ac:dyDescent="0.25"/>
    <row r="27348" hidden="1" x14ac:dyDescent="0.25"/>
    <row r="27349" hidden="1" x14ac:dyDescent="0.25"/>
    <row r="27350" hidden="1" x14ac:dyDescent="0.25"/>
    <row r="27351" hidden="1" x14ac:dyDescent="0.25"/>
    <row r="27352" hidden="1" x14ac:dyDescent="0.25"/>
    <row r="27353" hidden="1" x14ac:dyDescent="0.25"/>
    <row r="27354" hidden="1" x14ac:dyDescent="0.25"/>
    <row r="27355" hidden="1" x14ac:dyDescent="0.25"/>
    <row r="27356" hidden="1" x14ac:dyDescent="0.25"/>
    <row r="27357" hidden="1" x14ac:dyDescent="0.25"/>
    <row r="27358" hidden="1" x14ac:dyDescent="0.25"/>
    <row r="27359" hidden="1" x14ac:dyDescent="0.25"/>
    <row r="27360" hidden="1" x14ac:dyDescent="0.25"/>
    <row r="27361" hidden="1" x14ac:dyDescent="0.25"/>
    <row r="27362" hidden="1" x14ac:dyDescent="0.25"/>
    <row r="27363" hidden="1" x14ac:dyDescent="0.25"/>
    <row r="27364" hidden="1" x14ac:dyDescent="0.25"/>
    <row r="27365" hidden="1" x14ac:dyDescent="0.25"/>
    <row r="27366" hidden="1" x14ac:dyDescent="0.25"/>
    <row r="27367" hidden="1" x14ac:dyDescent="0.25"/>
    <row r="27368" hidden="1" x14ac:dyDescent="0.25"/>
    <row r="27369" hidden="1" x14ac:dyDescent="0.25"/>
    <row r="27370" hidden="1" x14ac:dyDescent="0.25"/>
    <row r="27371" hidden="1" x14ac:dyDescent="0.25"/>
    <row r="27372" hidden="1" x14ac:dyDescent="0.25"/>
    <row r="27373" hidden="1" x14ac:dyDescent="0.25"/>
    <row r="27374" hidden="1" x14ac:dyDescent="0.25"/>
    <row r="27375" hidden="1" x14ac:dyDescent="0.25"/>
    <row r="27376" hidden="1" x14ac:dyDescent="0.25"/>
    <row r="27377" hidden="1" x14ac:dyDescent="0.25"/>
    <row r="27378" hidden="1" x14ac:dyDescent="0.25"/>
    <row r="27379" hidden="1" x14ac:dyDescent="0.25"/>
    <row r="27380" hidden="1" x14ac:dyDescent="0.25"/>
    <row r="27381" hidden="1" x14ac:dyDescent="0.25"/>
    <row r="27382" hidden="1" x14ac:dyDescent="0.25"/>
    <row r="27383" hidden="1" x14ac:dyDescent="0.25"/>
    <row r="27384" hidden="1" x14ac:dyDescent="0.25"/>
    <row r="27385" hidden="1" x14ac:dyDescent="0.25"/>
    <row r="27386" hidden="1" x14ac:dyDescent="0.25"/>
    <row r="27387" hidden="1" x14ac:dyDescent="0.25"/>
    <row r="27388" hidden="1" x14ac:dyDescent="0.25"/>
    <row r="27389" hidden="1" x14ac:dyDescent="0.25"/>
    <row r="27390" hidden="1" x14ac:dyDescent="0.25"/>
    <row r="27391" hidden="1" x14ac:dyDescent="0.25"/>
    <row r="27392" hidden="1" x14ac:dyDescent="0.25"/>
    <row r="27393" hidden="1" x14ac:dyDescent="0.25"/>
    <row r="27394" hidden="1" x14ac:dyDescent="0.25"/>
    <row r="27395" hidden="1" x14ac:dyDescent="0.25"/>
    <row r="27396" hidden="1" x14ac:dyDescent="0.25"/>
    <row r="27397" hidden="1" x14ac:dyDescent="0.25"/>
    <row r="27398" hidden="1" x14ac:dyDescent="0.25"/>
    <row r="27399" hidden="1" x14ac:dyDescent="0.25"/>
    <row r="27400" hidden="1" x14ac:dyDescent="0.25"/>
    <row r="27401" hidden="1" x14ac:dyDescent="0.25"/>
    <row r="27402" hidden="1" x14ac:dyDescent="0.25"/>
    <row r="27403" hidden="1" x14ac:dyDescent="0.25"/>
    <row r="27404" hidden="1" x14ac:dyDescent="0.25"/>
    <row r="27405" hidden="1" x14ac:dyDescent="0.25"/>
    <row r="27406" hidden="1" x14ac:dyDescent="0.25"/>
    <row r="27407" hidden="1" x14ac:dyDescent="0.25"/>
    <row r="27408" hidden="1" x14ac:dyDescent="0.25"/>
    <row r="27409" hidden="1" x14ac:dyDescent="0.25"/>
    <row r="27410" hidden="1" x14ac:dyDescent="0.25"/>
    <row r="27411" hidden="1" x14ac:dyDescent="0.25"/>
    <row r="27412" hidden="1" x14ac:dyDescent="0.25"/>
    <row r="27413" hidden="1" x14ac:dyDescent="0.25"/>
    <row r="27414" hidden="1" x14ac:dyDescent="0.25"/>
    <row r="27415" hidden="1" x14ac:dyDescent="0.25"/>
    <row r="27416" hidden="1" x14ac:dyDescent="0.25"/>
    <row r="27417" hidden="1" x14ac:dyDescent="0.25"/>
    <row r="27418" hidden="1" x14ac:dyDescent="0.25"/>
    <row r="27419" hidden="1" x14ac:dyDescent="0.25"/>
    <row r="27420" hidden="1" x14ac:dyDescent="0.25"/>
    <row r="27421" hidden="1" x14ac:dyDescent="0.25"/>
    <row r="27422" hidden="1" x14ac:dyDescent="0.25"/>
    <row r="27423" hidden="1" x14ac:dyDescent="0.25"/>
    <row r="27424" hidden="1" x14ac:dyDescent="0.25"/>
    <row r="27425" hidden="1" x14ac:dyDescent="0.25"/>
    <row r="27426" hidden="1" x14ac:dyDescent="0.25"/>
    <row r="27427" hidden="1" x14ac:dyDescent="0.25"/>
    <row r="27428" hidden="1" x14ac:dyDescent="0.25"/>
    <row r="27429" hidden="1" x14ac:dyDescent="0.25"/>
    <row r="27430" hidden="1" x14ac:dyDescent="0.25"/>
    <row r="27431" hidden="1" x14ac:dyDescent="0.25"/>
    <row r="27432" hidden="1" x14ac:dyDescent="0.25"/>
    <row r="27433" hidden="1" x14ac:dyDescent="0.25"/>
    <row r="27434" hidden="1" x14ac:dyDescent="0.25"/>
    <row r="27435" hidden="1" x14ac:dyDescent="0.25"/>
    <row r="27436" hidden="1" x14ac:dyDescent="0.25"/>
    <row r="27437" hidden="1" x14ac:dyDescent="0.25"/>
    <row r="27438" hidden="1" x14ac:dyDescent="0.25"/>
    <row r="27439" hidden="1" x14ac:dyDescent="0.25"/>
    <row r="27440" hidden="1" x14ac:dyDescent="0.25"/>
    <row r="27441" hidden="1" x14ac:dyDescent="0.25"/>
    <row r="27442" hidden="1" x14ac:dyDescent="0.25"/>
    <row r="27443" hidden="1" x14ac:dyDescent="0.25"/>
    <row r="27444" hidden="1" x14ac:dyDescent="0.25"/>
    <row r="27445" hidden="1" x14ac:dyDescent="0.25"/>
    <row r="27446" hidden="1" x14ac:dyDescent="0.25"/>
    <row r="27447" hidden="1" x14ac:dyDescent="0.25"/>
    <row r="27448" hidden="1" x14ac:dyDescent="0.25"/>
    <row r="27449" hidden="1" x14ac:dyDescent="0.25"/>
    <row r="27450" hidden="1" x14ac:dyDescent="0.25"/>
    <row r="27451" hidden="1" x14ac:dyDescent="0.25"/>
    <row r="27452" hidden="1" x14ac:dyDescent="0.25"/>
    <row r="27453" hidden="1" x14ac:dyDescent="0.25"/>
    <row r="27454" hidden="1" x14ac:dyDescent="0.25"/>
    <row r="27455" hidden="1" x14ac:dyDescent="0.25"/>
    <row r="27456" hidden="1" x14ac:dyDescent="0.25"/>
    <row r="27457" hidden="1" x14ac:dyDescent="0.25"/>
    <row r="27458" hidden="1" x14ac:dyDescent="0.25"/>
    <row r="27459" hidden="1" x14ac:dyDescent="0.25"/>
    <row r="27460" hidden="1" x14ac:dyDescent="0.25"/>
    <row r="27461" hidden="1" x14ac:dyDescent="0.25"/>
    <row r="27462" hidden="1" x14ac:dyDescent="0.25"/>
    <row r="27463" hidden="1" x14ac:dyDescent="0.25"/>
    <row r="27464" hidden="1" x14ac:dyDescent="0.25"/>
    <row r="27465" hidden="1" x14ac:dyDescent="0.25"/>
    <row r="27466" hidden="1" x14ac:dyDescent="0.25"/>
    <row r="27467" hidden="1" x14ac:dyDescent="0.25"/>
    <row r="27468" hidden="1" x14ac:dyDescent="0.25"/>
    <row r="27469" hidden="1" x14ac:dyDescent="0.25"/>
    <row r="27470" hidden="1" x14ac:dyDescent="0.25"/>
    <row r="27471" hidden="1" x14ac:dyDescent="0.25"/>
    <row r="27472" hidden="1" x14ac:dyDescent="0.25"/>
    <row r="27473" hidden="1" x14ac:dyDescent="0.25"/>
    <row r="27474" hidden="1" x14ac:dyDescent="0.25"/>
    <row r="27475" hidden="1" x14ac:dyDescent="0.25"/>
    <row r="27476" hidden="1" x14ac:dyDescent="0.25"/>
    <row r="27477" hidden="1" x14ac:dyDescent="0.25"/>
    <row r="27478" hidden="1" x14ac:dyDescent="0.25"/>
    <row r="27479" hidden="1" x14ac:dyDescent="0.25"/>
    <row r="27480" hidden="1" x14ac:dyDescent="0.25"/>
    <row r="27481" hidden="1" x14ac:dyDescent="0.25"/>
    <row r="27482" hidden="1" x14ac:dyDescent="0.25"/>
    <row r="27483" hidden="1" x14ac:dyDescent="0.25"/>
    <row r="27484" hidden="1" x14ac:dyDescent="0.25"/>
    <row r="27485" hidden="1" x14ac:dyDescent="0.25"/>
    <row r="27486" hidden="1" x14ac:dyDescent="0.25"/>
    <row r="27487" hidden="1" x14ac:dyDescent="0.25"/>
    <row r="27488" hidden="1" x14ac:dyDescent="0.25"/>
    <row r="27489" hidden="1" x14ac:dyDescent="0.25"/>
    <row r="27490" hidden="1" x14ac:dyDescent="0.25"/>
    <row r="27491" hidden="1" x14ac:dyDescent="0.25"/>
    <row r="27492" hidden="1" x14ac:dyDescent="0.25"/>
    <row r="27493" hidden="1" x14ac:dyDescent="0.25"/>
    <row r="27494" hidden="1" x14ac:dyDescent="0.25"/>
    <row r="27495" hidden="1" x14ac:dyDescent="0.25"/>
    <row r="27496" hidden="1" x14ac:dyDescent="0.25"/>
    <row r="27497" hidden="1" x14ac:dyDescent="0.25"/>
    <row r="27498" hidden="1" x14ac:dyDescent="0.25"/>
    <row r="27499" hidden="1" x14ac:dyDescent="0.25"/>
    <row r="27500" hidden="1" x14ac:dyDescent="0.25"/>
    <row r="27501" hidden="1" x14ac:dyDescent="0.25"/>
    <row r="27502" hidden="1" x14ac:dyDescent="0.25"/>
    <row r="27503" hidden="1" x14ac:dyDescent="0.25"/>
    <row r="27504" hidden="1" x14ac:dyDescent="0.25"/>
    <row r="27505" hidden="1" x14ac:dyDescent="0.25"/>
    <row r="27506" hidden="1" x14ac:dyDescent="0.25"/>
    <row r="27507" hidden="1" x14ac:dyDescent="0.25"/>
    <row r="27508" hidden="1" x14ac:dyDescent="0.25"/>
    <row r="27509" hidden="1" x14ac:dyDescent="0.25"/>
    <row r="27510" hidden="1" x14ac:dyDescent="0.25"/>
    <row r="27511" hidden="1" x14ac:dyDescent="0.25"/>
    <row r="27512" hidden="1" x14ac:dyDescent="0.25"/>
    <row r="27513" hidden="1" x14ac:dyDescent="0.25"/>
    <row r="27514" hidden="1" x14ac:dyDescent="0.25"/>
    <row r="27515" hidden="1" x14ac:dyDescent="0.25"/>
    <row r="27516" hidden="1" x14ac:dyDescent="0.25"/>
    <row r="27517" hidden="1" x14ac:dyDescent="0.25"/>
    <row r="27518" hidden="1" x14ac:dyDescent="0.25"/>
    <row r="27519" hidden="1" x14ac:dyDescent="0.25"/>
    <row r="27520" hidden="1" x14ac:dyDescent="0.25"/>
    <row r="27521" hidden="1" x14ac:dyDescent="0.25"/>
    <row r="27522" hidden="1" x14ac:dyDescent="0.25"/>
    <row r="27523" hidden="1" x14ac:dyDescent="0.25"/>
    <row r="27524" hidden="1" x14ac:dyDescent="0.25"/>
    <row r="27525" hidden="1" x14ac:dyDescent="0.25"/>
    <row r="27526" hidden="1" x14ac:dyDescent="0.25"/>
    <row r="27527" hidden="1" x14ac:dyDescent="0.25"/>
    <row r="27528" hidden="1" x14ac:dyDescent="0.25"/>
    <row r="27529" hidden="1" x14ac:dyDescent="0.25"/>
    <row r="27530" hidden="1" x14ac:dyDescent="0.25"/>
    <row r="27531" hidden="1" x14ac:dyDescent="0.25"/>
    <row r="27532" hidden="1" x14ac:dyDescent="0.25"/>
    <row r="27533" hidden="1" x14ac:dyDescent="0.25"/>
    <row r="27534" hidden="1" x14ac:dyDescent="0.25"/>
    <row r="27535" hidden="1" x14ac:dyDescent="0.25"/>
    <row r="27536" hidden="1" x14ac:dyDescent="0.25"/>
    <row r="27537" hidden="1" x14ac:dyDescent="0.25"/>
    <row r="27538" hidden="1" x14ac:dyDescent="0.25"/>
    <row r="27539" hidden="1" x14ac:dyDescent="0.25"/>
    <row r="27540" hidden="1" x14ac:dyDescent="0.25"/>
    <row r="27541" hidden="1" x14ac:dyDescent="0.25"/>
    <row r="27542" hidden="1" x14ac:dyDescent="0.25"/>
    <row r="27543" hidden="1" x14ac:dyDescent="0.25"/>
    <row r="27544" hidden="1" x14ac:dyDescent="0.25"/>
    <row r="27545" hidden="1" x14ac:dyDescent="0.25"/>
    <row r="27546" hidden="1" x14ac:dyDescent="0.25"/>
    <row r="27547" hidden="1" x14ac:dyDescent="0.25"/>
    <row r="27548" hidden="1" x14ac:dyDescent="0.25"/>
    <row r="27549" hidden="1" x14ac:dyDescent="0.25"/>
    <row r="27550" hidden="1" x14ac:dyDescent="0.25"/>
    <row r="27551" hidden="1" x14ac:dyDescent="0.25"/>
    <row r="27552" hidden="1" x14ac:dyDescent="0.25"/>
    <row r="27553" hidden="1" x14ac:dyDescent="0.25"/>
    <row r="27554" hidden="1" x14ac:dyDescent="0.25"/>
    <row r="27555" hidden="1" x14ac:dyDescent="0.25"/>
    <row r="27556" hidden="1" x14ac:dyDescent="0.25"/>
    <row r="27557" hidden="1" x14ac:dyDescent="0.25"/>
    <row r="27558" hidden="1" x14ac:dyDescent="0.25"/>
    <row r="27559" hidden="1" x14ac:dyDescent="0.25"/>
    <row r="27560" hidden="1" x14ac:dyDescent="0.25"/>
    <row r="27561" hidden="1" x14ac:dyDescent="0.25"/>
    <row r="27562" hidden="1" x14ac:dyDescent="0.25"/>
    <row r="27563" hidden="1" x14ac:dyDescent="0.25"/>
    <row r="27564" hidden="1" x14ac:dyDescent="0.25"/>
    <row r="27565" hidden="1" x14ac:dyDescent="0.25"/>
    <row r="27566" hidden="1" x14ac:dyDescent="0.25"/>
    <row r="27567" hidden="1" x14ac:dyDescent="0.25"/>
    <row r="27568" hidden="1" x14ac:dyDescent="0.25"/>
    <row r="27569" hidden="1" x14ac:dyDescent="0.25"/>
    <row r="27570" hidden="1" x14ac:dyDescent="0.25"/>
    <row r="27571" hidden="1" x14ac:dyDescent="0.25"/>
    <row r="27572" hidden="1" x14ac:dyDescent="0.25"/>
    <row r="27573" hidden="1" x14ac:dyDescent="0.25"/>
    <row r="27574" hidden="1" x14ac:dyDescent="0.25"/>
    <row r="27575" hidden="1" x14ac:dyDescent="0.25"/>
    <row r="27576" hidden="1" x14ac:dyDescent="0.25"/>
    <row r="27577" hidden="1" x14ac:dyDescent="0.25"/>
    <row r="27578" hidden="1" x14ac:dyDescent="0.25"/>
    <row r="27579" hidden="1" x14ac:dyDescent="0.25"/>
    <row r="27580" hidden="1" x14ac:dyDescent="0.25"/>
    <row r="27581" hidden="1" x14ac:dyDescent="0.25"/>
    <row r="27582" hidden="1" x14ac:dyDescent="0.25"/>
    <row r="27583" hidden="1" x14ac:dyDescent="0.25"/>
    <row r="27584" hidden="1" x14ac:dyDescent="0.25"/>
    <row r="27585" hidden="1" x14ac:dyDescent="0.25"/>
    <row r="27586" hidden="1" x14ac:dyDescent="0.25"/>
    <row r="27587" hidden="1" x14ac:dyDescent="0.25"/>
    <row r="27588" hidden="1" x14ac:dyDescent="0.25"/>
    <row r="27589" hidden="1" x14ac:dyDescent="0.25"/>
    <row r="27590" hidden="1" x14ac:dyDescent="0.25"/>
    <row r="27591" hidden="1" x14ac:dyDescent="0.25"/>
    <row r="27592" hidden="1" x14ac:dyDescent="0.25"/>
    <row r="27593" hidden="1" x14ac:dyDescent="0.25"/>
    <row r="27594" hidden="1" x14ac:dyDescent="0.25"/>
    <row r="27595" hidden="1" x14ac:dyDescent="0.25"/>
    <row r="27596" hidden="1" x14ac:dyDescent="0.25"/>
    <row r="27597" hidden="1" x14ac:dyDescent="0.25"/>
    <row r="27598" hidden="1" x14ac:dyDescent="0.25"/>
    <row r="27599" hidden="1" x14ac:dyDescent="0.25"/>
    <row r="27600" hidden="1" x14ac:dyDescent="0.25"/>
    <row r="27601" hidden="1" x14ac:dyDescent="0.25"/>
    <row r="27602" hidden="1" x14ac:dyDescent="0.25"/>
    <row r="27603" hidden="1" x14ac:dyDescent="0.25"/>
    <row r="27604" hidden="1" x14ac:dyDescent="0.25"/>
    <row r="27605" hidden="1" x14ac:dyDescent="0.25"/>
    <row r="27606" hidden="1" x14ac:dyDescent="0.25"/>
    <row r="27607" hidden="1" x14ac:dyDescent="0.25"/>
    <row r="27608" hidden="1" x14ac:dyDescent="0.25"/>
    <row r="27609" hidden="1" x14ac:dyDescent="0.25"/>
    <row r="27610" hidden="1" x14ac:dyDescent="0.25"/>
    <row r="27611" hidden="1" x14ac:dyDescent="0.25"/>
    <row r="27612" hidden="1" x14ac:dyDescent="0.25"/>
    <row r="27613" hidden="1" x14ac:dyDescent="0.25"/>
    <row r="27614" hidden="1" x14ac:dyDescent="0.25"/>
    <row r="27615" hidden="1" x14ac:dyDescent="0.25"/>
    <row r="27616" hidden="1" x14ac:dyDescent="0.25"/>
    <row r="27617" hidden="1" x14ac:dyDescent="0.25"/>
    <row r="27618" hidden="1" x14ac:dyDescent="0.25"/>
    <row r="27619" hidden="1" x14ac:dyDescent="0.25"/>
    <row r="27620" hidden="1" x14ac:dyDescent="0.25"/>
    <row r="27621" hidden="1" x14ac:dyDescent="0.25"/>
    <row r="27622" hidden="1" x14ac:dyDescent="0.25"/>
    <row r="27623" hidden="1" x14ac:dyDescent="0.25"/>
    <row r="27624" hidden="1" x14ac:dyDescent="0.25"/>
    <row r="27625" hidden="1" x14ac:dyDescent="0.25"/>
    <row r="27626" hidden="1" x14ac:dyDescent="0.25"/>
    <row r="27627" hidden="1" x14ac:dyDescent="0.25"/>
    <row r="27628" hidden="1" x14ac:dyDescent="0.25"/>
    <row r="27629" hidden="1" x14ac:dyDescent="0.25"/>
    <row r="27630" hidden="1" x14ac:dyDescent="0.25"/>
    <row r="27631" hidden="1" x14ac:dyDescent="0.25"/>
    <row r="27632" hidden="1" x14ac:dyDescent="0.25"/>
    <row r="27633" hidden="1" x14ac:dyDescent="0.25"/>
    <row r="27634" hidden="1" x14ac:dyDescent="0.25"/>
    <row r="27635" hidden="1" x14ac:dyDescent="0.25"/>
    <row r="27636" hidden="1" x14ac:dyDescent="0.25"/>
    <row r="27637" hidden="1" x14ac:dyDescent="0.25"/>
    <row r="27638" hidden="1" x14ac:dyDescent="0.25"/>
    <row r="27639" hidden="1" x14ac:dyDescent="0.25"/>
    <row r="27640" hidden="1" x14ac:dyDescent="0.25"/>
    <row r="27641" hidden="1" x14ac:dyDescent="0.25"/>
    <row r="27642" hidden="1" x14ac:dyDescent="0.25"/>
    <row r="27643" hidden="1" x14ac:dyDescent="0.25"/>
    <row r="27644" hidden="1" x14ac:dyDescent="0.25"/>
    <row r="27645" hidden="1" x14ac:dyDescent="0.25"/>
    <row r="27646" hidden="1" x14ac:dyDescent="0.25"/>
    <row r="27647" hidden="1" x14ac:dyDescent="0.25"/>
    <row r="27648" hidden="1" x14ac:dyDescent="0.25"/>
    <row r="27649" hidden="1" x14ac:dyDescent="0.25"/>
    <row r="27650" hidden="1" x14ac:dyDescent="0.25"/>
    <row r="27651" hidden="1" x14ac:dyDescent="0.25"/>
    <row r="27652" hidden="1" x14ac:dyDescent="0.25"/>
    <row r="27653" hidden="1" x14ac:dyDescent="0.25"/>
    <row r="27654" hidden="1" x14ac:dyDescent="0.25"/>
    <row r="27655" hidden="1" x14ac:dyDescent="0.25"/>
    <row r="27656" hidden="1" x14ac:dyDescent="0.25"/>
    <row r="27657" hidden="1" x14ac:dyDescent="0.25"/>
    <row r="27658" hidden="1" x14ac:dyDescent="0.25"/>
    <row r="27659" hidden="1" x14ac:dyDescent="0.25"/>
    <row r="27660" hidden="1" x14ac:dyDescent="0.25"/>
    <row r="27661" hidden="1" x14ac:dyDescent="0.25"/>
    <row r="27662" hidden="1" x14ac:dyDescent="0.25"/>
    <row r="27663" hidden="1" x14ac:dyDescent="0.25"/>
    <row r="27664" hidden="1" x14ac:dyDescent="0.25"/>
    <row r="27665" hidden="1" x14ac:dyDescent="0.25"/>
    <row r="27666" hidden="1" x14ac:dyDescent="0.25"/>
    <row r="27667" hidden="1" x14ac:dyDescent="0.25"/>
    <row r="27668" hidden="1" x14ac:dyDescent="0.25"/>
    <row r="27669" hidden="1" x14ac:dyDescent="0.25"/>
    <row r="27670" hidden="1" x14ac:dyDescent="0.25"/>
    <row r="27671" hidden="1" x14ac:dyDescent="0.25"/>
    <row r="27672" hidden="1" x14ac:dyDescent="0.25"/>
    <row r="27673" hidden="1" x14ac:dyDescent="0.25"/>
    <row r="27674" hidden="1" x14ac:dyDescent="0.25"/>
    <row r="27675" hidden="1" x14ac:dyDescent="0.25"/>
    <row r="27676" hidden="1" x14ac:dyDescent="0.25"/>
    <row r="27677" hidden="1" x14ac:dyDescent="0.25"/>
    <row r="27678" hidden="1" x14ac:dyDescent="0.25"/>
    <row r="27679" hidden="1" x14ac:dyDescent="0.25"/>
    <row r="27680" hidden="1" x14ac:dyDescent="0.25"/>
    <row r="27681" hidden="1" x14ac:dyDescent="0.25"/>
    <row r="27682" hidden="1" x14ac:dyDescent="0.25"/>
    <row r="27683" hidden="1" x14ac:dyDescent="0.25"/>
    <row r="27684" hidden="1" x14ac:dyDescent="0.25"/>
    <row r="27685" hidden="1" x14ac:dyDescent="0.25"/>
    <row r="27686" hidden="1" x14ac:dyDescent="0.25"/>
    <row r="27687" hidden="1" x14ac:dyDescent="0.25"/>
    <row r="27688" hidden="1" x14ac:dyDescent="0.25"/>
    <row r="27689" hidden="1" x14ac:dyDescent="0.25"/>
    <row r="27690" hidden="1" x14ac:dyDescent="0.25"/>
    <row r="27691" hidden="1" x14ac:dyDescent="0.25"/>
    <row r="27692" hidden="1" x14ac:dyDescent="0.25"/>
    <row r="27693" hidden="1" x14ac:dyDescent="0.25"/>
    <row r="27694" hidden="1" x14ac:dyDescent="0.25"/>
    <row r="27695" hidden="1" x14ac:dyDescent="0.25"/>
    <row r="27696" hidden="1" x14ac:dyDescent="0.25"/>
    <row r="27697" hidden="1" x14ac:dyDescent="0.25"/>
    <row r="27698" hidden="1" x14ac:dyDescent="0.25"/>
    <row r="27699" hidden="1" x14ac:dyDescent="0.25"/>
    <row r="27700" hidden="1" x14ac:dyDescent="0.25"/>
    <row r="27701" hidden="1" x14ac:dyDescent="0.25"/>
    <row r="27702" hidden="1" x14ac:dyDescent="0.25"/>
    <row r="27703" hidden="1" x14ac:dyDescent="0.25"/>
    <row r="27704" hidden="1" x14ac:dyDescent="0.25"/>
    <row r="27705" hidden="1" x14ac:dyDescent="0.25"/>
    <row r="27706" hidden="1" x14ac:dyDescent="0.25"/>
    <row r="27707" hidden="1" x14ac:dyDescent="0.25"/>
    <row r="27708" hidden="1" x14ac:dyDescent="0.25"/>
    <row r="27709" hidden="1" x14ac:dyDescent="0.25"/>
    <row r="27710" hidden="1" x14ac:dyDescent="0.25"/>
    <row r="27711" hidden="1" x14ac:dyDescent="0.25"/>
    <row r="27712" hidden="1" x14ac:dyDescent="0.25"/>
    <row r="27713" hidden="1" x14ac:dyDescent="0.25"/>
    <row r="27714" hidden="1" x14ac:dyDescent="0.25"/>
    <row r="27715" hidden="1" x14ac:dyDescent="0.25"/>
    <row r="27716" hidden="1" x14ac:dyDescent="0.25"/>
    <row r="27717" hidden="1" x14ac:dyDescent="0.25"/>
    <row r="27718" hidden="1" x14ac:dyDescent="0.25"/>
    <row r="27719" hidden="1" x14ac:dyDescent="0.25"/>
    <row r="27720" hidden="1" x14ac:dyDescent="0.25"/>
    <row r="27721" hidden="1" x14ac:dyDescent="0.25"/>
    <row r="27722" hidden="1" x14ac:dyDescent="0.25"/>
    <row r="27723" hidden="1" x14ac:dyDescent="0.25"/>
    <row r="27724" hidden="1" x14ac:dyDescent="0.25"/>
    <row r="27725" hidden="1" x14ac:dyDescent="0.25"/>
    <row r="27726" hidden="1" x14ac:dyDescent="0.25"/>
    <row r="27727" hidden="1" x14ac:dyDescent="0.25"/>
    <row r="27728" hidden="1" x14ac:dyDescent="0.25"/>
    <row r="27729" hidden="1" x14ac:dyDescent="0.25"/>
    <row r="27730" hidden="1" x14ac:dyDescent="0.25"/>
    <row r="27731" hidden="1" x14ac:dyDescent="0.25"/>
    <row r="27732" hidden="1" x14ac:dyDescent="0.25"/>
    <row r="27733" hidden="1" x14ac:dyDescent="0.25"/>
    <row r="27734" hidden="1" x14ac:dyDescent="0.25"/>
    <row r="27735" hidden="1" x14ac:dyDescent="0.25"/>
    <row r="27736" hidden="1" x14ac:dyDescent="0.25"/>
    <row r="27737" hidden="1" x14ac:dyDescent="0.25"/>
    <row r="27738" hidden="1" x14ac:dyDescent="0.25"/>
    <row r="27739" hidden="1" x14ac:dyDescent="0.25"/>
    <row r="27740" hidden="1" x14ac:dyDescent="0.25"/>
    <row r="27741" hidden="1" x14ac:dyDescent="0.25"/>
    <row r="27742" hidden="1" x14ac:dyDescent="0.25"/>
    <row r="27743" hidden="1" x14ac:dyDescent="0.25"/>
    <row r="27744" hidden="1" x14ac:dyDescent="0.25"/>
    <row r="27745" hidden="1" x14ac:dyDescent="0.25"/>
    <row r="27746" hidden="1" x14ac:dyDescent="0.25"/>
    <row r="27747" hidden="1" x14ac:dyDescent="0.25"/>
    <row r="27748" hidden="1" x14ac:dyDescent="0.25"/>
    <row r="27749" hidden="1" x14ac:dyDescent="0.25"/>
    <row r="27750" hidden="1" x14ac:dyDescent="0.25"/>
    <row r="27751" hidden="1" x14ac:dyDescent="0.25"/>
    <row r="27752" hidden="1" x14ac:dyDescent="0.25"/>
    <row r="27753" hidden="1" x14ac:dyDescent="0.25"/>
    <row r="27754" hidden="1" x14ac:dyDescent="0.25"/>
    <row r="27755" hidden="1" x14ac:dyDescent="0.25"/>
    <row r="27756" hidden="1" x14ac:dyDescent="0.25"/>
    <row r="27757" hidden="1" x14ac:dyDescent="0.25"/>
    <row r="27758" hidden="1" x14ac:dyDescent="0.25"/>
    <row r="27759" hidden="1" x14ac:dyDescent="0.25"/>
    <row r="27760" hidden="1" x14ac:dyDescent="0.25"/>
    <row r="27761" hidden="1" x14ac:dyDescent="0.25"/>
    <row r="27762" hidden="1" x14ac:dyDescent="0.25"/>
    <row r="27763" hidden="1" x14ac:dyDescent="0.25"/>
    <row r="27764" hidden="1" x14ac:dyDescent="0.25"/>
    <row r="27765" hidden="1" x14ac:dyDescent="0.25"/>
    <row r="27766" hidden="1" x14ac:dyDescent="0.25"/>
    <row r="27767" hidden="1" x14ac:dyDescent="0.25"/>
    <row r="27768" hidden="1" x14ac:dyDescent="0.25"/>
    <row r="27769" hidden="1" x14ac:dyDescent="0.25"/>
    <row r="27770" hidden="1" x14ac:dyDescent="0.25"/>
    <row r="27771" hidden="1" x14ac:dyDescent="0.25"/>
    <row r="27772" hidden="1" x14ac:dyDescent="0.25"/>
    <row r="27773" hidden="1" x14ac:dyDescent="0.25"/>
    <row r="27774" hidden="1" x14ac:dyDescent="0.25"/>
    <row r="27775" hidden="1" x14ac:dyDescent="0.25"/>
    <row r="27776" hidden="1" x14ac:dyDescent="0.25"/>
    <row r="27777" hidden="1" x14ac:dyDescent="0.25"/>
    <row r="27778" hidden="1" x14ac:dyDescent="0.25"/>
    <row r="27779" hidden="1" x14ac:dyDescent="0.25"/>
    <row r="27780" hidden="1" x14ac:dyDescent="0.25"/>
    <row r="27781" hidden="1" x14ac:dyDescent="0.25"/>
    <row r="27782" hidden="1" x14ac:dyDescent="0.25"/>
    <row r="27783" hidden="1" x14ac:dyDescent="0.25"/>
    <row r="27784" hidden="1" x14ac:dyDescent="0.25"/>
    <row r="27785" hidden="1" x14ac:dyDescent="0.25"/>
    <row r="27786" hidden="1" x14ac:dyDescent="0.25"/>
    <row r="27787" hidden="1" x14ac:dyDescent="0.25"/>
    <row r="27788" hidden="1" x14ac:dyDescent="0.25"/>
    <row r="27789" hidden="1" x14ac:dyDescent="0.25"/>
    <row r="27790" hidden="1" x14ac:dyDescent="0.25"/>
    <row r="27791" hidden="1" x14ac:dyDescent="0.25"/>
    <row r="27792" hidden="1" x14ac:dyDescent="0.25"/>
    <row r="27793" hidden="1" x14ac:dyDescent="0.25"/>
    <row r="27794" hidden="1" x14ac:dyDescent="0.25"/>
    <row r="27795" hidden="1" x14ac:dyDescent="0.25"/>
    <row r="27796" hidden="1" x14ac:dyDescent="0.25"/>
    <row r="27797" hidden="1" x14ac:dyDescent="0.25"/>
    <row r="27798" hidden="1" x14ac:dyDescent="0.25"/>
    <row r="27799" hidden="1" x14ac:dyDescent="0.25"/>
    <row r="27800" hidden="1" x14ac:dyDescent="0.25"/>
    <row r="27801" hidden="1" x14ac:dyDescent="0.25"/>
    <row r="27802" hidden="1" x14ac:dyDescent="0.25"/>
    <row r="27803" hidden="1" x14ac:dyDescent="0.25"/>
    <row r="27804" hidden="1" x14ac:dyDescent="0.25"/>
    <row r="27805" hidden="1" x14ac:dyDescent="0.25"/>
    <row r="27806" hidden="1" x14ac:dyDescent="0.25"/>
    <row r="27807" hidden="1" x14ac:dyDescent="0.25"/>
    <row r="27808" hidden="1" x14ac:dyDescent="0.25"/>
    <row r="27809" hidden="1" x14ac:dyDescent="0.25"/>
    <row r="27810" hidden="1" x14ac:dyDescent="0.25"/>
    <row r="27811" hidden="1" x14ac:dyDescent="0.25"/>
    <row r="27812" hidden="1" x14ac:dyDescent="0.25"/>
    <row r="27813" hidden="1" x14ac:dyDescent="0.25"/>
    <row r="27814" hidden="1" x14ac:dyDescent="0.25"/>
    <row r="27815" hidden="1" x14ac:dyDescent="0.25"/>
    <row r="27816" hidden="1" x14ac:dyDescent="0.25"/>
    <row r="27817" hidden="1" x14ac:dyDescent="0.25"/>
    <row r="27818" hidden="1" x14ac:dyDescent="0.25"/>
    <row r="27819" hidden="1" x14ac:dyDescent="0.25"/>
    <row r="27820" hidden="1" x14ac:dyDescent="0.25"/>
    <row r="27821" hidden="1" x14ac:dyDescent="0.25"/>
    <row r="27822" hidden="1" x14ac:dyDescent="0.25"/>
    <row r="27823" hidden="1" x14ac:dyDescent="0.25"/>
    <row r="27824" hidden="1" x14ac:dyDescent="0.25"/>
    <row r="27825" hidden="1" x14ac:dyDescent="0.25"/>
    <row r="27826" hidden="1" x14ac:dyDescent="0.25"/>
    <row r="27827" hidden="1" x14ac:dyDescent="0.25"/>
    <row r="27828" hidden="1" x14ac:dyDescent="0.25"/>
    <row r="27829" hidden="1" x14ac:dyDescent="0.25"/>
    <row r="27830" hidden="1" x14ac:dyDescent="0.25"/>
    <row r="27831" hidden="1" x14ac:dyDescent="0.25"/>
    <row r="27832" hidden="1" x14ac:dyDescent="0.25"/>
    <row r="27833" hidden="1" x14ac:dyDescent="0.25"/>
    <row r="27834" hidden="1" x14ac:dyDescent="0.25"/>
    <row r="27835" hidden="1" x14ac:dyDescent="0.25"/>
    <row r="27836" hidden="1" x14ac:dyDescent="0.25"/>
    <row r="27837" hidden="1" x14ac:dyDescent="0.25"/>
    <row r="27838" hidden="1" x14ac:dyDescent="0.25"/>
    <row r="27839" hidden="1" x14ac:dyDescent="0.25"/>
    <row r="27840" hidden="1" x14ac:dyDescent="0.25"/>
    <row r="27841" hidden="1" x14ac:dyDescent="0.25"/>
    <row r="27842" hidden="1" x14ac:dyDescent="0.25"/>
    <row r="27843" hidden="1" x14ac:dyDescent="0.25"/>
    <row r="27844" hidden="1" x14ac:dyDescent="0.25"/>
    <row r="27845" hidden="1" x14ac:dyDescent="0.25"/>
    <row r="27846" hidden="1" x14ac:dyDescent="0.25"/>
    <row r="27847" hidden="1" x14ac:dyDescent="0.25"/>
    <row r="27848" hidden="1" x14ac:dyDescent="0.25"/>
    <row r="27849" hidden="1" x14ac:dyDescent="0.25"/>
    <row r="27850" hidden="1" x14ac:dyDescent="0.25"/>
    <row r="27851" hidden="1" x14ac:dyDescent="0.25"/>
    <row r="27852" hidden="1" x14ac:dyDescent="0.25"/>
    <row r="27853" hidden="1" x14ac:dyDescent="0.25"/>
    <row r="27854" hidden="1" x14ac:dyDescent="0.25"/>
    <row r="27855" hidden="1" x14ac:dyDescent="0.25"/>
    <row r="27856" hidden="1" x14ac:dyDescent="0.25"/>
    <row r="27857" hidden="1" x14ac:dyDescent="0.25"/>
    <row r="27858" hidden="1" x14ac:dyDescent="0.25"/>
    <row r="27859" hidden="1" x14ac:dyDescent="0.25"/>
    <row r="27860" hidden="1" x14ac:dyDescent="0.25"/>
    <row r="27861" hidden="1" x14ac:dyDescent="0.25"/>
    <row r="27862" hidden="1" x14ac:dyDescent="0.25"/>
    <row r="27863" hidden="1" x14ac:dyDescent="0.25"/>
    <row r="27864" hidden="1" x14ac:dyDescent="0.25"/>
    <row r="27865" hidden="1" x14ac:dyDescent="0.25"/>
    <row r="27866" hidden="1" x14ac:dyDescent="0.25"/>
    <row r="27867" hidden="1" x14ac:dyDescent="0.25"/>
    <row r="27868" hidden="1" x14ac:dyDescent="0.25"/>
    <row r="27869" hidden="1" x14ac:dyDescent="0.25"/>
    <row r="27870" hidden="1" x14ac:dyDescent="0.25"/>
    <row r="27871" hidden="1" x14ac:dyDescent="0.25"/>
    <row r="27872" hidden="1" x14ac:dyDescent="0.25"/>
    <row r="27873" hidden="1" x14ac:dyDescent="0.25"/>
    <row r="27874" hidden="1" x14ac:dyDescent="0.25"/>
    <row r="27875" hidden="1" x14ac:dyDescent="0.25"/>
    <row r="27876" hidden="1" x14ac:dyDescent="0.25"/>
    <row r="27877" hidden="1" x14ac:dyDescent="0.25"/>
    <row r="27878" hidden="1" x14ac:dyDescent="0.25"/>
    <row r="27879" hidden="1" x14ac:dyDescent="0.25"/>
    <row r="27880" hidden="1" x14ac:dyDescent="0.25"/>
    <row r="27881" hidden="1" x14ac:dyDescent="0.25"/>
    <row r="27882" hidden="1" x14ac:dyDescent="0.25"/>
    <row r="27883" hidden="1" x14ac:dyDescent="0.25"/>
    <row r="27884" hidden="1" x14ac:dyDescent="0.25"/>
    <row r="27885" hidden="1" x14ac:dyDescent="0.25"/>
    <row r="27886" hidden="1" x14ac:dyDescent="0.25"/>
    <row r="27887" hidden="1" x14ac:dyDescent="0.25"/>
    <row r="27888" hidden="1" x14ac:dyDescent="0.25"/>
    <row r="27889" hidden="1" x14ac:dyDescent="0.25"/>
    <row r="27890" hidden="1" x14ac:dyDescent="0.25"/>
    <row r="27891" hidden="1" x14ac:dyDescent="0.25"/>
    <row r="27892" hidden="1" x14ac:dyDescent="0.25"/>
    <row r="27893" hidden="1" x14ac:dyDescent="0.25"/>
    <row r="27894" hidden="1" x14ac:dyDescent="0.25"/>
    <row r="27895" hidden="1" x14ac:dyDescent="0.25"/>
    <row r="27896" hidden="1" x14ac:dyDescent="0.25"/>
    <row r="27897" hidden="1" x14ac:dyDescent="0.25"/>
    <row r="27898" hidden="1" x14ac:dyDescent="0.25"/>
    <row r="27899" hidden="1" x14ac:dyDescent="0.25"/>
    <row r="27900" hidden="1" x14ac:dyDescent="0.25"/>
    <row r="27901" hidden="1" x14ac:dyDescent="0.25"/>
    <row r="27902" hidden="1" x14ac:dyDescent="0.25"/>
    <row r="27903" hidden="1" x14ac:dyDescent="0.25"/>
    <row r="27904" hidden="1" x14ac:dyDescent="0.25"/>
    <row r="27905" hidden="1" x14ac:dyDescent="0.25"/>
    <row r="27906" hidden="1" x14ac:dyDescent="0.25"/>
    <row r="27907" hidden="1" x14ac:dyDescent="0.25"/>
    <row r="27908" hidden="1" x14ac:dyDescent="0.25"/>
    <row r="27909" hidden="1" x14ac:dyDescent="0.25"/>
    <row r="27910" hidden="1" x14ac:dyDescent="0.25"/>
    <row r="27911" hidden="1" x14ac:dyDescent="0.25"/>
    <row r="27912" hidden="1" x14ac:dyDescent="0.25"/>
    <row r="27913" hidden="1" x14ac:dyDescent="0.25"/>
    <row r="27914" hidden="1" x14ac:dyDescent="0.25"/>
    <row r="27915" hidden="1" x14ac:dyDescent="0.25"/>
    <row r="27916" hidden="1" x14ac:dyDescent="0.25"/>
    <row r="27917" hidden="1" x14ac:dyDescent="0.25"/>
    <row r="27918" hidden="1" x14ac:dyDescent="0.25"/>
    <row r="27919" hidden="1" x14ac:dyDescent="0.25"/>
    <row r="27920" hidden="1" x14ac:dyDescent="0.25"/>
    <row r="27921" hidden="1" x14ac:dyDescent="0.25"/>
    <row r="27922" hidden="1" x14ac:dyDescent="0.25"/>
    <row r="27923" hidden="1" x14ac:dyDescent="0.25"/>
    <row r="27924" hidden="1" x14ac:dyDescent="0.25"/>
    <row r="27925" hidden="1" x14ac:dyDescent="0.25"/>
    <row r="27926" hidden="1" x14ac:dyDescent="0.25"/>
    <row r="27927" hidden="1" x14ac:dyDescent="0.25"/>
    <row r="27928" hidden="1" x14ac:dyDescent="0.25"/>
    <row r="27929" hidden="1" x14ac:dyDescent="0.25"/>
    <row r="27930" hidden="1" x14ac:dyDescent="0.25"/>
    <row r="27931" hidden="1" x14ac:dyDescent="0.25"/>
    <row r="27932" hidden="1" x14ac:dyDescent="0.25"/>
    <row r="27933" hidden="1" x14ac:dyDescent="0.25"/>
    <row r="27934" hidden="1" x14ac:dyDescent="0.25"/>
    <row r="27935" hidden="1" x14ac:dyDescent="0.25"/>
    <row r="27936" hidden="1" x14ac:dyDescent="0.25"/>
    <row r="27937" hidden="1" x14ac:dyDescent="0.25"/>
    <row r="27938" hidden="1" x14ac:dyDescent="0.25"/>
    <row r="27939" hidden="1" x14ac:dyDescent="0.25"/>
    <row r="27940" hidden="1" x14ac:dyDescent="0.25"/>
    <row r="27941" hidden="1" x14ac:dyDescent="0.25"/>
    <row r="27942" hidden="1" x14ac:dyDescent="0.25"/>
    <row r="27943" hidden="1" x14ac:dyDescent="0.25"/>
    <row r="27944" hidden="1" x14ac:dyDescent="0.25"/>
    <row r="27945" hidden="1" x14ac:dyDescent="0.25"/>
    <row r="27946" hidden="1" x14ac:dyDescent="0.25"/>
    <row r="27947" hidden="1" x14ac:dyDescent="0.25"/>
    <row r="27948" hidden="1" x14ac:dyDescent="0.25"/>
    <row r="27949" hidden="1" x14ac:dyDescent="0.25"/>
    <row r="27950" hidden="1" x14ac:dyDescent="0.25"/>
    <row r="27951" hidden="1" x14ac:dyDescent="0.25"/>
    <row r="27952" hidden="1" x14ac:dyDescent="0.25"/>
    <row r="27953" hidden="1" x14ac:dyDescent="0.25"/>
    <row r="27954" hidden="1" x14ac:dyDescent="0.25"/>
    <row r="27955" hidden="1" x14ac:dyDescent="0.25"/>
    <row r="27956" hidden="1" x14ac:dyDescent="0.25"/>
    <row r="27957" hidden="1" x14ac:dyDescent="0.25"/>
    <row r="27958" hidden="1" x14ac:dyDescent="0.25"/>
    <row r="27959" hidden="1" x14ac:dyDescent="0.25"/>
    <row r="27960" hidden="1" x14ac:dyDescent="0.25"/>
    <row r="27961" hidden="1" x14ac:dyDescent="0.25"/>
    <row r="27962" hidden="1" x14ac:dyDescent="0.25"/>
    <row r="27963" hidden="1" x14ac:dyDescent="0.25"/>
    <row r="27964" hidden="1" x14ac:dyDescent="0.25"/>
    <row r="27965" hidden="1" x14ac:dyDescent="0.25"/>
    <row r="27966" hidden="1" x14ac:dyDescent="0.25"/>
    <row r="27967" hidden="1" x14ac:dyDescent="0.25"/>
    <row r="27968" hidden="1" x14ac:dyDescent="0.25"/>
    <row r="27969" hidden="1" x14ac:dyDescent="0.25"/>
    <row r="27970" hidden="1" x14ac:dyDescent="0.25"/>
    <row r="27971" hidden="1" x14ac:dyDescent="0.25"/>
    <row r="27972" hidden="1" x14ac:dyDescent="0.25"/>
    <row r="27973" hidden="1" x14ac:dyDescent="0.25"/>
    <row r="27974" hidden="1" x14ac:dyDescent="0.25"/>
    <row r="27975" hidden="1" x14ac:dyDescent="0.25"/>
    <row r="27976" hidden="1" x14ac:dyDescent="0.25"/>
    <row r="27977" hidden="1" x14ac:dyDescent="0.25"/>
    <row r="27978" hidden="1" x14ac:dyDescent="0.25"/>
    <row r="27979" hidden="1" x14ac:dyDescent="0.25"/>
    <row r="27980" hidden="1" x14ac:dyDescent="0.25"/>
    <row r="27981" hidden="1" x14ac:dyDescent="0.25"/>
    <row r="27982" hidden="1" x14ac:dyDescent="0.25"/>
    <row r="27983" hidden="1" x14ac:dyDescent="0.25"/>
    <row r="27984" hidden="1" x14ac:dyDescent="0.25"/>
    <row r="27985" hidden="1" x14ac:dyDescent="0.25"/>
    <row r="27986" hidden="1" x14ac:dyDescent="0.25"/>
    <row r="27987" hidden="1" x14ac:dyDescent="0.25"/>
    <row r="27988" hidden="1" x14ac:dyDescent="0.25"/>
    <row r="27989" hidden="1" x14ac:dyDescent="0.25"/>
    <row r="27990" hidden="1" x14ac:dyDescent="0.25"/>
    <row r="27991" hidden="1" x14ac:dyDescent="0.25"/>
    <row r="27992" hidden="1" x14ac:dyDescent="0.25"/>
    <row r="27993" hidden="1" x14ac:dyDescent="0.25"/>
    <row r="27994" hidden="1" x14ac:dyDescent="0.25"/>
    <row r="27995" hidden="1" x14ac:dyDescent="0.25"/>
    <row r="27996" hidden="1" x14ac:dyDescent="0.25"/>
    <row r="27997" hidden="1" x14ac:dyDescent="0.25"/>
    <row r="27998" hidden="1" x14ac:dyDescent="0.25"/>
    <row r="27999" hidden="1" x14ac:dyDescent="0.25"/>
    <row r="28000" hidden="1" x14ac:dyDescent="0.25"/>
    <row r="28001" hidden="1" x14ac:dyDescent="0.25"/>
    <row r="28002" hidden="1" x14ac:dyDescent="0.25"/>
    <row r="28003" hidden="1" x14ac:dyDescent="0.25"/>
    <row r="28004" hidden="1" x14ac:dyDescent="0.25"/>
    <row r="28005" hidden="1" x14ac:dyDescent="0.25"/>
    <row r="28006" hidden="1" x14ac:dyDescent="0.25"/>
    <row r="28007" hidden="1" x14ac:dyDescent="0.25"/>
    <row r="28008" hidden="1" x14ac:dyDescent="0.25"/>
    <row r="28009" hidden="1" x14ac:dyDescent="0.25"/>
    <row r="28010" hidden="1" x14ac:dyDescent="0.25"/>
    <row r="28011" hidden="1" x14ac:dyDescent="0.25"/>
    <row r="28012" hidden="1" x14ac:dyDescent="0.25"/>
    <row r="28013" hidden="1" x14ac:dyDescent="0.25"/>
    <row r="28014" hidden="1" x14ac:dyDescent="0.25"/>
    <row r="28015" hidden="1" x14ac:dyDescent="0.25"/>
    <row r="28016" hidden="1" x14ac:dyDescent="0.25"/>
    <row r="28017" hidden="1" x14ac:dyDescent="0.25"/>
    <row r="28018" hidden="1" x14ac:dyDescent="0.25"/>
    <row r="28019" hidden="1" x14ac:dyDescent="0.25"/>
    <row r="28020" hidden="1" x14ac:dyDescent="0.25"/>
    <row r="28021" hidden="1" x14ac:dyDescent="0.25"/>
    <row r="28022" hidden="1" x14ac:dyDescent="0.25"/>
    <row r="28023" hidden="1" x14ac:dyDescent="0.25"/>
    <row r="28024" hidden="1" x14ac:dyDescent="0.25"/>
    <row r="28025" hidden="1" x14ac:dyDescent="0.25"/>
    <row r="28026" hidden="1" x14ac:dyDescent="0.25"/>
    <row r="28027" hidden="1" x14ac:dyDescent="0.25"/>
    <row r="28028" hidden="1" x14ac:dyDescent="0.25"/>
    <row r="28029" hidden="1" x14ac:dyDescent="0.25"/>
    <row r="28030" hidden="1" x14ac:dyDescent="0.25"/>
    <row r="28031" hidden="1" x14ac:dyDescent="0.25"/>
    <row r="28032" hidden="1" x14ac:dyDescent="0.25"/>
    <row r="28033" hidden="1" x14ac:dyDescent="0.25"/>
    <row r="28034" hidden="1" x14ac:dyDescent="0.25"/>
    <row r="28035" hidden="1" x14ac:dyDescent="0.25"/>
    <row r="28036" hidden="1" x14ac:dyDescent="0.25"/>
    <row r="28037" hidden="1" x14ac:dyDescent="0.25"/>
    <row r="28038" hidden="1" x14ac:dyDescent="0.25"/>
    <row r="28039" hidden="1" x14ac:dyDescent="0.25"/>
    <row r="28040" hidden="1" x14ac:dyDescent="0.25"/>
    <row r="28041" hidden="1" x14ac:dyDescent="0.25"/>
    <row r="28042" hidden="1" x14ac:dyDescent="0.25"/>
    <row r="28043" hidden="1" x14ac:dyDescent="0.25"/>
    <row r="28044" hidden="1" x14ac:dyDescent="0.25"/>
    <row r="28045" hidden="1" x14ac:dyDescent="0.25"/>
    <row r="28046" hidden="1" x14ac:dyDescent="0.25"/>
    <row r="28047" hidden="1" x14ac:dyDescent="0.25"/>
    <row r="28048" hidden="1" x14ac:dyDescent="0.25"/>
    <row r="28049" hidden="1" x14ac:dyDescent="0.25"/>
    <row r="28050" hidden="1" x14ac:dyDescent="0.25"/>
    <row r="28051" hidden="1" x14ac:dyDescent="0.25"/>
    <row r="28052" hidden="1" x14ac:dyDescent="0.25"/>
    <row r="28053" hidden="1" x14ac:dyDescent="0.25"/>
    <row r="28054" hidden="1" x14ac:dyDescent="0.25"/>
    <row r="28055" hidden="1" x14ac:dyDescent="0.25"/>
    <row r="28056" hidden="1" x14ac:dyDescent="0.25"/>
    <row r="28057" hidden="1" x14ac:dyDescent="0.25"/>
    <row r="28058" hidden="1" x14ac:dyDescent="0.25"/>
    <row r="28059" hidden="1" x14ac:dyDescent="0.25"/>
    <row r="28060" hidden="1" x14ac:dyDescent="0.25"/>
    <row r="28061" hidden="1" x14ac:dyDescent="0.25"/>
    <row r="28062" hidden="1" x14ac:dyDescent="0.25"/>
    <row r="28063" hidden="1" x14ac:dyDescent="0.25"/>
    <row r="28064" hidden="1" x14ac:dyDescent="0.25"/>
    <row r="28065" hidden="1" x14ac:dyDescent="0.25"/>
    <row r="28066" hidden="1" x14ac:dyDescent="0.25"/>
    <row r="28067" hidden="1" x14ac:dyDescent="0.25"/>
    <row r="28068" hidden="1" x14ac:dyDescent="0.25"/>
    <row r="28069" hidden="1" x14ac:dyDescent="0.25"/>
    <row r="28070" hidden="1" x14ac:dyDescent="0.25"/>
    <row r="28071" hidden="1" x14ac:dyDescent="0.25"/>
    <row r="28072" hidden="1" x14ac:dyDescent="0.25"/>
    <row r="28073" hidden="1" x14ac:dyDescent="0.25"/>
    <row r="28074" hidden="1" x14ac:dyDescent="0.25"/>
    <row r="28075" hidden="1" x14ac:dyDescent="0.25"/>
    <row r="28076" hidden="1" x14ac:dyDescent="0.25"/>
    <row r="28077" hidden="1" x14ac:dyDescent="0.25"/>
    <row r="28078" hidden="1" x14ac:dyDescent="0.25"/>
    <row r="28079" hidden="1" x14ac:dyDescent="0.25"/>
    <row r="28080" hidden="1" x14ac:dyDescent="0.25"/>
    <row r="28081" hidden="1" x14ac:dyDescent="0.25"/>
    <row r="28082" hidden="1" x14ac:dyDescent="0.25"/>
    <row r="28083" hidden="1" x14ac:dyDescent="0.25"/>
    <row r="28084" hidden="1" x14ac:dyDescent="0.25"/>
    <row r="28085" hidden="1" x14ac:dyDescent="0.25"/>
    <row r="28086" hidden="1" x14ac:dyDescent="0.25"/>
    <row r="28087" hidden="1" x14ac:dyDescent="0.25"/>
    <row r="28088" hidden="1" x14ac:dyDescent="0.25"/>
    <row r="28089" hidden="1" x14ac:dyDescent="0.25"/>
    <row r="28090" hidden="1" x14ac:dyDescent="0.25"/>
    <row r="28091" hidden="1" x14ac:dyDescent="0.25"/>
    <row r="28092" hidden="1" x14ac:dyDescent="0.25"/>
    <row r="28093" hidden="1" x14ac:dyDescent="0.25"/>
    <row r="28094" hidden="1" x14ac:dyDescent="0.25"/>
    <row r="28095" hidden="1" x14ac:dyDescent="0.25"/>
    <row r="28096" hidden="1" x14ac:dyDescent="0.25"/>
    <row r="28097" hidden="1" x14ac:dyDescent="0.25"/>
    <row r="28098" hidden="1" x14ac:dyDescent="0.25"/>
    <row r="28099" hidden="1" x14ac:dyDescent="0.25"/>
    <row r="28100" hidden="1" x14ac:dyDescent="0.25"/>
    <row r="28101" hidden="1" x14ac:dyDescent="0.25"/>
    <row r="28102" hidden="1" x14ac:dyDescent="0.25"/>
    <row r="28103" hidden="1" x14ac:dyDescent="0.25"/>
    <row r="28104" hidden="1" x14ac:dyDescent="0.25"/>
    <row r="28105" hidden="1" x14ac:dyDescent="0.25"/>
    <row r="28106" hidden="1" x14ac:dyDescent="0.25"/>
    <row r="28107" hidden="1" x14ac:dyDescent="0.25"/>
    <row r="28108" hidden="1" x14ac:dyDescent="0.25"/>
    <row r="28109" hidden="1" x14ac:dyDescent="0.25"/>
    <row r="28110" hidden="1" x14ac:dyDescent="0.25"/>
    <row r="28111" hidden="1" x14ac:dyDescent="0.25"/>
    <row r="28112" hidden="1" x14ac:dyDescent="0.25"/>
    <row r="28113" hidden="1" x14ac:dyDescent="0.25"/>
    <row r="28114" hidden="1" x14ac:dyDescent="0.25"/>
    <row r="28115" hidden="1" x14ac:dyDescent="0.25"/>
    <row r="28116" hidden="1" x14ac:dyDescent="0.25"/>
    <row r="28117" hidden="1" x14ac:dyDescent="0.25"/>
    <row r="28118" hidden="1" x14ac:dyDescent="0.25"/>
    <row r="28119" hidden="1" x14ac:dyDescent="0.25"/>
    <row r="28120" hidden="1" x14ac:dyDescent="0.25"/>
    <row r="28121" hidden="1" x14ac:dyDescent="0.25"/>
    <row r="28122" hidden="1" x14ac:dyDescent="0.25"/>
    <row r="28123" hidden="1" x14ac:dyDescent="0.25"/>
    <row r="28124" hidden="1" x14ac:dyDescent="0.25"/>
    <row r="28125" hidden="1" x14ac:dyDescent="0.25"/>
    <row r="28126" hidden="1" x14ac:dyDescent="0.25"/>
    <row r="28127" hidden="1" x14ac:dyDescent="0.25"/>
    <row r="28128" hidden="1" x14ac:dyDescent="0.25"/>
    <row r="28129" hidden="1" x14ac:dyDescent="0.25"/>
    <row r="28130" hidden="1" x14ac:dyDescent="0.25"/>
    <row r="28131" hidden="1" x14ac:dyDescent="0.25"/>
    <row r="28132" hidden="1" x14ac:dyDescent="0.25"/>
    <row r="28133" hidden="1" x14ac:dyDescent="0.25"/>
    <row r="28134" hidden="1" x14ac:dyDescent="0.25"/>
    <row r="28135" hidden="1" x14ac:dyDescent="0.25"/>
    <row r="28136" hidden="1" x14ac:dyDescent="0.25"/>
    <row r="28137" hidden="1" x14ac:dyDescent="0.25"/>
    <row r="28138" hidden="1" x14ac:dyDescent="0.25"/>
    <row r="28139" hidden="1" x14ac:dyDescent="0.25"/>
    <row r="28140" hidden="1" x14ac:dyDescent="0.25"/>
    <row r="28141" hidden="1" x14ac:dyDescent="0.25"/>
    <row r="28142" hidden="1" x14ac:dyDescent="0.25"/>
    <row r="28143" hidden="1" x14ac:dyDescent="0.25"/>
    <row r="28144" hidden="1" x14ac:dyDescent="0.25"/>
    <row r="28145" hidden="1" x14ac:dyDescent="0.25"/>
    <row r="28146" hidden="1" x14ac:dyDescent="0.25"/>
    <row r="28147" hidden="1" x14ac:dyDescent="0.25"/>
    <row r="28148" hidden="1" x14ac:dyDescent="0.25"/>
    <row r="28149" hidden="1" x14ac:dyDescent="0.25"/>
    <row r="28150" hidden="1" x14ac:dyDescent="0.25"/>
    <row r="28151" hidden="1" x14ac:dyDescent="0.25"/>
    <row r="28152" hidden="1" x14ac:dyDescent="0.25"/>
    <row r="28153" hidden="1" x14ac:dyDescent="0.25"/>
    <row r="28154" hidden="1" x14ac:dyDescent="0.25"/>
    <row r="28155" hidden="1" x14ac:dyDescent="0.25"/>
    <row r="28156" hidden="1" x14ac:dyDescent="0.25"/>
    <row r="28157" hidden="1" x14ac:dyDescent="0.25"/>
    <row r="28158" hidden="1" x14ac:dyDescent="0.25"/>
    <row r="28159" hidden="1" x14ac:dyDescent="0.25"/>
    <row r="28160" hidden="1" x14ac:dyDescent="0.25"/>
    <row r="28161" hidden="1" x14ac:dyDescent="0.25"/>
    <row r="28162" hidden="1" x14ac:dyDescent="0.25"/>
    <row r="28163" hidden="1" x14ac:dyDescent="0.25"/>
    <row r="28164" hidden="1" x14ac:dyDescent="0.25"/>
    <row r="28165" hidden="1" x14ac:dyDescent="0.25"/>
    <row r="28166" hidden="1" x14ac:dyDescent="0.25"/>
    <row r="28167" hidden="1" x14ac:dyDescent="0.25"/>
    <row r="28168" hidden="1" x14ac:dyDescent="0.25"/>
    <row r="28169" hidden="1" x14ac:dyDescent="0.25"/>
    <row r="28170" hidden="1" x14ac:dyDescent="0.25"/>
    <row r="28171" hidden="1" x14ac:dyDescent="0.25"/>
    <row r="28172" hidden="1" x14ac:dyDescent="0.25"/>
    <row r="28173" hidden="1" x14ac:dyDescent="0.25"/>
    <row r="28174" hidden="1" x14ac:dyDescent="0.25"/>
    <row r="28175" hidden="1" x14ac:dyDescent="0.25"/>
    <row r="28176" hidden="1" x14ac:dyDescent="0.25"/>
    <row r="28177" hidden="1" x14ac:dyDescent="0.25"/>
    <row r="28178" hidden="1" x14ac:dyDescent="0.25"/>
    <row r="28179" hidden="1" x14ac:dyDescent="0.25"/>
    <row r="28180" hidden="1" x14ac:dyDescent="0.25"/>
    <row r="28181" hidden="1" x14ac:dyDescent="0.25"/>
    <row r="28182" hidden="1" x14ac:dyDescent="0.25"/>
    <row r="28183" hidden="1" x14ac:dyDescent="0.25"/>
    <row r="28184" hidden="1" x14ac:dyDescent="0.25"/>
    <row r="28185" hidden="1" x14ac:dyDescent="0.25"/>
    <row r="28186" hidden="1" x14ac:dyDescent="0.25"/>
    <row r="28187" hidden="1" x14ac:dyDescent="0.25"/>
    <row r="28188" hidden="1" x14ac:dyDescent="0.25"/>
    <row r="28189" hidden="1" x14ac:dyDescent="0.25"/>
    <row r="28190" hidden="1" x14ac:dyDescent="0.25"/>
    <row r="28191" hidden="1" x14ac:dyDescent="0.25"/>
    <row r="28192" hidden="1" x14ac:dyDescent="0.25"/>
    <row r="28193" hidden="1" x14ac:dyDescent="0.25"/>
    <row r="28194" hidden="1" x14ac:dyDescent="0.25"/>
    <row r="28195" hidden="1" x14ac:dyDescent="0.25"/>
    <row r="28196" hidden="1" x14ac:dyDescent="0.25"/>
    <row r="28197" hidden="1" x14ac:dyDescent="0.25"/>
    <row r="28198" hidden="1" x14ac:dyDescent="0.25"/>
    <row r="28199" hidden="1" x14ac:dyDescent="0.25"/>
    <row r="28200" hidden="1" x14ac:dyDescent="0.25"/>
    <row r="28201" hidden="1" x14ac:dyDescent="0.25"/>
    <row r="28202" hidden="1" x14ac:dyDescent="0.25"/>
    <row r="28203" hidden="1" x14ac:dyDescent="0.25"/>
    <row r="28204" hidden="1" x14ac:dyDescent="0.25"/>
    <row r="28205" hidden="1" x14ac:dyDescent="0.25"/>
    <row r="28206" hidden="1" x14ac:dyDescent="0.25"/>
    <row r="28207" hidden="1" x14ac:dyDescent="0.25"/>
    <row r="28208" hidden="1" x14ac:dyDescent="0.25"/>
    <row r="28209" hidden="1" x14ac:dyDescent="0.25"/>
    <row r="28210" hidden="1" x14ac:dyDescent="0.25"/>
    <row r="28211" hidden="1" x14ac:dyDescent="0.25"/>
    <row r="28212" hidden="1" x14ac:dyDescent="0.25"/>
    <row r="28213" hidden="1" x14ac:dyDescent="0.25"/>
    <row r="28214" hidden="1" x14ac:dyDescent="0.25"/>
    <row r="28215" hidden="1" x14ac:dyDescent="0.25"/>
    <row r="28216" hidden="1" x14ac:dyDescent="0.25"/>
    <row r="28217" hidden="1" x14ac:dyDescent="0.25"/>
    <row r="28218" hidden="1" x14ac:dyDescent="0.25"/>
    <row r="28219" hidden="1" x14ac:dyDescent="0.25"/>
    <row r="28220" hidden="1" x14ac:dyDescent="0.25"/>
    <row r="28221" hidden="1" x14ac:dyDescent="0.25"/>
    <row r="28222" hidden="1" x14ac:dyDescent="0.25"/>
    <row r="28223" hidden="1" x14ac:dyDescent="0.25"/>
    <row r="28224" hidden="1" x14ac:dyDescent="0.25"/>
    <row r="28225" hidden="1" x14ac:dyDescent="0.25"/>
    <row r="28226" hidden="1" x14ac:dyDescent="0.25"/>
    <row r="28227" hidden="1" x14ac:dyDescent="0.25"/>
    <row r="28228" hidden="1" x14ac:dyDescent="0.25"/>
    <row r="28229" hidden="1" x14ac:dyDescent="0.25"/>
    <row r="28230" hidden="1" x14ac:dyDescent="0.25"/>
    <row r="28231" hidden="1" x14ac:dyDescent="0.25"/>
    <row r="28232" hidden="1" x14ac:dyDescent="0.25"/>
    <row r="28233" hidden="1" x14ac:dyDescent="0.25"/>
    <row r="28234" hidden="1" x14ac:dyDescent="0.25"/>
    <row r="28235" hidden="1" x14ac:dyDescent="0.25"/>
    <row r="28236" hidden="1" x14ac:dyDescent="0.25"/>
    <row r="28237" hidden="1" x14ac:dyDescent="0.25"/>
    <row r="28238" hidden="1" x14ac:dyDescent="0.25"/>
    <row r="28239" hidden="1" x14ac:dyDescent="0.25"/>
    <row r="28240" hidden="1" x14ac:dyDescent="0.25"/>
    <row r="28241" hidden="1" x14ac:dyDescent="0.25"/>
    <row r="28242" hidden="1" x14ac:dyDescent="0.25"/>
    <row r="28243" hidden="1" x14ac:dyDescent="0.25"/>
    <row r="28244" hidden="1" x14ac:dyDescent="0.25"/>
    <row r="28245" hidden="1" x14ac:dyDescent="0.25"/>
    <row r="28246" hidden="1" x14ac:dyDescent="0.25"/>
    <row r="28247" hidden="1" x14ac:dyDescent="0.25"/>
    <row r="28248" hidden="1" x14ac:dyDescent="0.25"/>
    <row r="28249" hidden="1" x14ac:dyDescent="0.25"/>
    <row r="28250" hidden="1" x14ac:dyDescent="0.25"/>
    <row r="28251" hidden="1" x14ac:dyDescent="0.25"/>
    <row r="28252" hidden="1" x14ac:dyDescent="0.25"/>
    <row r="28253" hidden="1" x14ac:dyDescent="0.25"/>
    <row r="28254" hidden="1" x14ac:dyDescent="0.25"/>
    <row r="28255" hidden="1" x14ac:dyDescent="0.25"/>
    <row r="28256" hidden="1" x14ac:dyDescent="0.25"/>
    <row r="28257" hidden="1" x14ac:dyDescent="0.25"/>
    <row r="28258" hidden="1" x14ac:dyDescent="0.25"/>
    <row r="28259" hidden="1" x14ac:dyDescent="0.25"/>
    <row r="28260" hidden="1" x14ac:dyDescent="0.25"/>
    <row r="28261" hidden="1" x14ac:dyDescent="0.25"/>
    <row r="28262" hidden="1" x14ac:dyDescent="0.25"/>
    <row r="28263" hidden="1" x14ac:dyDescent="0.25"/>
    <row r="28264" hidden="1" x14ac:dyDescent="0.25"/>
    <row r="28265" hidden="1" x14ac:dyDescent="0.25"/>
    <row r="28266" hidden="1" x14ac:dyDescent="0.25"/>
    <row r="28267" hidden="1" x14ac:dyDescent="0.25"/>
    <row r="28268" hidden="1" x14ac:dyDescent="0.25"/>
    <row r="28269" hidden="1" x14ac:dyDescent="0.25"/>
    <row r="28270" hidden="1" x14ac:dyDescent="0.25"/>
    <row r="28271" hidden="1" x14ac:dyDescent="0.25"/>
    <row r="28272" hidden="1" x14ac:dyDescent="0.25"/>
    <row r="28273" hidden="1" x14ac:dyDescent="0.25"/>
    <row r="28274" hidden="1" x14ac:dyDescent="0.25"/>
    <row r="28275" hidden="1" x14ac:dyDescent="0.25"/>
    <row r="28276" hidden="1" x14ac:dyDescent="0.25"/>
    <row r="28277" hidden="1" x14ac:dyDescent="0.25"/>
    <row r="28278" hidden="1" x14ac:dyDescent="0.25"/>
    <row r="28279" hidden="1" x14ac:dyDescent="0.25"/>
    <row r="28280" hidden="1" x14ac:dyDescent="0.25"/>
    <row r="28281" hidden="1" x14ac:dyDescent="0.25"/>
    <row r="28282" hidden="1" x14ac:dyDescent="0.25"/>
    <row r="28283" hidden="1" x14ac:dyDescent="0.25"/>
    <row r="28284" hidden="1" x14ac:dyDescent="0.25"/>
    <row r="28285" hidden="1" x14ac:dyDescent="0.25"/>
    <row r="28286" hidden="1" x14ac:dyDescent="0.25"/>
    <row r="28287" hidden="1" x14ac:dyDescent="0.25"/>
    <row r="28288" hidden="1" x14ac:dyDescent="0.25"/>
    <row r="28289" hidden="1" x14ac:dyDescent="0.25"/>
    <row r="28290" hidden="1" x14ac:dyDescent="0.25"/>
    <row r="28291" hidden="1" x14ac:dyDescent="0.25"/>
    <row r="28292" hidden="1" x14ac:dyDescent="0.25"/>
    <row r="28293" hidden="1" x14ac:dyDescent="0.25"/>
    <row r="28294" hidden="1" x14ac:dyDescent="0.25"/>
    <row r="28295" hidden="1" x14ac:dyDescent="0.25"/>
    <row r="28296" hidden="1" x14ac:dyDescent="0.25"/>
    <row r="28297" hidden="1" x14ac:dyDescent="0.25"/>
    <row r="28298" hidden="1" x14ac:dyDescent="0.25"/>
    <row r="28299" hidden="1" x14ac:dyDescent="0.25"/>
    <row r="28300" hidden="1" x14ac:dyDescent="0.25"/>
    <row r="28301" hidden="1" x14ac:dyDescent="0.25"/>
    <row r="28302" hidden="1" x14ac:dyDescent="0.25"/>
    <row r="28303" hidden="1" x14ac:dyDescent="0.25"/>
    <row r="28304" hidden="1" x14ac:dyDescent="0.25"/>
    <row r="28305" hidden="1" x14ac:dyDescent="0.25"/>
    <row r="28306" hidden="1" x14ac:dyDescent="0.25"/>
    <row r="28307" hidden="1" x14ac:dyDescent="0.25"/>
    <row r="28308" hidden="1" x14ac:dyDescent="0.25"/>
    <row r="28309" hidden="1" x14ac:dyDescent="0.25"/>
    <row r="28310" hidden="1" x14ac:dyDescent="0.25"/>
    <row r="28311" hidden="1" x14ac:dyDescent="0.25"/>
    <row r="28312" hidden="1" x14ac:dyDescent="0.25"/>
    <row r="28313" hidden="1" x14ac:dyDescent="0.25"/>
    <row r="28314" hidden="1" x14ac:dyDescent="0.25"/>
    <row r="28315" hidden="1" x14ac:dyDescent="0.25"/>
    <row r="28316" hidden="1" x14ac:dyDescent="0.25"/>
    <row r="28317" hidden="1" x14ac:dyDescent="0.25"/>
    <row r="28318" hidden="1" x14ac:dyDescent="0.25"/>
    <row r="28319" hidden="1" x14ac:dyDescent="0.25"/>
    <row r="28320" hidden="1" x14ac:dyDescent="0.25"/>
    <row r="28321" hidden="1" x14ac:dyDescent="0.25"/>
    <row r="28322" hidden="1" x14ac:dyDescent="0.25"/>
    <row r="28323" hidden="1" x14ac:dyDescent="0.25"/>
    <row r="28324" hidden="1" x14ac:dyDescent="0.25"/>
    <row r="28325" hidden="1" x14ac:dyDescent="0.25"/>
    <row r="28326" hidden="1" x14ac:dyDescent="0.25"/>
    <row r="28327" hidden="1" x14ac:dyDescent="0.25"/>
    <row r="28328" hidden="1" x14ac:dyDescent="0.25"/>
    <row r="28329" hidden="1" x14ac:dyDescent="0.25"/>
    <row r="28330" hidden="1" x14ac:dyDescent="0.25"/>
    <row r="28331" hidden="1" x14ac:dyDescent="0.25"/>
    <row r="28332" hidden="1" x14ac:dyDescent="0.25"/>
    <row r="28333" hidden="1" x14ac:dyDescent="0.25"/>
    <row r="28334" hidden="1" x14ac:dyDescent="0.25"/>
    <row r="28335" hidden="1" x14ac:dyDescent="0.25"/>
    <row r="28336" hidden="1" x14ac:dyDescent="0.25"/>
    <row r="28337" hidden="1" x14ac:dyDescent="0.25"/>
    <row r="28338" hidden="1" x14ac:dyDescent="0.25"/>
    <row r="28339" hidden="1" x14ac:dyDescent="0.25"/>
    <row r="28340" hidden="1" x14ac:dyDescent="0.25"/>
    <row r="28341" hidden="1" x14ac:dyDescent="0.25"/>
    <row r="28342" hidden="1" x14ac:dyDescent="0.25"/>
    <row r="28343" hidden="1" x14ac:dyDescent="0.25"/>
    <row r="28344" hidden="1" x14ac:dyDescent="0.25"/>
    <row r="28345" hidden="1" x14ac:dyDescent="0.25"/>
    <row r="28346" hidden="1" x14ac:dyDescent="0.25"/>
    <row r="28347" hidden="1" x14ac:dyDescent="0.25"/>
    <row r="28348" hidden="1" x14ac:dyDescent="0.25"/>
    <row r="28349" hidden="1" x14ac:dyDescent="0.25"/>
    <row r="28350" hidden="1" x14ac:dyDescent="0.25"/>
    <row r="28351" hidden="1" x14ac:dyDescent="0.25"/>
    <row r="28352" hidden="1" x14ac:dyDescent="0.25"/>
    <row r="28353" hidden="1" x14ac:dyDescent="0.25"/>
    <row r="28354" hidden="1" x14ac:dyDescent="0.25"/>
    <row r="28355" hidden="1" x14ac:dyDescent="0.25"/>
    <row r="28356" hidden="1" x14ac:dyDescent="0.25"/>
    <row r="28357" hidden="1" x14ac:dyDescent="0.25"/>
    <row r="28358" hidden="1" x14ac:dyDescent="0.25"/>
    <row r="28359" hidden="1" x14ac:dyDescent="0.25"/>
    <row r="28360" hidden="1" x14ac:dyDescent="0.25"/>
    <row r="28361" hidden="1" x14ac:dyDescent="0.25"/>
    <row r="28362" hidden="1" x14ac:dyDescent="0.25"/>
    <row r="28363" hidden="1" x14ac:dyDescent="0.25"/>
    <row r="28364" hidden="1" x14ac:dyDescent="0.25"/>
    <row r="28365" hidden="1" x14ac:dyDescent="0.25"/>
    <row r="28366" hidden="1" x14ac:dyDescent="0.25"/>
    <row r="28367" hidden="1" x14ac:dyDescent="0.25"/>
    <row r="28368" hidden="1" x14ac:dyDescent="0.25"/>
    <row r="28369" hidden="1" x14ac:dyDescent="0.25"/>
    <row r="28370" hidden="1" x14ac:dyDescent="0.25"/>
    <row r="28371" hidden="1" x14ac:dyDescent="0.25"/>
    <row r="28372" hidden="1" x14ac:dyDescent="0.25"/>
    <row r="28373" hidden="1" x14ac:dyDescent="0.25"/>
    <row r="28374" hidden="1" x14ac:dyDescent="0.25"/>
    <row r="28375" hidden="1" x14ac:dyDescent="0.25"/>
    <row r="28376" hidden="1" x14ac:dyDescent="0.25"/>
    <row r="28377" hidden="1" x14ac:dyDescent="0.25"/>
    <row r="28378" hidden="1" x14ac:dyDescent="0.25"/>
    <row r="28379" hidden="1" x14ac:dyDescent="0.25"/>
    <row r="28380" hidden="1" x14ac:dyDescent="0.25"/>
    <row r="28381" hidden="1" x14ac:dyDescent="0.25"/>
    <row r="28382" hidden="1" x14ac:dyDescent="0.25"/>
    <row r="28383" hidden="1" x14ac:dyDescent="0.25"/>
    <row r="28384" hidden="1" x14ac:dyDescent="0.25"/>
    <row r="28385" hidden="1" x14ac:dyDescent="0.25"/>
    <row r="28386" hidden="1" x14ac:dyDescent="0.25"/>
    <row r="28387" hidden="1" x14ac:dyDescent="0.25"/>
    <row r="28388" hidden="1" x14ac:dyDescent="0.25"/>
    <row r="28389" hidden="1" x14ac:dyDescent="0.25"/>
    <row r="28390" hidden="1" x14ac:dyDescent="0.25"/>
    <row r="28391" hidden="1" x14ac:dyDescent="0.25"/>
    <row r="28392" hidden="1" x14ac:dyDescent="0.25"/>
    <row r="28393" hidden="1" x14ac:dyDescent="0.25"/>
    <row r="28394" hidden="1" x14ac:dyDescent="0.25"/>
    <row r="28395" hidden="1" x14ac:dyDescent="0.25"/>
    <row r="28396" hidden="1" x14ac:dyDescent="0.25"/>
    <row r="28397" hidden="1" x14ac:dyDescent="0.25"/>
    <row r="28398" hidden="1" x14ac:dyDescent="0.25"/>
    <row r="28399" hidden="1" x14ac:dyDescent="0.25"/>
    <row r="28400" hidden="1" x14ac:dyDescent="0.25"/>
    <row r="28401" hidden="1" x14ac:dyDescent="0.25"/>
    <row r="28402" hidden="1" x14ac:dyDescent="0.25"/>
    <row r="28403" hidden="1" x14ac:dyDescent="0.25"/>
    <row r="28404" hidden="1" x14ac:dyDescent="0.25"/>
    <row r="28405" hidden="1" x14ac:dyDescent="0.25"/>
    <row r="28406" hidden="1" x14ac:dyDescent="0.25"/>
    <row r="28407" hidden="1" x14ac:dyDescent="0.25"/>
    <row r="28408" hidden="1" x14ac:dyDescent="0.25"/>
    <row r="28409" hidden="1" x14ac:dyDescent="0.25"/>
    <row r="28410" hidden="1" x14ac:dyDescent="0.25"/>
    <row r="28411" hidden="1" x14ac:dyDescent="0.25"/>
    <row r="28412" hidden="1" x14ac:dyDescent="0.25"/>
    <row r="28413" hidden="1" x14ac:dyDescent="0.25"/>
    <row r="28414" hidden="1" x14ac:dyDescent="0.25"/>
    <row r="28415" hidden="1" x14ac:dyDescent="0.25"/>
    <row r="28416" hidden="1" x14ac:dyDescent="0.25"/>
    <row r="28417" hidden="1" x14ac:dyDescent="0.25"/>
    <row r="28418" hidden="1" x14ac:dyDescent="0.25"/>
    <row r="28419" hidden="1" x14ac:dyDescent="0.25"/>
    <row r="28420" hidden="1" x14ac:dyDescent="0.25"/>
    <row r="28421" hidden="1" x14ac:dyDescent="0.25"/>
    <row r="28422" hidden="1" x14ac:dyDescent="0.25"/>
    <row r="28423" hidden="1" x14ac:dyDescent="0.25"/>
    <row r="28424" hidden="1" x14ac:dyDescent="0.25"/>
    <row r="28425" hidden="1" x14ac:dyDescent="0.25"/>
    <row r="28426" hidden="1" x14ac:dyDescent="0.25"/>
    <row r="28427" hidden="1" x14ac:dyDescent="0.25"/>
    <row r="28428" hidden="1" x14ac:dyDescent="0.25"/>
    <row r="28429" hidden="1" x14ac:dyDescent="0.25"/>
    <row r="28430" hidden="1" x14ac:dyDescent="0.25"/>
    <row r="28431" hidden="1" x14ac:dyDescent="0.25"/>
    <row r="28432" hidden="1" x14ac:dyDescent="0.25"/>
    <row r="28433" hidden="1" x14ac:dyDescent="0.25"/>
    <row r="28434" hidden="1" x14ac:dyDescent="0.25"/>
    <row r="28435" hidden="1" x14ac:dyDescent="0.25"/>
    <row r="28436" hidden="1" x14ac:dyDescent="0.25"/>
    <row r="28437" hidden="1" x14ac:dyDescent="0.25"/>
    <row r="28438" hidden="1" x14ac:dyDescent="0.25"/>
    <row r="28439" hidden="1" x14ac:dyDescent="0.25"/>
    <row r="28440" hidden="1" x14ac:dyDescent="0.25"/>
    <row r="28441" hidden="1" x14ac:dyDescent="0.25"/>
    <row r="28442" hidden="1" x14ac:dyDescent="0.25"/>
    <row r="28443" hidden="1" x14ac:dyDescent="0.25"/>
    <row r="28444" hidden="1" x14ac:dyDescent="0.25"/>
    <row r="28445" hidden="1" x14ac:dyDescent="0.25"/>
    <row r="28446" hidden="1" x14ac:dyDescent="0.25"/>
    <row r="28447" hidden="1" x14ac:dyDescent="0.25"/>
    <row r="28448" hidden="1" x14ac:dyDescent="0.25"/>
    <row r="28449" hidden="1" x14ac:dyDescent="0.25"/>
    <row r="28450" hidden="1" x14ac:dyDescent="0.25"/>
    <row r="28451" hidden="1" x14ac:dyDescent="0.25"/>
    <row r="28452" hidden="1" x14ac:dyDescent="0.25"/>
    <row r="28453" hidden="1" x14ac:dyDescent="0.25"/>
    <row r="28454" hidden="1" x14ac:dyDescent="0.25"/>
    <row r="28455" hidden="1" x14ac:dyDescent="0.25"/>
    <row r="28456" hidden="1" x14ac:dyDescent="0.25"/>
    <row r="28457" hidden="1" x14ac:dyDescent="0.25"/>
    <row r="28458" hidden="1" x14ac:dyDescent="0.25"/>
    <row r="28459" hidden="1" x14ac:dyDescent="0.25"/>
    <row r="28460" hidden="1" x14ac:dyDescent="0.25"/>
    <row r="28461" hidden="1" x14ac:dyDescent="0.25"/>
    <row r="28462" hidden="1" x14ac:dyDescent="0.25"/>
    <row r="28463" hidden="1" x14ac:dyDescent="0.25"/>
    <row r="28464" hidden="1" x14ac:dyDescent="0.25"/>
    <row r="28465" hidden="1" x14ac:dyDescent="0.25"/>
    <row r="28466" hidden="1" x14ac:dyDescent="0.25"/>
    <row r="28467" hidden="1" x14ac:dyDescent="0.25"/>
    <row r="28468" hidden="1" x14ac:dyDescent="0.25"/>
    <row r="28469" hidden="1" x14ac:dyDescent="0.25"/>
    <row r="28470" hidden="1" x14ac:dyDescent="0.25"/>
    <row r="28471" hidden="1" x14ac:dyDescent="0.25"/>
    <row r="28472" hidden="1" x14ac:dyDescent="0.25"/>
    <row r="28473" hidden="1" x14ac:dyDescent="0.25"/>
    <row r="28474" hidden="1" x14ac:dyDescent="0.25"/>
    <row r="28475" hidden="1" x14ac:dyDescent="0.25"/>
    <row r="28476" hidden="1" x14ac:dyDescent="0.25"/>
    <row r="28477" hidden="1" x14ac:dyDescent="0.25"/>
    <row r="28478" hidden="1" x14ac:dyDescent="0.25"/>
    <row r="28479" hidden="1" x14ac:dyDescent="0.25"/>
    <row r="28480" hidden="1" x14ac:dyDescent="0.25"/>
    <row r="28481" hidden="1" x14ac:dyDescent="0.25"/>
    <row r="28482" hidden="1" x14ac:dyDescent="0.25"/>
    <row r="28483" hidden="1" x14ac:dyDescent="0.25"/>
    <row r="28484" hidden="1" x14ac:dyDescent="0.25"/>
    <row r="28485" hidden="1" x14ac:dyDescent="0.25"/>
    <row r="28486" hidden="1" x14ac:dyDescent="0.25"/>
    <row r="28487" hidden="1" x14ac:dyDescent="0.25"/>
    <row r="28488" hidden="1" x14ac:dyDescent="0.25"/>
    <row r="28489" hidden="1" x14ac:dyDescent="0.25"/>
    <row r="28490" hidden="1" x14ac:dyDescent="0.25"/>
    <row r="28491" hidden="1" x14ac:dyDescent="0.25"/>
    <row r="28492" hidden="1" x14ac:dyDescent="0.25"/>
    <row r="28493" hidden="1" x14ac:dyDescent="0.25"/>
    <row r="28494" hidden="1" x14ac:dyDescent="0.25"/>
    <row r="28495" hidden="1" x14ac:dyDescent="0.25"/>
    <row r="28496" hidden="1" x14ac:dyDescent="0.25"/>
    <row r="28497" hidden="1" x14ac:dyDescent="0.25"/>
    <row r="28498" hidden="1" x14ac:dyDescent="0.25"/>
    <row r="28499" hidden="1" x14ac:dyDescent="0.25"/>
    <row r="28500" hidden="1" x14ac:dyDescent="0.25"/>
    <row r="28501" hidden="1" x14ac:dyDescent="0.25"/>
    <row r="28502" hidden="1" x14ac:dyDescent="0.25"/>
    <row r="28503" hidden="1" x14ac:dyDescent="0.25"/>
    <row r="28504" hidden="1" x14ac:dyDescent="0.25"/>
    <row r="28505" hidden="1" x14ac:dyDescent="0.25"/>
    <row r="28506" hidden="1" x14ac:dyDescent="0.25"/>
    <row r="28507" hidden="1" x14ac:dyDescent="0.25"/>
    <row r="28508" hidden="1" x14ac:dyDescent="0.25"/>
    <row r="28509" hidden="1" x14ac:dyDescent="0.25"/>
    <row r="28510" hidden="1" x14ac:dyDescent="0.25"/>
    <row r="28511" hidden="1" x14ac:dyDescent="0.25"/>
    <row r="28512" hidden="1" x14ac:dyDescent="0.25"/>
    <row r="28513" hidden="1" x14ac:dyDescent="0.25"/>
    <row r="28514" hidden="1" x14ac:dyDescent="0.25"/>
    <row r="28515" hidden="1" x14ac:dyDescent="0.25"/>
    <row r="28516" hidden="1" x14ac:dyDescent="0.25"/>
    <row r="28517" hidden="1" x14ac:dyDescent="0.25"/>
    <row r="28518" hidden="1" x14ac:dyDescent="0.25"/>
    <row r="28519" hidden="1" x14ac:dyDescent="0.25"/>
    <row r="28520" hidden="1" x14ac:dyDescent="0.25"/>
    <row r="28521" hidden="1" x14ac:dyDescent="0.25"/>
    <row r="28522" hidden="1" x14ac:dyDescent="0.25"/>
    <row r="28523" hidden="1" x14ac:dyDescent="0.25"/>
    <row r="28524" hidden="1" x14ac:dyDescent="0.25"/>
    <row r="28525" hidden="1" x14ac:dyDescent="0.25"/>
    <row r="28526" hidden="1" x14ac:dyDescent="0.25"/>
    <row r="28527" hidden="1" x14ac:dyDescent="0.25"/>
    <row r="28528" hidden="1" x14ac:dyDescent="0.25"/>
    <row r="28529" hidden="1" x14ac:dyDescent="0.25"/>
    <row r="28530" hidden="1" x14ac:dyDescent="0.25"/>
    <row r="28531" hidden="1" x14ac:dyDescent="0.25"/>
    <row r="28532" hidden="1" x14ac:dyDescent="0.25"/>
    <row r="28533" hidden="1" x14ac:dyDescent="0.25"/>
    <row r="28534" hidden="1" x14ac:dyDescent="0.25"/>
    <row r="28535" hidden="1" x14ac:dyDescent="0.25"/>
    <row r="28536" hidden="1" x14ac:dyDescent="0.25"/>
    <row r="28537" hidden="1" x14ac:dyDescent="0.25"/>
    <row r="28538" hidden="1" x14ac:dyDescent="0.25"/>
    <row r="28539" hidden="1" x14ac:dyDescent="0.25"/>
    <row r="28540" hidden="1" x14ac:dyDescent="0.25"/>
    <row r="28541" hidden="1" x14ac:dyDescent="0.25"/>
    <row r="28542" hidden="1" x14ac:dyDescent="0.25"/>
    <row r="28543" hidden="1" x14ac:dyDescent="0.25"/>
    <row r="28544" hidden="1" x14ac:dyDescent="0.25"/>
    <row r="28545" hidden="1" x14ac:dyDescent="0.25"/>
    <row r="28546" hidden="1" x14ac:dyDescent="0.25"/>
    <row r="28547" hidden="1" x14ac:dyDescent="0.25"/>
    <row r="28548" hidden="1" x14ac:dyDescent="0.25"/>
    <row r="28549" hidden="1" x14ac:dyDescent="0.25"/>
    <row r="28550" hidden="1" x14ac:dyDescent="0.25"/>
    <row r="28551" hidden="1" x14ac:dyDescent="0.25"/>
    <row r="28552" hidden="1" x14ac:dyDescent="0.25"/>
    <row r="28553" hidden="1" x14ac:dyDescent="0.25"/>
    <row r="28554" hidden="1" x14ac:dyDescent="0.25"/>
    <row r="28555" hidden="1" x14ac:dyDescent="0.25"/>
    <row r="28556" hidden="1" x14ac:dyDescent="0.25"/>
    <row r="28557" hidden="1" x14ac:dyDescent="0.25"/>
    <row r="28558" hidden="1" x14ac:dyDescent="0.25"/>
    <row r="28559" hidden="1" x14ac:dyDescent="0.25"/>
    <row r="28560" hidden="1" x14ac:dyDescent="0.25"/>
    <row r="28561" hidden="1" x14ac:dyDescent="0.25"/>
    <row r="28562" hidden="1" x14ac:dyDescent="0.25"/>
    <row r="28563" hidden="1" x14ac:dyDescent="0.25"/>
    <row r="28564" hidden="1" x14ac:dyDescent="0.25"/>
    <row r="28565" hidden="1" x14ac:dyDescent="0.25"/>
    <row r="28566" hidden="1" x14ac:dyDescent="0.25"/>
    <row r="28567" hidden="1" x14ac:dyDescent="0.25"/>
    <row r="28568" hidden="1" x14ac:dyDescent="0.25"/>
    <row r="28569" hidden="1" x14ac:dyDescent="0.25"/>
    <row r="28570" hidden="1" x14ac:dyDescent="0.25"/>
    <row r="28571" hidden="1" x14ac:dyDescent="0.25"/>
    <row r="28572" hidden="1" x14ac:dyDescent="0.25"/>
    <row r="28573" hidden="1" x14ac:dyDescent="0.25"/>
    <row r="28574" hidden="1" x14ac:dyDescent="0.25"/>
    <row r="28575" hidden="1" x14ac:dyDescent="0.25"/>
    <row r="28576" hidden="1" x14ac:dyDescent="0.25"/>
    <row r="28577" hidden="1" x14ac:dyDescent="0.25"/>
    <row r="28578" hidden="1" x14ac:dyDescent="0.25"/>
    <row r="28579" hidden="1" x14ac:dyDescent="0.25"/>
    <row r="28580" hidden="1" x14ac:dyDescent="0.25"/>
    <row r="28581" hidden="1" x14ac:dyDescent="0.25"/>
    <row r="28582" hidden="1" x14ac:dyDescent="0.25"/>
    <row r="28583" hidden="1" x14ac:dyDescent="0.25"/>
    <row r="28584" hidden="1" x14ac:dyDescent="0.25"/>
    <row r="28585" hidden="1" x14ac:dyDescent="0.25"/>
    <row r="28586" hidden="1" x14ac:dyDescent="0.25"/>
    <row r="28587" hidden="1" x14ac:dyDescent="0.25"/>
    <row r="28588" hidden="1" x14ac:dyDescent="0.25"/>
    <row r="28589" hidden="1" x14ac:dyDescent="0.25"/>
    <row r="28590" hidden="1" x14ac:dyDescent="0.25"/>
    <row r="28591" hidden="1" x14ac:dyDescent="0.25"/>
    <row r="28592" hidden="1" x14ac:dyDescent="0.25"/>
    <row r="28593" hidden="1" x14ac:dyDescent="0.25"/>
    <row r="28594" hidden="1" x14ac:dyDescent="0.25"/>
    <row r="28595" hidden="1" x14ac:dyDescent="0.25"/>
    <row r="28596" hidden="1" x14ac:dyDescent="0.25"/>
    <row r="28597" hidden="1" x14ac:dyDescent="0.25"/>
    <row r="28598" hidden="1" x14ac:dyDescent="0.25"/>
    <row r="28599" hidden="1" x14ac:dyDescent="0.25"/>
    <row r="28600" hidden="1" x14ac:dyDescent="0.25"/>
    <row r="28601" hidden="1" x14ac:dyDescent="0.25"/>
    <row r="28602" hidden="1" x14ac:dyDescent="0.25"/>
    <row r="28603" hidden="1" x14ac:dyDescent="0.25"/>
    <row r="28604" hidden="1" x14ac:dyDescent="0.25"/>
    <row r="28605" hidden="1" x14ac:dyDescent="0.25"/>
    <row r="28606" hidden="1" x14ac:dyDescent="0.25"/>
    <row r="28607" hidden="1" x14ac:dyDescent="0.25"/>
    <row r="28608" hidden="1" x14ac:dyDescent="0.25"/>
    <row r="28609" hidden="1" x14ac:dyDescent="0.25"/>
    <row r="28610" hidden="1" x14ac:dyDescent="0.25"/>
    <row r="28611" hidden="1" x14ac:dyDescent="0.25"/>
    <row r="28612" hidden="1" x14ac:dyDescent="0.25"/>
    <row r="28613" hidden="1" x14ac:dyDescent="0.25"/>
    <row r="28614" hidden="1" x14ac:dyDescent="0.25"/>
    <row r="28615" hidden="1" x14ac:dyDescent="0.25"/>
    <row r="28616" hidden="1" x14ac:dyDescent="0.25"/>
    <row r="28617" hidden="1" x14ac:dyDescent="0.25"/>
    <row r="28618" hidden="1" x14ac:dyDescent="0.25"/>
    <row r="28619" hidden="1" x14ac:dyDescent="0.25"/>
    <row r="28620" hidden="1" x14ac:dyDescent="0.25"/>
    <row r="28621" hidden="1" x14ac:dyDescent="0.25"/>
    <row r="28622" hidden="1" x14ac:dyDescent="0.25"/>
    <row r="28623" hidden="1" x14ac:dyDescent="0.25"/>
    <row r="28624" hidden="1" x14ac:dyDescent="0.25"/>
    <row r="28625" hidden="1" x14ac:dyDescent="0.25"/>
    <row r="28626" hidden="1" x14ac:dyDescent="0.25"/>
    <row r="28627" hidden="1" x14ac:dyDescent="0.25"/>
    <row r="28628" hidden="1" x14ac:dyDescent="0.25"/>
    <row r="28629" hidden="1" x14ac:dyDescent="0.25"/>
    <row r="28630" hidden="1" x14ac:dyDescent="0.25"/>
    <row r="28631" hidden="1" x14ac:dyDescent="0.25"/>
    <row r="28632" hidden="1" x14ac:dyDescent="0.25"/>
    <row r="28633" hidden="1" x14ac:dyDescent="0.25"/>
    <row r="28634" hidden="1" x14ac:dyDescent="0.25"/>
    <row r="28635" hidden="1" x14ac:dyDescent="0.25"/>
    <row r="28636" hidden="1" x14ac:dyDescent="0.25"/>
    <row r="28637" hidden="1" x14ac:dyDescent="0.25"/>
    <row r="28638" hidden="1" x14ac:dyDescent="0.25"/>
    <row r="28639" hidden="1" x14ac:dyDescent="0.25"/>
    <row r="28640" hidden="1" x14ac:dyDescent="0.25"/>
    <row r="28641" hidden="1" x14ac:dyDescent="0.25"/>
    <row r="28642" hidden="1" x14ac:dyDescent="0.25"/>
    <row r="28643" hidden="1" x14ac:dyDescent="0.25"/>
    <row r="28644" hidden="1" x14ac:dyDescent="0.25"/>
    <row r="28645" hidden="1" x14ac:dyDescent="0.25"/>
    <row r="28646" hidden="1" x14ac:dyDescent="0.25"/>
    <row r="28647" hidden="1" x14ac:dyDescent="0.25"/>
    <row r="28648" hidden="1" x14ac:dyDescent="0.25"/>
    <row r="28649" hidden="1" x14ac:dyDescent="0.25"/>
    <row r="28650" hidden="1" x14ac:dyDescent="0.25"/>
    <row r="28651" hidden="1" x14ac:dyDescent="0.25"/>
    <row r="28652" hidden="1" x14ac:dyDescent="0.25"/>
    <row r="28653" hidden="1" x14ac:dyDescent="0.25"/>
    <row r="28654" hidden="1" x14ac:dyDescent="0.25"/>
    <row r="28655" hidden="1" x14ac:dyDescent="0.25"/>
    <row r="28656" hidden="1" x14ac:dyDescent="0.25"/>
    <row r="28657" hidden="1" x14ac:dyDescent="0.25"/>
    <row r="28658" hidden="1" x14ac:dyDescent="0.25"/>
    <row r="28659" hidden="1" x14ac:dyDescent="0.25"/>
    <row r="28660" hidden="1" x14ac:dyDescent="0.25"/>
    <row r="28661" hidden="1" x14ac:dyDescent="0.25"/>
    <row r="28662" hidden="1" x14ac:dyDescent="0.25"/>
    <row r="28663" hidden="1" x14ac:dyDescent="0.25"/>
    <row r="28664" hidden="1" x14ac:dyDescent="0.25"/>
    <row r="28665" hidden="1" x14ac:dyDescent="0.25"/>
    <row r="28666" hidden="1" x14ac:dyDescent="0.25"/>
    <row r="28667" hidden="1" x14ac:dyDescent="0.25"/>
    <row r="28668" hidden="1" x14ac:dyDescent="0.25"/>
    <row r="28669" hidden="1" x14ac:dyDescent="0.25"/>
    <row r="28670" hidden="1" x14ac:dyDescent="0.25"/>
    <row r="28671" hidden="1" x14ac:dyDescent="0.25"/>
    <row r="28672" hidden="1" x14ac:dyDescent="0.25"/>
    <row r="28673" hidden="1" x14ac:dyDescent="0.25"/>
    <row r="28674" hidden="1" x14ac:dyDescent="0.25"/>
    <row r="28675" hidden="1" x14ac:dyDescent="0.25"/>
    <row r="28676" hidden="1" x14ac:dyDescent="0.25"/>
    <row r="28677" hidden="1" x14ac:dyDescent="0.25"/>
    <row r="28678" hidden="1" x14ac:dyDescent="0.25"/>
    <row r="28679" hidden="1" x14ac:dyDescent="0.25"/>
    <row r="28680" hidden="1" x14ac:dyDescent="0.25"/>
    <row r="28681" hidden="1" x14ac:dyDescent="0.25"/>
    <row r="28682" hidden="1" x14ac:dyDescent="0.25"/>
    <row r="28683" hidden="1" x14ac:dyDescent="0.25"/>
    <row r="28684" hidden="1" x14ac:dyDescent="0.25"/>
    <row r="28685" hidden="1" x14ac:dyDescent="0.25"/>
    <row r="28686" hidden="1" x14ac:dyDescent="0.25"/>
    <row r="28687" hidden="1" x14ac:dyDescent="0.25"/>
    <row r="28688" hidden="1" x14ac:dyDescent="0.25"/>
    <row r="28689" hidden="1" x14ac:dyDescent="0.25"/>
    <row r="28690" hidden="1" x14ac:dyDescent="0.25"/>
    <row r="28691" hidden="1" x14ac:dyDescent="0.25"/>
    <row r="28692" hidden="1" x14ac:dyDescent="0.25"/>
    <row r="28693" hidden="1" x14ac:dyDescent="0.25"/>
    <row r="28694" hidden="1" x14ac:dyDescent="0.25"/>
    <row r="28695" hidden="1" x14ac:dyDescent="0.25"/>
    <row r="28696" hidden="1" x14ac:dyDescent="0.25"/>
    <row r="28697" hidden="1" x14ac:dyDescent="0.25"/>
    <row r="28698" hidden="1" x14ac:dyDescent="0.25"/>
    <row r="28699" hidden="1" x14ac:dyDescent="0.25"/>
    <row r="28700" hidden="1" x14ac:dyDescent="0.25"/>
    <row r="28701" hidden="1" x14ac:dyDescent="0.25"/>
    <row r="28702" hidden="1" x14ac:dyDescent="0.25"/>
    <row r="28703" hidden="1" x14ac:dyDescent="0.25"/>
    <row r="28704" hidden="1" x14ac:dyDescent="0.25"/>
    <row r="28705" hidden="1" x14ac:dyDescent="0.25"/>
    <row r="28706" hidden="1" x14ac:dyDescent="0.25"/>
    <row r="28707" hidden="1" x14ac:dyDescent="0.25"/>
    <row r="28708" hidden="1" x14ac:dyDescent="0.25"/>
    <row r="28709" hidden="1" x14ac:dyDescent="0.25"/>
    <row r="28710" hidden="1" x14ac:dyDescent="0.25"/>
    <row r="28711" hidden="1" x14ac:dyDescent="0.25"/>
    <row r="28712" hidden="1" x14ac:dyDescent="0.25"/>
    <row r="28713" hidden="1" x14ac:dyDescent="0.25"/>
    <row r="28714" hidden="1" x14ac:dyDescent="0.25"/>
    <row r="28715" hidden="1" x14ac:dyDescent="0.25"/>
    <row r="28716" hidden="1" x14ac:dyDescent="0.25"/>
    <row r="28717" hidden="1" x14ac:dyDescent="0.25"/>
    <row r="28718" hidden="1" x14ac:dyDescent="0.25"/>
    <row r="28719" hidden="1" x14ac:dyDescent="0.25"/>
    <row r="28720" hidden="1" x14ac:dyDescent="0.25"/>
    <row r="28721" hidden="1" x14ac:dyDescent="0.25"/>
    <row r="28722" hidden="1" x14ac:dyDescent="0.25"/>
    <row r="28723" hidden="1" x14ac:dyDescent="0.25"/>
    <row r="28724" hidden="1" x14ac:dyDescent="0.25"/>
    <row r="28725" hidden="1" x14ac:dyDescent="0.25"/>
    <row r="28726" hidden="1" x14ac:dyDescent="0.25"/>
    <row r="28727" hidden="1" x14ac:dyDescent="0.25"/>
    <row r="28728" hidden="1" x14ac:dyDescent="0.25"/>
    <row r="28729" hidden="1" x14ac:dyDescent="0.25"/>
    <row r="28730" hidden="1" x14ac:dyDescent="0.25"/>
    <row r="28731" hidden="1" x14ac:dyDescent="0.25"/>
    <row r="28732" hidden="1" x14ac:dyDescent="0.25"/>
    <row r="28733" hidden="1" x14ac:dyDescent="0.25"/>
    <row r="28734" hidden="1" x14ac:dyDescent="0.25"/>
    <row r="28735" hidden="1" x14ac:dyDescent="0.25"/>
    <row r="28736" hidden="1" x14ac:dyDescent="0.25"/>
    <row r="28737" hidden="1" x14ac:dyDescent="0.25"/>
    <row r="28738" hidden="1" x14ac:dyDescent="0.25"/>
    <row r="28739" hidden="1" x14ac:dyDescent="0.25"/>
    <row r="28740" hidden="1" x14ac:dyDescent="0.25"/>
    <row r="28741" hidden="1" x14ac:dyDescent="0.25"/>
    <row r="28742" hidden="1" x14ac:dyDescent="0.25"/>
    <row r="28743" hidden="1" x14ac:dyDescent="0.25"/>
    <row r="28744" hidden="1" x14ac:dyDescent="0.25"/>
    <row r="28745" hidden="1" x14ac:dyDescent="0.25"/>
    <row r="28746" hidden="1" x14ac:dyDescent="0.25"/>
    <row r="28747" hidden="1" x14ac:dyDescent="0.25"/>
    <row r="28748" hidden="1" x14ac:dyDescent="0.25"/>
    <row r="28749" hidden="1" x14ac:dyDescent="0.25"/>
    <row r="28750" hidden="1" x14ac:dyDescent="0.25"/>
    <row r="28751" hidden="1" x14ac:dyDescent="0.25"/>
    <row r="28752" hidden="1" x14ac:dyDescent="0.25"/>
    <row r="28753" hidden="1" x14ac:dyDescent="0.25"/>
    <row r="28754" hidden="1" x14ac:dyDescent="0.25"/>
    <row r="28755" hidden="1" x14ac:dyDescent="0.25"/>
    <row r="28756" hidden="1" x14ac:dyDescent="0.25"/>
    <row r="28757" hidden="1" x14ac:dyDescent="0.25"/>
    <row r="28758" hidden="1" x14ac:dyDescent="0.25"/>
    <row r="28759" hidden="1" x14ac:dyDescent="0.25"/>
    <row r="28760" hidden="1" x14ac:dyDescent="0.25"/>
    <row r="28761" hidden="1" x14ac:dyDescent="0.25"/>
    <row r="28762" hidden="1" x14ac:dyDescent="0.25"/>
    <row r="28763" hidden="1" x14ac:dyDescent="0.25"/>
    <row r="28764" hidden="1" x14ac:dyDescent="0.25"/>
    <row r="28765" hidden="1" x14ac:dyDescent="0.25"/>
    <row r="28766" hidden="1" x14ac:dyDescent="0.25"/>
    <row r="28767" hidden="1" x14ac:dyDescent="0.25"/>
    <row r="28768" hidden="1" x14ac:dyDescent="0.25"/>
    <row r="28769" hidden="1" x14ac:dyDescent="0.25"/>
    <row r="28770" hidden="1" x14ac:dyDescent="0.25"/>
    <row r="28771" hidden="1" x14ac:dyDescent="0.25"/>
    <row r="28772" hidden="1" x14ac:dyDescent="0.25"/>
    <row r="28773" hidden="1" x14ac:dyDescent="0.25"/>
    <row r="28774" hidden="1" x14ac:dyDescent="0.25"/>
    <row r="28775" hidden="1" x14ac:dyDescent="0.25"/>
    <row r="28776" hidden="1" x14ac:dyDescent="0.25"/>
    <row r="28777" hidden="1" x14ac:dyDescent="0.25"/>
    <row r="28778" hidden="1" x14ac:dyDescent="0.25"/>
    <row r="28779" hidden="1" x14ac:dyDescent="0.25"/>
    <row r="28780" hidden="1" x14ac:dyDescent="0.25"/>
    <row r="28781" hidden="1" x14ac:dyDescent="0.25"/>
    <row r="28782" hidden="1" x14ac:dyDescent="0.25"/>
    <row r="28783" hidden="1" x14ac:dyDescent="0.25"/>
    <row r="28784" hidden="1" x14ac:dyDescent="0.25"/>
    <row r="28785" hidden="1" x14ac:dyDescent="0.25"/>
    <row r="28786" hidden="1" x14ac:dyDescent="0.25"/>
    <row r="28787" hidden="1" x14ac:dyDescent="0.25"/>
    <row r="28788" hidden="1" x14ac:dyDescent="0.25"/>
    <row r="28789" hidden="1" x14ac:dyDescent="0.25"/>
    <row r="28790" hidden="1" x14ac:dyDescent="0.25"/>
    <row r="28791" hidden="1" x14ac:dyDescent="0.25"/>
    <row r="28792" hidden="1" x14ac:dyDescent="0.25"/>
    <row r="28793" hidden="1" x14ac:dyDescent="0.25"/>
    <row r="28794" hidden="1" x14ac:dyDescent="0.25"/>
    <row r="28795" hidden="1" x14ac:dyDescent="0.25"/>
    <row r="28796" hidden="1" x14ac:dyDescent="0.25"/>
    <row r="28797" hidden="1" x14ac:dyDescent="0.25"/>
    <row r="28798" hidden="1" x14ac:dyDescent="0.25"/>
    <row r="28799" hidden="1" x14ac:dyDescent="0.25"/>
    <row r="28800" hidden="1" x14ac:dyDescent="0.25"/>
    <row r="28801" hidden="1" x14ac:dyDescent="0.25"/>
    <row r="28802" hidden="1" x14ac:dyDescent="0.25"/>
    <row r="28803" hidden="1" x14ac:dyDescent="0.25"/>
    <row r="28804" hidden="1" x14ac:dyDescent="0.25"/>
    <row r="28805" hidden="1" x14ac:dyDescent="0.25"/>
    <row r="28806" hidden="1" x14ac:dyDescent="0.25"/>
    <row r="28807" hidden="1" x14ac:dyDescent="0.25"/>
    <row r="28808" hidden="1" x14ac:dyDescent="0.25"/>
    <row r="28809" hidden="1" x14ac:dyDescent="0.25"/>
    <row r="28810" hidden="1" x14ac:dyDescent="0.25"/>
    <row r="28811" hidden="1" x14ac:dyDescent="0.25"/>
    <row r="28812" hidden="1" x14ac:dyDescent="0.25"/>
    <row r="28813" hidden="1" x14ac:dyDescent="0.25"/>
    <row r="28814" hidden="1" x14ac:dyDescent="0.25"/>
    <row r="28815" hidden="1" x14ac:dyDescent="0.25"/>
    <row r="28816" hidden="1" x14ac:dyDescent="0.25"/>
    <row r="28817" hidden="1" x14ac:dyDescent="0.25"/>
    <row r="28818" hidden="1" x14ac:dyDescent="0.25"/>
    <row r="28819" hidden="1" x14ac:dyDescent="0.25"/>
    <row r="28820" hidden="1" x14ac:dyDescent="0.25"/>
    <row r="28821" hidden="1" x14ac:dyDescent="0.25"/>
    <row r="28822" hidden="1" x14ac:dyDescent="0.25"/>
    <row r="28823" hidden="1" x14ac:dyDescent="0.25"/>
    <row r="28824" hidden="1" x14ac:dyDescent="0.25"/>
    <row r="28825" hidden="1" x14ac:dyDescent="0.25"/>
    <row r="28826" hidden="1" x14ac:dyDescent="0.25"/>
    <row r="28827" hidden="1" x14ac:dyDescent="0.25"/>
    <row r="28828" hidden="1" x14ac:dyDescent="0.25"/>
    <row r="28829" hidden="1" x14ac:dyDescent="0.25"/>
    <row r="28830" hidden="1" x14ac:dyDescent="0.25"/>
    <row r="28831" hidden="1" x14ac:dyDescent="0.25"/>
    <row r="28832" hidden="1" x14ac:dyDescent="0.25"/>
    <row r="28833" hidden="1" x14ac:dyDescent="0.25"/>
    <row r="28834" hidden="1" x14ac:dyDescent="0.25"/>
    <row r="28835" hidden="1" x14ac:dyDescent="0.25"/>
    <row r="28836" hidden="1" x14ac:dyDescent="0.25"/>
    <row r="28837" hidden="1" x14ac:dyDescent="0.25"/>
    <row r="28838" hidden="1" x14ac:dyDescent="0.25"/>
    <row r="28839" hidden="1" x14ac:dyDescent="0.25"/>
    <row r="28840" hidden="1" x14ac:dyDescent="0.25"/>
    <row r="28841" hidden="1" x14ac:dyDescent="0.25"/>
    <row r="28842" hidden="1" x14ac:dyDescent="0.25"/>
    <row r="28843" hidden="1" x14ac:dyDescent="0.25"/>
    <row r="28844" hidden="1" x14ac:dyDescent="0.25"/>
    <row r="28845" hidden="1" x14ac:dyDescent="0.25"/>
    <row r="28846" hidden="1" x14ac:dyDescent="0.25"/>
    <row r="28847" hidden="1" x14ac:dyDescent="0.25"/>
    <row r="28848" hidden="1" x14ac:dyDescent="0.25"/>
    <row r="28849" hidden="1" x14ac:dyDescent="0.25"/>
    <row r="28850" hidden="1" x14ac:dyDescent="0.25"/>
    <row r="28851" hidden="1" x14ac:dyDescent="0.25"/>
    <row r="28852" hidden="1" x14ac:dyDescent="0.25"/>
    <row r="28853" hidden="1" x14ac:dyDescent="0.25"/>
    <row r="28854" hidden="1" x14ac:dyDescent="0.25"/>
    <row r="28855" hidden="1" x14ac:dyDescent="0.25"/>
    <row r="28856" hidden="1" x14ac:dyDescent="0.25"/>
    <row r="28857" hidden="1" x14ac:dyDescent="0.25"/>
    <row r="28858" hidden="1" x14ac:dyDescent="0.25"/>
    <row r="28859" hidden="1" x14ac:dyDescent="0.25"/>
    <row r="28860" hidden="1" x14ac:dyDescent="0.25"/>
    <row r="28861" hidden="1" x14ac:dyDescent="0.25"/>
    <row r="28862" hidden="1" x14ac:dyDescent="0.25"/>
    <row r="28863" hidden="1" x14ac:dyDescent="0.25"/>
    <row r="28864" hidden="1" x14ac:dyDescent="0.25"/>
    <row r="28865" hidden="1" x14ac:dyDescent="0.25"/>
    <row r="28866" hidden="1" x14ac:dyDescent="0.25"/>
    <row r="28867" hidden="1" x14ac:dyDescent="0.25"/>
    <row r="28868" hidden="1" x14ac:dyDescent="0.25"/>
    <row r="28869" hidden="1" x14ac:dyDescent="0.25"/>
    <row r="28870" hidden="1" x14ac:dyDescent="0.25"/>
    <row r="28871" hidden="1" x14ac:dyDescent="0.25"/>
    <row r="28872" hidden="1" x14ac:dyDescent="0.25"/>
    <row r="28873" hidden="1" x14ac:dyDescent="0.25"/>
    <row r="28874" hidden="1" x14ac:dyDescent="0.25"/>
    <row r="28875" hidden="1" x14ac:dyDescent="0.25"/>
    <row r="28876" hidden="1" x14ac:dyDescent="0.25"/>
    <row r="28877" hidden="1" x14ac:dyDescent="0.25"/>
    <row r="28878" hidden="1" x14ac:dyDescent="0.25"/>
    <row r="28879" hidden="1" x14ac:dyDescent="0.25"/>
    <row r="28880" hidden="1" x14ac:dyDescent="0.25"/>
    <row r="28881" hidden="1" x14ac:dyDescent="0.25"/>
    <row r="28882" hidden="1" x14ac:dyDescent="0.25"/>
    <row r="28883" hidden="1" x14ac:dyDescent="0.25"/>
    <row r="28884" hidden="1" x14ac:dyDescent="0.25"/>
    <row r="28885" hidden="1" x14ac:dyDescent="0.25"/>
    <row r="28886" hidden="1" x14ac:dyDescent="0.25"/>
    <row r="28887" hidden="1" x14ac:dyDescent="0.25"/>
    <row r="28888" hidden="1" x14ac:dyDescent="0.25"/>
    <row r="28889" hidden="1" x14ac:dyDescent="0.25"/>
    <row r="28890" hidden="1" x14ac:dyDescent="0.25"/>
    <row r="28891" hidden="1" x14ac:dyDescent="0.25"/>
    <row r="28892" hidden="1" x14ac:dyDescent="0.25"/>
    <row r="28893" hidden="1" x14ac:dyDescent="0.25"/>
    <row r="28894" hidden="1" x14ac:dyDescent="0.25"/>
    <row r="28895" hidden="1" x14ac:dyDescent="0.25"/>
    <row r="28896" hidden="1" x14ac:dyDescent="0.25"/>
    <row r="28897" hidden="1" x14ac:dyDescent="0.25"/>
    <row r="28898" hidden="1" x14ac:dyDescent="0.25"/>
    <row r="28899" hidden="1" x14ac:dyDescent="0.25"/>
    <row r="28900" hidden="1" x14ac:dyDescent="0.25"/>
    <row r="28901" hidden="1" x14ac:dyDescent="0.25"/>
    <row r="28902" hidden="1" x14ac:dyDescent="0.25"/>
    <row r="28903" hidden="1" x14ac:dyDescent="0.25"/>
    <row r="28904" hidden="1" x14ac:dyDescent="0.25"/>
    <row r="28905" hidden="1" x14ac:dyDescent="0.25"/>
    <row r="28906" hidden="1" x14ac:dyDescent="0.25"/>
    <row r="28907" hidden="1" x14ac:dyDescent="0.25"/>
    <row r="28908" hidden="1" x14ac:dyDescent="0.25"/>
    <row r="28909" hidden="1" x14ac:dyDescent="0.25"/>
    <row r="28910" hidden="1" x14ac:dyDescent="0.25"/>
    <row r="28911" hidden="1" x14ac:dyDescent="0.25"/>
    <row r="28912" hidden="1" x14ac:dyDescent="0.25"/>
    <row r="28913" hidden="1" x14ac:dyDescent="0.25"/>
    <row r="28914" hidden="1" x14ac:dyDescent="0.25"/>
    <row r="28915" hidden="1" x14ac:dyDescent="0.25"/>
    <row r="28916" hidden="1" x14ac:dyDescent="0.25"/>
    <row r="28917" hidden="1" x14ac:dyDescent="0.25"/>
    <row r="28918" hidden="1" x14ac:dyDescent="0.25"/>
    <row r="28919" hidden="1" x14ac:dyDescent="0.25"/>
    <row r="28920" hidden="1" x14ac:dyDescent="0.25"/>
    <row r="28921" hidden="1" x14ac:dyDescent="0.25"/>
    <row r="28922" hidden="1" x14ac:dyDescent="0.25"/>
    <row r="28923" hidden="1" x14ac:dyDescent="0.25"/>
    <row r="28924" hidden="1" x14ac:dyDescent="0.25"/>
    <row r="28925" hidden="1" x14ac:dyDescent="0.25"/>
    <row r="28926" hidden="1" x14ac:dyDescent="0.25"/>
    <row r="28927" hidden="1" x14ac:dyDescent="0.25"/>
    <row r="28928" hidden="1" x14ac:dyDescent="0.25"/>
    <row r="28929" hidden="1" x14ac:dyDescent="0.25"/>
    <row r="28930" hidden="1" x14ac:dyDescent="0.25"/>
    <row r="28931" hidden="1" x14ac:dyDescent="0.25"/>
    <row r="28932" hidden="1" x14ac:dyDescent="0.25"/>
    <row r="28933" hidden="1" x14ac:dyDescent="0.25"/>
    <row r="28934" hidden="1" x14ac:dyDescent="0.25"/>
    <row r="28935" hidden="1" x14ac:dyDescent="0.25"/>
    <row r="28936" hidden="1" x14ac:dyDescent="0.25"/>
    <row r="28937" hidden="1" x14ac:dyDescent="0.25"/>
    <row r="28938" hidden="1" x14ac:dyDescent="0.25"/>
    <row r="28939" hidden="1" x14ac:dyDescent="0.25"/>
    <row r="28940" hidden="1" x14ac:dyDescent="0.25"/>
    <row r="28941" hidden="1" x14ac:dyDescent="0.25"/>
    <row r="28942" hidden="1" x14ac:dyDescent="0.25"/>
    <row r="28943" hidden="1" x14ac:dyDescent="0.25"/>
    <row r="28944" hidden="1" x14ac:dyDescent="0.25"/>
    <row r="28945" hidden="1" x14ac:dyDescent="0.25"/>
    <row r="28946" hidden="1" x14ac:dyDescent="0.25"/>
    <row r="28947" hidden="1" x14ac:dyDescent="0.25"/>
    <row r="28948" hidden="1" x14ac:dyDescent="0.25"/>
    <row r="28949" hidden="1" x14ac:dyDescent="0.25"/>
    <row r="28950" hidden="1" x14ac:dyDescent="0.25"/>
    <row r="28951" hidden="1" x14ac:dyDescent="0.25"/>
    <row r="28952" hidden="1" x14ac:dyDescent="0.25"/>
    <row r="28953" hidden="1" x14ac:dyDescent="0.25"/>
    <row r="28954" hidden="1" x14ac:dyDescent="0.25"/>
    <row r="28955" hidden="1" x14ac:dyDescent="0.25"/>
    <row r="28956" hidden="1" x14ac:dyDescent="0.25"/>
    <row r="28957" hidden="1" x14ac:dyDescent="0.25"/>
    <row r="28958" hidden="1" x14ac:dyDescent="0.25"/>
    <row r="28959" hidden="1" x14ac:dyDescent="0.25"/>
    <row r="28960" hidden="1" x14ac:dyDescent="0.25"/>
    <row r="28961" hidden="1" x14ac:dyDescent="0.25"/>
    <row r="28962" hidden="1" x14ac:dyDescent="0.25"/>
    <row r="28963" hidden="1" x14ac:dyDescent="0.25"/>
    <row r="28964" hidden="1" x14ac:dyDescent="0.25"/>
    <row r="28965" hidden="1" x14ac:dyDescent="0.25"/>
    <row r="28966" hidden="1" x14ac:dyDescent="0.25"/>
    <row r="28967" hidden="1" x14ac:dyDescent="0.25"/>
    <row r="28968" hidden="1" x14ac:dyDescent="0.25"/>
    <row r="28969" hidden="1" x14ac:dyDescent="0.25"/>
    <row r="28970" hidden="1" x14ac:dyDescent="0.25"/>
    <row r="28971" hidden="1" x14ac:dyDescent="0.25"/>
    <row r="28972" hidden="1" x14ac:dyDescent="0.25"/>
    <row r="28973" hidden="1" x14ac:dyDescent="0.25"/>
    <row r="28974" hidden="1" x14ac:dyDescent="0.25"/>
    <row r="28975" hidden="1" x14ac:dyDescent="0.25"/>
    <row r="28976" hidden="1" x14ac:dyDescent="0.25"/>
    <row r="28977" hidden="1" x14ac:dyDescent="0.25"/>
    <row r="28978" hidden="1" x14ac:dyDescent="0.25"/>
    <row r="28979" hidden="1" x14ac:dyDescent="0.25"/>
    <row r="28980" hidden="1" x14ac:dyDescent="0.25"/>
    <row r="28981" hidden="1" x14ac:dyDescent="0.25"/>
    <row r="28982" hidden="1" x14ac:dyDescent="0.25"/>
    <row r="28983" hidden="1" x14ac:dyDescent="0.25"/>
    <row r="28984" hidden="1" x14ac:dyDescent="0.25"/>
    <row r="28985" hidden="1" x14ac:dyDescent="0.25"/>
    <row r="28986" hidden="1" x14ac:dyDescent="0.25"/>
    <row r="28987" hidden="1" x14ac:dyDescent="0.25"/>
    <row r="28988" hidden="1" x14ac:dyDescent="0.25"/>
    <row r="28989" hidden="1" x14ac:dyDescent="0.25"/>
    <row r="28990" hidden="1" x14ac:dyDescent="0.25"/>
    <row r="28991" hidden="1" x14ac:dyDescent="0.25"/>
    <row r="28992" hidden="1" x14ac:dyDescent="0.25"/>
    <row r="28993" hidden="1" x14ac:dyDescent="0.25"/>
    <row r="28994" hidden="1" x14ac:dyDescent="0.25"/>
    <row r="28995" hidden="1" x14ac:dyDescent="0.25"/>
    <row r="28996" hidden="1" x14ac:dyDescent="0.25"/>
    <row r="28997" hidden="1" x14ac:dyDescent="0.25"/>
    <row r="28998" hidden="1" x14ac:dyDescent="0.25"/>
    <row r="28999" hidden="1" x14ac:dyDescent="0.25"/>
    <row r="29000" hidden="1" x14ac:dyDescent="0.25"/>
    <row r="29001" hidden="1" x14ac:dyDescent="0.25"/>
    <row r="29002" hidden="1" x14ac:dyDescent="0.25"/>
    <row r="29003" hidden="1" x14ac:dyDescent="0.25"/>
    <row r="29004" hidden="1" x14ac:dyDescent="0.25"/>
    <row r="29005" hidden="1" x14ac:dyDescent="0.25"/>
    <row r="29006" hidden="1" x14ac:dyDescent="0.25"/>
    <row r="29007" hidden="1" x14ac:dyDescent="0.25"/>
    <row r="29008" hidden="1" x14ac:dyDescent="0.25"/>
    <row r="29009" hidden="1" x14ac:dyDescent="0.25"/>
    <row r="29010" hidden="1" x14ac:dyDescent="0.25"/>
    <row r="29011" hidden="1" x14ac:dyDescent="0.25"/>
    <row r="29012" hidden="1" x14ac:dyDescent="0.25"/>
    <row r="29013" hidden="1" x14ac:dyDescent="0.25"/>
    <row r="29014" hidden="1" x14ac:dyDescent="0.25"/>
    <row r="29015" hidden="1" x14ac:dyDescent="0.25"/>
    <row r="29016" hidden="1" x14ac:dyDescent="0.25"/>
    <row r="29017" hidden="1" x14ac:dyDescent="0.25"/>
    <row r="29018" hidden="1" x14ac:dyDescent="0.25"/>
    <row r="29019" hidden="1" x14ac:dyDescent="0.25"/>
    <row r="29020" hidden="1" x14ac:dyDescent="0.25"/>
    <row r="29021" hidden="1" x14ac:dyDescent="0.25"/>
    <row r="29022" hidden="1" x14ac:dyDescent="0.25"/>
    <row r="29023" hidden="1" x14ac:dyDescent="0.25"/>
    <row r="29024" hidden="1" x14ac:dyDescent="0.25"/>
    <row r="29025" hidden="1" x14ac:dyDescent="0.25"/>
    <row r="29026" hidden="1" x14ac:dyDescent="0.25"/>
    <row r="29027" hidden="1" x14ac:dyDescent="0.25"/>
    <row r="29028" hidden="1" x14ac:dyDescent="0.25"/>
    <row r="29029" hidden="1" x14ac:dyDescent="0.25"/>
    <row r="29030" hidden="1" x14ac:dyDescent="0.25"/>
    <row r="29031" hidden="1" x14ac:dyDescent="0.25"/>
    <row r="29032" hidden="1" x14ac:dyDescent="0.25"/>
    <row r="29033" hidden="1" x14ac:dyDescent="0.25"/>
    <row r="29034" hidden="1" x14ac:dyDescent="0.25"/>
    <row r="29035" hidden="1" x14ac:dyDescent="0.25"/>
    <row r="29036" hidden="1" x14ac:dyDescent="0.25"/>
    <row r="29037" hidden="1" x14ac:dyDescent="0.25"/>
    <row r="29038" hidden="1" x14ac:dyDescent="0.25"/>
    <row r="29039" hidden="1" x14ac:dyDescent="0.25"/>
    <row r="29040" hidden="1" x14ac:dyDescent="0.25"/>
    <row r="29041" hidden="1" x14ac:dyDescent="0.25"/>
    <row r="29042" hidden="1" x14ac:dyDescent="0.25"/>
    <row r="29043" hidden="1" x14ac:dyDescent="0.25"/>
    <row r="29044" hidden="1" x14ac:dyDescent="0.25"/>
    <row r="29045" hidden="1" x14ac:dyDescent="0.25"/>
    <row r="29046" hidden="1" x14ac:dyDescent="0.25"/>
    <row r="29047" hidden="1" x14ac:dyDescent="0.25"/>
    <row r="29048" hidden="1" x14ac:dyDescent="0.25"/>
    <row r="29049" hidden="1" x14ac:dyDescent="0.25"/>
    <row r="29050" hidden="1" x14ac:dyDescent="0.25"/>
    <row r="29051" hidden="1" x14ac:dyDescent="0.25"/>
    <row r="29052" hidden="1" x14ac:dyDescent="0.25"/>
    <row r="29053" hidden="1" x14ac:dyDescent="0.25"/>
    <row r="29054" hidden="1" x14ac:dyDescent="0.25"/>
    <row r="29055" hidden="1" x14ac:dyDescent="0.25"/>
    <row r="29056" hidden="1" x14ac:dyDescent="0.25"/>
    <row r="29057" hidden="1" x14ac:dyDescent="0.25"/>
    <row r="29058" hidden="1" x14ac:dyDescent="0.25"/>
    <row r="29059" hidden="1" x14ac:dyDescent="0.25"/>
    <row r="29060" hidden="1" x14ac:dyDescent="0.25"/>
    <row r="29061" hidden="1" x14ac:dyDescent="0.25"/>
    <row r="29062" hidden="1" x14ac:dyDescent="0.25"/>
    <row r="29063" hidden="1" x14ac:dyDescent="0.25"/>
    <row r="29064" hidden="1" x14ac:dyDescent="0.25"/>
    <row r="29065" hidden="1" x14ac:dyDescent="0.25"/>
    <row r="29066" hidden="1" x14ac:dyDescent="0.25"/>
    <row r="29067" hidden="1" x14ac:dyDescent="0.25"/>
    <row r="29068" hidden="1" x14ac:dyDescent="0.25"/>
    <row r="29069" hidden="1" x14ac:dyDescent="0.25"/>
    <row r="29070" hidden="1" x14ac:dyDescent="0.25"/>
    <row r="29071" hidden="1" x14ac:dyDescent="0.25"/>
    <row r="29072" hidden="1" x14ac:dyDescent="0.25"/>
    <row r="29073" hidden="1" x14ac:dyDescent="0.25"/>
    <row r="29074" hidden="1" x14ac:dyDescent="0.25"/>
    <row r="29075" hidden="1" x14ac:dyDescent="0.25"/>
    <row r="29076" hidden="1" x14ac:dyDescent="0.25"/>
    <row r="29077" hidden="1" x14ac:dyDescent="0.25"/>
    <row r="29078" hidden="1" x14ac:dyDescent="0.25"/>
    <row r="29079" hidden="1" x14ac:dyDescent="0.25"/>
    <row r="29080" hidden="1" x14ac:dyDescent="0.25"/>
    <row r="29081" hidden="1" x14ac:dyDescent="0.25"/>
    <row r="29082" hidden="1" x14ac:dyDescent="0.25"/>
    <row r="29083" hidden="1" x14ac:dyDescent="0.25"/>
    <row r="29084" hidden="1" x14ac:dyDescent="0.25"/>
    <row r="29085" hidden="1" x14ac:dyDescent="0.25"/>
    <row r="29086" hidden="1" x14ac:dyDescent="0.25"/>
    <row r="29087" hidden="1" x14ac:dyDescent="0.25"/>
    <row r="29088" hidden="1" x14ac:dyDescent="0.25"/>
    <row r="29089" hidden="1" x14ac:dyDescent="0.25"/>
    <row r="29090" hidden="1" x14ac:dyDescent="0.25"/>
    <row r="29091" hidden="1" x14ac:dyDescent="0.25"/>
    <row r="29092" hidden="1" x14ac:dyDescent="0.25"/>
    <row r="29093" hidden="1" x14ac:dyDescent="0.25"/>
    <row r="29094" hidden="1" x14ac:dyDescent="0.25"/>
    <row r="29095" hidden="1" x14ac:dyDescent="0.25"/>
    <row r="29096" hidden="1" x14ac:dyDescent="0.25"/>
    <row r="29097" hidden="1" x14ac:dyDescent="0.25"/>
    <row r="29098" hidden="1" x14ac:dyDescent="0.25"/>
    <row r="29099" hidden="1" x14ac:dyDescent="0.25"/>
    <row r="29100" hidden="1" x14ac:dyDescent="0.25"/>
    <row r="29101" hidden="1" x14ac:dyDescent="0.25"/>
    <row r="29102" hidden="1" x14ac:dyDescent="0.25"/>
    <row r="29103" hidden="1" x14ac:dyDescent="0.25"/>
    <row r="29104" hidden="1" x14ac:dyDescent="0.25"/>
    <row r="29105" hidden="1" x14ac:dyDescent="0.25"/>
    <row r="29106" hidden="1" x14ac:dyDescent="0.25"/>
    <row r="29107" hidden="1" x14ac:dyDescent="0.25"/>
    <row r="29108" hidden="1" x14ac:dyDescent="0.25"/>
    <row r="29109" hidden="1" x14ac:dyDescent="0.25"/>
    <row r="29110" hidden="1" x14ac:dyDescent="0.25"/>
    <row r="29111" hidden="1" x14ac:dyDescent="0.25"/>
    <row r="29112" hidden="1" x14ac:dyDescent="0.25"/>
    <row r="29113" hidden="1" x14ac:dyDescent="0.25"/>
    <row r="29114" hidden="1" x14ac:dyDescent="0.25"/>
    <row r="29115" hidden="1" x14ac:dyDescent="0.25"/>
    <row r="29116" hidden="1" x14ac:dyDescent="0.25"/>
    <row r="29117" hidden="1" x14ac:dyDescent="0.25"/>
    <row r="29118" hidden="1" x14ac:dyDescent="0.25"/>
    <row r="29119" hidden="1" x14ac:dyDescent="0.25"/>
    <row r="29120" hidden="1" x14ac:dyDescent="0.25"/>
    <row r="29121" hidden="1" x14ac:dyDescent="0.25"/>
    <row r="29122" hidden="1" x14ac:dyDescent="0.25"/>
    <row r="29123" hidden="1" x14ac:dyDescent="0.25"/>
    <row r="29124" hidden="1" x14ac:dyDescent="0.25"/>
    <row r="29125" hidden="1" x14ac:dyDescent="0.25"/>
    <row r="29126" hidden="1" x14ac:dyDescent="0.25"/>
    <row r="29127" hidden="1" x14ac:dyDescent="0.25"/>
    <row r="29128" hidden="1" x14ac:dyDescent="0.25"/>
    <row r="29129" hidden="1" x14ac:dyDescent="0.25"/>
    <row r="29130" hidden="1" x14ac:dyDescent="0.25"/>
    <row r="29131" hidden="1" x14ac:dyDescent="0.25"/>
    <row r="29132" hidden="1" x14ac:dyDescent="0.25"/>
    <row r="29133" hidden="1" x14ac:dyDescent="0.25"/>
    <row r="29134" hidden="1" x14ac:dyDescent="0.25"/>
    <row r="29135" hidden="1" x14ac:dyDescent="0.25"/>
    <row r="29136" hidden="1" x14ac:dyDescent="0.25"/>
    <row r="29137" hidden="1" x14ac:dyDescent="0.25"/>
    <row r="29138" hidden="1" x14ac:dyDescent="0.25"/>
    <row r="29139" hidden="1" x14ac:dyDescent="0.25"/>
    <row r="29140" hidden="1" x14ac:dyDescent="0.25"/>
    <row r="29141" hidden="1" x14ac:dyDescent="0.25"/>
    <row r="29142" hidden="1" x14ac:dyDescent="0.25"/>
    <row r="29143" hidden="1" x14ac:dyDescent="0.25"/>
    <row r="29144" hidden="1" x14ac:dyDescent="0.25"/>
    <row r="29145" hidden="1" x14ac:dyDescent="0.25"/>
    <row r="29146" hidden="1" x14ac:dyDescent="0.25"/>
    <row r="29147" hidden="1" x14ac:dyDescent="0.25"/>
    <row r="29148" hidden="1" x14ac:dyDescent="0.25"/>
    <row r="29149" hidden="1" x14ac:dyDescent="0.25"/>
    <row r="29150" hidden="1" x14ac:dyDescent="0.25"/>
    <row r="29151" hidden="1" x14ac:dyDescent="0.25"/>
    <row r="29152" hidden="1" x14ac:dyDescent="0.25"/>
    <row r="29153" hidden="1" x14ac:dyDescent="0.25"/>
    <row r="29154" hidden="1" x14ac:dyDescent="0.25"/>
    <row r="29155" hidden="1" x14ac:dyDescent="0.25"/>
    <row r="29156" hidden="1" x14ac:dyDescent="0.25"/>
    <row r="29157" hidden="1" x14ac:dyDescent="0.25"/>
    <row r="29158" hidden="1" x14ac:dyDescent="0.25"/>
    <row r="29159" hidden="1" x14ac:dyDescent="0.25"/>
    <row r="29160" hidden="1" x14ac:dyDescent="0.25"/>
    <row r="29161" hidden="1" x14ac:dyDescent="0.25"/>
    <row r="29162" hidden="1" x14ac:dyDescent="0.25"/>
    <row r="29163" hidden="1" x14ac:dyDescent="0.25"/>
    <row r="29164" hidden="1" x14ac:dyDescent="0.25"/>
    <row r="29165" hidden="1" x14ac:dyDescent="0.25"/>
    <row r="29166" hidden="1" x14ac:dyDescent="0.25"/>
    <row r="29167" hidden="1" x14ac:dyDescent="0.25"/>
    <row r="29168" hidden="1" x14ac:dyDescent="0.25"/>
    <row r="29169" hidden="1" x14ac:dyDescent="0.25"/>
    <row r="29170" hidden="1" x14ac:dyDescent="0.25"/>
    <row r="29171" hidden="1" x14ac:dyDescent="0.25"/>
    <row r="29172" hidden="1" x14ac:dyDescent="0.25"/>
    <row r="29173" hidden="1" x14ac:dyDescent="0.25"/>
    <row r="29174" hidden="1" x14ac:dyDescent="0.25"/>
    <row r="29175" hidden="1" x14ac:dyDescent="0.25"/>
    <row r="29176" hidden="1" x14ac:dyDescent="0.25"/>
    <row r="29177" hidden="1" x14ac:dyDescent="0.25"/>
    <row r="29178" hidden="1" x14ac:dyDescent="0.25"/>
    <row r="29179" hidden="1" x14ac:dyDescent="0.25"/>
    <row r="29180" hidden="1" x14ac:dyDescent="0.25"/>
    <row r="29181" hidden="1" x14ac:dyDescent="0.25"/>
    <row r="29182" hidden="1" x14ac:dyDescent="0.25"/>
    <row r="29183" hidden="1" x14ac:dyDescent="0.25"/>
    <row r="29184" hidden="1" x14ac:dyDescent="0.25"/>
    <row r="29185" hidden="1" x14ac:dyDescent="0.25"/>
    <row r="29186" hidden="1" x14ac:dyDescent="0.25"/>
    <row r="29187" hidden="1" x14ac:dyDescent="0.25"/>
    <row r="29188" hidden="1" x14ac:dyDescent="0.25"/>
    <row r="29189" hidden="1" x14ac:dyDescent="0.25"/>
    <row r="29190" hidden="1" x14ac:dyDescent="0.25"/>
    <row r="29191" hidden="1" x14ac:dyDescent="0.25"/>
    <row r="29192" hidden="1" x14ac:dyDescent="0.25"/>
    <row r="29193" hidden="1" x14ac:dyDescent="0.25"/>
    <row r="29194" hidden="1" x14ac:dyDescent="0.25"/>
    <row r="29195" hidden="1" x14ac:dyDescent="0.25"/>
    <row r="29196" hidden="1" x14ac:dyDescent="0.25"/>
    <row r="29197" hidden="1" x14ac:dyDescent="0.25"/>
    <row r="29198" hidden="1" x14ac:dyDescent="0.25"/>
    <row r="29199" hidden="1" x14ac:dyDescent="0.25"/>
    <row r="29200" hidden="1" x14ac:dyDescent="0.25"/>
    <row r="29201" hidden="1" x14ac:dyDescent="0.25"/>
    <row r="29202" hidden="1" x14ac:dyDescent="0.25"/>
    <row r="29203" hidden="1" x14ac:dyDescent="0.25"/>
    <row r="29204" hidden="1" x14ac:dyDescent="0.25"/>
    <row r="29205" hidden="1" x14ac:dyDescent="0.25"/>
    <row r="29206" hidden="1" x14ac:dyDescent="0.25"/>
    <row r="29207" hidden="1" x14ac:dyDescent="0.25"/>
    <row r="29208" hidden="1" x14ac:dyDescent="0.25"/>
    <row r="29209" hidden="1" x14ac:dyDescent="0.25"/>
    <row r="29210" hidden="1" x14ac:dyDescent="0.25"/>
    <row r="29211" hidden="1" x14ac:dyDescent="0.25"/>
    <row r="29212" hidden="1" x14ac:dyDescent="0.25"/>
    <row r="29213" hidden="1" x14ac:dyDescent="0.25"/>
    <row r="29214" hidden="1" x14ac:dyDescent="0.25"/>
    <row r="29215" hidden="1" x14ac:dyDescent="0.25"/>
    <row r="29216" hidden="1" x14ac:dyDescent="0.25"/>
    <row r="29217" hidden="1" x14ac:dyDescent="0.25"/>
    <row r="29218" hidden="1" x14ac:dyDescent="0.25"/>
    <row r="29219" hidden="1" x14ac:dyDescent="0.25"/>
    <row r="29220" hidden="1" x14ac:dyDescent="0.25"/>
    <row r="29221" hidden="1" x14ac:dyDescent="0.25"/>
    <row r="29222" hidden="1" x14ac:dyDescent="0.25"/>
    <row r="29223" hidden="1" x14ac:dyDescent="0.25"/>
    <row r="29224" hidden="1" x14ac:dyDescent="0.25"/>
    <row r="29225" hidden="1" x14ac:dyDescent="0.25"/>
    <row r="29226" hidden="1" x14ac:dyDescent="0.25"/>
    <row r="29227" hidden="1" x14ac:dyDescent="0.25"/>
    <row r="29228" hidden="1" x14ac:dyDescent="0.25"/>
    <row r="29229" hidden="1" x14ac:dyDescent="0.25"/>
    <row r="29230" hidden="1" x14ac:dyDescent="0.25"/>
    <row r="29231" hidden="1" x14ac:dyDescent="0.25"/>
    <row r="29232" hidden="1" x14ac:dyDescent="0.25"/>
    <row r="29233" hidden="1" x14ac:dyDescent="0.25"/>
    <row r="29234" hidden="1" x14ac:dyDescent="0.25"/>
    <row r="29235" hidden="1" x14ac:dyDescent="0.25"/>
    <row r="29236" hidden="1" x14ac:dyDescent="0.25"/>
    <row r="29237" hidden="1" x14ac:dyDescent="0.25"/>
    <row r="29238" hidden="1" x14ac:dyDescent="0.25"/>
    <row r="29239" hidden="1" x14ac:dyDescent="0.25"/>
    <row r="29240" hidden="1" x14ac:dyDescent="0.25"/>
    <row r="29241" hidden="1" x14ac:dyDescent="0.25"/>
    <row r="29242" hidden="1" x14ac:dyDescent="0.25"/>
    <row r="29243" hidden="1" x14ac:dyDescent="0.25"/>
    <row r="29244" hidden="1" x14ac:dyDescent="0.25"/>
    <row r="29245" hidden="1" x14ac:dyDescent="0.25"/>
    <row r="29246" hidden="1" x14ac:dyDescent="0.25"/>
    <row r="29247" hidden="1" x14ac:dyDescent="0.25"/>
    <row r="29248" hidden="1" x14ac:dyDescent="0.25"/>
    <row r="29249" hidden="1" x14ac:dyDescent="0.25"/>
    <row r="29250" hidden="1" x14ac:dyDescent="0.25"/>
    <row r="29251" hidden="1" x14ac:dyDescent="0.25"/>
    <row r="29252" hidden="1" x14ac:dyDescent="0.25"/>
    <row r="29253" hidden="1" x14ac:dyDescent="0.25"/>
    <row r="29254" hidden="1" x14ac:dyDescent="0.25"/>
    <row r="29255" hidden="1" x14ac:dyDescent="0.25"/>
    <row r="29256" hidden="1" x14ac:dyDescent="0.25"/>
    <row r="29257" hidden="1" x14ac:dyDescent="0.25"/>
    <row r="29258" hidden="1" x14ac:dyDescent="0.25"/>
    <row r="29259" hidden="1" x14ac:dyDescent="0.25"/>
    <row r="29260" hidden="1" x14ac:dyDescent="0.25"/>
    <row r="29261" hidden="1" x14ac:dyDescent="0.25"/>
    <row r="29262" hidden="1" x14ac:dyDescent="0.25"/>
    <row r="29263" hidden="1" x14ac:dyDescent="0.25"/>
    <row r="29264" hidden="1" x14ac:dyDescent="0.25"/>
    <row r="29265" hidden="1" x14ac:dyDescent="0.25"/>
    <row r="29266" hidden="1" x14ac:dyDescent="0.25"/>
    <row r="29267" hidden="1" x14ac:dyDescent="0.25"/>
    <row r="29268" hidden="1" x14ac:dyDescent="0.25"/>
    <row r="29269" hidden="1" x14ac:dyDescent="0.25"/>
    <row r="29270" hidden="1" x14ac:dyDescent="0.25"/>
    <row r="29271" hidden="1" x14ac:dyDescent="0.25"/>
    <row r="29272" hidden="1" x14ac:dyDescent="0.25"/>
    <row r="29273" hidden="1" x14ac:dyDescent="0.25"/>
    <row r="29274" hidden="1" x14ac:dyDescent="0.25"/>
    <row r="29275" hidden="1" x14ac:dyDescent="0.25"/>
    <row r="29276" hidden="1" x14ac:dyDescent="0.25"/>
    <row r="29277" hidden="1" x14ac:dyDescent="0.25"/>
    <row r="29278" hidden="1" x14ac:dyDescent="0.25"/>
    <row r="29279" hidden="1" x14ac:dyDescent="0.25"/>
    <row r="29280" hidden="1" x14ac:dyDescent="0.25"/>
    <row r="29281" hidden="1" x14ac:dyDescent="0.25"/>
    <row r="29282" hidden="1" x14ac:dyDescent="0.25"/>
    <row r="29283" hidden="1" x14ac:dyDescent="0.25"/>
    <row r="29284" hidden="1" x14ac:dyDescent="0.25"/>
    <row r="29285" hidden="1" x14ac:dyDescent="0.25"/>
    <row r="29286" hidden="1" x14ac:dyDescent="0.25"/>
    <row r="29287" hidden="1" x14ac:dyDescent="0.25"/>
    <row r="29288" hidden="1" x14ac:dyDescent="0.25"/>
    <row r="29289" hidden="1" x14ac:dyDescent="0.25"/>
    <row r="29290" hidden="1" x14ac:dyDescent="0.25"/>
    <row r="29291" hidden="1" x14ac:dyDescent="0.25"/>
    <row r="29292" hidden="1" x14ac:dyDescent="0.25"/>
    <row r="29293" hidden="1" x14ac:dyDescent="0.25"/>
    <row r="29294" hidden="1" x14ac:dyDescent="0.25"/>
    <row r="29295" hidden="1" x14ac:dyDescent="0.25"/>
    <row r="29296" hidden="1" x14ac:dyDescent="0.25"/>
    <row r="29297" hidden="1" x14ac:dyDescent="0.25"/>
    <row r="29298" hidden="1" x14ac:dyDescent="0.25"/>
    <row r="29299" hidden="1" x14ac:dyDescent="0.25"/>
    <row r="29300" hidden="1" x14ac:dyDescent="0.25"/>
    <row r="29301" hidden="1" x14ac:dyDescent="0.25"/>
    <row r="29302" hidden="1" x14ac:dyDescent="0.25"/>
    <row r="29303" hidden="1" x14ac:dyDescent="0.25"/>
    <row r="29304" hidden="1" x14ac:dyDescent="0.25"/>
    <row r="29305" hidden="1" x14ac:dyDescent="0.25"/>
    <row r="29306" hidden="1" x14ac:dyDescent="0.25"/>
    <row r="29307" hidden="1" x14ac:dyDescent="0.25"/>
    <row r="29308" hidden="1" x14ac:dyDescent="0.25"/>
    <row r="29309" hidden="1" x14ac:dyDescent="0.25"/>
    <row r="29310" hidden="1" x14ac:dyDescent="0.25"/>
    <row r="29311" hidden="1" x14ac:dyDescent="0.25"/>
    <row r="29312" hidden="1" x14ac:dyDescent="0.25"/>
    <row r="29313" hidden="1" x14ac:dyDescent="0.25"/>
    <row r="29314" hidden="1" x14ac:dyDescent="0.25"/>
    <row r="29315" hidden="1" x14ac:dyDescent="0.25"/>
    <row r="29316" hidden="1" x14ac:dyDescent="0.25"/>
    <row r="29317" hidden="1" x14ac:dyDescent="0.25"/>
    <row r="29318" hidden="1" x14ac:dyDescent="0.25"/>
    <row r="29319" hidden="1" x14ac:dyDescent="0.25"/>
    <row r="29320" hidden="1" x14ac:dyDescent="0.25"/>
    <row r="29321" hidden="1" x14ac:dyDescent="0.25"/>
    <row r="29322" hidden="1" x14ac:dyDescent="0.25"/>
    <row r="29323" hidden="1" x14ac:dyDescent="0.25"/>
    <row r="29324" hidden="1" x14ac:dyDescent="0.25"/>
    <row r="29325" hidden="1" x14ac:dyDescent="0.25"/>
    <row r="29326" hidden="1" x14ac:dyDescent="0.25"/>
    <row r="29327" hidden="1" x14ac:dyDescent="0.25"/>
    <row r="29328" hidden="1" x14ac:dyDescent="0.25"/>
    <row r="29329" hidden="1" x14ac:dyDescent="0.25"/>
    <row r="29330" hidden="1" x14ac:dyDescent="0.25"/>
    <row r="29331" hidden="1" x14ac:dyDescent="0.25"/>
    <row r="29332" hidden="1" x14ac:dyDescent="0.25"/>
    <row r="29333" hidden="1" x14ac:dyDescent="0.25"/>
    <row r="29334" hidden="1" x14ac:dyDescent="0.25"/>
    <row r="29335" hidden="1" x14ac:dyDescent="0.25"/>
    <row r="29336" hidden="1" x14ac:dyDescent="0.25"/>
    <row r="29337" hidden="1" x14ac:dyDescent="0.25"/>
    <row r="29338" hidden="1" x14ac:dyDescent="0.25"/>
    <row r="29339" hidden="1" x14ac:dyDescent="0.25"/>
    <row r="29340" hidden="1" x14ac:dyDescent="0.25"/>
    <row r="29341" hidden="1" x14ac:dyDescent="0.25"/>
    <row r="29342" hidden="1" x14ac:dyDescent="0.25"/>
    <row r="29343" hidden="1" x14ac:dyDescent="0.25"/>
    <row r="29344" hidden="1" x14ac:dyDescent="0.25"/>
    <row r="29345" hidden="1" x14ac:dyDescent="0.25"/>
    <row r="29346" hidden="1" x14ac:dyDescent="0.25"/>
    <row r="29347" hidden="1" x14ac:dyDescent="0.25"/>
    <row r="29348" hidden="1" x14ac:dyDescent="0.25"/>
    <row r="29349" hidden="1" x14ac:dyDescent="0.25"/>
    <row r="29350" hidden="1" x14ac:dyDescent="0.25"/>
    <row r="29351" hidden="1" x14ac:dyDescent="0.25"/>
    <row r="29352" hidden="1" x14ac:dyDescent="0.25"/>
    <row r="29353" hidden="1" x14ac:dyDescent="0.25"/>
    <row r="29354" hidden="1" x14ac:dyDescent="0.25"/>
    <row r="29355" hidden="1" x14ac:dyDescent="0.25"/>
    <row r="29356" hidden="1" x14ac:dyDescent="0.25"/>
    <row r="29357" hidden="1" x14ac:dyDescent="0.25"/>
    <row r="29358" hidden="1" x14ac:dyDescent="0.25"/>
    <row r="29359" hidden="1" x14ac:dyDescent="0.25"/>
    <row r="29360" hidden="1" x14ac:dyDescent="0.25"/>
    <row r="29361" hidden="1" x14ac:dyDescent="0.25"/>
    <row r="29362" hidden="1" x14ac:dyDescent="0.25"/>
    <row r="29363" hidden="1" x14ac:dyDescent="0.25"/>
    <row r="29364" hidden="1" x14ac:dyDescent="0.25"/>
    <row r="29365" hidden="1" x14ac:dyDescent="0.25"/>
    <row r="29366" hidden="1" x14ac:dyDescent="0.25"/>
    <row r="29367" hidden="1" x14ac:dyDescent="0.25"/>
    <row r="29368" hidden="1" x14ac:dyDescent="0.25"/>
    <row r="29369" hidden="1" x14ac:dyDescent="0.25"/>
    <row r="29370" hidden="1" x14ac:dyDescent="0.25"/>
    <row r="29371" hidden="1" x14ac:dyDescent="0.25"/>
    <row r="29372" hidden="1" x14ac:dyDescent="0.25"/>
    <row r="29373" hidden="1" x14ac:dyDescent="0.25"/>
    <row r="29374" hidden="1" x14ac:dyDescent="0.25"/>
    <row r="29375" hidden="1" x14ac:dyDescent="0.25"/>
    <row r="29376" hidden="1" x14ac:dyDescent="0.25"/>
    <row r="29377" hidden="1" x14ac:dyDescent="0.25"/>
    <row r="29378" hidden="1" x14ac:dyDescent="0.25"/>
    <row r="29379" hidden="1" x14ac:dyDescent="0.25"/>
    <row r="29380" hidden="1" x14ac:dyDescent="0.25"/>
    <row r="29381" hidden="1" x14ac:dyDescent="0.25"/>
    <row r="29382" hidden="1" x14ac:dyDescent="0.25"/>
    <row r="29383" hidden="1" x14ac:dyDescent="0.25"/>
    <row r="29384" hidden="1" x14ac:dyDescent="0.25"/>
    <row r="29385" hidden="1" x14ac:dyDescent="0.25"/>
    <row r="29386" hidden="1" x14ac:dyDescent="0.25"/>
    <row r="29387" hidden="1" x14ac:dyDescent="0.25"/>
    <row r="29388" hidden="1" x14ac:dyDescent="0.25"/>
    <row r="29389" hidden="1" x14ac:dyDescent="0.25"/>
    <row r="29390" hidden="1" x14ac:dyDescent="0.25"/>
    <row r="29391" hidden="1" x14ac:dyDescent="0.25"/>
    <row r="29392" hidden="1" x14ac:dyDescent="0.25"/>
    <row r="29393" hidden="1" x14ac:dyDescent="0.25"/>
    <row r="29394" hidden="1" x14ac:dyDescent="0.25"/>
    <row r="29395" hidden="1" x14ac:dyDescent="0.25"/>
    <row r="29396" hidden="1" x14ac:dyDescent="0.25"/>
    <row r="29397" hidden="1" x14ac:dyDescent="0.25"/>
    <row r="29398" hidden="1" x14ac:dyDescent="0.25"/>
    <row r="29399" hidden="1" x14ac:dyDescent="0.25"/>
    <row r="29400" hidden="1" x14ac:dyDescent="0.25"/>
    <row r="29401" hidden="1" x14ac:dyDescent="0.25"/>
    <row r="29402" hidden="1" x14ac:dyDescent="0.25"/>
    <row r="29403" hidden="1" x14ac:dyDescent="0.25"/>
    <row r="29404" hidden="1" x14ac:dyDescent="0.25"/>
    <row r="29405" hidden="1" x14ac:dyDescent="0.25"/>
    <row r="29406" hidden="1" x14ac:dyDescent="0.25"/>
    <row r="29407" hidden="1" x14ac:dyDescent="0.25"/>
    <row r="29408" hidden="1" x14ac:dyDescent="0.25"/>
    <row r="29409" hidden="1" x14ac:dyDescent="0.25"/>
    <row r="29410" hidden="1" x14ac:dyDescent="0.25"/>
    <row r="29411" hidden="1" x14ac:dyDescent="0.25"/>
    <row r="29412" hidden="1" x14ac:dyDescent="0.25"/>
    <row r="29413" hidden="1" x14ac:dyDescent="0.25"/>
    <row r="29414" hidden="1" x14ac:dyDescent="0.25"/>
    <row r="29415" hidden="1" x14ac:dyDescent="0.25"/>
    <row r="29416" hidden="1" x14ac:dyDescent="0.25"/>
    <row r="29417" hidden="1" x14ac:dyDescent="0.25"/>
    <row r="29418" hidden="1" x14ac:dyDescent="0.25"/>
    <row r="29419" hidden="1" x14ac:dyDescent="0.25"/>
    <row r="29420" hidden="1" x14ac:dyDescent="0.25"/>
    <row r="29421" hidden="1" x14ac:dyDescent="0.25"/>
    <row r="29422" hidden="1" x14ac:dyDescent="0.25"/>
    <row r="29423" hidden="1" x14ac:dyDescent="0.25"/>
    <row r="29424" hidden="1" x14ac:dyDescent="0.25"/>
    <row r="29425" hidden="1" x14ac:dyDescent="0.25"/>
    <row r="29426" hidden="1" x14ac:dyDescent="0.25"/>
    <row r="29427" hidden="1" x14ac:dyDescent="0.25"/>
    <row r="29428" hidden="1" x14ac:dyDescent="0.25"/>
    <row r="29429" hidden="1" x14ac:dyDescent="0.25"/>
    <row r="29430" hidden="1" x14ac:dyDescent="0.25"/>
    <row r="29431" hidden="1" x14ac:dyDescent="0.25"/>
    <row r="29432" hidden="1" x14ac:dyDescent="0.25"/>
    <row r="29433" hidden="1" x14ac:dyDescent="0.25"/>
    <row r="29434" hidden="1" x14ac:dyDescent="0.25"/>
    <row r="29435" hidden="1" x14ac:dyDescent="0.25"/>
    <row r="29436" hidden="1" x14ac:dyDescent="0.25"/>
    <row r="29437" hidden="1" x14ac:dyDescent="0.25"/>
    <row r="29438" hidden="1" x14ac:dyDescent="0.25"/>
    <row r="29439" hidden="1" x14ac:dyDescent="0.25"/>
    <row r="29440" hidden="1" x14ac:dyDescent="0.25"/>
    <row r="29441" hidden="1" x14ac:dyDescent="0.25"/>
    <row r="29442" hidden="1" x14ac:dyDescent="0.25"/>
    <row r="29443" hidden="1" x14ac:dyDescent="0.25"/>
    <row r="29444" hidden="1" x14ac:dyDescent="0.25"/>
    <row r="29445" hidden="1" x14ac:dyDescent="0.25"/>
    <row r="29446" hidden="1" x14ac:dyDescent="0.25"/>
    <row r="29447" hidden="1" x14ac:dyDescent="0.25"/>
    <row r="29448" hidden="1" x14ac:dyDescent="0.25"/>
    <row r="29449" hidden="1" x14ac:dyDescent="0.25"/>
    <row r="29450" hidden="1" x14ac:dyDescent="0.25"/>
    <row r="29451" hidden="1" x14ac:dyDescent="0.25"/>
    <row r="29452" hidden="1" x14ac:dyDescent="0.25"/>
    <row r="29453" hidden="1" x14ac:dyDescent="0.25"/>
    <row r="29454" hidden="1" x14ac:dyDescent="0.25"/>
    <row r="29455" hidden="1" x14ac:dyDescent="0.25"/>
    <row r="29456" hidden="1" x14ac:dyDescent="0.25"/>
    <row r="29457" hidden="1" x14ac:dyDescent="0.25"/>
    <row r="29458" hidden="1" x14ac:dyDescent="0.25"/>
    <row r="29459" hidden="1" x14ac:dyDescent="0.25"/>
    <row r="29460" hidden="1" x14ac:dyDescent="0.25"/>
    <row r="29461" hidden="1" x14ac:dyDescent="0.25"/>
    <row r="29462" hidden="1" x14ac:dyDescent="0.25"/>
    <row r="29463" hidden="1" x14ac:dyDescent="0.25"/>
    <row r="29464" hidden="1" x14ac:dyDescent="0.25"/>
    <row r="29465" hidden="1" x14ac:dyDescent="0.25"/>
    <row r="29466" hidden="1" x14ac:dyDescent="0.25"/>
    <row r="29467" hidden="1" x14ac:dyDescent="0.25"/>
    <row r="29468" hidden="1" x14ac:dyDescent="0.25"/>
    <row r="29469" hidden="1" x14ac:dyDescent="0.25"/>
    <row r="29470" hidden="1" x14ac:dyDescent="0.25"/>
    <row r="29471" hidden="1" x14ac:dyDescent="0.25"/>
    <row r="29472" hidden="1" x14ac:dyDescent="0.25"/>
    <row r="29473" hidden="1" x14ac:dyDescent="0.25"/>
    <row r="29474" hidden="1" x14ac:dyDescent="0.25"/>
    <row r="29475" hidden="1" x14ac:dyDescent="0.25"/>
    <row r="29476" hidden="1" x14ac:dyDescent="0.25"/>
    <row r="29477" hidden="1" x14ac:dyDescent="0.25"/>
    <row r="29478" hidden="1" x14ac:dyDescent="0.25"/>
    <row r="29479" hidden="1" x14ac:dyDescent="0.25"/>
    <row r="29480" hidden="1" x14ac:dyDescent="0.25"/>
    <row r="29481" hidden="1" x14ac:dyDescent="0.25"/>
    <row r="29482" hidden="1" x14ac:dyDescent="0.25"/>
    <row r="29483" hidden="1" x14ac:dyDescent="0.25"/>
    <row r="29484" hidden="1" x14ac:dyDescent="0.25"/>
    <row r="29485" hidden="1" x14ac:dyDescent="0.25"/>
    <row r="29486" hidden="1" x14ac:dyDescent="0.25"/>
    <row r="29487" hidden="1" x14ac:dyDescent="0.25"/>
    <row r="29488" hidden="1" x14ac:dyDescent="0.25"/>
    <row r="29489" hidden="1" x14ac:dyDescent="0.25"/>
    <row r="29490" hidden="1" x14ac:dyDescent="0.25"/>
    <row r="29491" hidden="1" x14ac:dyDescent="0.25"/>
    <row r="29492" hidden="1" x14ac:dyDescent="0.25"/>
    <row r="29493" hidden="1" x14ac:dyDescent="0.25"/>
    <row r="29494" hidden="1" x14ac:dyDescent="0.25"/>
    <row r="29495" hidden="1" x14ac:dyDescent="0.25"/>
    <row r="29496" hidden="1" x14ac:dyDescent="0.25"/>
    <row r="29497" hidden="1" x14ac:dyDescent="0.25"/>
    <row r="29498" hidden="1" x14ac:dyDescent="0.25"/>
    <row r="29499" hidden="1" x14ac:dyDescent="0.25"/>
    <row r="29500" hidden="1" x14ac:dyDescent="0.25"/>
    <row r="29501" hidden="1" x14ac:dyDescent="0.25"/>
    <row r="29502" hidden="1" x14ac:dyDescent="0.25"/>
    <row r="29503" hidden="1" x14ac:dyDescent="0.25"/>
    <row r="29504" hidden="1" x14ac:dyDescent="0.25"/>
    <row r="29505" hidden="1" x14ac:dyDescent="0.25"/>
    <row r="29506" hidden="1" x14ac:dyDescent="0.25"/>
    <row r="29507" hidden="1" x14ac:dyDescent="0.25"/>
    <row r="29508" hidden="1" x14ac:dyDescent="0.25"/>
    <row r="29509" hidden="1" x14ac:dyDescent="0.25"/>
    <row r="29510" hidden="1" x14ac:dyDescent="0.25"/>
    <row r="29511" hidden="1" x14ac:dyDescent="0.25"/>
    <row r="29512" hidden="1" x14ac:dyDescent="0.25"/>
    <row r="29513" hidden="1" x14ac:dyDescent="0.25"/>
    <row r="29514" hidden="1" x14ac:dyDescent="0.25"/>
    <row r="29515" hidden="1" x14ac:dyDescent="0.25"/>
    <row r="29516" hidden="1" x14ac:dyDescent="0.25"/>
    <row r="29517" hidden="1" x14ac:dyDescent="0.25"/>
    <row r="29518" hidden="1" x14ac:dyDescent="0.25"/>
    <row r="29519" hidden="1" x14ac:dyDescent="0.25"/>
    <row r="29520" hidden="1" x14ac:dyDescent="0.25"/>
    <row r="29521" hidden="1" x14ac:dyDescent="0.25"/>
    <row r="29522" hidden="1" x14ac:dyDescent="0.25"/>
    <row r="29523" hidden="1" x14ac:dyDescent="0.25"/>
    <row r="29524" hidden="1" x14ac:dyDescent="0.25"/>
    <row r="29525" hidden="1" x14ac:dyDescent="0.25"/>
    <row r="29526" hidden="1" x14ac:dyDescent="0.25"/>
    <row r="29527" hidden="1" x14ac:dyDescent="0.25"/>
    <row r="29528" hidden="1" x14ac:dyDescent="0.25"/>
    <row r="29529" hidden="1" x14ac:dyDescent="0.25"/>
    <row r="29530" hidden="1" x14ac:dyDescent="0.25"/>
    <row r="29531" hidden="1" x14ac:dyDescent="0.25"/>
    <row r="29532" hidden="1" x14ac:dyDescent="0.25"/>
    <row r="29533" hidden="1" x14ac:dyDescent="0.25"/>
    <row r="29534" hidden="1" x14ac:dyDescent="0.25"/>
    <row r="29535" hidden="1" x14ac:dyDescent="0.25"/>
    <row r="29536" hidden="1" x14ac:dyDescent="0.25"/>
    <row r="29537" hidden="1" x14ac:dyDescent="0.25"/>
    <row r="29538" hidden="1" x14ac:dyDescent="0.25"/>
    <row r="29539" hidden="1" x14ac:dyDescent="0.25"/>
    <row r="29540" hidden="1" x14ac:dyDescent="0.25"/>
    <row r="29541" hidden="1" x14ac:dyDescent="0.25"/>
    <row r="29542" hidden="1" x14ac:dyDescent="0.25"/>
    <row r="29543" hidden="1" x14ac:dyDescent="0.25"/>
    <row r="29544" hidden="1" x14ac:dyDescent="0.25"/>
    <row r="29545" hidden="1" x14ac:dyDescent="0.25"/>
    <row r="29546" hidden="1" x14ac:dyDescent="0.25"/>
    <row r="29547" hidden="1" x14ac:dyDescent="0.25"/>
    <row r="29548" hidden="1" x14ac:dyDescent="0.25"/>
    <row r="29549" hidden="1" x14ac:dyDescent="0.25"/>
    <row r="29550" hidden="1" x14ac:dyDescent="0.25"/>
    <row r="29551" hidden="1" x14ac:dyDescent="0.25"/>
    <row r="29552" hidden="1" x14ac:dyDescent="0.25"/>
    <row r="29553" hidden="1" x14ac:dyDescent="0.25"/>
    <row r="29554" hidden="1" x14ac:dyDescent="0.25"/>
    <row r="29555" hidden="1" x14ac:dyDescent="0.25"/>
    <row r="29556" hidden="1" x14ac:dyDescent="0.25"/>
    <row r="29557" hidden="1" x14ac:dyDescent="0.25"/>
    <row r="29558" hidden="1" x14ac:dyDescent="0.25"/>
    <row r="29559" hidden="1" x14ac:dyDescent="0.25"/>
    <row r="29560" hidden="1" x14ac:dyDescent="0.25"/>
    <row r="29561" hidden="1" x14ac:dyDescent="0.25"/>
    <row r="29562" hidden="1" x14ac:dyDescent="0.25"/>
    <row r="29563" hidden="1" x14ac:dyDescent="0.25"/>
    <row r="29564" hidden="1" x14ac:dyDescent="0.25"/>
    <row r="29565" hidden="1" x14ac:dyDescent="0.25"/>
    <row r="29566" hidden="1" x14ac:dyDescent="0.25"/>
    <row r="29567" hidden="1" x14ac:dyDescent="0.25"/>
    <row r="29568" hidden="1" x14ac:dyDescent="0.25"/>
    <row r="29569" hidden="1" x14ac:dyDescent="0.25"/>
    <row r="29570" hidden="1" x14ac:dyDescent="0.25"/>
    <row r="29571" hidden="1" x14ac:dyDescent="0.25"/>
    <row r="29572" hidden="1" x14ac:dyDescent="0.25"/>
    <row r="29573" hidden="1" x14ac:dyDescent="0.25"/>
    <row r="29574" hidden="1" x14ac:dyDescent="0.25"/>
    <row r="29575" hidden="1" x14ac:dyDescent="0.25"/>
    <row r="29576" hidden="1" x14ac:dyDescent="0.25"/>
    <row r="29577" hidden="1" x14ac:dyDescent="0.25"/>
    <row r="29578" hidden="1" x14ac:dyDescent="0.25"/>
    <row r="29579" hidden="1" x14ac:dyDescent="0.25"/>
    <row r="29580" hidden="1" x14ac:dyDescent="0.25"/>
    <row r="29581" hidden="1" x14ac:dyDescent="0.25"/>
    <row r="29582" hidden="1" x14ac:dyDescent="0.25"/>
    <row r="29583" hidden="1" x14ac:dyDescent="0.25"/>
    <row r="29584" hidden="1" x14ac:dyDescent="0.25"/>
    <row r="29585" hidden="1" x14ac:dyDescent="0.25"/>
    <row r="29586" hidden="1" x14ac:dyDescent="0.25"/>
    <row r="29587" hidden="1" x14ac:dyDescent="0.25"/>
    <row r="29588" hidden="1" x14ac:dyDescent="0.25"/>
    <row r="29589" hidden="1" x14ac:dyDescent="0.25"/>
    <row r="29590" hidden="1" x14ac:dyDescent="0.25"/>
    <row r="29591" hidden="1" x14ac:dyDescent="0.25"/>
    <row r="29592" hidden="1" x14ac:dyDescent="0.25"/>
    <row r="29593" hidden="1" x14ac:dyDescent="0.25"/>
    <row r="29594" hidden="1" x14ac:dyDescent="0.25"/>
    <row r="29595" hidden="1" x14ac:dyDescent="0.25"/>
    <row r="29596" hidden="1" x14ac:dyDescent="0.25"/>
    <row r="29597" hidden="1" x14ac:dyDescent="0.25"/>
    <row r="29598" hidden="1" x14ac:dyDescent="0.25"/>
    <row r="29599" hidden="1" x14ac:dyDescent="0.25"/>
    <row r="29600" hidden="1" x14ac:dyDescent="0.25"/>
    <row r="29601" hidden="1" x14ac:dyDescent="0.25"/>
    <row r="29602" hidden="1" x14ac:dyDescent="0.25"/>
    <row r="29603" hidden="1" x14ac:dyDescent="0.25"/>
    <row r="29604" hidden="1" x14ac:dyDescent="0.25"/>
    <row r="29605" hidden="1" x14ac:dyDescent="0.25"/>
    <row r="29606" hidden="1" x14ac:dyDescent="0.25"/>
    <row r="29607" hidden="1" x14ac:dyDescent="0.25"/>
    <row r="29608" hidden="1" x14ac:dyDescent="0.25"/>
    <row r="29609" hidden="1" x14ac:dyDescent="0.25"/>
    <row r="29610" hidden="1" x14ac:dyDescent="0.25"/>
    <row r="29611" hidden="1" x14ac:dyDescent="0.25"/>
    <row r="29612" hidden="1" x14ac:dyDescent="0.25"/>
    <row r="29613" hidden="1" x14ac:dyDescent="0.25"/>
    <row r="29614" hidden="1" x14ac:dyDescent="0.25"/>
    <row r="29615" hidden="1" x14ac:dyDescent="0.25"/>
    <row r="29616" hidden="1" x14ac:dyDescent="0.25"/>
    <row r="29617" hidden="1" x14ac:dyDescent="0.25"/>
    <row r="29618" hidden="1" x14ac:dyDescent="0.25"/>
    <row r="29619" hidden="1" x14ac:dyDescent="0.25"/>
    <row r="29620" hidden="1" x14ac:dyDescent="0.25"/>
    <row r="29621" hidden="1" x14ac:dyDescent="0.25"/>
    <row r="29622" hidden="1" x14ac:dyDescent="0.25"/>
    <row r="29623" hidden="1" x14ac:dyDescent="0.25"/>
    <row r="29624" hidden="1" x14ac:dyDescent="0.25"/>
    <row r="29625" hidden="1" x14ac:dyDescent="0.25"/>
    <row r="29626" hidden="1" x14ac:dyDescent="0.25"/>
    <row r="29627" hidden="1" x14ac:dyDescent="0.25"/>
    <row r="29628" hidden="1" x14ac:dyDescent="0.25"/>
    <row r="29629" hidden="1" x14ac:dyDescent="0.25"/>
    <row r="29630" hidden="1" x14ac:dyDescent="0.25"/>
    <row r="29631" hidden="1" x14ac:dyDescent="0.25"/>
    <row r="29632" hidden="1" x14ac:dyDescent="0.25"/>
    <row r="29633" hidden="1" x14ac:dyDescent="0.25"/>
    <row r="29634" hidden="1" x14ac:dyDescent="0.25"/>
    <row r="29635" hidden="1" x14ac:dyDescent="0.25"/>
    <row r="29636" hidden="1" x14ac:dyDescent="0.25"/>
    <row r="29637" hidden="1" x14ac:dyDescent="0.25"/>
    <row r="29638" hidden="1" x14ac:dyDescent="0.25"/>
    <row r="29639" hidden="1" x14ac:dyDescent="0.25"/>
    <row r="29640" hidden="1" x14ac:dyDescent="0.25"/>
    <row r="29641" hidden="1" x14ac:dyDescent="0.25"/>
    <row r="29642" hidden="1" x14ac:dyDescent="0.25"/>
    <row r="29643" hidden="1" x14ac:dyDescent="0.25"/>
    <row r="29644" hidden="1" x14ac:dyDescent="0.25"/>
    <row r="29645" hidden="1" x14ac:dyDescent="0.25"/>
    <row r="29646" hidden="1" x14ac:dyDescent="0.25"/>
    <row r="29647" hidden="1" x14ac:dyDescent="0.25"/>
    <row r="29648" hidden="1" x14ac:dyDescent="0.25"/>
    <row r="29649" hidden="1" x14ac:dyDescent="0.25"/>
    <row r="29650" hidden="1" x14ac:dyDescent="0.25"/>
    <row r="29651" hidden="1" x14ac:dyDescent="0.25"/>
    <row r="29652" hidden="1" x14ac:dyDescent="0.25"/>
    <row r="29653" hidden="1" x14ac:dyDescent="0.25"/>
    <row r="29654" hidden="1" x14ac:dyDescent="0.25"/>
    <row r="29655" hidden="1" x14ac:dyDescent="0.25"/>
    <row r="29656" hidden="1" x14ac:dyDescent="0.25"/>
    <row r="29657" hidden="1" x14ac:dyDescent="0.25"/>
    <row r="29658" hidden="1" x14ac:dyDescent="0.25"/>
    <row r="29659" hidden="1" x14ac:dyDescent="0.25"/>
    <row r="29660" hidden="1" x14ac:dyDescent="0.25"/>
    <row r="29661" hidden="1" x14ac:dyDescent="0.25"/>
    <row r="29662" hidden="1" x14ac:dyDescent="0.25"/>
    <row r="29663" hidden="1" x14ac:dyDescent="0.25"/>
    <row r="29664" hidden="1" x14ac:dyDescent="0.25"/>
    <row r="29665" hidden="1" x14ac:dyDescent="0.25"/>
    <row r="29666" hidden="1" x14ac:dyDescent="0.25"/>
    <row r="29667" hidden="1" x14ac:dyDescent="0.25"/>
    <row r="29668" hidden="1" x14ac:dyDescent="0.25"/>
    <row r="29669" hidden="1" x14ac:dyDescent="0.25"/>
    <row r="29670" hidden="1" x14ac:dyDescent="0.25"/>
    <row r="29671" hidden="1" x14ac:dyDescent="0.25"/>
    <row r="29672" hidden="1" x14ac:dyDescent="0.25"/>
    <row r="29673" hidden="1" x14ac:dyDescent="0.25"/>
    <row r="29674" hidden="1" x14ac:dyDescent="0.25"/>
    <row r="29675" hidden="1" x14ac:dyDescent="0.25"/>
    <row r="29676" hidden="1" x14ac:dyDescent="0.25"/>
    <row r="29677" hidden="1" x14ac:dyDescent="0.25"/>
    <row r="29678" hidden="1" x14ac:dyDescent="0.25"/>
    <row r="29679" hidden="1" x14ac:dyDescent="0.25"/>
    <row r="29680" hidden="1" x14ac:dyDescent="0.25"/>
    <row r="29681" hidden="1" x14ac:dyDescent="0.25"/>
    <row r="29682" hidden="1" x14ac:dyDescent="0.25"/>
    <row r="29683" hidden="1" x14ac:dyDescent="0.25"/>
    <row r="29684" hidden="1" x14ac:dyDescent="0.25"/>
    <row r="29685" hidden="1" x14ac:dyDescent="0.25"/>
    <row r="29686" hidden="1" x14ac:dyDescent="0.25"/>
    <row r="29687" hidden="1" x14ac:dyDescent="0.25"/>
    <row r="29688" hidden="1" x14ac:dyDescent="0.25"/>
    <row r="29689" hidden="1" x14ac:dyDescent="0.25"/>
    <row r="29690" hidden="1" x14ac:dyDescent="0.25"/>
    <row r="29691" hidden="1" x14ac:dyDescent="0.25"/>
    <row r="29692" hidden="1" x14ac:dyDescent="0.25"/>
    <row r="29693" hidden="1" x14ac:dyDescent="0.25"/>
    <row r="29694" hidden="1" x14ac:dyDescent="0.25"/>
    <row r="29695" hidden="1" x14ac:dyDescent="0.25"/>
    <row r="29696" hidden="1" x14ac:dyDescent="0.25"/>
    <row r="29697" hidden="1" x14ac:dyDescent="0.25"/>
    <row r="29698" hidden="1" x14ac:dyDescent="0.25"/>
    <row r="29699" hidden="1" x14ac:dyDescent="0.25"/>
    <row r="29700" hidden="1" x14ac:dyDescent="0.25"/>
    <row r="29701" hidden="1" x14ac:dyDescent="0.25"/>
    <row r="29702" hidden="1" x14ac:dyDescent="0.25"/>
    <row r="29703" hidden="1" x14ac:dyDescent="0.25"/>
    <row r="29704" hidden="1" x14ac:dyDescent="0.25"/>
    <row r="29705" hidden="1" x14ac:dyDescent="0.25"/>
    <row r="29706" hidden="1" x14ac:dyDescent="0.25"/>
    <row r="29707" hidden="1" x14ac:dyDescent="0.25"/>
    <row r="29708" hidden="1" x14ac:dyDescent="0.25"/>
    <row r="29709" hidden="1" x14ac:dyDescent="0.25"/>
    <row r="29710" hidden="1" x14ac:dyDescent="0.25"/>
    <row r="29711" hidden="1" x14ac:dyDescent="0.25"/>
    <row r="29712" hidden="1" x14ac:dyDescent="0.25"/>
    <row r="29713" hidden="1" x14ac:dyDescent="0.25"/>
    <row r="29714" hidden="1" x14ac:dyDescent="0.25"/>
    <row r="29715" hidden="1" x14ac:dyDescent="0.25"/>
    <row r="29716" hidden="1" x14ac:dyDescent="0.25"/>
    <row r="29717" hidden="1" x14ac:dyDescent="0.25"/>
    <row r="29718" hidden="1" x14ac:dyDescent="0.25"/>
    <row r="29719" hidden="1" x14ac:dyDescent="0.25"/>
    <row r="29720" hidden="1" x14ac:dyDescent="0.25"/>
    <row r="29721" hidden="1" x14ac:dyDescent="0.25"/>
    <row r="29722" hidden="1" x14ac:dyDescent="0.25"/>
    <row r="29723" hidden="1" x14ac:dyDescent="0.25"/>
    <row r="29724" hidden="1" x14ac:dyDescent="0.25"/>
    <row r="29725" hidden="1" x14ac:dyDescent="0.25"/>
    <row r="29726" hidden="1" x14ac:dyDescent="0.25"/>
    <row r="29727" hidden="1" x14ac:dyDescent="0.25"/>
    <row r="29728" hidden="1" x14ac:dyDescent="0.25"/>
    <row r="29729" hidden="1" x14ac:dyDescent="0.25"/>
    <row r="29730" hidden="1" x14ac:dyDescent="0.25"/>
    <row r="29731" hidden="1" x14ac:dyDescent="0.25"/>
    <row r="29732" hidden="1" x14ac:dyDescent="0.25"/>
    <row r="29733" hidden="1" x14ac:dyDescent="0.25"/>
    <row r="29734" hidden="1" x14ac:dyDescent="0.25"/>
    <row r="29735" hidden="1" x14ac:dyDescent="0.25"/>
    <row r="29736" hidden="1" x14ac:dyDescent="0.25"/>
    <row r="29737" hidden="1" x14ac:dyDescent="0.25"/>
    <row r="29738" hidden="1" x14ac:dyDescent="0.25"/>
    <row r="29739" hidden="1" x14ac:dyDescent="0.25"/>
    <row r="29740" hidden="1" x14ac:dyDescent="0.25"/>
    <row r="29741" hidden="1" x14ac:dyDescent="0.25"/>
    <row r="29742" hidden="1" x14ac:dyDescent="0.25"/>
    <row r="29743" hidden="1" x14ac:dyDescent="0.25"/>
    <row r="29744" hidden="1" x14ac:dyDescent="0.25"/>
    <row r="29745" hidden="1" x14ac:dyDescent="0.25"/>
    <row r="29746" hidden="1" x14ac:dyDescent="0.25"/>
    <row r="29747" hidden="1" x14ac:dyDescent="0.25"/>
    <row r="29748" hidden="1" x14ac:dyDescent="0.25"/>
    <row r="29749" hidden="1" x14ac:dyDescent="0.25"/>
    <row r="29750" hidden="1" x14ac:dyDescent="0.25"/>
    <row r="29751" hidden="1" x14ac:dyDescent="0.25"/>
    <row r="29752" hidden="1" x14ac:dyDescent="0.25"/>
    <row r="29753" hidden="1" x14ac:dyDescent="0.25"/>
    <row r="29754" hidden="1" x14ac:dyDescent="0.25"/>
    <row r="29755" hidden="1" x14ac:dyDescent="0.25"/>
    <row r="29756" hidden="1" x14ac:dyDescent="0.25"/>
    <row r="29757" hidden="1" x14ac:dyDescent="0.25"/>
    <row r="29758" hidden="1" x14ac:dyDescent="0.25"/>
    <row r="29759" hidden="1" x14ac:dyDescent="0.25"/>
    <row r="29760" hidden="1" x14ac:dyDescent="0.25"/>
    <row r="29761" hidden="1" x14ac:dyDescent="0.25"/>
    <row r="29762" hidden="1" x14ac:dyDescent="0.25"/>
    <row r="29763" hidden="1" x14ac:dyDescent="0.25"/>
    <row r="29764" hidden="1" x14ac:dyDescent="0.25"/>
    <row r="29765" hidden="1" x14ac:dyDescent="0.25"/>
    <row r="29766" hidden="1" x14ac:dyDescent="0.25"/>
    <row r="29767" hidden="1" x14ac:dyDescent="0.25"/>
    <row r="29768" hidden="1" x14ac:dyDescent="0.25"/>
    <row r="29769" hidden="1" x14ac:dyDescent="0.25"/>
    <row r="29770" hidden="1" x14ac:dyDescent="0.25"/>
    <row r="29771" hidden="1" x14ac:dyDescent="0.25"/>
    <row r="29772" hidden="1" x14ac:dyDescent="0.25"/>
    <row r="29773" hidden="1" x14ac:dyDescent="0.25"/>
    <row r="29774" hidden="1" x14ac:dyDescent="0.25"/>
    <row r="29775" hidden="1" x14ac:dyDescent="0.25"/>
    <row r="29776" hidden="1" x14ac:dyDescent="0.25"/>
    <row r="29777" hidden="1" x14ac:dyDescent="0.25"/>
    <row r="29778" hidden="1" x14ac:dyDescent="0.25"/>
    <row r="29779" hidden="1" x14ac:dyDescent="0.25"/>
    <row r="29780" hidden="1" x14ac:dyDescent="0.25"/>
    <row r="29781" hidden="1" x14ac:dyDescent="0.25"/>
    <row r="29782" hidden="1" x14ac:dyDescent="0.25"/>
    <row r="29783" hidden="1" x14ac:dyDescent="0.25"/>
    <row r="29784" hidden="1" x14ac:dyDescent="0.25"/>
    <row r="29785" hidden="1" x14ac:dyDescent="0.25"/>
    <row r="29786" hidden="1" x14ac:dyDescent="0.25"/>
    <row r="29787" hidden="1" x14ac:dyDescent="0.25"/>
    <row r="29788" hidden="1" x14ac:dyDescent="0.25"/>
    <row r="29789" hidden="1" x14ac:dyDescent="0.25"/>
    <row r="29790" hidden="1" x14ac:dyDescent="0.25"/>
    <row r="29791" hidden="1" x14ac:dyDescent="0.25"/>
    <row r="29792" hidden="1" x14ac:dyDescent="0.25"/>
    <row r="29793" hidden="1" x14ac:dyDescent="0.25"/>
    <row r="29794" hidden="1" x14ac:dyDescent="0.25"/>
    <row r="29795" hidden="1" x14ac:dyDescent="0.25"/>
    <row r="29796" hidden="1" x14ac:dyDescent="0.25"/>
    <row r="29797" hidden="1" x14ac:dyDescent="0.25"/>
    <row r="29798" hidden="1" x14ac:dyDescent="0.25"/>
    <row r="29799" hidden="1" x14ac:dyDescent="0.25"/>
    <row r="29800" hidden="1" x14ac:dyDescent="0.25"/>
    <row r="29801" hidden="1" x14ac:dyDescent="0.25"/>
    <row r="29802" hidden="1" x14ac:dyDescent="0.25"/>
    <row r="29803" hidden="1" x14ac:dyDescent="0.25"/>
    <row r="29804" hidden="1" x14ac:dyDescent="0.25"/>
    <row r="29805" hidden="1" x14ac:dyDescent="0.25"/>
    <row r="29806" hidden="1" x14ac:dyDescent="0.25"/>
    <row r="29807" hidden="1" x14ac:dyDescent="0.25"/>
    <row r="29808" hidden="1" x14ac:dyDescent="0.25"/>
    <row r="29809" hidden="1" x14ac:dyDescent="0.25"/>
    <row r="29810" hidden="1" x14ac:dyDescent="0.25"/>
    <row r="29811" hidden="1" x14ac:dyDescent="0.25"/>
    <row r="29812" hidden="1" x14ac:dyDescent="0.25"/>
    <row r="29813" hidden="1" x14ac:dyDescent="0.25"/>
    <row r="29814" hidden="1" x14ac:dyDescent="0.25"/>
    <row r="29815" hidden="1" x14ac:dyDescent="0.25"/>
    <row r="29816" hidden="1" x14ac:dyDescent="0.25"/>
    <row r="29817" hidden="1" x14ac:dyDescent="0.25"/>
    <row r="29818" hidden="1" x14ac:dyDescent="0.25"/>
    <row r="29819" hidden="1" x14ac:dyDescent="0.25"/>
    <row r="29820" hidden="1" x14ac:dyDescent="0.25"/>
    <row r="29821" hidden="1" x14ac:dyDescent="0.25"/>
    <row r="29822" hidden="1" x14ac:dyDescent="0.25"/>
    <row r="29823" hidden="1" x14ac:dyDescent="0.25"/>
    <row r="29824" hidden="1" x14ac:dyDescent="0.25"/>
    <row r="29825" hidden="1" x14ac:dyDescent="0.25"/>
    <row r="29826" hidden="1" x14ac:dyDescent="0.25"/>
    <row r="29827" hidden="1" x14ac:dyDescent="0.25"/>
    <row r="29828" hidden="1" x14ac:dyDescent="0.25"/>
    <row r="29829" hidden="1" x14ac:dyDescent="0.25"/>
    <row r="29830" hidden="1" x14ac:dyDescent="0.25"/>
    <row r="29831" hidden="1" x14ac:dyDescent="0.25"/>
    <row r="29832" hidden="1" x14ac:dyDescent="0.25"/>
    <row r="29833" hidden="1" x14ac:dyDescent="0.25"/>
    <row r="29834" hidden="1" x14ac:dyDescent="0.25"/>
    <row r="29835" hidden="1" x14ac:dyDescent="0.25"/>
    <row r="29836" hidden="1" x14ac:dyDescent="0.25"/>
    <row r="29837" hidden="1" x14ac:dyDescent="0.25"/>
    <row r="29838" hidden="1" x14ac:dyDescent="0.25"/>
    <row r="29839" hidden="1" x14ac:dyDescent="0.25"/>
    <row r="29840" hidden="1" x14ac:dyDescent="0.25"/>
    <row r="29841" hidden="1" x14ac:dyDescent="0.25"/>
    <row r="29842" hidden="1" x14ac:dyDescent="0.25"/>
    <row r="29843" hidden="1" x14ac:dyDescent="0.25"/>
    <row r="29844" hidden="1" x14ac:dyDescent="0.25"/>
    <row r="29845" hidden="1" x14ac:dyDescent="0.25"/>
    <row r="29846" hidden="1" x14ac:dyDescent="0.25"/>
    <row r="29847" hidden="1" x14ac:dyDescent="0.25"/>
    <row r="29848" hidden="1" x14ac:dyDescent="0.25"/>
    <row r="29849" hidden="1" x14ac:dyDescent="0.25"/>
    <row r="29850" hidden="1" x14ac:dyDescent="0.25"/>
    <row r="29851" hidden="1" x14ac:dyDescent="0.25"/>
    <row r="29852" hidden="1" x14ac:dyDescent="0.25"/>
    <row r="29853" hidden="1" x14ac:dyDescent="0.25"/>
    <row r="29854" hidden="1" x14ac:dyDescent="0.25"/>
    <row r="29855" hidden="1" x14ac:dyDescent="0.25"/>
    <row r="29856" hidden="1" x14ac:dyDescent="0.25"/>
    <row r="29857" hidden="1" x14ac:dyDescent="0.25"/>
    <row r="29858" hidden="1" x14ac:dyDescent="0.25"/>
    <row r="29859" hidden="1" x14ac:dyDescent="0.25"/>
    <row r="29860" hidden="1" x14ac:dyDescent="0.25"/>
    <row r="29861" hidden="1" x14ac:dyDescent="0.25"/>
    <row r="29862" hidden="1" x14ac:dyDescent="0.25"/>
    <row r="29863" hidden="1" x14ac:dyDescent="0.25"/>
    <row r="29864" hidden="1" x14ac:dyDescent="0.25"/>
    <row r="29865" hidden="1" x14ac:dyDescent="0.25"/>
    <row r="29866" hidden="1" x14ac:dyDescent="0.25"/>
    <row r="29867" hidden="1" x14ac:dyDescent="0.25"/>
    <row r="29868" hidden="1" x14ac:dyDescent="0.25"/>
    <row r="29869" hidden="1" x14ac:dyDescent="0.25"/>
    <row r="29870" hidden="1" x14ac:dyDescent="0.25"/>
    <row r="29871" hidden="1" x14ac:dyDescent="0.25"/>
    <row r="29872" hidden="1" x14ac:dyDescent="0.25"/>
    <row r="29873" hidden="1" x14ac:dyDescent="0.25"/>
    <row r="29874" hidden="1" x14ac:dyDescent="0.25"/>
    <row r="29875" hidden="1" x14ac:dyDescent="0.25"/>
    <row r="29876" hidden="1" x14ac:dyDescent="0.25"/>
    <row r="29877" hidden="1" x14ac:dyDescent="0.25"/>
    <row r="29878" hidden="1" x14ac:dyDescent="0.25"/>
    <row r="29879" hidden="1" x14ac:dyDescent="0.25"/>
    <row r="29880" hidden="1" x14ac:dyDescent="0.25"/>
    <row r="29881" hidden="1" x14ac:dyDescent="0.25"/>
    <row r="29882" hidden="1" x14ac:dyDescent="0.25"/>
    <row r="29883" hidden="1" x14ac:dyDescent="0.25"/>
    <row r="29884" hidden="1" x14ac:dyDescent="0.25"/>
    <row r="29885" hidden="1" x14ac:dyDescent="0.25"/>
    <row r="29886" hidden="1" x14ac:dyDescent="0.25"/>
    <row r="29887" hidden="1" x14ac:dyDescent="0.25"/>
    <row r="29888" hidden="1" x14ac:dyDescent="0.25"/>
    <row r="29889" hidden="1" x14ac:dyDescent="0.25"/>
    <row r="29890" hidden="1" x14ac:dyDescent="0.25"/>
    <row r="29891" hidden="1" x14ac:dyDescent="0.25"/>
    <row r="29892" hidden="1" x14ac:dyDescent="0.25"/>
    <row r="29893" hidden="1" x14ac:dyDescent="0.25"/>
    <row r="29894" hidden="1" x14ac:dyDescent="0.25"/>
    <row r="29895" hidden="1" x14ac:dyDescent="0.25"/>
    <row r="29896" hidden="1" x14ac:dyDescent="0.25"/>
    <row r="29897" hidden="1" x14ac:dyDescent="0.25"/>
    <row r="29898" hidden="1" x14ac:dyDescent="0.25"/>
    <row r="29899" hidden="1" x14ac:dyDescent="0.25"/>
    <row r="29900" hidden="1" x14ac:dyDescent="0.25"/>
    <row r="29901" hidden="1" x14ac:dyDescent="0.25"/>
    <row r="29902" hidden="1" x14ac:dyDescent="0.25"/>
    <row r="29903" hidden="1" x14ac:dyDescent="0.25"/>
    <row r="29904" hidden="1" x14ac:dyDescent="0.25"/>
    <row r="29905" hidden="1" x14ac:dyDescent="0.25"/>
    <row r="29906" hidden="1" x14ac:dyDescent="0.25"/>
    <row r="29907" hidden="1" x14ac:dyDescent="0.25"/>
    <row r="29908" hidden="1" x14ac:dyDescent="0.25"/>
    <row r="29909" hidden="1" x14ac:dyDescent="0.25"/>
    <row r="29910" hidden="1" x14ac:dyDescent="0.25"/>
    <row r="29911" hidden="1" x14ac:dyDescent="0.25"/>
    <row r="29912" hidden="1" x14ac:dyDescent="0.25"/>
    <row r="29913" hidden="1" x14ac:dyDescent="0.25"/>
    <row r="29914" hidden="1" x14ac:dyDescent="0.25"/>
    <row r="29915" hidden="1" x14ac:dyDescent="0.25"/>
    <row r="29916" hidden="1" x14ac:dyDescent="0.25"/>
    <row r="29917" hidden="1" x14ac:dyDescent="0.25"/>
    <row r="29918" hidden="1" x14ac:dyDescent="0.25"/>
    <row r="29919" hidden="1" x14ac:dyDescent="0.25"/>
    <row r="29920" hidden="1" x14ac:dyDescent="0.25"/>
    <row r="29921" hidden="1" x14ac:dyDescent="0.25"/>
    <row r="29922" hidden="1" x14ac:dyDescent="0.25"/>
    <row r="29923" hidden="1" x14ac:dyDescent="0.25"/>
    <row r="29924" hidden="1" x14ac:dyDescent="0.25"/>
    <row r="29925" hidden="1" x14ac:dyDescent="0.25"/>
    <row r="29926" hidden="1" x14ac:dyDescent="0.25"/>
    <row r="29927" hidden="1" x14ac:dyDescent="0.25"/>
    <row r="29928" hidden="1" x14ac:dyDescent="0.25"/>
    <row r="29929" hidden="1" x14ac:dyDescent="0.25"/>
    <row r="29930" hidden="1" x14ac:dyDescent="0.25"/>
    <row r="29931" hidden="1" x14ac:dyDescent="0.25"/>
    <row r="29932" hidden="1" x14ac:dyDescent="0.25"/>
    <row r="29933" hidden="1" x14ac:dyDescent="0.25"/>
    <row r="29934" hidden="1" x14ac:dyDescent="0.25"/>
    <row r="29935" hidden="1" x14ac:dyDescent="0.25"/>
    <row r="29936" hidden="1" x14ac:dyDescent="0.25"/>
    <row r="29937" hidden="1" x14ac:dyDescent="0.25"/>
    <row r="29938" hidden="1" x14ac:dyDescent="0.25"/>
    <row r="29939" hidden="1" x14ac:dyDescent="0.25"/>
    <row r="29940" hidden="1" x14ac:dyDescent="0.25"/>
    <row r="29941" hidden="1" x14ac:dyDescent="0.25"/>
    <row r="29942" hidden="1" x14ac:dyDescent="0.25"/>
    <row r="29943" hidden="1" x14ac:dyDescent="0.25"/>
    <row r="29944" hidden="1" x14ac:dyDescent="0.25"/>
    <row r="29945" hidden="1" x14ac:dyDescent="0.25"/>
    <row r="29946" hidden="1" x14ac:dyDescent="0.25"/>
    <row r="29947" hidden="1" x14ac:dyDescent="0.25"/>
    <row r="29948" hidden="1" x14ac:dyDescent="0.25"/>
    <row r="29949" hidden="1" x14ac:dyDescent="0.25"/>
    <row r="29950" hidden="1" x14ac:dyDescent="0.25"/>
    <row r="29951" hidden="1" x14ac:dyDescent="0.25"/>
    <row r="29952" hidden="1" x14ac:dyDescent="0.25"/>
    <row r="29953" hidden="1" x14ac:dyDescent="0.25"/>
    <row r="29954" hidden="1" x14ac:dyDescent="0.25"/>
    <row r="29955" hidden="1" x14ac:dyDescent="0.25"/>
    <row r="29956" hidden="1" x14ac:dyDescent="0.25"/>
    <row r="29957" hidden="1" x14ac:dyDescent="0.25"/>
    <row r="29958" hidden="1" x14ac:dyDescent="0.25"/>
    <row r="29959" hidden="1" x14ac:dyDescent="0.25"/>
    <row r="29960" hidden="1" x14ac:dyDescent="0.25"/>
    <row r="29961" hidden="1" x14ac:dyDescent="0.25"/>
    <row r="29962" hidden="1" x14ac:dyDescent="0.25"/>
    <row r="29963" hidden="1" x14ac:dyDescent="0.25"/>
    <row r="29964" hidden="1" x14ac:dyDescent="0.25"/>
    <row r="29965" hidden="1" x14ac:dyDescent="0.25"/>
    <row r="29966" hidden="1" x14ac:dyDescent="0.25"/>
    <row r="29967" hidden="1" x14ac:dyDescent="0.25"/>
    <row r="29968" hidden="1" x14ac:dyDescent="0.25"/>
    <row r="29969" hidden="1" x14ac:dyDescent="0.25"/>
    <row r="29970" hidden="1" x14ac:dyDescent="0.25"/>
    <row r="29971" hidden="1" x14ac:dyDescent="0.25"/>
    <row r="29972" hidden="1" x14ac:dyDescent="0.25"/>
    <row r="29973" hidden="1" x14ac:dyDescent="0.25"/>
    <row r="29974" hidden="1" x14ac:dyDescent="0.25"/>
    <row r="29975" hidden="1" x14ac:dyDescent="0.25"/>
    <row r="29976" hidden="1" x14ac:dyDescent="0.25"/>
    <row r="29977" hidden="1" x14ac:dyDescent="0.25"/>
    <row r="29978" hidden="1" x14ac:dyDescent="0.25"/>
    <row r="29979" hidden="1" x14ac:dyDescent="0.25"/>
    <row r="29980" hidden="1" x14ac:dyDescent="0.25"/>
    <row r="29981" hidden="1" x14ac:dyDescent="0.25"/>
    <row r="29982" hidden="1" x14ac:dyDescent="0.25"/>
    <row r="29983" hidden="1" x14ac:dyDescent="0.25"/>
    <row r="29984" hidden="1" x14ac:dyDescent="0.25"/>
    <row r="29985" hidden="1" x14ac:dyDescent="0.25"/>
    <row r="29986" hidden="1" x14ac:dyDescent="0.25"/>
    <row r="29987" hidden="1" x14ac:dyDescent="0.25"/>
    <row r="29988" hidden="1" x14ac:dyDescent="0.25"/>
    <row r="29989" hidden="1" x14ac:dyDescent="0.25"/>
    <row r="29990" hidden="1" x14ac:dyDescent="0.25"/>
    <row r="29991" hidden="1" x14ac:dyDescent="0.25"/>
    <row r="29992" hidden="1" x14ac:dyDescent="0.25"/>
    <row r="29993" hidden="1" x14ac:dyDescent="0.25"/>
    <row r="29994" hidden="1" x14ac:dyDescent="0.25"/>
    <row r="29995" hidden="1" x14ac:dyDescent="0.25"/>
    <row r="29996" hidden="1" x14ac:dyDescent="0.25"/>
    <row r="29997" hidden="1" x14ac:dyDescent="0.25"/>
    <row r="29998" hidden="1" x14ac:dyDescent="0.25"/>
    <row r="29999" hidden="1" x14ac:dyDescent="0.25"/>
    <row r="30000" hidden="1" x14ac:dyDescent="0.25"/>
    <row r="30001" hidden="1" x14ac:dyDescent="0.25"/>
    <row r="30002" hidden="1" x14ac:dyDescent="0.25"/>
    <row r="30003" hidden="1" x14ac:dyDescent="0.25"/>
    <row r="30004" hidden="1" x14ac:dyDescent="0.25"/>
    <row r="30005" hidden="1" x14ac:dyDescent="0.25"/>
    <row r="30006" hidden="1" x14ac:dyDescent="0.25"/>
    <row r="30007" hidden="1" x14ac:dyDescent="0.25"/>
    <row r="30008" hidden="1" x14ac:dyDescent="0.25"/>
    <row r="30009" hidden="1" x14ac:dyDescent="0.25"/>
    <row r="30010" hidden="1" x14ac:dyDescent="0.25"/>
    <row r="30011" hidden="1" x14ac:dyDescent="0.25"/>
    <row r="30012" hidden="1" x14ac:dyDescent="0.25"/>
    <row r="30013" hidden="1" x14ac:dyDescent="0.25"/>
    <row r="30014" hidden="1" x14ac:dyDescent="0.25"/>
    <row r="30015" hidden="1" x14ac:dyDescent="0.25"/>
    <row r="30016" hidden="1" x14ac:dyDescent="0.25"/>
    <row r="30017" hidden="1" x14ac:dyDescent="0.25"/>
    <row r="30018" hidden="1" x14ac:dyDescent="0.25"/>
    <row r="30019" hidden="1" x14ac:dyDescent="0.25"/>
    <row r="30020" hidden="1" x14ac:dyDescent="0.25"/>
    <row r="30021" hidden="1" x14ac:dyDescent="0.25"/>
    <row r="30022" hidden="1" x14ac:dyDescent="0.25"/>
    <row r="30023" hidden="1" x14ac:dyDescent="0.25"/>
    <row r="30024" hidden="1" x14ac:dyDescent="0.25"/>
    <row r="30025" hidden="1" x14ac:dyDescent="0.25"/>
    <row r="30026" hidden="1" x14ac:dyDescent="0.25"/>
    <row r="30027" hidden="1" x14ac:dyDescent="0.25"/>
    <row r="30028" hidden="1" x14ac:dyDescent="0.25"/>
    <row r="30029" hidden="1" x14ac:dyDescent="0.25"/>
    <row r="30030" hidden="1" x14ac:dyDescent="0.25"/>
    <row r="30031" hidden="1" x14ac:dyDescent="0.25"/>
    <row r="30032" hidden="1" x14ac:dyDescent="0.25"/>
    <row r="30033" hidden="1" x14ac:dyDescent="0.25"/>
    <row r="30034" hidden="1" x14ac:dyDescent="0.25"/>
    <row r="30035" hidden="1" x14ac:dyDescent="0.25"/>
    <row r="30036" hidden="1" x14ac:dyDescent="0.25"/>
    <row r="30037" hidden="1" x14ac:dyDescent="0.25"/>
    <row r="30038" hidden="1" x14ac:dyDescent="0.25"/>
    <row r="30039" hidden="1" x14ac:dyDescent="0.25"/>
    <row r="30040" hidden="1" x14ac:dyDescent="0.25"/>
    <row r="30041" hidden="1" x14ac:dyDescent="0.25"/>
    <row r="30042" hidden="1" x14ac:dyDescent="0.25"/>
    <row r="30043" hidden="1" x14ac:dyDescent="0.25"/>
    <row r="30044" hidden="1" x14ac:dyDescent="0.25"/>
    <row r="30045" hidden="1" x14ac:dyDescent="0.25"/>
    <row r="30046" hidden="1" x14ac:dyDescent="0.25"/>
    <row r="30047" hidden="1" x14ac:dyDescent="0.25"/>
    <row r="30048" hidden="1" x14ac:dyDescent="0.25"/>
    <row r="30049" hidden="1" x14ac:dyDescent="0.25"/>
    <row r="30050" hidden="1" x14ac:dyDescent="0.25"/>
    <row r="30051" hidden="1" x14ac:dyDescent="0.25"/>
    <row r="30052" hidden="1" x14ac:dyDescent="0.25"/>
    <row r="30053" hidden="1" x14ac:dyDescent="0.25"/>
    <row r="30054" hidden="1" x14ac:dyDescent="0.25"/>
    <row r="30055" hidden="1" x14ac:dyDescent="0.25"/>
    <row r="30056" hidden="1" x14ac:dyDescent="0.25"/>
    <row r="30057" hidden="1" x14ac:dyDescent="0.25"/>
    <row r="30058" hidden="1" x14ac:dyDescent="0.25"/>
    <row r="30059" hidden="1" x14ac:dyDescent="0.25"/>
    <row r="30060" hidden="1" x14ac:dyDescent="0.25"/>
    <row r="30061" hidden="1" x14ac:dyDescent="0.25"/>
    <row r="30062" hidden="1" x14ac:dyDescent="0.25"/>
    <row r="30063" hidden="1" x14ac:dyDescent="0.25"/>
    <row r="30064" hidden="1" x14ac:dyDescent="0.25"/>
    <row r="30065" hidden="1" x14ac:dyDescent="0.25"/>
    <row r="30066" hidden="1" x14ac:dyDescent="0.25"/>
    <row r="30067" hidden="1" x14ac:dyDescent="0.25"/>
    <row r="30068" hidden="1" x14ac:dyDescent="0.25"/>
    <row r="30069" hidden="1" x14ac:dyDescent="0.25"/>
    <row r="30070" hidden="1" x14ac:dyDescent="0.25"/>
    <row r="30071" hidden="1" x14ac:dyDescent="0.25"/>
    <row r="30072" hidden="1" x14ac:dyDescent="0.25"/>
    <row r="30073" hidden="1" x14ac:dyDescent="0.25"/>
    <row r="30074" hidden="1" x14ac:dyDescent="0.25"/>
    <row r="30075" hidden="1" x14ac:dyDescent="0.25"/>
    <row r="30076" hidden="1" x14ac:dyDescent="0.25"/>
    <row r="30077" hidden="1" x14ac:dyDescent="0.25"/>
    <row r="30078" hidden="1" x14ac:dyDescent="0.25"/>
    <row r="30079" hidden="1" x14ac:dyDescent="0.25"/>
    <row r="30080" hidden="1" x14ac:dyDescent="0.25"/>
    <row r="30081" hidden="1" x14ac:dyDescent="0.25"/>
    <row r="30082" hidden="1" x14ac:dyDescent="0.25"/>
    <row r="30083" hidden="1" x14ac:dyDescent="0.25"/>
    <row r="30084" hidden="1" x14ac:dyDescent="0.25"/>
    <row r="30085" hidden="1" x14ac:dyDescent="0.25"/>
    <row r="30086" hidden="1" x14ac:dyDescent="0.25"/>
    <row r="30087" hidden="1" x14ac:dyDescent="0.25"/>
    <row r="30088" hidden="1" x14ac:dyDescent="0.25"/>
    <row r="30089" hidden="1" x14ac:dyDescent="0.25"/>
    <row r="30090" hidden="1" x14ac:dyDescent="0.25"/>
    <row r="30091" hidden="1" x14ac:dyDescent="0.25"/>
    <row r="30092" hidden="1" x14ac:dyDescent="0.25"/>
    <row r="30093" hidden="1" x14ac:dyDescent="0.25"/>
    <row r="30094" hidden="1" x14ac:dyDescent="0.25"/>
    <row r="30095" hidden="1" x14ac:dyDescent="0.25"/>
    <row r="30096" hidden="1" x14ac:dyDescent="0.25"/>
    <row r="30097" hidden="1" x14ac:dyDescent="0.25"/>
    <row r="30098" hidden="1" x14ac:dyDescent="0.25"/>
    <row r="30099" hidden="1" x14ac:dyDescent="0.25"/>
    <row r="30100" hidden="1" x14ac:dyDescent="0.25"/>
    <row r="30101" hidden="1" x14ac:dyDescent="0.25"/>
    <row r="30102" hidden="1" x14ac:dyDescent="0.25"/>
    <row r="30103" hidden="1" x14ac:dyDescent="0.25"/>
    <row r="30104" hidden="1" x14ac:dyDescent="0.25"/>
    <row r="30105" hidden="1" x14ac:dyDescent="0.25"/>
    <row r="30106" hidden="1" x14ac:dyDescent="0.25"/>
    <row r="30107" hidden="1" x14ac:dyDescent="0.25"/>
    <row r="30108" hidden="1" x14ac:dyDescent="0.25"/>
    <row r="30109" hidden="1" x14ac:dyDescent="0.25"/>
    <row r="30110" hidden="1" x14ac:dyDescent="0.25"/>
    <row r="30111" hidden="1" x14ac:dyDescent="0.25"/>
    <row r="30112" hidden="1" x14ac:dyDescent="0.25"/>
    <row r="30113" hidden="1" x14ac:dyDescent="0.25"/>
    <row r="30114" hidden="1" x14ac:dyDescent="0.25"/>
    <row r="30115" hidden="1" x14ac:dyDescent="0.25"/>
    <row r="30116" hidden="1" x14ac:dyDescent="0.25"/>
    <row r="30117" hidden="1" x14ac:dyDescent="0.25"/>
    <row r="30118" hidden="1" x14ac:dyDescent="0.25"/>
    <row r="30119" hidden="1" x14ac:dyDescent="0.25"/>
    <row r="30120" hidden="1" x14ac:dyDescent="0.25"/>
    <row r="30121" hidden="1" x14ac:dyDescent="0.25"/>
    <row r="30122" hidden="1" x14ac:dyDescent="0.25"/>
    <row r="30123" hidden="1" x14ac:dyDescent="0.25"/>
    <row r="30124" hidden="1" x14ac:dyDescent="0.25"/>
    <row r="30125" hidden="1" x14ac:dyDescent="0.25"/>
    <row r="30126" hidden="1" x14ac:dyDescent="0.25"/>
    <row r="30127" hidden="1" x14ac:dyDescent="0.25"/>
    <row r="30128" hidden="1" x14ac:dyDescent="0.25"/>
    <row r="30129" hidden="1" x14ac:dyDescent="0.25"/>
    <row r="30130" hidden="1" x14ac:dyDescent="0.25"/>
    <row r="30131" hidden="1" x14ac:dyDescent="0.25"/>
    <row r="30132" hidden="1" x14ac:dyDescent="0.25"/>
    <row r="30133" hidden="1" x14ac:dyDescent="0.25"/>
    <row r="30134" hidden="1" x14ac:dyDescent="0.25"/>
    <row r="30135" hidden="1" x14ac:dyDescent="0.25"/>
    <row r="30136" hidden="1" x14ac:dyDescent="0.25"/>
    <row r="30137" hidden="1" x14ac:dyDescent="0.25"/>
    <row r="30138" hidden="1" x14ac:dyDescent="0.25"/>
    <row r="30139" hidden="1" x14ac:dyDescent="0.25"/>
    <row r="30140" hidden="1" x14ac:dyDescent="0.25"/>
    <row r="30141" hidden="1" x14ac:dyDescent="0.25"/>
    <row r="30142" hidden="1" x14ac:dyDescent="0.25"/>
    <row r="30143" hidden="1" x14ac:dyDescent="0.25"/>
    <row r="30144" hidden="1" x14ac:dyDescent="0.25"/>
    <row r="30145" hidden="1" x14ac:dyDescent="0.25"/>
    <row r="30146" hidden="1" x14ac:dyDescent="0.25"/>
    <row r="30147" hidden="1" x14ac:dyDescent="0.25"/>
    <row r="30148" hidden="1" x14ac:dyDescent="0.25"/>
    <row r="30149" hidden="1" x14ac:dyDescent="0.25"/>
    <row r="30150" hidden="1" x14ac:dyDescent="0.25"/>
    <row r="30151" hidden="1" x14ac:dyDescent="0.25"/>
    <row r="30152" hidden="1" x14ac:dyDescent="0.25"/>
    <row r="30153" hidden="1" x14ac:dyDescent="0.25"/>
    <row r="30154" hidden="1" x14ac:dyDescent="0.25"/>
    <row r="30155" hidden="1" x14ac:dyDescent="0.25"/>
    <row r="30156" hidden="1" x14ac:dyDescent="0.25"/>
    <row r="30157" hidden="1" x14ac:dyDescent="0.25"/>
    <row r="30158" hidden="1" x14ac:dyDescent="0.25"/>
    <row r="30159" hidden="1" x14ac:dyDescent="0.25"/>
    <row r="30160" hidden="1" x14ac:dyDescent="0.25"/>
    <row r="30161" hidden="1" x14ac:dyDescent="0.25"/>
    <row r="30162" hidden="1" x14ac:dyDescent="0.25"/>
    <row r="30163" hidden="1" x14ac:dyDescent="0.25"/>
    <row r="30164" hidden="1" x14ac:dyDescent="0.25"/>
    <row r="30165" hidden="1" x14ac:dyDescent="0.25"/>
    <row r="30166" hidden="1" x14ac:dyDescent="0.25"/>
    <row r="30167" hidden="1" x14ac:dyDescent="0.25"/>
    <row r="30168" hidden="1" x14ac:dyDescent="0.25"/>
    <row r="30169" hidden="1" x14ac:dyDescent="0.25"/>
    <row r="30170" hidden="1" x14ac:dyDescent="0.25"/>
    <row r="30171" hidden="1" x14ac:dyDescent="0.25"/>
    <row r="30172" hidden="1" x14ac:dyDescent="0.25"/>
    <row r="30173" hidden="1" x14ac:dyDescent="0.25"/>
    <row r="30174" hidden="1" x14ac:dyDescent="0.25"/>
    <row r="30175" hidden="1" x14ac:dyDescent="0.25"/>
    <row r="30176" hidden="1" x14ac:dyDescent="0.25"/>
    <row r="30177" hidden="1" x14ac:dyDescent="0.25"/>
    <row r="30178" hidden="1" x14ac:dyDescent="0.25"/>
    <row r="30179" hidden="1" x14ac:dyDescent="0.25"/>
    <row r="30180" hidden="1" x14ac:dyDescent="0.25"/>
    <row r="30181" hidden="1" x14ac:dyDescent="0.25"/>
    <row r="30182" hidden="1" x14ac:dyDescent="0.25"/>
    <row r="30183" hidden="1" x14ac:dyDescent="0.25"/>
    <row r="30184" hidden="1" x14ac:dyDescent="0.25"/>
    <row r="30185" hidden="1" x14ac:dyDescent="0.25"/>
    <row r="30186" hidden="1" x14ac:dyDescent="0.25"/>
    <row r="30187" hidden="1" x14ac:dyDescent="0.25"/>
    <row r="30188" hidden="1" x14ac:dyDescent="0.25"/>
    <row r="30189" hidden="1" x14ac:dyDescent="0.25"/>
    <row r="30190" hidden="1" x14ac:dyDescent="0.25"/>
    <row r="30191" hidden="1" x14ac:dyDescent="0.25"/>
    <row r="30192" hidden="1" x14ac:dyDescent="0.25"/>
    <row r="30193" hidden="1" x14ac:dyDescent="0.25"/>
    <row r="30194" hidden="1" x14ac:dyDescent="0.25"/>
    <row r="30195" hidden="1" x14ac:dyDescent="0.25"/>
    <row r="30196" hidden="1" x14ac:dyDescent="0.25"/>
    <row r="30197" hidden="1" x14ac:dyDescent="0.25"/>
    <row r="30198" hidden="1" x14ac:dyDescent="0.25"/>
    <row r="30199" hidden="1" x14ac:dyDescent="0.25"/>
    <row r="30200" hidden="1" x14ac:dyDescent="0.25"/>
    <row r="30201" hidden="1" x14ac:dyDescent="0.25"/>
    <row r="30202" hidden="1" x14ac:dyDescent="0.25"/>
    <row r="30203" hidden="1" x14ac:dyDescent="0.25"/>
    <row r="30204" hidden="1" x14ac:dyDescent="0.25"/>
    <row r="30205" hidden="1" x14ac:dyDescent="0.25"/>
    <row r="30206" hidden="1" x14ac:dyDescent="0.25"/>
    <row r="30207" hidden="1" x14ac:dyDescent="0.25"/>
    <row r="30208" hidden="1" x14ac:dyDescent="0.25"/>
    <row r="30209" hidden="1" x14ac:dyDescent="0.25"/>
    <row r="30210" hidden="1" x14ac:dyDescent="0.25"/>
    <row r="30211" hidden="1" x14ac:dyDescent="0.25"/>
    <row r="30212" hidden="1" x14ac:dyDescent="0.25"/>
    <row r="30213" hidden="1" x14ac:dyDescent="0.25"/>
    <row r="30214" hidden="1" x14ac:dyDescent="0.25"/>
    <row r="30215" hidden="1" x14ac:dyDescent="0.25"/>
    <row r="30216" hidden="1" x14ac:dyDescent="0.25"/>
    <row r="30217" hidden="1" x14ac:dyDescent="0.25"/>
    <row r="30218" hidden="1" x14ac:dyDescent="0.25"/>
    <row r="30219" hidden="1" x14ac:dyDescent="0.25"/>
    <row r="30220" hidden="1" x14ac:dyDescent="0.25"/>
    <row r="30221" hidden="1" x14ac:dyDescent="0.25"/>
    <row r="30222" hidden="1" x14ac:dyDescent="0.25"/>
    <row r="30223" hidden="1" x14ac:dyDescent="0.25"/>
    <row r="30224" hidden="1" x14ac:dyDescent="0.25"/>
    <row r="30225" hidden="1" x14ac:dyDescent="0.25"/>
    <row r="30226" hidden="1" x14ac:dyDescent="0.25"/>
    <row r="30227" hidden="1" x14ac:dyDescent="0.25"/>
    <row r="30228" hidden="1" x14ac:dyDescent="0.25"/>
    <row r="30229" hidden="1" x14ac:dyDescent="0.25"/>
    <row r="30230" hidden="1" x14ac:dyDescent="0.25"/>
    <row r="30231" hidden="1" x14ac:dyDescent="0.25"/>
    <row r="30232" hidden="1" x14ac:dyDescent="0.25"/>
    <row r="30233" hidden="1" x14ac:dyDescent="0.25"/>
    <row r="30234" hidden="1" x14ac:dyDescent="0.25"/>
    <row r="30235" hidden="1" x14ac:dyDescent="0.25"/>
    <row r="30236" hidden="1" x14ac:dyDescent="0.25"/>
    <row r="30237" hidden="1" x14ac:dyDescent="0.25"/>
    <row r="30238" hidden="1" x14ac:dyDescent="0.25"/>
    <row r="30239" hidden="1" x14ac:dyDescent="0.25"/>
    <row r="30240" hidden="1" x14ac:dyDescent="0.25"/>
    <row r="30241" hidden="1" x14ac:dyDescent="0.25"/>
    <row r="30242" hidden="1" x14ac:dyDescent="0.25"/>
    <row r="30243" hidden="1" x14ac:dyDescent="0.25"/>
    <row r="30244" hidden="1" x14ac:dyDescent="0.25"/>
    <row r="30245" hidden="1" x14ac:dyDescent="0.25"/>
    <row r="30246" hidden="1" x14ac:dyDescent="0.25"/>
    <row r="30247" hidden="1" x14ac:dyDescent="0.25"/>
    <row r="30248" hidden="1" x14ac:dyDescent="0.25"/>
    <row r="30249" hidden="1" x14ac:dyDescent="0.25"/>
    <row r="30250" hidden="1" x14ac:dyDescent="0.25"/>
    <row r="30251" hidden="1" x14ac:dyDescent="0.25"/>
    <row r="30252" hidden="1" x14ac:dyDescent="0.25"/>
    <row r="30253" hidden="1" x14ac:dyDescent="0.25"/>
    <row r="30254" hidden="1" x14ac:dyDescent="0.25"/>
    <row r="30255" hidden="1" x14ac:dyDescent="0.25"/>
    <row r="30256" hidden="1" x14ac:dyDescent="0.25"/>
    <row r="30257" hidden="1" x14ac:dyDescent="0.25"/>
    <row r="30258" hidden="1" x14ac:dyDescent="0.25"/>
    <row r="30259" hidden="1" x14ac:dyDescent="0.25"/>
    <row r="30260" hidden="1" x14ac:dyDescent="0.25"/>
    <row r="30261" hidden="1" x14ac:dyDescent="0.25"/>
    <row r="30262" hidden="1" x14ac:dyDescent="0.25"/>
    <row r="30263" hidden="1" x14ac:dyDescent="0.25"/>
    <row r="30264" hidden="1" x14ac:dyDescent="0.25"/>
    <row r="30265" hidden="1" x14ac:dyDescent="0.25"/>
    <row r="30266" hidden="1" x14ac:dyDescent="0.25"/>
    <row r="30267" hidden="1" x14ac:dyDescent="0.25"/>
    <row r="30268" hidden="1" x14ac:dyDescent="0.25"/>
    <row r="30269" hidden="1" x14ac:dyDescent="0.25"/>
    <row r="30270" hidden="1" x14ac:dyDescent="0.25"/>
    <row r="30271" hidden="1" x14ac:dyDescent="0.25"/>
    <row r="30272" hidden="1" x14ac:dyDescent="0.25"/>
    <row r="30273" hidden="1" x14ac:dyDescent="0.25"/>
    <row r="30274" hidden="1" x14ac:dyDescent="0.25"/>
    <row r="30275" hidden="1" x14ac:dyDescent="0.25"/>
    <row r="30276" hidden="1" x14ac:dyDescent="0.25"/>
    <row r="30277" hidden="1" x14ac:dyDescent="0.25"/>
    <row r="30278" hidden="1" x14ac:dyDescent="0.25"/>
    <row r="30279" hidden="1" x14ac:dyDescent="0.25"/>
    <row r="30280" hidden="1" x14ac:dyDescent="0.25"/>
    <row r="30281" hidden="1" x14ac:dyDescent="0.25"/>
    <row r="30282" hidden="1" x14ac:dyDescent="0.25"/>
    <row r="30283" hidden="1" x14ac:dyDescent="0.25"/>
    <row r="30284" hidden="1" x14ac:dyDescent="0.25"/>
    <row r="30285" hidden="1" x14ac:dyDescent="0.25"/>
    <row r="30286" hidden="1" x14ac:dyDescent="0.25"/>
    <row r="30287" hidden="1" x14ac:dyDescent="0.25"/>
    <row r="30288" hidden="1" x14ac:dyDescent="0.25"/>
    <row r="30289" hidden="1" x14ac:dyDescent="0.25"/>
    <row r="30290" hidden="1" x14ac:dyDescent="0.25"/>
    <row r="30291" hidden="1" x14ac:dyDescent="0.25"/>
    <row r="30292" hidden="1" x14ac:dyDescent="0.25"/>
    <row r="30293" hidden="1" x14ac:dyDescent="0.25"/>
    <row r="30294" hidden="1" x14ac:dyDescent="0.25"/>
    <row r="30295" hidden="1" x14ac:dyDescent="0.25"/>
    <row r="30296" hidden="1" x14ac:dyDescent="0.25"/>
    <row r="30297" hidden="1" x14ac:dyDescent="0.25"/>
    <row r="30298" hidden="1" x14ac:dyDescent="0.25"/>
    <row r="30299" hidden="1" x14ac:dyDescent="0.25"/>
    <row r="30300" hidden="1" x14ac:dyDescent="0.25"/>
    <row r="30301" hidden="1" x14ac:dyDescent="0.25"/>
    <row r="30302" hidden="1" x14ac:dyDescent="0.25"/>
    <row r="30303" hidden="1" x14ac:dyDescent="0.25"/>
    <row r="30304" hidden="1" x14ac:dyDescent="0.25"/>
    <row r="30305" hidden="1" x14ac:dyDescent="0.25"/>
    <row r="30306" hidden="1" x14ac:dyDescent="0.25"/>
    <row r="30307" hidden="1" x14ac:dyDescent="0.25"/>
    <row r="30308" hidden="1" x14ac:dyDescent="0.25"/>
    <row r="30309" hidden="1" x14ac:dyDescent="0.25"/>
    <row r="30310" hidden="1" x14ac:dyDescent="0.25"/>
    <row r="30311" hidden="1" x14ac:dyDescent="0.25"/>
    <row r="30312" hidden="1" x14ac:dyDescent="0.25"/>
    <row r="30313" hidden="1" x14ac:dyDescent="0.25"/>
    <row r="30314" hidden="1" x14ac:dyDescent="0.25"/>
    <row r="30315" hidden="1" x14ac:dyDescent="0.25"/>
    <row r="30316" hidden="1" x14ac:dyDescent="0.25"/>
    <row r="30317" hidden="1" x14ac:dyDescent="0.25"/>
    <row r="30318" hidden="1" x14ac:dyDescent="0.25"/>
    <row r="30319" hidden="1" x14ac:dyDescent="0.25"/>
    <row r="30320" hidden="1" x14ac:dyDescent="0.25"/>
    <row r="30321" hidden="1" x14ac:dyDescent="0.25"/>
    <row r="30322" hidden="1" x14ac:dyDescent="0.25"/>
    <row r="30323" hidden="1" x14ac:dyDescent="0.25"/>
    <row r="30324" hidden="1" x14ac:dyDescent="0.25"/>
    <row r="30325" hidden="1" x14ac:dyDescent="0.25"/>
    <row r="30326" hidden="1" x14ac:dyDescent="0.25"/>
    <row r="30327" hidden="1" x14ac:dyDescent="0.25"/>
    <row r="30328" hidden="1" x14ac:dyDescent="0.25"/>
    <row r="30329" hidden="1" x14ac:dyDescent="0.25"/>
    <row r="30330" hidden="1" x14ac:dyDescent="0.25"/>
    <row r="30331" hidden="1" x14ac:dyDescent="0.25"/>
    <row r="30332" hidden="1" x14ac:dyDescent="0.25"/>
    <row r="30333" hidden="1" x14ac:dyDescent="0.25"/>
    <row r="30334" hidden="1" x14ac:dyDescent="0.25"/>
    <row r="30335" hidden="1" x14ac:dyDescent="0.25"/>
    <row r="30336" hidden="1" x14ac:dyDescent="0.25"/>
    <row r="30337" hidden="1" x14ac:dyDescent="0.25"/>
    <row r="30338" hidden="1" x14ac:dyDescent="0.25"/>
    <row r="30339" hidden="1" x14ac:dyDescent="0.25"/>
    <row r="30340" hidden="1" x14ac:dyDescent="0.25"/>
    <row r="30341" hidden="1" x14ac:dyDescent="0.25"/>
    <row r="30342" hidden="1" x14ac:dyDescent="0.25"/>
    <row r="30343" hidden="1" x14ac:dyDescent="0.25"/>
    <row r="30344" hidden="1" x14ac:dyDescent="0.25"/>
    <row r="30345" hidden="1" x14ac:dyDescent="0.25"/>
    <row r="30346" hidden="1" x14ac:dyDescent="0.25"/>
    <row r="30347" hidden="1" x14ac:dyDescent="0.25"/>
    <row r="30348" hidden="1" x14ac:dyDescent="0.25"/>
    <row r="30349" hidden="1" x14ac:dyDescent="0.25"/>
    <row r="30350" hidden="1" x14ac:dyDescent="0.25"/>
    <row r="30351" hidden="1" x14ac:dyDescent="0.25"/>
    <row r="30352" hidden="1" x14ac:dyDescent="0.25"/>
    <row r="30353" hidden="1" x14ac:dyDescent="0.25"/>
    <row r="30354" hidden="1" x14ac:dyDescent="0.25"/>
    <row r="30355" hidden="1" x14ac:dyDescent="0.25"/>
    <row r="30356" hidden="1" x14ac:dyDescent="0.25"/>
    <row r="30357" hidden="1" x14ac:dyDescent="0.25"/>
    <row r="30358" hidden="1" x14ac:dyDescent="0.25"/>
    <row r="30359" hidden="1" x14ac:dyDescent="0.25"/>
    <row r="30360" hidden="1" x14ac:dyDescent="0.25"/>
    <row r="30361" hidden="1" x14ac:dyDescent="0.25"/>
    <row r="30362" hidden="1" x14ac:dyDescent="0.25"/>
    <row r="30363" hidden="1" x14ac:dyDescent="0.25"/>
    <row r="30364" hidden="1" x14ac:dyDescent="0.25"/>
    <row r="30365" hidden="1" x14ac:dyDescent="0.25"/>
    <row r="30366" hidden="1" x14ac:dyDescent="0.25"/>
    <row r="30367" hidden="1" x14ac:dyDescent="0.25"/>
    <row r="30368" hidden="1" x14ac:dyDescent="0.25"/>
    <row r="30369" hidden="1" x14ac:dyDescent="0.25"/>
    <row r="30370" hidden="1" x14ac:dyDescent="0.25"/>
    <row r="30371" hidden="1" x14ac:dyDescent="0.25"/>
    <row r="30372" hidden="1" x14ac:dyDescent="0.25"/>
    <row r="30373" hidden="1" x14ac:dyDescent="0.25"/>
    <row r="30374" hidden="1" x14ac:dyDescent="0.25"/>
    <row r="30375" hidden="1" x14ac:dyDescent="0.25"/>
    <row r="30376" hidden="1" x14ac:dyDescent="0.25"/>
    <row r="30377" hidden="1" x14ac:dyDescent="0.25"/>
    <row r="30378" hidden="1" x14ac:dyDescent="0.25"/>
    <row r="30379" hidden="1" x14ac:dyDescent="0.25"/>
    <row r="30380" hidden="1" x14ac:dyDescent="0.25"/>
    <row r="30381" hidden="1" x14ac:dyDescent="0.25"/>
    <row r="30382" hidden="1" x14ac:dyDescent="0.25"/>
    <row r="30383" hidden="1" x14ac:dyDescent="0.25"/>
    <row r="30384" hidden="1" x14ac:dyDescent="0.25"/>
    <row r="30385" hidden="1" x14ac:dyDescent="0.25"/>
    <row r="30386" hidden="1" x14ac:dyDescent="0.25"/>
    <row r="30387" hidden="1" x14ac:dyDescent="0.25"/>
    <row r="30388" hidden="1" x14ac:dyDescent="0.25"/>
    <row r="30389" hidden="1" x14ac:dyDescent="0.25"/>
    <row r="30390" hidden="1" x14ac:dyDescent="0.25"/>
    <row r="30391" hidden="1" x14ac:dyDescent="0.25"/>
    <row r="30392" hidden="1" x14ac:dyDescent="0.25"/>
    <row r="30393" hidden="1" x14ac:dyDescent="0.25"/>
    <row r="30394" hidden="1" x14ac:dyDescent="0.25"/>
    <row r="30395" hidden="1" x14ac:dyDescent="0.25"/>
    <row r="30396" hidden="1" x14ac:dyDescent="0.25"/>
    <row r="30397" hidden="1" x14ac:dyDescent="0.25"/>
    <row r="30398" hidden="1" x14ac:dyDescent="0.25"/>
    <row r="30399" hidden="1" x14ac:dyDescent="0.25"/>
    <row r="30400" hidden="1" x14ac:dyDescent="0.25"/>
    <row r="30401" hidden="1" x14ac:dyDescent="0.25"/>
    <row r="30402" hidden="1" x14ac:dyDescent="0.25"/>
    <row r="30403" hidden="1" x14ac:dyDescent="0.25"/>
    <row r="30404" hidden="1" x14ac:dyDescent="0.25"/>
    <row r="30405" hidden="1" x14ac:dyDescent="0.25"/>
    <row r="30406" hidden="1" x14ac:dyDescent="0.25"/>
    <row r="30407" hidden="1" x14ac:dyDescent="0.25"/>
    <row r="30408" hidden="1" x14ac:dyDescent="0.25"/>
    <row r="30409" hidden="1" x14ac:dyDescent="0.25"/>
    <row r="30410" hidden="1" x14ac:dyDescent="0.25"/>
    <row r="30411" hidden="1" x14ac:dyDescent="0.25"/>
    <row r="30412" hidden="1" x14ac:dyDescent="0.25"/>
    <row r="30413" hidden="1" x14ac:dyDescent="0.25"/>
    <row r="30414" hidden="1" x14ac:dyDescent="0.25"/>
    <row r="30415" hidden="1" x14ac:dyDescent="0.25"/>
    <row r="30416" hidden="1" x14ac:dyDescent="0.25"/>
    <row r="30417" hidden="1" x14ac:dyDescent="0.25"/>
    <row r="30418" hidden="1" x14ac:dyDescent="0.25"/>
    <row r="30419" hidden="1" x14ac:dyDescent="0.25"/>
    <row r="30420" hidden="1" x14ac:dyDescent="0.25"/>
    <row r="30421" hidden="1" x14ac:dyDescent="0.25"/>
    <row r="30422" hidden="1" x14ac:dyDescent="0.25"/>
    <row r="30423" hidden="1" x14ac:dyDescent="0.25"/>
    <row r="30424" hidden="1" x14ac:dyDescent="0.25"/>
    <row r="30425" hidden="1" x14ac:dyDescent="0.25"/>
    <row r="30426" hidden="1" x14ac:dyDescent="0.25"/>
    <row r="30427" hidden="1" x14ac:dyDescent="0.25"/>
    <row r="30428" hidden="1" x14ac:dyDescent="0.25"/>
    <row r="30429" hidden="1" x14ac:dyDescent="0.25"/>
    <row r="30430" hidden="1" x14ac:dyDescent="0.25"/>
    <row r="30431" hidden="1" x14ac:dyDescent="0.25"/>
    <row r="30432" hidden="1" x14ac:dyDescent="0.25"/>
    <row r="30433" hidden="1" x14ac:dyDescent="0.25"/>
    <row r="30434" hidden="1" x14ac:dyDescent="0.25"/>
    <row r="30435" hidden="1" x14ac:dyDescent="0.25"/>
    <row r="30436" hidden="1" x14ac:dyDescent="0.25"/>
    <row r="30437" hidden="1" x14ac:dyDescent="0.25"/>
    <row r="30438" hidden="1" x14ac:dyDescent="0.25"/>
    <row r="30439" hidden="1" x14ac:dyDescent="0.25"/>
    <row r="30440" hidden="1" x14ac:dyDescent="0.25"/>
    <row r="30441" hidden="1" x14ac:dyDescent="0.25"/>
    <row r="30442" hidden="1" x14ac:dyDescent="0.25"/>
    <row r="30443" hidden="1" x14ac:dyDescent="0.25"/>
    <row r="30444" hidden="1" x14ac:dyDescent="0.25"/>
    <row r="30445" hidden="1" x14ac:dyDescent="0.25"/>
    <row r="30446" hidden="1" x14ac:dyDescent="0.25"/>
    <row r="30447" hidden="1" x14ac:dyDescent="0.25"/>
    <row r="30448" hidden="1" x14ac:dyDescent="0.25"/>
    <row r="30449" hidden="1" x14ac:dyDescent="0.25"/>
    <row r="30450" hidden="1" x14ac:dyDescent="0.25"/>
    <row r="30451" hidden="1" x14ac:dyDescent="0.25"/>
    <row r="30452" hidden="1" x14ac:dyDescent="0.25"/>
    <row r="30453" hidden="1" x14ac:dyDescent="0.25"/>
    <row r="30454" hidden="1" x14ac:dyDescent="0.25"/>
    <row r="30455" hidden="1" x14ac:dyDescent="0.25"/>
    <row r="30456" hidden="1" x14ac:dyDescent="0.25"/>
    <row r="30457" hidden="1" x14ac:dyDescent="0.25"/>
    <row r="30458" hidden="1" x14ac:dyDescent="0.25"/>
    <row r="30459" hidden="1" x14ac:dyDescent="0.25"/>
    <row r="30460" hidden="1" x14ac:dyDescent="0.25"/>
    <row r="30461" hidden="1" x14ac:dyDescent="0.25"/>
    <row r="30462" hidden="1" x14ac:dyDescent="0.25"/>
    <row r="30463" hidden="1" x14ac:dyDescent="0.25"/>
    <row r="30464" hidden="1" x14ac:dyDescent="0.25"/>
    <row r="30465" hidden="1" x14ac:dyDescent="0.25"/>
    <row r="30466" hidden="1" x14ac:dyDescent="0.25"/>
    <row r="30467" hidden="1" x14ac:dyDescent="0.25"/>
    <row r="30468" hidden="1" x14ac:dyDescent="0.25"/>
    <row r="30469" hidden="1" x14ac:dyDescent="0.25"/>
    <row r="30470" hidden="1" x14ac:dyDescent="0.25"/>
    <row r="30471" hidden="1" x14ac:dyDescent="0.25"/>
    <row r="30472" hidden="1" x14ac:dyDescent="0.25"/>
    <row r="30473" hidden="1" x14ac:dyDescent="0.25"/>
    <row r="30474" hidden="1" x14ac:dyDescent="0.25"/>
    <row r="30475" hidden="1" x14ac:dyDescent="0.25"/>
    <row r="30476" hidden="1" x14ac:dyDescent="0.25"/>
    <row r="30477" hidden="1" x14ac:dyDescent="0.25"/>
    <row r="30478" hidden="1" x14ac:dyDescent="0.25"/>
    <row r="30479" hidden="1" x14ac:dyDescent="0.25"/>
    <row r="30480" hidden="1" x14ac:dyDescent="0.25"/>
    <row r="30481" hidden="1" x14ac:dyDescent="0.25"/>
    <row r="30482" hidden="1" x14ac:dyDescent="0.25"/>
    <row r="30483" hidden="1" x14ac:dyDescent="0.25"/>
    <row r="30484" hidden="1" x14ac:dyDescent="0.25"/>
    <row r="30485" hidden="1" x14ac:dyDescent="0.25"/>
    <row r="30486" hidden="1" x14ac:dyDescent="0.25"/>
    <row r="30487" hidden="1" x14ac:dyDescent="0.25"/>
    <row r="30488" hidden="1" x14ac:dyDescent="0.25"/>
    <row r="30489" hidden="1" x14ac:dyDescent="0.25"/>
    <row r="30490" hidden="1" x14ac:dyDescent="0.25"/>
    <row r="30491" hidden="1" x14ac:dyDescent="0.25"/>
    <row r="30492" hidden="1" x14ac:dyDescent="0.25"/>
    <row r="30493" hidden="1" x14ac:dyDescent="0.25"/>
    <row r="30494" hidden="1" x14ac:dyDescent="0.25"/>
    <row r="30495" hidden="1" x14ac:dyDescent="0.25"/>
    <row r="30496" hidden="1" x14ac:dyDescent="0.25"/>
    <row r="30497" hidden="1" x14ac:dyDescent="0.25"/>
    <row r="30498" hidden="1" x14ac:dyDescent="0.25"/>
    <row r="30499" hidden="1" x14ac:dyDescent="0.25"/>
    <row r="30500" hidden="1" x14ac:dyDescent="0.25"/>
    <row r="30501" hidden="1" x14ac:dyDescent="0.25"/>
    <row r="30502" hidden="1" x14ac:dyDescent="0.25"/>
    <row r="30503" hidden="1" x14ac:dyDescent="0.25"/>
    <row r="30504" hidden="1" x14ac:dyDescent="0.25"/>
    <row r="30505" hidden="1" x14ac:dyDescent="0.25"/>
    <row r="30506" hidden="1" x14ac:dyDescent="0.25"/>
    <row r="30507" hidden="1" x14ac:dyDescent="0.25"/>
    <row r="30508" hidden="1" x14ac:dyDescent="0.25"/>
    <row r="30509" hidden="1" x14ac:dyDescent="0.25"/>
    <row r="30510" hidden="1" x14ac:dyDescent="0.25"/>
    <row r="30511" hidden="1" x14ac:dyDescent="0.25"/>
    <row r="30512" hidden="1" x14ac:dyDescent="0.25"/>
    <row r="30513" hidden="1" x14ac:dyDescent="0.25"/>
    <row r="30514" hidden="1" x14ac:dyDescent="0.25"/>
    <row r="30515" hidden="1" x14ac:dyDescent="0.25"/>
    <row r="30516" hidden="1" x14ac:dyDescent="0.25"/>
    <row r="30517" hidden="1" x14ac:dyDescent="0.25"/>
    <row r="30518" hidden="1" x14ac:dyDescent="0.25"/>
    <row r="30519" hidden="1" x14ac:dyDescent="0.25"/>
    <row r="30520" hidden="1" x14ac:dyDescent="0.25"/>
    <row r="30521" hidden="1" x14ac:dyDescent="0.25"/>
    <row r="30522" hidden="1" x14ac:dyDescent="0.25"/>
    <row r="30523" hidden="1" x14ac:dyDescent="0.25"/>
    <row r="30524" hidden="1" x14ac:dyDescent="0.25"/>
    <row r="30525" hidden="1" x14ac:dyDescent="0.25"/>
    <row r="30526" hidden="1" x14ac:dyDescent="0.25"/>
    <row r="30527" hidden="1" x14ac:dyDescent="0.25"/>
    <row r="30528" hidden="1" x14ac:dyDescent="0.25"/>
    <row r="30529" hidden="1" x14ac:dyDescent="0.25"/>
    <row r="30530" hidden="1" x14ac:dyDescent="0.25"/>
    <row r="30531" hidden="1" x14ac:dyDescent="0.25"/>
    <row r="30532" hidden="1" x14ac:dyDescent="0.25"/>
    <row r="30533" hidden="1" x14ac:dyDescent="0.25"/>
    <row r="30534" hidden="1" x14ac:dyDescent="0.25"/>
    <row r="30535" hidden="1" x14ac:dyDescent="0.25"/>
    <row r="30536" hidden="1" x14ac:dyDescent="0.25"/>
    <row r="30537" hidden="1" x14ac:dyDescent="0.25"/>
    <row r="30538" hidden="1" x14ac:dyDescent="0.25"/>
    <row r="30539" hidden="1" x14ac:dyDescent="0.25"/>
    <row r="30540" hidden="1" x14ac:dyDescent="0.25"/>
    <row r="30541" hidden="1" x14ac:dyDescent="0.25"/>
    <row r="30542" hidden="1" x14ac:dyDescent="0.25"/>
    <row r="30543" hidden="1" x14ac:dyDescent="0.25"/>
    <row r="30544" hidden="1" x14ac:dyDescent="0.25"/>
    <row r="30545" hidden="1" x14ac:dyDescent="0.25"/>
    <row r="30546" hidden="1" x14ac:dyDescent="0.25"/>
    <row r="30547" hidden="1" x14ac:dyDescent="0.25"/>
    <row r="30548" hidden="1" x14ac:dyDescent="0.25"/>
    <row r="30549" hidden="1" x14ac:dyDescent="0.25"/>
    <row r="30550" hidden="1" x14ac:dyDescent="0.25"/>
    <row r="30551" hidden="1" x14ac:dyDescent="0.25"/>
    <row r="30552" hidden="1" x14ac:dyDescent="0.25"/>
    <row r="30553" hidden="1" x14ac:dyDescent="0.25"/>
    <row r="30554" hidden="1" x14ac:dyDescent="0.25"/>
    <row r="30555" hidden="1" x14ac:dyDescent="0.25"/>
    <row r="30556" hidden="1" x14ac:dyDescent="0.25"/>
    <row r="30557" hidden="1" x14ac:dyDescent="0.25"/>
    <row r="30558" hidden="1" x14ac:dyDescent="0.25"/>
    <row r="30559" hidden="1" x14ac:dyDescent="0.25"/>
    <row r="30560" hidden="1" x14ac:dyDescent="0.25"/>
    <row r="30561" hidden="1" x14ac:dyDescent="0.25"/>
    <row r="30562" hidden="1" x14ac:dyDescent="0.25"/>
    <row r="30563" hidden="1" x14ac:dyDescent="0.25"/>
    <row r="30564" hidden="1" x14ac:dyDescent="0.25"/>
    <row r="30565" hidden="1" x14ac:dyDescent="0.25"/>
    <row r="30566" hidden="1" x14ac:dyDescent="0.25"/>
    <row r="30567" hidden="1" x14ac:dyDescent="0.25"/>
    <row r="30568" hidden="1" x14ac:dyDescent="0.25"/>
    <row r="30569" hidden="1" x14ac:dyDescent="0.25"/>
    <row r="30570" hidden="1" x14ac:dyDescent="0.25"/>
    <row r="30571" hidden="1" x14ac:dyDescent="0.25"/>
    <row r="30572" hidden="1" x14ac:dyDescent="0.25"/>
    <row r="30573" hidden="1" x14ac:dyDescent="0.25"/>
    <row r="30574" hidden="1" x14ac:dyDescent="0.25"/>
    <row r="30575" hidden="1" x14ac:dyDescent="0.25"/>
    <row r="30576" hidden="1" x14ac:dyDescent="0.25"/>
    <row r="30577" hidden="1" x14ac:dyDescent="0.25"/>
    <row r="30578" hidden="1" x14ac:dyDescent="0.25"/>
    <row r="30579" hidden="1" x14ac:dyDescent="0.25"/>
    <row r="30580" hidden="1" x14ac:dyDescent="0.25"/>
    <row r="30581" hidden="1" x14ac:dyDescent="0.25"/>
    <row r="30582" hidden="1" x14ac:dyDescent="0.25"/>
    <row r="30583" hidden="1" x14ac:dyDescent="0.25"/>
    <row r="30584" hidden="1" x14ac:dyDescent="0.25"/>
    <row r="30585" hidden="1" x14ac:dyDescent="0.25"/>
    <row r="30586" hidden="1" x14ac:dyDescent="0.25"/>
    <row r="30587" hidden="1" x14ac:dyDescent="0.25"/>
    <row r="30588" hidden="1" x14ac:dyDescent="0.25"/>
    <row r="30589" hidden="1" x14ac:dyDescent="0.25"/>
    <row r="30590" hidden="1" x14ac:dyDescent="0.25"/>
    <row r="30591" hidden="1" x14ac:dyDescent="0.25"/>
    <row r="30592" hidden="1" x14ac:dyDescent="0.25"/>
    <row r="30593" hidden="1" x14ac:dyDescent="0.25"/>
    <row r="30594" hidden="1" x14ac:dyDescent="0.25"/>
    <row r="30595" hidden="1" x14ac:dyDescent="0.25"/>
    <row r="30596" hidden="1" x14ac:dyDescent="0.25"/>
    <row r="30597" hidden="1" x14ac:dyDescent="0.25"/>
    <row r="30598" hidden="1" x14ac:dyDescent="0.25"/>
    <row r="30599" hidden="1" x14ac:dyDescent="0.25"/>
    <row r="30600" hidden="1" x14ac:dyDescent="0.25"/>
    <row r="30601" hidden="1" x14ac:dyDescent="0.25"/>
    <row r="30602" hidden="1" x14ac:dyDescent="0.25"/>
    <row r="30603" hidden="1" x14ac:dyDescent="0.25"/>
    <row r="30604" hidden="1" x14ac:dyDescent="0.25"/>
    <row r="30605" hidden="1" x14ac:dyDescent="0.25"/>
    <row r="30606" hidden="1" x14ac:dyDescent="0.25"/>
    <row r="30607" hidden="1" x14ac:dyDescent="0.25"/>
    <row r="30608" hidden="1" x14ac:dyDescent="0.25"/>
    <row r="30609" hidden="1" x14ac:dyDescent="0.25"/>
    <row r="30610" hidden="1" x14ac:dyDescent="0.25"/>
    <row r="30611" hidden="1" x14ac:dyDescent="0.25"/>
    <row r="30612" hidden="1" x14ac:dyDescent="0.25"/>
    <row r="30613" hidden="1" x14ac:dyDescent="0.25"/>
    <row r="30614" hidden="1" x14ac:dyDescent="0.25"/>
    <row r="30615" hidden="1" x14ac:dyDescent="0.25"/>
    <row r="30616" hidden="1" x14ac:dyDescent="0.25"/>
    <row r="30617" hidden="1" x14ac:dyDescent="0.25"/>
    <row r="30618" hidden="1" x14ac:dyDescent="0.25"/>
    <row r="30619" hidden="1" x14ac:dyDescent="0.25"/>
    <row r="30620" hidden="1" x14ac:dyDescent="0.25"/>
    <row r="30621" hidden="1" x14ac:dyDescent="0.25"/>
    <row r="30622" hidden="1" x14ac:dyDescent="0.25"/>
    <row r="30623" hidden="1" x14ac:dyDescent="0.25"/>
    <row r="30624" hidden="1" x14ac:dyDescent="0.25"/>
    <row r="30625" hidden="1" x14ac:dyDescent="0.25"/>
    <row r="30626" hidden="1" x14ac:dyDescent="0.25"/>
    <row r="30627" hidden="1" x14ac:dyDescent="0.25"/>
    <row r="30628" hidden="1" x14ac:dyDescent="0.25"/>
    <row r="30629" hidden="1" x14ac:dyDescent="0.25"/>
    <row r="30630" hidden="1" x14ac:dyDescent="0.25"/>
    <row r="30631" hidden="1" x14ac:dyDescent="0.25"/>
    <row r="30632" hidden="1" x14ac:dyDescent="0.25"/>
    <row r="30633" hidden="1" x14ac:dyDescent="0.25"/>
    <row r="30634" hidden="1" x14ac:dyDescent="0.25"/>
    <row r="30635" hidden="1" x14ac:dyDescent="0.25"/>
    <row r="30636" hidden="1" x14ac:dyDescent="0.25"/>
    <row r="30637" hidden="1" x14ac:dyDescent="0.25"/>
    <row r="30638" hidden="1" x14ac:dyDescent="0.25"/>
    <row r="30639" hidden="1" x14ac:dyDescent="0.25"/>
    <row r="30640" hidden="1" x14ac:dyDescent="0.25"/>
    <row r="30641" hidden="1" x14ac:dyDescent="0.25"/>
    <row r="30642" hidden="1" x14ac:dyDescent="0.25"/>
    <row r="30643" hidden="1" x14ac:dyDescent="0.25"/>
    <row r="30644" hidden="1" x14ac:dyDescent="0.25"/>
    <row r="30645" hidden="1" x14ac:dyDescent="0.25"/>
    <row r="30646" hidden="1" x14ac:dyDescent="0.25"/>
    <row r="30647" hidden="1" x14ac:dyDescent="0.25"/>
    <row r="30648" hidden="1" x14ac:dyDescent="0.25"/>
    <row r="30649" hidden="1" x14ac:dyDescent="0.25"/>
    <row r="30650" hidden="1" x14ac:dyDescent="0.25"/>
    <row r="30651" hidden="1" x14ac:dyDescent="0.25"/>
    <row r="30652" hidden="1" x14ac:dyDescent="0.25"/>
    <row r="30653" hidden="1" x14ac:dyDescent="0.25"/>
    <row r="30654" hidden="1" x14ac:dyDescent="0.25"/>
    <row r="30655" hidden="1" x14ac:dyDescent="0.25"/>
    <row r="30656" hidden="1" x14ac:dyDescent="0.25"/>
    <row r="30657" hidden="1" x14ac:dyDescent="0.25"/>
    <row r="30658" hidden="1" x14ac:dyDescent="0.25"/>
    <row r="30659" hidden="1" x14ac:dyDescent="0.25"/>
    <row r="30660" hidden="1" x14ac:dyDescent="0.25"/>
    <row r="30661" hidden="1" x14ac:dyDescent="0.25"/>
    <row r="30662" hidden="1" x14ac:dyDescent="0.25"/>
    <row r="30663" hidden="1" x14ac:dyDescent="0.25"/>
    <row r="30664" hidden="1" x14ac:dyDescent="0.25"/>
    <row r="30665" hidden="1" x14ac:dyDescent="0.25"/>
    <row r="30666" hidden="1" x14ac:dyDescent="0.25"/>
    <row r="30667" hidden="1" x14ac:dyDescent="0.25"/>
    <row r="30668" hidden="1" x14ac:dyDescent="0.25"/>
    <row r="30669" hidden="1" x14ac:dyDescent="0.25"/>
    <row r="30670" hidden="1" x14ac:dyDescent="0.25"/>
    <row r="30671" hidden="1" x14ac:dyDescent="0.25"/>
    <row r="30672" hidden="1" x14ac:dyDescent="0.25"/>
    <row r="30673" hidden="1" x14ac:dyDescent="0.25"/>
    <row r="30674" hidden="1" x14ac:dyDescent="0.25"/>
    <row r="30675" hidden="1" x14ac:dyDescent="0.25"/>
    <row r="30676" hidden="1" x14ac:dyDescent="0.25"/>
    <row r="30677" hidden="1" x14ac:dyDescent="0.25"/>
    <row r="30678" hidden="1" x14ac:dyDescent="0.25"/>
    <row r="30679" hidden="1" x14ac:dyDescent="0.25"/>
    <row r="30680" hidden="1" x14ac:dyDescent="0.25"/>
    <row r="30681" hidden="1" x14ac:dyDescent="0.25"/>
    <row r="30682" hidden="1" x14ac:dyDescent="0.25"/>
    <row r="30683" hidden="1" x14ac:dyDescent="0.25"/>
    <row r="30684" hidden="1" x14ac:dyDescent="0.25"/>
    <row r="30685" hidden="1" x14ac:dyDescent="0.25"/>
    <row r="30686" hidden="1" x14ac:dyDescent="0.25"/>
    <row r="30687" hidden="1" x14ac:dyDescent="0.25"/>
    <row r="30688" hidden="1" x14ac:dyDescent="0.25"/>
    <row r="30689" hidden="1" x14ac:dyDescent="0.25"/>
    <row r="30690" hidden="1" x14ac:dyDescent="0.25"/>
    <row r="30691" hidden="1" x14ac:dyDescent="0.25"/>
    <row r="30692" hidden="1" x14ac:dyDescent="0.25"/>
    <row r="30693" hidden="1" x14ac:dyDescent="0.25"/>
    <row r="30694" hidden="1" x14ac:dyDescent="0.25"/>
    <row r="30695" hidden="1" x14ac:dyDescent="0.25"/>
    <row r="30696" hidden="1" x14ac:dyDescent="0.25"/>
    <row r="30697" hidden="1" x14ac:dyDescent="0.25"/>
    <row r="30698" hidden="1" x14ac:dyDescent="0.25"/>
    <row r="30699" hidden="1" x14ac:dyDescent="0.25"/>
    <row r="30700" hidden="1" x14ac:dyDescent="0.25"/>
    <row r="30701" hidden="1" x14ac:dyDescent="0.25"/>
    <row r="30702" hidden="1" x14ac:dyDescent="0.25"/>
    <row r="30703" hidden="1" x14ac:dyDescent="0.25"/>
    <row r="30704" hidden="1" x14ac:dyDescent="0.25"/>
    <row r="30705" hidden="1" x14ac:dyDescent="0.25"/>
    <row r="30706" hidden="1" x14ac:dyDescent="0.25"/>
    <row r="30707" hidden="1" x14ac:dyDescent="0.25"/>
    <row r="30708" hidden="1" x14ac:dyDescent="0.25"/>
    <row r="30709" hidden="1" x14ac:dyDescent="0.25"/>
    <row r="30710" hidden="1" x14ac:dyDescent="0.25"/>
    <row r="30711" hidden="1" x14ac:dyDescent="0.25"/>
    <row r="30712" hidden="1" x14ac:dyDescent="0.25"/>
    <row r="30713" hidden="1" x14ac:dyDescent="0.25"/>
    <row r="30714" hidden="1" x14ac:dyDescent="0.25"/>
    <row r="30715" hidden="1" x14ac:dyDescent="0.25"/>
    <row r="30716" hidden="1" x14ac:dyDescent="0.25"/>
    <row r="30717" hidden="1" x14ac:dyDescent="0.25"/>
    <row r="30718" hidden="1" x14ac:dyDescent="0.25"/>
    <row r="30719" hidden="1" x14ac:dyDescent="0.25"/>
    <row r="30720" hidden="1" x14ac:dyDescent="0.25"/>
    <row r="30721" hidden="1" x14ac:dyDescent="0.25"/>
    <row r="30722" hidden="1" x14ac:dyDescent="0.25"/>
    <row r="30723" hidden="1" x14ac:dyDescent="0.25"/>
    <row r="30724" hidden="1" x14ac:dyDescent="0.25"/>
    <row r="30725" hidden="1" x14ac:dyDescent="0.25"/>
    <row r="30726" hidden="1" x14ac:dyDescent="0.25"/>
    <row r="30727" hidden="1" x14ac:dyDescent="0.25"/>
    <row r="30728" hidden="1" x14ac:dyDescent="0.25"/>
    <row r="30729" hidden="1" x14ac:dyDescent="0.25"/>
    <row r="30730" hidden="1" x14ac:dyDescent="0.25"/>
    <row r="30731" hidden="1" x14ac:dyDescent="0.25"/>
    <row r="30732" hidden="1" x14ac:dyDescent="0.25"/>
    <row r="30733" hidden="1" x14ac:dyDescent="0.25"/>
    <row r="30734" hidden="1" x14ac:dyDescent="0.25"/>
    <row r="30735" hidden="1" x14ac:dyDescent="0.25"/>
    <row r="30736" hidden="1" x14ac:dyDescent="0.25"/>
    <row r="30737" hidden="1" x14ac:dyDescent="0.25"/>
    <row r="30738" hidden="1" x14ac:dyDescent="0.25"/>
    <row r="30739" hidden="1" x14ac:dyDescent="0.25"/>
    <row r="30740" hidden="1" x14ac:dyDescent="0.25"/>
    <row r="30741" hidden="1" x14ac:dyDescent="0.25"/>
    <row r="30742" hidden="1" x14ac:dyDescent="0.25"/>
    <row r="30743" hidden="1" x14ac:dyDescent="0.25"/>
    <row r="30744" hidden="1" x14ac:dyDescent="0.25"/>
    <row r="30745" hidden="1" x14ac:dyDescent="0.25"/>
    <row r="30746" hidden="1" x14ac:dyDescent="0.25"/>
    <row r="30747" hidden="1" x14ac:dyDescent="0.25"/>
    <row r="30748" hidden="1" x14ac:dyDescent="0.25"/>
    <row r="30749" hidden="1" x14ac:dyDescent="0.25"/>
    <row r="30750" hidden="1" x14ac:dyDescent="0.25"/>
    <row r="30751" hidden="1" x14ac:dyDescent="0.25"/>
    <row r="30752" hidden="1" x14ac:dyDescent="0.25"/>
    <row r="30753" hidden="1" x14ac:dyDescent="0.25"/>
    <row r="30754" hidden="1" x14ac:dyDescent="0.25"/>
    <row r="30755" hidden="1" x14ac:dyDescent="0.25"/>
    <row r="30756" hidden="1" x14ac:dyDescent="0.25"/>
    <row r="30757" hidden="1" x14ac:dyDescent="0.25"/>
    <row r="30758" hidden="1" x14ac:dyDescent="0.25"/>
    <row r="30759" hidden="1" x14ac:dyDescent="0.25"/>
    <row r="30760" hidden="1" x14ac:dyDescent="0.25"/>
    <row r="30761" hidden="1" x14ac:dyDescent="0.25"/>
    <row r="30762" hidden="1" x14ac:dyDescent="0.25"/>
    <row r="30763" hidden="1" x14ac:dyDescent="0.25"/>
    <row r="30764" hidden="1" x14ac:dyDescent="0.25"/>
    <row r="30765" hidden="1" x14ac:dyDescent="0.25"/>
    <row r="30766" hidden="1" x14ac:dyDescent="0.25"/>
    <row r="30767" hidden="1" x14ac:dyDescent="0.25"/>
    <row r="30768" hidden="1" x14ac:dyDescent="0.25"/>
    <row r="30769" hidden="1" x14ac:dyDescent="0.25"/>
    <row r="30770" hidden="1" x14ac:dyDescent="0.25"/>
    <row r="30771" hidden="1" x14ac:dyDescent="0.25"/>
    <row r="30772" hidden="1" x14ac:dyDescent="0.25"/>
    <row r="30773" hidden="1" x14ac:dyDescent="0.25"/>
    <row r="30774" hidden="1" x14ac:dyDescent="0.25"/>
    <row r="30775" hidden="1" x14ac:dyDescent="0.25"/>
    <row r="30776" hidden="1" x14ac:dyDescent="0.25"/>
    <row r="30777" hidden="1" x14ac:dyDescent="0.25"/>
    <row r="30778" hidden="1" x14ac:dyDescent="0.25"/>
    <row r="30779" hidden="1" x14ac:dyDescent="0.25"/>
    <row r="30780" hidden="1" x14ac:dyDescent="0.25"/>
    <row r="30781" hidden="1" x14ac:dyDescent="0.25"/>
    <row r="30782" hidden="1" x14ac:dyDescent="0.25"/>
    <row r="30783" hidden="1" x14ac:dyDescent="0.25"/>
    <row r="30784" hidden="1" x14ac:dyDescent="0.25"/>
    <row r="30785" hidden="1" x14ac:dyDescent="0.25"/>
    <row r="30786" hidden="1" x14ac:dyDescent="0.25"/>
    <row r="30787" hidden="1" x14ac:dyDescent="0.25"/>
    <row r="30788" hidden="1" x14ac:dyDescent="0.25"/>
    <row r="30789" hidden="1" x14ac:dyDescent="0.25"/>
    <row r="30790" hidden="1" x14ac:dyDescent="0.25"/>
    <row r="30791" hidden="1" x14ac:dyDescent="0.25"/>
    <row r="30792" hidden="1" x14ac:dyDescent="0.25"/>
    <row r="30793" hidden="1" x14ac:dyDescent="0.25"/>
    <row r="30794" hidden="1" x14ac:dyDescent="0.25"/>
    <row r="30795" hidden="1" x14ac:dyDescent="0.25"/>
    <row r="30796" hidden="1" x14ac:dyDescent="0.25"/>
    <row r="30797" hidden="1" x14ac:dyDescent="0.25"/>
    <row r="30798" hidden="1" x14ac:dyDescent="0.25"/>
    <row r="30799" hidden="1" x14ac:dyDescent="0.25"/>
    <row r="30800" hidden="1" x14ac:dyDescent="0.25"/>
    <row r="30801" hidden="1" x14ac:dyDescent="0.25"/>
    <row r="30802" hidden="1" x14ac:dyDescent="0.25"/>
    <row r="30803" hidden="1" x14ac:dyDescent="0.25"/>
    <row r="30804" hidden="1" x14ac:dyDescent="0.25"/>
    <row r="30805" hidden="1" x14ac:dyDescent="0.25"/>
    <row r="30806" hidden="1" x14ac:dyDescent="0.25"/>
    <row r="30807" hidden="1" x14ac:dyDescent="0.25"/>
    <row r="30808" hidden="1" x14ac:dyDescent="0.25"/>
    <row r="30809" hidden="1" x14ac:dyDescent="0.25"/>
    <row r="30810" hidden="1" x14ac:dyDescent="0.25"/>
    <row r="30811" hidden="1" x14ac:dyDescent="0.25"/>
    <row r="30812" hidden="1" x14ac:dyDescent="0.25"/>
    <row r="30813" hidden="1" x14ac:dyDescent="0.25"/>
    <row r="30814" hidden="1" x14ac:dyDescent="0.25"/>
    <row r="30815" hidden="1" x14ac:dyDescent="0.25"/>
    <row r="30816" hidden="1" x14ac:dyDescent="0.25"/>
    <row r="30817" hidden="1" x14ac:dyDescent="0.25"/>
    <row r="30818" hidden="1" x14ac:dyDescent="0.25"/>
    <row r="30819" hidden="1" x14ac:dyDescent="0.25"/>
    <row r="30820" hidden="1" x14ac:dyDescent="0.25"/>
    <row r="30821" hidden="1" x14ac:dyDescent="0.25"/>
    <row r="30822" hidden="1" x14ac:dyDescent="0.25"/>
    <row r="30823" hidden="1" x14ac:dyDescent="0.25"/>
    <row r="30824" hidden="1" x14ac:dyDescent="0.25"/>
    <row r="30825" hidden="1" x14ac:dyDescent="0.25"/>
    <row r="30826" hidden="1" x14ac:dyDescent="0.25"/>
    <row r="30827" hidden="1" x14ac:dyDescent="0.25"/>
    <row r="30828" hidden="1" x14ac:dyDescent="0.25"/>
    <row r="30829" hidden="1" x14ac:dyDescent="0.25"/>
    <row r="30830" hidden="1" x14ac:dyDescent="0.25"/>
    <row r="30831" hidden="1" x14ac:dyDescent="0.25"/>
    <row r="30832" hidden="1" x14ac:dyDescent="0.25"/>
    <row r="30833" hidden="1" x14ac:dyDescent="0.25"/>
    <row r="30834" hidden="1" x14ac:dyDescent="0.25"/>
    <row r="30835" hidden="1" x14ac:dyDescent="0.25"/>
    <row r="30836" hidden="1" x14ac:dyDescent="0.25"/>
    <row r="30837" hidden="1" x14ac:dyDescent="0.25"/>
    <row r="30838" hidden="1" x14ac:dyDescent="0.25"/>
    <row r="30839" hidden="1" x14ac:dyDescent="0.25"/>
    <row r="30840" hidden="1" x14ac:dyDescent="0.25"/>
    <row r="30841" hidden="1" x14ac:dyDescent="0.25"/>
    <row r="30842" hidden="1" x14ac:dyDescent="0.25"/>
    <row r="30843" hidden="1" x14ac:dyDescent="0.25"/>
    <row r="30844" hidden="1" x14ac:dyDescent="0.25"/>
    <row r="30845" hidden="1" x14ac:dyDescent="0.25"/>
    <row r="30846" hidden="1" x14ac:dyDescent="0.25"/>
    <row r="30847" hidden="1" x14ac:dyDescent="0.25"/>
    <row r="30848" hidden="1" x14ac:dyDescent="0.25"/>
    <row r="30849" hidden="1" x14ac:dyDescent="0.25"/>
    <row r="30850" hidden="1" x14ac:dyDescent="0.25"/>
    <row r="30851" hidden="1" x14ac:dyDescent="0.25"/>
    <row r="30852" hidden="1" x14ac:dyDescent="0.25"/>
    <row r="30853" hidden="1" x14ac:dyDescent="0.25"/>
    <row r="30854" hidden="1" x14ac:dyDescent="0.25"/>
    <row r="30855" hidden="1" x14ac:dyDescent="0.25"/>
    <row r="30856" hidden="1" x14ac:dyDescent="0.25"/>
    <row r="30857" hidden="1" x14ac:dyDescent="0.25"/>
    <row r="30858" hidden="1" x14ac:dyDescent="0.25"/>
    <row r="30859" hidden="1" x14ac:dyDescent="0.25"/>
    <row r="30860" hidden="1" x14ac:dyDescent="0.25"/>
    <row r="30861" hidden="1" x14ac:dyDescent="0.25"/>
    <row r="30862" hidden="1" x14ac:dyDescent="0.25"/>
    <row r="30863" hidden="1" x14ac:dyDescent="0.25"/>
    <row r="30864" hidden="1" x14ac:dyDescent="0.25"/>
    <row r="30865" hidden="1" x14ac:dyDescent="0.25"/>
    <row r="30866" hidden="1" x14ac:dyDescent="0.25"/>
    <row r="30867" hidden="1" x14ac:dyDescent="0.25"/>
    <row r="30868" hidden="1" x14ac:dyDescent="0.25"/>
    <row r="30869" hidden="1" x14ac:dyDescent="0.25"/>
    <row r="30870" hidden="1" x14ac:dyDescent="0.25"/>
    <row r="30871" hidden="1" x14ac:dyDescent="0.25"/>
    <row r="30872" hidden="1" x14ac:dyDescent="0.25"/>
    <row r="30873" hidden="1" x14ac:dyDescent="0.25"/>
    <row r="30874" hidden="1" x14ac:dyDescent="0.25"/>
    <row r="30875" hidden="1" x14ac:dyDescent="0.25"/>
    <row r="30876" hidden="1" x14ac:dyDescent="0.25"/>
    <row r="30877" hidden="1" x14ac:dyDescent="0.25"/>
    <row r="30878" hidden="1" x14ac:dyDescent="0.25"/>
    <row r="30879" hidden="1" x14ac:dyDescent="0.25"/>
    <row r="30880" hidden="1" x14ac:dyDescent="0.25"/>
    <row r="30881" hidden="1" x14ac:dyDescent="0.25"/>
    <row r="30882" hidden="1" x14ac:dyDescent="0.25"/>
    <row r="30883" hidden="1" x14ac:dyDescent="0.25"/>
    <row r="30884" hidden="1" x14ac:dyDescent="0.25"/>
    <row r="30885" hidden="1" x14ac:dyDescent="0.25"/>
    <row r="30886" hidden="1" x14ac:dyDescent="0.25"/>
    <row r="30887" hidden="1" x14ac:dyDescent="0.25"/>
    <row r="30888" hidden="1" x14ac:dyDescent="0.25"/>
    <row r="30889" hidden="1" x14ac:dyDescent="0.25"/>
    <row r="30890" hidden="1" x14ac:dyDescent="0.25"/>
    <row r="30891" hidden="1" x14ac:dyDescent="0.25"/>
    <row r="30892" hidden="1" x14ac:dyDescent="0.25"/>
    <row r="30893" hidden="1" x14ac:dyDescent="0.25"/>
    <row r="30894" hidden="1" x14ac:dyDescent="0.25"/>
    <row r="30895" hidden="1" x14ac:dyDescent="0.25"/>
    <row r="30896" hidden="1" x14ac:dyDescent="0.25"/>
    <row r="30897" hidden="1" x14ac:dyDescent="0.25"/>
    <row r="30898" hidden="1" x14ac:dyDescent="0.25"/>
    <row r="30899" hidden="1" x14ac:dyDescent="0.25"/>
    <row r="30900" hidden="1" x14ac:dyDescent="0.25"/>
    <row r="30901" hidden="1" x14ac:dyDescent="0.25"/>
    <row r="30902" hidden="1" x14ac:dyDescent="0.25"/>
    <row r="30903" hidden="1" x14ac:dyDescent="0.25"/>
    <row r="30904" hidden="1" x14ac:dyDescent="0.25"/>
    <row r="30905" hidden="1" x14ac:dyDescent="0.25"/>
    <row r="30906" hidden="1" x14ac:dyDescent="0.25"/>
    <row r="30907" hidden="1" x14ac:dyDescent="0.25"/>
    <row r="30908" hidden="1" x14ac:dyDescent="0.25"/>
    <row r="30909" hidden="1" x14ac:dyDescent="0.25"/>
    <row r="30910" hidden="1" x14ac:dyDescent="0.25"/>
    <row r="30911" hidden="1" x14ac:dyDescent="0.25"/>
    <row r="30912" hidden="1" x14ac:dyDescent="0.25"/>
    <row r="30913" hidden="1" x14ac:dyDescent="0.25"/>
    <row r="30914" hidden="1" x14ac:dyDescent="0.25"/>
    <row r="30915" hidden="1" x14ac:dyDescent="0.25"/>
    <row r="30916" hidden="1" x14ac:dyDescent="0.25"/>
    <row r="30917" hidden="1" x14ac:dyDescent="0.25"/>
    <row r="30918" hidden="1" x14ac:dyDescent="0.25"/>
    <row r="30919" hidden="1" x14ac:dyDescent="0.25"/>
    <row r="30920" hidden="1" x14ac:dyDescent="0.25"/>
    <row r="30921" hidden="1" x14ac:dyDescent="0.25"/>
    <row r="30922" hidden="1" x14ac:dyDescent="0.25"/>
    <row r="30923" hidden="1" x14ac:dyDescent="0.25"/>
    <row r="30924" hidden="1" x14ac:dyDescent="0.25"/>
    <row r="30925" hidden="1" x14ac:dyDescent="0.25"/>
    <row r="30926" hidden="1" x14ac:dyDescent="0.25"/>
    <row r="30927" hidden="1" x14ac:dyDescent="0.25"/>
    <row r="30928" hidden="1" x14ac:dyDescent="0.25"/>
    <row r="30929" hidden="1" x14ac:dyDescent="0.25"/>
    <row r="30930" hidden="1" x14ac:dyDescent="0.25"/>
    <row r="30931" hidden="1" x14ac:dyDescent="0.25"/>
    <row r="30932" hidden="1" x14ac:dyDescent="0.25"/>
    <row r="30933" hidden="1" x14ac:dyDescent="0.25"/>
    <row r="30934" hidden="1" x14ac:dyDescent="0.25"/>
    <row r="30935" hidden="1" x14ac:dyDescent="0.25"/>
    <row r="30936" hidden="1" x14ac:dyDescent="0.25"/>
    <row r="30937" hidden="1" x14ac:dyDescent="0.25"/>
    <row r="30938" hidden="1" x14ac:dyDescent="0.25"/>
    <row r="30939" hidden="1" x14ac:dyDescent="0.25"/>
    <row r="30940" hidden="1" x14ac:dyDescent="0.25"/>
    <row r="30941" hidden="1" x14ac:dyDescent="0.25"/>
    <row r="30942" hidden="1" x14ac:dyDescent="0.25"/>
    <row r="30943" hidden="1" x14ac:dyDescent="0.25"/>
    <row r="30944" hidden="1" x14ac:dyDescent="0.25"/>
    <row r="30945" hidden="1" x14ac:dyDescent="0.25"/>
    <row r="30946" hidden="1" x14ac:dyDescent="0.25"/>
    <row r="30947" hidden="1" x14ac:dyDescent="0.25"/>
    <row r="30948" hidden="1" x14ac:dyDescent="0.25"/>
    <row r="30949" hidden="1" x14ac:dyDescent="0.25"/>
    <row r="30950" hidden="1" x14ac:dyDescent="0.25"/>
    <row r="30951" hidden="1" x14ac:dyDescent="0.25"/>
    <row r="30952" hidden="1" x14ac:dyDescent="0.25"/>
    <row r="30953" hidden="1" x14ac:dyDescent="0.25"/>
    <row r="30954" hidden="1" x14ac:dyDescent="0.25"/>
    <row r="30955" hidden="1" x14ac:dyDescent="0.25"/>
    <row r="30956" hidden="1" x14ac:dyDescent="0.25"/>
    <row r="30957" hidden="1" x14ac:dyDescent="0.25"/>
    <row r="30958" hidden="1" x14ac:dyDescent="0.25"/>
    <row r="30959" hidden="1" x14ac:dyDescent="0.25"/>
    <row r="30960" hidden="1" x14ac:dyDescent="0.25"/>
    <row r="30961" hidden="1" x14ac:dyDescent="0.25"/>
    <row r="30962" hidden="1" x14ac:dyDescent="0.25"/>
    <row r="30963" hidden="1" x14ac:dyDescent="0.25"/>
    <row r="30964" hidden="1" x14ac:dyDescent="0.25"/>
    <row r="30965" hidden="1" x14ac:dyDescent="0.25"/>
    <row r="30966" hidden="1" x14ac:dyDescent="0.25"/>
    <row r="30967" hidden="1" x14ac:dyDescent="0.25"/>
    <row r="30968" hidden="1" x14ac:dyDescent="0.25"/>
    <row r="30969" hidden="1" x14ac:dyDescent="0.25"/>
    <row r="30970" hidden="1" x14ac:dyDescent="0.25"/>
    <row r="30971" hidden="1" x14ac:dyDescent="0.25"/>
    <row r="30972" hidden="1" x14ac:dyDescent="0.25"/>
    <row r="30973" hidden="1" x14ac:dyDescent="0.25"/>
    <row r="30974" hidden="1" x14ac:dyDescent="0.25"/>
    <row r="30975" hidden="1" x14ac:dyDescent="0.25"/>
    <row r="30976" hidden="1" x14ac:dyDescent="0.25"/>
    <row r="30977" hidden="1" x14ac:dyDescent="0.25"/>
    <row r="30978" hidden="1" x14ac:dyDescent="0.25"/>
    <row r="30979" hidden="1" x14ac:dyDescent="0.25"/>
    <row r="30980" hidden="1" x14ac:dyDescent="0.25"/>
    <row r="30981" hidden="1" x14ac:dyDescent="0.25"/>
    <row r="30982" hidden="1" x14ac:dyDescent="0.25"/>
    <row r="30983" hidden="1" x14ac:dyDescent="0.25"/>
    <row r="30984" hidden="1" x14ac:dyDescent="0.25"/>
    <row r="30985" hidden="1" x14ac:dyDescent="0.25"/>
    <row r="30986" hidden="1" x14ac:dyDescent="0.25"/>
    <row r="30987" hidden="1" x14ac:dyDescent="0.25"/>
    <row r="30988" hidden="1" x14ac:dyDescent="0.25"/>
    <row r="30989" hidden="1" x14ac:dyDescent="0.25"/>
    <row r="30990" hidden="1" x14ac:dyDescent="0.25"/>
    <row r="30991" hidden="1" x14ac:dyDescent="0.25"/>
    <row r="30992" hidden="1" x14ac:dyDescent="0.25"/>
    <row r="30993" hidden="1" x14ac:dyDescent="0.25"/>
    <row r="30994" hidden="1" x14ac:dyDescent="0.25"/>
    <row r="30995" hidden="1" x14ac:dyDescent="0.25"/>
    <row r="30996" hidden="1" x14ac:dyDescent="0.25"/>
    <row r="30997" hidden="1" x14ac:dyDescent="0.25"/>
    <row r="30998" hidden="1" x14ac:dyDescent="0.25"/>
    <row r="30999" hidden="1" x14ac:dyDescent="0.25"/>
    <row r="31000" hidden="1" x14ac:dyDescent="0.25"/>
    <row r="31001" hidden="1" x14ac:dyDescent="0.25"/>
    <row r="31002" hidden="1" x14ac:dyDescent="0.25"/>
    <row r="31003" hidden="1" x14ac:dyDescent="0.25"/>
    <row r="31004" hidden="1" x14ac:dyDescent="0.25"/>
    <row r="31005" hidden="1" x14ac:dyDescent="0.25"/>
    <row r="31006" hidden="1" x14ac:dyDescent="0.25"/>
    <row r="31007" hidden="1" x14ac:dyDescent="0.25"/>
    <row r="31008" hidden="1" x14ac:dyDescent="0.25"/>
    <row r="31009" hidden="1" x14ac:dyDescent="0.25"/>
    <row r="31010" hidden="1" x14ac:dyDescent="0.25"/>
    <row r="31011" hidden="1" x14ac:dyDescent="0.25"/>
    <row r="31012" hidden="1" x14ac:dyDescent="0.25"/>
    <row r="31013" hidden="1" x14ac:dyDescent="0.25"/>
    <row r="31014" hidden="1" x14ac:dyDescent="0.25"/>
    <row r="31015" hidden="1" x14ac:dyDescent="0.25"/>
    <row r="31016" hidden="1" x14ac:dyDescent="0.25"/>
    <row r="31017" hidden="1" x14ac:dyDescent="0.25"/>
    <row r="31018" hidden="1" x14ac:dyDescent="0.25"/>
    <row r="31019" hidden="1" x14ac:dyDescent="0.25"/>
    <row r="31020" hidden="1" x14ac:dyDescent="0.25"/>
    <row r="31021" hidden="1" x14ac:dyDescent="0.25"/>
    <row r="31022" hidden="1" x14ac:dyDescent="0.25"/>
    <row r="31023" hidden="1" x14ac:dyDescent="0.25"/>
    <row r="31024" hidden="1" x14ac:dyDescent="0.25"/>
    <row r="31025" hidden="1" x14ac:dyDescent="0.25"/>
    <row r="31026" hidden="1" x14ac:dyDescent="0.25"/>
    <row r="31027" hidden="1" x14ac:dyDescent="0.25"/>
    <row r="31028" hidden="1" x14ac:dyDescent="0.25"/>
    <row r="31029" hidden="1" x14ac:dyDescent="0.25"/>
    <row r="31030" hidden="1" x14ac:dyDescent="0.25"/>
    <row r="31031" hidden="1" x14ac:dyDescent="0.25"/>
    <row r="31032" hidden="1" x14ac:dyDescent="0.25"/>
    <row r="31033" hidden="1" x14ac:dyDescent="0.25"/>
    <row r="31034" hidden="1" x14ac:dyDescent="0.25"/>
    <row r="31035" hidden="1" x14ac:dyDescent="0.25"/>
    <row r="31036" hidden="1" x14ac:dyDescent="0.25"/>
    <row r="31037" hidden="1" x14ac:dyDescent="0.25"/>
    <row r="31038" hidden="1" x14ac:dyDescent="0.25"/>
    <row r="31039" hidden="1" x14ac:dyDescent="0.25"/>
    <row r="31040" hidden="1" x14ac:dyDescent="0.25"/>
    <row r="31041" hidden="1" x14ac:dyDescent="0.25"/>
    <row r="31042" hidden="1" x14ac:dyDescent="0.25"/>
    <row r="31043" hidden="1" x14ac:dyDescent="0.25"/>
    <row r="31044" hidden="1" x14ac:dyDescent="0.25"/>
    <row r="31045" hidden="1" x14ac:dyDescent="0.25"/>
    <row r="31046" hidden="1" x14ac:dyDescent="0.25"/>
    <row r="31047" hidden="1" x14ac:dyDescent="0.25"/>
    <row r="31048" hidden="1" x14ac:dyDescent="0.25"/>
    <row r="31049" hidden="1" x14ac:dyDescent="0.25"/>
    <row r="31050" hidden="1" x14ac:dyDescent="0.25"/>
    <row r="31051" hidden="1" x14ac:dyDescent="0.25"/>
    <row r="31052" hidden="1" x14ac:dyDescent="0.25"/>
    <row r="31053" hidden="1" x14ac:dyDescent="0.25"/>
    <row r="31054" hidden="1" x14ac:dyDescent="0.25"/>
    <row r="31055" hidden="1" x14ac:dyDescent="0.25"/>
    <row r="31056" hidden="1" x14ac:dyDescent="0.25"/>
    <row r="31057" hidden="1" x14ac:dyDescent="0.25"/>
    <row r="31058" hidden="1" x14ac:dyDescent="0.25"/>
    <row r="31059" hidden="1" x14ac:dyDescent="0.25"/>
    <row r="31060" hidden="1" x14ac:dyDescent="0.25"/>
    <row r="31061" hidden="1" x14ac:dyDescent="0.25"/>
    <row r="31062" hidden="1" x14ac:dyDescent="0.25"/>
    <row r="31063" hidden="1" x14ac:dyDescent="0.25"/>
    <row r="31064" hidden="1" x14ac:dyDescent="0.25"/>
    <row r="31065" hidden="1" x14ac:dyDescent="0.25"/>
    <row r="31066" hidden="1" x14ac:dyDescent="0.25"/>
    <row r="31067" hidden="1" x14ac:dyDescent="0.25"/>
    <row r="31068" hidden="1" x14ac:dyDescent="0.25"/>
    <row r="31069" hidden="1" x14ac:dyDescent="0.25"/>
    <row r="31070" hidden="1" x14ac:dyDescent="0.25"/>
    <row r="31071" hidden="1" x14ac:dyDescent="0.25"/>
    <row r="31072" hidden="1" x14ac:dyDescent="0.25"/>
    <row r="31073" hidden="1" x14ac:dyDescent="0.25"/>
    <row r="31074" hidden="1" x14ac:dyDescent="0.25"/>
    <row r="31075" hidden="1" x14ac:dyDescent="0.25"/>
    <row r="31076" hidden="1" x14ac:dyDescent="0.25"/>
    <row r="31077" hidden="1" x14ac:dyDescent="0.25"/>
    <row r="31078" hidden="1" x14ac:dyDescent="0.25"/>
    <row r="31079" hidden="1" x14ac:dyDescent="0.25"/>
    <row r="31080" hidden="1" x14ac:dyDescent="0.25"/>
    <row r="31081" hidden="1" x14ac:dyDescent="0.25"/>
    <row r="31082" hidden="1" x14ac:dyDescent="0.25"/>
    <row r="31083" hidden="1" x14ac:dyDescent="0.25"/>
    <row r="31084" hidden="1" x14ac:dyDescent="0.25"/>
    <row r="31085" hidden="1" x14ac:dyDescent="0.25"/>
    <row r="31086" hidden="1" x14ac:dyDescent="0.25"/>
    <row r="31087" hidden="1" x14ac:dyDescent="0.25"/>
    <row r="31088" hidden="1" x14ac:dyDescent="0.25"/>
    <row r="31089" hidden="1" x14ac:dyDescent="0.25"/>
    <row r="31090" hidden="1" x14ac:dyDescent="0.25"/>
    <row r="31091" hidden="1" x14ac:dyDescent="0.25"/>
    <row r="31092" hidden="1" x14ac:dyDescent="0.25"/>
    <row r="31093" hidden="1" x14ac:dyDescent="0.25"/>
    <row r="31094" hidden="1" x14ac:dyDescent="0.25"/>
    <row r="31095" hidden="1" x14ac:dyDescent="0.25"/>
    <row r="31096" hidden="1" x14ac:dyDescent="0.25"/>
    <row r="31097" hidden="1" x14ac:dyDescent="0.25"/>
    <row r="31098" hidden="1" x14ac:dyDescent="0.25"/>
    <row r="31099" hidden="1" x14ac:dyDescent="0.25"/>
    <row r="31100" hidden="1" x14ac:dyDescent="0.25"/>
    <row r="31101" hidden="1" x14ac:dyDescent="0.25"/>
    <row r="31102" hidden="1" x14ac:dyDescent="0.25"/>
    <row r="31103" hidden="1" x14ac:dyDescent="0.25"/>
    <row r="31104" hidden="1" x14ac:dyDescent="0.25"/>
    <row r="31105" hidden="1" x14ac:dyDescent="0.25"/>
    <row r="31106" hidden="1" x14ac:dyDescent="0.25"/>
    <row r="31107" hidden="1" x14ac:dyDescent="0.25"/>
    <row r="31108" hidden="1" x14ac:dyDescent="0.25"/>
    <row r="31109" hidden="1" x14ac:dyDescent="0.25"/>
    <row r="31110" hidden="1" x14ac:dyDescent="0.25"/>
    <row r="31111" hidden="1" x14ac:dyDescent="0.25"/>
    <row r="31112" hidden="1" x14ac:dyDescent="0.25"/>
    <row r="31113" hidden="1" x14ac:dyDescent="0.25"/>
    <row r="31114" hidden="1" x14ac:dyDescent="0.25"/>
    <row r="31115" hidden="1" x14ac:dyDescent="0.25"/>
    <row r="31116" hidden="1" x14ac:dyDescent="0.25"/>
    <row r="31117" hidden="1" x14ac:dyDescent="0.25"/>
    <row r="31118" hidden="1" x14ac:dyDescent="0.25"/>
    <row r="31119" hidden="1" x14ac:dyDescent="0.25"/>
    <row r="31120" hidden="1" x14ac:dyDescent="0.25"/>
    <row r="31121" hidden="1" x14ac:dyDescent="0.25"/>
    <row r="31122" hidden="1" x14ac:dyDescent="0.25"/>
    <row r="31123" hidden="1" x14ac:dyDescent="0.25"/>
    <row r="31124" hidden="1" x14ac:dyDescent="0.25"/>
    <row r="31125" hidden="1" x14ac:dyDescent="0.25"/>
    <row r="31126" hidden="1" x14ac:dyDescent="0.25"/>
    <row r="31127" hidden="1" x14ac:dyDescent="0.25"/>
    <row r="31128" hidden="1" x14ac:dyDescent="0.25"/>
    <row r="31129" hidden="1" x14ac:dyDescent="0.25"/>
    <row r="31130" hidden="1" x14ac:dyDescent="0.25"/>
    <row r="31131" hidden="1" x14ac:dyDescent="0.25"/>
    <row r="31132" hidden="1" x14ac:dyDescent="0.25"/>
    <row r="31133" hidden="1" x14ac:dyDescent="0.25"/>
    <row r="31134" hidden="1" x14ac:dyDescent="0.25"/>
    <row r="31135" hidden="1" x14ac:dyDescent="0.25"/>
    <row r="31136" hidden="1" x14ac:dyDescent="0.25"/>
    <row r="31137" hidden="1" x14ac:dyDescent="0.25"/>
    <row r="31138" hidden="1" x14ac:dyDescent="0.25"/>
    <row r="31139" hidden="1" x14ac:dyDescent="0.25"/>
    <row r="31140" hidden="1" x14ac:dyDescent="0.25"/>
    <row r="31141" hidden="1" x14ac:dyDescent="0.25"/>
    <row r="31142" hidden="1" x14ac:dyDescent="0.25"/>
    <row r="31143" hidden="1" x14ac:dyDescent="0.25"/>
    <row r="31144" hidden="1" x14ac:dyDescent="0.25"/>
    <row r="31145" hidden="1" x14ac:dyDescent="0.25"/>
    <row r="31146" hidden="1" x14ac:dyDescent="0.25"/>
    <row r="31147" hidden="1" x14ac:dyDescent="0.25"/>
    <row r="31148" hidden="1" x14ac:dyDescent="0.25"/>
    <row r="31149" hidden="1" x14ac:dyDescent="0.25"/>
    <row r="31150" hidden="1" x14ac:dyDescent="0.25"/>
    <row r="31151" hidden="1" x14ac:dyDescent="0.25"/>
    <row r="31152" hidden="1" x14ac:dyDescent="0.25"/>
    <row r="31153" hidden="1" x14ac:dyDescent="0.25"/>
    <row r="31154" hidden="1" x14ac:dyDescent="0.25"/>
    <row r="31155" hidden="1" x14ac:dyDescent="0.25"/>
    <row r="31156" hidden="1" x14ac:dyDescent="0.25"/>
    <row r="31157" hidden="1" x14ac:dyDescent="0.25"/>
    <row r="31158" hidden="1" x14ac:dyDescent="0.25"/>
    <row r="31159" hidden="1" x14ac:dyDescent="0.25"/>
    <row r="31160" hidden="1" x14ac:dyDescent="0.25"/>
    <row r="31161" hidden="1" x14ac:dyDescent="0.25"/>
    <row r="31162" hidden="1" x14ac:dyDescent="0.25"/>
    <row r="31163" hidden="1" x14ac:dyDescent="0.25"/>
    <row r="31164" hidden="1" x14ac:dyDescent="0.25"/>
    <row r="31165" hidden="1" x14ac:dyDescent="0.25"/>
    <row r="31166" hidden="1" x14ac:dyDescent="0.25"/>
    <row r="31167" hidden="1" x14ac:dyDescent="0.25"/>
    <row r="31168" hidden="1" x14ac:dyDescent="0.25"/>
    <row r="31169" hidden="1" x14ac:dyDescent="0.25"/>
    <row r="31170" hidden="1" x14ac:dyDescent="0.25"/>
    <row r="31171" hidden="1" x14ac:dyDescent="0.25"/>
    <row r="31172" hidden="1" x14ac:dyDescent="0.25"/>
    <row r="31173" hidden="1" x14ac:dyDescent="0.25"/>
    <row r="31174" hidden="1" x14ac:dyDescent="0.25"/>
    <row r="31175" hidden="1" x14ac:dyDescent="0.25"/>
    <row r="31176" hidden="1" x14ac:dyDescent="0.25"/>
    <row r="31177" hidden="1" x14ac:dyDescent="0.25"/>
    <row r="31178" hidden="1" x14ac:dyDescent="0.25"/>
    <row r="31179" hidden="1" x14ac:dyDescent="0.25"/>
    <row r="31180" hidden="1" x14ac:dyDescent="0.25"/>
    <row r="31181" hidden="1" x14ac:dyDescent="0.25"/>
    <row r="31182" hidden="1" x14ac:dyDescent="0.25"/>
    <row r="31183" hidden="1" x14ac:dyDescent="0.25"/>
    <row r="31184" hidden="1" x14ac:dyDescent="0.25"/>
    <row r="31185" hidden="1" x14ac:dyDescent="0.25"/>
    <row r="31186" hidden="1" x14ac:dyDescent="0.25"/>
    <row r="31187" hidden="1" x14ac:dyDescent="0.25"/>
    <row r="31188" hidden="1" x14ac:dyDescent="0.25"/>
    <row r="31189" hidden="1" x14ac:dyDescent="0.25"/>
    <row r="31190" hidden="1" x14ac:dyDescent="0.25"/>
    <row r="31191" hidden="1" x14ac:dyDescent="0.25"/>
    <row r="31192" hidden="1" x14ac:dyDescent="0.25"/>
    <row r="31193" hidden="1" x14ac:dyDescent="0.25"/>
    <row r="31194" hidden="1" x14ac:dyDescent="0.25"/>
    <row r="31195" hidden="1" x14ac:dyDescent="0.25"/>
    <row r="31196" hidden="1" x14ac:dyDescent="0.25"/>
    <row r="31197" hidden="1" x14ac:dyDescent="0.25"/>
    <row r="31198" hidden="1" x14ac:dyDescent="0.25"/>
    <row r="31199" hidden="1" x14ac:dyDescent="0.25"/>
    <row r="31200" hidden="1" x14ac:dyDescent="0.25"/>
    <row r="31201" hidden="1" x14ac:dyDescent="0.25"/>
    <row r="31202" hidden="1" x14ac:dyDescent="0.25"/>
    <row r="31203" hidden="1" x14ac:dyDescent="0.25"/>
    <row r="31204" hidden="1" x14ac:dyDescent="0.25"/>
    <row r="31205" hidden="1" x14ac:dyDescent="0.25"/>
    <row r="31206" hidden="1" x14ac:dyDescent="0.25"/>
    <row r="31207" hidden="1" x14ac:dyDescent="0.25"/>
    <row r="31208" hidden="1" x14ac:dyDescent="0.25"/>
    <row r="31209" hidden="1" x14ac:dyDescent="0.25"/>
    <row r="31210" hidden="1" x14ac:dyDescent="0.25"/>
    <row r="31211" hidden="1" x14ac:dyDescent="0.25"/>
    <row r="31212" hidden="1" x14ac:dyDescent="0.25"/>
    <row r="31213" hidden="1" x14ac:dyDescent="0.25"/>
    <row r="31214" hidden="1" x14ac:dyDescent="0.25"/>
    <row r="31215" hidden="1" x14ac:dyDescent="0.25"/>
    <row r="31216" hidden="1" x14ac:dyDescent="0.25"/>
    <row r="31217" hidden="1" x14ac:dyDescent="0.25"/>
    <row r="31218" hidden="1" x14ac:dyDescent="0.25"/>
    <row r="31219" hidden="1" x14ac:dyDescent="0.25"/>
    <row r="31220" hidden="1" x14ac:dyDescent="0.25"/>
    <row r="31221" hidden="1" x14ac:dyDescent="0.25"/>
    <row r="31222" hidden="1" x14ac:dyDescent="0.25"/>
    <row r="31223" hidden="1" x14ac:dyDescent="0.25"/>
    <row r="31224" hidden="1" x14ac:dyDescent="0.25"/>
    <row r="31225" hidden="1" x14ac:dyDescent="0.25"/>
    <row r="31226" hidden="1" x14ac:dyDescent="0.25"/>
    <row r="31227" hidden="1" x14ac:dyDescent="0.25"/>
    <row r="31228" hidden="1" x14ac:dyDescent="0.25"/>
    <row r="31229" hidden="1" x14ac:dyDescent="0.25"/>
    <row r="31230" hidden="1" x14ac:dyDescent="0.25"/>
    <row r="31231" hidden="1" x14ac:dyDescent="0.25"/>
    <row r="31232" hidden="1" x14ac:dyDescent="0.25"/>
    <row r="31233" hidden="1" x14ac:dyDescent="0.25"/>
    <row r="31234" hidden="1" x14ac:dyDescent="0.25"/>
    <row r="31235" hidden="1" x14ac:dyDescent="0.25"/>
    <row r="31236" hidden="1" x14ac:dyDescent="0.25"/>
    <row r="31237" hidden="1" x14ac:dyDescent="0.25"/>
    <row r="31238" hidden="1" x14ac:dyDescent="0.25"/>
    <row r="31239" hidden="1" x14ac:dyDescent="0.25"/>
    <row r="31240" hidden="1" x14ac:dyDescent="0.25"/>
    <row r="31241" hidden="1" x14ac:dyDescent="0.25"/>
    <row r="31242" hidden="1" x14ac:dyDescent="0.25"/>
    <row r="31243" hidden="1" x14ac:dyDescent="0.25"/>
    <row r="31244" hidden="1" x14ac:dyDescent="0.25"/>
    <row r="31245" hidden="1" x14ac:dyDescent="0.25"/>
    <row r="31246" hidden="1" x14ac:dyDescent="0.25"/>
    <row r="31247" hidden="1" x14ac:dyDescent="0.25"/>
    <row r="31248" hidden="1" x14ac:dyDescent="0.25"/>
    <row r="31249" hidden="1" x14ac:dyDescent="0.25"/>
    <row r="31250" hidden="1" x14ac:dyDescent="0.25"/>
    <row r="31251" hidden="1" x14ac:dyDescent="0.25"/>
    <row r="31252" hidden="1" x14ac:dyDescent="0.25"/>
    <row r="31253" hidden="1" x14ac:dyDescent="0.25"/>
    <row r="31254" hidden="1" x14ac:dyDescent="0.25"/>
    <row r="31255" hidden="1" x14ac:dyDescent="0.25"/>
    <row r="31256" hidden="1" x14ac:dyDescent="0.25"/>
    <row r="31257" hidden="1" x14ac:dyDescent="0.25"/>
    <row r="31258" hidden="1" x14ac:dyDescent="0.25"/>
    <row r="31259" hidden="1" x14ac:dyDescent="0.25"/>
    <row r="31260" hidden="1" x14ac:dyDescent="0.25"/>
    <row r="31261" hidden="1" x14ac:dyDescent="0.25"/>
    <row r="31262" hidden="1" x14ac:dyDescent="0.25"/>
    <row r="31263" hidden="1" x14ac:dyDescent="0.25"/>
    <row r="31264" hidden="1" x14ac:dyDescent="0.25"/>
    <row r="31265" hidden="1" x14ac:dyDescent="0.25"/>
    <row r="31266" hidden="1" x14ac:dyDescent="0.25"/>
    <row r="31267" hidden="1" x14ac:dyDescent="0.25"/>
    <row r="31268" hidden="1" x14ac:dyDescent="0.25"/>
    <row r="31269" hidden="1" x14ac:dyDescent="0.25"/>
    <row r="31270" hidden="1" x14ac:dyDescent="0.25"/>
    <row r="31271" hidden="1" x14ac:dyDescent="0.25"/>
    <row r="31272" hidden="1" x14ac:dyDescent="0.25"/>
    <row r="31273" hidden="1" x14ac:dyDescent="0.25"/>
    <row r="31274" hidden="1" x14ac:dyDescent="0.25"/>
    <row r="31275" hidden="1" x14ac:dyDescent="0.25"/>
    <row r="31276" hidden="1" x14ac:dyDescent="0.25"/>
    <row r="31277" hidden="1" x14ac:dyDescent="0.25"/>
    <row r="31278" hidden="1" x14ac:dyDescent="0.25"/>
    <row r="31279" hidden="1" x14ac:dyDescent="0.25"/>
    <row r="31280" hidden="1" x14ac:dyDescent="0.25"/>
    <row r="31281" hidden="1" x14ac:dyDescent="0.25"/>
    <row r="31282" hidden="1" x14ac:dyDescent="0.25"/>
    <row r="31283" hidden="1" x14ac:dyDescent="0.25"/>
    <row r="31284" hidden="1" x14ac:dyDescent="0.25"/>
    <row r="31285" hidden="1" x14ac:dyDescent="0.25"/>
    <row r="31286" hidden="1" x14ac:dyDescent="0.25"/>
    <row r="31287" hidden="1" x14ac:dyDescent="0.25"/>
    <row r="31288" hidden="1" x14ac:dyDescent="0.25"/>
    <row r="31289" hidden="1" x14ac:dyDescent="0.25"/>
    <row r="31290" hidden="1" x14ac:dyDescent="0.25"/>
    <row r="31291" hidden="1" x14ac:dyDescent="0.25"/>
    <row r="31292" hidden="1" x14ac:dyDescent="0.25"/>
    <row r="31293" hidden="1" x14ac:dyDescent="0.25"/>
    <row r="31294" hidden="1" x14ac:dyDescent="0.25"/>
    <row r="31295" hidden="1" x14ac:dyDescent="0.25"/>
    <row r="31296" hidden="1" x14ac:dyDescent="0.25"/>
    <row r="31297" hidden="1" x14ac:dyDescent="0.25"/>
    <row r="31298" hidden="1" x14ac:dyDescent="0.25"/>
    <row r="31299" hidden="1" x14ac:dyDescent="0.25"/>
    <row r="31300" hidden="1" x14ac:dyDescent="0.25"/>
    <row r="31301" hidden="1" x14ac:dyDescent="0.25"/>
    <row r="31302" hidden="1" x14ac:dyDescent="0.25"/>
    <row r="31303" hidden="1" x14ac:dyDescent="0.25"/>
    <row r="31304" hidden="1" x14ac:dyDescent="0.25"/>
    <row r="31305" hidden="1" x14ac:dyDescent="0.25"/>
    <row r="31306" hidden="1" x14ac:dyDescent="0.25"/>
    <row r="31307" hidden="1" x14ac:dyDescent="0.25"/>
    <row r="31308" hidden="1" x14ac:dyDescent="0.25"/>
    <row r="31309" hidden="1" x14ac:dyDescent="0.25"/>
    <row r="31310" hidden="1" x14ac:dyDescent="0.25"/>
    <row r="31311" hidden="1" x14ac:dyDescent="0.25"/>
    <row r="31312" hidden="1" x14ac:dyDescent="0.25"/>
    <row r="31313" hidden="1" x14ac:dyDescent="0.25"/>
    <row r="31314" hidden="1" x14ac:dyDescent="0.25"/>
    <row r="31315" hidden="1" x14ac:dyDescent="0.25"/>
    <row r="31316" hidden="1" x14ac:dyDescent="0.25"/>
    <row r="31317" hidden="1" x14ac:dyDescent="0.25"/>
    <row r="31318" hidden="1" x14ac:dyDescent="0.25"/>
    <row r="31319" hidden="1" x14ac:dyDescent="0.25"/>
    <row r="31320" hidden="1" x14ac:dyDescent="0.25"/>
    <row r="31321" hidden="1" x14ac:dyDescent="0.25"/>
    <row r="31322" hidden="1" x14ac:dyDescent="0.25"/>
    <row r="31323" hidden="1" x14ac:dyDescent="0.25"/>
    <row r="31324" hidden="1" x14ac:dyDescent="0.25"/>
    <row r="31325" hidden="1" x14ac:dyDescent="0.25"/>
    <row r="31326" hidden="1" x14ac:dyDescent="0.25"/>
    <row r="31327" hidden="1" x14ac:dyDescent="0.25"/>
    <row r="31328" hidden="1" x14ac:dyDescent="0.25"/>
    <row r="31329" hidden="1" x14ac:dyDescent="0.25"/>
    <row r="31330" hidden="1" x14ac:dyDescent="0.25"/>
    <row r="31331" hidden="1" x14ac:dyDescent="0.25"/>
    <row r="31332" hidden="1" x14ac:dyDescent="0.25"/>
    <row r="31333" hidden="1" x14ac:dyDescent="0.25"/>
    <row r="31334" hidden="1" x14ac:dyDescent="0.25"/>
    <row r="31335" hidden="1" x14ac:dyDescent="0.25"/>
    <row r="31336" hidden="1" x14ac:dyDescent="0.25"/>
    <row r="31337" hidden="1" x14ac:dyDescent="0.25"/>
    <row r="31338" hidden="1" x14ac:dyDescent="0.25"/>
    <row r="31339" hidden="1" x14ac:dyDescent="0.25"/>
    <row r="31340" hidden="1" x14ac:dyDescent="0.25"/>
    <row r="31341" hidden="1" x14ac:dyDescent="0.25"/>
    <row r="31342" hidden="1" x14ac:dyDescent="0.25"/>
    <row r="31343" hidden="1" x14ac:dyDescent="0.25"/>
    <row r="31344" hidden="1" x14ac:dyDescent="0.25"/>
    <row r="31345" hidden="1" x14ac:dyDescent="0.25"/>
    <row r="31346" hidden="1" x14ac:dyDescent="0.25"/>
    <row r="31347" hidden="1" x14ac:dyDescent="0.25"/>
    <row r="31348" hidden="1" x14ac:dyDescent="0.25"/>
    <row r="31349" hidden="1" x14ac:dyDescent="0.25"/>
    <row r="31350" hidden="1" x14ac:dyDescent="0.25"/>
    <row r="31351" hidden="1" x14ac:dyDescent="0.25"/>
    <row r="31352" hidden="1" x14ac:dyDescent="0.25"/>
    <row r="31353" hidden="1" x14ac:dyDescent="0.25"/>
    <row r="31354" hidden="1" x14ac:dyDescent="0.25"/>
    <row r="31355" hidden="1" x14ac:dyDescent="0.25"/>
    <row r="31356" hidden="1" x14ac:dyDescent="0.25"/>
    <row r="31357" hidden="1" x14ac:dyDescent="0.25"/>
    <row r="31358" hidden="1" x14ac:dyDescent="0.25"/>
    <row r="31359" hidden="1" x14ac:dyDescent="0.25"/>
    <row r="31360" hidden="1" x14ac:dyDescent="0.25"/>
    <row r="31361" hidden="1" x14ac:dyDescent="0.25"/>
    <row r="31362" hidden="1" x14ac:dyDescent="0.25"/>
    <row r="31363" hidden="1" x14ac:dyDescent="0.25"/>
    <row r="31364" hidden="1" x14ac:dyDescent="0.25"/>
    <row r="31365" hidden="1" x14ac:dyDescent="0.25"/>
    <row r="31366" hidden="1" x14ac:dyDescent="0.25"/>
    <row r="31367" hidden="1" x14ac:dyDescent="0.25"/>
    <row r="31368" hidden="1" x14ac:dyDescent="0.25"/>
    <row r="31369" hidden="1" x14ac:dyDescent="0.25"/>
    <row r="31370" hidden="1" x14ac:dyDescent="0.25"/>
    <row r="31371" hidden="1" x14ac:dyDescent="0.25"/>
    <row r="31372" hidden="1" x14ac:dyDescent="0.25"/>
    <row r="31373" hidden="1" x14ac:dyDescent="0.25"/>
    <row r="31374" hidden="1" x14ac:dyDescent="0.25"/>
    <row r="31375" hidden="1" x14ac:dyDescent="0.25"/>
    <row r="31376" hidden="1" x14ac:dyDescent="0.25"/>
    <row r="31377" hidden="1" x14ac:dyDescent="0.25"/>
    <row r="31378" hidden="1" x14ac:dyDescent="0.25"/>
    <row r="31379" hidden="1" x14ac:dyDescent="0.25"/>
    <row r="31380" hidden="1" x14ac:dyDescent="0.25"/>
    <row r="31381" hidden="1" x14ac:dyDescent="0.25"/>
    <row r="31382" hidden="1" x14ac:dyDescent="0.25"/>
    <row r="31383" hidden="1" x14ac:dyDescent="0.25"/>
    <row r="31384" hidden="1" x14ac:dyDescent="0.25"/>
    <row r="31385" hidden="1" x14ac:dyDescent="0.25"/>
    <row r="31386" hidden="1" x14ac:dyDescent="0.25"/>
    <row r="31387" hidden="1" x14ac:dyDescent="0.25"/>
    <row r="31388" hidden="1" x14ac:dyDescent="0.25"/>
    <row r="31389" hidden="1" x14ac:dyDescent="0.25"/>
    <row r="31390" hidden="1" x14ac:dyDescent="0.25"/>
    <row r="31391" hidden="1" x14ac:dyDescent="0.25"/>
    <row r="31392" hidden="1" x14ac:dyDescent="0.25"/>
    <row r="31393" hidden="1" x14ac:dyDescent="0.25"/>
    <row r="31394" hidden="1" x14ac:dyDescent="0.25"/>
    <row r="31395" hidden="1" x14ac:dyDescent="0.25"/>
    <row r="31396" hidden="1" x14ac:dyDescent="0.25"/>
    <row r="31397" hidden="1" x14ac:dyDescent="0.25"/>
    <row r="31398" hidden="1" x14ac:dyDescent="0.25"/>
    <row r="31399" hidden="1" x14ac:dyDescent="0.25"/>
    <row r="31400" hidden="1" x14ac:dyDescent="0.25"/>
    <row r="31401" hidden="1" x14ac:dyDescent="0.25"/>
    <row r="31402" hidden="1" x14ac:dyDescent="0.25"/>
    <row r="31403" hidden="1" x14ac:dyDescent="0.25"/>
    <row r="31404" hidden="1" x14ac:dyDescent="0.25"/>
    <row r="31405" hidden="1" x14ac:dyDescent="0.25"/>
    <row r="31406" hidden="1" x14ac:dyDescent="0.25"/>
    <row r="31407" hidden="1" x14ac:dyDescent="0.25"/>
    <row r="31408" hidden="1" x14ac:dyDescent="0.25"/>
    <row r="31409" hidden="1" x14ac:dyDescent="0.25"/>
    <row r="31410" hidden="1" x14ac:dyDescent="0.25"/>
    <row r="31411" hidden="1" x14ac:dyDescent="0.25"/>
    <row r="31412" hidden="1" x14ac:dyDescent="0.25"/>
    <row r="31413" hidden="1" x14ac:dyDescent="0.25"/>
    <row r="31414" hidden="1" x14ac:dyDescent="0.25"/>
    <row r="31415" hidden="1" x14ac:dyDescent="0.25"/>
    <row r="31416" hidden="1" x14ac:dyDescent="0.25"/>
    <row r="31417" hidden="1" x14ac:dyDescent="0.25"/>
    <row r="31418" hidden="1" x14ac:dyDescent="0.25"/>
    <row r="31419" hidden="1" x14ac:dyDescent="0.25"/>
    <row r="31420" hidden="1" x14ac:dyDescent="0.25"/>
    <row r="31421" hidden="1" x14ac:dyDescent="0.25"/>
    <row r="31422" hidden="1" x14ac:dyDescent="0.25"/>
    <row r="31423" hidden="1" x14ac:dyDescent="0.25"/>
    <row r="31424" hidden="1" x14ac:dyDescent="0.25"/>
    <row r="31425" hidden="1" x14ac:dyDescent="0.25"/>
    <row r="31426" hidden="1" x14ac:dyDescent="0.25"/>
    <row r="31427" hidden="1" x14ac:dyDescent="0.25"/>
    <row r="31428" hidden="1" x14ac:dyDescent="0.25"/>
    <row r="31429" hidden="1" x14ac:dyDescent="0.25"/>
    <row r="31430" hidden="1" x14ac:dyDescent="0.25"/>
    <row r="31431" hidden="1" x14ac:dyDescent="0.25"/>
    <row r="31432" hidden="1" x14ac:dyDescent="0.25"/>
    <row r="31433" hidden="1" x14ac:dyDescent="0.25"/>
    <row r="31434" hidden="1" x14ac:dyDescent="0.25"/>
    <row r="31435" hidden="1" x14ac:dyDescent="0.25"/>
    <row r="31436" hidden="1" x14ac:dyDescent="0.25"/>
    <row r="31437" hidden="1" x14ac:dyDescent="0.25"/>
    <row r="31438" hidden="1" x14ac:dyDescent="0.25"/>
    <row r="31439" hidden="1" x14ac:dyDescent="0.25"/>
    <row r="31440" hidden="1" x14ac:dyDescent="0.25"/>
    <row r="31441" hidden="1" x14ac:dyDescent="0.25"/>
    <row r="31442" hidden="1" x14ac:dyDescent="0.25"/>
    <row r="31443" hidden="1" x14ac:dyDescent="0.25"/>
    <row r="31444" hidden="1" x14ac:dyDescent="0.25"/>
    <row r="31445" hidden="1" x14ac:dyDescent="0.25"/>
    <row r="31446" hidden="1" x14ac:dyDescent="0.25"/>
    <row r="31447" hidden="1" x14ac:dyDescent="0.25"/>
    <row r="31448" hidden="1" x14ac:dyDescent="0.25"/>
    <row r="31449" hidden="1" x14ac:dyDescent="0.25"/>
    <row r="31450" hidden="1" x14ac:dyDescent="0.25"/>
    <row r="31451" hidden="1" x14ac:dyDescent="0.25"/>
    <row r="31452" hidden="1" x14ac:dyDescent="0.25"/>
    <row r="31453" hidden="1" x14ac:dyDescent="0.25"/>
    <row r="31454" hidden="1" x14ac:dyDescent="0.25"/>
    <row r="31455" hidden="1" x14ac:dyDescent="0.25"/>
    <row r="31456" hidden="1" x14ac:dyDescent="0.25"/>
    <row r="31457" hidden="1" x14ac:dyDescent="0.25"/>
    <row r="31458" hidden="1" x14ac:dyDescent="0.25"/>
    <row r="31459" hidden="1" x14ac:dyDescent="0.25"/>
    <row r="31460" hidden="1" x14ac:dyDescent="0.25"/>
    <row r="31461" hidden="1" x14ac:dyDescent="0.25"/>
    <row r="31462" hidden="1" x14ac:dyDescent="0.25"/>
    <row r="31463" hidden="1" x14ac:dyDescent="0.25"/>
    <row r="31464" hidden="1" x14ac:dyDescent="0.25"/>
    <row r="31465" hidden="1" x14ac:dyDescent="0.25"/>
    <row r="31466" hidden="1" x14ac:dyDescent="0.25"/>
    <row r="31467" hidden="1" x14ac:dyDescent="0.25"/>
    <row r="31468" hidden="1" x14ac:dyDescent="0.25"/>
    <row r="31469" hidden="1" x14ac:dyDescent="0.25"/>
    <row r="31470" hidden="1" x14ac:dyDescent="0.25"/>
    <row r="31471" hidden="1" x14ac:dyDescent="0.25"/>
    <row r="31472" hidden="1" x14ac:dyDescent="0.25"/>
    <row r="31473" hidden="1" x14ac:dyDescent="0.25"/>
    <row r="31474" hidden="1" x14ac:dyDescent="0.25"/>
    <row r="31475" hidden="1" x14ac:dyDescent="0.25"/>
    <row r="31476" hidden="1" x14ac:dyDescent="0.25"/>
    <row r="31477" hidden="1" x14ac:dyDescent="0.25"/>
    <row r="31478" hidden="1" x14ac:dyDescent="0.25"/>
    <row r="31479" hidden="1" x14ac:dyDescent="0.25"/>
    <row r="31480" hidden="1" x14ac:dyDescent="0.25"/>
    <row r="31481" hidden="1" x14ac:dyDescent="0.25"/>
    <row r="31482" hidden="1" x14ac:dyDescent="0.25"/>
    <row r="31483" hidden="1" x14ac:dyDescent="0.25"/>
    <row r="31484" hidden="1" x14ac:dyDescent="0.25"/>
    <row r="31485" hidden="1" x14ac:dyDescent="0.25"/>
    <row r="31486" hidden="1" x14ac:dyDescent="0.25"/>
    <row r="31487" hidden="1" x14ac:dyDescent="0.25"/>
    <row r="31488" hidden="1" x14ac:dyDescent="0.25"/>
    <row r="31489" hidden="1" x14ac:dyDescent="0.25"/>
    <row r="31490" hidden="1" x14ac:dyDescent="0.25"/>
    <row r="31491" hidden="1" x14ac:dyDescent="0.25"/>
    <row r="31492" hidden="1" x14ac:dyDescent="0.25"/>
    <row r="31493" hidden="1" x14ac:dyDescent="0.25"/>
    <row r="31494" hidden="1" x14ac:dyDescent="0.25"/>
    <row r="31495" hidden="1" x14ac:dyDescent="0.25"/>
    <row r="31496" hidden="1" x14ac:dyDescent="0.25"/>
    <row r="31497" hidden="1" x14ac:dyDescent="0.25"/>
    <row r="31498" hidden="1" x14ac:dyDescent="0.25"/>
    <row r="31499" hidden="1" x14ac:dyDescent="0.25"/>
    <row r="31500" hidden="1" x14ac:dyDescent="0.25"/>
    <row r="31501" hidden="1" x14ac:dyDescent="0.25"/>
    <row r="31502" hidden="1" x14ac:dyDescent="0.25"/>
    <row r="31503" hidden="1" x14ac:dyDescent="0.25"/>
    <row r="31504" hidden="1" x14ac:dyDescent="0.25"/>
    <row r="31505" hidden="1" x14ac:dyDescent="0.25"/>
    <row r="31506" hidden="1" x14ac:dyDescent="0.25"/>
    <row r="31507" hidden="1" x14ac:dyDescent="0.25"/>
    <row r="31508" hidden="1" x14ac:dyDescent="0.25"/>
    <row r="31509" hidden="1" x14ac:dyDescent="0.25"/>
    <row r="31510" hidden="1" x14ac:dyDescent="0.25"/>
    <row r="31511" hidden="1" x14ac:dyDescent="0.25"/>
    <row r="31512" hidden="1" x14ac:dyDescent="0.25"/>
    <row r="31513" hidden="1" x14ac:dyDescent="0.25"/>
    <row r="31514" hidden="1" x14ac:dyDescent="0.25"/>
    <row r="31515" hidden="1" x14ac:dyDescent="0.25"/>
    <row r="31516" hidden="1" x14ac:dyDescent="0.25"/>
    <row r="31517" hidden="1" x14ac:dyDescent="0.25"/>
    <row r="31518" hidden="1" x14ac:dyDescent="0.25"/>
    <row r="31519" hidden="1" x14ac:dyDescent="0.25"/>
    <row r="31520" hidden="1" x14ac:dyDescent="0.25"/>
    <row r="31521" hidden="1" x14ac:dyDescent="0.25"/>
    <row r="31522" hidden="1" x14ac:dyDescent="0.25"/>
    <row r="31523" hidden="1" x14ac:dyDescent="0.25"/>
    <row r="31524" hidden="1" x14ac:dyDescent="0.25"/>
    <row r="31525" hidden="1" x14ac:dyDescent="0.25"/>
    <row r="31526" hidden="1" x14ac:dyDescent="0.25"/>
    <row r="31527" hidden="1" x14ac:dyDescent="0.25"/>
    <row r="31528" hidden="1" x14ac:dyDescent="0.25"/>
    <row r="31529" hidden="1" x14ac:dyDescent="0.25"/>
    <row r="31530" hidden="1" x14ac:dyDescent="0.25"/>
    <row r="31531" hidden="1" x14ac:dyDescent="0.25"/>
    <row r="31532" hidden="1" x14ac:dyDescent="0.25"/>
    <row r="31533" hidden="1" x14ac:dyDescent="0.25"/>
    <row r="31534" hidden="1" x14ac:dyDescent="0.25"/>
    <row r="31535" hidden="1" x14ac:dyDescent="0.25"/>
    <row r="31536" hidden="1" x14ac:dyDescent="0.25"/>
    <row r="31537" hidden="1" x14ac:dyDescent="0.25"/>
    <row r="31538" hidden="1" x14ac:dyDescent="0.25"/>
    <row r="31539" hidden="1" x14ac:dyDescent="0.25"/>
    <row r="31540" hidden="1" x14ac:dyDescent="0.25"/>
    <row r="31541" hidden="1" x14ac:dyDescent="0.25"/>
    <row r="31542" hidden="1" x14ac:dyDescent="0.25"/>
    <row r="31543" hidden="1" x14ac:dyDescent="0.25"/>
    <row r="31544" hidden="1" x14ac:dyDescent="0.25"/>
    <row r="31545" hidden="1" x14ac:dyDescent="0.25"/>
    <row r="31546" hidden="1" x14ac:dyDescent="0.25"/>
    <row r="31547" hidden="1" x14ac:dyDescent="0.25"/>
    <row r="31548" hidden="1" x14ac:dyDescent="0.25"/>
    <row r="31549" hidden="1" x14ac:dyDescent="0.25"/>
    <row r="31550" hidden="1" x14ac:dyDescent="0.25"/>
    <row r="31551" hidden="1" x14ac:dyDescent="0.25"/>
    <row r="31552" hidden="1" x14ac:dyDescent="0.25"/>
    <row r="31553" hidden="1" x14ac:dyDescent="0.25"/>
    <row r="31554" hidden="1" x14ac:dyDescent="0.25"/>
    <row r="31555" hidden="1" x14ac:dyDescent="0.25"/>
    <row r="31556" hidden="1" x14ac:dyDescent="0.25"/>
    <row r="31557" hidden="1" x14ac:dyDescent="0.25"/>
    <row r="31558" hidden="1" x14ac:dyDescent="0.25"/>
    <row r="31559" hidden="1" x14ac:dyDescent="0.25"/>
    <row r="31560" hidden="1" x14ac:dyDescent="0.25"/>
    <row r="31561" hidden="1" x14ac:dyDescent="0.25"/>
    <row r="31562" hidden="1" x14ac:dyDescent="0.25"/>
    <row r="31563" hidden="1" x14ac:dyDescent="0.25"/>
    <row r="31564" hidden="1" x14ac:dyDescent="0.25"/>
    <row r="31565" hidden="1" x14ac:dyDescent="0.25"/>
    <row r="31566" hidden="1" x14ac:dyDescent="0.25"/>
    <row r="31567" hidden="1" x14ac:dyDescent="0.25"/>
    <row r="31568" hidden="1" x14ac:dyDescent="0.25"/>
    <row r="31569" hidden="1" x14ac:dyDescent="0.25"/>
    <row r="31570" hidden="1" x14ac:dyDescent="0.25"/>
    <row r="31571" hidden="1" x14ac:dyDescent="0.25"/>
    <row r="31572" hidden="1" x14ac:dyDescent="0.25"/>
    <row r="31573" hidden="1" x14ac:dyDescent="0.25"/>
    <row r="31574" hidden="1" x14ac:dyDescent="0.25"/>
    <row r="31575" hidden="1" x14ac:dyDescent="0.25"/>
    <row r="31576" hidden="1" x14ac:dyDescent="0.25"/>
    <row r="31577" hidden="1" x14ac:dyDescent="0.25"/>
    <row r="31578" hidden="1" x14ac:dyDescent="0.25"/>
    <row r="31579" hidden="1" x14ac:dyDescent="0.25"/>
    <row r="31580" hidden="1" x14ac:dyDescent="0.25"/>
    <row r="31581" hidden="1" x14ac:dyDescent="0.25"/>
    <row r="31582" hidden="1" x14ac:dyDescent="0.25"/>
    <row r="31583" hidden="1" x14ac:dyDescent="0.25"/>
    <row r="31584" hidden="1" x14ac:dyDescent="0.25"/>
    <row r="31585" hidden="1" x14ac:dyDescent="0.25"/>
    <row r="31586" hidden="1" x14ac:dyDescent="0.25"/>
    <row r="31587" hidden="1" x14ac:dyDescent="0.25"/>
    <row r="31588" hidden="1" x14ac:dyDescent="0.25"/>
    <row r="31589" hidden="1" x14ac:dyDescent="0.25"/>
    <row r="31590" hidden="1" x14ac:dyDescent="0.25"/>
    <row r="31591" hidden="1" x14ac:dyDescent="0.25"/>
    <row r="31592" hidden="1" x14ac:dyDescent="0.25"/>
    <row r="31593" hidden="1" x14ac:dyDescent="0.25"/>
    <row r="31594" hidden="1" x14ac:dyDescent="0.25"/>
    <row r="31595" hidden="1" x14ac:dyDescent="0.25"/>
    <row r="31596" hidden="1" x14ac:dyDescent="0.25"/>
    <row r="31597" hidden="1" x14ac:dyDescent="0.25"/>
    <row r="31598" hidden="1" x14ac:dyDescent="0.25"/>
    <row r="31599" hidden="1" x14ac:dyDescent="0.25"/>
    <row r="31600" hidden="1" x14ac:dyDescent="0.25"/>
    <row r="31601" hidden="1" x14ac:dyDescent="0.25"/>
    <row r="31602" hidden="1" x14ac:dyDescent="0.25"/>
    <row r="31603" hidden="1" x14ac:dyDescent="0.25"/>
    <row r="31604" hidden="1" x14ac:dyDescent="0.25"/>
    <row r="31605" hidden="1" x14ac:dyDescent="0.25"/>
    <row r="31606" hidden="1" x14ac:dyDescent="0.25"/>
    <row r="31607" hidden="1" x14ac:dyDescent="0.25"/>
    <row r="31608" hidden="1" x14ac:dyDescent="0.25"/>
    <row r="31609" hidden="1" x14ac:dyDescent="0.25"/>
    <row r="31610" hidden="1" x14ac:dyDescent="0.25"/>
    <row r="31611" hidden="1" x14ac:dyDescent="0.25"/>
    <row r="31612" hidden="1" x14ac:dyDescent="0.25"/>
    <row r="31613" hidden="1" x14ac:dyDescent="0.25"/>
    <row r="31614" hidden="1" x14ac:dyDescent="0.25"/>
    <row r="31615" hidden="1" x14ac:dyDescent="0.25"/>
    <row r="31616" hidden="1" x14ac:dyDescent="0.25"/>
    <row r="31617" hidden="1" x14ac:dyDescent="0.25"/>
    <row r="31618" hidden="1" x14ac:dyDescent="0.25"/>
    <row r="31619" hidden="1" x14ac:dyDescent="0.25"/>
    <row r="31620" hidden="1" x14ac:dyDescent="0.25"/>
    <row r="31621" hidden="1" x14ac:dyDescent="0.25"/>
    <row r="31622" hidden="1" x14ac:dyDescent="0.25"/>
    <row r="31623" hidden="1" x14ac:dyDescent="0.25"/>
    <row r="31624" hidden="1" x14ac:dyDescent="0.25"/>
    <row r="31625" hidden="1" x14ac:dyDescent="0.25"/>
    <row r="31626" hidden="1" x14ac:dyDescent="0.25"/>
    <row r="31627" hidden="1" x14ac:dyDescent="0.25"/>
    <row r="31628" hidden="1" x14ac:dyDescent="0.25"/>
    <row r="31629" hidden="1" x14ac:dyDescent="0.25"/>
    <row r="31630" hidden="1" x14ac:dyDescent="0.25"/>
    <row r="31631" hidden="1" x14ac:dyDescent="0.25"/>
    <row r="31632" hidden="1" x14ac:dyDescent="0.25"/>
    <row r="31633" hidden="1" x14ac:dyDescent="0.25"/>
    <row r="31634" hidden="1" x14ac:dyDescent="0.25"/>
    <row r="31635" hidden="1" x14ac:dyDescent="0.25"/>
    <row r="31636" hidden="1" x14ac:dyDescent="0.25"/>
    <row r="31637" hidden="1" x14ac:dyDescent="0.25"/>
    <row r="31638" hidden="1" x14ac:dyDescent="0.25"/>
    <row r="31639" hidden="1" x14ac:dyDescent="0.25"/>
    <row r="31640" hidden="1" x14ac:dyDescent="0.25"/>
    <row r="31641" hidden="1" x14ac:dyDescent="0.25"/>
    <row r="31642" hidden="1" x14ac:dyDescent="0.25"/>
    <row r="31643" hidden="1" x14ac:dyDescent="0.25"/>
    <row r="31644" hidden="1" x14ac:dyDescent="0.25"/>
    <row r="31645" hidden="1" x14ac:dyDescent="0.25"/>
    <row r="31646" hidden="1" x14ac:dyDescent="0.25"/>
    <row r="31647" hidden="1" x14ac:dyDescent="0.25"/>
    <row r="31648" hidden="1" x14ac:dyDescent="0.25"/>
    <row r="31649" hidden="1" x14ac:dyDescent="0.25"/>
    <row r="31650" hidden="1" x14ac:dyDescent="0.25"/>
    <row r="31651" hidden="1" x14ac:dyDescent="0.25"/>
    <row r="31652" hidden="1" x14ac:dyDescent="0.25"/>
    <row r="31653" hidden="1" x14ac:dyDescent="0.25"/>
    <row r="31654" hidden="1" x14ac:dyDescent="0.25"/>
    <row r="31655" hidden="1" x14ac:dyDescent="0.25"/>
    <row r="31656" hidden="1" x14ac:dyDescent="0.25"/>
    <row r="31657" hidden="1" x14ac:dyDescent="0.25"/>
    <row r="31658" hidden="1" x14ac:dyDescent="0.25"/>
    <row r="31659" hidden="1" x14ac:dyDescent="0.25"/>
    <row r="31660" hidden="1" x14ac:dyDescent="0.25"/>
    <row r="31661" hidden="1" x14ac:dyDescent="0.25"/>
    <row r="31662" hidden="1" x14ac:dyDescent="0.25"/>
    <row r="31663" hidden="1" x14ac:dyDescent="0.25"/>
    <row r="31664" hidden="1" x14ac:dyDescent="0.25"/>
    <row r="31665" hidden="1" x14ac:dyDescent="0.25"/>
    <row r="31666" hidden="1" x14ac:dyDescent="0.25"/>
    <row r="31667" hidden="1" x14ac:dyDescent="0.25"/>
    <row r="31668" hidden="1" x14ac:dyDescent="0.25"/>
    <row r="31669" hidden="1" x14ac:dyDescent="0.25"/>
    <row r="31670" hidden="1" x14ac:dyDescent="0.25"/>
    <row r="31671" hidden="1" x14ac:dyDescent="0.25"/>
    <row r="31672" hidden="1" x14ac:dyDescent="0.25"/>
    <row r="31673" hidden="1" x14ac:dyDescent="0.25"/>
    <row r="31674" hidden="1" x14ac:dyDescent="0.25"/>
    <row r="31675" hidden="1" x14ac:dyDescent="0.25"/>
    <row r="31676" hidden="1" x14ac:dyDescent="0.25"/>
    <row r="31677" hidden="1" x14ac:dyDescent="0.25"/>
    <row r="31678" hidden="1" x14ac:dyDescent="0.25"/>
    <row r="31679" hidden="1" x14ac:dyDescent="0.25"/>
    <row r="31680" hidden="1" x14ac:dyDescent="0.25"/>
    <row r="31681" hidden="1" x14ac:dyDescent="0.25"/>
    <row r="31682" hidden="1" x14ac:dyDescent="0.25"/>
    <row r="31683" hidden="1" x14ac:dyDescent="0.25"/>
    <row r="31684" hidden="1" x14ac:dyDescent="0.25"/>
    <row r="31685" hidden="1" x14ac:dyDescent="0.25"/>
    <row r="31686" hidden="1" x14ac:dyDescent="0.25"/>
    <row r="31687" hidden="1" x14ac:dyDescent="0.25"/>
    <row r="31688" hidden="1" x14ac:dyDescent="0.25"/>
    <row r="31689" hidden="1" x14ac:dyDescent="0.25"/>
    <row r="31690" hidden="1" x14ac:dyDescent="0.25"/>
    <row r="31691" hidden="1" x14ac:dyDescent="0.25"/>
    <row r="31692" hidden="1" x14ac:dyDescent="0.25"/>
    <row r="31693" hidden="1" x14ac:dyDescent="0.25"/>
    <row r="31694" hidden="1" x14ac:dyDescent="0.25"/>
    <row r="31695" hidden="1" x14ac:dyDescent="0.25"/>
    <row r="31696" hidden="1" x14ac:dyDescent="0.25"/>
    <row r="31697" hidden="1" x14ac:dyDescent="0.25"/>
    <row r="31698" hidden="1" x14ac:dyDescent="0.25"/>
    <row r="31699" hidden="1" x14ac:dyDescent="0.25"/>
    <row r="31700" hidden="1" x14ac:dyDescent="0.25"/>
    <row r="31701" hidden="1" x14ac:dyDescent="0.25"/>
    <row r="31702" hidden="1" x14ac:dyDescent="0.25"/>
    <row r="31703" hidden="1" x14ac:dyDescent="0.25"/>
    <row r="31704" hidden="1" x14ac:dyDescent="0.25"/>
    <row r="31705" hidden="1" x14ac:dyDescent="0.25"/>
    <row r="31706" hidden="1" x14ac:dyDescent="0.25"/>
    <row r="31707" hidden="1" x14ac:dyDescent="0.25"/>
    <row r="31708" hidden="1" x14ac:dyDescent="0.25"/>
    <row r="31709" hidden="1" x14ac:dyDescent="0.25"/>
    <row r="31710" hidden="1" x14ac:dyDescent="0.25"/>
    <row r="31711" hidden="1" x14ac:dyDescent="0.25"/>
    <row r="31712" hidden="1" x14ac:dyDescent="0.25"/>
    <row r="31713" hidden="1" x14ac:dyDescent="0.25"/>
    <row r="31714" hidden="1" x14ac:dyDescent="0.25"/>
    <row r="31715" hidden="1" x14ac:dyDescent="0.25"/>
    <row r="31716" hidden="1" x14ac:dyDescent="0.25"/>
    <row r="31717" hidden="1" x14ac:dyDescent="0.25"/>
    <row r="31718" hidden="1" x14ac:dyDescent="0.25"/>
    <row r="31719" hidden="1" x14ac:dyDescent="0.25"/>
    <row r="31720" hidden="1" x14ac:dyDescent="0.25"/>
    <row r="31721" hidden="1" x14ac:dyDescent="0.25"/>
    <row r="31722" hidden="1" x14ac:dyDescent="0.25"/>
    <row r="31723" hidden="1" x14ac:dyDescent="0.25"/>
    <row r="31724" hidden="1" x14ac:dyDescent="0.25"/>
    <row r="31725" hidden="1" x14ac:dyDescent="0.25"/>
    <row r="31726" hidden="1" x14ac:dyDescent="0.25"/>
    <row r="31727" hidden="1" x14ac:dyDescent="0.25"/>
    <row r="31728" hidden="1" x14ac:dyDescent="0.25"/>
    <row r="31729" hidden="1" x14ac:dyDescent="0.25"/>
    <row r="31730" hidden="1" x14ac:dyDescent="0.25"/>
    <row r="31731" hidden="1" x14ac:dyDescent="0.25"/>
    <row r="31732" hidden="1" x14ac:dyDescent="0.25"/>
    <row r="31733" hidden="1" x14ac:dyDescent="0.25"/>
    <row r="31734" hidden="1" x14ac:dyDescent="0.25"/>
    <row r="31735" hidden="1" x14ac:dyDescent="0.25"/>
    <row r="31736" hidden="1" x14ac:dyDescent="0.25"/>
    <row r="31737" hidden="1" x14ac:dyDescent="0.25"/>
    <row r="31738" hidden="1" x14ac:dyDescent="0.25"/>
    <row r="31739" hidden="1" x14ac:dyDescent="0.25"/>
    <row r="31740" hidden="1" x14ac:dyDescent="0.25"/>
    <row r="31741" hidden="1" x14ac:dyDescent="0.25"/>
    <row r="31742" hidden="1" x14ac:dyDescent="0.25"/>
    <row r="31743" hidden="1" x14ac:dyDescent="0.25"/>
    <row r="31744" hidden="1" x14ac:dyDescent="0.25"/>
    <row r="31745" hidden="1" x14ac:dyDescent="0.25"/>
    <row r="31746" hidden="1" x14ac:dyDescent="0.25"/>
    <row r="31747" hidden="1" x14ac:dyDescent="0.25"/>
    <row r="31748" hidden="1" x14ac:dyDescent="0.25"/>
    <row r="31749" hidden="1" x14ac:dyDescent="0.25"/>
    <row r="31750" hidden="1" x14ac:dyDescent="0.25"/>
    <row r="31751" hidden="1" x14ac:dyDescent="0.25"/>
    <row r="31752" hidden="1" x14ac:dyDescent="0.25"/>
    <row r="31753" hidden="1" x14ac:dyDescent="0.25"/>
    <row r="31754" hidden="1" x14ac:dyDescent="0.25"/>
    <row r="31755" hidden="1" x14ac:dyDescent="0.25"/>
    <row r="31756" hidden="1" x14ac:dyDescent="0.25"/>
    <row r="31757" hidden="1" x14ac:dyDescent="0.25"/>
    <row r="31758" hidden="1" x14ac:dyDescent="0.25"/>
    <row r="31759" hidden="1" x14ac:dyDescent="0.25"/>
    <row r="31760" hidden="1" x14ac:dyDescent="0.25"/>
    <row r="31761" hidden="1" x14ac:dyDescent="0.25"/>
    <row r="31762" hidden="1" x14ac:dyDescent="0.25"/>
    <row r="31763" hidden="1" x14ac:dyDescent="0.25"/>
    <row r="31764" hidden="1" x14ac:dyDescent="0.25"/>
    <row r="31765" hidden="1" x14ac:dyDescent="0.25"/>
    <row r="31766" hidden="1" x14ac:dyDescent="0.25"/>
    <row r="31767" hidden="1" x14ac:dyDescent="0.25"/>
    <row r="31768" hidden="1" x14ac:dyDescent="0.25"/>
    <row r="31769" hidden="1" x14ac:dyDescent="0.25"/>
    <row r="31770" hidden="1" x14ac:dyDescent="0.25"/>
    <row r="31771" hidden="1" x14ac:dyDescent="0.25"/>
    <row r="31772" hidden="1" x14ac:dyDescent="0.25"/>
    <row r="31773" hidden="1" x14ac:dyDescent="0.25"/>
    <row r="31774" hidden="1" x14ac:dyDescent="0.25"/>
    <row r="31775" hidden="1" x14ac:dyDescent="0.25"/>
    <row r="31776" hidden="1" x14ac:dyDescent="0.25"/>
    <row r="31777" hidden="1" x14ac:dyDescent="0.25"/>
    <row r="31778" hidden="1" x14ac:dyDescent="0.25"/>
    <row r="31779" hidden="1" x14ac:dyDescent="0.25"/>
    <row r="31780" hidden="1" x14ac:dyDescent="0.25"/>
    <row r="31781" hidden="1" x14ac:dyDescent="0.25"/>
    <row r="31782" hidden="1" x14ac:dyDescent="0.25"/>
    <row r="31783" hidden="1" x14ac:dyDescent="0.25"/>
    <row r="31784" hidden="1" x14ac:dyDescent="0.25"/>
    <row r="31785" hidden="1" x14ac:dyDescent="0.25"/>
    <row r="31786" hidden="1" x14ac:dyDescent="0.25"/>
    <row r="31787" hidden="1" x14ac:dyDescent="0.25"/>
    <row r="31788" hidden="1" x14ac:dyDescent="0.25"/>
    <row r="31789" hidden="1" x14ac:dyDescent="0.25"/>
    <row r="31790" hidden="1" x14ac:dyDescent="0.25"/>
    <row r="31791" hidden="1" x14ac:dyDescent="0.25"/>
    <row r="31792" hidden="1" x14ac:dyDescent="0.25"/>
    <row r="31793" hidden="1" x14ac:dyDescent="0.25"/>
    <row r="31794" hidden="1" x14ac:dyDescent="0.25"/>
    <row r="31795" hidden="1" x14ac:dyDescent="0.25"/>
    <row r="31796" hidden="1" x14ac:dyDescent="0.25"/>
    <row r="31797" hidden="1" x14ac:dyDescent="0.25"/>
    <row r="31798" hidden="1" x14ac:dyDescent="0.25"/>
    <row r="31799" hidden="1" x14ac:dyDescent="0.25"/>
    <row r="31800" hidden="1" x14ac:dyDescent="0.25"/>
    <row r="31801" hidden="1" x14ac:dyDescent="0.25"/>
    <row r="31802" hidden="1" x14ac:dyDescent="0.25"/>
    <row r="31803" hidden="1" x14ac:dyDescent="0.25"/>
    <row r="31804" hidden="1" x14ac:dyDescent="0.25"/>
    <row r="31805" hidden="1" x14ac:dyDescent="0.25"/>
    <row r="31806" hidden="1" x14ac:dyDescent="0.25"/>
    <row r="31807" hidden="1" x14ac:dyDescent="0.25"/>
    <row r="31808" hidden="1" x14ac:dyDescent="0.25"/>
    <row r="31809" hidden="1" x14ac:dyDescent="0.25"/>
    <row r="31810" hidden="1" x14ac:dyDescent="0.25"/>
    <row r="31811" hidden="1" x14ac:dyDescent="0.25"/>
    <row r="31812" hidden="1" x14ac:dyDescent="0.25"/>
    <row r="31813" hidden="1" x14ac:dyDescent="0.25"/>
    <row r="31814" hidden="1" x14ac:dyDescent="0.25"/>
    <row r="31815" hidden="1" x14ac:dyDescent="0.25"/>
    <row r="31816" hidden="1" x14ac:dyDescent="0.25"/>
    <row r="31817" hidden="1" x14ac:dyDescent="0.25"/>
    <row r="31818" hidden="1" x14ac:dyDescent="0.25"/>
    <row r="31819" hidden="1" x14ac:dyDescent="0.25"/>
    <row r="31820" hidden="1" x14ac:dyDescent="0.25"/>
    <row r="31821" hidden="1" x14ac:dyDescent="0.25"/>
    <row r="31822" hidden="1" x14ac:dyDescent="0.25"/>
    <row r="31823" hidden="1" x14ac:dyDescent="0.25"/>
    <row r="31824" hidden="1" x14ac:dyDescent="0.25"/>
    <row r="31825" hidden="1" x14ac:dyDescent="0.25"/>
    <row r="31826" hidden="1" x14ac:dyDescent="0.25"/>
    <row r="31827" hidden="1" x14ac:dyDescent="0.25"/>
    <row r="31828" hidden="1" x14ac:dyDescent="0.25"/>
    <row r="31829" hidden="1" x14ac:dyDescent="0.25"/>
    <row r="31830" hidden="1" x14ac:dyDescent="0.25"/>
    <row r="31831" hidden="1" x14ac:dyDescent="0.25"/>
    <row r="31832" hidden="1" x14ac:dyDescent="0.25"/>
    <row r="31833" hidden="1" x14ac:dyDescent="0.25"/>
    <row r="31834" hidden="1" x14ac:dyDescent="0.25"/>
    <row r="31835" hidden="1" x14ac:dyDescent="0.25"/>
    <row r="31836" hidden="1" x14ac:dyDescent="0.25"/>
    <row r="31837" hidden="1" x14ac:dyDescent="0.25"/>
    <row r="31838" hidden="1" x14ac:dyDescent="0.25"/>
    <row r="31839" hidden="1" x14ac:dyDescent="0.25"/>
    <row r="31840" hidden="1" x14ac:dyDescent="0.25"/>
    <row r="31841" hidden="1" x14ac:dyDescent="0.25"/>
    <row r="31842" hidden="1" x14ac:dyDescent="0.25"/>
    <row r="31843" hidden="1" x14ac:dyDescent="0.25"/>
    <row r="31844" hidden="1" x14ac:dyDescent="0.25"/>
    <row r="31845" hidden="1" x14ac:dyDescent="0.25"/>
    <row r="31846" hidden="1" x14ac:dyDescent="0.25"/>
    <row r="31847" hidden="1" x14ac:dyDescent="0.25"/>
    <row r="31848" hidden="1" x14ac:dyDescent="0.25"/>
    <row r="31849" hidden="1" x14ac:dyDescent="0.25"/>
    <row r="31850" hidden="1" x14ac:dyDescent="0.25"/>
    <row r="31851" hidden="1" x14ac:dyDescent="0.25"/>
    <row r="31852" hidden="1" x14ac:dyDescent="0.25"/>
    <row r="31853" hidden="1" x14ac:dyDescent="0.25"/>
    <row r="31854" hidden="1" x14ac:dyDescent="0.25"/>
    <row r="31855" hidden="1" x14ac:dyDescent="0.25"/>
    <row r="31856" hidden="1" x14ac:dyDescent="0.25"/>
    <row r="31857" hidden="1" x14ac:dyDescent="0.25"/>
    <row r="31858" hidden="1" x14ac:dyDescent="0.25"/>
    <row r="31859" hidden="1" x14ac:dyDescent="0.25"/>
    <row r="31860" hidden="1" x14ac:dyDescent="0.25"/>
    <row r="31861" hidden="1" x14ac:dyDescent="0.25"/>
    <row r="31862" hidden="1" x14ac:dyDescent="0.25"/>
    <row r="31863" hidden="1" x14ac:dyDescent="0.25"/>
    <row r="31864" hidden="1" x14ac:dyDescent="0.25"/>
    <row r="31865" hidden="1" x14ac:dyDescent="0.25"/>
    <row r="31866" hidden="1" x14ac:dyDescent="0.25"/>
    <row r="31867" hidden="1" x14ac:dyDescent="0.25"/>
    <row r="31868" hidden="1" x14ac:dyDescent="0.25"/>
    <row r="31869" hidden="1" x14ac:dyDescent="0.25"/>
    <row r="31870" hidden="1" x14ac:dyDescent="0.25"/>
    <row r="31871" hidden="1" x14ac:dyDescent="0.25"/>
    <row r="31872" hidden="1" x14ac:dyDescent="0.25"/>
    <row r="31873" hidden="1" x14ac:dyDescent="0.25"/>
    <row r="31874" hidden="1" x14ac:dyDescent="0.25"/>
    <row r="31875" hidden="1" x14ac:dyDescent="0.25"/>
    <row r="31876" hidden="1" x14ac:dyDescent="0.25"/>
    <row r="31877" hidden="1" x14ac:dyDescent="0.25"/>
    <row r="31878" hidden="1" x14ac:dyDescent="0.25"/>
    <row r="31879" hidden="1" x14ac:dyDescent="0.25"/>
    <row r="31880" hidden="1" x14ac:dyDescent="0.25"/>
    <row r="31881" hidden="1" x14ac:dyDescent="0.25"/>
    <row r="31882" hidden="1" x14ac:dyDescent="0.25"/>
    <row r="31883" hidden="1" x14ac:dyDescent="0.25"/>
    <row r="31884" hidden="1" x14ac:dyDescent="0.25"/>
    <row r="31885" hidden="1" x14ac:dyDescent="0.25"/>
    <row r="31886" hidden="1" x14ac:dyDescent="0.25"/>
    <row r="31887" hidden="1" x14ac:dyDescent="0.25"/>
    <row r="31888" hidden="1" x14ac:dyDescent="0.25"/>
    <row r="31889" hidden="1" x14ac:dyDescent="0.25"/>
    <row r="31890" hidden="1" x14ac:dyDescent="0.25"/>
    <row r="31891" hidden="1" x14ac:dyDescent="0.25"/>
    <row r="31892" hidden="1" x14ac:dyDescent="0.25"/>
    <row r="31893" hidden="1" x14ac:dyDescent="0.25"/>
    <row r="31894" hidden="1" x14ac:dyDescent="0.25"/>
    <row r="31895" hidden="1" x14ac:dyDescent="0.25"/>
    <row r="31896" hidden="1" x14ac:dyDescent="0.25"/>
    <row r="31897" hidden="1" x14ac:dyDescent="0.25"/>
    <row r="31898" hidden="1" x14ac:dyDescent="0.25"/>
    <row r="31899" hidden="1" x14ac:dyDescent="0.25"/>
    <row r="31900" hidden="1" x14ac:dyDescent="0.25"/>
    <row r="31901" hidden="1" x14ac:dyDescent="0.25"/>
    <row r="31902" hidden="1" x14ac:dyDescent="0.25"/>
    <row r="31903" hidden="1" x14ac:dyDescent="0.25"/>
    <row r="31904" hidden="1" x14ac:dyDescent="0.25"/>
    <row r="31905" hidden="1" x14ac:dyDescent="0.25"/>
    <row r="31906" hidden="1" x14ac:dyDescent="0.25"/>
    <row r="31907" hidden="1" x14ac:dyDescent="0.25"/>
    <row r="31908" hidden="1" x14ac:dyDescent="0.25"/>
    <row r="31909" hidden="1" x14ac:dyDescent="0.25"/>
    <row r="31910" hidden="1" x14ac:dyDescent="0.25"/>
    <row r="31911" hidden="1" x14ac:dyDescent="0.25"/>
    <row r="31912" hidden="1" x14ac:dyDescent="0.25"/>
    <row r="31913" hidden="1" x14ac:dyDescent="0.25"/>
    <row r="31914" hidden="1" x14ac:dyDescent="0.25"/>
    <row r="31915" hidden="1" x14ac:dyDescent="0.25"/>
    <row r="31916" hidden="1" x14ac:dyDescent="0.25"/>
    <row r="31917" hidden="1" x14ac:dyDescent="0.25"/>
    <row r="31918" hidden="1" x14ac:dyDescent="0.25"/>
    <row r="31919" hidden="1" x14ac:dyDescent="0.25"/>
    <row r="31920" hidden="1" x14ac:dyDescent="0.25"/>
    <row r="31921" hidden="1" x14ac:dyDescent="0.25"/>
    <row r="31922" hidden="1" x14ac:dyDescent="0.25"/>
    <row r="31923" hidden="1" x14ac:dyDescent="0.25"/>
    <row r="31924" hidden="1" x14ac:dyDescent="0.25"/>
    <row r="31925" hidden="1" x14ac:dyDescent="0.25"/>
    <row r="31926" hidden="1" x14ac:dyDescent="0.25"/>
    <row r="31927" hidden="1" x14ac:dyDescent="0.25"/>
    <row r="31928" hidden="1" x14ac:dyDescent="0.25"/>
    <row r="31929" hidden="1" x14ac:dyDescent="0.25"/>
    <row r="31930" hidden="1" x14ac:dyDescent="0.25"/>
    <row r="31931" hidden="1" x14ac:dyDescent="0.25"/>
    <row r="31932" hidden="1" x14ac:dyDescent="0.25"/>
    <row r="31933" hidden="1" x14ac:dyDescent="0.25"/>
    <row r="31934" hidden="1" x14ac:dyDescent="0.25"/>
    <row r="31935" hidden="1" x14ac:dyDescent="0.25"/>
    <row r="31936" hidden="1" x14ac:dyDescent="0.25"/>
    <row r="31937" hidden="1" x14ac:dyDescent="0.25"/>
    <row r="31938" hidden="1" x14ac:dyDescent="0.25"/>
    <row r="31939" hidden="1" x14ac:dyDescent="0.25"/>
    <row r="31940" hidden="1" x14ac:dyDescent="0.25"/>
    <row r="31941" hidden="1" x14ac:dyDescent="0.25"/>
    <row r="31942" hidden="1" x14ac:dyDescent="0.25"/>
    <row r="31943" hidden="1" x14ac:dyDescent="0.25"/>
    <row r="31944" hidden="1" x14ac:dyDescent="0.25"/>
    <row r="31945" hidden="1" x14ac:dyDescent="0.25"/>
    <row r="31946" hidden="1" x14ac:dyDescent="0.25"/>
    <row r="31947" hidden="1" x14ac:dyDescent="0.25"/>
    <row r="31948" hidden="1" x14ac:dyDescent="0.25"/>
    <row r="31949" hidden="1" x14ac:dyDescent="0.25"/>
    <row r="31950" hidden="1" x14ac:dyDescent="0.25"/>
    <row r="31951" hidden="1" x14ac:dyDescent="0.25"/>
    <row r="31952" hidden="1" x14ac:dyDescent="0.25"/>
    <row r="31953" hidden="1" x14ac:dyDescent="0.25"/>
    <row r="31954" hidden="1" x14ac:dyDescent="0.25"/>
    <row r="31955" hidden="1" x14ac:dyDescent="0.25"/>
    <row r="31956" hidden="1" x14ac:dyDescent="0.25"/>
    <row r="31957" hidden="1" x14ac:dyDescent="0.25"/>
    <row r="31958" hidden="1" x14ac:dyDescent="0.25"/>
    <row r="31959" hidden="1" x14ac:dyDescent="0.25"/>
    <row r="31960" hidden="1" x14ac:dyDescent="0.25"/>
    <row r="31961" hidden="1" x14ac:dyDescent="0.25"/>
    <row r="31962" hidden="1" x14ac:dyDescent="0.25"/>
    <row r="31963" hidden="1" x14ac:dyDescent="0.25"/>
    <row r="31964" hidden="1" x14ac:dyDescent="0.25"/>
    <row r="31965" hidden="1" x14ac:dyDescent="0.25"/>
    <row r="31966" hidden="1" x14ac:dyDescent="0.25"/>
    <row r="31967" hidden="1" x14ac:dyDescent="0.25"/>
    <row r="31968" hidden="1" x14ac:dyDescent="0.25"/>
    <row r="31969" hidden="1" x14ac:dyDescent="0.25"/>
    <row r="31970" hidden="1" x14ac:dyDescent="0.25"/>
    <row r="31971" hidden="1" x14ac:dyDescent="0.25"/>
    <row r="31972" hidden="1" x14ac:dyDescent="0.25"/>
    <row r="31973" hidden="1" x14ac:dyDescent="0.25"/>
    <row r="31974" hidden="1" x14ac:dyDescent="0.25"/>
    <row r="31975" hidden="1" x14ac:dyDescent="0.25"/>
    <row r="31976" hidden="1" x14ac:dyDescent="0.25"/>
    <row r="31977" hidden="1" x14ac:dyDescent="0.25"/>
    <row r="31978" hidden="1" x14ac:dyDescent="0.25"/>
    <row r="31979" hidden="1" x14ac:dyDescent="0.25"/>
    <row r="31980" hidden="1" x14ac:dyDescent="0.25"/>
    <row r="31981" hidden="1" x14ac:dyDescent="0.25"/>
    <row r="31982" hidden="1" x14ac:dyDescent="0.25"/>
    <row r="31983" hidden="1" x14ac:dyDescent="0.25"/>
    <row r="31984" hidden="1" x14ac:dyDescent="0.25"/>
    <row r="31985" hidden="1" x14ac:dyDescent="0.25"/>
    <row r="31986" hidden="1" x14ac:dyDescent="0.25"/>
    <row r="31987" hidden="1" x14ac:dyDescent="0.25"/>
    <row r="31988" hidden="1" x14ac:dyDescent="0.25"/>
    <row r="31989" hidden="1" x14ac:dyDescent="0.25"/>
    <row r="31990" hidden="1" x14ac:dyDescent="0.25"/>
    <row r="31991" hidden="1" x14ac:dyDescent="0.25"/>
    <row r="31992" hidden="1" x14ac:dyDescent="0.25"/>
    <row r="31993" hidden="1" x14ac:dyDescent="0.25"/>
    <row r="31994" hidden="1" x14ac:dyDescent="0.25"/>
    <row r="31995" hidden="1" x14ac:dyDescent="0.25"/>
    <row r="31996" hidden="1" x14ac:dyDescent="0.25"/>
    <row r="31997" hidden="1" x14ac:dyDescent="0.25"/>
    <row r="31998" hidden="1" x14ac:dyDescent="0.25"/>
    <row r="31999" hidden="1" x14ac:dyDescent="0.25"/>
    <row r="32000" hidden="1" x14ac:dyDescent="0.25"/>
    <row r="32001" hidden="1" x14ac:dyDescent="0.25"/>
    <row r="32002" hidden="1" x14ac:dyDescent="0.25"/>
    <row r="32003" hidden="1" x14ac:dyDescent="0.25"/>
    <row r="32004" hidden="1" x14ac:dyDescent="0.25"/>
    <row r="32005" hidden="1" x14ac:dyDescent="0.25"/>
    <row r="32006" hidden="1" x14ac:dyDescent="0.25"/>
    <row r="32007" hidden="1" x14ac:dyDescent="0.25"/>
    <row r="32008" hidden="1" x14ac:dyDescent="0.25"/>
    <row r="32009" hidden="1" x14ac:dyDescent="0.25"/>
    <row r="32010" hidden="1" x14ac:dyDescent="0.25"/>
    <row r="32011" hidden="1" x14ac:dyDescent="0.25"/>
    <row r="32012" hidden="1" x14ac:dyDescent="0.25"/>
    <row r="32013" hidden="1" x14ac:dyDescent="0.25"/>
    <row r="32014" hidden="1" x14ac:dyDescent="0.25"/>
    <row r="32015" hidden="1" x14ac:dyDescent="0.25"/>
    <row r="32016" hidden="1" x14ac:dyDescent="0.25"/>
    <row r="32017" hidden="1" x14ac:dyDescent="0.25"/>
    <row r="32018" hidden="1" x14ac:dyDescent="0.25"/>
    <row r="32019" hidden="1" x14ac:dyDescent="0.25"/>
    <row r="32020" hidden="1" x14ac:dyDescent="0.25"/>
    <row r="32021" hidden="1" x14ac:dyDescent="0.25"/>
    <row r="32022" hidden="1" x14ac:dyDescent="0.25"/>
    <row r="32023" hidden="1" x14ac:dyDescent="0.25"/>
    <row r="32024" hidden="1" x14ac:dyDescent="0.25"/>
    <row r="32025" hidden="1" x14ac:dyDescent="0.25"/>
    <row r="32026" hidden="1" x14ac:dyDescent="0.25"/>
    <row r="32027" hidden="1" x14ac:dyDescent="0.25"/>
    <row r="32028" hidden="1" x14ac:dyDescent="0.25"/>
    <row r="32029" hidden="1" x14ac:dyDescent="0.25"/>
    <row r="32030" hidden="1" x14ac:dyDescent="0.25"/>
    <row r="32031" hidden="1" x14ac:dyDescent="0.25"/>
    <row r="32032" hidden="1" x14ac:dyDescent="0.25"/>
    <row r="32033" hidden="1" x14ac:dyDescent="0.25"/>
    <row r="32034" hidden="1" x14ac:dyDescent="0.25"/>
    <row r="32035" hidden="1" x14ac:dyDescent="0.25"/>
    <row r="32036" hidden="1" x14ac:dyDescent="0.25"/>
    <row r="32037" hidden="1" x14ac:dyDescent="0.25"/>
    <row r="32038" hidden="1" x14ac:dyDescent="0.25"/>
    <row r="32039" hidden="1" x14ac:dyDescent="0.25"/>
    <row r="32040" hidden="1" x14ac:dyDescent="0.25"/>
    <row r="32041" hidden="1" x14ac:dyDescent="0.25"/>
    <row r="32042" hidden="1" x14ac:dyDescent="0.25"/>
    <row r="32043" hidden="1" x14ac:dyDescent="0.25"/>
    <row r="32044" hidden="1" x14ac:dyDescent="0.25"/>
    <row r="32045" hidden="1" x14ac:dyDescent="0.25"/>
    <row r="32046" hidden="1" x14ac:dyDescent="0.25"/>
    <row r="32047" hidden="1" x14ac:dyDescent="0.25"/>
    <row r="32048" hidden="1" x14ac:dyDescent="0.25"/>
    <row r="32049" hidden="1" x14ac:dyDescent="0.25"/>
    <row r="32050" hidden="1" x14ac:dyDescent="0.25"/>
    <row r="32051" hidden="1" x14ac:dyDescent="0.25"/>
    <row r="32052" hidden="1" x14ac:dyDescent="0.25"/>
    <row r="32053" hidden="1" x14ac:dyDescent="0.25"/>
    <row r="32054" hidden="1" x14ac:dyDescent="0.25"/>
    <row r="32055" hidden="1" x14ac:dyDescent="0.25"/>
    <row r="32056" hidden="1" x14ac:dyDescent="0.25"/>
    <row r="32057" hidden="1" x14ac:dyDescent="0.25"/>
    <row r="32058" hidden="1" x14ac:dyDescent="0.25"/>
    <row r="32059" hidden="1" x14ac:dyDescent="0.25"/>
    <row r="32060" hidden="1" x14ac:dyDescent="0.25"/>
    <row r="32061" hidden="1" x14ac:dyDescent="0.25"/>
    <row r="32062" hidden="1" x14ac:dyDescent="0.25"/>
    <row r="32063" hidden="1" x14ac:dyDescent="0.25"/>
    <row r="32064" hidden="1" x14ac:dyDescent="0.25"/>
    <row r="32065" hidden="1" x14ac:dyDescent="0.25"/>
    <row r="32066" hidden="1" x14ac:dyDescent="0.25"/>
    <row r="32067" hidden="1" x14ac:dyDescent="0.25"/>
    <row r="32068" hidden="1" x14ac:dyDescent="0.25"/>
    <row r="32069" hidden="1" x14ac:dyDescent="0.25"/>
    <row r="32070" hidden="1" x14ac:dyDescent="0.25"/>
    <row r="32071" hidden="1" x14ac:dyDescent="0.25"/>
    <row r="32072" hidden="1" x14ac:dyDescent="0.25"/>
    <row r="32073" hidden="1" x14ac:dyDescent="0.25"/>
    <row r="32074" hidden="1" x14ac:dyDescent="0.25"/>
    <row r="32075" hidden="1" x14ac:dyDescent="0.25"/>
    <row r="32076" hidden="1" x14ac:dyDescent="0.25"/>
    <row r="32077" hidden="1" x14ac:dyDescent="0.25"/>
    <row r="32078" hidden="1" x14ac:dyDescent="0.25"/>
    <row r="32079" hidden="1" x14ac:dyDescent="0.25"/>
    <row r="32080" hidden="1" x14ac:dyDescent="0.25"/>
    <row r="32081" hidden="1" x14ac:dyDescent="0.25"/>
    <row r="32082" hidden="1" x14ac:dyDescent="0.25"/>
    <row r="32083" hidden="1" x14ac:dyDescent="0.25"/>
    <row r="32084" hidden="1" x14ac:dyDescent="0.25"/>
    <row r="32085" hidden="1" x14ac:dyDescent="0.25"/>
    <row r="32086" hidden="1" x14ac:dyDescent="0.25"/>
    <row r="32087" hidden="1" x14ac:dyDescent="0.25"/>
    <row r="32088" hidden="1" x14ac:dyDescent="0.25"/>
    <row r="32089" hidden="1" x14ac:dyDescent="0.25"/>
    <row r="32090" hidden="1" x14ac:dyDescent="0.25"/>
    <row r="32091" hidden="1" x14ac:dyDescent="0.25"/>
    <row r="32092" hidden="1" x14ac:dyDescent="0.25"/>
    <row r="32093" hidden="1" x14ac:dyDescent="0.25"/>
    <row r="32094" hidden="1" x14ac:dyDescent="0.25"/>
    <row r="32095" hidden="1" x14ac:dyDescent="0.25"/>
    <row r="32096" hidden="1" x14ac:dyDescent="0.25"/>
    <row r="32097" hidden="1" x14ac:dyDescent="0.25"/>
    <row r="32098" hidden="1" x14ac:dyDescent="0.25"/>
    <row r="32099" hidden="1" x14ac:dyDescent="0.25"/>
    <row r="32100" hidden="1" x14ac:dyDescent="0.25"/>
    <row r="32101" hidden="1" x14ac:dyDescent="0.25"/>
    <row r="32102" hidden="1" x14ac:dyDescent="0.25"/>
    <row r="32103" hidden="1" x14ac:dyDescent="0.25"/>
    <row r="32104" hidden="1" x14ac:dyDescent="0.25"/>
    <row r="32105" hidden="1" x14ac:dyDescent="0.25"/>
    <row r="32106" hidden="1" x14ac:dyDescent="0.25"/>
    <row r="32107" hidden="1" x14ac:dyDescent="0.25"/>
    <row r="32108" hidden="1" x14ac:dyDescent="0.25"/>
    <row r="32109" hidden="1" x14ac:dyDescent="0.25"/>
    <row r="32110" hidden="1" x14ac:dyDescent="0.25"/>
    <row r="32111" hidden="1" x14ac:dyDescent="0.25"/>
    <row r="32112" hidden="1" x14ac:dyDescent="0.25"/>
    <row r="32113" hidden="1" x14ac:dyDescent="0.25"/>
    <row r="32114" hidden="1" x14ac:dyDescent="0.25"/>
    <row r="32115" hidden="1" x14ac:dyDescent="0.25"/>
    <row r="32116" hidden="1" x14ac:dyDescent="0.25"/>
    <row r="32117" hidden="1" x14ac:dyDescent="0.25"/>
    <row r="32118" hidden="1" x14ac:dyDescent="0.25"/>
    <row r="32119" hidden="1" x14ac:dyDescent="0.25"/>
    <row r="32120" hidden="1" x14ac:dyDescent="0.25"/>
    <row r="32121" hidden="1" x14ac:dyDescent="0.25"/>
    <row r="32122" hidden="1" x14ac:dyDescent="0.25"/>
    <row r="32123" hidden="1" x14ac:dyDescent="0.25"/>
    <row r="32124" hidden="1" x14ac:dyDescent="0.25"/>
    <row r="32125" hidden="1" x14ac:dyDescent="0.25"/>
    <row r="32126" hidden="1" x14ac:dyDescent="0.25"/>
    <row r="32127" hidden="1" x14ac:dyDescent="0.25"/>
    <row r="32128" hidden="1" x14ac:dyDescent="0.25"/>
    <row r="32129" hidden="1" x14ac:dyDescent="0.25"/>
    <row r="32130" hidden="1" x14ac:dyDescent="0.25"/>
    <row r="32131" hidden="1" x14ac:dyDescent="0.25"/>
    <row r="32132" hidden="1" x14ac:dyDescent="0.25"/>
    <row r="32133" hidden="1" x14ac:dyDescent="0.25"/>
    <row r="32134" hidden="1" x14ac:dyDescent="0.25"/>
    <row r="32135" hidden="1" x14ac:dyDescent="0.25"/>
    <row r="32136" hidden="1" x14ac:dyDescent="0.25"/>
    <row r="32137" hidden="1" x14ac:dyDescent="0.25"/>
    <row r="32138" hidden="1" x14ac:dyDescent="0.25"/>
    <row r="32139" hidden="1" x14ac:dyDescent="0.25"/>
    <row r="32140" hidden="1" x14ac:dyDescent="0.25"/>
    <row r="32141" hidden="1" x14ac:dyDescent="0.25"/>
    <row r="32142" hidden="1" x14ac:dyDescent="0.25"/>
    <row r="32143" hidden="1" x14ac:dyDescent="0.25"/>
    <row r="32144" hidden="1" x14ac:dyDescent="0.25"/>
    <row r="32145" hidden="1" x14ac:dyDescent="0.25"/>
    <row r="32146" hidden="1" x14ac:dyDescent="0.25"/>
    <row r="32147" hidden="1" x14ac:dyDescent="0.25"/>
    <row r="32148" hidden="1" x14ac:dyDescent="0.25"/>
    <row r="32149" hidden="1" x14ac:dyDescent="0.25"/>
    <row r="32150" hidden="1" x14ac:dyDescent="0.25"/>
    <row r="32151" hidden="1" x14ac:dyDescent="0.25"/>
    <row r="32152" hidden="1" x14ac:dyDescent="0.25"/>
    <row r="32153" hidden="1" x14ac:dyDescent="0.25"/>
    <row r="32154" hidden="1" x14ac:dyDescent="0.25"/>
    <row r="32155" hidden="1" x14ac:dyDescent="0.25"/>
    <row r="32156" hidden="1" x14ac:dyDescent="0.25"/>
    <row r="32157" hidden="1" x14ac:dyDescent="0.25"/>
    <row r="32158" hidden="1" x14ac:dyDescent="0.25"/>
    <row r="32159" hidden="1" x14ac:dyDescent="0.25"/>
    <row r="32160" hidden="1" x14ac:dyDescent="0.25"/>
    <row r="32161" hidden="1" x14ac:dyDescent="0.25"/>
    <row r="32162" hidden="1" x14ac:dyDescent="0.25"/>
    <row r="32163" hidden="1" x14ac:dyDescent="0.25"/>
    <row r="32164" hidden="1" x14ac:dyDescent="0.25"/>
    <row r="32165" hidden="1" x14ac:dyDescent="0.25"/>
    <row r="32166" hidden="1" x14ac:dyDescent="0.25"/>
    <row r="32167" hidden="1" x14ac:dyDescent="0.25"/>
    <row r="32168" hidden="1" x14ac:dyDescent="0.25"/>
    <row r="32169" hidden="1" x14ac:dyDescent="0.25"/>
    <row r="32170" hidden="1" x14ac:dyDescent="0.25"/>
    <row r="32171" hidden="1" x14ac:dyDescent="0.25"/>
    <row r="32172" hidden="1" x14ac:dyDescent="0.25"/>
    <row r="32173" hidden="1" x14ac:dyDescent="0.25"/>
    <row r="32174" hidden="1" x14ac:dyDescent="0.25"/>
    <row r="32175" hidden="1" x14ac:dyDescent="0.25"/>
    <row r="32176" hidden="1" x14ac:dyDescent="0.25"/>
    <row r="32177" hidden="1" x14ac:dyDescent="0.25"/>
    <row r="32178" hidden="1" x14ac:dyDescent="0.25"/>
    <row r="32179" hidden="1" x14ac:dyDescent="0.25"/>
    <row r="32180" hidden="1" x14ac:dyDescent="0.25"/>
    <row r="32181" hidden="1" x14ac:dyDescent="0.25"/>
    <row r="32182" hidden="1" x14ac:dyDescent="0.25"/>
    <row r="32183" hidden="1" x14ac:dyDescent="0.25"/>
    <row r="32184" hidden="1" x14ac:dyDescent="0.25"/>
    <row r="32185" hidden="1" x14ac:dyDescent="0.25"/>
    <row r="32186" hidden="1" x14ac:dyDescent="0.25"/>
    <row r="32187" hidden="1" x14ac:dyDescent="0.25"/>
    <row r="32188" hidden="1" x14ac:dyDescent="0.25"/>
    <row r="32189" hidden="1" x14ac:dyDescent="0.25"/>
    <row r="32190" hidden="1" x14ac:dyDescent="0.25"/>
    <row r="32191" hidden="1" x14ac:dyDescent="0.25"/>
    <row r="32192" hidden="1" x14ac:dyDescent="0.25"/>
    <row r="32193" hidden="1" x14ac:dyDescent="0.25"/>
    <row r="32194" hidden="1" x14ac:dyDescent="0.25"/>
    <row r="32195" hidden="1" x14ac:dyDescent="0.25"/>
    <row r="32196" hidden="1" x14ac:dyDescent="0.25"/>
    <row r="32197" hidden="1" x14ac:dyDescent="0.25"/>
    <row r="32198" hidden="1" x14ac:dyDescent="0.25"/>
    <row r="32199" hidden="1" x14ac:dyDescent="0.25"/>
    <row r="32200" hidden="1" x14ac:dyDescent="0.25"/>
    <row r="32201" hidden="1" x14ac:dyDescent="0.25"/>
    <row r="32202" hidden="1" x14ac:dyDescent="0.25"/>
    <row r="32203" hidden="1" x14ac:dyDescent="0.25"/>
    <row r="32204" hidden="1" x14ac:dyDescent="0.25"/>
    <row r="32205" hidden="1" x14ac:dyDescent="0.25"/>
    <row r="32206" hidden="1" x14ac:dyDescent="0.25"/>
    <row r="32207" hidden="1" x14ac:dyDescent="0.25"/>
    <row r="32208" hidden="1" x14ac:dyDescent="0.25"/>
    <row r="32209" hidden="1" x14ac:dyDescent="0.25"/>
    <row r="32210" hidden="1" x14ac:dyDescent="0.25"/>
    <row r="32211" hidden="1" x14ac:dyDescent="0.25"/>
    <row r="32212" hidden="1" x14ac:dyDescent="0.25"/>
    <row r="32213" hidden="1" x14ac:dyDescent="0.25"/>
    <row r="32214" hidden="1" x14ac:dyDescent="0.25"/>
    <row r="32215" hidden="1" x14ac:dyDescent="0.25"/>
    <row r="32216" hidden="1" x14ac:dyDescent="0.25"/>
    <row r="32217" hidden="1" x14ac:dyDescent="0.25"/>
    <row r="32218" hidden="1" x14ac:dyDescent="0.25"/>
    <row r="32219" hidden="1" x14ac:dyDescent="0.25"/>
    <row r="32220" hidden="1" x14ac:dyDescent="0.25"/>
    <row r="32221" hidden="1" x14ac:dyDescent="0.25"/>
    <row r="32222" hidden="1" x14ac:dyDescent="0.25"/>
    <row r="32223" hidden="1" x14ac:dyDescent="0.25"/>
    <row r="32224" hidden="1" x14ac:dyDescent="0.25"/>
    <row r="32225" hidden="1" x14ac:dyDescent="0.25"/>
    <row r="32226" hidden="1" x14ac:dyDescent="0.25"/>
    <row r="32227" hidden="1" x14ac:dyDescent="0.25"/>
    <row r="32228" hidden="1" x14ac:dyDescent="0.25"/>
    <row r="32229" hidden="1" x14ac:dyDescent="0.25"/>
    <row r="32230" hidden="1" x14ac:dyDescent="0.25"/>
    <row r="32231" hidden="1" x14ac:dyDescent="0.25"/>
    <row r="32232" hidden="1" x14ac:dyDescent="0.25"/>
    <row r="32233" hidden="1" x14ac:dyDescent="0.25"/>
    <row r="32234" hidden="1" x14ac:dyDescent="0.25"/>
    <row r="32235" hidden="1" x14ac:dyDescent="0.25"/>
    <row r="32236" hidden="1" x14ac:dyDescent="0.25"/>
    <row r="32237" hidden="1" x14ac:dyDescent="0.25"/>
    <row r="32238" hidden="1" x14ac:dyDescent="0.25"/>
    <row r="32239" hidden="1" x14ac:dyDescent="0.25"/>
    <row r="32240" hidden="1" x14ac:dyDescent="0.25"/>
    <row r="32241" hidden="1" x14ac:dyDescent="0.25"/>
    <row r="32242" hidden="1" x14ac:dyDescent="0.25"/>
    <row r="32243" hidden="1" x14ac:dyDescent="0.25"/>
    <row r="32244" hidden="1" x14ac:dyDescent="0.25"/>
    <row r="32245" hidden="1" x14ac:dyDescent="0.25"/>
    <row r="32246" hidden="1" x14ac:dyDescent="0.25"/>
    <row r="32247" hidden="1" x14ac:dyDescent="0.25"/>
    <row r="32248" hidden="1" x14ac:dyDescent="0.25"/>
    <row r="32249" hidden="1" x14ac:dyDescent="0.25"/>
    <row r="32250" hidden="1" x14ac:dyDescent="0.25"/>
    <row r="32251" hidden="1" x14ac:dyDescent="0.25"/>
    <row r="32252" hidden="1" x14ac:dyDescent="0.25"/>
    <row r="32253" hidden="1" x14ac:dyDescent="0.25"/>
    <row r="32254" hidden="1" x14ac:dyDescent="0.25"/>
    <row r="32255" hidden="1" x14ac:dyDescent="0.25"/>
    <row r="32256" hidden="1" x14ac:dyDescent="0.25"/>
    <row r="32257" hidden="1" x14ac:dyDescent="0.25"/>
    <row r="32258" hidden="1" x14ac:dyDescent="0.25"/>
    <row r="32259" hidden="1" x14ac:dyDescent="0.25"/>
    <row r="32260" hidden="1" x14ac:dyDescent="0.25"/>
    <row r="32261" hidden="1" x14ac:dyDescent="0.25"/>
    <row r="32262" hidden="1" x14ac:dyDescent="0.25"/>
    <row r="32263" hidden="1" x14ac:dyDescent="0.25"/>
    <row r="32264" hidden="1" x14ac:dyDescent="0.25"/>
    <row r="32265" hidden="1" x14ac:dyDescent="0.25"/>
    <row r="32266" hidden="1" x14ac:dyDescent="0.25"/>
    <row r="32267" hidden="1" x14ac:dyDescent="0.25"/>
    <row r="32268" hidden="1" x14ac:dyDescent="0.25"/>
    <row r="32269" hidden="1" x14ac:dyDescent="0.25"/>
    <row r="32270" hidden="1" x14ac:dyDescent="0.25"/>
    <row r="32271" hidden="1" x14ac:dyDescent="0.25"/>
    <row r="32272" hidden="1" x14ac:dyDescent="0.25"/>
    <row r="32273" hidden="1" x14ac:dyDescent="0.25"/>
    <row r="32274" hidden="1" x14ac:dyDescent="0.25"/>
    <row r="32275" hidden="1" x14ac:dyDescent="0.25"/>
    <row r="32276" hidden="1" x14ac:dyDescent="0.25"/>
    <row r="32277" hidden="1" x14ac:dyDescent="0.25"/>
    <row r="32278" hidden="1" x14ac:dyDescent="0.25"/>
    <row r="32279" hidden="1" x14ac:dyDescent="0.25"/>
    <row r="32280" hidden="1" x14ac:dyDescent="0.25"/>
    <row r="32281" hidden="1" x14ac:dyDescent="0.25"/>
    <row r="32282" hidden="1" x14ac:dyDescent="0.25"/>
    <row r="32283" hidden="1" x14ac:dyDescent="0.25"/>
    <row r="32284" hidden="1" x14ac:dyDescent="0.25"/>
    <row r="32285" hidden="1" x14ac:dyDescent="0.25"/>
    <row r="32286" hidden="1" x14ac:dyDescent="0.25"/>
    <row r="32287" hidden="1" x14ac:dyDescent="0.25"/>
    <row r="32288" hidden="1" x14ac:dyDescent="0.25"/>
    <row r="32289" hidden="1" x14ac:dyDescent="0.25"/>
    <row r="32290" hidden="1" x14ac:dyDescent="0.25"/>
    <row r="32291" hidden="1" x14ac:dyDescent="0.25"/>
    <row r="32292" hidden="1" x14ac:dyDescent="0.25"/>
    <row r="32293" hidden="1" x14ac:dyDescent="0.25"/>
    <row r="32294" hidden="1" x14ac:dyDescent="0.25"/>
    <row r="32295" hidden="1" x14ac:dyDescent="0.25"/>
    <row r="32296" hidden="1" x14ac:dyDescent="0.25"/>
    <row r="32297" hidden="1" x14ac:dyDescent="0.25"/>
    <row r="32298" hidden="1" x14ac:dyDescent="0.25"/>
    <row r="32299" hidden="1" x14ac:dyDescent="0.25"/>
    <row r="32300" hidden="1" x14ac:dyDescent="0.25"/>
    <row r="32301" hidden="1" x14ac:dyDescent="0.25"/>
    <row r="32302" hidden="1" x14ac:dyDescent="0.25"/>
    <row r="32303" hidden="1" x14ac:dyDescent="0.25"/>
    <row r="32304" hidden="1" x14ac:dyDescent="0.25"/>
    <row r="32305" hidden="1" x14ac:dyDescent="0.25"/>
    <row r="32306" hidden="1" x14ac:dyDescent="0.25"/>
    <row r="32307" hidden="1" x14ac:dyDescent="0.25"/>
    <row r="32308" hidden="1" x14ac:dyDescent="0.25"/>
    <row r="32309" hidden="1" x14ac:dyDescent="0.25"/>
    <row r="32310" hidden="1" x14ac:dyDescent="0.25"/>
    <row r="32311" hidden="1" x14ac:dyDescent="0.25"/>
    <row r="32312" hidden="1" x14ac:dyDescent="0.25"/>
    <row r="32313" hidden="1" x14ac:dyDescent="0.25"/>
    <row r="32314" hidden="1" x14ac:dyDescent="0.25"/>
    <row r="32315" hidden="1" x14ac:dyDescent="0.25"/>
    <row r="32316" hidden="1" x14ac:dyDescent="0.25"/>
    <row r="32317" hidden="1" x14ac:dyDescent="0.25"/>
    <row r="32318" hidden="1" x14ac:dyDescent="0.25"/>
    <row r="32319" hidden="1" x14ac:dyDescent="0.25"/>
    <row r="32320" hidden="1" x14ac:dyDescent="0.25"/>
    <row r="32321" hidden="1" x14ac:dyDescent="0.25"/>
    <row r="32322" hidden="1" x14ac:dyDescent="0.25"/>
    <row r="32323" hidden="1" x14ac:dyDescent="0.25"/>
    <row r="32324" hidden="1" x14ac:dyDescent="0.25"/>
    <row r="32325" hidden="1" x14ac:dyDescent="0.25"/>
    <row r="32326" hidden="1" x14ac:dyDescent="0.25"/>
    <row r="32327" hidden="1" x14ac:dyDescent="0.25"/>
    <row r="32328" hidden="1" x14ac:dyDescent="0.25"/>
    <row r="32329" hidden="1" x14ac:dyDescent="0.25"/>
    <row r="32330" hidden="1" x14ac:dyDescent="0.25"/>
    <row r="32331" hidden="1" x14ac:dyDescent="0.25"/>
    <row r="32332" hidden="1" x14ac:dyDescent="0.25"/>
    <row r="32333" hidden="1" x14ac:dyDescent="0.25"/>
    <row r="32334" hidden="1" x14ac:dyDescent="0.25"/>
    <row r="32335" hidden="1" x14ac:dyDescent="0.25"/>
    <row r="32336" hidden="1" x14ac:dyDescent="0.25"/>
    <row r="32337" hidden="1" x14ac:dyDescent="0.25"/>
    <row r="32338" hidden="1" x14ac:dyDescent="0.25"/>
    <row r="32339" hidden="1" x14ac:dyDescent="0.25"/>
    <row r="32340" hidden="1" x14ac:dyDescent="0.25"/>
    <row r="32341" hidden="1" x14ac:dyDescent="0.25"/>
    <row r="32342" hidden="1" x14ac:dyDescent="0.25"/>
    <row r="32343" hidden="1" x14ac:dyDescent="0.25"/>
    <row r="32344" hidden="1" x14ac:dyDescent="0.25"/>
    <row r="32345" hidden="1" x14ac:dyDescent="0.25"/>
    <row r="32346" hidden="1" x14ac:dyDescent="0.25"/>
    <row r="32347" hidden="1" x14ac:dyDescent="0.25"/>
    <row r="32348" hidden="1" x14ac:dyDescent="0.25"/>
    <row r="32349" hidden="1" x14ac:dyDescent="0.25"/>
    <row r="32350" hidden="1" x14ac:dyDescent="0.25"/>
    <row r="32351" hidden="1" x14ac:dyDescent="0.25"/>
    <row r="32352" hidden="1" x14ac:dyDescent="0.25"/>
    <row r="32353" hidden="1" x14ac:dyDescent="0.25"/>
    <row r="32354" hidden="1" x14ac:dyDescent="0.25"/>
    <row r="32355" hidden="1" x14ac:dyDescent="0.25"/>
    <row r="32356" hidden="1" x14ac:dyDescent="0.25"/>
    <row r="32357" hidden="1" x14ac:dyDescent="0.25"/>
    <row r="32358" hidden="1" x14ac:dyDescent="0.25"/>
    <row r="32359" hidden="1" x14ac:dyDescent="0.25"/>
    <row r="32360" hidden="1" x14ac:dyDescent="0.25"/>
    <row r="32361" hidden="1" x14ac:dyDescent="0.25"/>
    <row r="32362" hidden="1" x14ac:dyDescent="0.25"/>
    <row r="32363" hidden="1" x14ac:dyDescent="0.25"/>
    <row r="32364" hidden="1" x14ac:dyDescent="0.25"/>
    <row r="32365" hidden="1" x14ac:dyDescent="0.25"/>
    <row r="32366" hidden="1" x14ac:dyDescent="0.25"/>
    <row r="32367" hidden="1" x14ac:dyDescent="0.25"/>
    <row r="32368" hidden="1" x14ac:dyDescent="0.25"/>
    <row r="32369" hidden="1" x14ac:dyDescent="0.25"/>
    <row r="32370" hidden="1" x14ac:dyDescent="0.25"/>
    <row r="32371" hidden="1" x14ac:dyDescent="0.25"/>
    <row r="32372" hidden="1" x14ac:dyDescent="0.25"/>
    <row r="32373" hidden="1" x14ac:dyDescent="0.25"/>
    <row r="32374" hidden="1" x14ac:dyDescent="0.25"/>
    <row r="32375" hidden="1" x14ac:dyDescent="0.25"/>
    <row r="32376" hidden="1" x14ac:dyDescent="0.25"/>
    <row r="32377" hidden="1" x14ac:dyDescent="0.25"/>
    <row r="32378" hidden="1" x14ac:dyDescent="0.25"/>
    <row r="32379" hidden="1" x14ac:dyDescent="0.25"/>
    <row r="32380" hidden="1" x14ac:dyDescent="0.25"/>
    <row r="32381" hidden="1" x14ac:dyDescent="0.25"/>
    <row r="32382" hidden="1" x14ac:dyDescent="0.25"/>
    <row r="32383" hidden="1" x14ac:dyDescent="0.25"/>
    <row r="32384" hidden="1" x14ac:dyDescent="0.25"/>
    <row r="32385" hidden="1" x14ac:dyDescent="0.25"/>
    <row r="32386" hidden="1" x14ac:dyDescent="0.25"/>
    <row r="32387" hidden="1" x14ac:dyDescent="0.25"/>
    <row r="32388" hidden="1" x14ac:dyDescent="0.25"/>
    <row r="32389" hidden="1" x14ac:dyDescent="0.25"/>
    <row r="32390" hidden="1" x14ac:dyDescent="0.25"/>
    <row r="32391" hidden="1" x14ac:dyDescent="0.25"/>
    <row r="32392" hidden="1" x14ac:dyDescent="0.25"/>
    <row r="32393" hidden="1" x14ac:dyDescent="0.25"/>
    <row r="32394" hidden="1" x14ac:dyDescent="0.25"/>
    <row r="32395" hidden="1" x14ac:dyDescent="0.25"/>
    <row r="32396" hidden="1" x14ac:dyDescent="0.25"/>
    <row r="32397" hidden="1" x14ac:dyDescent="0.25"/>
    <row r="32398" hidden="1" x14ac:dyDescent="0.25"/>
    <row r="32399" hidden="1" x14ac:dyDescent="0.25"/>
    <row r="32400" hidden="1" x14ac:dyDescent="0.25"/>
    <row r="32401" hidden="1" x14ac:dyDescent="0.25"/>
    <row r="32402" hidden="1" x14ac:dyDescent="0.25"/>
    <row r="32403" hidden="1" x14ac:dyDescent="0.25"/>
    <row r="32404" hidden="1" x14ac:dyDescent="0.25"/>
    <row r="32405" hidden="1" x14ac:dyDescent="0.25"/>
    <row r="32406" hidden="1" x14ac:dyDescent="0.25"/>
    <row r="32407" hidden="1" x14ac:dyDescent="0.25"/>
    <row r="32408" hidden="1" x14ac:dyDescent="0.25"/>
    <row r="32409" hidden="1" x14ac:dyDescent="0.25"/>
    <row r="32410" hidden="1" x14ac:dyDescent="0.25"/>
    <row r="32411" hidden="1" x14ac:dyDescent="0.25"/>
    <row r="32412" hidden="1" x14ac:dyDescent="0.25"/>
    <row r="32413" hidden="1" x14ac:dyDescent="0.25"/>
    <row r="32414" hidden="1" x14ac:dyDescent="0.25"/>
    <row r="32415" hidden="1" x14ac:dyDescent="0.25"/>
    <row r="32416" hidden="1" x14ac:dyDescent="0.25"/>
    <row r="32417" hidden="1" x14ac:dyDescent="0.25"/>
    <row r="32418" hidden="1" x14ac:dyDescent="0.25"/>
    <row r="32419" hidden="1" x14ac:dyDescent="0.25"/>
    <row r="32420" hidden="1" x14ac:dyDescent="0.25"/>
    <row r="32421" hidden="1" x14ac:dyDescent="0.25"/>
    <row r="32422" hidden="1" x14ac:dyDescent="0.25"/>
    <row r="32423" hidden="1" x14ac:dyDescent="0.25"/>
    <row r="32424" hidden="1" x14ac:dyDescent="0.25"/>
    <row r="32425" hidden="1" x14ac:dyDescent="0.25"/>
    <row r="32426" hidden="1" x14ac:dyDescent="0.25"/>
    <row r="32427" hidden="1" x14ac:dyDescent="0.25"/>
    <row r="32428" hidden="1" x14ac:dyDescent="0.25"/>
    <row r="32429" hidden="1" x14ac:dyDescent="0.25"/>
    <row r="32430" hidden="1" x14ac:dyDescent="0.25"/>
    <row r="32431" hidden="1" x14ac:dyDescent="0.25"/>
    <row r="32432" hidden="1" x14ac:dyDescent="0.25"/>
    <row r="32433" hidden="1" x14ac:dyDescent="0.25"/>
    <row r="32434" hidden="1" x14ac:dyDescent="0.25"/>
    <row r="32435" hidden="1" x14ac:dyDescent="0.25"/>
    <row r="32436" hidden="1" x14ac:dyDescent="0.25"/>
    <row r="32437" hidden="1" x14ac:dyDescent="0.25"/>
    <row r="32438" hidden="1" x14ac:dyDescent="0.25"/>
    <row r="32439" hidden="1" x14ac:dyDescent="0.25"/>
    <row r="32440" hidden="1" x14ac:dyDescent="0.25"/>
    <row r="32441" hidden="1" x14ac:dyDescent="0.25"/>
    <row r="32442" hidden="1" x14ac:dyDescent="0.25"/>
    <row r="32443" hidden="1" x14ac:dyDescent="0.25"/>
    <row r="32444" hidden="1" x14ac:dyDescent="0.25"/>
    <row r="32445" hidden="1" x14ac:dyDescent="0.25"/>
    <row r="32446" hidden="1" x14ac:dyDescent="0.25"/>
    <row r="32447" hidden="1" x14ac:dyDescent="0.25"/>
    <row r="32448" hidden="1" x14ac:dyDescent="0.25"/>
    <row r="32449" hidden="1" x14ac:dyDescent="0.25"/>
    <row r="32450" hidden="1" x14ac:dyDescent="0.25"/>
    <row r="32451" hidden="1" x14ac:dyDescent="0.25"/>
    <row r="32452" hidden="1" x14ac:dyDescent="0.25"/>
    <row r="32453" hidden="1" x14ac:dyDescent="0.25"/>
    <row r="32454" hidden="1" x14ac:dyDescent="0.25"/>
    <row r="32455" hidden="1" x14ac:dyDescent="0.25"/>
    <row r="32456" hidden="1" x14ac:dyDescent="0.25"/>
    <row r="32457" hidden="1" x14ac:dyDescent="0.25"/>
    <row r="32458" hidden="1" x14ac:dyDescent="0.25"/>
    <row r="32459" hidden="1" x14ac:dyDescent="0.25"/>
    <row r="32460" hidden="1" x14ac:dyDescent="0.25"/>
    <row r="32461" hidden="1" x14ac:dyDescent="0.25"/>
    <row r="32462" hidden="1" x14ac:dyDescent="0.25"/>
    <row r="32463" hidden="1" x14ac:dyDescent="0.25"/>
    <row r="32464" hidden="1" x14ac:dyDescent="0.25"/>
    <row r="32465" hidden="1" x14ac:dyDescent="0.25"/>
    <row r="32466" hidden="1" x14ac:dyDescent="0.25"/>
    <row r="32467" hidden="1" x14ac:dyDescent="0.25"/>
    <row r="32468" hidden="1" x14ac:dyDescent="0.25"/>
    <row r="32469" hidden="1" x14ac:dyDescent="0.25"/>
    <row r="32470" hidden="1" x14ac:dyDescent="0.25"/>
    <row r="32471" hidden="1" x14ac:dyDescent="0.25"/>
    <row r="32472" hidden="1" x14ac:dyDescent="0.25"/>
    <row r="32473" hidden="1" x14ac:dyDescent="0.25"/>
    <row r="32474" hidden="1" x14ac:dyDescent="0.25"/>
    <row r="32475" hidden="1" x14ac:dyDescent="0.25"/>
    <row r="32476" hidden="1" x14ac:dyDescent="0.25"/>
    <row r="32477" hidden="1" x14ac:dyDescent="0.25"/>
    <row r="32478" hidden="1" x14ac:dyDescent="0.25"/>
    <row r="32479" hidden="1" x14ac:dyDescent="0.25"/>
    <row r="32480" hidden="1" x14ac:dyDescent="0.25"/>
    <row r="32481" hidden="1" x14ac:dyDescent="0.25"/>
    <row r="32482" hidden="1" x14ac:dyDescent="0.25"/>
    <row r="32483" hidden="1" x14ac:dyDescent="0.25"/>
    <row r="32484" hidden="1" x14ac:dyDescent="0.25"/>
    <row r="32485" hidden="1" x14ac:dyDescent="0.25"/>
    <row r="32486" hidden="1" x14ac:dyDescent="0.25"/>
    <row r="32487" hidden="1" x14ac:dyDescent="0.25"/>
    <row r="32488" hidden="1" x14ac:dyDescent="0.25"/>
    <row r="32489" hidden="1" x14ac:dyDescent="0.25"/>
    <row r="32490" hidden="1" x14ac:dyDescent="0.25"/>
    <row r="32491" hidden="1" x14ac:dyDescent="0.25"/>
    <row r="32492" hidden="1" x14ac:dyDescent="0.25"/>
    <row r="32493" hidden="1" x14ac:dyDescent="0.25"/>
    <row r="32494" hidden="1" x14ac:dyDescent="0.25"/>
    <row r="32495" hidden="1" x14ac:dyDescent="0.25"/>
    <row r="32496" hidden="1" x14ac:dyDescent="0.25"/>
    <row r="32497" hidden="1" x14ac:dyDescent="0.25"/>
    <row r="32498" hidden="1" x14ac:dyDescent="0.25"/>
    <row r="32499" hidden="1" x14ac:dyDescent="0.25"/>
    <row r="32500" hidden="1" x14ac:dyDescent="0.25"/>
    <row r="32501" hidden="1" x14ac:dyDescent="0.25"/>
    <row r="32502" hidden="1" x14ac:dyDescent="0.25"/>
    <row r="32503" hidden="1" x14ac:dyDescent="0.25"/>
    <row r="32504" hidden="1" x14ac:dyDescent="0.25"/>
    <row r="32505" hidden="1" x14ac:dyDescent="0.25"/>
    <row r="32506" hidden="1" x14ac:dyDescent="0.25"/>
    <row r="32507" hidden="1" x14ac:dyDescent="0.25"/>
    <row r="32508" hidden="1" x14ac:dyDescent="0.25"/>
    <row r="32509" hidden="1" x14ac:dyDescent="0.25"/>
    <row r="32510" hidden="1" x14ac:dyDescent="0.25"/>
    <row r="32511" hidden="1" x14ac:dyDescent="0.25"/>
    <row r="32512" hidden="1" x14ac:dyDescent="0.25"/>
    <row r="32513" hidden="1" x14ac:dyDescent="0.25"/>
    <row r="32514" hidden="1" x14ac:dyDescent="0.25"/>
    <row r="32515" hidden="1" x14ac:dyDescent="0.25"/>
    <row r="32516" hidden="1" x14ac:dyDescent="0.25"/>
    <row r="32517" hidden="1" x14ac:dyDescent="0.25"/>
    <row r="32518" hidden="1" x14ac:dyDescent="0.25"/>
    <row r="32519" hidden="1" x14ac:dyDescent="0.25"/>
    <row r="32520" hidden="1" x14ac:dyDescent="0.25"/>
    <row r="32521" hidden="1" x14ac:dyDescent="0.25"/>
    <row r="32522" hidden="1" x14ac:dyDescent="0.25"/>
    <row r="32523" hidden="1" x14ac:dyDescent="0.25"/>
    <row r="32524" hidden="1" x14ac:dyDescent="0.25"/>
    <row r="32525" hidden="1" x14ac:dyDescent="0.25"/>
    <row r="32526" hidden="1" x14ac:dyDescent="0.25"/>
    <row r="32527" hidden="1" x14ac:dyDescent="0.25"/>
    <row r="32528" hidden="1" x14ac:dyDescent="0.25"/>
    <row r="32529" hidden="1" x14ac:dyDescent="0.25"/>
    <row r="32530" hidden="1" x14ac:dyDescent="0.25"/>
    <row r="32531" hidden="1" x14ac:dyDescent="0.25"/>
    <row r="32532" hidden="1" x14ac:dyDescent="0.25"/>
    <row r="32533" hidden="1" x14ac:dyDescent="0.25"/>
    <row r="32534" hidden="1" x14ac:dyDescent="0.25"/>
    <row r="32535" hidden="1" x14ac:dyDescent="0.25"/>
    <row r="32536" hidden="1" x14ac:dyDescent="0.25"/>
    <row r="32537" hidden="1" x14ac:dyDescent="0.25"/>
    <row r="32538" hidden="1" x14ac:dyDescent="0.25"/>
    <row r="32539" hidden="1" x14ac:dyDescent="0.25"/>
    <row r="32540" hidden="1" x14ac:dyDescent="0.25"/>
    <row r="32541" hidden="1" x14ac:dyDescent="0.25"/>
    <row r="32542" hidden="1" x14ac:dyDescent="0.25"/>
    <row r="32543" hidden="1" x14ac:dyDescent="0.25"/>
    <row r="32544" hidden="1" x14ac:dyDescent="0.25"/>
    <row r="32545" hidden="1" x14ac:dyDescent="0.25"/>
    <row r="32546" hidden="1" x14ac:dyDescent="0.25"/>
    <row r="32547" hidden="1" x14ac:dyDescent="0.25"/>
    <row r="32548" hidden="1" x14ac:dyDescent="0.25"/>
    <row r="32549" hidden="1" x14ac:dyDescent="0.25"/>
    <row r="32550" hidden="1" x14ac:dyDescent="0.25"/>
    <row r="32551" hidden="1" x14ac:dyDescent="0.25"/>
    <row r="32552" hidden="1" x14ac:dyDescent="0.25"/>
    <row r="32553" hidden="1" x14ac:dyDescent="0.25"/>
    <row r="32554" hidden="1" x14ac:dyDescent="0.25"/>
    <row r="32555" hidden="1" x14ac:dyDescent="0.25"/>
    <row r="32556" hidden="1" x14ac:dyDescent="0.25"/>
    <row r="32557" hidden="1" x14ac:dyDescent="0.25"/>
    <row r="32558" hidden="1" x14ac:dyDescent="0.25"/>
    <row r="32559" hidden="1" x14ac:dyDescent="0.25"/>
    <row r="32560" hidden="1" x14ac:dyDescent="0.25"/>
    <row r="32561" hidden="1" x14ac:dyDescent="0.25"/>
    <row r="32562" hidden="1" x14ac:dyDescent="0.25"/>
    <row r="32563" hidden="1" x14ac:dyDescent="0.25"/>
    <row r="32564" hidden="1" x14ac:dyDescent="0.25"/>
    <row r="32565" hidden="1" x14ac:dyDescent="0.25"/>
    <row r="32566" hidden="1" x14ac:dyDescent="0.25"/>
    <row r="32567" hidden="1" x14ac:dyDescent="0.25"/>
    <row r="32568" hidden="1" x14ac:dyDescent="0.25"/>
    <row r="32569" hidden="1" x14ac:dyDescent="0.25"/>
    <row r="32570" hidden="1" x14ac:dyDescent="0.25"/>
    <row r="32571" hidden="1" x14ac:dyDescent="0.25"/>
    <row r="32572" hidden="1" x14ac:dyDescent="0.25"/>
    <row r="32573" hidden="1" x14ac:dyDescent="0.25"/>
    <row r="32574" hidden="1" x14ac:dyDescent="0.25"/>
    <row r="32575" hidden="1" x14ac:dyDescent="0.25"/>
    <row r="32576" hidden="1" x14ac:dyDescent="0.25"/>
    <row r="32577" hidden="1" x14ac:dyDescent="0.25"/>
    <row r="32578" hidden="1" x14ac:dyDescent="0.25"/>
    <row r="32579" hidden="1" x14ac:dyDescent="0.25"/>
    <row r="32580" hidden="1" x14ac:dyDescent="0.25"/>
    <row r="32581" hidden="1" x14ac:dyDescent="0.25"/>
    <row r="32582" hidden="1" x14ac:dyDescent="0.25"/>
    <row r="32583" hidden="1" x14ac:dyDescent="0.25"/>
    <row r="32584" hidden="1" x14ac:dyDescent="0.25"/>
    <row r="32585" hidden="1" x14ac:dyDescent="0.25"/>
    <row r="32586" hidden="1" x14ac:dyDescent="0.25"/>
    <row r="32587" hidden="1" x14ac:dyDescent="0.25"/>
    <row r="32588" hidden="1" x14ac:dyDescent="0.25"/>
    <row r="32589" hidden="1" x14ac:dyDescent="0.25"/>
    <row r="32590" hidden="1" x14ac:dyDescent="0.25"/>
    <row r="32591" hidden="1" x14ac:dyDescent="0.25"/>
    <row r="32592" hidden="1" x14ac:dyDescent="0.25"/>
    <row r="32593" hidden="1" x14ac:dyDescent="0.25"/>
    <row r="32594" hidden="1" x14ac:dyDescent="0.25"/>
    <row r="32595" hidden="1" x14ac:dyDescent="0.25"/>
    <row r="32596" hidden="1" x14ac:dyDescent="0.25"/>
    <row r="32597" hidden="1" x14ac:dyDescent="0.25"/>
    <row r="32598" hidden="1" x14ac:dyDescent="0.25"/>
    <row r="32599" hidden="1" x14ac:dyDescent="0.25"/>
    <row r="32600" hidden="1" x14ac:dyDescent="0.25"/>
    <row r="32601" hidden="1" x14ac:dyDescent="0.25"/>
    <row r="32602" hidden="1" x14ac:dyDescent="0.25"/>
    <row r="32603" hidden="1" x14ac:dyDescent="0.25"/>
    <row r="32604" hidden="1" x14ac:dyDescent="0.25"/>
    <row r="32605" hidden="1" x14ac:dyDescent="0.25"/>
    <row r="32606" hidden="1" x14ac:dyDescent="0.25"/>
    <row r="32607" hidden="1" x14ac:dyDescent="0.25"/>
    <row r="32608" hidden="1" x14ac:dyDescent="0.25"/>
    <row r="32609" hidden="1" x14ac:dyDescent="0.25"/>
    <row r="32610" hidden="1" x14ac:dyDescent="0.25"/>
    <row r="32611" hidden="1" x14ac:dyDescent="0.25"/>
    <row r="32612" hidden="1" x14ac:dyDescent="0.25"/>
    <row r="32613" hidden="1" x14ac:dyDescent="0.25"/>
    <row r="32614" hidden="1" x14ac:dyDescent="0.25"/>
    <row r="32615" hidden="1" x14ac:dyDescent="0.25"/>
    <row r="32616" hidden="1" x14ac:dyDescent="0.25"/>
    <row r="32617" hidden="1" x14ac:dyDescent="0.25"/>
    <row r="32618" hidden="1" x14ac:dyDescent="0.25"/>
    <row r="32619" hidden="1" x14ac:dyDescent="0.25"/>
    <row r="32620" hidden="1" x14ac:dyDescent="0.25"/>
    <row r="32621" hidden="1" x14ac:dyDescent="0.25"/>
    <row r="32622" hidden="1" x14ac:dyDescent="0.25"/>
    <row r="32623" hidden="1" x14ac:dyDescent="0.25"/>
    <row r="32624" hidden="1" x14ac:dyDescent="0.25"/>
    <row r="32625" hidden="1" x14ac:dyDescent="0.25"/>
    <row r="32626" hidden="1" x14ac:dyDescent="0.25"/>
    <row r="32627" hidden="1" x14ac:dyDescent="0.25"/>
    <row r="32628" hidden="1" x14ac:dyDescent="0.25"/>
    <row r="32629" hidden="1" x14ac:dyDescent="0.25"/>
    <row r="32630" hidden="1" x14ac:dyDescent="0.25"/>
    <row r="32631" hidden="1" x14ac:dyDescent="0.25"/>
    <row r="32632" hidden="1" x14ac:dyDescent="0.25"/>
    <row r="32633" hidden="1" x14ac:dyDescent="0.25"/>
    <row r="32634" hidden="1" x14ac:dyDescent="0.25"/>
    <row r="32635" hidden="1" x14ac:dyDescent="0.25"/>
    <row r="32636" hidden="1" x14ac:dyDescent="0.25"/>
    <row r="32637" hidden="1" x14ac:dyDescent="0.25"/>
    <row r="32638" hidden="1" x14ac:dyDescent="0.25"/>
    <row r="32639" hidden="1" x14ac:dyDescent="0.25"/>
    <row r="32640" hidden="1" x14ac:dyDescent="0.25"/>
    <row r="32641" hidden="1" x14ac:dyDescent="0.25"/>
    <row r="32642" hidden="1" x14ac:dyDescent="0.25"/>
    <row r="32643" hidden="1" x14ac:dyDescent="0.25"/>
    <row r="32644" hidden="1" x14ac:dyDescent="0.25"/>
    <row r="32645" hidden="1" x14ac:dyDescent="0.25"/>
    <row r="32646" hidden="1" x14ac:dyDescent="0.25"/>
    <row r="32647" hidden="1" x14ac:dyDescent="0.25"/>
    <row r="32648" hidden="1" x14ac:dyDescent="0.25"/>
    <row r="32649" hidden="1" x14ac:dyDescent="0.25"/>
    <row r="32650" hidden="1" x14ac:dyDescent="0.25"/>
    <row r="32651" hidden="1" x14ac:dyDescent="0.25"/>
    <row r="32652" hidden="1" x14ac:dyDescent="0.25"/>
    <row r="32653" hidden="1" x14ac:dyDescent="0.25"/>
    <row r="32654" hidden="1" x14ac:dyDescent="0.25"/>
    <row r="32655" hidden="1" x14ac:dyDescent="0.25"/>
    <row r="32656" hidden="1" x14ac:dyDescent="0.25"/>
    <row r="32657" hidden="1" x14ac:dyDescent="0.25"/>
    <row r="32658" hidden="1" x14ac:dyDescent="0.25"/>
    <row r="32659" hidden="1" x14ac:dyDescent="0.25"/>
    <row r="32660" hidden="1" x14ac:dyDescent="0.25"/>
    <row r="32661" hidden="1" x14ac:dyDescent="0.25"/>
    <row r="32662" hidden="1" x14ac:dyDescent="0.25"/>
    <row r="32663" hidden="1" x14ac:dyDescent="0.25"/>
    <row r="32664" hidden="1" x14ac:dyDescent="0.25"/>
    <row r="32665" hidden="1" x14ac:dyDescent="0.25"/>
    <row r="32666" hidden="1" x14ac:dyDescent="0.25"/>
    <row r="32667" hidden="1" x14ac:dyDescent="0.25"/>
    <row r="32668" hidden="1" x14ac:dyDescent="0.25"/>
    <row r="32669" hidden="1" x14ac:dyDescent="0.25"/>
    <row r="32670" hidden="1" x14ac:dyDescent="0.25"/>
    <row r="32671" hidden="1" x14ac:dyDescent="0.25"/>
    <row r="32672" hidden="1" x14ac:dyDescent="0.25"/>
    <row r="32673" hidden="1" x14ac:dyDescent="0.25"/>
    <row r="32674" hidden="1" x14ac:dyDescent="0.25"/>
    <row r="32675" hidden="1" x14ac:dyDescent="0.25"/>
    <row r="32676" hidden="1" x14ac:dyDescent="0.25"/>
    <row r="32677" hidden="1" x14ac:dyDescent="0.25"/>
    <row r="32678" hidden="1" x14ac:dyDescent="0.25"/>
    <row r="32679" hidden="1" x14ac:dyDescent="0.25"/>
    <row r="32680" hidden="1" x14ac:dyDescent="0.25"/>
    <row r="32681" hidden="1" x14ac:dyDescent="0.25"/>
    <row r="32682" hidden="1" x14ac:dyDescent="0.25"/>
    <row r="32683" hidden="1" x14ac:dyDescent="0.25"/>
    <row r="32684" hidden="1" x14ac:dyDescent="0.25"/>
    <row r="32685" hidden="1" x14ac:dyDescent="0.25"/>
    <row r="32686" hidden="1" x14ac:dyDescent="0.25"/>
    <row r="32687" hidden="1" x14ac:dyDescent="0.25"/>
    <row r="32688" hidden="1" x14ac:dyDescent="0.25"/>
    <row r="32689" hidden="1" x14ac:dyDescent="0.25"/>
    <row r="32690" hidden="1" x14ac:dyDescent="0.25"/>
    <row r="32691" hidden="1" x14ac:dyDescent="0.25"/>
    <row r="32692" hidden="1" x14ac:dyDescent="0.25"/>
    <row r="32693" hidden="1" x14ac:dyDescent="0.25"/>
    <row r="32694" hidden="1" x14ac:dyDescent="0.25"/>
    <row r="32695" hidden="1" x14ac:dyDescent="0.25"/>
    <row r="32696" hidden="1" x14ac:dyDescent="0.25"/>
    <row r="32697" hidden="1" x14ac:dyDescent="0.25"/>
    <row r="32698" hidden="1" x14ac:dyDescent="0.25"/>
    <row r="32699" hidden="1" x14ac:dyDescent="0.25"/>
    <row r="32700" hidden="1" x14ac:dyDescent="0.25"/>
    <row r="32701" hidden="1" x14ac:dyDescent="0.25"/>
    <row r="32702" hidden="1" x14ac:dyDescent="0.25"/>
    <row r="32703" hidden="1" x14ac:dyDescent="0.25"/>
    <row r="32704" hidden="1" x14ac:dyDescent="0.25"/>
    <row r="32705" hidden="1" x14ac:dyDescent="0.25"/>
    <row r="32706" hidden="1" x14ac:dyDescent="0.25"/>
    <row r="32707" hidden="1" x14ac:dyDescent="0.25"/>
    <row r="32708" hidden="1" x14ac:dyDescent="0.25"/>
    <row r="32709" hidden="1" x14ac:dyDescent="0.25"/>
    <row r="32710" hidden="1" x14ac:dyDescent="0.25"/>
    <row r="32711" hidden="1" x14ac:dyDescent="0.25"/>
    <row r="32712" hidden="1" x14ac:dyDescent="0.25"/>
    <row r="32713" hidden="1" x14ac:dyDescent="0.25"/>
    <row r="32714" hidden="1" x14ac:dyDescent="0.25"/>
    <row r="32715" hidden="1" x14ac:dyDescent="0.25"/>
    <row r="32716" hidden="1" x14ac:dyDescent="0.25"/>
    <row r="32717" hidden="1" x14ac:dyDescent="0.25"/>
    <row r="32718" hidden="1" x14ac:dyDescent="0.25"/>
    <row r="32719" hidden="1" x14ac:dyDescent="0.25"/>
    <row r="32720" hidden="1" x14ac:dyDescent="0.25"/>
    <row r="32721" hidden="1" x14ac:dyDescent="0.25"/>
    <row r="32722" hidden="1" x14ac:dyDescent="0.25"/>
    <row r="32723" hidden="1" x14ac:dyDescent="0.25"/>
    <row r="32724" hidden="1" x14ac:dyDescent="0.25"/>
    <row r="32725" hidden="1" x14ac:dyDescent="0.25"/>
    <row r="32726" hidden="1" x14ac:dyDescent="0.25"/>
    <row r="32727" hidden="1" x14ac:dyDescent="0.25"/>
    <row r="32728" hidden="1" x14ac:dyDescent="0.25"/>
    <row r="32729" hidden="1" x14ac:dyDescent="0.25"/>
    <row r="32730" hidden="1" x14ac:dyDescent="0.25"/>
    <row r="32731" hidden="1" x14ac:dyDescent="0.25"/>
    <row r="32732" hidden="1" x14ac:dyDescent="0.25"/>
    <row r="32733" hidden="1" x14ac:dyDescent="0.25"/>
    <row r="32734" hidden="1" x14ac:dyDescent="0.25"/>
    <row r="32735" hidden="1" x14ac:dyDescent="0.25"/>
    <row r="32736" hidden="1" x14ac:dyDescent="0.25"/>
    <row r="32737" hidden="1" x14ac:dyDescent="0.25"/>
    <row r="32738" hidden="1" x14ac:dyDescent="0.25"/>
    <row r="32739" hidden="1" x14ac:dyDescent="0.25"/>
    <row r="32740" hidden="1" x14ac:dyDescent="0.25"/>
    <row r="32741" hidden="1" x14ac:dyDescent="0.25"/>
    <row r="32742" hidden="1" x14ac:dyDescent="0.25"/>
    <row r="32743" hidden="1" x14ac:dyDescent="0.25"/>
    <row r="32744" hidden="1" x14ac:dyDescent="0.25"/>
    <row r="32745" hidden="1" x14ac:dyDescent="0.25"/>
    <row r="32746" hidden="1" x14ac:dyDescent="0.25"/>
    <row r="32747" hidden="1" x14ac:dyDescent="0.25"/>
    <row r="32748" hidden="1" x14ac:dyDescent="0.25"/>
    <row r="32749" hidden="1" x14ac:dyDescent="0.25"/>
    <row r="32750" hidden="1" x14ac:dyDescent="0.25"/>
    <row r="32751" hidden="1" x14ac:dyDescent="0.25"/>
    <row r="32752" hidden="1" x14ac:dyDescent="0.25"/>
    <row r="32753" hidden="1" x14ac:dyDescent="0.25"/>
    <row r="32754" hidden="1" x14ac:dyDescent="0.25"/>
    <row r="32755" hidden="1" x14ac:dyDescent="0.25"/>
    <row r="32756" hidden="1" x14ac:dyDescent="0.25"/>
    <row r="32757" hidden="1" x14ac:dyDescent="0.25"/>
    <row r="32758" hidden="1" x14ac:dyDescent="0.25"/>
    <row r="32759" hidden="1" x14ac:dyDescent="0.25"/>
    <row r="32760" hidden="1" x14ac:dyDescent="0.25"/>
    <row r="32761" hidden="1" x14ac:dyDescent="0.25"/>
    <row r="32762" hidden="1" x14ac:dyDescent="0.25"/>
    <row r="32763" hidden="1" x14ac:dyDescent="0.25"/>
    <row r="32764" hidden="1" x14ac:dyDescent="0.25"/>
    <row r="32765" hidden="1" x14ac:dyDescent="0.25"/>
    <row r="32766" hidden="1" x14ac:dyDescent="0.25"/>
    <row r="32767" hidden="1" x14ac:dyDescent="0.25"/>
    <row r="32768" hidden="1" x14ac:dyDescent="0.25"/>
    <row r="32769" hidden="1" x14ac:dyDescent="0.25"/>
    <row r="32770" hidden="1" x14ac:dyDescent="0.25"/>
    <row r="32771" hidden="1" x14ac:dyDescent="0.25"/>
    <row r="32772" hidden="1" x14ac:dyDescent="0.25"/>
    <row r="32773" hidden="1" x14ac:dyDescent="0.25"/>
    <row r="32774" hidden="1" x14ac:dyDescent="0.25"/>
    <row r="32775" hidden="1" x14ac:dyDescent="0.25"/>
    <row r="32776" hidden="1" x14ac:dyDescent="0.25"/>
    <row r="32777" hidden="1" x14ac:dyDescent="0.25"/>
    <row r="32778" hidden="1" x14ac:dyDescent="0.25"/>
    <row r="32779" hidden="1" x14ac:dyDescent="0.25"/>
    <row r="32780" hidden="1" x14ac:dyDescent="0.25"/>
    <row r="32781" hidden="1" x14ac:dyDescent="0.25"/>
    <row r="32782" hidden="1" x14ac:dyDescent="0.25"/>
    <row r="32783" hidden="1" x14ac:dyDescent="0.25"/>
    <row r="32784" hidden="1" x14ac:dyDescent="0.25"/>
    <row r="32785" hidden="1" x14ac:dyDescent="0.25"/>
    <row r="32786" hidden="1" x14ac:dyDescent="0.25"/>
    <row r="32787" hidden="1" x14ac:dyDescent="0.25"/>
    <row r="32788" hidden="1" x14ac:dyDescent="0.25"/>
    <row r="32789" hidden="1" x14ac:dyDescent="0.25"/>
    <row r="32790" hidden="1" x14ac:dyDescent="0.25"/>
    <row r="32791" hidden="1" x14ac:dyDescent="0.25"/>
    <row r="32792" hidden="1" x14ac:dyDescent="0.25"/>
    <row r="32793" hidden="1" x14ac:dyDescent="0.25"/>
    <row r="32794" hidden="1" x14ac:dyDescent="0.25"/>
    <row r="32795" hidden="1" x14ac:dyDescent="0.25"/>
    <row r="32796" hidden="1" x14ac:dyDescent="0.25"/>
    <row r="32797" hidden="1" x14ac:dyDescent="0.25"/>
    <row r="32798" hidden="1" x14ac:dyDescent="0.25"/>
    <row r="32799" hidden="1" x14ac:dyDescent="0.25"/>
    <row r="32800" hidden="1" x14ac:dyDescent="0.25"/>
    <row r="32801" hidden="1" x14ac:dyDescent="0.25"/>
    <row r="32802" hidden="1" x14ac:dyDescent="0.25"/>
    <row r="32803" hidden="1" x14ac:dyDescent="0.25"/>
    <row r="32804" hidden="1" x14ac:dyDescent="0.25"/>
    <row r="32805" hidden="1" x14ac:dyDescent="0.25"/>
    <row r="32806" hidden="1" x14ac:dyDescent="0.25"/>
    <row r="32807" hidden="1" x14ac:dyDescent="0.25"/>
    <row r="32808" hidden="1" x14ac:dyDescent="0.25"/>
    <row r="32809" hidden="1" x14ac:dyDescent="0.25"/>
    <row r="32810" hidden="1" x14ac:dyDescent="0.25"/>
    <row r="32811" hidden="1" x14ac:dyDescent="0.25"/>
    <row r="32812" hidden="1" x14ac:dyDescent="0.25"/>
    <row r="32813" hidden="1" x14ac:dyDescent="0.25"/>
    <row r="32814" hidden="1" x14ac:dyDescent="0.25"/>
    <row r="32815" hidden="1" x14ac:dyDescent="0.25"/>
    <row r="32816" hidden="1" x14ac:dyDescent="0.25"/>
    <row r="32817" hidden="1" x14ac:dyDescent="0.25"/>
    <row r="32818" hidden="1" x14ac:dyDescent="0.25"/>
    <row r="32819" hidden="1" x14ac:dyDescent="0.25"/>
    <row r="32820" hidden="1" x14ac:dyDescent="0.25"/>
    <row r="32821" hidden="1" x14ac:dyDescent="0.25"/>
    <row r="32822" hidden="1" x14ac:dyDescent="0.25"/>
    <row r="32823" hidden="1" x14ac:dyDescent="0.25"/>
    <row r="32824" hidden="1" x14ac:dyDescent="0.25"/>
    <row r="32825" hidden="1" x14ac:dyDescent="0.25"/>
    <row r="32826" hidden="1" x14ac:dyDescent="0.25"/>
    <row r="32827" hidden="1" x14ac:dyDescent="0.25"/>
    <row r="32828" hidden="1" x14ac:dyDescent="0.25"/>
    <row r="32829" hidden="1" x14ac:dyDescent="0.25"/>
    <row r="32830" hidden="1" x14ac:dyDescent="0.25"/>
    <row r="32831" hidden="1" x14ac:dyDescent="0.25"/>
    <row r="32832" hidden="1" x14ac:dyDescent="0.25"/>
    <row r="32833" hidden="1" x14ac:dyDescent="0.25"/>
    <row r="32834" hidden="1" x14ac:dyDescent="0.25"/>
    <row r="32835" hidden="1" x14ac:dyDescent="0.25"/>
    <row r="32836" hidden="1" x14ac:dyDescent="0.25"/>
    <row r="32837" hidden="1" x14ac:dyDescent="0.25"/>
    <row r="32838" hidden="1" x14ac:dyDescent="0.25"/>
    <row r="32839" hidden="1" x14ac:dyDescent="0.25"/>
    <row r="32840" hidden="1" x14ac:dyDescent="0.25"/>
    <row r="32841" hidden="1" x14ac:dyDescent="0.25"/>
    <row r="32842" hidden="1" x14ac:dyDescent="0.25"/>
    <row r="32843" hidden="1" x14ac:dyDescent="0.25"/>
    <row r="32844" hidden="1" x14ac:dyDescent="0.25"/>
    <row r="32845" hidden="1" x14ac:dyDescent="0.25"/>
    <row r="32846" hidden="1" x14ac:dyDescent="0.25"/>
    <row r="32847" hidden="1" x14ac:dyDescent="0.25"/>
    <row r="32848" hidden="1" x14ac:dyDescent="0.25"/>
    <row r="32849" hidden="1" x14ac:dyDescent="0.25"/>
    <row r="32850" hidden="1" x14ac:dyDescent="0.25"/>
    <row r="32851" hidden="1" x14ac:dyDescent="0.25"/>
    <row r="32852" hidden="1" x14ac:dyDescent="0.25"/>
    <row r="32853" hidden="1" x14ac:dyDescent="0.25"/>
    <row r="32854" hidden="1" x14ac:dyDescent="0.25"/>
    <row r="32855" hidden="1" x14ac:dyDescent="0.25"/>
    <row r="32856" hidden="1" x14ac:dyDescent="0.25"/>
    <row r="32857" hidden="1" x14ac:dyDescent="0.25"/>
    <row r="32858" hidden="1" x14ac:dyDescent="0.25"/>
    <row r="32859" hidden="1" x14ac:dyDescent="0.25"/>
    <row r="32860" hidden="1" x14ac:dyDescent="0.25"/>
    <row r="32861" hidden="1" x14ac:dyDescent="0.25"/>
    <row r="32862" hidden="1" x14ac:dyDescent="0.25"/>
    <row r="32863" hidden="1" x14ac:dyDescent="0.25"/>
    <row r="32864" hidden="1" x14ac:dyDescent="0.25"/>
    <row r="32865" hidden="1" x14ac:dyDescent="0.25"/>
    <row r="32866" hidden="1" x14ac:dyDescent="0.25"/>
    <row r="32867" hidden="1" x14ac:dyDescent="0.25"/>
    <row r="32868" hidden="1" x14ac:dyDescent="0.25"/>
    <row r="32869" hidden="1" x14ac:dyDescent="0.25"/>
    <row r="32870" hidden="1" x14ac:dyDescent="0.25"/>
    <row r="32871" hidden="1" x14ac:dyDescent="0.25"/>
    <row r="32872" hidden="1" x14ac:dyDescent="0.25"/>
    <row r="32873" hidden="1" x14ac:dyDescent="0.25"/>
    <row r="32874" hidden="1" x14ac:dyDescent="0.25"/>
    <row r="32875" hidden="1" x14ac:dyDescent="0.25"/>
    <row r="32876" hidden="1" x14ac:dyDescent="0.25"/>
    <row r="32877" hidden="1" x14ac:dyDescent="0.25"/>
    <row r="32878" hidden="1" x14ac:dyDescent="0.25"/>
    <row r="32879" hidden="1" x14ac:dyDescent="0.25"/>
    <row r="32880" hidden="1" x14ac:dyDescent="0.25"/>
    <row r="32881" hidden="1" x14ac:dyDescent="0.25"/>
    <row r="32882" hidden="1" x14ac:dyDescent="0.25"/>
    <row r="32883" hidden="1" x14ac:dyDescent="0.25"/>
    <row r="32884" hidden="1" x14ac:dyDescent="0.25"/>
    <row r="32885" hidden="1" x14ac:dyDescent="0.25"/>
    <row r="32886" hidden="1" x14ac:dyDescent="0.25"/>
    <row r="32887" hidden="1" x14ac:dyDescent="0.25"/>
    <row r="32888" hidden="1" x14ac:dyDescent="0.25"/>
    <row r="32889" hidden="1" x14ac:dyDescent="0.25"/>
    <row r="32890" hidden="1" x14ac:dyDescent="0.25"/>
    <row r="32891" hidden="1" x14ac:dyDescent="0.25"/>
    <row r="32892" hidden="1" x14ac:dyDescent="0.25"/>
    <row r="32893" hidden="1" x14ac:dyDescent="0.25"/>
    <row r="32894" hidden="1" x14ac:dyDescent="0.25"/>
    <row r="32895" hidden="1" x14ac:dyDescent="0.25"/>
    <row r="32896" hidden="1" x14ac:dyDescent="0.25"/>
    <row r="32897" hidden="1" x14ac:dyDescent="0.25"/>
    <row r="32898" hidden="1" x14ac:dyDescent="0.25"/>
    <row r="32899" hidden="1" x14ac:dyDescent="0.25"/>
    <row r="32900" hidden="1" x14ac:dyDescent="0.25"/>
    <row r="32901" hidden="1" x14ac:dyDescent="0.25"/>
    <row r="32902" hidden="1" x14ac:dyDescent="0.25"/>
    <row r="32903" hidden="1" x14ac:dyDescent="0.25"/>
    <row r="32904" hidden="1" x14ac:dyDescent="0.25"/>
    <row r="32905" hidden="1" x14ac:dyDescent="0.25"/>
    <row r="32906" hidden="1" x14ac:dyDescent="0.25"/>
    <row r="32907" hidden="1" x14ac:dyDescent="0.25"/>
    <row r="32908" hidden="1" x14ac:dyDescent="0.25"/>
    <row r="32909" hidden="1" x14ac:dyDescent="0.25"/>
    <row r="32910" hidden="1" x14ac:dyDescent="0.25"/>
    <row r="32911" hidden="1" x14ac:dyDescent="0.25"/>
    <row r="32912" hidden="1" x14ac:dyDescent="0.25"/>
    <row r="32913" hidden="1" x14ac:dyDescent="0.25"/>
    <row r="32914" hidden="1" x14ac:dyDescent="0.25"/>
    <row r="32915" hidden="1" x14ac:dyDescent="0.25"/>
    <row r="32916" hidden="1" x14ac:dyDescent="0.25"/>
    <row r="32917" hidden="1" x14ac:dyDescent="0.25"/>
    <row r="32918" hidden="1" x14ac:dyDescent="0.25"/>
    <row r="32919" hidden="1" x14ac:dyDescent="0.25"/>
    <row r="32920" hidden="1" x14ac:dyDescent="0.25"/>
    <row r="32921" hidden="1" x14ac:dyDescent="0.25"/>
    <row r="32922" hidden="1" x14ac:dyDescent="0.25"/>
    <row r="32923" hidden="1" x14ac:dyDescent="0.25"/>
    <row r="32924" hidden="1" x14ac:dyDescent="0.25"/>
    <row r="32925" hidden="1" x14ac:dyDescent="0.25"/>
    <row r="32926" hidden="1" x14ac:dyDescent="0.25"/>
    <row r="32927" hidden="1" x14ac:dyDescent="0.25"/>
    <row r="32928" hidden="1" x14ac:dyDescent="0.25"/>
    <row r="32929" hidden="1" x14ac:dyDescent="0.25"/>
    <row r="32930" hidden="1" x14ac:dyDescent="0.25"/>
    <row r="32931" hidden="1" x14ac:dyDescent="0.25"/>
    <row r="32932" hidden="1" x14ac:dyDescent="0.25"/>
    <row r="32933" hidden="1" x14ac:dyDescent="0.25"/>
    <row r="32934" hidden="1" x14ac:dyDescent="0.25"/>
    <row r="32935" hidden="1" x14ac:dyDescent="0.25"/>
    <row r="32936" hidden="1" x14ac:dyDescent="0.25"/>
    <row r="32937" hidden="1" x14ac:dyDescent="0.25"/>
    <row r="32938" hidden="1" x14ac:dyDescent="0.25"/>
    <row r="32939" hidden="1" x14ac:dyDescent="0.25"/>
    <row r="32940" hidden="1" x14ac:dyDescent="0.25"/>
    <row r="32941" hidden="1" x14ac:dyDescent="0.25"/>
    <row r="32942" hidden="1" x14ac:dyDescent="0.25"/>
    <row r="32943" hidden="1" x14ac:dyDescent="0.25"/>
    <row r="32944" hidden="1" x14ac:dyDescent="0.25"/>
    <row r="32945" hidden="1" x14ac:dyDescent="0.25"/>
    <row r="32946" hidden="1" x14ac:dyDescent="0.25"/>
    <row r="32947" hidden="1" x14ac:dyDescent="0.25"/>
    <row r="32948" hidden="1" x14ac:dyDescent="0.25"/>
    <row r="32949" hidden="1" x14ac:dyDescent="0.25"/>
    <row r="32950" hidden="1" x14ac:dyDescent="0.25"/>
    <row r="32951" hidden="1" x14ac:dyDescent="0.25"/>
    <row r="32952" hidden="1" x14ac:dyDescent="0.25"/>
    <row r="32953" hidden="1" x14ac:dyDescent="0.25"/>
    <row r="32954" hidden="1" x14ac:dyDescent="0.25"/>
    <row r="32955" hidden="1" x14ac:dyDescent="0.25"/>
    <row r="32956" hidden="1" x14ac:dyDescent="0.25"/>
    <row r="32957" hidden="1" x14ac:dyDescent="0.25"/>
    <row r="32958" hidden="1" x14ac:dyDescent="0.25"/>
    <row r="32959" hidden="1" x14ac:dyDescent="0.25"/>
    <row r="32960" hidden="1" x14ac:dyDescent="0.25"/>
    <row r="32961" hidden="1" x14ac:dyDescent="0.25"/>
    <row r="32962" hidden="1" x14ac:dyDescent="0.25"/>
    <row r="32963" hidden="1" x14ac:dyDescent="0.25"/>
    <row r="32964" hidden="1" x14ac:dyDescent="0.25"/>
    <row r="32965" hidden="1" x14ac:dyDescent="0.25"/>
    <row r="32966" hidden="1" x14ac:dyDescent="0.25"/>
    <row r="32967" hidden="1" x14ac:dyDescent="0.25"/>
    <row r="32968" hidden="1" x14ac:dyDescent="0.25"/>
    <row r="32969" hidden="1" x14ac:dyDescent="0.25"/>
    <row r="32970" hidden="1" x14ac:dyDescent="0.25"/>
    <row r="32971" hidden="1" x14ac:dyDescent="0.25"/>
    <row r="32972" hidden="1" x14ac:dyDescent="0.25"/>
    <row r="32973" hidden="1" x14ac:dyDescent="0.25"/>
    <row r="32974" hidden="1" x14ac:dyDescent="0.25"/>
    <row r="32975" hidden="1" x14ac:dyDescent="0.25"/>
    <row r="32976" hidden="1" x14ac:dyDescent="0.25"/>
    <row r="32977" hidden="1" x14ac:dyDescent="0.25"/>
    <row r="32978" hidden="1" x14ac:dyDescent="0.25"/>
    <row r="32979" hidden="1" x14ac:dyDescent="0.25"/>
    <row r="32980" hidden="1" x14ac:dyDescent="0.25"/>
    <row r="32981" hidden="1" x14ac:dyDescent="0.25"/>
    <row r="32982" hidden="1" x14ac:dyDescent="0.25"/>
    <row r="32983" hidden="1" x14ac:dyDescent="0.25"/>
    <row r="32984" hidden="1" x14ac:dyDescent="0.25"/>
    <row r="32985" hidden="1" x14ac:dyDescent="0.25"/>
    <row r="32986" hidden="1" x14ac:dyDescent="0.25"/>
    <row r="32987" hidden="1" x14ac:dyDescent="0.25"/>
    <row r="32988" hidden="1" x14ac:dyDescent="0.25"/>
    <row r="32989" hidden="1" x14ac:dyDescent="0.25"/>
    <row r="32990" hidden="1" x14ac:dyDescent="0.25"/>
    <row r="32991" hidden="1" x14ac:dyDescent="0.25"/>
    <row r="32992" hidden="1" x14ac:dyDescent="0.25"/>
    <row r="32993" hidden="1" x14ac:dyDescent="0.25"/>
    <row r="32994" hidden="1" x14ac:dyDescent="0.25"/>
    <row r="32995" hidden="1" x14ac:dyDescent="0.25"/>
    <row r="32996" hidden="1" x14ac:dyDescent="0.25"/>
    <row r="32997" hidden="1" x14ac:dyDescent="0.25"/>
    <row r="32998" hidden="1" x14ac:dyDescent="0.25"/>
    <row r="32999" hidden="1" x14ac:dyDescent="0.25"/>
    <row r="33000" hidden="1" x14ac:dyDescent="0.25"/>
    <row r="33001" hidden="1" x14ac:dyDescent="0.25"/>
    <row r="33002" hidden="1" x14ac:dyDescent="0.25"/>
    <row r="33003" hidden="1" x14ac:dyDescent="0.25"/>
    <row r="33004" hidden="1" x14ac:dyDescent="0.25"/>
    <row r="33005" hidden="1" x14ac:dyDescent="0.25"/>
    <row r="33006" hidden="1" x14ac:dyDescent="0.25"/>
    <row r="33007" hidden="1" x14ac:dyDescent="0.25"/>
    <row r="33008" hidden="1" x14ac:dyDescent="0.25"/>
    <row r="33009" hidden="1" x14ac:dyDescent="0.25"/>
    <row r="33010" hidden="1" x14ac:dyDescent="0.25"/>
    <row r="33011" hidden="1" x14ac:dyDescent="0.25"/>
    <row r="33012" hidden="1" x14ac:dyDescent="0.25"/>
    <row r="33013" hidden="1" x14ac:dyDescent="0.25"/>
    <row r="33014" hidden="1" x14ac:dyDescent="0.25"/>
    <row r="33015" hidden="1" x14ac:dyDescent="0.25"/>
    <row r="33016" hidden="1" x14ac:dyDescent="0.25"/>
    <row r="33017" hidden="1" x14ac:dyDescent="0.25"/>
    <row r="33018" hidden="1" x14ac:dyDescent="0.25"/>
    <row r="33019" hidden="1" x14ac:dyDescent="0.25"/>
    <row r="33020" hidden="1" x14ac:dyDescent="0.25"/>
    <row r="33021" hidden="1" x14ac:dyDescent="0.25"/>
    <row r="33022" hidden="1" x14ac:dyDescent="0.25"/>
    <row r="33023" hidden="1" x14ac:dyDescent="0.25"/>
    <row r="33024" hidden="1" x14ac:dyDescent="0.25"/>
    <row r="33025" hidden="1" x14ac:dyDescent="0.25"/>
    <row r="33026" hidden="1" x14ac:dyDescent="0.25"/>
    <row r="33027" hidden="1" x14ac:dyDescent="0.25"/>
    <row r="33028" hidden="1" x14ac:dyDescent="0.25"/>
    <row r="33029" hidden="1" x14ac:dyDescent="0.25"/>
    <row r="33030" hidden="1" x14ac:dyDescent="0.25"/>
    <row r="33031" hidden="1" x14ac:dyDescent="0.25"/>
    <row r="33032" hidden="1" x14ac:dyDescent="0.25"/>
    <row r="33033" hidden="1" x14ac:dyDescent="0.25"/>
    <row r="33034" hidden="1" x14ac:dyDescent="0.25"/>
    <row r="33035" hidden="1" x14ac:dyDescent="0.25"/>
    <row r="33036" hidden="1" x14ac:dyDescent="0.25"/>
    <row r="33037" hidden="1" x14ac:dyDescent="0.25"/>
    <row r="33038" hidden="1" x14ac:dyDescent="0.25"/>
    <row r="33039" hidden="1" x14ac:dyDescent="0.25"/>
    <row r="33040" hidden="1" x14ac:dyDescent="0.25"/>
    <row r="33041" hidden="1" x14ac:dyDescent="0.25"/>
    <row r="33042" hidden="1" x14ac:dyDescent="0.25"/>
    <row r="33043" hidden="1" x14ac:dyDescent="0.25"/>
    <row r="33044" hidden="1" x14ac:dyDescent="0.25"/>
    <row r="33045" hidden="1" x14ac:dyDescent="0.25"/>
    <row r="33046" hidden="1" x14ac:dyDescent="0.25"/>
    <row r="33047" hidden="1" x14ac:dyDescent="0.25"/>
    <row r="33048" hidden="1" x14ac:dyDescent="0.25"/>
    <row r="33049" hidden="1" x14ac:dyDescent="0.25"/>
    <row r="33050" hidden="1" x14ac:dyDescent="0.25"/>
    <row r="33051" hidden="1" x14ac:dyDescent="0.25"/>
    <row r="33052" hidden="1" x14ac:dyDescent="0.25"/>
    <row r="33053" hidden="1" x14ac:dyDescent="0.25"/>
    <row r="33054" hidden="1" x14ac:dyDescent="0.25"/>
    <row r="33055" hidden="1" x14ac:dyDescent="0.25"/>
    <row r="33056" hidden="1" x14ac:dyDescent="0.25"/>
    <row r="33057" hidden="1" x14ac:dyDescent="0.25"/>
    <row r="33058" hidden="1" x14ac:dyDescent="0.25"/>
    <row r="33059" hidden="1" x14ac:dyDescent="0.25"/>
    <row r="33060" hidden="1" x14ac:dyDescent="0.25"/>
    <row r="33061" hidden="1" x14ac:dyDescent="0.25"/>
    <row r="33062" hidden="1" x14ac:dyDescent="0.25"/>
    <row r="33063" hidden="1" x14ac:dyDescent="0.25"/>
    <row r="33064" hidden="1" x14ac:dyDescent="0.25"/>
    <row r="33065" hidden="1" x14ac:dyDescent="0.25"/>
    <row r="33066" hidden="1" x14ac:dyDescent="0.25"/>
    <row r="33067" hidden="1" x14ac:dyDescent="0.25"/>
    <row r="33068" hidden="1" x14ac:dyDescent="0.25"/>
    <row r="33069" hidden="1" x14ac:dyDescent="0.25"/>
    <row r="33070" hidden="1" x14ac:dyDescent="0.25"/>
    <row r="33071" hidden="1" x14ac:dyDescent="0.25"/>
    <row r="33072" hidden="1" x14ac:dyDescent="0.25"/>
    <row r="33073" hidden="1" x14ac:dyDescent="0.25"/>
    <row r="33074" hidden="1" x14ac:dyDescent="0.25"/>
    <row r="33075" hidden="1" x14ac:dyDescent="0.25"/>
    <row r="33076" hidden="1" x14ac:dyDescent="0.25"/>
    <row r="33077" hidden="1" x14ac:dyDescent="0.25"/>
    <row r="33078" hidden="1" x14ac:dyDescent="0.25"/>
    <row r="33079" hidden="1" x14ac:dyDescent="0.25"/>
    <row r="33080" hidden="1" x14ac:dyDescent="0.25"/>
    <row r="33081" hidden="1" x14ac:dyDescent="0.25"/>
    <row r="33082" hidden="1" x14ac:dyDescent="0.25"/>
    <row r="33083" hidden="1" x14ac:dyDescent="0.25"/>
    <row r="33084" hidden="1" x14ac:dyDescent="0.25"/>
    <row r="33085" hidden="1" x14ac:dyDescent="0.25"/>
    <row r="33086" hidden="1" x14ac:dyDescent="0.25"/>
    <row r="33087" hidden="1" x14ac:dyDescent="0.25"/>
    <row r="33088" hidden="1" x14ac:dyDescent="0.25"/>
    <row r="33089" hidden="1" x14ac:dyDescent="0.25"/>
    <row r="33090" hidden="1" x14ac:dyDescent="0.25"/>
    <row r="33091" hidden="1" x14ac:dyDescent="0.25"/>
    <row r="33092" hidden="1" x14ac:dyDescent="0.25"/>
    <row r="33093" hidden="1" x14ac:dyDescent="0.25"/>
    <row r="33094" hidden="1" x14ac:dyDescent="0.25"/>
    <row r="33095" hidden="1" x14ac:dyDescent="0.25"/>
    <row r="33096" hidden="1" x14ac:dyDescent="0.25"/>
    <row r="33097" hidden="1" x14ac:dyDescent="0.25"/>
    <row r="33098" hidden="1" x14ac:dyDescent="0.25"/>
    <row r="33099" hidden="1" x14ac:dyDescent="0.25"/>
    <row r="33100" hidden="1" x14ac:dyDescent="0.25"/>
    <row r="33101" hidden="1" x14ac:dyDescent="0.25"/>
    <row r="33102" hidden="1" x14ac:dyDescent="0.25"/>
    <row r="33103" hidden="1" x14ac:dyDescent="0.25"/>
    <row r="33104" hidden="1" x14ac:dyDescent="0.25"/>
    <row r="33105" hidden="1" x14ac:dyDescent="0.25"/>
    <row r="33106" hidden="1" x14ac:dyDescent="0.25"/>
    <row r="33107" hidden="1" x14ac:dyDescent="0.25"/>
    <row r="33108" hidden="1" x14ac:dyDescent="0.25"/>
    <row r="33109" hidden="1" x14ac:dyDescent="0.25"/>
    <row r="33110" hidden="1" x14ac:dyDescent="0.25"/>
    <row r="33111" hidden="1" x14ac:dyDescent="0.25"/>
    <row r="33112" hidden="1" x14ac:dyDescent="0.25"/>
    <row r="33113" hidden="1" x14ac:dyDescent="0.25"/>
    <row r="33114" hidden="1" x14ac:dyDescent="0.25"/>
    <row r="33115" hidden="1" x14ac:dyDescent="0.25"/>
    <row r="33116" hidden="1" x14ac:dyDescent="0.25"/>
    <row r="33117" hidden="1" x14ac:dyDescent="0.25"/>
    <row r="33118" hidden="1" x14ac:dyDescent="0.25"/>
    <row r="33119" hidden="1" x14ac:dyDescent="0.25"/>
    <row r="33120" hidden="1" x14ac:dyDescent="0.25"/>
    <row r="33121" hidden="1" x14ac:dyDescent="0.25"/>
    <row r="33122" hidden="1" x14ac:dyDescent="0.25"/>
    <row r="33123" hidden="1" x14ac:dyDescent="0.25"/>
    <row r="33124" hidden="1" x14ac:dyDescent="0.25"/>
    <row r="33125" hidden="1" x14ac:dyDescent="0.25"/>
    <row r="33126" hidden="1" x14ac:dyDescent="0.25"/>
    <row r="33127" hidden="1" x14ac:dyDescent="0.25"/>
    <row r="33128" hidden="1" x14ac:dyDescent="0.25"/>
    <row r="33129" hidden="1" x14ac:dyDescent="0.25"/>
    <row r="33130" hidden="1" x14ac:dyDescent="0.25"/>
    <row r="33131" hidden="1" x14ac:dyDescent="0.25"/>
    <row r="33132" hidden="1" x14ac:dyDescent="0.25"/>
    <row r="33133" hidden="1" x14ac:dyDescent="0.25"/>
    <row r="33134" hidden="1" x14ac:dyDescent="0.25"/>
    <row r="33135" hidden="1" x14ac:dyDescent="0.25"/>
    <row r="33136" hidden="1" x14ac:dyDescent="0.25"/>
    <row r="33137" hidden="1" x14ac:dyDescent="0.25"/>
    <row r="33138" hidden="1" x14ac:dyDescent="0.25"/>
    <row r="33139" hidden="1" x14ac:dyDescent="0.25"/>
    <row r="33140" hidden="1" x14ac:dyDescent="0.25"/>
    <row r="33141" hidden="1" x14ac:dyDescent="0.25"/>
    <row r="33142" hidden="1" x14ac:dyDescent="0.25"/>
    <row r="33143" hidden="1" x14ac:dyDescent="0.25"/>
    <row r="33144" hidden="1" x14ac:dyDescent="0.25"/>
    <row r="33145" hidden="1" x14ac:dyDescent="0.25"/>
    <row r="33146" hidden="1" x14ac:dyDescent="0.25"/>
    <row r="33147" hidden="1" x14ac:dyDescent="0.25"/>
    <row r="33148" hidden="1" x14ac:dyDescent="0.25"/>
    <row r="33149" hidden="1" x14ac:dyDescent="0.25"/>
    <row r="33150" hidden="1" x14ac:dyDescent="0.25"/>
    <row r="33151" hidden="1" x14ac:dyDescent="0.25"/>
    <row r="33152" hidden="1" x14ac:dyDescent="0.25"/>
    <row r="33153" hidden="1" x14ac:dyDescent="0.25"/>
    <row r="33154" hidden="1" x14ac:dyDescent="0.25"/>
    <row r="33155" hidden="1" x14ac:dyDescent="0.25"/>
    <row r="33156" hidden="1" x14ac:dyDescent="0.25"/>
    <row r="33157" hidden="1" x14ac:dyDescent="0.25"/>
    <row r="33158" hidden="1" x14ac:dyDescent="0.25"/>
    <row r="33159" hidden="1" x14ac:dyDescent="0.25"/>
    <row r="33160" hidden="1" x14ac:dyDescent="0.25"/>
    <row r="33161" hidden="1" x14ac:dyDescent="0.25"/>
    <row r="33162" hidden="1" x14ac:dyDescent="0.25"/>
    <row r="33163" hidden="1" x14ac:dyDescent="0.25"/>
    <row r="33164" hidden="1" x14ac:dyDescent="0.25"/>
    <row r="33165" hidden="1" x14ac:dyDescent="0.25"/>
    <row r="33166" hidden="1" x14ac:dyDescent="0.25"/>
    <row r="33167" hidden="1" x14ac:dyDescent="0.25"/>
    <row r="33168" hidden="1" x14ac:dyDescent="0.25"/>
    <row r="33169" hidden="1" x14ac:dyDescent="0.25"/>
    <row r="33170" hidden="1" x14ac:dyDescent="0.25"/>
    <row r="33171" hidden="1" x14ac:dyDescent="0.25"/>
    <row r="33172" hidden="1" x14ac:dyDescent="0.25"/>
    <row r="33173" hidden="1" x14ac:dyDescent="0.25"/>
    <row r="33174" hidden="1" x14ac:dyDescent="0.25"/>
    <row r="33175" hidden="1" x14ac:dyDescent="0.25"/>
    <row r="33176" hidden="1" x14ac:dyDescent="0.25"/>
    <row r="33177" hidden="1" x14ac:dyDescent="0.25"/>
    <row r="33178" hidden="1" x14ac:dyDescent="0.25"/>
    <row r="33179" hidden="1" x14ac:dyDescent="0.25"/>
    <row r="33180" hidden="1" x14ac:dyDescent="0.25"/>
    <row r="33181" hidden="1" x14ac:dyDescent="0.25"/>
    <row r="33182" hidden="1" x14ac:dyDescent="0.25"/>
    <row r="33183" hidden="1" x14ac:dyDescent="0.25"/>
    <row r="33184" hidden="1" x14ac:dyDescent="0.25"/>
    <row r="33185" hidden="1" x14ac:dyDescent="0.25"/>
    <row r="33186" hidden="1" x14ac:dyDescent="0.25"/>
    <row r="33187" hidden="1" x14ac:dyDescent="0.25"/>
    <row r="33188" hidden="1" x14ac:dyDescent="0.25"/>
    <row r="33189" hidden="1" x14ac:dyDescent="0.25"/>
    <row r="33190" hidden="1" x14ac:dyDescent="0.25"/>
    <row r="33191" hidden="1" x14ac:dyDescent="0.25"/>
    <row r="33192" hidden="1" x14ac:dyDescent="0.25"/>
    <row r="33193" hidden="1" x14ac:dyDescent="0.25"/>
    <row r="33194" hidden="1" x14ac:dyDescent="0.25"/>
    <row r="33195" hidden="1" x14ac:dyDescent="0.25"/>
    <row r="33196" hidden="1" x14ac:dyDescent="0.25"/>
    <row r="33197" hidden="1" x14ac:dyDescent="0.25"/>
    <row r="33198" hidden="1" x14ac:dyDescent="0.25"/>
    <row r="33199" hidden="1" x14ac:dyDescent="0.25"/>
    <row r="33200" hidden="1" x14ac:dyDescent="0.25"/>
    <row r="33201" hidden="1" x14ac:dyDescent="0.25"/>
    <row r="33202" hidden="1" x14ac:dyDescent="0.25"/>
    <row r="33203" hidden="1" x14ac:dyDescent="0.25"/>
    <row r="33204" hidden="1" x14ac:dyDescent="0.25"/>
    <row r="33205" hidden="1" x14ac:dyDescent="0.25"/>
    <row r="33206" hidden="1" x14ac:dyDescent="0.25"/>
    <row r="33207" hidden="1" x14ac:dyDescent="0.25"/>
    <row r="33208" hidden="1" x14ac:dyDescent="0.25"/>
    <row r="33209" hidden="1" x14ac:dyDescent="0.25"/>
    <row r="33210" hidden="1" x14ac:dyDescent="0.25"/>
    <row r="33211" hidden="1" x14ac:dyDescent="0.25"/>
    <row r="33212" hidden="1" x14ac:dyDescent="0.25"/>
    <row r="33213" hidden="1" x14ac:dyDescent="0.25"/>
    <row r="33214" hidden="1" x14ac:dyDescent="0.25"/>
    <row r="33215" hidden="1" x14ac:dyDescent="0.25"/>
    <row r="33216" hidden="1" x14ac:dyDescent="0.25"/>
    <row r="33217" hidden="1" x14ac:dyDescent="0.25"/>
    <row r="33218" hidden="1" x14ac:dyDescent="0.25"/>
    <row r="33219" hidden="1" x14ac:dyDescent="0.25"/>
    <row r="33220" hidden="1" x14ac:dyDescent="0.25"/>
    <row r="33221" hidden="1" x14ac:dyDescent="0.25"/>
    <row r="33222" hidden="1" x14ac:dyDescent="0.25"/>
    <row r="33223" hidden="1" x14ac:dyDescent="0.25"/>
    <row r="33224" hidden="1" x14ac:dyDescent="0.25"/>
    <row r="33225" hidden="1" x14ac:dyDescent="0.25"/>
    <row r="33226" hidden="1" x14ac:dyDescent="0.25"/>
    <row r="33227" hidden="1" x14ac:dyDescent="0.25"/>
    <row r="33228" hidden="1" x14ac:dyDescent="0.25"/>
    <row r="33229" hidden="1" x14ac:dyDescent="0.25"/>
    <row r="33230" hidden="1" x14ac:dyDescent="0.25"/>
    <row r="33231" hidden="1" x14ac:dyDescent="0.25"/>
    <row r="33232" hidden="1" x14ac:dyDescent="0.25"/>
    <row r="33233" hidden="1" x14ac:dyDescent="0.25"/>
    <row r="33234" hidden="1" x14ac:dyDescent="0.25"/>
    <row r="33235" hidden="1" x14ac:dyDescent="0.25"/>
    <row r="33236" hidden="1" x14ac:dyDescent="0.25"/>
    <row r="33237" hidden="1" x14ac:dyDescent="0.25"/>
    <row r="33238" hidden="1" x14ac:dyDescent="0.25"/>
    <row r="33239" hidden="1" x14ac:dyDescent="0.25"/>
    <row r="33240" hidden="1" x14ac:dyDescent="0.25"/>
    <row r="33241" hidden="1" x14ac:dyDescent="0.25"/>
    <row r="33242" hidden="1" x14ac:dyDescent="0.25"/>
    <row r="33243" hidden="1" x14ac:dyDescent="0.25"/>
    <row r="33244" hidden="1" x14ac:dyDescent="0.25"/>
    <row r="33245" hidden="1" x14ac:dyDescent="0.25"/>
    <row r="33246" hidden="1" x14ac:dyDescent="0.25"/>
    <row r="33247" hidden="1" x14ac:dyDescent="0.25"/>
    <row r="33248" hidden="1" x14ac:dyDescent="0.25"/>
    <row r="33249" hidden="1" x14ac:dyDescent="0.25"/>
    <row r="33250" hidden="1" x14ac:dyDescent="0.25"/>
    <row r="33251" hidden="1" x14ac:dyDescent="0.25"/>
    <row r="33252" hidden="1" x14ac:dyDescent="0.25"/>
    <row r="33253" hidden="1" x14ac:dyDescent="0.25"/>
    <row r="33254" hidden="1" x14ac:dyDescent="0.25"/>
    <row r="33255" hidden="1" x14ac:dyDescent="0.25"/>
    <row r="33256" hidden="1" x14ac:dyDescent="0.25"/>
    <row r="33257" hidden="1" x14ac:dyDescent="0.25"/>
    <row r="33258" hidden="1" x14ac:dyDescent="0.25"/>
    <row r="33259" hidden="1" x14ac:dyDescent="0.25"/>
    <row r="33260" hidden="1" x14ac:dyDescent="0.25"/>
    <row r="33261" hidden="1" x14ac:dyDescent="0.25"/>
    <row r="33262" hidden="1" x14ac:dyDescent="0.25"/>
    <row r="33263" hidden="1" x14ac:dyDescent="0.25"/>
    <row r="33264" hidden="1" x14ac:dyDescent="0.25"/>
    <row r="33265" hidden="1" x14ac:dyDescent="0.25"/>
    <row r="33266" hidden="1" x14ac:dyDescent="0.25"/>
    <row r="33267" hidden="1" x14ac:dyDescent="0.25"/>
    <row r="33268" hidden="1" x14ac:dyDescent="0.25"/>
    <row r="33269" hidden="1" x14ac:dyDescent="0.25"/>
    <row r="33270" hidden="1" x14ac:dyDescent="0.25"/>
    <row r="33271" hidden="1" x14ac:dyDescent="0.25"/>
    <row r="33272" hidden="1" x14ac:dyDescent="0.25"/>
    <row r="33273" hidden="1" x14ac:dyDescent="0.25"/>
    <row r="33274" hidden="1" x14ac:dyDescent="0.25"/>
    <row r="33275" hidden="1" x14ac:dyDescent="0.25"/>
    <row r="33276" hidden="1" x14ac:dyDescent="0.25"/>
    <row r="33277" hidden="1" x14ac:dyDescent="0.25"/>
    <row r="33278" hidden="1" x14ac:dyDescent="0.25"/>
    <row r="33279" hidden="1" x14ac:dyDescent="0.25"/>
    <row r="33280" hidden="1" x14ac:dyDescent="0.25"/>
    <row r="33281" hidden="1" x14ac:dyDescent="0.25"/>
    <row r="33282" hidden="1" x14ac:dyDescent="0.25"/>
    <row r="33283" hidden="1" x14ac:dyDescent="0.25"/>
    <row r="33284" hidden="1" x14ac:dyDescent="0.25"/>
    <row r="33285" hidden="1" x14ac:dyDescent="0.25"/>
    <row r="33286" hidden="1" x14ac:dyDescent="0.25"/>
    <row r="33287" hidden="1" x14ac:dyDescent="0.25"/>
    <row r="33288" hidden="1" x14ac:dyDescent="0.25"/>
    <row r="33289" hidden="1" x14ac:dyDescent="0.25"/>
    <row r="33290" hidden="1" x14ac:dyDescent="0.25"/>
    <row r="33291" hidden="1" x14ac:dyDescent="0.25"/>
    <row r="33292" hidden="1" x14ac:dyDescent="0.25"/>
    <row r="33293" hidden="1" x14ac:dyDescent="0.25"/>
    <row r="33294" hidden="1" x14ac:dyDescent="0.25"/>
    <row r="33295" hidden="1" x14ac:dyDescent="0.25"/>
    <row r="33296" hidden="1" x14ac:dyDescent="0.25"/>
    <row r="33297" hidden="1" x14ac:dyDescent="0.25"/>
    <row r="33298" hidden="1" x14ac:dyDescent="0.25"/>
    <row r="33299" hidden="1" x14ac:dyDescent="0.25"/>
    <row r="33300" hidden="1" x14ac:dyDescent="0.25"/>
    <row r="33301" hidden="1" x14ac:dyDescent="0.25"/>
    <row r="33302" hidden="1" x14ac:dyDescent="0.25"/>
    <row r="33303" hidden="1" x14ac:dyDescent="0.25"/>
    <row r="33304" hidden="1" x14ac:dyDescent="0.25"/>
    <row r="33305" hidden="1" x14ac:dyDescent="0.25"/>
    <row r="33306" hidden="1" x14ac:dyDescent="0.25"/>
    <row r="33307" hidden="1" x14ac:dyDescent="0.25"/>
    <row r="33308" hidden="1" x14ac:dyDescent="0.25"/>
    <row r="33309" hidden="1" x14ac:dyDescent="0.25"/>
    <row r="33310" hidden="1" x14ac:dyDescent="0.25"/>
    <row r="33311" hidden="1" x14ac:dyDescent="0.25"/>
    <row r="33312" hidden="1" x14ac:dyDescent="0.25"/>
    <row r="33313" hidden="1" x14ac:dyDescent="0.25"/>
    <row r="33314" hidden="1" x14ac:dyDescent="0.25"/>
    <row r="33315" hidden="1" x14ac:dyDescent="0.25"/>
    <row r="33316" hidden="1" x14ac:dyDescent="0.25"/>
    <row r="33317" hidden="1" x14ac:dyDescent="0.25"/>
    <row r="33318" hidden="1" x14ac:dyDescent="0.25"/>
    <row r="33319" hidden="1" x14ac:dyDescent="0.25"/>
    <row r="33320" hidden="1" x14ac:dyDescent="0.25"/>
    <row r="33321" hidden="1" x14ac:dyDescent="0.25"/>
    <row r="33322" hidden="1" x14ac:dyDescent="0.25"/>
    <row r="33323" hidden="1" x14ac:dyDescent="0.25"/>
    <row r="33324" hidden="1" x14ac:dyDescent="0.25"/>
    <row r="33325" hidden="1" x14ac:dyDescent="0.25"/>
    <row r="33326" hidden="1" x14ac:dyDescent="0.25"/>
    <row r="33327" hidden="1" x14ac:dyDescent="0.25"/>
    <row r="33328" hidden="1" x14ac:dyDescent="0.25"/>
    <row r="33329" hidden="1" x14ac:dyDescent="0.25"/>
    <row r="33330" hidden="1" x14ac:dyDescent="0.25"/>
    <row r="33331" hidden="1" x14ac:dyDescent="0.25"/>
    <row r="33332" hidden="1" x14ac:dyDescent="0.25"/>
    <row r="33333" hidden="1" x14ac:dyDescent="0.25"/>
    <row r="33334" hidden="1" x14ac:dyDescent="0.25"/>
    <row r="33335" hidden="1" x14ac:dyDescent="0.25"/>
    <row r="33336" hidden="1" x14ac:dyDescent="0.25"/>
    <row r="33337" hidden="1" x14ac:dyDescent="0.25"/>
    <row r="33338" hidden="1" x14ac:dyDescent="0.25"/>
    <row r="33339" hidden="1" x14ac:dyDescent="0.25"/>
    <row r="33340" hidden="1" x14ac:dyDescent="0.25"/>
    <row r="33341" hidden="1" x14ac:dyDescent="0.25"/>
    <row r="33342" hidden="1" x14ac:dyDescent="0.25"/>
    <row r="33343" hidden="1" x14ac:dyDescent="0.25"/>
    <row r="33344" hidden="1" x14ac:dyDescent="0.25"/>
    <row r="33345" hidden="1" x14ac:dyDescent="0.25"/>
    <row r="33346" hidden="1" x14ac:dyDescent="0.25"/>
    <row r="33347" hidden="1" x14ac:dyDescent="0.25"/>
    <row r="33348" hidden="1" x14ac:dyDescent="0.25"/>
    <row r="33349" hidden="1" x14ac:dyDescent="0.25"/>
    <row r="33350" hidden="1" x14ac:dyDescent="0.25"/>
    <row r="33351" hidden="1" x14ac:dyDescent="0.25"/>
    <row r="33352" hidden="1" x14ac:dyDescent="0.25"/>
    <row r="33353" hidden="1" x14ac:dyDescent="0.25"/>
    <row r="33354" hidden="1" x14ac:dyDescent="0.25"/>
    <row r="33355" hidden="1" x14ac:dyDescent="0.25"/>
    <row r="33356" hidden="1" x14ac:dyDescent="0.25"/>
    <row r="33357" hidden="1" x14ac:dyDescent="0.25"/>
    <row r="33358" hidden="1" x14ac:dyDescent="0.25"/>
    <row r="33359" hidden="1" x14ac:dyDescent="0.25"/>
    <row r="33360" hidden="1" x14ac:dyDescent="0.25"/>
    <row r="33361" hidden="1" x14ac:dyDescent="0.25"/>
    <row r="33362" hidden="1" x14ac:dyDescent="0.25"/>
    <row r="33363" hidden="1" x14ac:dyDescent="0.25"/>
    <row r="33364" hidden="1" x14ac:dyDescent="0.25"/>
    <row r="33365" hidden="1" x14ac:dyDescent="0.25"/>
    <row r="33366" hidden="1" x14ac:dyDescent="0.25"/>
    <row r="33367" hidden="1" x14ac:dyDescent="0.25"/>
    <row r="33368" hidden="1" x14ac:dyDescent="0.25"/>
    <row r="33369" hidden="1" x14ac:dyDescent="0.25"/>
    <row r="33370" hidden="1" x14ac:dyDescent="0.25"/>
    <row r="33371" hidden="1" x14ac:dyDescent="0.25"/>
    <row r="33372" hidden="1" x14ac:dyDescent="0.25"/>
    <row r="33373" hidden="1" x14ac:dyDescent="0.25"/>
    <row r="33374" hidden="1" x14ac:dyDescent="0.25"/>
    <row r="33375" hidden="1" x14ac:dyDescent="0.25"/>
    <row r="33376" hidden="1" x14ac:dyDescent="0.25"/>
    <row r="33377" hidden="1" x14ac:dyDescent="0.25"/>
    <row r="33378" hidden="1" x14ac:dyDescent="0.25"/>
    <row r="33379" hidden="1" x14ac:dyDescent="0.25"/>
    <row r="33380" hidden="1" x14ac:dyDescent="0.25"/>
    <row r="33381" hidden="1" x14ac:dyDescent="0.25"/>
    <row r="33382" hidden="1" x14ac:dyDescent="0.25"/>
    <row r="33383" hidden="1" x14ac:dyDescent="0.25"/>
    <row r="33384" hidden="1" x14ac:dyDescent="0.25"/>
    <row r="33385" hidden="1" x14ac:dyDescent="0.25"/>
    <row r="33386" hidden="1" x14ac:dyDescent="0.25"/>
    <row r="33387" hidden="1" x14ac:dyDescent="0.25"/>
    <row r="33388" hidden="1" x14ac:dyDescent="0.25"/>
    <row r="33389" hidden="1" x14ac:dyDescent="0.25"/>
    <row r="33390" hidden="1" x14ac:dyDescent="0.25"/>
    <row r="33391" hidden="1" x14ac:dyDescent="0.25"/>
    <row r="33392" hidden="1" x14ac:dyDescent="0.25"/>
    <row r="33393" hidden="1" x14ac:dyDescent="0.25"/>
    <row r="33394" hidden="1" x14ac:dyDescent="0.25"/>
    <row r="33395" hidden="1" x14ac:dyDescent="0.25"/>
    <row r="33396" hidden="1" x14ac:dyDescent="0.25"/>
    <row r="33397" hidden="1" x14ac:dyDescent="0.25"/>
    <row r="33398" hidden="1" x14ac:dyDescent="0.25"/>
    <row r="33399" hidden="1" x14ac:dyDescent="0.25"/>
    <row r="33400" hidden="1" x14ac:dyDescent="0.25"/>
    <row r="33401" hidden="1" x14ac:dyDescent="0.25"/>
    <row r="33402" hidden="1" x14ac:dyDescent="0.25"/>
    <row r="33403" hidden="1" x14ac:dyDescent="0.25"/>
    <row r="33404" hidden="1" x14ac:dyDescent="0.25"/>
    <row r="33405" hidden="1" x14ac:dyDescent="0.25"/>
    <row r="33406" hidden="1" x14ac:dyDescent="0.25"/>
    <row r="33407" hidden="1" x14ac:dyDescent="0.25"/>
    <row r="33408" hidden="1" x14ac:dyDescent="0.25"/>
    <row r="33409" hidden="1" x14ac:dyDescent="0.25"/>
    <row r="33410" hidden="1" x14ac:dyDescent="0.25"/>
    <row r="33411" hidden="1" x14ac:dyDescent="0.25"/>
    <row r="33412" hidden="1" x14ac:dyDescent="0.25"/>
    <row r="33413" hidden="1" x14ac:dyDescent="0.25"/>
    <row r="33414" hidden="1" x14ac:dyDescent="0.25"/>
    <row r="33415" hidden="1" x14ac:dyDescent="0.25"/>
    <row r="33416" hidden="1" x14ac:dyDescent="0.25"/>
    <row r="33417" hidden="1" x14ac:dyDescent="0.25"/>
    <row r="33418" hidden="1" x14ac:dyDescent="0.25"/>
    <row r="33419" hidden="1" x14ac:dyDescent="0.25"/>
    <row r="33420" hidden="1" x14ac:dyDescent="0.25"/>
    <row r="33421" hidden="1" x14ac:dyDescent="0.25"/>
    <row r="33422" hidden="1" x14ac:dyDescent="0.25"/>
    <row r="33423" hidden="1" x14ac:dyDescent="0.25"/>
    <row r="33424" hidden="1" x14ac:dyDescent="0.25"/>
    <row r="33425" hidden="1" x14ac:dyDescent="0.25"/>
    <row r="33426" hidden="1" x14ac:dyDescent="0.25"/>
    <row r="33427" hidden="1" x14ac:dyDescent="0.25"/>
    <row r="33428" hidden="1" x14ac:dyDescent="0.25"/>
    <row r="33429" hidden="1" x14ac:dyDescent="0.25"/>
    <row r="33430" hidden="1" x14ac:dyDescent="0.25"/>
    <row r="33431" hidden="1" x14ac:dyDescent="0.25"/>
    <row r="33432" hidden="1" x14ac:dyDescent="0.25"/>
    <row r="33433" hidden="1" x14ac:dyDescent="0.25"/>
    <row r="33434" hidden="1" x14ac:dyDescent="0.25"/>
    <row r="33435" hidden="1" x14ac:dyDescent="0.25"/>
    <row r="33436" hidden="1" x14ac:dyDescent="0.25"/>
    <row r="33437" hidden="1" x14ac:dyDescent="0.25"/>
    <row r="33438" hidden="1" x14ac:dyDescent="0.25"/>
    <row r="33439" hidden="1" x14ac:dyDescent="0.25"/>
    <row r="33440" hidden="1" x14ac:dyDescent="0.25"/>
    <row r="33441" hidden="1" x14ac:dyDescent="0.25"/>
    <row r="33442" hidden="1" x14ac:dyDescent="0.25"/>
    <row r="33443" hidden="1" x14ac:dyDescent="0.25"/>
    <row r="33444" hidden="1" x14ac:dyDescent="0.25"/>
    <row r="33445" hidden="1" x14ac:dyDescent="0.25"/>
    <row r="33446" hidden="1" x14ac:dyDescent="0.25"/>
    <row r="33447" hidden="1" x14ac:dyDescent="0.25"/>
    <row r="33448" hidden="1" x14ac:dyDescent="0.25"/>
    <row r="33449" hidden="1" x14ac:dyDescent="0.25"/>
    <row r="33450" hidden="1" x14ac:dyDescent="0.25"/>
    <row r="33451" hidden="1" x14ac:dyDescent="0.25"/>
    <row r="33452" hidden="1" x14ac:dyDescent="0.25"/>
    <row r="33453" hidden="1" x14ac:dyDescent="0.25"/>
    <row r="33454" hidden="1" x14ac:dyDescent="0.25"/>
    <row r="33455" hidden="1" x14ac:dyDescent="0.25"/>
    <row r="33456" hidden="1" x14ac:dyDescent="0.25"/>
    <row r="33457" hidden="1" x14ac:dyDescent="0.25"/>
    <row r="33458" hidden="1" x14ac:dyDescent="0.25"/>
    <row r="33459" hidden="1" x14ac:dyDescent="0.25"/>
    <row r="33460" hidden="1" x14ac:dyDescent="0.25"/>
    <row r="33461" hidden="1" x14ac:dyDescent="0.25"/>
    <row r="33462" hidden="1" x14ac:dyDescent="0.25"/>
    <row r="33463" hidden="1" x14ac:dyDescent="0.25"/>
    <row r="33464" hidden="1" x14ac:dyDescent="0.25"/>
    <row r="33465" hidden="1" x14ac:dyDescent="0.25"/>
    <row r="33466" hidden="1" x14ac:dyDescent="0.25"/>
    <row r="33467" hidden="1" x14ac:dyDescent="0.25"/>
    <row r="33468" hidden="1" x14ac:dyDescent="0.25"/>
    <row r="33469" hidden="1" x14ac:dyDescent="0.25"/>
    <row r="33470" hidden="1" x14ac:dyDescent="0.25"/>
    <row r="33471" hidden="1" x14ac:dyDescent="0.25"/>
    <row r="33472" hidden="1" x14ac:dyDescent="0.25"/>
    <row r="33473" hidden="1" x14ac:dyDescent="0.25"/>
    <row r="33474" hidden="1" x14ac:dyDescent="0.25"/>
    <row r="33475" hidden="1" x14ac:dyDescent="0.25"/>
    <row r="33476" hidden="1" x14ac:dyDescent="0.25"/>
    <row r="33477" hidden="1" x14ac:dyDescent="0.25"/>
    <row r="33478" hidden="1" x14ac:dyDescent="0.25"/>
    <row r="33479" hidden="1" x14ac:dyDescent="0.25"/>
    <row r="33480" hidden="1" x14ac:dyDescent="0.25"/>
    <row r="33481" hidden="1" x14ac:dyDescent="0.25"/>
    <row r="33482" hidden="1" x14ac:dyDescent="0.25"/>
    <row r="33483" hidden="1" x14ac:dyDescent="0.25"/>
    <row r="33484" hidden="1" x14ac:dyDescent="0.25"/>
    <row r="33485" hidden="1" x14ac:dyDescent="0.25"/>
    <row r="33486" hidden="1" x14ac:dyDescent="0.25"/>
    <row r="33487" hidden="1" x14ac:dyDescent="0.25"/>
    <row r="33488" hidden="1" x14ac:dyDescent="0.25"/>
    <row r="33489" hidden="1" x14ac:dyDescent="0.25"/>
    <row r="33490" hidden="1" x14ac:dyDescent="0.25"/>
    <row r="33491" hidden="1" x14ac:dyDescent="0.25"/>
    <row r="33492" hidden="1" x14ac:dyDescent="0.25"/>
    <row r="33493" hidden="1" x14ac:dyDescent="0.25"/>
    <row r="33494" hidden="1" x14ac:dyDescent="0.25"/>
    <row r="33495" hidden="1" x14ac:dyDescent="0.25"/>
    <row r="33496" hidden="1" x14ac:dyDescent="0.25"/>
    <row r="33497" hidden="1" x14ac:dyDescent="0.25"/>
    <row r="33498" hidden="1" x14ac:dyDescent="0.25"/>
    <row r="33499" hidden="1" x14ac:dyDescent="0.25"/>
    <row r="33500" hidden="1" x14ac:dyDescent="0.25"/>
    <row r="33501" hidden="1" x14ac:dyDescent="0.25"/>
    <row r="33502" hidden="1" x14ac:dyDescent="0.25"/>
    <row r="33503" hidden="1" x14ac:dyDescent="0.25"/>
    <row r="33504" hidden="1" x14ac:dyDescent="0.25"/>
    <row r="33505" hidden="1" x14ac:dyDescent="0.25"/>
    <row r="33506" hidden="1" x14ac:dyDescent="0.25"/>
    <row r="33507" hidden="1" x14ac:dyDescent="0.25"/>
    <row r="33508" hidden="1" x14ac:dyDescent="0.25"/>
    <row r="33509" hidden="1" x14ac:dyDescent="0.25"/>
    <row r="33510" hidden="1" x14ac:dyDescent="0.25"/>
    <row r="33511" hidden="1" x14ac:dyDescent="0.25"/>
    <row r="33512" hidden="1" x14ac:dyDescent="0.25"/>
    <row r="33513" hidden="1" x14ac:dyDescent="0.25"/>
    <row r="33514" hidden="1" x14ac:dyDescent="0.25"/>
    <row r="33515" hidden="1" x14ac:dyDescent="0.25"/>
    <row r="33516" hidden="1" x14ac:dyDescent="0.25"/>
    <row r="33517" hidden="1" x14ac:dyDescent="0.25"/>
    <row r="33518" hidden="1" x14ac:dyDescent="0.25"/>
    <row r="33519" hidden="1" x14ac:dyDescent="0.25"/>
    <row r="33520" hidden="1" x14ac:dyDescent="0.25"/>
    <row r="33521" hidden="1" x14ac:dyDescent="0.25"/>
    <row r="33522" hidden="1" x14ac:dyDescent="0.25"/>
    <row r="33523" hidden="1" x14ac:dyDescent="0.25"/>
    <row r="33524" hidden="1" x14ac:dyDescent="0.25"/>
    <row r="33525" hidden="1" x14ac:dyDescent="0.25"/>
    <row r="33526" hidden="1" x14ac:dyDescent="0.25"/>
    <row r="33527" hidden="1" x14ac:dyDescent="0.25"/>
    <row r="33528" hidden="1" x14ac:dyDescent="0.25"/>
    <row r="33529" hidden="1" x14ac:dyDescent="0.25"/>
    <row r="33530" hidden="1" x14ac:dyDescent="0.25"/>
    <row r="33531" hidden="1" x14ac:dyDescent="0.25"/>
    <row r="33532" hidden="1" x14ac:dyDescent="0.25"/>
    <row r="33533" hidden="1" x14ac:dyDescent="0.25"/>
    <row r="33534" hidden="1" x14ac:dyDescent="0.25"/>
    <row r="33535" hidden="1" x14ac:dyDescent="0.25"/>
    <row r="33536" hidden="1" x14ac:dyDescent="0.25"/>
    <row r="33537" hidden="1" x14ac:dyDescent="0.25"/>
    <row r="33538" hidden="1" x14ac:dyDescent="0.25"/>
    <row r="33539" hidden="1" x14ac:dyDescent="0.25"/>
    <row r="33540" hidden="1" x14ac:dyDescent="0.25"/>
    <row r="33541" hidden="1" x14ac:dyDescent="0.25"/>
    <row r="33542" hidden="1" x14ac:dyDescent="0.25"/>
    <row r="33543" hidden="1" x14ac:dyDescent="0.25"/>
    <row r="33544" hidden="1" x14ac:dyDescent="0.25"/>
    <row r="33545" hidden="1" x14ac:dyDescent="0.25"/>
    <row r="33546" hidden="1" x14ac:dyDescent="0.25"/>
    <row r="33547" hidden="1" x14ac:dyDescent="0.25"/>
    <row r="33548" hidden="1" x14ac:dyDescent="0.25"/>
    <row r="33549" hidden="1" x14ac:dyDescent="0.25"/>
    <row r="33550" hidden="1" x14ac:dyDescent="0.25"/>
    <row r="33551" hidden="1" x14ac:dyDescent="0.25"/>
    <row r="33552" hidden="1" x14ac:dyDescent="0.25"/>
    <row r="33553" hidden="1" x14ac:dyDescent="0.25"/>
    <row r="33554" hidden="1" x14ac:dyDescent="0.25"/>
    <row r="33555" hidden="1" x14ac:dyDescent="0.25"/>
    <row r="33556" hidden="1" x14ac:dyDescent="0.25"/>
    <row r="33557" hidden="1" x14ac:dyDescent="0.25"/>
    <row r="33558" hidden="1" x14ac:dyDescent="0.25"/>
    <row r="33559" hidden="1" x14ac:dyDescent="0.25"/>
    <row r="33560" hidden="1" x14ac:dyDescent="0.25"/>
    <row r="33561" hidden="1" x14ac:dyDescent="0.25"/>
    <row r="33562" hidden="1" x14ac:dyDescent="0.25"/>
    <row r="33563" hidden="1" x14ac:dyDescent="0.25"/>
    <row r="33564" hidden="1" x14ac:dyDescent="0.25"/>
    <row r="33565" hidden="1" x14ac:dyDescent="0.25"/>
    <row r="33566" hidden="1" x14ac:dyDescent="0.25"/>
    <row r="33567" hidden="1" x14ac:dyDescent="0.25"/>
    <row r="33568" hidden="1" x14ac:dyDescent="0.25"/>
    <row r="33569" hidden="1" x14ac:dyDescent="0.25"/>
    <row r="33570" hidden="1" x14ac:dyDescent="0.25"/>
    <row r="33571" hidden="1" x14ac:dyDescent="0.25"/>
    <row r="33572" hidden="1" x14ac:dyDescent="0.25"/>
    <row r="33573" hidden="1" x14ac:dyDescent="0.25"/>
    <row r="33574" hidden="1" x14ac:dyDescent="0.25"/>
    <row r="33575" hidden="1" x14ac:dyDescent="0.25"/>
    <row r="33576" hidden="1" x14ac:dyDescent="0.25"/>
    <row r="33577" hidden="1" x14ac:dyDescent="0.25"/>
    <row r="33578" hidden="1" x14ac:dyDescent="0.25"/>
    <row r="33579" hidden="1" x14ac:dyDescent="0.25"/>
    <row r="33580" hidden="1" x14ac:dyDescent="0.25"/>
    <row r="33581" hidden="1" x14ac:dyDescent="0.25"/>
    <row r="33582" hidden="1" x14ac:dyDescent="0.25"/>
    <row r="33583" hidden="1" x14ac:dyDescent="0.25"/>
    <row r="33584" hidden="1" x14ac:dyDescent="0.25"/>
    <row r="33585" hidden="1" x14ac:dyDescent="0.25"/>
    <row r="33586" hidden="1" x14ac:dyDescent="0.25"/>
    <row r="33587" hidden="1" x14ac:dyDescent="0.25"/>
    <row r="33588" hidden="1" x14ac:dyDescent="0.25"/>
    <row r="33589" hidden="1" x14ac:dyDescent="0.25"/>
    <row r="33590" hidden="1" x14ac:dyDescent="0.25"/>
    <row r="33591" hidden="1" x14ac:dyDescent="0.25"/>
    <row r="33592" hidden="1" x14ac:dyDescent="0.25"/>
    <row r="33593" hidden="1" x14ac:dyDescent="0.25"/>
    <row r="33594" hidden="1" x14ac:dyDescent="0.25"/>
    <row r="33595" hidden="1" x14ac:dyDescent="0.25"/>
    <row r="33596" hidden="1" x14ac:dyDescent="0.25"/>
    <row r="33597" hidden="1" x14ac:dyDescent="0.25"/>
    <row r="33598" hidden="1" x14ac:dyDescent="0.25"/>
    <row r="33599" hidden="1" x14ac:dyDescent="0.25"/>
    <row r="33600" hidden="1" x14ac:dyDescent="0.25"/>
    <row r="33601" hidden="1" x14ac:dyDescent="0.25"/>
    <row r="33602" hidden="1" x14ac:dyDescent="0.25"/>
    <row r="33603" hidden="1" x14ac:dyDescent="0.25"/>
    <row r="33604" hidden="1" x14ac:dyDescent="0.25"/>
    <row r="33605" hidden="1" x14ac:dyDescent="0.25"/>
    <row r="33606" hidden="1" x14ac:dyDescent="0.25"/>
    <row r="33607" hidden="1" x14ac:dyDescent="0.25"/>
    <row r="33608" hidden="1" x14ac:dyDescent="0.25"/>
    <row r="33609" hidden="1" x14ac:dyDescent="0.25"/>
    <row r="33610" hidden="1" x14ac:dyDescent="0.25"/>
    <row r="33611" hidden="1" x14ac:dyDescent="0.25"/>
    <row r="33612" hidden="1" x14ac:dyDescent="0.25"/>
    <row r="33613" hidden="1" x14ac:dyDescent="0.25"/>
    <row r="33614" hidden="1" x14ac:dyDescent="0.25"/>
    <row r="33615" hidden="1" x14ac:dyDescent="0.25"/>
    <row r="33616" hidden="1" x14ac:dyDescent="0.25"/>
    <row r="33617" hidden="1" x14ac:dyDescent="0.25"/>
    <row r="33618" hidden="1" x14ac:dyDescent="0.25"/>
    <row r="33619" hidden="1" x14ac:dyDescent="0.25"/>
    <row r="33620" hidden="1" x14ac:dyDescent="0.25"/>
    <row r="33621" hidden="1" x14ac:dyDescent="0.25"/>
    <row r="33622" hidden="1" x14ac:dyDescent="0.25"/>
    <row r="33623" hidden="1" x14ac:dyDescent="0.25"/>
    <row r="33624" hidden="1" x14ac:dyDescent="0.25"/>
    <row r="33625" hidden="1" x14ac:dyDescent="0.25"/>
    <row r="33626" hidden="1" x14ac:dyDescent="0.25"/>
    <row r="33627" hidden="1" x14ac:dyDescent="0.25"/>
    <row r="33628" hidden="1" x14ac:dyDescent="0.25"/>
    <row r="33629" hidden="1" x14ac:dyDescent="0.25"/>
    <row r="33630" hidden="1" x14ac:dyDescent="0.25"/>
    <row r="33631" hidden="1" x14ac:dyDescent="0.25"/>
    <row r="33632" hidden="1" x14ac:dyDescent="0.25"/>
    <row r="33633" hidden="1" x14ac:dyDescent="0.25"/>
    <row r="33634" hidden="1" x14ac:dyDescent="0.25"/>
    <row r="33635" hidden="1" x14ac:dyDescent="0.25"/>
    <row r="33636" hidden="1" x14ac:dyDescent="0.25"/>
    <row r="33637" hidden="1" x14ac:dyDescent="0.25"/>
    <row r="33638" hidden="1" x14ac:dyDescent="0.25"/>
    <row r="33639" hidden="1" x14ac:dyDescent="0.25"/>
    <row r="33640" hidden="1" x14ac:dyDescent="0.25"/>
    <row r="33641" hidden="1" x14ac:dyDescent="0.25"/>
    <row r="33642" hidden="1" x14ac:dyDescent="0.25"/>
    <row r="33643" hidden="1" x14ac:dyDescent="0.25"/>
    <row r="33644" hidden="1" x14ac:dyDescent="0.25"/>
    <row r="33645" hidden="1" x14ac:dyDescent="0.25"/>
    <row r="33646" hidden="1" x14ac:dyDescent="0.25"/>
    <row r="33647" hidden="1" x14ac:dyDescent="0.25"/>
    <row r="33648" hidden="1" x14ac:dyDescent="0.25"/>
    <row r="33649" hidden="1" x14ac:dyDescent="0.25"/>
    <row r="33650" hidden="1" x14ac:dyDescent="0.25"/>
    <row r="33651" hidden="1" x14ac:dyDescent="0.25"/>
    <row r="33652" hidden="1" x14ac:dyDescent="0.25"/>
    <row r="33653" hidden="1" x14ac:dyDescent="0.25"/>
    <row r="33654" hidden="1" x14ac:dyDescent="0.25"/>
    <row r="33655" hidden="1" x14ac:dyDescent="0.25"/>
    <row r="33656" hidden="1" x14ac:dyDescent="0.25"/>
    <row r="33657" hidden="1" x14ac:dyDescent="0.25"/>
    <row r="33658" hidden="1" x14ac:dyDescent="0.25"/>
    <row r="33659" hidden="1" x14ac:dyDescent="0.25"/>
    <row r="33660" hidden="1" x14ac:dyDescent="0.25"/>
    <row r="33661" hidden="1" x14ac:dyDescent="0.25"/>
    <row r="33662" hidden="1" x14ac:dyDescent="0.25"/>
    <row r="33663" hidden="1" x14ac:dyDescent="0.25"/>
    <row r="33664" hidden="1" x14ac:dyDescent="0.25"/>
    <row r="33665" hidden="1" x14ac:dyDescent="0.25"/>
    <row r="33666" hidden="1" x14ac:dyDescent="0.25"/>
    <row r="33667" hidden="1" x14ac:dyDescent="0.25"/>
    <row r="33668" hidden="1" x14ac:dyDescent="0.25"/>
    <row r="33669" hidden="1" x14ac:dyDescent="0.25"/>
    <row r="33670" hidden="1" x14ac:dyDescent="0.25"/>
    <row r="33671" hidden="1" x14ac:dyDescent="0.25"/>
    <row r="33672" hidden="1" x14ac:dyDescent="0.25"/>
    <row r="33673" hidden="1" x14ac:dyDescent="0.25"/>
    <row r="33674" hidden="1" x14ac:dyDescent="0.25"/>
    <row r="33675" hidden="1" x14ac:dyDescent="0.25"/>
    <row r="33676" hidden="1" x14ac:dyDescent="0.25"/>
    <row r="33677" hidden="1" x14ac:dyDescent="0.25"/>
    <row r="33678" hidden="1" x14ac:dyDescent="0.25"/>
    <row r="33679" hidden="1" x14ac:dyDescent="0.25"/>
    <row r="33680" hidden="1" x14ac:dyDescent="0.25"/>
    <row r="33681" hidden="1" x14ac:dyDescent="0.25"/>
    <row r="33682" hidden="1" x14ac:dyDescent="0.25"/>
    <row r="33683" hidden="1" x14ac:dyDescent="0.25"/>
    <row r="33684" hidden="1" x14ac:dyDescent="0.25"/>
    <row r="33685" hidden="1" x14ac:dyDescent="0.25"/>
    <row r="33686" hidden="1" x14ac:dyDescent="0.25"/>
    <row r="33687" hidden="1" x14ac:dyDescent="0.25"/>
    <row r="33688" hidden="1" x14ac:dyDescent="0.25"/>
    <row r="33689" hidden="1" x14ac:dyDescent="0.25"/>
    <row r="33690" hidden="1" x14ac:dyDescent="0.25"/>
    <row r="33691" hidden="1" x14ac:dyDescent="0.25"/>
    <row r="33692" hidden="1" x14ac:dyDescent="0.25"/>
    <row r="33693" hidden="1" x14ac:dyDescent="0.25"/>
    <row r="33694" hidden="1" x14ac:dyDescent="0.25"/>
    <row r="33695" hidden="1" x14ac:dyDescent="0.25"/>
    <row r="33696" hidden="1" x14ac:dyDescent="0.25"/>
    <row r="33697" hidden="1" x14ac:dyDescent="0.25"/>
    <row r="33698" hidden="1" x14ac:dyDescent="0.25"/>
    <row r="33699" hidden="1" x14ac:dyDescent="0.25"/>
    <row r="33700" hidden="1" x14ac:dyDescent="0.25"/>
    <row r="33701" hidden="1" x14ac:dyDescent="0.25"/>
    <row r="33702" hidden="1" x14ac:dyDescent="0.25"/>
    <row r="33703" hidden="1" x14ac:dyDescent="0.25"/>
    <row r="33704" hidden="1" x14ac:dyDescent="0.25"/>
    <row r="33705" hidden="1" x14ac:dyDescent="0.25"/>
    <row r="33706" hidden="1" x14ac:dyDescent="0.25"/>
    <row r="33707" hidden="1" x14ac:dyDescent="0.25"/>
    <row r="33708" hidden="1" x14ac:dyDescent="0.25"/>
    <row r="33709" hidden="1" x14ac:dyDescent="0.25"/>
    <row r="33710" hidden="1" x14ac:dyDescent="0.25"/>
    <row r="33711" hidden="1" x14ac:dyDescent="0.25"/>
    <row r="33712" hidden="1" x14ac:dyDescent="0.25"/>
    <row r="33713" hidden="1" x14ac:dyDescent="0.25"/>
    <row r="33714" hidden="1" x14ac:dyDescent="0.25"/>
    <row r="33715" hidden="1" x14ac:dyDescent="0.25"/>
    <row r="33716" hidden="1" x14ac:dyDescent="0.25"/>
    <row r="33717" hidden="1" x14ac:dyDescent="0.25"/>
    <row r="33718" hidden="1" x14ac:dyDescent="0.25"/>
    <row r="33719" hidden="1" x14ac:dyDescent="0.25"/>
    <row r="33720" hidden="1" x14ac:dyDescent="0.25"/>
    <row r="33721" hidden="1" x14ac:dyDescent="0.25"/>
    <row r="33722" hidden="1" x14ac:dyDescent="0.25"/>
    <row r="33723" hidden="1" x14ac:dyDescent="0.25"/>
    <row r="33724" hidden="1" x14ac:dyDescent="0.25"/>
    <row r="33725" hidden="1" x14ac:dyDescent="0.25"/>
    <row r="33726" hidden="1" x14ac:dyDescent="0.25"/>
    <row r="33727" hidden="1" x14ac:dyDescent="0.25"/>
    <row r="33728" hidden="1" x14ac:dyDescent="0.25"/>
    <row r="33729" hidden="1" x14ac:dyDescent="0.25"/>
    <row r="33730" hidden="1" x14ac:dyDescent="0.25"/>
    <row r="33731" hidden="1" x14ac:dyDescent="0.25"/>
    <row r="33732" hidden="1" x14ac:dyDescent="0.25"/>
    <row r="33733" hidden="1" x14ac:dyDescent="0.25"/>
    <row r="33734" hidden="1" x14ac:dyDescent="0.25"/>
    <row r="33735" hidden="1" x14ac:dyDescent="0.25"/>
    <row r="33736" hidden="1" x14ac:dyDescent="0.25"/>
    <row r="33737" hidden="1" x14ac:dyDescent="0.25"/>
    <row r="33738" hidden="1" x14ac:dyDescent="0.25"/>
    <row r="33739" hidden="1" x14ac:dyDescent="0.25"/>
    <row r="33740" hidden="1" x14ac:dyDescent="0.25"/>
    <row r="33741" hidden="1" x14ac:dyDescent="0.25"/>
    <row r="33742" hidden="1" x14ac:dyDescent="0.25"/>
    <row r="33743" hidden="1" x14ac:dyDescent="0.25"/>
    <row r="33744" hidden="1" x14ac:dyDescent="0.25"/>
    <row r="33745" hidden="1" x14ac:dyDescent="0.25"/>
    <row r="33746" hidden="1" x14ac:dyDescent="0.25"/>
    <row r="33747" hidden="1" x14ac:dyDescent="0.25"/>
    <row r="33748" hidden="1" x14ac:dyDescent="0.25"/>
    <row r="33749" hidden="1" x14ac:dyDescent="0.25"/>
    <row r="33750" hidden="1" x14ac:dyDescent="0.25"/>
    <row r="33751" hidden="1" x14ac:dyDescent="0.25"/>
    <row r="33752" hidden="1" x14ac:dyDescent="0.25"/>
    <row r="33753" hidden="1" x14ac:dyDescent="0.25"/>
    <row r="33754" hidden="1" x14ac:dyDescent="0.25"/>
    <row r="33755" hidden="1" x14ac:dyDescent="0.25"/>
    <row r="33756" hidden="1" x14ac:dyDescent="0.25"/>
    <row r="33757" hidden="1" x14ac:dyDescent="0.25"/>
    <row r="33758" hidden="1" x14ac:dyDescent="0.25"/>
    <row r="33759" hidden="1" x14ac:dyDescent="0.25"/>
    <row r="33760" hidden="1" x14ac:dyDescent="0.25"/>
    <row r="33761" hidden="1" x14ac:dyDescent="0.25"/>
    <row r="33762" hidden="1" x14ac:dyDescent="0.25"/>
    <row r="33763" hidden="1" x14ac:dyDescent="0.25"/>
    <row r="33764" hidden="1" x14ac:dyDescent="0.25"/>
    <row r="33765" hidden="1" x14ac:dyDescent="0.25"/>
    <row r="33766" hidden="1" x14ac:dyDescent="0.25"/>
    <row r="33767" hidden="1" x14ac:dyDescent="0.25"/>
    <row r="33768" hidden="1" x14ac:dyDescent="0.25"/>
    <row r="33769" hidden="1" x14ac:dyDescent="0.25"/>
    <row r="33770" hidden="1" x14ac:dyDescent="0.25"/>
    <row r="33771" hidden="1" x14ac:dyDescent="0.25"/>
    <row r="33772" hidden="1" x14ac:dyDescent="0.25"/>
    <row r="33773" hidden="1" x14ac:dyDescent="0.25"/>
    <row r="33774" hidden="1" x14ac:dyDescent="0.25"/>
    <row r="33775" hidden="1" x14ac:dyDescent="0.25"/>
    <row r="33776" hidden="1" x14ac:dyDescent="0.25"/>
    <row r="33777" hidden="1" x14ac:dyDescent="0.25"/>
    <row r="33778" hidden="1" x14ac:dyDescent="0.25"/>
    <row r="33779" hidden="1" x14ac:dyDescent="0.25"/>
    <row r="33780" hidden="1" x14ac:dyDescent="0.25"/>
    <row r="33781" hidden="1" x14ac:dyDescent="0.25"/>
    <row r="33782" hidden="1" x14ac:dyDescent="0.25"/>
    <row r="33783" hidden="1" x14ac:dyDescent="0.25"/>
    <row r="33784" hidden="1" x14ac:dyDescent="0.25"/>
    <row r="33785" hidden="1" x14ac:dyDescent="0.25"/>
    <row r="33786" hidden="1" x14ac:dyDescent="0.25"/>
    <row r="33787" hidden="1" x14ac:dyDescent="0.25"/>
    <row r="33788" hidden="1" x14ac:dyDescent="0.25"/>
    <row r="33789" hidden="1" x14ac:dyDescent="0.25"/>
    <row r="33790" hidden="1" x14ac:dyDescent="0.25"/>
    <row r="33791" hidden="1" x14ac:dyDescent="0.25"/>
    <row r="33792" hidden="1" x14ac:dyDescent="0.25"/>
    <row r="33793" hidden="1" x14ac:dyDescent="0.25"/>
    <row r="33794" hidden="1" x14ac:dyDescent="0.25"/>
    <row r="33795" hidden="1" x14ac:dyDescent="0.25"/>
    <row r="33796" hidden="1" x14ac:dyDescent="0.25"/>
    <row r="33797" hidden="1" x14ac:dyDescent="0.25"/>
    <row r="33798" hidden="1" x14ac:dyDescent="0.25"/>
    <row r="33799" hidden="1" x14ac:dyDescent="0.25"/>
    <row r="33800" hidden="1" x14ac:dyDescent="0.25"/>
    <row r="33801" hidden="1" x14ac:dyDescent="0.25"/>
    <row r="33802" hidden="1" x14ac:dyDescent="0.25"/>
    <row r="33803" hidden="1" x14ac:dyDescent="0.25"/>
    <row r="33804" hidden="1" x14ac:dyDescent="0.25"/>
    <row r="33805" hidden="1" x14ac:dyDescent="0.25"/>
    <row r="33806" hidden="1" x14ac:dyDescent="0.25"/>
    <row r="33807" hidden="1" x14ac:dyDescent="0.25"/>
    <row r="33808" hidden="1" x14ac:dyDescent="0.25"/>
    <row r="33809" hidden="1" x14ac:dyDescent="0.25"/>
    <row r="33810" hidden="1" x14ac:dyDescent="0.25"/>
    <row r="33811" hidden="1" x14ac:dyDescent="0.25"/>
    <row r="33812" hidden="1" x14ac:dyDescent="0.25"/>
    <row r="33813" hidden="1" x14ac:dyDescent="0.25"/>
    <row r="33814" hidden="1" x14ac:dyDescent="0.25"/>
    <row r="33815" hidden="1" x14ac:dyDescent="0.25"/>
    <row r="33816" hidden="1" x14ac:dyDescent="0.25"/>
    <row r="33817" hidden="1" x14ac:dyDescent="0.25"/>
    <row r="33818" hidden="1" x14ac:dyDescent="0.25"/>
    <row r="33819" hidden="1" x14ac:dyDescent="0.25"/>
    <row r="33820" hidden="1" x14ac:dyDescent="0.25"/>
    <row r="33821" hidden="1" x14ac:dyDescent="0.25"/>
    <row r="33822" hidden="1" x14ac:dyDescent="0.25"/>
    <row r="33823" hidden="1" x14ac:dyDescent="0.25"/>
    <row r="33824" hidden="1" x14ac:dyDescent="0.25"/>
    <row r="33825" hidden="1" x14ac:dyDescent="0.25"/>
    <row r="33826" hidden="1" x14ac:dyDescent="0.25"/>
    <row r="33827" hidden="1" x14ac:dyDescent="0.25"/>
    <row r="33828" hidden="1" x14ac:dyDescent="0.25"/>
    <row r="33829" hidden="1" x14ac:dyDescent="0.25"/>
    <row r="33830" hidden="1" x14ac:dyDescent="0.25"/>
    <row r="33831" hidden="1" x14ac:dyDescent="0.25"/>
    <row r="33832" hidden="1" x14ac:dyDescent="0.25"/>
    <row r="33833" hidden="1" x14ac:dyDescent="0.25"/>
    <row r="33834" hidden="1" x14ac:dyDescent="0.25"/>
    <row r="33835" hidden="1" x14ac:dyDescent="0.25"/>
    <row r="33836" hidden="1" x14ac:dyDescent="0.25"/>
    <row r="33837" hidden="1" x14ac:dyDescent="0.25"/>
    <row r="33838" hidden="1" x14ac:dyDescent="0.25"/>
    <row r="33839" hidden="1" x14ac:dyDescent="0.25"/>
    <row r="33840" hidden="1" x14ac:dyDescent="0.25"/>
    <row r="33841" hidden="1" x14ac:dyDescent="0.25"/>
    <row r="33842" hidden="1" x14ac:dyDescent="0.25"/>
    <row r="33843" hidden="1" x14ac:dyDescent="0.25"/>
    <row r="33844" hidden="1" x14ac:dyDescent="0.25"/>
    <row r="33845" hidden="1" x14ac:dyDescent="0.25"/>
    <row r="33846" hidden="1" x14ac:dyDescent="0.25"/>
    <row r="33847" hidden="1" x14ac:dyDescent="0.25"/>
    <row r="33848" hidden="1" x14ac:dyDescent="0.25"/>
    <row r="33849" hidden="1" x14ac:dyDescent="0.25"/>
    <row r="33850" hidden="1" x14ac:dyDescent="0.25"/>
    <row r="33851" hidden="1" x14ac:dyDescent="0.25"/>
    <row r="33852" hidden="1" x14ac:dyDescent="0.25"/>
    <row r="33853" hidden="1" x14ac:dyDescent="0.25"/>
    <row r="33854" hidden="1" x14ac:dyDescent="0.25"/>
    <row r="33855" hidden="1" x14ac:dyDescent="0.25"/>
    <row r="33856" hidden="1" x14ac:dyDescent="0.25"/>
    <row r="33857" hidden="1" x14ac:dyDescent="0.25"/>
    <row r="33858" hidden="1" x14ac:dyDescent="0.25"/>
    <row r="33859" hidden="1" x14ac:dyDescent="0.25"/>
    <row r="33860" hidden="1" x14ac:dyDescent="0.25"/>
    <row r="33861" hidden="1" x14ac:dyDescent="0.25"/>
    <row r="33862" hidden="1" x14ac:dyDescent="0.25"/>
    <row r="33863" hidden="1" x14ac:dyDescent="0.25"/>
    <row r="33864" hidden="1" x14ac:dyDescent="0.25"/>
    <row r="33865" hidden="1" x14ac:dyDescent="0.25"/>
    <row r="33866" hidden="1" x14ac:dyDescent="0.25"/>
    <row r="33867" hidden="1" x14ac:dyDescent="0.25"/>
    <row r="33868" hidden="1" x14ac:dyDescent="0.25"/>
    <row r="33869" hidden="1" x14ac:dyDescent="0.25"/>
    <row r="33870" hidden="1" x14ac:dyDescent="0.25"/>
    <row r="33871" hidden="1" x14ac:dyDescent="0.25"/>
    <row r="33872" hidden="1" x14ac:dyDescent="0.25"/>
    <row r="33873" hidden="1" x14ac:dyDescent="0.25"/>
    <row r="33874" hidden="1" x14ac:dyDescent="0.25"/>
    <row r="33875" hidden="1" x14ac:dyDescent="0.25"/>
    <row r="33876" hidden="1" x14ac:dyDescent="0.25"/>
    <row r="33877" hidden="1" x14ac:dyDescent="0.25"/>
    <row r="33878" hidden="1" x14ac:dyDescent="0.25"/>
    <row r="33879" hidden="1" x14ac:dyDescent="0.25"/>
    <row r="33880" hidden="1" x14ac:dyDescent="0.25"/>
    <row r="33881" hidden="1" x14ac:dyDescent="0.25"/>
    <row r="33882" hidden="1" x14ac:dyDescent="0.25"/>
    <row r="33883" hidden="1" x14ac:dyDescent="0.25"/>
    <row r="33884" hidden="1" x14ac:dyDescent="0.25"/>
    <row r="33885" hidden="1" x14ac:dyDescent="0.25"/>
    <row r="33886" hidden="1" x14ac:dyDescent="0.25"/>
    <row r="33887" hidden="1" x14ac:dyDescent="0.25"/>
    <row r="33888" hidden="1" x14ac:dyDescent="0.25"/>
    <row r="33889" hidden="1" x14ac:dyDescent="0.25"/>
    <row r="33890" hidden="1" x14ac:dyDescent="0.25"/>
    <row r="33891" hidden="1" x14ac:dyDescent="0.25"/>
    <row r="33892" hidden="1" x14ac:dyDescent="0.25"/>
    <row r="33893" hidden="1" x14ac:dyDescent="0.25"/>
    <row r="33894" hidden="1" x14ac:dyDescent="0.25"/>
    <row r="33895" hidden="1" x14ac:dyDescent="0.25"/>
    <row r="33896" hidden="1" x14ac:dyDescent="0.25"/>
    <row r="33897" hidden="1" x14ac:dyDescent="0.25"/>
    <row r="33898" hidden="1" x14ac:dyDescent="0.25"/>
    <row r="33899" hidden="1" x14ac:dyDescent="0.25"/>
    <row r="33900" hidden="1" x14ac:dyDescent="0.25"/>
    <row r="33901" hidden="1" x14ac:dyDescent="0.25"/>
    <row r="33902" hidden="1" x14ac:dyDescent="0.25"/>
    <row r="33903" hidden="1" x14ac:dyDescent="0.25"/>
    <row r="33904" hidden="1" x14ac:dyDescent="0.25"/>
    <row r="33905" hidden="1" x14ac:dyDescent="0.25"/>
    <row r="33906" hidden="1" x14ac:dyDescent="0.25"/>
    <row r="33907" hidden="1" x14ac:dyDescent="0.25"/>
    <row r="33908" hidden="1" x14ac:dyDescent="0.25"/>
    <row r="33909" hidden="1" x14ac:dyDescent="0.25"/>
    <row r="33910" hidden="1" x14ac:dyDescent="0.25"/>
    <row r="33911" hidden="1" x14ac:dyDescent="0.25"/>
    <row r="33912" hidden="1" x14ac:dyDescent="0.25"/>
    <row r="33913" hidden="1" x14ac:dyDescent="0.25"/>
    <row r="33914" hidden="1" x14ac:dyDescent="0.25"/>
    <row r="33915" hidden="1" x14ac:dyDescent="0.25"/>
    <row r="33916" hidden="1" x14ac:dyDescent="0.25"/>
    <row r="33917" hidden="1" x14ac:dyDescent="0.25"/>
    <row r="33918" hidden="1" x14ac:dyDescent="0.25"/>
    <row r="33919" hidden="1" x14ac:dyDescent="0.25"/>
    <row r="33920" hidden="1" x14ac:dyDescent="0.25"/>
    <row r="33921" hidden="1" x14ac:dyDescent="0.25"/>
    <row r="33922" hidden="1" x14ac:dyDescent="0.25"/>
    <row r="33923" hidden="1" x14ac:dyDescent="0.25"/>
    <row r="33924" hidden="1" x14ac:dyDescent="0.25"/>
    <row r="33925" hidden="1" x14ac:dyDescent="0.25"/>
    <row r="33926" hidden="1" x14ac:dyDescent="0.25"/>
    <row r="33927" hidden="1" x14ac:dyDescent="0.25"/>
    <row r="33928" hidden="1" x14ac:dyDescent="0.25"/>
    <row r="33929" hidden="1" x14ac:dyDescent="0.25"/>
    <row r="33930" hidden="1" x14ac:dyDescent="0.25"/>
    <row r="33931" hidden="1" x14ac:dyDescent="0.25"/>
    <row r="33932" hidden="1" x14ac:dyDescent="0.25"/>
    <row r="33933" hidden="1" x14ac:dyDescent="0.25"/>
    <row r="33934" hidden="1" x14ac:dyDescent="0.25"/>
    <row r="33935" hidden="1" x14ac:dyDescent="0.25"/>
    <row r="33936" hidden="1" x14ac:dyDescent="0.25"/>
    <row r="33937" hidden="1" x14ac:dyDescent="0.25"/>
    <row r="33938" hidden="1" x14ac:dyDescent="0.25"/>
    <row r="33939" hidden="1" x14ac:dyDescent="0.25"/>
    <row r="33940" hidden="1" x14ac:dyDescent="0.25"/>
    <row r="33941" hidden="1" x14ac:dyDescent="0.25"/>
    <row r="33942" hidden="1" x14ac:dyDescent="0.25"/>
    <row r="33943" hidden="1" x14ac:dyDescent="0.25"/>
    <row r="33944" hidden="1" x14ac:dyDescent="0.25"/>
    <row r="33945" hidden="1" x14ac:dyDescent="0.25"/>
    <row r="33946" hidden="1" x14ac:dyDescent="0.25"/>
    <row r="33947" hidden="1" x14ac:dyDescent="0.25"/>
    <row r="33948" hidden="1" x14ac:dyDescent="0.25"/>
    <row r="33949" hidden="1" x14ac:dyDescent="0.25"/>
    <row r="33950" hidden="1" x14ac:dyDescent="0.25"/>
    <row r="33951" hidden="1" x14ac:dyDescent="0.25"/>
    <row r="33952" hidden="1" x14ac:dyDescent="0.25"/>
    <row r="33953" hidden="1" x14ac:dyDescent="0.25"/>
    <row r="33954" hidden="1" x14ac:dyDescent="0.25"/>
    <row r="33955" hidden="1" x14ac:dyDescent="0.25"/>
    <row r="33956" hidden="1" x14ac:dyDescent="0.25"/>
    <row r="33957" hidden="1" x14ac:dyDescent="0.25"/>
    <row r="33958" hidden="1" x14ac:dyDescent="0.25"/>
    <row r="33959" hidden="1" x14ac:dyDescent="0.25"/>
    <row r="33960" hidden="1" x14ac:dyDescent="0.25"/>
    <row r="33961" hidden="1" x14ac:dyDescent="0.25"/>
    <row r="33962" hidden="1" x14ac:dyDescent="0.25"/>
    <row r="33963" hidden="1" x14ac:dyDescent="0.25"/>
    <row r="33964" hidden="1" x14ac:dyDescent="0.25"/>
    <row r="33965" hidden="1" x14ac:dyDescent="0.25"/>
    <row r="33966" hidden="1" x14ac:dyDescent="0.25"/>
    <row r="33967" hidden="1" x14ac:dyDescent="0.25"/>
    <row r="33968" hidden="1" x14ac:dyDescent="0.25"/>
    <row r="33969" hidden="1" x14ac:dyDescent="0.25"/>
    <row r="33970" hidden="1" x14ac:dyDescent="0.25"/>
    <row r="33971" hidden="1" x14ac:dyDescent="0.25"/>
    <row r="33972" hidden="1" x14ac:dyDescent="0.25"/>
    <row r="33973" hidden="1" x14ac:dyDescent="0.25"/>
    <row r="33974" hidden="1" x14ac:dyDescent="0.25"/>
    <row r="33975" hidden="1" x14ac:dyDescent="0.25"/>
    <row r="33976" hidden="1" x14ac:dyDescent="0.25"/>
    <row r="33977" hidden="1" x14ac:dyDescent="0.25"/>
    <row r="33978" hidden="1" x14ac:dyDescent="0.25"/>
    <row r="33979" hidden="1" x14ac:dyDescent="0.25"/>
    <row r="33980" hidden="1" x14ac:dyDescent="0.25"/>
    <row r="33981" hidden="1" x14ac:dyDescent="0.25"/>
    <row r="33982" hidden="1" x14ac:dyDescent="0.25"/>
    <row r="33983" hidden="1" x14ac:dyDescent="0.25"/>
    <row r="33984" hidden="1" x14ac:dyDescent="0.25"/>
    <row r="33985" hidden="1" x14ac:dyDescent="0.25"/>
    <row r="33986" hidden="1" x14ac:dyDescent="0.25"/>
    <row r="33987" hidden="1" x14ac:dyDescent="0.25"/>
    <row r="33988" hidden="1" x14ac:dyDescent="0.25"/>
    <row r="33989" hidden="1" x14ac:dyDescent="0.25"/>
    <row r="33990" hidden="1" x14ac:dyDescent="0.25"/>
    <row r="33991" hidden="1" x14ac:dyDescent="0.25"/>
    <row r="33992" hidden="1" x14ac:dyDescent="0.25"/>
    <row r="33993" hidden="1" x14ac:dyDescent="0.25"/>
    <row r="33994" hidden="1" x14ac:dyDescent="0.25"/>
    <row r="33995" hidden="1" x14ac:dyDescent="0.25"/>
    <row r="33996" hidden="1" x14ac:dyDescent="0.25"/>
    <row r="33997" hidden="1" x14ac:dyDescent="0.25"/>
    <row r="33998" hidden="1" x14ac:dyDescent="0.25"/>
    <row r="33999" hidden="1" x14ac:dyDescent="0.25"/>
    <row r="34000" hidden="1" x14ac:dyDescent="0.25"/>
    <row r="34001" hidden="1" x14ac:dyDescent="0.25"/>
    <row r="34002" hidden="1" x14ac:dyDescent="0.25"/>
    <row r="34003" hidden="1" x14ac:dyDescent="0.25"/>
    <row r="34004" hidden="1" x14ac:dyDescent="0.25"/>
    <row r="34005" hidden="1" x14ac:dyDescent="0.25"/>
    <row r="34006" hidden="1" x14ac:dyDescent="0.25"/>
    <row r="34007" hidden="1" x14ac:dyDescent="0.25"/>
    <row r="34008" hidden="1" x14ac:dyDescent="0.25"/>
    <row r="34009" hidden="1" x14ac:dyDescent="0.25"/>
    <row r="34010" hidden="1" x14ac:dyDescent="0.25"/>
    <row r="34011" hidden="1" x14ac:dyDescent="0.25"/>
    <row r="34012" hidden="1" x14ac:dyDescent="0.25"/>
    <row r="34013" hidden="1" x14ac:dyDescent="0.25"/>
    <row r="34014" hidden="1" x14ac:dyDescent="0.25"/>
    <row r="34015" hidden="1" x14ac:dyDescent="0.25"/>
    <row r="34016" hidden="1" x14ac:dyDescent="0.25"/>
    <row r="34017" hidden="1" x14ac:dyDescent="0.25"/>
    <row r="34018" hidden="1" x14ac:dyDescent="0.25"/>
    <row r="34019" hidden="1" x14ac:dyDescent="0.25"/>
    <row r="34020" hidden="1" x14ac:dyDescent="0.25"/>
    <row r="34021" hidden="1" x14ac:dyDescent="0.25"/>
    <row r="34022" hidden="1" x14ac:dyDescent="0.25"/>
    <row r="34023" hidden="1" x14ac:dyDescent="0.25"/>
    <row r="34024" hidden="1" x14ac:dyDescent="0.25"/>
    <row r="34025" hidden="1" x14ac:dyDescent="0.25"/>
    <row r="34026" hidden="1" x14ac:dyDescent="0.25"/>
    <row r="34027" hidden="1" x14ac:dyDescent="0.25"/>
    <row r="34028" hidden="1" x14ac:dyDescent="0.25"/>
    <row r="34029" hidden="1" x14ac:dyDescent="0.25"/>
    <row r="34030" hidden="1" x14ac:dyDescent="0.25"/>
    <row r="34031" hidden="1" x14ac:dyDescent="0.25"/>
    <row r="34032" hidden="1" x14ac:dyDescent="0.25"/>
    <row r="34033" hidden="1" x14ac:dyDescent="0.25"/>
    <row r="34034" hidden="1" x14ac:dyDescent="0.25"/>
    <row r="34035" hidden="1" x14ac:dyDescent="0.25"/>
    <row r="34036" hidden="1" x14ac:dyDescent="0.25"/>
    <row r="34037" hidden="1" x14ac:dyDescent="0.25"/>
    <row r="34038" hidden="1" x14ac:dyDescent="0.25"/>
    <row r="34039" hidden="1" x14ac:dyDescent="0.25"/>
    <row r="34040" hidden="1" x14ac:dyDescent="0.25"/>
    <row r="34041" hidden="1" x14ac:dyDescent="0.25"/>
    <row r="34042" hidden="1" x14ac:dyDescent="0.25"/>
    <row r="34043" hidden="1" x14ac:dyDescent="0.25"/>
    <row r="34044" hidden="1" x14ac:dyDescent="0.25"/>
    <row r="34045" hidden="1" x14ac:dyDescent="0.25"/>
    <row r="34046" hidden="1" x14ac:dyDescent="0.25"/>
    <row r="34047" hidden="1" x14ac:dyDescent="0.25"/>
    <row r="34048" hidden="1" x14ac:dyDescent="0.25"/>
    <row r="34049" hidden="1" x14ac:dyDescent="0.25"/>
    <row r="34050" hidden="1" x14ac:dyDescent="0.25"/>
    <row r="34051" hidden="1" x14ac:dyDescent="0.25"/>
    <row r="34052" hidden="1" x14ac:dyDescent="0.25"/>
    <row r="34053" hidden="1" x14ac:dyDescent="0.25"/>
    <row r="34054" hidden="1" x14ac:dyDescent="0.25"/>
    <row r="34055" hidden="1" x14ac:dyDescent="0.25"/>
    <row r="34056" hidden="1" x14ac:dyDescent="0.25"/>
    <row r="34057" hidden="1" x14ac:dyDescent="0.25"/>
    <row r="34058" hidden="1" x14ac:dyDescent="0.25"/>
    <row r="34059" hidden="1" x14ac:dyDescent="0.25"/>
    <row r="34060" hidden="1" x14ac:dyDescent="0.25"/>
    <row r="34061" hidden="1" x14ac:dyDescent="0.25"/>
    <row r="34062" hidden="1" x14ac:dyDescent="0.25"/>
    <row r="34063" hidden="1" x14ac:dyDescent="0.25"/>
    <row r="34064" hidden="1" x14ac:dyDescent="0.25"/>
    <row r="34065" hidden="1" x14ac:dyDescent="0.25"/>
    <row r="34066" hidden="1" x14ac:dyDescent="0.25"/>
    <row r="34067" hidden="1" x14ac:dyDescent="0.25"/>
    <row r="34068" hidden="1" x14ac:dyDescent="0.25"/>
    <row r="34069" hidden="1" x14ac:dyDescent="0.25"/>
    <row r="34070" hidden="1" x14ac:dyDescent="0.25"/>
    <row r="34071" hidden="1" x14ac:dyDescent="0.25"/>
    <row r="34072" hidden="1" x14ac:dyDescent="0.25"/>
    <row r="34073" hidden="1" x14ac:dyDescent="0.25"/>
    <row r="34074" hidden="1" x14ac:dyDescent="0.25"/>
    <row r="34075" hidden="1" x14ac:dyDescent="0.25"/>
    <row r="34076" hidden="1" x14ac:dyDescent="0.25"/>
    <row r="34077" hidden="1" x14ac:dyDescent="0.25"/>
    <row r="34078" hidden="1" x14ac:dyDescent="0.25"/>
    <row r="34079" hidden="1" x14ac:dyDescent="0.25"/>
    <row r="34080" hidden="1" x14ac:dyDescent="0.25"/>
    <row r="34081" hidden="1" x14ac:dyDescent="0.25"/>
    <row r="34082" hidden="1" x14ac:dyDescent="0.25"/>
    <row r="34083" hidden="1" x14ac:dyDescent="0.25"/>
    <row r="34084" hidden="1" x14ac:dyDescent="0.25"/>
    <row r="34085" hidden="1" x14ac:dyDescent="0.25"/>
    <row r="34086" hidden="1" x14ac:dyDescent="0.25"/>
    <row r="34087" hidden="1" x14ac:dyDescent="0.25"/>
    <row r="34088" hidden="1" x14ac:dyDescent="0.25"/>
    <row r="34089" hidden="1" x14ac:dyDescent="0.25"/>
    <row r="34090" hidden="1" x14ac:dyDescent="0.25"/>
    <row r="34091" hidden="1" x14ac:dyDescent="0.25"/>
    <row r="34092" hidden="1" x14ac:dyDescent="0.25"/>
    <row r="34093" hidden="1" x14ac:dyDescent="0.25"/>
    <row r="34094" hidden="1" x14ac:dyDescent="0.25"/>
    <row r="34095" hidden="1" x14ac:dyDescent="0.25"/>
    <row r="34096" hidden="1" x14ac:dyDescent="0.25"/>
    <row r="34097" hidden="1" x14ac:dyDescent="0.25"/>
    <row r="34098" hidden="1" x14ac:dyDescent="0.25"/>
    <row r="34099" hidden="1" x14ac:dyDescent="0.25"/>
    <row r="34100" hidden="1" x14ac:dyDescent="0.25"/>
    <row r="34101" hidden="1" x14ac:dyDescent="0.25"/>
    <row r="34102" hidden="1" x14ac:dyDescent="0.25"/>
    <row r="34103" hidden="1" x14ac:dyDescent="0.25"/>
    <row r="34104" hidden="1" x14ac:dyDescent="0.25"/>
    <row r="34105" hidden="1" x14ac:dyDescent="0.25"/>
    <row r="34106" hidden="1" x14ac:dyDescent="0.25"/>
    <row r="34107" hidden="1" x14ac:dyDescent="0.25"/>
    <row r="34108" hidden="1" x14ac:dyDescent="0.25"/>
    <row r="34109" hidden="1" x14ac:dyDescent="0.25"/>
    <row r="34110" hidden="1" x14ac:dyDescent="0.25"/>
    <row r="34111" hidden="1" x14ac:dyDescent="0.25"/>
    <row r="34112" hidden="1" x14ac:dyDescent="0.25"/>
    <row r="34113" hidden="1" x14ac:dyDescent="0.25"/>
    <row r="34114" hidden="1" x14ac:dyDescent="0.25"/>
    <row r="34115" hidden="1" x14ac:dyDescent="0.25"/>
    <row r="34116" hidden="1" x14ac:dyDescent="0.25"/>
    <row r="34117" hidden="1" x14ac:dyDescent="0.25"/>
    <row r="34118" hidden="1" x14ac:dyDescent="0.25"/>
    <row r="34119" hidden="1" x14ac:dyDescent="0.25"/>
    <row r="34120" hidden="1" x14ac:dyDescent="0.25"/>
    <row r="34121" hidden="1" x14ac:dyDescent="0.25"/>
    <row r="34122" hidden="1" x14ac:dyDescent="0.25"/>
    <row r="34123" hidden="1" x14ac:dyDescent="0.25"/>
    <row r="34124" hidden="1" x14ac:dyDescent="0.25"/>
    <row r="34125" hidden="1" x14ac:dyDescent="0.25"/>
    <row r="34126" hidden="1" x14ac:dyDescent="0.25"/>
    <row r="34127" hidden="1" x14ac:dyDescent="0.25"/>
    <row r="34128" hidden="1" x14ac:dyDescent="0.25"/>
    <row r="34129" hidden="1" x14ac:dyDescent="0.25"/>
    <row r="34130" hidden="1" x14ac:dyDescent="0.25"/>
    <row r="34131" hidden="1" x14ac:dyDescent="0.25"/>
    <row r="34132" hidden="1" x14ac:dyDescent="0.25"/>
    <row r="34133" hidden="1" x14ac:dyDescent="0.25"/>
    <row r="34134" hidden="1" x14ac:dyDescent="0.25"/>
    <row r="34135" hidden="1" x14ac:dyDescent="0.25"/>
    <row r="34136" hidden="1" x14ac:dyDescent="0.25"/>
    <row r="34137" hidden="1" x14ac:dyDescent="0.25"/>
    <row r="34138" hidden="1" x14ac:dyDescent="0.25"/>
    <row r="34139" hidden="1" x14ac:dyDescent="0.25"/>
    <row r="34140" hidden="1" x14ac:dyDescent="0.25"/>
    <row r="34141" hidden="1" x14ac:dyDescent="0.25"/>
    <row r="34142" hidden="1" x14ac:dyDescent="0.25"/>
    <row r="34143" hidden="1" x14ac:dyDescent="0.25"/>
    <row r="34144" hidden="1" x14ac:dyDescent="0.25"/>
    <row r="34145" hidden="1" x14ac:dyDescent="0.25"/>
    <row r="34146" hidden="1" x14ac:dyDescent="0.25"/>
    <row r="34147" hidden="1" x14ac:dyDescent="0.25"/>
    <row r="34148" hidden="1" x14ac:dyDescent="0.25"/>
    <row r="34149" hidden="1" x14ac:dyDescent="0.25"/>
    <row r="34150" hidden="1" x14ac:dyDescent="0.25"/>
    <row r="34151" hidden="1" x14ac:dyDescent="0.25"/>
    <row r="34152" hidden="1" x14ac:dyDescent="0.25"/>
    <row r="34153" hidden="1" x14ac:dyDescent="0.25"/>
    <row r="34154" hidden="1" x14ac:dyDescent="0.25"/>
    <row r="34155" hidden="1" x14ac:dyDescent="0.25"/>
    <row r="34156" hidden="1" x14ac:dyDescent="0.25"/>
    <row r="34157" hidden="1" x14ac:dyDescent="0.25"/>
    <row r="34158" hidden="1" x14ac:dyDescent="0.25"/>
    <row r="34159" hidden="1" x14ac:dyDescent="0.25"/>
    <row r="34160" hidden="1" x14ac:dyDescent="0.25"/>
    <row r="34161" hidden="1" x14ac:dyDescent="0.25"/>
    <row r="34162" hidden="1" x14ac:dyDescent="0.25"/>
    <row r="34163" hidden="1" x14ac:dyDescent="0.25"/>
    <row r="34164" hidden="1" x14ac:dyDescent="0.25"/>
    <row r="34165" hidden="1" x14ac:dyDescent="0.25"/>
    <row r="34166" hidden="1" x14ac:dyDescent="0.25"/>
    <row r="34167" hidden="1" x14ac:dyDescent="0.25"/>
    <row r="34168" hidden="1" x14ac:dyDescent="0.25"/>
    <row r="34169" hidden="1" x14ac:dyDescent="0.25"/>
    <row r="34170" hidden="1" x14ac:dyDescent="0.25"/>
    <row r="34171" hidden="1" x14ac:dyDescent="0.25"/>
    <row r="34172" hidden="1" x14ac:dyDescent="0.25"/>
    <row r="34173" hidden="1" x14ac:dyDescent="0.25"/>
    <row r="34174" hidden="1" x14ac:dyDescent="0.25"/>
    <row r="34175" hidden="1" x14ac:dyDescent="0.25"/>
    <row r="34176" hidden="1" x14ac:dyDescent="0.25"/>
    <row r="34177" hidden="1" x14ac:dyDescent="0.25"/>
    <row r="34178" hidden="1" x14ac:dyDescent="0.25"/>
    <row r="34179" hidden="1" x14ac:dyDescent="0.25"/>
    <row r="34180" hidden="1" x14ac:dyDescent="0.25"/>
    <row r="34181" hidden="1" x14ac:dyDescent="0.25"/>
    <row r="34182" hidden="1" x14ac:dyDescent="0.25"/>
    <row r="34183" hidden="1" x14ac:dyDescent="0.25"/>
    <row r="34184" hidden="1" x14ac:dyDescent="0.25"/>
    <row r="34185" hidden="1" x14ac:dyDescent="0.25"/>
    <row r="34186" hidden="1" x14ac:dyDescent="0.25"/>
    <row r="34187" hidden="1" x14ac:dyDescent="0.25"/>
    <row r="34188" hidden="1" x14ac:dyDescent="0.25"/>
    <row r="34189" hidden="1" x14ac:dyDescent="0.25"/>
    <row r="34190" hidden="1" x14ac:dyDescent="0.25"/>
    <row r="34191" hidden="1" x14ac:dyDescent="0.25"/>
    <row r="34192" hidden="1" x14ac:dyDescent="0.25"/>
    <row r="34193" hidden="1" x14ac:dyDescent="0.25"/>
    <row r="34194" hidden="1" x14ac:dyDescent="0.25"/>
    <row r="34195" hidden="1" x14ac:dyDescent="0.25"/>
    <row r="34196" hidden="1" x14ac:dyDescent="0.25"/>
    <row r="34197" hidden="1" x14ac:dyDescent="0.25"/>
    <row r="34198" hidden="1" x14ac:dyDescent="0.25"/>
    <row r="34199" hidden="1" x14ac:dyDescent="0.25"/>
    <row r="34200" hidden="1" x14ac:dyDescent="0.25"/>
    <row r="34201" hidden="1" x14ac:dyDescent="0.25"/>
    <row r="34202" hidden="1" x14ac:dyDescent="0.25"/>
    <row r="34203" hidden="1" x14ac:dyDescent="0.25"/>
    <row r="34204" hidden="1" x14ac:dyDescent="0.25"/>
    <row r="34205" hidden="1" x14ac:dyDescent="0.25"/>
    <row r="34206" hidden="1" x14ac:dyDescent="0.25"/>
    <row r="34207" hidden="1" x14ac:dyDescent="0.25"/>
    <row r="34208" hidden="1" x14ac:dyDescent="0.25"/>
    <row r="34209" hidden="1" x14ac:dyDescent="0.25"/>
    <row r="34210" hidden="1" x14ac:dyDescent="0.25"/>
    <row r="34211" hidden="1" x14ac:dyDescent="0.25"/>
    <row r="34212" hidden="1" x14ac:dyDescent="0.25"/>
    <row r="34213" hidden="1" x14ac:dyDescent="0.25"/>
    <row r="34214" hidden="1" x14ac:dyDescent="0.25"/>
    <row r="34215" hidden="1" x14ac:dyDescent="0.25"/>
    <row r="34216" hidden="1" x14ac:dyDescent="0.25"/>
    <row r="34217" hidden="1" x14ac:dyDescent="0.25"/>
    <row r="34218" hidden="1" x14ac:dyDescent="0.25"/>
    <row r="34219" hidden="1" x14ac:dyDescent="0.25"/>
    <row r="34220" hidden="1" x14ac:dyDescent="0.25"/>
    <row r="34221" hidden="1" x14ac:dyDescent="0.25"/>
    <row r="34222" hidden="1" x14ac:dyDescent="0.25"/>
    <row r="34223" hidden="1" x14ac:dyDescent="0.25"/>
    <row r="34224" hidden="1" x14ac:dyDescent="0.25"/>
    <row r="34225" hidden="1" x14ac:dyDescent="0.25"/>
    <row r="34226" hidden="1" x14ac:dyDescent="0.25"/>
    <row r="34227" hidden="1" x14ac:dyDescent="0.25"/>
    <row r="34228" hidden="1" x14ac:dyDescent="0.25"/>
    <row r="34229" hidden="1" x14ac:dyDescent="0.25"/>
    <row r="34230" hidden="1" x14ac:dyDescent="0.25"/>
    <row r="34231" hidden="1" x14ac:dyDescent="0.25"/>
    <row r="34232" hidden="1" x14ac:dyDescent="0.25"/>
    <row r="34233" hidden="1" x14ac:dyDescent="0.25"/>
    <row r="34234" hidden="1" x14ac:dyDescent="0.25"/>
    <row r="34235" hidden="1" x14ac:dyDescent="0.25"/>
    <row r="34236" hidden="1" x14ac:dyDescent="0.25"/>
    <row r="34237" hidden="1" x14ac:dyDescent="0.25"/>
    <row r="34238" hidden="1" x14ac:dyDescent="0.25"/>
    <row r="34239" hidden="1" x14ac:dyDescent="0.25"/>
    <row r="34240" hidden="1" x14ac:dyDescent="0.25"/>
    <row r="34241" hidden="1" x14ac:dyDescent="0.25"/>
    <row r="34242" hidden="1" x14ac:dyDescent="0.25"/>
    <row r="34243" hidden="1" x14ac:dyDescent="0.25"/>
    <row r="34244" hidden="1" x14ac:dyDescent="0.25"/>
    <row r="34245" hidden="1" x14ac:dyDescent="0.25"/>
    <row r="34246" hidden="1" x14ac:dyDescent="0.25"/>
    <row r="34247" hidden="1" x14ac:dyDescent="0.25"/>
    <row r="34248" hidden="1" x14ac:dyDescent="0.25"/>
    <row r="34249" hidden="1" x14ac:dyDescent="0.25"/>
    <row r="34250" hidden="1" x14ac:dyDescent="0.25"/>
    <row r="34251" hidden="1" x14ac:dyDescent="0.25"/>
    <row r="34252" hidden="1" x14ac:dyDescent="0.25"/>
    <row r="34253" hidden="1" x14ac:dyDescent="0.25"/>
    <row r="34254" hidden="1" x14ac:dyDescent="0.25"/>
    <row r="34255" hidden="1" x14ac:dyDescent="0.25"/>
    <row r="34256" hidden="1" x14ac:dyDescent="0.25"/>
    <row r="34257" hidden="1" x14ac:dyDescent="0.25"/>
    <row r="34258" hidden="1" x14ac:dyDescent="0.25"/>
    <row r="34259" hidden="1" x14ac:dyDescent="0.25"/>
    <row r="34260" hidden="1" x14ac:dyDescent="0.25"/>
    <row r="34261" hidden="1" x14ac:dyDescent="0.25"/>
    <row r="34262" hidden="1" x14ac:dyDescent="0.25"/>
    <row r="34263" hidden="1" x14ac:dyDescent="0.25"/>
    <row r="34264" hidden="1" x14ac:dyDescent="0.25"/>
    <row r="34265" hidden="1" x14ac:dyDescent="0.25"/>
    <row r="34266" hidden="1" x14ac:dyDescent="0.25"/>
    <row r="34267" hidden="1" x14ac:dyDescent="0.25"/>
    <row r="34268" hidden="1" x14ac:dyDescent="0.25"/>
    <row r="34269" hidden="1" x14ac:dyDescent="0.25"/>
    <row r="34270" hidden="1" x14ac:dyDescent="0.25"/>
    <row r="34271" hidden="1" x14ac:dyDescent="0.25"/>
    <row r="34272" hidden="1" x14ac:dyDescent="0.25"/>
    <row r="34273" hidden="1" x14ac:dyDescent="0.25"/>
    <row r="34274" hidden="1" x14ac:dyDescent="0.25"/>
    <row r="34275" hidden="1" x14ac:dyDescent="0.25"/>
    <row r="34276" hidden="1" x14ac:dyDescent="0.25"/>
    <row r="34277" hidden="1" x14ac:dyDescent="0.25"/>
    <row r="34278" hidden="1" x14ac:dyDescent="0.25"/>
    <row r="34279" hidden="1" x14ac:dyDescent="0.25"/>
    <row r="34280" hidden="1" x14ac:dyDescent="0.25"/>
    <row r="34281" hidden="1" x14ac:dyDescent="0.25"/>
    <row r="34282" hidden="1" x14ac:dyDescent="0.25"/>
    <row r="34283" hidden="1" x14ac:dyDescent="0.25"/>
    <row r="34284" hidden="1" x14ac:dyDescent="0.25"/>
    <row r="34285" hidden="1" x14ac:dyDescent="0.25"/>
    <row r="34286" hidden="1" x14ac:dyDescent="0.25"/>
    <row r="34287" hidden="1" x14ac:dyDescent="0.25"/>
    <row r="34288" hidden="1" x14ac:dyDescent="0.25"/>
    <row r="34289" hidden="1" x14ac:dyDescent="0.25"/>
    <row r="34290" hidden="1" x14ac:dyDescent="0.25"/>
    <row r="34291" hidden="1" x14ac:dyDescent="0.25"/>
    <row r="34292" hidden="1" x14ac:dyDescent="0.25"/>
    <row r="34293" hidden="1" x14ac:dyDescent="0.25"/>
    <row r="34294" hidden="1" x14ac:dyDescent="0.25"/>
    <row r="34295" hidden="1" x14ac:dyDescent="0.25"/>
    <row r="34296" hidden="1" x14ac:dyDescent="0.25"/>
    <row r="34297" hidden="1" x14ac:dyDescent="0.25"/>
    <row r="34298" hidden="1" x14ac:dyDescent="0.25"/>
    <row r="34299" hidden="1" x14ac:dyDescent="0.25"/>
    <row r="34300" hidden="1" x14ac:dyDescent="0.25"/>
    <row r="34301" hidden="1" x14ac:dyDescent="0.25"/>
    <row r="34302" hidden="1" x14ac:dyDescent="0.25"/>
    <row r="34303" hidden="1" x14ac:dyDescent="0.25"/>
    <row r="34304" hidden="1" x14ac:dyDescent="0.25"/>
    <row r="34305" hidden="1" x14ac:dyDescent="0.25"/>
    <row r="34306" hidden="1" x14ac:dyDescent="0.25"/>
    <row r="34307" hidden="1" x14ac:dyDescent="0.25"/>
    <row r="34308" hidden="1" x14ac:dyDescent="0.25"/>
    <row r="34309" hidden="1" x14ac:dyDescent="0.25"/>
    <row r="34310" hidden="1" x14ac:dyDescent="0.25"/>
    <row r="34311" hidden="1" x14ac:dyDescent="0.25"/>
    <row r="34312" hidden="1" x14ac:dyDescent="0.25"/>
    <row r="34313" hidden="1" x14ac:dyDescent="0.25"/>
    <row r="34314" hidden="1" x14ac:dyDescent="0.25"/>
    <row r="34315" hidden="1" x14ac:dyDescent="0.25"/>
    <row r="34316" hidden="1" x14ac:dyDescent="0.25"/>
    <row r="34317" hidden="1" x14ac:dyDescent="0.25"/>
    <row r="34318" hidden="1" x14ac:dyDescent="0.25"/>
    <row r="34319" hidden="1" x14ac:dyDescent="0.25"/>
    <row r="34320" hidden="1" x14ac:dyDescent="0.25"/>
    <row r="34321" hidden="1" x14ac:dyDescent="0.25"/>
    <row r="34322" hidden="1" x14ac:dyDescent="0.25"/>
    <row r="34323" hidden="1" x14ac:dyDescent="0.25"/>
    <row r="34324" hidden="1" x14ac:dyDescent="0.25"/>
    <row r="34325" hidden="1" x14ac:dyDescent="0.25"/>
    <row r="34326" hidden="1" x14ac:dyDescent="0.25"/>
    <row r="34327" hidden="1" x14ac:dyDescent="0.25"/>
    <row r="34328" hidden="1" x14ac:dyDescent="0.25"/>
    <row r="34329" hidden="1" x14ac:dyDescent="0.25"/>
    <row r="34330" hidden="1" x14ac:dyDescent="0.25"/>
    <row r="34331" hidden="1" x14ac:dyDescent="0.25"/>
    <row r="34332" hidden="1" x14ac:dyDescent="0.25"/>
    <row r="34333" hidden="1" x14ac:dyDescent="0.25"/>
    <row r="34334" hidden="1" x14ac:dyDescent="0.25"/>
    <row r="34335" hidden="1" x14ac:dyDescent="0.25"/>
    <row r="34336" hidden="1" x14ac:dyDescent="0.25"/>
    <row r="34337" hidden="1" x14ac:dyDescent="0.25"/>
    <row r="34338" hidden="1" x14ac:dyDescent="0.25"/>
    <row r="34339" hidden="1" x14ac:dyDescent="0.25"/>
    <row r="34340" hidden="1" x14ac:dyDescent="0.25"/>
    <row r="34341" hidden="1" x14ac:dyDescent="0.25"/>
    <row r="34342" hidden="1" x14ac:dyDescent="0.25"/>
    <row r="34343" hidden="1" x14ac:dyDescent="0.25"/>
    <row r="34344" hidden="1" x14ac:dyDescent="0.25"/>
    <row r="34345" hidden="1" x14ac:dyDescent="0.25"/>
    <row r="34346" hidden="1" x14ac:dyDescent="0.25"/>
    <row r="34347" hidden="1" x14ac:dyDescent="0.25"/>
    <row r="34348" hidden="1" x14ac:dyDescent="0.25"/>
    <row r="34349" hidden="1" x14ac:dyDescent="0.25"/>
    <row r="34350" hidden="1" x14ac:dyDescent="0.25"/>
    <row r="34351" hidden="1" x14ac:dyDescent="0.25"/>
    <row r="34352" hidden="1" x14ac:dyDescent="0.25"/>
    <row r="34353" hidden="1" x14ac:dyDescent="0.25"/>
    <row r="34354" hidden="1" x14ac:dyDescent="0.25"/>
    <row r="34355" hidden="1" x14ac:dyDescent="0.25"/>
    <row r="34356" hidden="1" x14ac:dyDescent="0.25"/>
    <row r="34357" hidden="1" x14ac:dyDescent="0.25"/>
    <row r="34358" hidden="1" x14ac:dyDescent="0.25"/>
    <row r="34359" hidden="1" x14ac:dyDescent="0.25"/>
    <row r="34360" hidden="1" x14ac:dyDescent="0.25"/>
    <row r="34361" hidden="1" x14ac:dyDescent="0.25"/>
    <row r="34362" hidden="1" x14ac:dyDescent="0.25"/>
    <row r="34363" hidden="1" x14ac:dyDescent="0.25"/>
    <row r="34364" hidden="1" x14ac:dyDescent="0.25"/>
    <row r="34365" hidden="1" x14ac:dyDescent="0.25"/>
    <row r="34366" hidden="1" x14ac:dyDescent="0.25"/>
    <row r="34367" hidden="1" x14ac:dyDescent="0.25"/>
    <row r="34368" hidden="1" x14ac:dyDescent="0.25"/>
    <row r="34369" hidden="1" x14ac:dyDescent="0.25"/>
    <row r="34370" hidden="1" x14ac:dyDescent="0.25"/>
    <row r="34371" hidden="1" x14ac:dyDescent="0.25"/>
    <row r="34372" hidden="1" x14ac:dyDescent="0.25"/>
    <row r="34373" hidden="1" x14ac:dyDescent="0.25"/>
    <row r="34374" hidden="1" x14ac:dyDescent="0.25"/>
    <row r="34375" hidden="1" x14ac:dyDescent="0.25"/>
    <row r="34376" hidden="1" x14ac:dyDescent="0.25"/>
    <row r="34377" hidden="1" x14ac:dyDescent="0.25"/>
    <row r="34378" hidden="1" x14ac:dyDescent="0.25"/>
    <row r="34379" hidden="1" x14ac:dyDescent="0.25"/>
    <row r="34380" hidden="1" x14ac:dyDescent="0.25"/>
    <row r="34381" hidden="1" x14ac:dyDescent="0.25"/>
    <row r="34382" hidden="1" x14ac:dyDescent="0.25"/>
    <row r="34383" hidden="1" x14ac:dyDescent="0.25"/>
    <row r="34384" hidden="1" x14ac:dyDescent="0.25"/>
    <row r="34385" hidden="1" x14ac:dyDescent="0.25"/>
    <row r="34386" hidden="1" x14ac:dyDescent="0.25"/>
    <row r="34387" hidden="1" x14ac:dyDescent="0.25"/>
    <row r="34388" hidden="1" x14ac:dyDescent="0.25"/>
    <row r="34389" hidden="1" x14ac:dyDescent="0.25"/>
    <row r="34390" hidden="1" x14ac:dyDescent="0.25"/>
    <row r="34391" hidden="1" x14ac:dyDescent="0.25"/>
    <row r="34392" hidden="1" x14ac:dyDescent="0.25"/>
    <row r="34393" hidden="1" x14ac:dyDescent="0.25"/>
    <row r="34394" hidden="1" x14ac:dyDescent="0.25"/>
    <row r="34395" hidden="1" x14ac:dyDescent="0.25"/>
    <row r="34396" hidden="1" x14ac:dyDescent="0.25"/>
    <row r="34397" hidden="1" x14ac:dyDescent="0.25"/>
    <row r="34398" hidden="1" x14ac:dyDescent="0.25"/>
    <row r="34399" hidden="1" x14ac:dyDescent="0.25"/>
    <row r="34400" hidden="1" x14ac:dyDescent="0.25"/>
    <row r="34401" hidden="1" x14ac:dyDescent="0.25"/>
    <row r="34402" hidden="1" x14ac:dyDescent="0.25"/>
    <row r="34403" hidden="1" x14ac:dyDescent="0.25"/>
    <row r="34404" hidden="1" x14ac:dyDescent="0.25"/>
    <row r="34405" hidden="1" x14ac:dyDescent="0.25"/>
    <row r="34406" hidden="1" x14ac:dyDescent="0.25"/>
    <row r="34407" hidden="1" x14ac:dyDescent="0.25"/>
    <row r="34408" hidden="1" x14ac:dyDescent="0.25"/>
    <row r="34409" hidden="1" x14ac:dyDescent="0.25"/>
    <row r="34410" hidden="1" x14ac:dyDescent="0.25"/>
    <row r="34411" hidden="1" x14ac:dyDescent="0.25"/>
    <row r="34412" hidden="1" x14ac:dyDescent="0.25"/>
    <row r="34413" hidden="1" x14ac:dyDescent="0.25"/>
    <row r="34414" hidden="1" x14ac:dyDescent="0.25"/>
    <row r="34415" hidden="1" x14ac:dyDescent="0.25"/>
    <row r="34416" hidden="1" x14ac:dyDescent="0.25"/>
    <row r="34417" hidden="1" x14ac:dyDescent="0.25"/>
    <row r="34418" hidden="1" x14ac:dyDescent="0.25"/>
    <row r="34419" hidden="1" x14ac:dyDescent="0.25"/>
    <row r="34420" hidden="1" x14ac:dyDescent="0.25"/>
    <row r="34421" hidden="1" x14ac:dyDescent="0.25"/>
    <row r="34422" hidden="1" x14ac:dyDescent="0.25"/>
    <row r="34423" hidden="1" x14ac:dyDescent="0.25"/>
    <row r="34424" hidden="1" x14ac:dyDescent="0.25"/>
    <row r="34425" hidden="1" x14ac:dyDescent="0.25"/>
    <row r="34426" hidden="1" x14ac:dyDescent="0.25"/>
    <row r="34427" hidden="1" x14ac:dyDescent="0.25"/>
    <row r="34428" hidden="1" x14ac:dyDescent="0.25"/>
    <row r="34429" hidden="1" x14ac:dyDescent="0.25"/>
    <row r="34430" hidden="1" x14ac:dyDescent="0.25"/>
    <row r="34431" hidden="1" x14ac:dyDescent="0.25"/>
    <row r="34432" hidden="1" x14ac:dyDescent="0.25"/>
    <row r="34433" hidden="1" x14ac:dyDescent="0.25"/>
    <row r="34434" hidden="1" x14ac:dyDescent="0.25"/>
    <row r="34435" hidden="1" x14ac:dyDescent="0.25"/>
    <row r="34436" hidden="1" x14ac:dyDescent="0.25"/>
    <row r="34437" hidden="1" x14ac:dyDescent="0.25"/>
    <row r="34438" hidden="1" x14ac:dyDescent="0.25"/>
    <row r="34439" hidden="1" x14ac:dyDescent="0.25"/>
    <row r="34440" hidden="1" x14ac:dyDescent="0.25"/>
    <row r="34441" hidden="1" x14ac:dyDescent="0.25"/>
    <row r="34442" hidden="1" x14ac:dyDescent="0.25"/>
    <row r="34443" hidden="1" x14ac:dyDescent="0.25"/>
    <row r="34444" hidden="1" x14ac:dyDescent="0.25"/>
    <row r="34445" hidden="1" x14ac:dyDescent="0.25"/>
    <row r="34446" hidden="1" x14ac:dyDescent="0.25"/>
    <row r="34447" hidden="1" x14ac:dyDescent="0.25"/>
    <row r="34448" hidden="1" x14ac:dyDescent="0.25"/>
    <row r="34449" hidden="1" x14ac:dyDescent="0.25"/>
    <row r="34450" hidden="1" x14ac:dyDescent="0.25"/>
    <row r="34451" hidden="1" x14ac:dyDescent="0.25"/>
    <row r="34452" hidden="1" x14ac:dyDescent="0.25"/>
    <row r="34453" hidden="1" x14ac:dyDescent="0.25"/>
    <row r="34454" hidden="1" x14ac:dyDescent="0.25"/>
    <row r="34455" hidden="1" x14ac:dyDescent="0.25"/>
    <row r="34456" hidden="1" x14ac:dyDescent="0.25"/>
    <row r="34457" hidden="1" x14ac:dyDescent="0.25"/>
    <row r="34458" hidden="1" x14ac:dyDescent="0.25"/>
    <row r="34459" hidden="1" x14ac:dyDescent="0.25"/>
    <row r="34460" hidden="1" x14ac:dyDescent="0.25"/>
    <row r="34461" hidden="1" x14ac:dyDescent="0.25"/>
    <row r="34462" hidden="1" x14ac:dyDescent="0.25"/>
    <row r="34463" hidden="1" x14ac:dyDescent="0.25"/>
    <row r="34464" hidden="1" x14ac:dyDescent="0.25"/>
    <row r="34465" hidden="1" x14ac:dyDescent="0.25"/>
    <row r="34466" hidden="1" x14ac:dyDescent="0.25"/>
    <row r="34467" hidden="1" x14ac:dyDescent="0.25"/>
    <row r="34468" hidden="1" x14ac:dyDescent="0.25"/>
    <row r="34469" hidden="1" x14ac:dyDescent="0.25"/>
    <row r="34470" hidden="1" x14ac:dyDescent="0.25"/>
    <row r="34471" hidden="1" x14ac:dyDescent="0.25"/>
    <row r="34472" hidden="1" x14ac:dyDescent="0.25"/>
    <row r="34473" hidden="1" x14ac:dyDescent="0.25"/>
    <row r="34474" hidden="1" x14ac:dyDescent="0.25"/>
    <row r="34475" hidden="1" x14ac:dyDescent="0.25"/>
    <row r="34476" hidden="1" x14ac:dyDescent="0.25"/>
    <row r="34477" hidden="1" x14ac:dyDescent="0.25"/>
    <row r="34478" hidden="1" x14ac:dyDescent="0.25"/>
    <row r="34479" hidden="1" x14ac:dyDescent="0.25"/>
    <row r="34480" hidden="1" x14ac:dyDescent="0.25"/>
    <row r="34481" hidden="1" x14ac:dyDescent="0.25"/>
    <row r="34482" hidden="1" x14ac:dyDescent="0.25"/>
    <row r="34483" hidden="1" x14ac:dyDescent="0.25"/>
    <row r="34484" hidden="1" x14ac:dyDescent="0.25"/>
    <row r="34485" hidden="1" x14ac:dyDescent="0.25"/>
    <row r="34486" hidden="1" x14ac:dyDescent="0.25"/>
    <row r="34487" hidden="1" x14ac:dyDescent="0.25"/>
    <row r="34488" hidden="1" x14ac:dyDescent="0.25"/>
    <row r="34489" hidden="1" x14ac:dyDescent="0.25"/>
    <row r="34490" hidden="1" x14ac:dyDescent="0.25"/>
    <row r="34491" hidden="1" x14ac:dyDescent="0.25"/>
    <row r="34492" hidden="1" x14ac:dyDescent="0.25"/>
    <row r="34493" hidden="1" x14ac:dyDescent="0.25"/>
    <row r="34494" hidden="1" x14ac:dyDescent="0.25"/>
    <row r="34495" hidden="1" x14ac:dyDescent="0.25"/>
    <row r="34496" hidden="1" x14ac:dyDescent="0.25"/>
    <row r="34497" hidden="1" x14ac:dyDescent="0.25"/>
    <row r="34498" hidden="1" x14ac:dyDescent="0.25"/>
    <row r="34499" hidden="1" x14ac:dyDescent="0.25"/>
    <row r="34500" hidden="1" x14ac:dyDescent="0.25"/>
    <row r="34501" hidden="1" x14ac:dyDescent="0.25"/>
    <row r="34502" hidden="1" x14ac:dyDescent="0.25"/>
    <row r="34503" hidden="1" x14ac:dyDescent="0.25"/>
    <row r="34504" hidden="1" x14ac:dyDescent="0.25"/>
    <row r="34505" hidden="1" x14ac:dyDescent="0.25"/>
    <row r="34506" hidden="1" x14ac:dyDescent="0.25"/>
    <row r="34507" hidden="1" x14ac:dyDescent="0.25"/>
    <row r="34508" hidden="1" x14ac:dyDescent="0.25"/>
    <row r="34509" hidden="1" x14ac:dyDescent="0.25"/>
    <row r="34510" hidden="1" x14ac:dyDescent="0.25"/>
    <row r="34511" hidden="1" x14ac:dyDescent="0.25"/>
    <row r="34512" hidden="1" x14ac:dyDescent="0.25"/>
    <row r="34513" hidden="1" x14ac:dyDescent="0.25"/>
    <row r="34514" hidden="1" x14ac:dyDescent="0.25"/>
    <row r="34515" hidden="1" x14ac:dyDescent="0.25"/>
    <row r="34516" hidden="1" x14ac:dyDescent="0.25"/>
    <row r="34517" hidden="1" x14ac:dyDescent="0.25"/>
    <row r="34518" hidden="1" x14ac:dyDescent="0.25"/>
    <row r="34519" hidden="1" x14ac:dyDescent="0.25"/>
    <row r="34520" hidden="1" x14ac:dyDescent="0.25"/>
    <row r="34521" hidden="1" x14ac:dyDescent="0.25"/>
    <row r="34522" hidden="1" x14ac:dyDescent="0.25"/>
    <row r="34523" hidden="1" x14ac:dyDescent="0.25"/>
    <row r="34524" hidden="1" x14ac:dyDescent="0.25"/>
    <row r="34525" hidden="1" x14ac:dyDescent="0.25"/>
    <row r="34526" hidden="1" x14ac:dyDescent="0.25"/>
    <row r="34527" hidden="1" x14ac:dyDescent="0.25"/>
    <row r="34528" hidden="1" x14ac:dyDescent="0.25"/>
    <row r="34529" hidden="1" x14ac:dyDescent="0.25"/>
    <row r="34530" hidden="1" x14ac:dyDescent="0.25"/>
    <row r="34531" hidden="1" x14ac:dyDescent="0.25"/>
    <row r="34532" hidden="1" x14ac:dyDescent="0.25"/>
    <row r="34533" hidden="1" x14ac:dyDescent="0.25"/>
    <row r="34534" hidden="1" x14ac:dyDescent="0.25"/>
    <row r="34535" hidden="1" x14ac:dyDescent="0.25"/>
    <row r="34536" hidden="1" x14ac:dyDescent="0.25"/>
    <row r="34537" hidden="1" x14ac:dyDescent="0.25"/>
    <row r="34538" hidden="1" x14ac:dyDescent="0.25"/>
    <row r="34539" hidden="1" x14ac:dyDescent="0.25"/>
    <row r="34540" hidden="1" x14ac:dyDescent="0.25"/>
    <row r="34541" hidden="1" x14ac:dyDescent="0.25"/>
    <row r="34542" hidden="1" x14ac:dyDescent="0.25"/>
    <row r="34543" hidden="1" x14ac:dyDescent="0.25"/>
    <row r="34544" hidden="1" x14ac:dyDescent="0.25"/>
    <row r="34545" hidden="1" x14ac:dyDescent="0.25"/>
    <row r="34546" hidden="1" x14ac:dyDescent="0.25"/>
    <row r="34547" hidden="1" x14ac:dyDescent="0.25"/>
    <row r="34548" hidden="1" x14ac:dyDescent="0.25"/>
    <row r="34549" hidden="1" x14ac:dyDescent="0.25"/>
    <row r="34550" hidden="1" x14ac:dyDescent="0.25"/>
    <row r="34551" hidden="1" x14ac:dyDescent="0.25"/>
    <row r="34552" hidden="1" x14ac:dyDescent="0.25"/>
    <row r="34553" hidden="1" x14ac:dyDescent="0.25"/>
    <row r="34554" hidden="1" x14ac:dyDescent="0.25"/>
    <row r="34555" hidden="1" x14ac:dyDescent="0.25"/>
    <row r="34556" hidden="1" x14ac:dyDescent="0.25"/>
    <row r="34557" hidden="1" x14ac:dyDescent="0.25"/>
    <row r="34558" hidden="1" x14ac:dyDescent="0.25"/>
    <row r="34559" hidden="1" x14ac:dyDescent="0.25"/>
    <row r="34560" hidden="1" x14ac:dyDescent="0.25"/>
    <row r="34561" hidden="1" x14ac:dyDescent="0.25"/>
    <row r="34562" hidden="1" x14ac:dyDescent="0.25"/>
    <row r="34563" hidden="1" x14ac:dyDescent="0.25"/>
    <row r="34564" hidden="1" x14ac:dyDescent="0.25"/>
    <row r="34565" hidden="1" x14ac:dyDescent="0.25"/>
    <row r="34566" hidden="1" x14ac:dyDescent="0.25"/>
    <row r="34567" hidden="1" x14ac:dyDescent="0.25"/>
    <row r="34568" hidden="1" x14ac:dyDescent="0.25"/>
    <row r="34569" hidden="1" x14ac:dyDescent="0.25"/>
    <row r="34570" hidden="1" x14ac:dyDescent="0.25"/>
    <row r="34571" hidden="1" x14ac:dyDescent="0.25"/>
    <row r="34572" hidden="1" x14ac:dyDescent="0.25"/>
    <row r="34573" hidden="1" x14ac:dyDescent="0.25"/>
    <row r="34574" hidden="1" x14ac:dyDescent="0.25"/>
    <row r="34575" hidden="1" x14ac:dyDescent="0.25"/>
    <row r="34576" hidden="1" x14ac:dyDescent="0.25"/>
    <row r="34577" hidden="1" x14ac:dyDescent="0.25"/>
    <row r="34578" hidden="1" x14ac:dyDescent="0.25"/>
    <row r="34579" hidden="1" x14ac:dyDescent="0.25"/>
    <row r="34580" hidden="1" x14ac:dyDescent="0.25"/>
    <row r="34581" hidden="1" x14ac:dyDescent="0.25"/>
    <row r="34582" hidden="1" x14ac:dyDescent="0.25"/>
    <row r="34583" hidden="1" x14ac:dyDescent="0.25"/>
    <row r="34584" hidden="1" x14ac:dyDescent="0.25"/>
    <row r="34585" hidden="1" x14ac:dyDescent="0.25"/>
    <row r="34586" hidden="1" x14ac:dyDescent="0.25"/>
    <row r="34587" hidden="1" x14ac:dyDescent="0.25"/>
    <row r="34588" hidden="1" x14ac:dyDescent="0.25"/>
    <row r="34589" hidden="1" x14ac:dyDescent="0.25"/>
    <row r="34590" hidden="1" x14ac:dyDescent="0.25"/>
    <row r="34591" hidden="1" x14ac:dyDescent="0.25"/>
    <row r="34592" hidden="1" x14ac:dyDescent="0.25"/>
    <row r="34593" hidden="1" x14ac:dyDescent="0.25"/>
    <row r="34594" hidden="1" x14ac:dyDescent="0.25"/>
    <row r="34595" hidden="1" x14ac:dyDescent="0.25"/>
    <row r="34596" hidden="1" x14ac:dyDescent="0.25"/>
    <row r="34597" hidden="1" x14ac:dyDescent="0.25"/>
    <row r="34598" hidden="1" x14ac:dyDescent="0.25"/>
    <row r="34599" hidden="1" x14ac:dyDescent="0.25"/>
    <row r="34600" hidden="1" x14ac:dyDescent="0.25"/>
    <row r="34601" hidden="1" x14ac:dyDescent="0.25"/>
    <row r="34602" hidden="1" x14ac:dyDescent="0.25"/>
    <row r="34603" hidden="1" x14ac:dyDescent="0.25"/>
    <row r="34604" hidden="1" x14ac:dyDescent="0.25"/>
    <row r="34605" hidden="1" x14ac:dyDescent="0.25"/>
    <row r="34606" hidden="1" x14ac:dyDescent="0.25"/>
    <row r="34607" hidden="1" x14ac:dyDescent="0.25"/>
    <row r="34608" hidden="1" x14ac:dyDescent="0.25"/>
    <row r="34609" hidden="1" x14ac:dyDescent="0.25"/>
    <row r="34610" hidden="1" x14ac:dyDescent="0.25"/>
    <row r="34611" hidden="1" x14ac:dyDescent="0.25"/>
    <row r="34612" hidden="1" x14ac:dyDescent="0.25"/>
    <row r="34613" hidden="1" x14ac:dyDescent="0.25"/>
    <row r="34614" hidden="1" x14ac:dyDescent="0.25"/>
    <row r="34615" hidden="1" x14ac:dyDescent="0.25"/>
    <row r="34616" hidden="1" x14ac:dyDescent="0.25"/>
    <row r="34617" hidden="1" x14ac:dyDescent="0.25"/>
    <row r="34618" hidden="1" x14ac:dyDescent="0.25"/>
    <row r="34619" hidden="1" x14ac:dyDescent="0.25"/>
    <row r="34620" hidden="1" x14ac:dyDescent="0.25"/>
    <row r="34621" hidden="1" x14ac:dyDescent="0.25"/>
    <row r="34622" hidden="1" x14ac:dyDescent="0.25"/>
    <row r="34623" hidden="1" x14ac:dyDescent="0.25"/>
    <row r="34624" hidden="1" x14ac:dyDescent="0.25"/>
    <row r="34625" hidden="1" x14ac:dyDescent="0.25"/>
    <row r="34626" hidden="1" x14ac:dyDescent="0.25"/>
    <row r="34627" hidden="1" x14ac:dyDescent="0.25"/>
    <row r="34628" hidden="1" x14ac:dyDescent="0.25"/>
    <row r="34629" hidden="1" x14ac:dyDescent="0.25"/>
    <row r="34630" hidden="1" x14ac:dyDescent="0.25"/>
    <row r="34631" hidden="1" x14ac:dyDescent="0.25"/>
    <row r="34632" hidden="1" x14ac:dyDescent="0.25"/>
    <row r="34633" hidden="1" x14ac:dyDescent="0.25"/>
    <row r="34634" hidden="1" x14ac:dyDescent="0.25"/>
    <row r="34635" hidden="1" x14ac:dyDescent="0.25"/>
    <row r="34636" hidden="1" x14ac:dyDescent="0.25"/>
    <row r="34637" hidden="1" x14ac:dyDescent="0.25"/>
    <row r="34638" hidden="1" x14ac:dyDescent="0.25"/>
    <row r="34639" hidden="1" x14ac:dyDescent="0.25"/>
    <row r="34640" hidden="1" x14ac:dyDescent="0.25"/>
    <row r="34641" hidden="1" x14ac:dyDescent="0.25"/>
    <row r="34642" hidden="1" x14ac:dyDescent="0.25"/>
    <row r="34643" hidden="1" x14ac:dyDescent="0.25"/>
    <row r="34644" hidden="1" x14ac:dyDescent="0.25"/>
    <row r="34645" hidden="1" x14ac:dyDescent="0.25"/>
    <row r="34646" hidden="1" x14ac:dyDescent="0.25"/>
    <row r="34647" hidden="1" x14ac:dyDescent="0.25"/>
    <row r="34648" hidden="1" x14ac:dyDescent="0.25"/>
    <row r="34649" hidden="1" x14ac:dyDescent="0.25"/>
    <row r="34650" hidden="1" x14ac:dyDescent="0.25"/>
    <row r="34651" hidden="1" x14ac:dyDescent="0.25"/>
    <row r="34652" hidden="1" x14ac:dyDescent="0.25"/>
    <row r="34653" hidden="1" x14ac:dyDescent="0.25"/>
    <row r="34654" hidden="1" x14ac:dyDescent="0.25"/>
    <row r="34655" hidden="1" x14ac:dyDescent="0.25"/>
    <row r="34656" hidden="1" x14ac:dyDescent="0.25"/>
    <row r="34657" hidden="1" x14ac:dyDescent="0.25"/>
    <row r="34658" hidden="1" x14ac:dyDescent="0.25"/>
    <row r="34659" hidden="1" x14ac:dyDescent="0.25"/>
    <row r="34660" hidden="1" x14ac:dyDescent="0.25"/>
    <row r="34661" hidden="1" x14ac:dyDescent="0.25"/>
    <row r="34662" hidden="1" x14ac:dyDescent="0.25"/>
    <row r="34663" hidden="1" x14ac:dyDescent="0.25"/>
    <row r="34664" hidden="1" x14ac:dyDescent="0.25"/>
    <row r="34665" hidden="1" x14ac:dyDescent="0.25"/>
    <row r="34666" hidden="1" x14ac:dyDescent="0.25"/>
    <row r="34667" hidden="1" x14ac:dyDescent="0.25"/>
    <row r="34668" hidden="1" x14ac:dyDescent="0.25"/>
    <row r="34669" hidden="1" x14ac:dyDescent="0.25"/>
    <row r="34670" hidden="1" x14ac:dyDescent="0.25"/>
    <row r="34671" hidden="1" x14ac:dyDescent="0.25"/>
    <row r="34672" hidden="1" x14ac:dyDescent="0.25"/>
    <row r="34673" hidden="1" x14ac:dyDescent="0.25"/>
    <row r="34674" hidden="1" x14ac:dyDescent="0.25"/>
    <row r="34675" hidden="1" x14ac:dyDescent="0.25"/>
    <row r="34676" hidden="1" x14ac:dyDescent="0.25"/>
    <row r="34677" hidden="1" x14ac:dyDescent="0.25"/>
    <row r="34678" hidden="1" x14ac:dyDescent="0.25"/>
    <row r="34679" hidden="1" x14ac:dyDescent="0.25"/>
    <row r="34680" hidden="1" x14ac:dyDescent="0.25"/>
    <row r="34681" hidden="1" x14ac:dyDescent="0.25"/>
    <row r="34682" hidden="1" x14ac:dyDescent="0.25"/>
    <row r="34683" hidden="1" x14ac:dyDescent="0.25"/>
    <row r="34684" hidden="1" x14ac:dyDescent="0.25"/>
    <row r="34685" hidden="1" x14ac:dyDescent="0.25"/>
    <row r="34686" hidden="1" x14ac:dyDescent="0.25"/>
    <row r="34687" hidden="1" x14ac:dyDescent="0.25"/>
    <row r="34688" hidden="1" x14ac:dyDescent="0.25"/>
    <row r="34689" hidden="1" x14ac:dyDescent="0.25"/>
    <row r="34690" hidden="1" x14ac:dyDescent="0.25"/>
    <row r="34691" hidden="1" x14ac:dyDescent="0.25"/>
    <row r="34692" hidden="1" x14ac:dyDescent="0.25"/>
    <row r="34693" hidden="1" x14ac:dyDescent="0.25"/>
    <row r="34694" hidden="1" x14ac:dyDescent="0.25"/>
    <row r="34695" hidden="1" x14ac:dyDescent="0.25"/>
    <row r="34696" hidden="1" x14ac:dyDescent="0.25"/>
    <row r="34697" hidden="1" x14ac:dyDescent="0.25"/>
    <row r="34698" hidden="1" x14ac:dyDescent="0.25"/>
    <row r="34699" hidden="1" x14ac:dyDescent="0.25"/>
    <row r="34700" hidden="1" x14ac:dyDescent="0.25"/>
    <row r="34701" hidden="1" x14ac:dyDescent="0.25"/>
    <row r="34702" hidden="1" x14ac:dyDescent="0.25"/>
    <row r="34703" hidden="1" x14ac:dyDescent="0.25"/>
    <row r="34704" hidden="1" x14ac:dyDescent="0.25"/>
    <row r="34705" hidden="1" x14ac:dyDescent="0.25"/>
    <row r="34706" hidden="1" x14ac:dyDescent="0.25"/>
    <row r="34707" hidden="1" x14ac:dyDescent="0.25"/>
    <row r="34708" hidden="1" x14ac:dyDescent="0.25"/>
    <row r="34709" hidden="1" x14ac:dyDescent="0.25"/>
    <row r="34710" hidden="1" x14ac:dyDescent="0.25"/>
    <row r="34711" hidden="1" x14ac:dyDescent="0.25"/>
    <row r="34712" hidden="1" x14ac:dyDescent="0.25"/>
    <row r="34713" hidden="1" x14ac:dyDescent="0.25"/>
    <row r="34714" hidden="1" x14ac:dyDescent="0.25"/>
    <row r="34715" hidden="1" x14ac:dyDescent="0.25"/>
    <row r="34716" hidden="1" x14ac:dyDescent="0.25"/>
    <row r="34717" hidden="1" x14ac:dyDescent="0.25"/>
    <row r="34718" hidden="1" x14ac:dyDescent="0.25"/>
    <row r="34719" hidden="1" x14ac:dyDescent="0.25"/>
    <row r="34720" hidden="1" x14ac:dyDescent="0.25"/>
    <row r="34721" hidden="1" x14ac:dyDescent="0.25"/>
    <row r="34722" hidden="1" x14ac:dyDescent="0.25"/>
    <row r="34723" hidden="1" x14ac:dyDescent="0.25"/>
    <row r="34724" hidden="1" x14ac:dyDescent="0.25"/>
    <row r="34725" hidden="1" x14ac:dyDescent="0.25"/>
    <row r="34726" hidden="1" x14ac:dyDescent="0.25"/>
    <row r="34727" hidden="1" x14ac:dyDescent="0.25"/>
    <row r="34728" hidden="1" x14ac:dyDescent="0.25"/>
    <row r="34729" hidden="1" x14ac:dyDescent="0.25"/>
    <row r="34730" hidden="1" x14ac:dyDescent="0.25"/>
    <row r="34731" hidden="1" x14ac:dyDescent="0.25"/>
    <row r="34732" hidden="1" x14ac:dyDescent="0.25"/>
    <row r="34733" hidden="1" x14ac:dyDescent="0.25"/>
    <row r="34734" hidden="1" x14ac:dyDescent="0.25"/>
    <row r="34735" hidden="1" x14ac:dyDescent="0.25"/>
    <row r="34736" hidden="1" x14ac:dyDescent="0.25"/>
    <row r="34737" hidden="1" x14ac:dyDescent="0.25"/>
    <row r="34738" hidden="1" x14ac:dyDescent="0.25"/>
    <row r="34739" hidden="1" x14ac:dyDescent="0.25"/>
    <row r="34740" hidden="1" x14ac:dyDescent="0.25"/>
    <row r="34741" hidden="1" x14ac:dyDescent="0.25"/>
    <row r="34742" hidden="1" x14ac:dyDescent="0.25"/>
    <row r="34743" hidden="1" x14ac:dyDescent="0.25"/>
    <row r="34744" hidden="1" x14ac:dyDescent="0.25"/>
    <row r="34745" hidden="1" x14ac:dyDescent="0.25"/>
    <row r="34746" hidden="1" x14ac:dyDescent="0.25"/>
    <row r="34747" hidden="1" x14ac:dyDescent="0.25"/>
    <row r="34748" hidden="1" x14ac:dyDescent="0.25"/>
    <row r="34749" hidden="1" x14ac:dyDescent="0.25"/>
    <row r="34750" hidden="1" x14ac:dyDescent="0.25"/>
    <row r="34751" hidden="1" x14ac:dyDescent="0.25"/>
    <row r="34752" hidden="1" x14ac:dyDescent="0.25"/>
    <row r="34753" hidden="1" x14ac:dyDescent="0.25"/>
    <row r="34754" hidden="1" x14ac:dyDescent="0.25"/>
    <row r="34755" hidden="1" x14ac:dyDescent="0.25"/>
    <row r="34756" hidden="1" x14ac:dyDescent="0.25"/>
    <row r="34757" hidden="1" x14ac:dyDescent="0.25"/>
    <row r="34758" hidden="1" x14ac:dyDescent="0.25"/>
    <row r="34759" hidden="1" x14ac:dyDescent="0.25"/>
    <row r="34760" hidden="1" x14ac:dyDescent="0.25"/>
    <row r="34761" hidden="1" x14ac:dyDescent="0.25"/>
    <row r="34762" hidden="1" x14ac:dyDescent="0.25"/>
    <row r="34763" hidden="1" x14ac:dyDescent="0.25"/>
    <row r="34764" hidden="1" x14ac:dyDescent="0.25"/>
    <row r="34765" hidden="1" x14ac:dyDescent="0.25"/>
    <row r="34766" hidden="1" x14ac:dyDescent="0.25"/>
    <row r="34767" hidden="1" x14ac:dyDescent="0.25"/>
    <row r="34768" hidden="1" x14ac:dyDescent="0.25"/>
    <row r="34769" hidden="1" x14ac:dyDescent="0.25"/>
    <row r="34770" hidden="1" x14ac:dyDescent="0.25"/>
    <row r="34771" hidden="1" x14ac:dyDescent="0.25"/>
    <row r="34772" hidden="1" x14ac:dyDescent="0.25"/>
    <row r="34773" hidden="1" x14ac:dyDescent="0.25"/>
    <row r="34774" hidden="1" x14ac:dyDescent="0.25"/>
    <row r="34775" hidden="1" x14ac:dyDescent="0.25"/>
    <row r="34776" hidden="1" x14ac:dyDescent="0.25"/>
    <row r="34777" hidden="1" x14ac:dyDescent="0.25"/>
    <row r="34778" hidden="1" x14ac:dyDescent="0.25"/>
    <row r="34779" hidden="1" x14ac:dyDescent="0.25"/>
    <row r="34780" hidden="1" x14ac:dyDescent="0.25"/>
    <row r="34781" hidden="1" x14ac:dyDescent="0.25"/>
    <row r="34782" hidden="1" x14ac:dyDescent="0.25"/>
    <row r="34783" hidden="1" x14ac:dyDescent="0.25"/>
    <row r="34784" hidden="1" x14ac:dyDescent="0.25"/>
    <row r="34785" hidden="1" x14ac:dyDescent="0.25"/>
    <row r="34786" hidden="1" x14ac:dyDescent="0.25"/>
    <row r="34787" hidden="1" x14ac:dyDescent="0.25"/>
    <row r="34788" hidden="1" x14ac:dyDescent="0.25"/>
    <row r="34789" hidden="1" x14ac:dyDescent="0.25"/>
    <row r="34790" hidden="1" x14ac:dyDescent="0.25"/>
    <row r="34791" hidden="1" x14ac:dyDescent="0.25"/>
    <row r="34792" hidden="1" x14ac:dyDescent="0.25"/>
    <row r="34793" hidden="1" x14ac:dyDescent="0.25"/>
    <row r="34794" hidden="1" x14ac:dyDescent="0.25"/>
    <row r="34795" hidden="1" x14ac:dyDescent="0.25"/>
    <row r="34796" hidden="1" x14ac:dyDescent="0.25"/>
    <row r="34797" hidden="1" x14ac:dyDescent="0.25"/>
    <row r="34798" hidden="1" x14ac:dyDescent="0.25"/>
    <row r="34799" hidden="1" x14ac:dyDescent="0.25"/>
    <row r="34800" hidden="1" x14ac:dyDescent="0.25"/>
    <row r="34801" hidden="1" x14ac:dyDescent="0.25"/>
    <row r="34802" hidden="1" x14ac:dyDescent="0.25"/>
    <row r="34803" hidden="1" x14ac:dyDescent="0.25"/>
    <row r="34804" hidden="1" x14ac:dyDescent="0.25"/>
    <row r="34805" hidden="1" x14ac:dyDescent="0.25"/>
    <row r="34806" hidden="1" x14ac:dyDescent="0.25"/>
    <row r="34807" hidden="1" x14ac:dyDescent="0.25"/>
    <row r="34808" hidden="1" x14ac:dyDescent="0.25"/>
    <row r="34809" hidden="1" x14ac:dyDescent="0.25"/>
    <row r="34810" hidden="1" x14ac:dyDescent="0.25"/>
    <row r="34811" hidden="1" x14ac:dyDescent="0.25"/>
    <row r="34812" hidden="1" x14ac:dyDescent="0.25"/>
    <row r="34813" hidden="1" x14ac:dyDescent="0.25"/>
    <row r="34814" hidden="1" x14ac:dyDescent="0.25"/>
    <row r="34815" hidden="1" x14ac:dyDescent="0.25"/>
    <row r="34816" hidden="1" x14ac:dyDescent="0.25"/>
    <row r="34817" hidden="1" x14ac:dyDescent="0.25"/>
    <row r="34818" hidden="1" x14ac:dyDescent="0.25"/>
    <row r="34819" hidden="1" x14ac:dyDescent="0.25"/>
    <row r="34820" hidden="1" x14ac:dyDescent="0.25"/>
    <row r="34821" hidden="1" x14ac:dyDescent="0.25"/>
    <row r="34822" hidden="1" x14ac:dyDescent="0.25"/>
    <row r="34823" hidden="1" x14ac:dyDescent="0.25"/>
    <row r="34824" hidden="1" x14ac:dyDescent="0.25"/>
    <row r="34825" hidden="1" x14ac:dyDescent="0.25"/>
    <row r="34826" hidden="1" x14ac:dyDescent="0.25"/>
    <row r="34827" hidden="1" x14ac:dyDescent="0.25"/>
    <row r="34828" hidden="1" x14ac:dyDescent="0.25"/>
    <row r="34829" hidden="1" x14ac:dyDescent="0.25"/>
    <row r="34830" hidden="1" x14ac:dyDescent="0.25"/>
    <row r="34831" hidden="1" x14ac:dyDescent="0.25"/>
    <row r="34832" hidden="1" x14ac:dyDescent="0.25"/>
    <row r="34833" hidden="1" x14ac:dyDescent="0.25"/>
    <row r="34834" hidden="1" x14ac:dyDescent="0.25"/>
    <row r="34835" hidden="1" x14ac:dyDescent="0.25"/>
    <row r="34836" hidden="1" x14ac:dyDescent="0.25"/>
    <row r="34837" hidden="1" x14ac:dyDescent="0.25"/>
    <row r="34838" hidden="1" x14ac:dyDescent="0.25"/>
    <row r="34839" hidden="1" x14ac:dyDescent="0.25"/>
    <row r="34840" hidden="1" x14ac:dyDescent="0.25"/>
    <row r="34841" hidden="1" x14ac:dyDescent="0.25"/>
    <row r="34842" hidden="1" x14ac:dyDescent="0.25"/>
    <row r="34843" hidden="1" x14ac:dyDescent="0.25"/>
    <row r="34844" hidden="1" x14ac:dyDescent="0.25"/>
    <row r="34845" hidden="1" x14ac:dyDescent="0.25"/>
    <row r="34846" hidden="1" x14ac:dyDescent="0.25"/>
    <row r="34847" hidden="1" x14ac:dyDescent="0.25"/>
    <row r="34848" hidden="1" x14ac:dyDescent="0.25"/>
    <row r="34849" hidden="1" x14ac:dyDescent="0.25"/>
    <row r="34850" hidden="1" x14ac:dyDescent="0.25"/>
    <row r="34851" hidden="1" x14ac:dyDescent="0.25"/>
    <row r="34852" hidden="1" x14ac:dyDescent="0.25"/>
    <row r="34853" hidden="1" x14ac:dyDescent="0.25"/>
    <row r="34854" hidden="1" x14ac:dyDescent="0.25"/>
    <row r="34855" hidden="1" x14ac:dyDescent="0.25"/>
    <row r="34856" hidden="1" x14ac:dyDescent="0.25"/>
    <row r="34857" hidden="1" x14ac:dyDescent="0.25"/>
    <row r="34858" hidden="1" x14ac:dyDescent="0.25"/>
    <row r="34859" hidden="1" x14ac:dyDescent="0.25"/>
    <row r="34860" hidden="1" x14ac:dyDescent="0.25"/>
    <row r="34861" hidden="1" x14ac:dyDescent="0.25"/>
    <row r="34862" hidden="1" x14ac:dyDescent="0.25"/>
    <row r="34863" hidden="1" x14ac:dyDescent="0.25"/>
    <row r="34864" hidden="1" x14ac:dyDescent="0.25"/>
    <row r="34865" hidden="1" x14ac:dyDescent="0.25"/>
    <row r="34866" hidden="1" x14ac:dyDescent="0.25"/>
    <row r="34867" hidden="1" x14ac:dyDescent="0.25"/>
    <row r="34868" hidden="1" x14ac:dyDescent="0.25"/>
    <row r="34869" hidden="1" x14ac:dyDescent="0.25"/>
    <row r="34870" hidden="1" x14ac:dyDescent="0.25"/>
    <row r="34871" hidden="1" x14ac:dyDescent="0.25"/>
    <row r="34872" hidden="1" x14ac:dyDescent="0.25"/>
    <row r="34873" hidden="1" x14ac:dyDescent="0.25"/>
    <row r="34874" hidden="1" x14ac:dyDescent="0.25"/>
    <row r="34875" hidden="1" x14ac:dyDescent="0.25"/>
    <row r="34876" hidden="1" x14ac:dyDescent="0.25"/>
    <row r="34877" hidden="1" x14ac:dyDescent="0.25"/>
    <row r="34878" hidden="1" x14ac:dyDescent="0.25"/>
    <row r="34879" hidden="1" x14ac:dyDescent="0.25"/>
    <row r="34880" hidden="1" x14ac:dyDescent="0.25"/>
    <row r="34881" hidden="1" x14ac:dyDescent="0.25"/>
    <row r="34882" hidden="1" x14ac:dyDescent="0.25"/>
    <row r="34883" hidden="1" x14ac:dyDescent="0.25"/>
    <row r="34884" hidden="1" x14ac:dyDescent="0.25"/>
    <row r="34885" hidden="1" x14ac:dyDescent="0.25"/>
    <row r="34886" hidden="1" x14ac:dyDescent="0.25"/>
    <row r="34887" hidden="1" x14ac:dyDescent="0.25"/>
    <row r="34888" hidden="1" x14ac:dyDescent="0.25"/>
    <row r="34889" hidden="1" x14ac:dyDescent="0.25"/>
    <row r="34890" hidden="1" x14ac:dyDescent="0.25"/>
    <row r="34891" hidden="1" x14ac:dyDescent="0.25"/>
    <row r="34892" hidden="1" x14ac:dyDescent="0.25"/>
    <row r="34893" hidden="1" x14ac:dyDescent="0.25"/>
    <row r="34894" hidden="1" x14ac:dyDescent="0.25"/>
    <row r="34895" hidden="1" x14ac:dyDescent="0.25"/>
    <row r="34896" hidden="1" x14ac:dyDescent="0.25"/>
    <row r="34897" hidden="1" x14ac:dyDescent="0.25"/>
    <row r="34898" hidden="1" x14ac:dyDescent="0.25"/>
    <row r="34899" hidden="1" x14ac:dyDescent="0.25"/>
    <row r="34900" hidden="1" x14ac:dyDescent="0.25"/>
    <row r="34901" hidden="1" x14ac:dyDescent="0.25"/>
    <row r="34902" hidden="1" x14ac:dyDescent="0.25"/>
    <row r="34903" hidden="1" x14ac:dyDescent="0.25"/>
    <row r="34904" hidden="1" x14ac:dyDescent="0.25"/>
    <row r="34905" hidden="1" x14ac:dyDescent="0.25"/>
    <row r="34906" hidden="1" x14ac:dyDescent="0.25"/>
    <row r="34907" hidden="1" x14ac:dyDescent="0.25"/>
    <row r="34908" hidden="1" x14ac:dyDescent="0.25"/>
    <row r="34909" hidden="1" x14ac:dyDescent="0.25"/>
    <row r="34910" hidden="1" x14ac:dyDescent="0.25"/>
    <row r="34911" hidden="1" x14ac:dyDescent="0.25"/>
    <row r="34912" hidden="1" x14ac:dyDescent="0.25"/>
    <row r="34913" hidden="1" x14ac:dyDescent="0.25"/>
    <row r="34914" hidden="1" x14ac:dyDescent="0.25"/>
    <row r="34915" hidden="1" x14ac:dyDescent="0.25"/>
    <row r="34916" hidden="1" x14ac:dyDescent="0.25"/>
    <row r="34917" hidden="1" x14ac:dyDescent="0.25"/>
    <row r="34918" hidden="1" x14ac:dyDescent="0.25"/>
    <row r="34919" hidden="1" x14ac:dyDescent="0.25"/>
    <row r="34920" hidden="1" x14ac:dyDescent="0.25"/>
    <row r="34921" hidden="1" x14ac:dyDescent="0.25"/>
    <row r="34922" hidden="1" x14ac:dyDescent="0.25"/>
    <row r="34923" hidden="1" x14ac:dyDescent="0.25"/>
    <row r="34924" hidden="1" x14ac:dyDescent="0.25"/>
    <row r="34925" hidden="1" x14ac:dyDescent="0.25"/>
    <row r="34926" hidden="1" x14ac:dyDescent="0.25"/>
    <row r="34927" hidden="1" x14ac:dyDescent="0.25"/>
    <row r="34928" hidden="1" x14ac:dyDescent="0.25"/>
    <row r="34929" hidden="1" x14ac:dyDescent="0.25"/>
    <row r="34930" hidden="1" x14ac:dyDescent="0.25"/>
    <row r="34931" hidden="1" x14ac:dyDescent="0.25"/>
    <row r="34932" hidden="1" x14ac:dyDescent="0.25"/>
    <row r="34933" hidden="1" x14ac:dyDescent="0.25"/>
    <row r="34934" hidden="1" x14ac:dyDescent="0.25"/>
    <row r="34935" hidden="1" x14ac:dyDescent="0.25"/>
    <row r="34936" hidden="1" x14ac:dyDescent="0.25"/>
    <row r="34937" hidden="1" x14ac:dyDescent="0.25"/>
    <row r="34938" hidden="1" x14ac:dyDescent="0.25"/>
    <row r="34939" hidden="1" x14ac:dyDescent="0.25"/>
    <row r="34940" hidden="1" x14ac:dyDescent="0.25"/>
    <row r="34941" hidden="1" x14ac:dyDescent="0.25"/>
    <row r="34942" hidden="1" x14ac:dyDescent="0.25"/>
    <row r="34943" hidden="1" x14ac:dyDescent="0.25"/>
    <row r="34944" hidden="1" x14ac:dyDescent="0.25"/>
    <row r="34945" hidden="1" x14ac:dyDescent="0.25"/>
    <row r="34946" hidden="1" x14ac:dyDescent="0.25"/>
    <row r="34947" hidden="1" x14ac:dyDescent="0.25"/>
    <row r="34948" hidden="1" x14ac:dyDescent="0.25"/>
    <row r="34949" hidden="1" x14ac:dyDescent="0.25"/>
    <row r="34950" hidden="1" x14ac:dyDescent="0.25"/>
    <row r="34951" hidden="1" x14ac:dyDescent="0.25"/>
    <row r="34952" hidden="1" x14ac:dyDescent="0.25"/>
    <row r="34953" hidden="1" x14ac:dyDescent="0.25"/>
    <row r="34954" hidden="1" x14ac:dyDescent="0.25"/>
    <row r="34955" hidden="1" x14ac:dyDescent="0.25"/>
    <row r="34956" hidden="1" x14ac:dyDescent="0.25"/>
    <row r="34957" hidden="1" x14ac:dyDescent="0.25"/>
    <row r="34958" hidden="1" x14ac:dyDescent="0.25"/>
    <row r="34959" hidden="1" x14ac:dyDescent="0.25"/>
    <row r="34960" hidden="1" x14ac:dyDescent="0.25"/>
    <row r="34961" hidden="1" x14ac:dyDescent="0.25"/>
    <row r="34962" hidden="1" x14ac:dyDescent="0.25"/>
    <row r="34963" hidden="1" x14ac:dyDescent="0.25"/>
    <row r="34964" hidden="1" x14ac:dyDescent="0.25"/>
    <row r="34965" hidden="1" x14ac:dyDescent="0.25"/>
    <row r="34966" hidden="1" x14ac:dyDescent="0.25"/>
    <row r="34967" hidden="1" x14ac:dyDescent="0.25"/>
    <row r="34968" hidden="1" x14ac:dyDescent="0.25"/>
    <row r="34969" hidden="1" x14ac:dyDescent="0.25"/>
    <row r="34970" hidden="1" x14ac:dyDescent="0.25"/>
    <row r="34971" hidden="1" x14ac:dyDescent="0.25"/>
    <row r="34972" hidden="1" x14ac:dyDescent="0.25"/>
    <row r="34973" hidden="1" x14ac:dyDescent="0.25"/>
    <row r="34974" hidden="1" x14ac:dyDescent="0.25"/>
    <row r="34975" hidden="1" x14ac:dyDescent="0.25"/>
    <row r="34976" hidden="1" x14ac:dyDescent="0.25"/>
    <row r="34977" hidden="1" x14ac:dyDescent="0.25"/>
    <row r="34978" hidden="1" x14ac:dyDescent="0.25"/>
    <row r="34979" hidden="1" x14ac:dyDescent="0.25"/>
    <row r="34980" hidden="1" x14ac:dyDescent="0.25"/>
    <row r="34981" hidden="1" x14ac:dyDescent="0.25"/>
    <row r="34982" hidden="1" x14ac:dyDescent="0.25"/>
    <row r="34983" hidden="1" x14ac:dyDescent="0.25"/>
    <row r="34984" hidden="1" x14ac:dyDescent="0.25"/>
    <row r="34985" hidden="1" x14ac:dyDescent="0.25"/>
    <row r="34986" hidden="1" x14ac:dyDescent="0.25"/>
    <row r="34987" hidden="1" x14ac:dyDescent="0.25"/>
    <row r="34988" hidden="1" x14ac:dyDescent="0.25"/>
    <row r="34989" hidden="1" x14ac:dyDescent="0.25"/>
    <row r="34990" hidden="1" x14ac:dyDescent="0.25"/>
    <row r="34991" hidden="1" x14ac:dyDescent="0.25"/>
    <row r="34992" hidden="1" x14ac:dyDescent="0.25"/>
    <row r="34993" hidden="1" x14ac:dyDescent="0.25"/>
    <row r="34994" hidden="1" x14ac:dyDescent="0.25"/>
    <row r="34995" hidden="1" x14ac:dyDescent="0.25"/>
    <row r="34996" hidden="1" x14ac:dyDescent="0.25"/>
    <row r="34997" hidden="1" x14ac:dyDescent="0.25"/>
    <row r="34998" hidden="1" x14ac:dyDescent="0.25"/>
    <row r="34999" hidden="1" x14ac:dyDescent="0.25"/>
    <row r="35000" hidden="1" x14ac:dyDescent="0.25"/>
    <row r="35001" hidden="1" x14ac:dyDescent="0.25"/>
    <row r="35002" hidden="1" x14ac:dyDescent="0.25"/>
    <row r="35003" hidden="1" x14ac:dyDescent="0.25"/>
    <row r="35004" hidden="1" x14ac:dyDescent="0.25"/>
    <row r="35005" hidden="1" x14ac:dyDescent="0.25"/>
    <row r="35006" hidden="1" x14ac:dyDescent="0.25"/>
    <row r="35007" hidden="1" x14ac:dyDescent="0.25"/>
    <row r="35008" hidden="1" x14ac:dyDescent="0.25"/>
    <row r="35009" hidden="1" x14ac:dyDescent="0.25"/>
    <row r="35010" hidden="1" x14ac:dyDescent="0.25"/>
    <row r="35011" hidden="1" x14ac:dyDescent="0.25"/>
    <row r="35012" hidden="1" x14ac:dyDescent="0.25"/>
    <row r="35013" hidden="1" x14ac:dyDescent="0.25"/>
    <row r="35014" hidden="1" x14ac:dyDescent="0.25"/>
    <row r="35015" hidden="1" x14ac:dyDescent="0.25"/>
    <row r="35016" hidden="1" x14ac:dyDescent="0.25"/>
    <row r="35017" hidden="1" x14ac:dyDescent="0.25"/>
    <row r="35018" hidden="1" x14ac:dyDescent="0.25"/>
    <row r="35019" hidden="1" x14ac:dyDescent="0.25"/>
    <row r="35020" hidden="1" x14ac:dyDescent="0.25"/>
    <row r="35021" hidden="1" x14ac:dyDescent="0.25"/>
    <row r="35022" hidden="1" x14ac:dyDescent="0.25"/>
    <row r="35023" hidden="1" x14ac:dyDescent="0.25"/>
    <row r="35024" hidden="1" x14ac:dyDescent="0.25"/>
    <row r="35025" hidden="1" x14ac:dyDescent="0.25"/>
    <row r="35026" hidden="1" x14ac:dyDescent="0.25"/>
    <row r="35027" hidden="1" x14ac:dyDescent="0.25"/>
    <row r="35028" hidden="1" x14ac:dyDescent="0.25"/>
    <row r="35029" hidden="1" x14ac:dyDescent="0.25"/>
    <row r="35030" hidden="1" x14ac:dyDescent="0.25"/>
    <row r="35031" hidden="1" x14ac:dyDescent="0.25"/>
    <row r="35032" hidden="1" x14ac:dyDescent="0.25"/>
    <row r="35033" hidden="1" x14ac:dyDescent="0.25"/>
    <row r="35034" hidden="1" x14ac:dyDescent="0.25"/>
    <row r="35035" hidden="1" x14ac:dyDescent="0.25"/>
    <row r="35036" hidden="1" x14ac:dyDescent="0.25"/>
    <row r="35037" hidden="1" x14ac:dyDescent="0.25"/>
    <row r="35038" hidden="1" x14ac:dyDescent="0.25"/>
    <row r="35039" hidden="1" x14ac:dyDescent="0.25"/>
    <row r="35040" hidden="1" x14ac:dyDescent="0.25"/>
    <row r="35041" hidden="1" x14ac:dyDescent="0.25"/>
    <row r="35042" hidden="1" x14ac:dyDescent="0.25"/>
    <row r="35043" hidden="1" x14ac:dyDescent="0.25"/>
    <row r="35044" hidden="1" x14ac:dyDescent="0.25"/>
    <row r="35045" hidden="1" x14ac:dyDescent="0.25"/>
    <row r="35046" hidden="1" x14ac:dyDescent="0.25"/>
    <row r="35047" hidden="1" x14ac:dyDescent="0.25"/>
    <row r="35048" hidden="1" x14ac:dyDescent="0.25"/>
    <row r="35049" hidden="1" x14ac:dyDescent="0.25"/>
    <row r="35050" hidden="1" x14ac:dyDescent="0.25"/>
    <row r="35051" hidden="1" x14ac:dyDescent="0.25"/>
    <row r="35052" hidden="1" x14ac:dyDescent="0.25"/>
    <row r="35053" hidden="1" x14ac:dyDescent="0.25"/>
    <row r="35054" hidden="1" x14ac:dyDescent="0.25"/>
    <row r="35055" hidden="1" x14ac:dyDescent="0.25"/>
    <row r="35056" hidden="1" x14ac:dyDescent="0.25"/>
    <row r="35057" hidden="1" x14ac:dyDescent="0.25"/>
    <row r="35058" hidden="1" x14ac:dyDescent="0.25"/>
    <row r="35059" hidden="1" x14ac:dyDescent="0.25"/>
    <row r="35060" hidden="1" x14ac:dyDescent="0.25"/>
    <row r="35061" hidden="1" x14ac:dyDescent="0.25"/>
    <row r="35062" hidden="1" x14ac:dyDescent="0.25"/>
    <row r="35063" hidden="1" x14ac:dyDescent="0.25"/>
    <row r="35064" hidden="1" x14ac:dyDescent="0.25"/>
    <row r="35065" hidden="1" x14ac:dyDescent="0.25"/>
    <row r="35066" hidden="1" x14ac:dyDescent="0.25"/>
    <row r="35067" hidden="1" x14ac:dyDescent="0.25"/>
    <row r="35068" hidden="1" x14ac:dyDescent="0.25"/>
    <row r="35069" hidden="1" x14ac:dyDescent="0.25"/>
    <row r="35070" hidden="1" x14ac:dyDescent="0.25"/>
    <row r="35071" hidden="1" x14ac:dyDescent="0.25"/>
    <row r="35072" hidden="1" x14ac:dyDescent="0.25"/>
    <row r="35073" hidden="1" x14ac:dyDescent="0.25"/>
    <row r="35074" hidden="1" x14ac:dyDescent="0.25"/>
    <row r="35075" hidden="1" x14ac:dyDescent="0.25"/>
    <row r="35076" hidden="1" x14ac:dyDescent="0.25"/>
    <row r="35077" hidden="1" x14ac:dyDescent="0.25"/>
    <row r="35078" hidden="1" x14ac:dyDescent="0.25"/>
    <row r="35079" hidden="1" x14ac:dyDescent="0.25"/>
    <row r="35080" hidden="1" x14ac:dyDescent="0.25"/>
    <row r="35081" hidden="1" x14ac:dyDescent="0.25"/>
    <row r="35082" hidden="1" x14ac:dyDescent="0.25"/>
    <row r="35083" hidden="1" x14ac:dyDescent="0.25"/>
    <row r="35084" hidden="1" x14ac:dyDescent="0.25"/>
    <row r="35085" hidden="1" x14ac:dyDescent="0.25"/>
    <row r="35086" hidden="1" x14ac:dyDescent="0.25"/>
    <row r="35087" hidden="1" x14ac:dyDescent="0.25"/>
    <row r="35088" hidden="1" x14ac:dyDescent="0.25"/>
    <row r="35089" hidden="1" x14ac:dyDescent="0.25"/>
    <row r="35090" hidden="1" x14ac:dyDescent="0.25"/>
    <row r="35091" hidden="1" x14ac:dyDescent="0.25"/>
    <row r="35092" hidden="1" x14ac:dyDescent="0.25"/>
    <row r="35093" hidden="1" x14ac:dyDescent="0.25"/>
    <row r="35094" hidden="1" x14ac:dyDescent="0.25"/>
    <row r="35095" hidden="1" x14ac:dyDescent="0.25"/>
    <row r="35096" hidden="1" x14ac:dyDescent="0.25"/>
    <row r="35097" hidden="1" x14ac:dyDescent="0.25"/>
    <row r="35098" hidden="1" x14ac:dyDescent="0.25"/>
    <row r="35099" hidden="1" x14ac:dyDescent="0.25"/>
    <row r="35100" hidden="1" x14ac:dyDescent="0.25"/>
    <row r="35101" hidden="1" x14ac:dyDescent="0.25"/>
    <row r="35102" hidden="1" x14ac:dyDescent="0.25"/>
    <row r="35103" hidden="1" x14ac:dyDescent="0.25"/>
    <row r="35104" hidden="1" x14ac:dyDescent="0.25"/>
    <row r="35105" hidden="1" x14ac:dyDescent="0.25"/>
    <row r="35106" hidden="1" x14ac:dyDescent="0.25"/>
    <row r="35107" hidden="1" x14ac:dyDescent="0.25"/>
    <row r="35108" hidden="1" x14ac:dyDescent="0.25"/>
    <row r="35109" hidden="1" x14ac:dyDescent="0.25"/>
    <row r="35110" hidden="1" x14ac:dyDescent="0.25"/>
    <row r="35111" hidden="1" x14ac:dyDescent="0.25"/>
    <row r="35112" hidden="1" x14ac:dyDescent="0.25"/>
    <row r="35113" hidden="1" x14ac:dyDescent="0.25"/>
    <row r="35114" hidden="1" x14ac:dyDescent="0.25"/>
    <row r="35115" hidden="1" x14ac:dyDescent="0.25"/>
    <row r="35116" hidden="1" x14ac:dyDescent="0.25"/>
    <row r="35117" hidden="1" x14ac:dyDescent="0.25"/>
    <row r="35118" hidden="1" x14ac:dyDescent="0.25"/>
    <row r="35119" hidden="1" x14ac:dyDescent="0.25"/>
    <row r="35120" hidden="1" x14ac:dyDescent="0.25"/>
    <row r="35121" hidden="1" x14ac:dyDescent="0.25"/>
    <row r="35122" hidden="1" x14ac:dyDescent="0.25"/>
    <row r="35123" hidden="1" x14ac:dyDescent="0.25"/>
    <row r="35124" hidden="1" x14ac:dyDescent="0.25"/>
    <row r="35125" hidden="1" x14ac:dyDescent="0.25"/>
    <row r="35126" hidden="1" x14ac:dyDescent="0.25"/>
    <row r="35127" hidden="1" x14ac:dyDescent="0.25"/>
    <row r="35128" hidden="1" x14ac:dyDescent="0.25"/>
    <row r="35129" hidden="1" x14ac:dyDescent="0.25"/>
    <row r="35130" hidden="1" x14ac:dyDescent="0.25"/>
    <row r="35131" hidden="1" x14ac:dyDescent="0.25"/>
    <row r="35132" hidden="1" x14ac:dyDescent="0.25"/>
    <row r="35133" hidden="1" x14ac:dyDescent="0.25"/>
    <row r="35134" hidden="1" x14ac:dyDescent="0.25"/>
    <row r="35135" hidden="1" x14ac:dyDescent="0.25"/>
    <row r="35136" hidden="1" x14ac:dyDescent="0.25"/>
    <row r="35137" hidden="1" x14ac:dyDescent="0.25"/>
    <row r="35138" hidden="1" x14ac:dyDescent="0.25"/>
    <row r="35139" hidden="1" x14ac:dyDescent="0.25"/>
    <row r="35140" hidden="1" x14ac:dyDescent="0.25"/>
    <row r="35141" hidden="1" x14ac:dyDescent="0.25"/>
    <row r="35142" hidden="1" x14ac:dyDescent="0.25"/>
    <row r="35143" hidden="1" x14ac:dyDescent="0.25"/>
    <row r="35144" hidden="1" x14ac:dyDescent="0.25"/>
    <row r="35145" hidden="1" x14ac:dyDescent="0.25"/>
    <row r="35146" hidden="1" x14ac:dyDescent="0.25"/>
    <row r="35147" hidden="1" x14ac:dyDescent="0.25"/>
    <row r="35148" hidden="1" x14ac:dyDescent="0.25"/>
    <row r="35149" hidden="1" x14ac:dyDescent="0.25"/>
    <row r="35150" hidden="1" x14ac:dyDescent="0.25"/>
    <row r="35151" hidden="1" x14ac:dyDescent="0.25"/>
    <row r="35152" hidden="1" x14ac:dyDescent="0.25"/>
    <row r="35153" hidden="1" x14ac:dyDescent="0.25"/>
    <row r="35154" hidden="1" x14ac:dyDescent="0.25"/>
    <row r="35155" hidden="1" x14ac:dyDescent="0.25"/>
    <row r="35156" hidden="1" x14ac:dyDescent="0.25"/>
    <row r="35157" hidden="1" x14ac:dyDescent="0.25"/>
    <row r="35158" hidden="1" x14ac:dyDescent="0.25"/>
    <row r="35159" hidden="1" x14ac:dyDescent="0.25"/>
    <row r="35160" hidden="1" x14ac:dyDescent="0.25"/>
    <row r="35161" hidden="1" x14ac:dyDescent="0.25"/>
    <row r="35162" hidden="1" x14ac:dyDescent="0.25"/>
    <row r="35163" hidden="1" x14ac:dyDescent="0.25"/>
    <row r="35164" hidden="1" x14ac:dyDescent="0.25"/>
    <row r="35165" hidden="1" x14ac:dyDescent="0.25"/>
    <row r="35166" hidden="1" x14ac:dyDescent="0.25"/>
    <row r="35167" hidden="1" x14ac:dyDescent="0.25"/>
    <row r="35168" hidden="1" x14ac:dyDescent="0.25"/>
    <row r="35169" hidden="1" x14ac:dyDescent="0.25"/>
    <row r="35170" hidden="1" x14ac:dyDescent="0.25"/>
    <row r="35171" hidden="1" x14ac:dyDescent="0.25"/>
    <row r="35172" hidden="1" x14ac:dyDescent="0.25"/>
    <row r="35173" hidden="1" x14ac:dyDescent="0.25"/>
    <row r="35174" hidden="1" x14ac:dyDescent="0.25"/>
    <row r="35175" hidden="1" x14ac:dyDescent="0.25"/>
    <row r="35176" hidden="1" x14ac:dyDescent="0.25"/>
    <row r="35177" hidden="1" x14ac:dyDescent="0.25"/>
    <row r="35178" hidden="1" x14ac:dyDescent="0.25"/>
    <row r="35179" hidden="1" x14ac:dyDescent="0.25"/>
    <row r="35180" hidden="1" x14ac:dyDescent="0.25"/>
    <row r="35181" hidden="1" x14ac:dyDescent="0.25"/>
    <row r="35182" hidden="1" x14ac:dyDescent="0.25"/>
    <row r="35183" hidden="1" x14ac:dyDescent="0.25"/>
    <row r="35184" hidden="1" x14ac:dyDescent="0.25"/>
    <row r="35185" hidden="1" x14ac:dyDescent="0.25"/>
    <row r="35186" hidden="1" x14ac:dyDescent="0.25"/>
    <row r="35187" hidden="1" x14ac:dyDescent="0.25"/>
    <row r="35188" hidden="1" x14ac:dyDescent="0.25"/>
    <row r="35189" hidden="1" x14ac:dyDescent="0.25"/>
    <row r="35190" hidden="1" x14ac:dyDescent="0.25"/>
    <row r="35191" hidden="1" x14ac:dyDescent="0.25"/>
    <row r="35192" hidden="1" x14ac:dyDescent="0.25"/>
    <row r="35193" hidden="1" x14ac:dyDescent="0.25"/>
    <row r="35194" hidden="1" x14ac:dyDescent="0.25"/>
    <row r="35195" hidden="1" x14ac:dyDescent="0.25"/>
    <row r="35196" hidden="1" x14ac:dyDescent="0.25"/>
    <row r="35197" hidden="1" x14ac:dyDescent="0.25"/>
    <row r="35198" hidden="1" x14ac:dyDescent="0.25"/>
    <row r="35199" hidden="1" x14ac:dyDescent="0.25"/>
    <row r="35200" hidden="1" x14ac:dyDescent="0.25"/>
    <row r="35201" hidden="1" x14ac:dyDescent="0.25"/>
    <row r="35202" hidden="1" x14ac:dyDescent="0.25"/>
    <row r="35203" hidden="1" x14ac:dyDescent="0.25"/>
    <row r="35204" hidden="1" x14ac:dyDescent="0.25"/>
    <row r="35205" hidden="1" x14ac:dyDescent="0.25"/>
    <row r="35206" hidden="1" x14ac:dyDescent="0.25"/>
    <row r="35207" hidden="1" x14ac:dyDescent="0.25"/>
    <row r="35208" hidden="1" x14ac:dyDescent="0.25"/>
    <row r="35209" hidden="1" x14ac:dyDescent="0.25"/>
    <row r="35210" hidden="1" x14ac:dyDescent="0.25"/>
    <row r="35211" hidden="1" x14ac:dyDescent="0.25"/>
    <row r="35212" hidden="1" x14ac:dyDescent="0.25"/>
    <row r="35213" hidden="1" x14ac:dyDescent="0.25"/>
    <row r="35214" hidden="1" x14ac:dyDescent="0.25"/>
    <row r="35215" hidden="1" x14ac:dyDescent="0.25"/>
    <row r="35216" hidden="1" x14ac:dyDescent="0.25"/>
    <row r="35217" hidden="1" x14ac:dyDescent="0.25"/>
    <row r="35218" hidden="1" x14ac:dyDescent="0.25"/>
    <row r="35219" hidden="1" x14ac:dyDescent="0.25"/>
    <row r="35220" hidden="1" x14ac:dyDescent="0.25"/>
    <row r="35221" hidden="1" x14ac:dyDescent="0.25"/>
    <row r="35222" hidden="1" x14ac:dyDescent="0.25"/>
    <row r="35223" hidden="1" x14ac:dyDescent="0.25"/>
    <row r="35224" hidden="1" x14ac:dyDescent="0.25"/>
    <row r="35225" hidden="1" x14ac:dyDescent="0.25"/>
    <row r="35226" hidden="1" x14ac:dyDescent="0.25"/>
    <row r="35227" hidden="1" x14ac:dyDescent="0.25"/>
    <row r="35228" hidden="1" x14ac:dyDescent="0.25"/>
    <row r="35229" hidden="1" x14ac:dyDescent="0.25"/>
    <row r="35230" hidden="1" x14ac:dyDescent="0.25"/>
    <row r="35231" hidden="1" x14ac:dyDescent="0.25"/>
    <row r="35232" hidden="1" x14ac:dyDescent="0.25"/>
    <row r="35233" hidden="1" x14ac:dyDescent="0.25"/>
    <row r="35234" hidden="1" x14ac:dyDescent="0.25"/>
    <row r="35235" hidden="1" x14ac:dyDescent="0.25"/>
    <row r="35236" hidden="1" x14ac:dyDescent="0.25"/>
    <row r="35237" hidden="1" x14ac:dyDescent="0.25"/>
    <row r="35238" hidden="1" x14ac:dyDescent="0.25"/>
    <row r="35239" hidden="1" x14ac:dyDescent="0.25"/>
    <row r="35240" hidden="1" x14ac:dyDescent="0.25"/>
    <row r="35241" hidden="1" x14ac:dyDescent="0.25"/>
    <row r="35242" hidden="1" x14ac:dyDescent="0.25"/>
    <row r="35243" hidden="1" x14ac:dyDescent="0.25"/>
    <row r="35244" hidden="1" x14ac:dyDescent="0.25"/>
    <row r="35245" hidden="1" x14ac:dyDescent="0.25"/>
    <row r="35246" hidden="1" x14ac:dyDescent="0.25"/>
    <row r="35247" hidden="1" x14ac:dyDescent="0.25"/>
    <row r="35248" hidden="1" x14ac:dyDescent="0.25"/>
    <row r="35249" hidden="1" x14ac:dyDescent="0.25"/>
    <row r="35250" hidden="1" x14ac:dyDescent="0.25"/>
    <row r="35251" hidden="1" x14ac:dyDescent="0.25"/>
    <row r="35252" hidden="1" x14ac:dyDescent="0.25"/>
    <row r="35253" hidden="1" x14ac:dyDescent="0.25"/>
    <row r="35254" hidden="1" x14ac:dyDescent="0.25"/>
    <row r="35255" hidden="1" x14ac:dyDescent="0.25"/>
    <row r="35256" hidden="1" x14ac:dyDescent="0.25"/>
    <row r="35257" hidden="1" x14ac:dyDescent="0.25"/>
    <row r="35258" hidden="1" x14ac:dyDescent="0.25"/>
    <row r="35259" hidden="1" x14ac:dyDescent="0.25"/>
    <row r="35260" hidden="1" x14ac:dyDescent="0.25"/>
    <row r="35261" hidden="1" x14ac:dyDescent="0.25"/>
    <row r="35262" hidden="1" x14ac:dyDescent="0.25"/>
    <row r="35263" hidden="1" x14ac:dyDescent="0.25"/>
    <row r="35264" hidden="1" x14ac:dyDescent="0.25"/>
    <row r="35265" hidden="1" x14ac:dyDescent="0.25"/>
    <row r="35266" hidden="1" x14ac:dyDescent="0.25"/>
    <row r="35267" hidden="1" x14ac:dyDescent="0.25"/>
    <row r="35268" hidden="1" x14ac:dyDescent="0.25"/>
    <row r="35269" hidden="1" x14ac:dyDescent="0.25"/>
    <row r="35270" hidden="1" x14ac:dyDescent="0.25"/>
    <row r="35271" hidden="1" x14ac:dyDescent="0.25"/>
    <row r="35272" hidden="1" x14ac:dyDescent="0.25"/>
    <row r="35273" hidden="1" x14ac:dyDescent="0.25"/>
    <row r="35274" hidden="1" x14ac:dyDescent="0.25"/>
    <row r="35275" hidden="1" x14ac:dyDescent="0.25"/>
    <row r="35276" hidden="1" x14ac:dyDescent="0.25"/>
    <row r="35277" hidden="1" x14ac:dyDescent="0.25"/>
    <row r="35278" hidden="1" x14ac:dyDescent="0.25"/>
    <row r="35279" hidden="1" x14ac:dyDescent="0.25"/>
    <row r="35280" hidden="1" x14ac:dyDescent="0.25"/>
    <row r="35281" hidden="1" x14ac:dyDescent="0.25"/>
    <row r="35282" hidden="1" x14ac:dyDescent="0.25"/>
    <row r="35283" hidden="1" x14ac:dyDescent="0.25"/>
    <row r="35284" hidden="1" x14ac:dyDescent="0.25"/>
    <row r="35285" hidden="1" x14ac:dyDescent="0.25"/>
    <row r="35286" hidden="1" x14ac:dyDescent="0.25"/>
    <row r="35287" hidden="1" x14ac:dyDescent="0.25"/>
    <row r="35288" hidden="1" x14ac:dyDescent="0.25"/>
    <row r="35289" hidden="1" x14ac:dyDescent="0.25"/>
    <row r="35290" hidden="1" x14ac:dyDescent="0.25"/>
    <row r="35291" hidden="1" x14ac:dyDescent="0.25"/>
    <row r="35292" hidden="1" x14ac:dyDescent="0.25"/>
    <row r="35293" hidden="1" x14ac:dyDescent="0.25"/>
    <row r="35294" hidden="1" x14ac:dyDescent="0.25"/>
    <row r="35295" hidden="1" x14ac:dyDescent="0.25"/>
    <row r="35296" hidden="1" x14ac:dyDescent="0.25"/>
    <row r="35297" hidden="1" x14ac:dyDescent="0.25"/>
    <row r="35298" hidden="1" x14ac:dyDescent="0.25"/>
    <row r="35299" hidden="1" x14ac:dyDescent="0.25"/>
    <row r="35300" hidden="1" x14ac:dyDescent="0.25"/>
    <row r="35301" hidden="1" x14ac:dyDescent="0.25"/>
    <row r="35302" hidden="1" x14ac:dyDescent="0.25"/>
    <row r="35303" hidden="1" x14ac:dyDescent="0.25"/>
    <row r="35304" hidden="1" x14ac:dyDescent="0.25"/>
    <row r="35305" hidden="1" x14ac:dyDescent="0.25"/>
    <row r="35306" hidden="1" x14ac:dyDescent="0.25"/>
    <row r="35307" hidden="1" x14ac:dyDescent="0.25"/>
    <row r="35308" hidden="1" x14ac:dyDescent="0.25"/>
    <row r="35309" hidden="1" x14ac:dyDescent="0.25"/>
    <row r="35310" hidden="1" x14ac:dyDescent="0.25"/>
    <row r="35311" hidden="1" x14ac:dyDescent="0.25"/>
    <row r="35312" hidden="1" x14ac:dyDescent="0.25"/>
    <row r="35313" hidden="1" x14ac:dyDescent="0.25"/>
    <row r="35314" hidden="1" x14ac:dyDescent="0.25"/>
    <row r="35315" hidden="1" x14ac:dyDescent="0.25"/>
    <row r="35316" hidden="1" x14ac:dyDescent="0.25"/>
    <row r="35317" hidden="1" x14ac:dyDescent="0.25"/>
    <row r="35318" hidden="1" x14ac:dyDescent="0.25"/>
    <row r="35319" hidden="1" x14ac:dyDescent="0.25"/>
    <row r="35320" hidden="1" x14ac:dyDescent="0.25"/>
    <row r="35321" hidden="1" x14ac:dyDescent="0.25"/>
    <row r="35322" hidden="1" x14ac:dyDescent="0.25"/>
    <row r="35323" hidden="1" x14ac:dyDescent="0.25"/>
    <row r="35324" hidden="1" x14ac:dyDescent="0.25"/>
    <row r="35325" hidden="1" x14ac:dyDescent="0.25"/>
    <row r="35326" hidden="1" x14ac:dyDescent="0.25"/>
    <row r="35327" hidden="1" x14ac:dyDescent="0.25"/>
    <row r="35328" hidden="1" x14ac:dyDescent="0.25"/>
    <row r="35329" hidden="1" x14ac:dyDescent="0.25"/>
    <row r="35330" hidden="1" x14ac:dyDescent="0.25"/>
    <row r="35331" hidden="1" x14ac:dyDescent="0.25"/>
    <row r="35332" hidden="1" x14ac:dyDescent="0.25"/>
    <row r="35333" hidden="1" x14ac:dyDescent="0.25"/>
    <row r="35334" hidden="1" x14ac:dyDescent="0.25"/>
    <row r="35335" hidden="1" x14ac:dyDescent="0.25"/>
    <row r="35336" hidden="1" x14ac:dyDescent="0.25"/>
    <row r="35337" hidden="1" x14ac:dyDescent="0.25"/>
    <row r="35338" hidden="1" x14ac:dyDescent="0.25"/>
    <row r="35339" hidden="1" x14ac:dyDescent="0.25"/>
    <row r="35340" hidden="1" x14ac:dyDescent="0.25"/>
    <row r="35341" hidden="1" x14ac:dyDescent="0.25"/>
    <row r="35342" hidden="1" x14ac:dyDescent="0.25"/>
    <row r="35343" hidden="1" x14ac:dyDescent="0.25"/>
    <row r="35344" hidden="1" x14ac:dyDescent="0.25"/>
    <row r="35345" hidden="1" x14ac:dyDescent="0.25"/>
    <row r="35346" hidden="1" x14ac:dyDescent="0.25"/>
    <row r="35347" hidden="1" x14ac:dyDescent="0.25"/>
    <row r="35348" hidden="1" x14ac:dyDescent="0.25"/>
    <row r="35349" hidden="1" x14ac:dyDescent="0.25"/>
    <row r="35350" hidden="1" x14ac:dyDescent="0.25"/>
    <row r="35351" hidden="1" x14ac:dyDescent="0.25"/>
    <row r="35352" hidden="1" x14ac:dyDescent="0.25"/>
    <row r="35353" hidden="1" x14ac:dyDescent="0.25"/>
    <row r="35354" hidden="1" x14ac:dyDescent="0.25"/>
    <row r="35355" hidden="1" x14ac:dyDescent="0.25"/>
    <row r="35356" hidden="1" x14ac:dyDescent="0.25"/>
    <row r="35357" hidden="1" x14ac:dyDescent="0.25"/>
    <row r="35358" hidden="1" x14ac:dyDescent="0.25"/>
    <row r="35359" hidden="1" x14ac:dyDescent="0.25"/>
    <row r="35360" hidden="1" x14ac:dyDescent="0.25"/>
    <row r="35361" hidden="1" x14ac:dyDescent="0.25"/>
    <row r="35362" hidden="1" x14ac:dyDescent="0.25"/>
    <row r="35363" hidden="1" x14ac:dyDescent="0.25"/>
    <row r="35364" hidden="1" x14ac:dyDescent="0.25"/>
    <row r="35365" hidden="1" x14ac:dyDescent="0.25"/>
    <row r="35366" hidden="1" x14ac:dyDescent="0.25"/>
    <row r="35367" hidden="1" x14ac:dyDescent="0.25"/>
    <row r="35368" hidden="1" x14ac:dyDescent="0.25"/>
    <row r="35369" hidden="1" x14ac:dyDescent="0.25"/>
    <row r="35370" hidden="1" x14ac:dyDescent="0.25"/>
    <row r="35371" hidden="1" x14ac:dyDescent="0.25"/>
    <row r="35372" hidden="1" x14ac:dyDescent="0.25"/>
    <row r="35373" hidden="1" x14ac:dyDescent="0.25"/>
    <row r="35374" hidden="1" x14ac:dyDescent="0.25"/>
    <row r="35375" hidden="1" x14ac:dyDescent="0.25"/>
    <row r="35376" hidden="1" x14ac:dyDescent="0.25"/>
    <row r="35377" hidden="1" x14ac:dyDescent="0.25"/>
    <row r="35378" hidden="1" x14ac:dyDescent="0.25"/>
    <row r="35379" hidden="1" x14ac:dyDescent="0.25"/>
    <row r="35380" hidden="1" x14ac:dyDescent="0.25"/>
    <row r="35381" hidden="1" x14ac:dyDescent="0.25"/>
    <row r="35382" hidden="1" x14ac:dyDescent="0.25"/>
    <row r="35383" hidden="1" x14ac:dyDescent="0.25"/>
    <row r="35384" hidden="1" x14ac:dyDescent="0.25"/>
    <row r="35385" hidden="1" x14ac:dyDescent="0.25"/>
    <row r="35386" hidden="1" x14ac:dyDescent="0.25"/>
    <row r="35387" hidden="1" x14ac:dyDescent="0.25"/>
    <row r="35388" hidden="1" x14ac:dyDescent="0.25"/>
    <row r="35389" hidden="1" x14ac:dyDescent="0.25"/>
    <row r="35390" hidden="1" x14ac:dyDescent="0.25"/>
    <row r="35391" hidden="1" x14ac:dyDescent="0.25"/>
    <row r="35392" hidden="1" x14ac:dyDescent="0.25"/>
    <row r="35393" hidden="1" x14ac:dyDescent="0.25"/>
    <row r="35394" hidden="1" x14ac:dyDescent="0.25"/>
    <row r="35395" hidden="1" x14ac:dyDescent="0.25"/>
    <row r="35396" hidden="1" x14ac:dyDescent="0.25"/>
    <row r="35397" hidden="1" x14ac:dyDescent="0.25"/>
    <row r="35398" hidden="1" x14ac:dyDescent="0.25"/>
    <row r="35399" hidden="1" x14ac:dyDescent="0.25"/>
    <row r="35400" hidden="1" x14ac:dyDescent="0.25"/>
    <row r="35401" hidden="1" x14ac:dyDescent="0.25"/>
    <row r="35402" hidden="1" x14ac:dyDescent="0.25"/>
    <row r="35403" hidden="1" x14ac:dyDescent="0.25"/>
    <row r="35404" hidden="1" x14ac:dyDescent="0.25"/>
    <row r="35405" hidden="1" x14ac:dyDescent="0.25"/>
    <row r="35406" hidden="1" x14ac:dyDescent="0.25"/>
    <row r="35407" hidden="1" x14ac:dyDescent="0.25"/>
    <row r="35408" hidden="1" x14ac:dyDescent="0.25"/>
    <row r="35409" hidden="1" x14ac:dyDescent="0.25"/>
    <row r="35410" hidden="1" x14ac:dyDescent="0.25"/>
    <row r="35411" hidden="1" x14ac:dyDescent="0.25"/>
    <row r="35412" hidden="1" x14ac:dyDescent="0.25"/>
    <row r="35413" hidden="1" x14ac:dyDescent="0.25"/>
    <row r="35414" hidden="1" x14ac:dyDescent="0.25"/>
    <row r="35415" hidden="1" x14ac:dyDescent="0.25"/>
    <row r="35416" hidden="1" x14ac:dyDescent="0.25"/>
    <row r="35417" hidden="1" x14ac:dyDescent="0.25"/>
    <row r="35418" hidden="1" x14ac:dyDescent="0.25"/>
    <row r="35419" hidden="1" x14ac:dyDescent="0.25"/>
    <row r="35420" hidden="1" x14ac:dyDescent="0.25"/>
    <row r="35421" hidden="1" x14ac:dyDescent="0.25"/>
    <row r="35422" hidden="1" x14ac:dyDescent="0.25"/>
    <row r="35423" hidden="1" x14ac:dyDescent="0.25"/>
    <row r="35424" hidden="1" x14ac:dyDescent="0.25"/>
    <row r="35425" hidden="1" x14ac:dyDescent="0.25"/>
    <row r="35426" hidden="1" x14ac:dyDescent="0.25"/>
    <row r="35427" hidden="1" x14ac:dyDescent="0.25"/>
    <row r="35428" hidden="1" x14ac:dyDescent="0.25"/>
    <row r="35429" hidden="1" x14ac:dyDescent="0.25"/>
    <row r="35430" hidden="1" x14ac:dyDescent="0.25"/>
    <row r="35431" hidden="1" x14ac:dyDescent="0.25"/>
    <row r="35432" hidden="1" x14ac:dyDescent="0.25"/>
    <row r="35433" hidden="1" x14ac:dyDescent="0.25"/>
    <row r="35434" hidden="1" x14ac:dyDescent="0.25"/>
    <row r="35435" hidden="1" x14ac:dyDescent="0.25"/>
    <row r="35436" hidden="1" x14ac:dyDescent="0.25"/>
    <row r="35437" hidden="1" x14ac:dyDescent="0.25"/>
    <row r="35438" hidden="1" x14ac:dyDescent="0.25"/>
    <row r="35439" hidden="1" x14ac:dyDescent="0.25"/>
    <row r="35440" hidden="1" x14ac:dyDescent="0.25"/>
    <row r="35441" hidden="1" x14ac:dyDescent="0.25"/>
    <row r="35442" hidden="1" x14ac:dyDescent="0.25"/>
    <row r="35443" hidden="1" x14ac:dyDescent="0.25"/>
    <row r="35444" hidden="1" x14ac:dyDescent="0.25"/>
    <row r="35445" hidden="1" x14ac:dyDescent="0.25"/>
    <row r="35446" hidden="1" x14ac:dyDescent="0.25"/>
    <row r="35447" hidden="1" x14ac:dyDescent="0.25"/>
    <row r="35448" hidden="1" x14ac:dyDescent="0.25"/>
    <row r="35449" hidden="1" x14ac:dyDescent="0.25"/>
    <row r="35450" hidden="1" x14ac:dyDescent="0.25"/>
    <row r="35451" hidden="1" x14ac:dyDescent="0.25"/>
    <row r="35452" hidden="1" x14ac:dyDescent="0.25"/>
    <row r="35453" hidden="1" x14ac:dyDescent="0.25"/>
    <row r="35454" hidden="1" x14ac:dyDescent="0.25"/>
    <row r="35455" hidden="1" x14ac:dyDescent="0.25"/>
    <row r="35456" hidden="1" x14ac:dyDescent="0.25"/>
    <row r="35457" hidden="1" x14ac:dyDescent="0.25"/>
    <row r="35458" hidden="1" x14ac:dyDescent="0.25"/>
    <row r="35459" hidden="1" x14ac:dyDescent="0.25"/>
    <row r="35460" hidden="1" x14ac:dyDescent="0.25"/>
    <row r="35461" hidden="1" x14ac:dyDescent="0.25"/>
    <row r="35462" hidden="1" x14ac:dyDescent="0.25"/>
    <row r="35463" hidden="1" x14ac:dyDescent="0.25"/>
    <row r="35464" hidden="1" x14ac:dyDescent="0.25"/>
    <row r="35465" hidden="1" x14ac:dyDescent="0.25"/>
    <row r="35466" hidden="1" x14ac:dyDescent="0.25"/>
    <row r="35467" hidden="1" x14ac:dyDescent="0.25"/>
    <row r="35468" hidden="1" x14ac:dyDescent="0.25"/>
    <row r="35469" hidden="1" x14ac:dyDescent="0.25"/>
    <row r="35470" hidden="1" x14ac:dyDescent="0.25"/>
    <row r="35471" hidden="1" x14ac:dyDescent="0.25"/>
    <row r="35472" hidden="1" x14ac:dyDescent="0.25"/>
    <row r="35473" hidden="1" x14ac:dyDescent="0.25"/>
    <row r="35474" hidden="1" x14ac:dyDescent="0.25"/>
    <row r="35475" hidden="1" x14ac:dyDescent="0.25"/>
    <row r="35476" hidden="1" x14ac:dyDescent="0.25"/>
    <row r="35477" hidden="1" x14ac:dyDescent="0.25"/>
    <row r="35478" hidden="1" x14ac:dyDescent="0.25"/>
    <row r="35479" hidden="1" x14ac:dyDescent="0.25"/>
    <row r="35480" hidden="1" x14ac:dyDescent="0.25"/>
    <row r="35481" hidden="1" x14ac:dyDescent="0.25"/>
    <row r="35482" hidden="1" x14ac:dyDescent="0.25"/>
    <row r="35483" hidden="1" x14ac:dyDescent="0.25"/>
    <row r="35484" hidden="1" x14ac:dyDescent="0.25"/>
    <row r="35485" hidden="1" x14ac:dyDescent="0.25"/>
    <row r="35486" hidden="1" x14ac:dyDescent="0.25"/>
    <row r="35487" hidden="1" x14ac:dyDescent="0.25"/>
    <row r="35488" hidden="1" x14ac:dyDescent="0.25"/>
    <row r="35489" hidden="1" x14ac:dyDescent="0.25"/>
    <row r="35490" hidden="1" x14ac:dyDescent="0.25"/>
    <row r="35491" hidden="1" x14ac:dyDescent="0.25"/>
    <row r="35492" hidden="1" x14ac:dyDescent="0.25"/>
    <row r="35493" hidden="1" x14ac:dyDescent="0.25"/>
    <row r="35494" hidden="1" x14ac:dyDescent="0.25"/>
    <row r="35495" hidden="1" x14ac:dyDescent="0.25"/>
    <row r="35496" hidden="1" x14ac:dyDescent="0.25"/>
    <row r="35497" hidden="1" x14ac:dyDescent="0.25"/>
    <row r="35498" hidden="1" x14ac:dyDescent="0.25"/>
    <row r="35499" hidden="1" x14ac:dyDescent="0.25"/>
    <row r="35500" hidden="1" x14ac:dyDescent="0.25"/>
    <row r="35501" hidden="1" x14ac:dyDescent="0.25"/>
    <row r="35502" hidden="1" x14ac:dyDescent="0.25"/>
    <row r="35503" hidden="1" x14ac:dyDescent="0.25"/>
    <row r="35504" hidden="1" x14ac:dyDescent="0.25"/>
    <row r="35505" hidden="1" x14ac:dyDescent="0.25"/>
    <row r="35506" hidden="1" x14ac:dyDescent="0.25"/>
    <row r="35507" hidden="1" x14ac:dyDescent="0.25"/>
    <row r="35508" hidden="1" x14ac:dyDescent="0.25"/>
    <row r="35509" hidden="1" x14ac:dyDescent="0.25"/>
    <row r="35510" hidden="1" x14ac:dyDescent="0.25"/>
    <row r="35511" hidden="1" x14ac:dyDescent="0.25"/>
    <row r="35512" hidden="1" x14ac:dyDescent="0.25"/>
    <row r="35513" hidden="1" x14ac:dyDescent="0.25"/>
    <row r="35514" hidden="1" x14ac:dyDescent="0.25"/>
    <row r="35515" hidden="1" x14ac:dyDescent="0.25"/>
    <row r="35516" hidden="1" x14ac:dyDescent="0.25"/>
    <row r="35517" hidden="1" x14ac:dyDescent="0.25"/>
    <row r="35518" hidden="1" x14ac:dyDescent="0.25"/>
    <row r="35519" hidden="1" x14ac:dyDescent="0.25"/>
    <row r="35520" hidden="1" x14ac:dyDescent="0.25"/>
    <row r="35521" hidden="1" x14ac:dyDescent="0.25"/>
    <row r="35522" hidden="1" x14ac:dyDescent="0.25"/>
    <row r="35523" hidden="1" x14ac:dyDescent="0.25"/>
    <row r="35524" hidden="1" x14ac:dyDescent="0.25"/>
    <row r="35525" hidden="1" x14ac:dyDescent="0.25"/>
    <row r="35526" hidden="1" x14ac:dyDescent="0.25"/>
    <row r="35527" hidden="1" x14ac:dyDescent="0.25"/>
    <row r="35528" hidden="1" x14ac:dyDescent="0.25"/>
    <row r="35529" hidden="1" x14ac:dyDescent="0.25"/>
    <row r="35530" hidden="1" x14ac:dyDescent="0.25"/>
    <row r="35531" hidden="1" x14ac:dyDescent="0.25"/>
    <row r="35532" hidden="1" x14ac:dyDescent="0.25"/>
    <row r="35533" hidden="1" x14ac:dyDescent="0.25"/>
    <row r="35534" hidden="1" x14ac:dyDescent="0.25"/>
    <row r="35535" hidden="1" x14ac:dyDescent="0.25"/>
    <row r="35536" hidden="1" x14ac:dyDescent="0.25"/>
    <row r="35537" hidden="1" x14ac:dyDescent="0.25"/>
    <row r="35538" hidden="1" x14ac:dyDescent="0.25"/>
    <row r="35539" hidden="1" x14ac:dyDescent="0.25"/>
    <row r="35540" hidden="1" x14ac:dyDescent="0.25"/>
    <row r="35541" hidden="1" x14ac:dyDescent="0.25"/>
    <row r="35542" hidden="1" x14ac:dyDescent="0.25"/>
    <row r="35543" hidden="1" x14ac:dyDescent="0.25"/>
    <row r="35544" hidden="1" x14ac:dyDescent="0.25"/>
    <row r="35545" hidden="1" x14ac:dyDescent="0.25"/>
    <row r="35546" hidden="1" x14ac:dyDescent="0.25"/>
    <row r="35547" hidden="1" x14ac:dyDescent="0.25"/>
    <row r="35548" hidden="1" x14ac:dyDescent="0.25"/>
    <row r="35549" hidden="1" x14ac:dyDescent="0.25"/>
    <row r="35550" hidden="1" x14ac:dyDescent="0.25"/>
    <row r="35551" hidden="1" x14ac:dyDescent="0.25"/>
    <row r="35552" hidden="1" x14ac:dyDescent="0.25"/>
    <row r="35553" hidden="1" x14ac:dyDescent="0.25"/>
    <row r="35554" hidden="1" x14ac:dyDescent="0.25"/>
    <row r="35555" hidden="1" x14ac:dyDescent="0.25"/>
    <row r="35556" hidden="1" x14ac:dyDescent="0.25"/>
    <row r="35557" hidden="1" x14ac:dyDescent="0.25"/>
    <row r="35558" hidden="1" x14ac:dyDescent="0.25"/>
    <row r="35559" hidden="1" x14ac:dyDescent="0.25"/>
    <row r="35560" hidden="1" x14ac:dyDescent="0.25"/>
    <row r="35561" hidden="1" x14ac:dyDescent="0.25"/>
    <row r="35562" hidden="1" x14ac:dyDescent="0.25"/>
    <row r="35563" hidden="1" x14ac:dyDescent="0.25"/>
    <row r="35564" hidden="1" x14ac:dyDescent="0.25"/>
    <row r="35565" hidden="1" x14ac:dyDescent="0.25"/>
    <row r="35566" hidden="1" x14ac:dyDescent="0.25"/>
    <row r="35567" hidden="1" x14ac:dyDescent="0.25"/>
    <row r="35568" hidden="1" x14ac:dyDescent="0.25"/>
    <row r="35569" hidden="1" x14ac:dyDescent="0.25"/>
    <row r="35570" hidden="1" x14ac:dyDescent="0.25"/>
    <row r="35571" hidden="1" x14ac:dyDescent="0.25"/>
    <row r="35572" hidden="1" x14ac:dyDescent="0.25"/>
    <row r="35573" hidden="1" x14ac:dyDescent="0.25"/>
    <row r="35574" hidden="1" x14ac:dyDescent="0.25"/>
    <row r="35575" hidden="1" x14ac:dyDescent="0.25"/>
    <row r="35576" hidden="1" x14ac:dyDescent="0.25"/>
    <row r="35577" hidden="1" x14ac:dyDescent="0.25"/>
    <row r="35578" hidden="1" x14ac:dyDescent="0.25"/>
    <row r="35579" hidden="1" x14ac:dyDescent="0.25"/>
    <row r="35580" hidden="1" x14ac:dyDescent="0.25"/>
    <row r="35581" hidden="1" x14ac:dyDescent="0.25"/>
    <row r="35582" hidden="1" x14ac:dyDescent="0.25"/>
    <row r="35583" hidden="1" x14ac:dyDescent="0.25"/>
    <row r="35584" hidden="1" x14ac:dyDescent="0.25"/>
    <row r="35585" hidden="1" x14ac:dyDescent="0.25"/>
    <row r="35586" hidden="1" x14ac:dyDescent="0.25"/>
    <row r="35587" hidden="1" x14ac:dyDescent="0.25"/>
    <row r="35588" hidden="1" x14ac:dyDescent="0.25"/>
    <row r="35589" hidden="1" x14ac:dyDescent="0.25"/>
    <row r="35590" hidden="1" x14ac:dyDescent="0.25"/>
    <row r="35591" hidden="1" x14ac:dyDescent="0.25"/>
    <row r="35592" hidden="1" x14ac:dyDescent="0.25"/>
    <row r="35593" hidden="1" x14ac:dyDescent="0.25"/>
    <row r="35594" hidden="1" x14ac:dyDescent="0.25"/>
    <row r="35595" hidden="1" x14ac:dyDescent="0.25"/>
    <row r="35596" hidden="1" x14ac:dyDescent="0.25"/>
    <row r="35597" hidden="1" x14ac:dyDescent="0.25"/>
    <row r="35598" hidden="1" x14ac:dyDescent="0.25"/>
    <row r="35599" hidden="1" x14ac:dyDescent="0.25"/>
    <row r="35600" hidden="1" x14ac:dyDescent="0.25"/>
    <row r="35601" hidden="1" x14ac:dyDescent="0.25"/>
    <row r="35602" hidden="1" x14ac:dyDescent="0.25"/>
    <row r="35603" hidden="1" x14ac:dyDescent="0.25"/>
    <row r="35604" hidden="1" x14ac:dyDescent="0.25"/>
    <row r="35605" hidden="1" x14ac:dyDescent="0.25"/>
    <row r="35606" hidden="1" x14ac:dyDescent="0.25"/>
    <row r="35607" hidden="1" x14ac:dyDescent="0.25"/>
    <row r="35608" hidden="1" x14ac:dyDescent="0.25"/>
    <row r="35609" hidden="1" x14ac:dyDescent="0.25"/>
    <row r="35610" hidden="1" x14ac:dyDescent="0.25"/>
    <row r="35611" hidden="1" x14ac:dyDescent="0.25"/>
    <row r="35612" hidden="1" x14ac:dyDescent="0.25"/>
    <row r="35613" hidden="1" x14ac:dyDescent="0.25"/>
    <row r="35614" hidden="1" x14ac:dyDescent="0.25"/>
    <row r="35615" hidden="1" x14ac:dyDescent="0.25"/>
    <row r="35616" hidden="1" x14ac:dyDescent="0.25"/>
    <row r="35617" hidden="1" x14ac:dyDescent="0.25"/>
    <row r="35618" hidden="1" x14ac:dyDescent="0.25"/>
    <row r="35619" hidden="1" x14ac:dyDescent="0.25"/>
    <row r="35620" hidden="1" x14ac:dyDescent="0.25"/>
    <row r="35621" hidden="1" x14ac:dyDescent="0.25"/>
    <row r="35622" hidden="1" x14ac:dyDescent="0.25"/>
    <row r="35623" hidden="1" x14ac:dyDescent="0.25"/>
    <row r="35624" hidden="1" x14ac:dyDescent="0.25"/>
    <row r="35625" hidden="1" x14ac:dyDescent="0.25"/>
    <row r="35626" hidden="1" x14ac:dyDescent="0.25"/>
    <row r="35627" hidden="1" x14ac:dyDescent="0.25"/>
    <row r="35628" hidden="1" x14ac:dyDescent="0.25"/>
    <row r="35629" hidden="1" x14ac:dyDescent="0.25"/>
    <row r="35630" hidden="1" x14ac:dyDescent="0.25"/>
    <row r="35631" hidden="1" x14ac:dyDescent="0.25"/>
    <row r="35632" hidden="1" x14ac:dyDescent="0.25"/>
    <row r="35633" hidden="1" x14ac:dyDescent="0.25"/>
    <row r="35634" hidden="1" x14ac:dyDescent="0.25"/>
    <row r="35635" hidden="1" x14ac:dyDescent="0.25"/>
    <row r="35636" hidden="1" x14ac:dyDescent="0.25"/>
    <row r="35637" hidden="1" x14ac:dyDescent="0.25"/>
    <row r="35638" hidden="1" x14ac:dyDescent="0.25"/>
    <row r="35639" hidden="1" x14ac:dyDescent="0.25"/>
    <row r="35640" hidden="1" x14ac:dyDescent="0.25"/>
    <row r="35641" hidden="1" x14ac:dyDescent="0.25"/>
    <row r="35642" hidden="1" x14ac:dyDescent="0.25"/>
    <row r="35643" hidden="1" x14ac:dyDescent="0.25"/>
    <row r="35644" hidden="1" x14ac:dyDescent="0.25"/>
    <row r="35645" hidden="1" x14ac:dyDescent="0.25"/>
    <row r="35646" hidden="1" x14ac:dyDescent="0.25"/>
    <row r="35647" hidden="1" x14ac:dyDescent="0.25"/>
    <row r="35648" hidden="1" x14ac:dyDescent="0.25"/>
    <row r="35649" hidden="1" x14ac:dyDescent="0.25"/>
    <row r="35650" hidden="1" x14ac:dyDescent="0.25"/>
    <row r="35651" hidden="1" x14ac:dyDescent="0.25"/>
    <row r="35652" hidden="1" x14ac:dyDescent="0.25"/>
    <row r="35653" hidden="1" x14ac:dyDescent="0.25"/>
    <row r="35654" hidden="1" x14ac:dyDescent="0.25"/>
    <row r="35655" hidden="1" x14ac:dyDescent="0.25"/>
    <row r="35656" hidden="1" x14ac:dyDescent="0.25"/>
    <row r="35657" hidden="1" x14ac:dyDescent="0.25"/>
    <row r="35658" hidden="1" x14ac:dyDescent="0.25"/>
    <row r="35659" hidden="1" x14ac:dyDescent="0.25"/>
    <row r="35660" hidden="1" x14ac:dyDescent="0.25"/>
    <row r="35661" hidden="1" x14ac:dyDescent="0.25"/>
    <row r="35662" hidden="1" x14ac:dyDescent="0.25"/>
    <row r="35663" hidden="1" x14ac:dyDescent="0.25"/>
    <row r="35664" hidden="1" x14ac:dyDescent="0.25"/>
    <row r="35665" hidden="1" x14ac:dyDescent="0.25"/>
    <row r="35666" hidden="1" x14ac:dyDescent="0.25"/>
    <row r="35667" hidden="1" x14ac:dyDescent="0.25"/>
    <row r="35668" hidden="1" x14ac:dyDescent="0.25"/>
    <row r="35669" hidden="1" x14ac:dyDescent="0.25"/>
    <row r="35670" hidden="1" x14ac:dyDescent="0.25"/>
    <row r="35671" hidden="1" x14ac:dyDescent="0.25"/>
    <row r="35672" hidden="1" x14ac:dyDescent="0.25"/>
    <row r="35673" hidden="1" x14ac:dyDescent="0.25"/>
    <row r="35674" hidden="1" x14ac:dyDescent="0.25"/>
    <row r="35675" hidden="1" x14ac:dyDescent="0.25"/>
    <row r="35676" hidden="1" x14ac:dyDescent="0.25"/>
    <row r="35677" hidden="1" x14ac:dyDescent="0.25"/>
    <row r="35678" hidden="1" x14ac:dyDescent="0.25"/>
    <row r="35679" hidden="1" x14ac:dyDescent="0.25"/>
    <row r="35680" hidden="1" x14ac:dyDescent="0.25"/>
    <row r="35681" hidden="1" x14ac:dyDescent="0.25"/>
    <row r="35682" hidden="1" x14ac:dyDescent="0.25"/>
    <row r="35683" hidden="1" x14ac:dyDescent="0.25"/>
    <row r="35684" hidden="1" x14ac:dyDescent="0.25"/>
    <row r="35685" hidden="1" x14ac:dyDescent="0.25"/>
    <row r="35686" hidden="1" x14ac:dyDescent="0.25"/>
    <row r="35687" hidden="1" x14ac:dyDescent="0.25"/>
    <row r="35688" hidden="1" x14ac:dyDescent="0.25"/>
    <row r="35689" hidden="1" x14ac:dyDescent="0.25"/>
    <row r="35690" hidden="1" x14ac:dyDescent="0.25"/>
    <row r="35691" hidden="1" x14ac:dyDescent="0.25"/>
    <row r="35692" hidden="1" x14ac:dyDescent="0.25"/>
    <row r="35693" hidden="1" x14ac:dyDescent="0.25"/>
    <row r="35694" hidden="1" x14ac:dyDescent="0.25"/>
    <row r="35695" hidden="1" x14ac:dyDescent="0.25"/>
    <row r="35696" hidden="1" x14ac:dyDescent="0.25"/>
    <row r="35697" hidden="1" x14ac:dyDescent="0.25"/>
    <row r="35698" hidden="1" x14ac:dyDescent="0.25"/>
    <row r="35699" hidden="1" x14ac:dyDescent="0.25"/>
    <row r="35700" hidden="1" x14ac:dyDescent="0.25"/>
    <row r="35701" hidden="1" x14ac:dyDescent="0.25"/>
    <row r="35702" hidden="1" x14ac:dyDescent="0.25"/>
    <row r="35703" hidden="1" x14ac:dyDescent="0.25"/>
    <row r="35704" hidden="1" x14ac:dyDescent="0.25"/>
    <row r="35705" hidden="1" x14ac:dyDescent="0.25"/>
    <row r="35706" hidden="1" x14ac:dyDescent="0.25"/>
    <row r="35707" hidden="1" x14ac:dyDescent="0.25"/>
    <row r="35708" hidden="1" x14ac:dyDescent="0.25"/>
    <row r="35709" hidden="1" x14ac:dyDescent="0.25"/>
    <row r="35710" hidden="1" x14ac:dyDescent="0.25"/>
    <row r="35711" hidden="1" x14ac:dyDescent="0.25"/>
    <row r="35712" hidden="1" x14ac:dyDescent="0.25"/>
    <row r="35713" hidden="1" x14ac:dyDescent="0.25"/>
    <row r="35714" hidden="1" x14ac:dyDescent="0.25"/>
    <row r="35715" hidden="1" x14ac:dyDescent="0.25"/>
    <row r="35716" hidden="1" x14ac:dyDescent="0.25"/>
    <row r="35717" hidden="1" x14ac:dyDescent="0.25"/>
    <row r="35718" hidden="1" x14ac:dyDescent="0.25"/>
    <row r="35719" hidden="1" x14ac:dyDescent="0.25"/>
    <row r="35720" hidden="1" x14ac:dyDescent="0.25"/>
    <row r="35721" hidden="1" x14ac:dyDescent="0.25"/>
    <row r="35722" hidden="1" x14ac:dyDescent="0.25"/>
    <row r="35723" hidden="1" x14ac:dyDescent="0.25"/>
    <row r="35724" hidden="1" x14ac:dyDescent="0.25"/>
    <row r="35725" hidden="1" x14ac:dyDescent="0.25"/>
    <row r="35726" hidden="1" x14ac:dyDescent="0.25"/>
    <row r="35727" hidden="1" x14ac:dyDescent="0.25"/>
    <row r="35728" hidden="1" x14ac:dyDescent="0.25"/>
    <row r="35729" hidden="1" x14ac:dyDescent="0.25"/>
    <row r="35730" hidden="1" x14ac:dyDescent="0.25"/>
    <row r="35731" hidden="1" x14ac:dyDescent="0.25"/>
    <row r="35732" hidden="1" x14ac:dyDescent="0.25"/>
    <row r="35733" hidden="1" x14ac:dyDescent="0.25"/>
    <row r="35734" hidden="1" x14ac:dyDescent="0.25"/>
    <row r="35735" hidden="1" x14ac:dyDescent="0.25"/>
    <row r="35736" hidden="1" x14ac:dyDescent="0.25"/>
    <row r="35737" hidden="1" x14ac:dyDescent="0.25"/>
    <row r="35738" hidden="1" x14ac:dyDescent="0.25"/>
    <row r="35739" hidden="1" x14ac:dyDescent="0.25"/>
    <row r="35740" hidden="1" x14ac:dyDescent="0.25"/>
    <row r="35741" hidden="1" x14ac:dyDescent="0.25"/>
    <row r="35742" hidden="1" x14ac:dyDescent="0.25"/>
    <row r="35743" hidden="1" x14ac:dyDescent="0.25"/>
    <row r="35744" hidden="1" x14ac:dyDescent="0.25"/>
    <row r="35745" hidden="1" x14ac:dyDescent="0.25"/>
    <row r="35746" hidden="1" x14ac:dyDescent="0.25"/>
    <row r="35747" hidden="1" x14ac:dyDescent="0.25"/>
    <row r="35748" hidden="1" x14ac:dyDescent="0.25"/>
    <row r="35749" hidden="1" x14ac:dyDescent="0.25"/>
    <row r="35750" hidden="1" x14ac:dyDescent="0.25"/>
    <row r="35751" hidden="1" x14ac:dyDescent="0.25"/>
    <row r="35752" hidden="1" x14ac:dyDescent="0.25"/>
    <row r="35753" hidden="1" x14ac:dyDescent="0.25"/>
    <row r="35754" hidden="1" x14ac:dyDescent="0.25"/>
    <row r="35755" hidden="1" x14ac:dyDescent="0.25"/>
    <row r="35756" hidden="1" x14ac:dyDescent="0.25"/>
    <row r="35757" hidden="1" x14ac:dyDescent="0.25"/>
    <row r="35758" hidden="1" x14ac:dyDescent="0.25"/>
    <row r="35759" hidden="1" x14ac:dyDescent="0.25"/>
    <row r="35760" hidden="1" x14ac:dyDescent="0.25"/>
    <row r="35761" hidden="1" x14ac:dyDescent="0.25"/>
    <row r="35762" hidden="1" x14ac:dyDescent="0.25"/>
    <row r="35763" hidden="1" x14ac:dyDescent="0.25"/>
    <row r="35764" hidden="1" x14ac:dyDescent="0.25"/>
    <row r="35765" hidden="1" x14ac:dyDescent="0.25"/>
    <row r="35766" hidden="1" x14ac:dyDescent="0.25"/>
    <row r="35767" hidden="1" x14ac:dyDescent="0.25"/>
    <row r="35768" hidden="1" x14ac:dyDescent="0.25"/>
    <row r="35769" hidden="1" x14ac:dyDescent="0.25"/>
    <row r="35770" hidden="1" x14ac:dyDescent="0.25"/>
    <row r="35771" hidden="1" x14ac:dyDescent="0.25"/>
    <row r="35772" hidden="1" x14ac:dyDescent="0.25"/>
    <row r="35773" hidden="1" x14ac:dyDescent="0.25"/>
    <row r="35774" hidden="1" x14ac:dyDescent="0.25"/>
    <row r="35775" hidden="1" x14ac:dyDescent="0.25"/>
    <row r="35776" hidden="1" x14ac:dyDescent="0.25"/>
    <row r="35777" hidden="1" x14ac:dyDescent="0.25"/>
    <row r="35778" hidden="1" x14ac:dyDescent="0.25"/>
    <row r="35779" hidden="1" x14ac:dyDescent="0.25"/>
    <row r="35780" hidden="1" x14ac:dyDescent="0.25"/>
    <row r="35781" hidden="1" x14ac:dyDescent="0.25"/>
    <row r="35782" hidden="1" x14ac:dyDescent="0.25"/>
    <row r="35783" hidden="1" x14ac:dyDescent="0.25"/>
    <row r="35784" hidden="1" x14ac:dyDescent="0.25"/>
    <row r="35785" hidden="1" x14ac:dyDescent="0.25"/>
    <row r="35786" hidden="1" x14ac:dyDescent="0.25"/>
    <row r="35787" hidden="1" x14ac:dyDescent="0.25"/>
    <row r="35788" hidden="1" x14ac:dyDescent="0.25"/>
    <row r="35789" hidden="1" x14ac:dyDescent="0.25"/>
    <row r="35790" hidden="1" x14ac:dyDescent="0.25"/>
    <row r="35791" hidden="1" x14ac:dyDescent="0.25"/>
    <row r="35792" hidden="1" x14ac:dyDescent="0.25"/>
    <row r="35793" hidden="1" x14ac:dyDescent="0.25"/>
    <row r="35794" hidden="1" x14ac:dyDescent="0.25"/>
    <row r="35795" hidden="1" x14ac:dyDescent="0.25"/>
    <row r="35796" hidden="1" x14ac:dyDescent="0.25"/>
    <row r="35797" hidden="1" x14ac:dyDescent="0.25"/>
    <row r="35798" hidden="1" x14ac:dyDescent="0.25"/>
    <row r="35799" hidden="1" x14ac:dyDescent="0.25"/>
    <row r="35800" hidden="1" x14ac:dyDescent="0.25"/>
    <row r="35801" hidden="1" x14ac:dyDescent="0.25"/>
    <row r="35802" hidden="1" x14ac:dyDescent="0.25"/>
    <row r="35803" hidden="1" x14ac:dyDescent="0.25"/>
    <row r="35804" hidden="1" x14ac:dyDescent="0.25"/>
    <row r="35805" hidden="1" x14ac:dyDescent="0.25"/>
    <row r="35806" hidden="1" x14ac:dyDescent="0.25"/>
    <row r="35807" hidden="1" x14ac:dyDescent="0.25"/>
    <row r="35808" hidden="1" x14ac:dyDescent="0.25"/>
    <row r="35809" hidden="1" x14ac:dyDescent="0.25"/>
    <row r="35810" hidden="1" x14ac:dyDescent="0.25"/>
    <row r="35811" hidden="1" x14ac:dyDescent="0.25"/>
    <row r="35812" hidden="1" x14ac:dyDescent="0.25"/>
    <row r="35813" hidden="1" x14ac:dyDescent="0.25"/>
    <row r="35814" hidden="1" x14ac:dyDescent="0.25"/>
    <row r="35815" hidden="1" x14ac:dyDescent="0.25"/>
    <row r="35816" hidden="1" x14ac:dyDescent="0.25"/>
    <row r="35817" hidden="1" x14ac:dyDescent="0.25"/>
    <row r="35818" hidden="1" x14ac:dyDescent="0.25"/>
    <row r="35819" hidden="1" x14ac:dyDescent="0.25"/>
    <row r="35820" hidden="1" x14ac:dyDescent="0.25"/>
    <row r="35821" hidden="1" x14ac:dyDescent="0.25"/>
    <row r="35822" hidden="1" x14ac:dyDescent="0.25"/>
    <row r="35823" hidden="1" x14ac:dyDescent="0.25"/>
    <row r="35824" hidden="1" x14ac:dyDescent="0.25"/>
    <row r="35825" hidden="1" x14ac:dyDescent="0.25"/>
    <row r="35826" hidden="1" x14ac:dyDescent="0.25"/>
    <row r="35827" hidden="1" x14ac:dyDescent="0.25"/>
    <row r="35828" hidden="1" x14ac:dyDescent="0.25"/>
    <row r="35829" hidden="1" x14ac:dyDescent="0.25"/>
    <row r="35830" hidden="1" x14ac:dyDescent="0.25"/>
    <row r="35831" hidden="1" x14ac:dyDescent="0.25"/>
    <row r="35832" hidden="1" x14ac:dyDescent="0.25"/>
    <row r="35833" hidden="1" x14ac:dyDescent="0.25"/>
    <row r="35834" hidden="1" x14ac:dyDescent="0.25"/>
    <row r="35835" hidden="1" x14ac:dyDescent="0.25"/>
    <row r="35836" hidden="1" x14ac:dyDescent="0.25"/>
    <row r="35837" hidden="1" x14ac:dyDescent="0.25"/>
    <row r="35838" hidden="1" x14ac:dyDescent="0.25"/>
    <row r="35839" hidden="1" x14ac:dyDescent="0.25"/>
    <row r="35840" hidden="1" x14ac:dyDescent="0.25"/>
    <row r="35841" hidden="1" x14ac:dyDescent="0.25"/>
    <row r="35842" hidden="1" x14ac:dyDescent="0.25"/>
    <row r="35843" hidden="1" x14ac:dyDescent="0.25"/>
    <row r="35844" hidden="1" x14ac:dyDescent="0.25"/>
    <row r="35845" hidden="1" x14ac:dyDescent="0.25"/>
    <row r="35846" hidden="1" x14ac:dyDescent="0.25"/>
    <row r="35847" hidden="1" x14ac:dyDescent="0.25"/>
    <row r="35848" hidden="1" x14ac:dyDescent="0.25"/>
    <row r="35849" hidden="1" x14ac:dyDescent="0.25"/>
    <row r="35850" hidden="1" x14ac:dyDescent="0.25"/>
    <row r="35851" hidden="1" x14ac:dyDescent="0.25"/>
    <row r="35852" hidden="1" x14ac:dyDescent="0.25"/>
    <row r="35853" hidden="1" x14ac:dyDescent="0.25"/>
    <row r="35854" hidden="1" x14ac:dyDescent="0.25"/>
    <row r="35855" hidden="1" x14ac:dyDescent="0.25"/>
    <row r="35856" hidden="1" x14ac:dyDescent="0.25"/>
    <row r="35857" hidden="1" x14ac:dyDescent="0.25"/>
    <row r="35858" hidden="1" x14ac:dyDescent="0.25"/>
    <row r="35859" hidden="1" x14ac:dyDescent="0.25"/>
    <row r="35860" hidden="1" x14ac:dyDescent="0.25"/>
    <row r="35861" hidden="1" x14ac:dyDescent="0.25"/>
    <row r="35862" hidden="1" x14ac:dyDescent="0.25"/>
    <row r="35863" hidden="1" x14ac:dyDescent="0.25"/>
    <row r="35864" hidden="1" x14ac:dyDescent="0.25"/>
    <row r="35865" hidden="1" x14ac:dyDescent="0.25"/>
    <row r="35866" hidden="1" x14ac:dyDescent="0.25"/>
    <row r="35867" hidden="1" x14ac:dyDescent="0.25"/>
    <row r="35868" hidden="1" x14ac:dyDescent="0.25"/>
    <row r="35869" hidden="1" x14ac:dyDescent="0.25"/>
    <row r="35870" hidden="1" x14ac:dyDescent="0.25"/>
    <row r="35871" hidden="1" x14ac:dyDescent="0.25"/>
    <row r="35872" hidden="1" x14ac:dyDescent="0.25"/>
    <row r="35873" hidden="1" x14ac:dyDescent="0.25"/>
    <row r="35874" hidden="1" x14ac:dyDescent="0.25"/>
    <row r="35875" hidden="1" x14ac:dyDescent="0.25"/>
    <row r="35876" hidden="1" x14ac:dyDescent="0.25"/>
    <row r="35877" hidden="1" x14ac:dyDescent="0.25"/>
    <row r="35878" hidden="1" x14ac:dyDescent="0.25"/>
    <row r="35879" hidden="1" x14ac:dyDescent="0.25"/>
    <row r="35880" hidden="1" x14ac:dyDescent="0.25"/>
    <row r="35881" hidden="1" x14ac:dyDescent="0.25"/>
    <row r="35882" hidden="1" x14ac:dyDescent="0.25"/>
    <row r="35883" hidden="1" x14ac:dyDescent="0.25"/>
    <row r="35884" hidden="1" x14ac:dyDescent="0.25"/>
    <row r="35885" hidden="1" x14ac:dyDescent="0.25"/>
    <row r="35886" hidden="1" x14ac:dyDescent="0.25"/>
    <row r="35887" hidden="1" x14ac:dyDescent="0.25"/>
    <row r="35888" hidden="1" x14ac:dyDescent="0.25"/>
    <row r="35889" hidden="1" x14ac:dyDescent="0.25"/>
    <row r="35890" hidden="1" x14ac:dyDescent="0.25"/>
    <row r="35891" hidden="1" x14ac:dyDescent="0.25"/>
    <row r="35892" hidden="1" x14ac:dyDescent="0.25"/>
    <row r="35893" hidden="1" x14ac:dyDescent="0.25"/>
    <row r="35894" hidden="1" x14ac:dyDescent="0.25"/>
    <row r="35895" hidden="1" x14ac:dyDescent="0.25"/>
    <row r="35896" hidden="1" x14ac:dyDescent="0.25"/>
    <row r="35897" hidden="1" x14ac:dyDescent="0.25"/>
    <row r="35898" hidden="1" x14ac:dyDescent="0.25"/>
    <row r="35899" hidden="1" x14ac:dyDescent="0.25"/>
    <row r="35900" hidden="1" x14ac:dyDescent="0.25"/>
    <row r="35901" hidden="1" x14ac:dyDescent="0.25"/>
    <row r="35902" hidden="1" x14ac:dyDescent="0.25"/>
    <row r="35903" hidden="1" x14ac:dyDescent="0.25"/>
    <row r="35904" hidden="1" x14ac:dyDescent="0.25"/>
    <row r="35905" hidden="1" x14ac:dyDescent="0.25"/>
    <row r="35906" hidden="1" x14ac:dyDescent="0.25"/>
    <row r="35907" hidden="1" x14ac:dyDescent="0.25"/>
    <row r="35908" hidden="1" x14ac:dyDescent="0.25"/>
    <row r="35909" hidden="1" x14ac:dyDescent="0.25"/>
    <row r="35910" hidden="1" x14ac:dyDescent="0.25"/>
    <row r="35911" hidden="1" x14ac:dyDescent="0.25"/>
    <row r="35912" hidden="1" x14ac:dyDescent="0.25"/>
    <row r="35913" hidden="1" x14ac:dyDescent="0.25"/>
    <row r="35914" hidden="1" x14ac:dyDescent="0.25"/>
    <row r="35915" hidden="1" x14ac:dyDescent="0.25"/>
    <row r="35916" hidden="1" x14ac:dyDescent="0.25"/>
    <row r="35917" hidden="1" x14ac:dyDescent="0.25"/>
    <row r="35918" hidden="1" x14ac:dyDescent="0.25"/>
    <row r="35919" hidden="1" x14ac:dyDescent="0.25"/>
    <row r="35920" hidden="1" x14ac:dyDescent="0.25"/>
    <row r="35921" hidden="1" x14ac:dyDescent="0.25"/>
    <row r="35922" hidden="1" x14ac:dyDescent="0.25"/>
    <row r="35923" hidden="1" x14ac:dyDescent="0.25"/>
    <row r="35924" hidden="1" x14ac:dyDescent="0.25"/>
    <row r="35925" hidden="1" x14ac:dyDescent="0.25"/>
    <row r="35926" hidden="1" x14ac:dyDescent="0.25"/>
    <row r="35927" hidden="1" x14ac:dyDescent="0.25"/>
    <row r="35928" hidden="1" x14ac:dyDescent="0.25"/>
    <row r="35929" hidden="1" x14ac:dyDescent="0.25"/>
    <row r="35930" hidden="1" x14ac:dyDescent="0.25"/>
    <row r="35931" hidden="1" x14ac:dyDescent="0.25"/>
    <row r="35932" hidden="1" x14ac:dyDescent="0.25"/>
    <row r="35933" hidden="1" x14ac:dyDescent="0.25"/>
    <row r="35934" hidden="1" x14ac:dyDescent="0.25"/>
    <row r="35935" hidden="1" x14ac:dyDescent="0.25"/>
    <row r="35936" hidden="1" x14ac:dyDescent="0.25"/>
    <row r="35937" hidden="1" x14ac:dyDescent="0.25"/>
    <row r="35938" hidden="1" x14ac:dyDescent="0.25"/>
    <row r="35939" hidden="1" x14ac:dyDescent="0.25"/>
    <row r="35940" hidden="1" x14ac:dyDescent="0.25"/>
    <row r="35941" hidden="1" x14ac:dyDescent="0.25"/>
    <row r="35942" hidden="1" x14ac:dyDescent="0.25"/>
    <row r="35943" hidden="1" x14ac:dyDescent="0.25"/>
    <row r="35944" hidden="1" x14ac:dyDescent="0.25"/>
    <row r="35945" hidden="1" x14ac:dyDescent="0.25"/>
    <row r="35946" hidden="1" x14ac:dyDescent="0.25"/>
    <row r="35947" hidden="1" x14ac:dyDescent="0.25"/>
    <row r="35948" hidden="1" x14ac:dyDescent="0.25"/>
    <row r="35949" hidden="1" x14ac:dyDescent="0.25"/>
    <row r="35950" hidden="1" x14ac:dyDescent="0.25"/>
    <row r="35951" hidden="1" x14ac:dyDescent="0.25"/>
    <row r="35952" hidden="1" x14ac:dyDescent="0.25"/>
    <row r="35953" hidden="1" x14ac:dyDescent="0.25"/>
    <row r="35954" hidden="1" x14ac:dyDescent="0.25"/>
    <row r="35955" hidden="1" x14ac:dyDescent="0.25"/>
    <row r="35956" hidden="1" x14ac:dyDescent="0.25"/>
    <row r="35957" hidden="1" x14ac:dyDescent="0.25"/>
    <row r="35958" hidden="1" x14ac:dyDescent="0.25"/>
    <row r="35959" hidden="1" x14ac:dyDescent="0.25"/>
    <row r="35960" hidden="1" x14ac:dyDescent="0.25"/>
    <row r="35961" hidden="1" x14ac:dyDescent="0.25"/>
    <row r="35962" hidden="1" x14ac:dyDescent="0.25"/>
    <row r="35963" hidden="1" x14ac:dyDescent="0.25"/>
    <row r="35964" hidden="1" x14ac:dyDescent="0.25"/>
    <row r="35965" hidden="1" x14ac:dyDescent="0.25"/>
    <row r="35966" hidden="1" x14ac:dyDescent="0.25"/>
    <row r="35967" hidden="1" x14ac:dyDescent="0.25"/>
    <row r="35968" hidden="1" x14ac:dyDescent="0.25"/>
    <row r="35969" hidden="1" x14ac:dyDescent="0.25"/>
    <row r="35970" hidden="1" x14ac:dyDescent="0.25"/>
    <row r="35971" hidden="1" x14ac:dyDescent="0.25"/>
    <row r="35972" hidden="1" x14ac:dyDescent="0.25"/>
    <row r="35973" hidden="1" x14ac:dyDescent="0.25"/>
    <row r="35974" hidden="1" x14ac:dyDescent="0.25"/>
    <row r="35975" hidden="1" x14ac:dyDescent="0.25"/>
    <row r="35976" hidden="1" x14ac:dyDescent="0.25"/>
    <row r="35977" hidden="1" x14ac:dyDescent="0.25"/>
    <row r="35978" hidden="1" x14ac:dyDescent="0.25"/>
    <row r="35979" hidden="1" x14ac:dyDescent="0.25"/>
    <row r="35980" hidden="1" x14ac:dyDescent="0.25"/>
    <row r="35981" hidden="1" x14ac:dyDescent="0.25"/>
    <row r="35982" hidden="1" x14ac:dyDescent="0.25"/>
    <row r="35983" hidden="1" x14ac:dyDescent="0.25"/>
    <row r="35984" hidden="1" x14ac:dyDescent="0.25"/>
    <row r="35985" hidden="1" x14ac:dyDescent="0.25"/>
    <row r="35986" hidden="1" x14ac:dyDescent="0.25"/>
    <row r="35987" hidden="1" x14ac:dyDescent="0.25"/>
    <row r="35988" hidden="1" x14ac:dyDescent="0.25"/>
    <row r="35989" hidden="1" x14ac:dyDescent="0.25"/>
    <row r="35990" hidden="1" x14ac:dyDescent="0.25"/>
    <row r="35991" hidden="1" x14ac:dyDescent="0.25"/>
    <row r="35992" hidden="1" x14ac:dyDescent="0.25"/>
    <row r="35993" hidden="1" x14ac:dyDescent="0.25"/>
    <row r="35994" hidden="1" x14ac:dyDescent="0.25"/>
    <row r="35995" hidden="1" x14ac:dyDescent="0.25"/>
    <row r="35996" hidden="1" x14ac:dyDescent="0.25"/>
    <row r="35997" hidden="1" x14ac:dyDescent="0.25"/>
    <row r="35998" hidden="1" x14ac:dyDescent="0.25"/>
    <row r="35999" hidden="1" x14ac:dyDescent="0.25"/>
    <row r="36000" hidden="1" x14ac:dyDescent="0.25"/>
    <row r="36001" hidden="1" x14ac:dyDescent="0.25"/>
    <row r="36002" hidden="1" x14ac:dyDescent="0.25"/>
    <row r="36003" hidden="1" x14ac:dyDescent="0.25"/>
    <row r="36004" hidden="1" x14ac:dyDescent="0.25"/>
    <row r="36005" hidden="1" x14ac:dyDescent="0.25"/>
    <row r="36006" hidden="1" x14ac:dyDescent="0.25"/>
    <row r="36007" hidden="1" x14ac:dyDescent="0.25"/>
    <row r="36008" hidden="1" x14ac:dyDescent="0.25"/>
    <row r="36009" hidden="1" x14ac:dyDescent="0.25"/>
    <row r="36010" hidden="1" x14ac:dyDescent="0.25"/>
    <row r="36011" hidden="1" x14ac:dyDescent="0.25"/>
    <row r="36012" hidden="1" x14ac:dyDescent="0.25"/>
    <row r="36013" hidden="1" x14ac:dyDescent="0.25"/>
    <row r="36014" hidden="1" x14ac:dyDescent="0.25"/>
    <row r="36015" hidden="1" x14ac:dyDescent="0.25"/>
    <row r="36016" hidden="1" x14ac:dyDescent="0.25"/>
    <row r="36017" hidden="1" x14ac:dyDescent="0.25"/>
    <row r="36018" hidden="1" x14ac:dyDescent="0.25"/>
    <row r="36019" hidden="1" x14ac:dyDescent="0.25"/>
    <row r="36020" hidden="1" x14ac:dyDescent="0.25"/>
    <row r="36021" hidden="1" x14ac:dyDescent="0.25"/>
    <row r="36022" hidden="1" x14ac:dyDescent="0.25"/>
    <row r="36023" hidden="1" x14ac:dyDescent="0.25"/>
    <row r="36024" hidden="1" x14ac:dyDescent="0.25"/>
    <row r="36025" hidden="1" x14ac:dyDescent="0.25"/>
    <row r="36026" hidden="1" x14ac:dyDescent="0.25"/>
    <row r="36027" hidden="1" x14ac:dyDescent="0.25"/>
    <row r="36028" hidden="1" x14ac:dyDescent="0.25"/>
    <row r="36029" hidden="1" x14ac:dyDescent="0.25"/>
    <row r="36030" hidden="1" x14ac:dyDescent="0.25"/>
    <row r="36031" hidden="1" x14ac:dyDescent="0.25"/>
    <row r="36032" hidden="1" x14ac:dyDescent="0.25"/>
    <row r="36033" hidden="1" x14ac:dyDescent="0.25"/>
    <row r="36034" hidden="1" x14ac:dyDescent="0.25"/>
    <row r="36035" hidden="1" x14ac:dyDescent="0.25"/>
    <row r="36036" hidden="1" x14ac:dyDescent="0.25"/>
    <row r="36037" hidden="1" x14ac:dyDescent="0.25"/>
    <row r="36038" hidden="1" x14ac:dyDescent="0.25"/>
    <row r="36039" hidden="1" x14ac:dyDescent="0.25"/>
    <row r="36040" hidden="1" x14ac:dyDescent="0.25"/>
    <row r="36041" hidden="1" x14ac:dyDescent="0.25"/>
    <row r="36042" hidden="1" x14ac:dyDescent="0.25"/>
    <row r="36043" hidden="1" x14ac:dyDescent="0.25"/>
    <row r="36044" hidden="1" x14ac:dyDescent="0.25"/>
    <row r="36045" hidden="1" x14ac:dyDescent="0.25"/>
    <row r="36046" hidden="1" x14ac:dyDescent="0.25"/>
    <row r="36047" hidden="1" x14ac:dyDescent="0.25"/>
    <row r="36048" hidden="1" x14ac:dyDescent="0.25"/>
    <row r="36049" hidden="1" x14ac:dyDescent="0.25"/>
    <row r="36050" hidden="1" x14ac:dyDescent="0.25"/>
    <row r="36051" hidden="1" x14ac:dyDescent="0.25"/>
    <row r="36052" hidden="1" x14ac:dyDescent="0.25"/>
    <row r="36053" hidden="1" x14ac:dyDescent="0.25"/>
    <row r="36054" hidden="1" x14ac:dyDescent="0.25"/>
    <row r="36055" hidden="1" x14ac:dyDescent="0.25"/>
    <row r="36056" hidden="1" x14ac:dyDescent="0.25"/>
    <row r="36057" hidden="1" x14ac:dyDescent="0.25"/>
    <row r="36058" hidden="1" x14ac:dyDescent="0.25"/>
    <row r="36059" hidden="1" x14ac:dyDescent="0.25"/>
    <row r="36060" hidden="1" x14ac:dyDescent="0.25"/>
    <row r="36061" hidden="1" x14ac:dyDescent="0.25"/>
    <row r="36062" hidden="1" x14ac:dyDescent="0.25"/>
    <row r="36063" hidden="1" x14ac:dyDescent="0.25"/>
    <row r="36064" hidden="1" x14ac:dyDescent="0.25"/>
    <row r="36065" hidden="1" x14ac:dyDescent="0.25"/>
    <row r="36066" hidden="1" x14ac:dyDescent="0.25"/>
    <row r="36067" hidden="1" x14ac:dyDescent="0.25"/>
    <row r="36068" hidden="1" x14ac:dyDescent="0.25"/>
    <row r="36069" hidden="1" x14ac:dyDescent="0.25"/>
    <row r="36070" hidden="1" x14ac:dyDescent="0.25"/>
    <row r="36071" hidden="1" x14ac:dyDescent="0.25"/>
    <row r="36072" hidden="1" x14ac:dyDescent="0.25"/>
    <row r="36073" hidden="1" x14ac:dyDescent="0.25"/>
    <row r="36074" hidden="1" x14ac:dyDescent="0.25"/>
    <row r="36075" hidden="1" x14ac:dyDescent="0.25"/>
    <row r="36076" hidden="1" x14ac:dyDescent="0.25"/>
    <row r="36077" hidden="1" x14ac:dyDescent="0.25"/>
    <row r="36078" hidden="1" x14ac:dyDescent="0.25"/>
    <row r="36079" hidden="1" x14ac:dyDescent="0.25"/>
    <row r="36080" hidden="1" x14ac:dyDescent="0.25"/>
    <row r="36081" hidden="1" x14ac:dyDescent="0.25"/>
    <row r="36082" hidden="1" x14ac:dyDescent="0.25"/>
    <row r="36083" hidden="1" x14ac:dyDescent="0.25"/>
    <row r="36084" hidden="1" x14ac:dyDescent="0.25"/>
    <row r="36085" hidden="1" x14ac:dyDescent="0.25"/>
    <row r="36086" hidden="1" x14ac:dyDescent="0.25"/>
    <row r="36087" hidden="1" x14ac:dyDescent="0.25"/>
    <row r="36088" hidden="1" x14ac:dyDescent="0.25"/>
    <row r="36089" hidden="1" x14ac:dyDescent="0.25"/>
    <row r="36090" hidden="1" x14ac:dyDescent="0.25"/>
    <row r="36091" hidden="1" x14ac:dyDescent="0.25"/>
    <row r="36092" hidden="1" x14ac:dyDescent="0.25"/>
    <row r="36093" hidden="1" x14ac:dyDescent="0.25"/>
    <row r="36094" hidden="1" x14ac:dyDescent="0.25"/>
    <row r="36095" hidden="1" x14ac:dyDescent="0.25"/>
    <row r="36096" hidden="1" x14ac:dyDescent="0.25"/>
    <row r="36097" hidden="1" x14ac:dyDescent="0.25"/>
    <row r="36098" hidden="1" x14ac:dyDescent="0.25"/>
    <row r="36099" hidden="1" x14ac:dyDescent="0.25"/>
    <row r="36100" hidden="1" x14ac:dyDescent="0.25"/>
    <row r="36101" hidden="1" x14ac:dyDescent="0.25"/>
    <row r="36102" hidden="1" x14ac:dyDescent="0.25"/>
    <row r="36103" hidden="1" x14ac:dyDescent="0.25"/>
    <row r="36104" hidden="1" x14ac:dyDescent="0.25"/>
    <row r="36105" hidden="1" x14ac:dyDescent="0.25"/>
    <row r="36106" hidden="1" x14ac:dyDescent="0.25"/>
    <row r="36107" hidden="1" x14ac:dyDescent="0.25"/>
    <row r="36108" hidden="1" x14ac:dyDescent="0.25"/>
    <row r="36109" hidden="1" x14ac:dyDescent="0.25"/>
    <row r="36110" hidden="1" x14ac:dyDescent="0.25"/>
    <row r="36111" hidden="1" x14ac:dyDescent="0.25"/>
    <row r="36112" hidden="1" x14ac:dyDescent="0.25"/>
    <row r="36113" hidden="1" x14ac:dyDescent="0.25"/>
    <row r="36114" hidden="1" x14ac:dyDescent="0.25"/>
    <row r="36115" hidden="1" x14ac:dyDescent="0.25"/>
    <row r="36116" hidden="1" x14ac:dyDescent="0.25"/>
    <row r="36117" hidden="1" x14ac:dyDescent="0.25"/>
    <row r="36118" hidden="1" x14ac:dyDescent="0.25"/>
    <row r="36119" hidden="1" x14ac:dyDescent="0.25"/>
    <row r="36120" hidden="1" x14ac:dyDescent="0.25"/>
    <row r="36121" hidden="1" x14ac:dyDescent="0.25"/>
    <row r="36122" hidden="1" x14ac:dyDescent="0.25"/>
    <row r="36123" hidden="1" x14ac:dyDescent="0.25"/>
    <row r="36124" hidden="1" x14ac:dyDescent="0.25"/>
    <row r="36125" hidden="1" x14ac:dyDescent="0.25"/>
    <row r="36126" hidden="1" x14ac:dyDescent="0.25"/>
    <row r="36127" hidden="1" x14ac:dyDescent="0.25"/>
    <row r="36128" hidden="1" x14ac:dyDescent="0.25"/>
    <row r="36129" hidden="1" x14ac:dyDescent="0.25"/>
    <row r="36130" hidden="1" x14ac:dyDescent="0.25"/>
    <row r="36131" hidden="1" x14ac:dyDescent="0.25"/>
    <row r="36132" hidden="1" x14ac:dyDescent="0.25"/>
    <row r="36133" hidden="1" x14ac:dyDescent="0.25"/>
    <row r="36134" hidden="1" x14ac:dyDescent="0.25"/>
    <row r="36135" hidden="1" x14ac:dyDescent="0.25"/>
    <row r="36136" hidden="1" x14ac:dyDescent="0.25"/>
    <row r="36137" hidden="1" x14ac:dyDescent="0.25"/>
    <row r="36138" hidden="1" x14ac:dyDescent="0.25"/>
    <row r="36139" hidden="1" x14ac:dyDescent="0.25"/>
    <row r="36140" hidden="1" x14ac:dyDescent="0.25"/>
    <row r="36141" hidden="1" x14ac:dyDescent="0.25"/>
    <row r="36142" hidden="1" x14ac:dyDescent="0.25"/>
    <row r="36143" hidden="1" x14ac:dyDescent="0.25"/>
    <row r="36144" hidden="1" x14ac:dyDescent="0.25"/>
    <row r="36145" hidden="1" x14ac:dyDescent="0.25"/>
    <row r="36146" hidden="1" x14ac:dyDescent="0.25"/>
    <row r="36147" hidden="1" x14ac:dyDescent="0.25"/>
    <row r="36148" hidden="1" x14ac:dyDescent="0.25"/>
    <row r="36149" hidden="1" x14ac:dyDescent="0.25"/>
    <row r="36150" hidden="1" x14ac:dyDescent="0.25"/>
    <row r="36151" hidden="1" x14ac:dyDescent="0.25"/>
    <row r="36152" hidden="1" x14ac:dyDescent="0.25"/>
    <row r="36153" hidden="1" x14ac:dyDescent="0.25"/>
    <row r="36154" hidden="1" x14ac:dyDescent="0.25"/>
    <row r="36155" hidden="1" x14ac:dyDescent="0.25"/>
    <row r="36156" hidden="1" x14ac:dyDescent="0.25"/>
    <row r="36157" hidden="1" x14ac:dyDescent="0.25"/>
    <row r="36158" hidden="1" x14ac:dyDescent="0.25"/>
    <row r="36159" hidden="1" x14ac:dyDescent="0.25"/>
    <row r="36160" hidden="1" x14ac:dyDescent="0.25"/>
    <row r="36161" hidden="1" x14ac:dyDescent="0.25"/>
    <row r="36162" hidden="1" x14ac:dyDescent="0.25"/>
    <row r="36163" hidden="1" x14ac:dyDescent="0.25"/>
    <row r="36164" hidden="1" x14ac:dyDescent="0.25"/>
    <row r="36165" hidden="1" x14ac:dyDescent="0.25"/>
    <row r="36166" hidden="1" x14ac:dyDescent="0.25"/>
    <row r="36167" hidden="1" x14ac:dyDescent="0.25"/>
    <row r="36168" hidden="1" x14ac:dyDescent="0.25"/>
    <row r="36169" hidden="1" x14ac:dyDescent="0.25"/>
    <row r="36170" hidden="1" x14ac:dyDescent="0.25"/>
    <row r="36171" hidden="1" x14ac:dyDescent="0.25"/>
    <row r="36172" hidden="1" x14ac:dyDescent="0.25"/>
    <row r="36173" hidden="1" x14ac:dyDescent="0.25"/>
    <row r="36174" hidden="1" x14ac:dyDescent="0.25"/>
    <row r="36175" hidden="1" x14ac:dyDescent="0.25"/>
    <row r="36176" hidden="1" x14ac:dyDescent="0.25"/>
    <row r="36177" hidden="1" x14ac:dyDescent="0.25"/>
    <row r="36178" hidden="1" x14ac:dyDescent="0.25"/>
    <row r="36179" hidden="1" x14ac:dyDescent="0.25"/>
    <row r="36180" hidden="1" x14ac:dyDescent="0.25"/>
    <row r="36181" hidden="1" x14ac:dyDescent="0.25"/>
    <row r="36182" hidden="1" x14ac:dyDescent="0.25"/>
    <row r="36183" hidden="1" x14ac:dyDescent="0.25"/>
    <row r="36184" hidden="1" x14ac:dyDescent="0.25"/>
    <row r="36185" hidden="1" x14ac:dyDescent="0.25"/>
    <row r="36186" hidden="1" x14ac:dyDescent="0.25"/>
    <row r="36187" hidden="1" x14ac:dyDescent="0.25"/>
    <row r="36188" hidden="1" x14ac:dyDescent="0.25"/>
    <row r="36189" hidden="1" x14ac:dyDescent="0.25"/>
    <row r="36190" hidden="1" x14ac:dyDescent="0.25"/>
    <row r="36191" hidden="1" x14ac:dyDescent="0.25"/>
    <row r="36192" hidden="1" x14ac:dyDescent="0.25"/>
    <row r="36193" hidden="1" x14ac:dyDescent="0.25"/>
    <row r="36194" hidden="1" x14ac:dyDescent="0.25"/>
    <row r="36195" hidden="1" x14ac:dyDescent="0.25"/>
    <row r="36196" hidden="1" x14ac:dyDescent="0.25"/>
    <row r="36197" hidden="1" x14ac:dyDescent="0.25"/>
    <row r="36198" hidden="1" x14ac:dyDescent="0.25"/>
    <row r="36199" hidden="1" x14ac:dyDescent="0.25"/>
    <row r="36200" hidden="1" x14ac:dyDescent="0.25"/>
    <row r="36201" hidden="1" x14ac:dyDescent="0.25"/>
    <row r="36202" hidden="1" x14ac:dyDescent="0.25"/>
    <row r="36203" hidden="1" x14ac:dyDescent="0.25"/>
    <row r="36204" hidden="1" x14ac:dyDescent="0.25"/>
    <row r="36205" hidden="1" x14ac:dyDescent="0.25"/>
    <row r="36206" hidden="1" x14ac:dyDescent="0.25"/>
    <row r="36207" hidden="1" x14ac:dyDescent="0.25"/>
    <row r="36208" hidden="1" x14ac:dyDescent="0.25"/>
    <row r="36209" hidden="1" x14ac:dyDescent="0.25"/>
    <row r="36210" hidden="1" x14ac:dyDescent="0.25"/>
    <row r="36211" hidden="1" x14ac:dyDescent="0.25"/>
    <row r="36212" hidden="1" x14ac:dyDescent="0.25"/>
    <row r="36213" hidden="1" x14ac:dyDescent="0.25"/>
    <row r="36214" hidden="1" x14ac:dyDescent="0.25"/>
    <row r="36215" hidden="1" x14ac:dyDescent="0.25"/>
    <row r="36216" hidden="1" x14ac:dyDescent="0.25"/>
    <row r="36217" hidden="1" x14ac:dyDescent="0.25"/>
    <row r="36218" hidden="1" x14ac:dyDescent="0.25"/>
    <row r="36219" hidden="1" x14ac:dyDescent="0.25"/>
    <row r="36220" hidden="1" x14ac:dyDescent="0.25"/>
    <row r="36221" hidden="1" x14ac:dyDescent="0.25"/>
    <row r="36222" hidden="1" x14ac:dyDescent="0.25"/>
    <row r="36223" hidden="1" x14ac:dyDescent="0.25"/>
    <row r="36224" hidden="1" x14ac:dyDescent="0.25"/>
    <row r="36225" hidden="1" x14ac:dyDescent="0.25"/>
    <row r="36226" hidden="1" x14ac:dyDescent="0.25"/>
    <row r="36227" hidden="1" x14ac:dyDescent="0.25"/>
    <row r="36228" hidden="1" x14ac:dyDescent="0.25"/>
    <row r="36229" hidden="1" x14ac:dyDescent="0.25"/>
    <row r="36230" hidden="1" x14ac:dyDescent="0.25"/>
    <row r="36231" hidden="1" x14ac:dyDescent="0.25"/>
    <row r="36232" hidden="1" x14ac:dyDescent="0.25"/>
    <row r="36233" hidden="1" x14ac:dyDescent="0.25"/>
    <row r="36234" hidden="1" x14ac:dyDescent="0.25"/>
    <row r="36235" hidden="1" x14ac:dyDescent="0.25"/>
    <row r="36236" hidden="1" x14ac:dyDescent="0.25"/>
    <row r="36237" hidden="1" x14ac:dyDescent="0.25"/>
    <row r="36238" hidden="1" x14ac:dyDescent="0.25"/>
    <row r="36239" hidden="1" x14ac:dyDescent="0.25"/>
    <row r="36240" hidden="1" x14ac:dyDescent="0.25"/>
    <row r="36241" hidden="1" x14ac:dyDescent="0.25"/>
    <row r="36242" hidden="1" x14ac:dyDescent="0.25"/>
    <row r="36243" hidden="1" x14ac:dyDescent="0.25"/>
    <row r="36244" hidden="1" x14ac:dyDescent="0.25"/>
    <row r="36245" hidden="1" x14ac:dyDescent="0.25"/>
    <row r="36246" hidden="1" x14ac:dyDescent="0.25"/>
    <row r="36247" hidden="1" x14ac:dyDescent="0.25"/>
    <row r="36248" hidden="1" x14ac:dyDescent="0.25"/>
    <row r="36249" hidden="1" x14ac:dyDescent="0.25"/>
    <row r="36250" hidden="1" x14ac:dyDescent="0.25"/>
    <row r="36251" hidden="1" x14ac:dyDescent="0.25"/>
    <row r="36252" hidden="1" x14ac:dyDescent="0.25"/>
    <row r="36253" hidden="1" x14ac:dyDescent="0.25"/>
    <row r="36254" hidden="1" x14ac:dyDescent="0.25"/>
    <row r="36255" hidden="1" x14ac:dyDescent="0.25"/>
    <row r="36256" hidden="1" x14ac:dyDescent="0.25"/>
    <row r="36257" hidden="1" x14ac:dyDescent="0.25"/>
    <row r="36258" hidden="1" x14ac:dyDescent="0.25"/>
    <row r="36259" hidden="1" x14ac:dyDescent="0.25"/>
    <row r="36260" hidden="1" x14ac:dyDescent="0.25"/>
    <row r="36261" hidden="1" x14ac:dyDescent="0.25"/>
    <row r="36262" hidden="1" x14ac:dyDescent="0.25"/>
    <row r="36263" hidden="1" x14ac:dyDescent="0.25"/>
    <row r="36264" hidden="1" x14ac:dyDescent="0.25"/>
    <row r="36265" hidden="1" x14ac:dyDescent="0.25"/>
    <row r="36266" hidden="1" x14ac:dyDescent="0.25"/>
    <row r="36267" hidden="1" x14ac:dyDescent="0.25"/>
    <row r="36268" hidden="1" x14ac:dyDescent="0.25"/>
    <row r="36269" hidden="1" x14ac:dyDescent="0.25"/>
    <row r="36270" hidden="1" x14ac:dyDescent="0.25"/>
    <row r="36271" hidden="1" x14ac:dyDescent="0.25"/>
    <row r="36272" hidden="1" x14ac:dyDescent="0.25"/>
    <row r="36273" hidden="1" x14ac:dyDescent="0.25"/>
    <row r="36274" hidden="1" x14ac:dyDescent="0.25"/>
    <row r="36275" hidden="1" x14ac:dyDescent="0.25"/>
    <row r="36276" hidden="1" x14ac:dyDescent="0.25"/>
    <row r="36277" hidden="1" x14ac:dyDescent="0.25"/>
    <row r="36278" hidden="1" x14ac:dyDescent="0.25"/>
    <row r="36279" hidden="1" x14ac:dyDescent="0.25"/>
    <row r="36280" hidden="1" x14ac:dyDescent="0.25"/>
    <row r="36281" hidden="1" x14ac:dyDescent="0.25"/>
    <row r="36282" hidden="1" x14ac:dyDescent="0.25"/>
    <row r="36283" hidden="1" x14ac:dyDescent="0.25"/>
    <row r="36284" hidden="1" x14ac:dyDescent="0.25"/>
    <row r="36285" hidden="1" x14ac:dyDescent="0.25"/>
    <row r="36286" hidden="1" x14ac:dyDescent="0.25"/>
    <row r="36287" hidden="1" x14ac:dyDescent="0.25"/>
    <row r="36288" hidden="1" x14ac:dyDescent="0.25"/>
    <row r="36289" hidden="1" x14ac:dyDescent="0.25"/>
    <row r="36290" hidden="1" x14ac:dyDescent="0.25"/>
    <row r="36291" hidden="1" x14ac:dyDescent="0.25"/>
    <row r="36292" hidden="1" x14ac:dyDescent="0.25"/>
    <row r="36293" hidden="1" x14ac:dyDescent="0.25"/>
    <row r="36294" hidden="1" x14ac:dyDescent="0.25"/>
    <row r="36295" hidden="1" x14ac:dyDescent="0.25"/>
    <row r="36296" hidden="1" x14ac:dyDescent="0.25"/>
    <row r="36297" hidden="1" x14ac:dyDescent="0.25"/>
    <row r="36298" hidden="1" x14ac:dyDescent="0.25"/>
    <row r="36299" hidden="1" x14ac:dyDescent="0.25"/>
    <row r="36300" hidden="1" x14ac:dyDescent="0.25"/>
    <row r="36301" hidden="1" x14ac:dyDescent="0.25"/>
    <row r="36302" hidden="1" x14ac:dyDescent="0.25"/>
    <row r="36303" hidden="1" x14ac:dyDescent="0.25"/>
    <row r="36304" hidden="1" x14ac:dyDescent="0.25"/>
    <row r="36305" hidden="1" x14ac:dyDescent="0.25"/>
    <row r="36306" hidden="1" x14ac:dyDescent="0.25"/>
    <row r="36307" hidden="1" x14ac:dyDescent="0.25"/>
    <row r="36308" hidden="1" x14ac:dyDescent="0.25"/>
    <row r="36309" hidden="1" x14ac:dyDescent="0.25"/>
    <row r="36310" hidden="1" x14ac:dyDescent="0.25"/>
    <row r="36311" hidden="1" x14ac:dyDescent="0.25"/>
    <row r="36312" hidden="1" x14ac:dyDescent="0.25"/>
    <row r="36313" hidden="1" x14ac:dyDescent="0.25"/>
    <row r="36314" hidden="1" x14ac:dyDescent="0.25"/>
    <row r="36315" hidden="1" x14ac:dyDescent="0.25"/>
    <row r="36316" hidden="1" x14ac:dyDescent="0.25"/>
    <row r="36317" hidden="1" x14ac:dyDescent="0.25"/>
    <row r="36318" hidden="1" x14ac:dyDescent="0.25"/>
    <row r="36319" hidden="1" x14ac:dyDescent="0.25"/>
    <row r="36320" hidden="1" x14ac:dyDescent="0.25"/>
    <row r="36321" hidden="1" x14ac:dyDescent="0.25"/>
    <row r="36322" hidden="1" x14ac:dyDescent="0.25"/>
    <row r="36323" hidden="1" x14ac:dyDescent="0.25"/>
    <row r="36324" hidden="1" x14ac:dyDescent="0.25"/>
    <row r="36325" hidden="1" x14ac:dyDescent="0.25"/>
    <row r="36326" hidden="1" x14ac:dyDescent="0.25"/>
    <row r="36327" hidden="1" x14ac:dyDescent="0.25"/>
    <row r="36328" hidden="1" x14ac:dyDescent="0.25"/>
    <row r="36329" hidden="1" x14ac:dyDescent="0.25"/>
    <row r="36330" hidden="1" x14ac:dyDescent="0.25"/>
    <row r="36331" hidden="1" x14ac:dyDescent="0.25"/>
    <row r="36332" hidden="1" x14ac:dyDescent="0.25"/>
    <row r="36333" hidden="1" x14ac:dyDescent="0.25"/>
    <row r="36334" hidden="1" x14ac:dyDescent="0.25"/>
    <row r="36335" hidden="1" x14ac:dyDescent="0.25"/>
    <row r="36336" hidden="1" x14ac:dyDescent="0.25"/>
    <row r="36337" hidden="1" x14ac:dyDescent="0.25"/>
    <row r="36338" hidden="1" x14ac:dyDescent="0.25"/>
    <row r="36339" hidden="1" x14ac:dyDescent="0.25"/>
    <row r="36340" hidden="1" x14ac:dyDescent="0.25"/>
    <row r="36341" hidden="1" x14ac:dyDescent="0.25"/>
    <row r="36342" hidden="1" x14ac:dyDescent="0.25"/>
    <row r="36343" hidden="1" x14ac:dyDescent="0.25"/>
    <row r="36344" hidden="1" x14ac:dyDescent="0.25"/>
    <row r="36345" hidden="1" x14ac:dyDescent="0.25"/>
    <row r="36346" hidden="1" x14ac:dyDescent="0.25"/>
    <row r="36347" hidden="1" x14ac:dyDescent="0.25"/>
    <row r="36348" hidden="1" x14ac:dyDescent="0.25"/>
    <row r="36349" hidden="1" x14ac:dyDescent="0.25"/>
    <row r="36350" hidden="1" x14ac:dyDescent="0.25"/>
    <row r="36351" hidden="1" x14ac:dyDescent="0.25"/>
    <row r="36352" hidden="1" x14ac:dyDescent="0.25"/>
    <row r="36353" hidden="1" x14ac:dyDescent="0.25"/>
    <row r="36354" hidden="1" x14ac:dyDescent="0.25"/>
    <row r="36355" hidden="1" x14ac:dyDescent="0.25"/>
    <row r="36356" hidden="1" x14ac:dyDescent="0.25"/>
    <row r="36357" hidden="1" x14ac:dyDescent="0.25"/>
    <row r="36358" hidden="1" x14ac:dyDescent="0.25"/>
    <row r="36359" hidden="1" x14ac:dyDescent="0.25"/>
    <row r="36360" hidden="1" x14ac:dyDescent="0.25"/>
    <row r="36361" hidden="1" x14ac:dyDescent="0.25"/>
    <row r="36362" hidden="1" x14ac:dyDescent="0.25"/>
    <row r="36363" hidden="1" x14ac:dyDescent="0.25"/>
    <row r="36364" hidden="1" x14ac:dyDescent="0.25"/>
    <row r="36365" hidden="1" x14ac:dyDescent="0.25"/>
    <row r="36366" hidden="1" x14ac:dyDescent="0.25"/>
    <row r="36367" hidden="1" x14ac:dyDescent="0.25"/>
    <row r="36368" hidden="1" x14ac:dyDescent="0.25"/>
    <row r="36369" hidden="1" x14ac:dyDescent="0.25"/>
    <row r="36370" hidden="1" x14ac:dyDescent="0.25"/>
    <row r="36371" hidden="1" x14ac:dyDescent="0.25"/>
    <row r="36372" hidden="1" x14ac:dyDescent="0.25"/>
    <row r="36373" hidden="1" x14ac:dyDescent="0.25"/>
    <row r="36374" hidden="1" x14ac:dyDescent="0.25"/>
    <row r="36375" hidden="1" x14ac:dyDescent="0.25"/>
    <row r="36376" hidden="1" x14ac:dyDescent="0.25"/>
    <row r="36377" hidden="1" x14ac:dyDescent="0.25"/>
    <row r="36378" hidden="1" x14ac:dyDescent="0.25"/>
    <row r="36379" hidden="1" x14ac:dyDescent="0.25"/>
    <row r="36380" hidden="1" x14ac:dyDescent="0.25"/>
    <row r="36381" hidden="1" x14ac:dyDescent="0.25"/>
    <row r="36382" hidden="1" x14ac:dyDescent="0.25"/>
    <row r="36383" hidden="1" x14ac:dyDescent="0.25"/>
    <row r="36384" hidden="1" x14ac:dyDescent="0.25"/>
    <row r="36385" hidden="1" x14ac:dyDescent="0.25"/>
    <row r="36386" hidden="1" x14ac:dyDescent="0.25"/>
    <row r="36387" hidden="1" x14ac:dyDescent="0.25"/>
    <row r="36388" hidden="1" x14ac:dyDescent="0.25"/>
    <row r="36389" hidden="1" x14ac:dyDescent="0.25"/>
    <row r="36390" hidden="1" x14ac:dyDescent="0.25"/>
    <row r="36391" hidden="1" x14ac:dyDescent="0.25"/>
    <row r="36392" hidden="1" x14ac:dyDescent="0.25"/>
    <row r="36393" hidden="1" x14ac:dyDescent="0.25"/>
    <row r="36394" hidden="1" x14ac:dyDescent="0.25"/>
    <row r="36395" hidden="1" x14ac:dyDescent="0.25"/>
    <row r="36396" hidden="1" x14ac:dyDescent="0.25"/>
    <row r="36397" hidden="1" x14ac:dyDescent="0.25"/>
    <row r="36398" hidden="1" x14ac:dyDescent="0.25"/>
    <row r="36399" hidden="1" x14ac:dyDescent="0.25"/>
    <row r="36400" hidden="1" x14ac:dyDescent="0.25"/>
    <row r="36401" hidden="1" x14ac:dyDescent="0.25"/>
    <row r="36402" hidden="1" x14ac:dyDescent="0.25"/>
    <row r="36403" hidden="1" x14ac:dyDescent="0.25"/>
    <row r="36404" hidden="1" x14ac:dyDescent="0.25"/>
    <row r="36405" hidden="1" x14ac:dyDescent="0.25"/>
    <row r="36406" hidden="1" x14ac:dyDescent="0.25"/>
    <row r="36407" hidden="1" x14ac:dyDescent="0.25"/>
    <row r="36408" hidden="1" x14ac:dyDescent="0.25"/>
    <row r="36409" hidden="1" x14ac:dyDescent="0.25"/>
    <row r="36410" hidden="1" x14ac:dyDescent="0.25"/>
    <row r="36411" hidden="1" x14ac:dyDescent="0.25"/>
    <row r="36412" hidden="1" x14ac:dyDescent="0.25"/>
    <row r="36413" hidden="1" x14ac:dyDescent="0.25"/>
    <row r="36414" hidden="1" x14ac:dyDescent="0.25"/>
    <row r="36415" hidden="1" x14ac:dyDescent="0.25"/>
    <row r="36416" hidden="1" x14ac:dyDescent="0.25"/>
    <row r="36417" hidden="1" x14ac:dyDescent="0.25"/>
    <row r="36418" hidden="1" x14ac:dyDescent="0.25"/>
    <row r="36419" hidden="1" x14ac:dyDescent="0.25"/>
    <row r="36420" hidden="1" x14ac:dyDescent="0.25"/>
    <row r="36421" hidden="1" x14ac:dyDescent="0.25"/>
    <row r="36422" hidden="1" x14ac:dyDescent="0.25"/>
    <row r="36423" hidden="1" x14ac:dyDescent="0.25"/>
    <row r="36424" hidden="1" x14ac:dyDescent="0.25"/>
    <row r="36425" hidden="1" x14ac:dyDescent="0.25"/>
    <row r="36426" hidden="1" x14ac:dyDescent="0.25"/>
    <row r="36427" hidden="1" x14ac:dyDescent="0.25"/>
    <row r="36428" hidden="1" x14ac:dyDescent="0.25"/>
    <row r="36429" hidden="1" x14ac:dyDescent="0.25"/>
    <row r="36430" hidden="1" x14ac:dyDescent="0.25"/>
    <row r="36431" hidden="1" x14ac:dyDescent="0.25"/>
    <row r="36432" hidden="1" x14ac:dyDescent="0.25"/>
    <row r="36433" hidden="1" x14ac:dyDescent="0.25"/>
    <row r="36434" hidden="1" x14ac:dyDescent="0.25"/>
    <row r="36435" hidden="1" x14ac:dyDescent="0.25"/>
    <row r="36436" hidden="1" x14ac:dyDescent="0.25"/>
    <row r="36437" hidden="1" x14ac:dyDescent="0.25"/>
    <row r="36438" hidden="1" x14ac:dyDescent="0.25"/>
    <row r="36439" hidden="1" x14ac:dyDescent="0.25"/>
    <row r="36440" hidden="1" x14ac:dyDescent="0.25"/>
    <row r="36441" hidden="1" x14ac:dyDescent="0.25"/>
    <row r="36442" hidden="1" x14ac:dyDescent="0.25"/>
    <row r="36443" hidden="1" x14ac:dyDescent="0.25"/>
    <row r="36444" hidden="1" x14ac:dyDescent="0.25"/>
    <row r="36445" hidden="1" x14ac:dyDescent="0.25"/>
    <row r="36446" hidden="1" x14ac:dyDescent="0.25"/>
    <row r="36447" hidden="1" x14ac:dyDescent="0.25"/>
    <row r="36448" hidden="1" x14ac:dyDescent="0.25"/>
    <row r="36449" hidden="1" x14ac:dyDescent="0.25"/>
    <row r="36450" hidden="1" x14ac:dyDescent="0.25"/>
    <row r="36451" hidden="1" x14ac:dyDescent="0.25"/>
    <row r="36452" hidden="1" x14ac:dyDescent="0.25"/>
    <row r="36453" hidden="1" x14ac:dyDescent="0.25"/>
    <row r="36454" hidden="1" x14ac:dyDescent="0.25"/>
    <row r="36455" hidden="1" x14ac:dyDescent="0.25"/>
    <row r="36456" hidden="1" x14ac:dyDescent="0.25"/>
    <row r="36457" hidden="1" x14ac:dyDescent="0.25"/>
    <row r="36458" hidden="1" x14ac:dyDescent="0.25"/>
    <row r="36459" hidden="1" x14ac:dyDescent="0.25"/>
    <row r="36460" hidden="1" x14ac:dyDescent="0.25"/>
    <row r="36461" hidden="1" x14ac:dyDescent="0.25"/>
    <row r="36462" hidden="1" x14ac:dyDescent="0.25"/>
    <row r="36463" hidden="1" x14ac:dyDescent="0.25"/>
    <row r="36464" hidden="1" x14ac:dyDescent="0.25"/>
    <row r="36465" hidden="1" x14ac:dyDescent="0.25"/>
    <row r="36466" hidden="1" x14ac:dyDescent="0.25"/>
    <row r="36467" hidden="1" x14ac:dyDescent="0.25"/>
    <row r="36468" hidden="1" x14ac:dyDescent="0.25"/>
    <row r="36469" hidden="1" x14ac:dyDescent="0.25"/>
    <row r="36470" hidden="1" x14ac:dyDescent="0.25"/>
    <row r="36471" hidden="1" x14ac:dyDescent="0.25"/>
    <row r="36472" hidden="1" x14ac:dyDescent="0.25"/>
    <row r="36473" hidden="1" x14ac:dyDescent="0.25"/>
    <row r="36474" hidden="1" x14ac:dyDescent="0.25"/>
    <row r="36475" hidden="1" x14ac:dyDescent="0.25"/>
    <row r="36476" hidden="1" x14ac:dyDescent="0.25"/>
    <row r="36477" hidden="1" x14ac:dyDescent="0.25"/>
    <row r="36478" hidden="1" x14ac:dyDescent="0.25"/>
    <row r="36479" hidden="1" x14ac:dyDescent="0.25"/>
    <row r="36480" hidden="1" x14ac:dyDescent="0.25"/>
    <row r="36481" hidden="1" x14ac:dyDescent="0.25"/>
    <row r="36482" hidden="1" x14ac:dyDescent="0.25"/>
    <row r="36483" hidden="1" x14ac:dyDescent="0.25"/>
    <row r="36484" hidden="1" x14ac:dyDescent="0.25"/>
    <row r="36485" hidden="1" x14ac:dyDescent="0.25"/>
    <row r="36486" hidden="1" x14ac:dyDescent="0.25"/>
    <row r="36487" hidden="1" x14ac:dyDescent="0.25"/>
    <row r="36488" hidden="1" x14ac:dyDescent="0.25"/>
    <row r="36489" hidden="1" x14ac:dyDescent="0.25"/>
    <row r="36490" hidden="1" x14ac:dyDescent="0.25"/>
    <row r="36491" hidden="1" x14ac:dyDescent="0.25"/>
    <row r="36492" hidden="1" x14ac:dyDescent="0.25"/>
    <row r="36493" hidden="1" x14ac:dyDescent="0.25"/>
    <row r="36494" hidden="1" x14ac:dyDescent="0.25"/>
    <row r="36495" hidden="1" x14ac:dyDescent="0.25"/>
    <row r="36496" hidden="1" x14ac:dyDescent="0.25"/>
    <row r="36497" hidden="1" x14ac:dyDescent="0.25"/>
    <row r="36498" hidden="1" x14ac:dyDescent="0.25"/>
    <row r="36499" hidden="1" x14ac:dyDescent="0.25"/>
    <row r="36500" hidden="1" x14ac:dyDescent="0.25"/>
    <row r="36501" hidden="1" x14ac:dyDescent="0.25"/>
    <row r="36502" hidden="1" x14ac:dyDescent="0.25"/>
    <row r="36503" hidden="1" x14ac:dyDescent="0.25"/>
    <row r="36504" hidden="1" x14ac:dyDescent="0.25"/>
    <row r="36505" hidden="1" x14ac:dyDescent="0.25"/>
    <row r="36506" hidden="1" x14ac:dyDescent="0.25"/>
    <row r="36507" hidden="1" x14ac:dyDescent="0.25"/>
    <row r="36508" hidden="1" x14ac:dyDescent="0.25"/>
    <row r="36509" hidden="1" x14ac:dyDescent="0.25"/>
    <row r="36510" hidden="1" x14ac:dyDescent="0.25"/>
    <row r="36511" hidden="1" x14ac:dyDescent="0.25"/>
    <row r="36512" hidden="1" x14ac:dyDescent="0.25"/>
    <row r="36513" hidden="1" x14ac:dyDescent="0.25"/>
    <row r="36514" hidden="1" x14ac:dyDescent="0.25"/>
    <row r="36515" hidden="1" x14ac:dyDescent="0.25"/>
    <row r="36516" hidden="1" x14ac:dyDescent="0.25"/>
    <row r="36517" hidden="1" x14ac:dyDescent="0.25"/>
    <row r="36518" hidden="1" x14ac:dyDescent="0.25"/>
    <row r="36519" hidden="1" x14ac:dyDescent="0.25"/>
    <row r="36520" hidden="1" x14ac:dyDescent="0.25"/>
    <row r="36521" hidden="1" x14ac:dyDescent="0.25"/>
    <row r="36522" hidden="1" x14ac:dyDescent="0.25"/>
    <row r="36523" hidden="1" x14ac:dyDescent="0.25"/>
    <row r="36524" hidden="1" x14ac:dyDescent="0.25"/>
    <row r="36525" hidden="1" x14ac:dyDescent="0.25"/>
    <row r="36526" hidden="1" x14ac:dyDescent="0.25"/>
    <row r="36527" hidden="1" x14ac:dyDescent="0.25"/>
    <row r="36528" hidden="1" x14ac:dyDescent="0.25"/>
    <row r="36529" hidden="1" x14ac:dyDescent="0.25"/>
    <row r="36530" hidden="1" x14ac:dyDescent="0.25"/>
    <row r="36531" hidden="1" x14ac:dyDescent="0.25"/>
    <row r="36532" hidden="1" x14ac:dyDescent="0.25"/>
    <row r="36533" hidden="1" x14ac:dyDescent="0.25"/>
    <row r="36534" hidden="1" x14ac:dyDescent="0.25"/>
    <row r="36535" hidden="1" x14ac:dyDescent="0.25"/>
    <row r="36536" hidden="1" x14ac:dyDescent="0.25"/>
    <row r="36537" hidden="1" x14ac:dyDescent="0.25"/>
    <row r="36538" hidden="1" x14ac:dyDescent="0.25"/>
    <row r="36539" hidden="1" x14ac:dyDescent="0.25"/>
    <row r="36540" hidden="1" x14ac:dyDescent="0.25"/>
    <row r="36541" hidden="1" x14ac:dyDescent="0.25"/>
    <row r="36542" hidden="1" x14ac:dyDescent="0.25"/>
    <row r="36543" hidden="1" x14ac:dyDescent="0.25"/>
    <row r="36544" hidden="1" x14ac:dyDescent="0.25"/>
    <row r="36545" hidden="1" x14ac:dyDescent="0.25"/>
    <row r="36546" hidden="1" x14ac:dyDescent="0.25"/>
    <row r="36547" hidden="1" x14ac:dyDescent="0.25"/>
    <row r="36548" hidden="1" x14ac:dyDescent="0.25"/>
    <row r="36549" hidden="1" x14ac:dyDescent="0.25"/>
    <row r="36550" hidden="1" x14ac:dyDescent="0.25"/>
    <row r="36551" hidden="1" x14ac:dyDescent="0.25"/>
    <row r="36552" hidden="1" x14ac:dyDescent="0.25"/>
    <row r="36553" hidden="1" x14ac:dyDescent="0.25"/>
    <row r="36554" hidden="1" x14ac:dyDescent="0.25"/>
    <row r="36555" hidden="1" x14ac:dyDescent="0.25"/>
    <row r="36556" hidden="1" x14ac:dyDescent="0.25"/>
    <row r="36557" hidden="1" x14ac:dyDescent="0.25"/>
    <row r="36558" hidden="1" x14ac:dyDescent="0.25"/>
    <row r="36559" hidden="1" x14ac:dyDescent="0.25"/>
    <row r="36560" hidden="1" x14ac:dyDescent="0.25"/>
    <row r="36561" hidden="1" x14ac:dyDescent="0.25"/>
    <row r="36562" hidden="1" x14ac:dyDescent="0.25"/>
    <row r="36563" hidden="1" x14ac:dyDescent="0.25"/>
    <row r="36564" hidden="1" x14ac:dyDescent="0.25"/>
    <row r="36565" hidden="1" x14ac:dyDescent="0.25"/>
    <row r="36566" hidden="1" x14ac:dyDescent="0.25"/>
    <row r="36567" hidden="1" x14ac:dyDescent="0.25"/>
    <row r="36568" hidden="1" x14ac:dyDescent="0.25"/>
    <row r="36569" hidden="1" x14ac:dyDescent="0.25"/>
    <row r="36570" hidden="1" x14ac:dyDescent="0.25"/>
    <row r="36571" hidden="1" x14ac:dyDescent="0.25"/>
    <row r="36572" hidden="1" x14ac:dyDescent="0.25"/>
    <row r="36573" hidden="1" x14ac:dyDescent="0.25"/>
    <row r="36574" hidden="1" x14ac:dyDescent="0.25"/>
    <row r="36575" hidden="1" x14ac:dyDescent="0.25"/>
    <row r="36576" hidden="1" x14ac:dyDescent="0.25"/>
    <row r="36577" hidden="1" x14ac:dyDescent="0.25"/>
    <row r="36578" hidden="1" x14ac:dyDescent="0.25"/>
    <row r="36579" hidden="1" x14ac:dyDescent="0.25"/>
    <row r="36580" hidden="1" x14ac:dyDescent="0.25"/>
    <row r="36581" hidden="1" x14ac:dyDescent="0.25"/>
    <row r="36582" hidden="1" x14ac:dyDescent="0.25"/>
    <row r="36583" hidden="1" x14ac:dyDescent="0.25"/>
    <row r="36584" hidden="1" x14ac:dyDescent="0.25"/>
    <row r="36585" hidden="1" x14ac:dyDescent="0.25"/>
    <row r="36586" hidden="1" x14ac:dyDescent="0.25"/>
    <row r="36587" hidden="1" x14ac:dyDescent="0.25"/>
    <row r="36588" hidden="1" x14ac:dyDescent="0.25"/>
    <row r="36589" hidden="1" x14ac:dyDescent="0.25"/>
    <row r="36590" hidden="1" x14ac:dyDescent="0.25"/>
    <row r="36591" hidden="1" x14ac:dyDescent="0.25"/>
    <row r="36592" hidden="1" x14ac:dyDescent="0.25"/>
    <row r="36593" hidden="1" x14ac:dyDescent="0.25"/>
    <row r="36594" hidden="1" x14ac:dyDescent="0.25"/>
    <row r="36595" hidden="1" x14ac:dyDescent="0.25"/>
    <row r="36596" hidden="1" x14ac:dyDescent="0.25"/>
    <row r="36597" hidden="1" x14ac:dyDescent="0.25"/>
    <row r="36598" hidden="1" x14ac:dyDescent="0.25"/>
    <row r="36599" hidden="1" x14ac:dyDescent="0.25"/>
    <row r="36600" hidden="1" x14ac:dyDescent="0.25"/>
    <row r="36601" hidden="1" x14ac:dyDescent="0.25"/>
    <row r="36602" hidden="1" x14ac:dyDescent="0.25"/>
    <row r="36603" hidden="1" x14ac:dyDescent="0.25"/>
    <row r="36604" hidden="1" x14ac:dyDescent="0.25"/>
    <row r="36605" hidden="1" x14ac:dyDescent="0.25"/>
    <row r="36606" hidden="1" x14ac:dyDescent="0.25"/>
    <row r="36607" hidden="1" x14ac:dyDescent="0.25"/>
    <row r="36608" hidden="1" x14ac:dyDescent="0.25"/>
    <row r="36609" hidden="1" x14ac:dyDescent="0.25"/>
    <row r="36610" hidden="1" x14ac:dyDescent="0.25"/>
    <row r="36611" hidden="1" x14ac:dyDescent="0.25"/>
    <row r="36612" hidden="1" x14ac:dyDescent="0.25"/>
    <row r="36613" hidden="1" x14ac:dyDescent="0.25"/>
    <row r="36614" hidden="1" x14ac:dyDescent="0.25"/>
    <row r="36615" hidden="1" x14ac:dyDescent="0.25"/>
    <row r="36616" hidden="1" x14ac:dyDescent="0.25"/>
    <row r="36617" hidden="1" x14ac:dyDescent="0.25"/>
    <row r="36618" hidden="1" x14ac:dyDescent="0.25"/>
    <row r="36619" hidden="1" x14ac:dyDescent="0.25"/>
    <row r="36620" hidden="1" x14ac:dyDescent="0.25"/>
    <row r="36621" hidden="1" x14ac:dyDescent="0.25"/>
    <row r="36622" hidden="1" x14ac:dyDescent="0.25"/>
    <row r="36623" hidden="1" x14ac:dyDescent="0.25"/>
    <row r="36624" hidden="1" x14ac:dyDescent="0.25"/>
    <row r="36625" hidden="1" x14ac:dyDescent="0.25"/>
    <row r="36626" hidden="1" x14ac:dyDescent="0.25"/>
    <row r="36627" hidden="1" x14ac:dyDescent="0.25"/>
    <row r="36628" hidden="1" x14ac:dyDescent="0.25"/>
    <row r="36629" hidden="1" x14ac:dyDescent="0.25"/>
    <row r="36630" hidden="1" x14ac:dyDescent="0.25"/>
    <row r="36631" hidden="1" x14ac:dyDescent="0.25"/>
    <row r="36632" hidden="1" x14ac:dyDescent="0.25"/>
    <row r="36633" hidden="1" x14ac:dyDescent="0.25"/>
    <row r="36634" hidden="1" x14ac:dyDescent="0.25"/>
    <row r="36635" hidden="1" x14ac:dyDescent="0.25"/>
    <row r="36636" hidden="1" x14ac:dyDescent="0.25"/>
    <row r="36637" hidden="1" x14ac:dyDescent="0.25"/>
    <row r="36638" hidden="1" x14ac:dyDescent="0.25"/>
    <row r="36639" hidden="1" x14ac:dyDescent="0.25"/>
    <row r="36640" hidden="1" x14ac:dyDescent="0.25"/>
    <row r="36641" hidden="1" x14ac:dyDescent="0.25"/>
    <row r="36642" hidden="1" x14ac:dyDescent="0.25"/>
    <row r="36643" hidden="1" x14ac:dyDescent="0.25"/>
    <row r="36644" hidden="1" x14ac:dyDescent="0.25"/>
    <row r="36645" hidden="1" x14ac:dyDescent="0.25"/>
    <row r="36646" hidden="1" x14ac:dyDescent="0.25"/>
    <row r="36647" hidden="1" x14ac:dyDescent="0.25"/>
    <row r="36648" hidden="1" x14ac:dyDescent="0.25"/>
    <row r="36649" hidden="1" x14ac:dyDescent="0.25"/>
    <row r="36650" hidden="1" x14ac:dyDescent="0.25"/>
    <row r="36651" hidden="1" x14ac:dyDescent="0.25"/>
    <row r="36652" hidden="1" x14ac:dyDescent="0.25"/>
    <row r="36653" hidden="1" x14ac:dyDescent="0.25"/>
    <row r="36654" hidden="1" x14ac:dyDescent="0.25"/>
    <row r="36655" hidden="1" x14ac:dyDescent="0.25"/>
    <row r="36656" hidden="1" x14ac:dyDescent="0.25"/>
    <row r="36657" hidden="1" x14ac:dyDescent="0.25"/>
    <row r="36658" hidden="1" x14ac:dyDescent="0.25"/>
    <row r="36659" hidden="1" x14ac:dyDescent="0.25"/>
    <row r="36660" hidden="1" x14ac:dyDescent="0.25"/>
    <row r="36661" hidden="1" x14ac:dyDescent="0.25"/>
    <row r="36662" hidden="1" x14ac:dyDescent="0.25"/>
    <row r="36663" hidden="1" x14ac:dyDescent="0.25"/>
    <row r="36664" hidden="1" x14ac:dyDescent="0.25"/>
    <row r="36665" hidden="1" x14ac:dyDescent="0.25"/>
    <row r="36666" hidden="1" x14ac:dyDescent="0.25"/>
    <row r="36667" hidden="1" x14ac:dyDescent="0.25"/>
    <row r="36668" hidden="1" x14ac:dyDescent="0.25"/>
    <row r="36669" hidden="1" x14ac:dyDescent="0.25"/>
    <row r="36670" hidden="1" x14ac:dyDescent="0.25"/>
    <row r="36671" hidden="1" x14ac:dyDescent="0.25"/>
    <row r="36672" hidden="1" x14ac:dyDescent="0.25"/>
    <row r="36673" hidden="1" x14ac:dyDescent="0.25"/>
    <row r="36674" hidden="1" x14ac:dyDescent="0.25"/>
    <row r="36675" hidden="1" x14ac:dyDescent="0.25"/>
    <row r="36676" hidden="1" x14ac:dyDescent="0.25"/>
    <row r="36677" hidden="1" x14ac:dyDescent="0.25"/>
    <row r="36678" hidden="1" x14ac:dyDescent="0.25"/>
    <row r="36679" hidden="1" x14ac:dyDescent="0.25"/>
    <row r="36680" hidden="1" x14ac:dyDescent="0.25"/>
    <row r="36681" hidden="1" x14ac:dyDescent="0.25"/>
    <row r="36682" hidden="1" x14ac:dyDescent="0.25"/>
    <row r="36683" hidden="1" x14ac:dyDescent="0.25"/>
    <row r="36684" hidden="1" x14ac:dyDescent="0.25"/>
    <row r="36685" hidden="1" x14ac:dyDescent="0.25"/>
    <row r="36686" hidden="1" x14ac:dyDescent="0.25"/>
    <row r="36687" hidden="1" x14ac:dyDescent="0.25"/>
    <row r="36688" hidden="1" x14ac:dyDescent="0.25"/>
    <row r="36689" hidden="1" x14ac:dyDescent="0.25"/>
    <row r="36690" hidden="1" x14ac:dyDescent="0.25"/>
    <row r="36691" hidden="1" x14ac:dyDescent="0.25"/>
    <row r="36692" hidden="1" x14ac:dyDescent="0.25"/>
    <row r="36693" hidden="1" x14ac:dyDescent="0.25"/>
    <row r="36694" hidden="1" x14ac:dyDescent="0.25"/>
    <row r="36695" hidden="1" x14ac:dyDescent="0.25"/>
    <row r="36696" hidden="1" x14ac:dyDescent="0.25"/>
    <row r="36697" hidden="1" x14ac:dyDescent="0.25"/>
    <row r="36698" hidden="1" x14ac:dyDescent="0.25"/>
    <row r="36699" hidden="1" x14ac:dyDescent="0.25"/>
    <row r="36700" hidden="1" x14ac:dyDescent="0.25"/>
    <row r="36701" hidden="1" x14ac:dyDescent="0.25"/>
    <row r="36702" hidden="1" x14ac:dyDescent="0.25"/>
    <row r="36703" hidden="1" x14ac:dyDescent="0.25"/>
    <row r="36704" hidden="1" x14ac:dyDescent="0.25"/>
    <row r="36705" hidden="1" x14ac:dyDescent="0.25"/>
    <row r="36706" hidden="1" x14ac:dyDescent="0.25"/>
    <row r="36707" hidden="1" x14ac:dyDescent="0.25"/>
    <row r="36708" hidden="1" x14ac:dyDescent="0.25"/>
    <row r="36709" hidden="1" x14ac:dyDescent="0.25"/>
    <row r="36710" hidden="1" x14ac:dyDescent="0.25"/>
    <row r="36711" hidden="1" x14ac:dyDescent="0.25"/>
    <row r="36712" hidden="1" x14ac:dyDescent="0.25"/>
    <row r="36713" hidden="1" x14ac:dyDescent="0.25"/>
    <row r="36714" hidden="1" x14ac:dyDescent="0.25"/>
    <row r="36715" hidden="1" x14ac:dyDescent="0.25"/>
    <row r="36716" hidden="1" x14ac:dyDescent="0.25"/>
    <row r="36717" hidden="1" x14ac:dyDescent="0.25"/>
    <row r="36718" hidden="1" x14ac:dyDescent="0.25"/>
    <row r="36719" hidden="1" x14ac:dyDescent="0.25"/>
    <row r="36720" hidden="1" x14ac:dyDescent="0.25"/>
    <row r="36721" hidden="1" x14ac:dyDescent="0.25"/>
    <row r="36722" hidden="1" x14ac:dyDescent="0.25"/>
    <row r="36723" hidden="1" x14ac:dyDescent="0.25"/>
    <row r="36724" hidden="1" x14ac:dyDescent="0.25"/>
    <row r="36725" hidden="1" x14ac:dyDescent="0.25"/>
    <row r="36726" hidden="1" x14ac:dyDescent="0.25"/>
    <row r="36727" hidden="1" x14ac:dyDescent="0.25"/>
    <row r="36728" hidden="1" x14ac:dyDescent="0.25"/>
    <row r="36729" hidden="1" x14ac:dyDescent="0.25"/>
    <row r="36730" hidden="1" x14ac:dyDescent="0.25"/>
    <row r="36731" hidden="1" x14ac:dyDescent="0.25"/>
    <row r="36732" hidden="1" x14ac:dyDescent="0.25"/>
    <row r="36733" hidden="1" x14ac:dyDescent="0.25"/>
    <row r="36734" hidden="1" x14ac:dyDescent="0.25"/>
    <row r="36735" hidden="1" x14ac:dyDescent="0.25"/>
    <row r="36736" hidden="1" x14ac:dyDescent="0.25"/>
    <row r="36737" hidden="1" x14ac:dyDescent="0.25"/>
    <row r="36738" hidden="1" x14ac:dyDescent="0.25"/>
    <row r="36739" hidden="1" x14ac:dyDescent="0.25"/>
    <row r="36740" hidden="1" x14ac:dyDescent="0.25"/>
    <row r="36741" hidden="1" x14ac:dyDescent="0.25"/>
    <row r="36742" hidden="1" x14ac:dyDescent="0.25"/>
    <row r="36743" hidden="1" x14ac:dyDescent="0.25"/>
    <row r="36744" hidden="1" x14ac:dyDescent="0.25"/>
    <row r="36745" hidden="1" x14ac:dyDescent="0.25"/>
    <row r="36746" hidden="1" x14ac:dyDescent="0.25"/>
    <row r="36747" hidden="1" x14ac:dyDescent="0.25"/>
    <row r="36748" hidden="1" x14ac:dyDescent="0.25"/>
    <row r="36749" hidden="1" x14ac:dyDescent="0.25"/>
    <row r="36750" hidden="1" x14ac:dyDescent="0.25"/>
    <row r="36751" hidden="1" x14ac:dyDescent="0.25"/>
    <row r="36752" hidden="1" x14ac:dyDescent="0.25"/>
    <row r="36753" hidden="1" x14ac:dyDescent="0.25"/>
    <row r="36754" hidden="1" x14ac:dyDescent="0.25"/>
    <row r="36755" hidden="1" x14ac:dyDescent="0.25"/>
    <row r="36756" hidden="1" x14ac:dyDescent="0.25"/>
    <row r="36757" hidden="1" x14ac:dyDescent="0.25"/>
    <row r="36758" hidden="1" x14ac:dyDescent="0.25"/>
    <row r="36759" hidden="1" x14ac:dyDescent="0.25"/>
    <row r="36760" hidden="1" x14ac:dyDescent="0.25"/>
    <row r="36761" hidden="1" x14ac:dyDescent="0.25"/>
    <row r="36762" hidden="1" x14ac:dyDescent="0.25"/>
    <row r="36763" hidden="1" x14ac:dyDescent="0.25"/>
    <row r="36764" hidden="1" x14ac:dyDescent="0.25"/>
    <row r="36765" hidden="1" x14ac:dyDescent="0.25"/>
    <row r="36766" hidden="1" x14ac:dyDescent="0.25"/>
    <row r="36767" hidden="1" x14ac:dyDescent="0.25"/>
    <row r="36768" hidden="1" x14ac:dyDescent="0.25"/>
    <row r="36769" hidden="1" x14ac:dyDescent="0.25"/>
    <row r="36770" hidden="1" x14ac:dyDescent="0.25"/>
    <row r="36771" hidden="1" x14ac:dyDescent="0.25"/>
    <row r="36772" hidden="1" x14ac:dyDescent="0.25"/>
    <row r="36773" hidden="1" x14ac:dyDescent="0.25"/>
    <row r="36774" hidden="1" x14ac:dyDescent="0.25"/>
    <row r="36775" hidden="1" x14ac:dyDescent="0.25"/>
    <row r="36776" hidden="1" x14ac:dyDescent="0.25"/>
    <row r="36777" hidden="1" x14ac:dyDescent="0.25"/>
    <row r="36778" hidden="1" x14ac:dyDescent="0.25"/>
    <row r="36779" hidden="1" x14ac:dyDescent="0.25"/>
    <row r="36780" hidden="1" x14ac:dyDescent="0.25"/>
    <row r="36781" hidden="1" x14ac:dyDescent="0.25"/>
    <row r="36782" hidden="1" x14ac:dyDescent="0.25"/>
    <row r="36783" hidden="1" x14ac:dyDescent="0.25"/>
    <row r="36784" hidden="1" x14ac:dyDescent="0.25"/>
    <row r="36785" hidden="1" x14ac:dyDescent="0.25"/>
    <row r="36786" hidden="1" x14ac:dyDescent="0.25"/>
    <row r="36787" hidden="1" x14ac:dyDescent="0.25"/>
    <row r="36788" hidden="1" x14ac:dyDescent="0.25"/>
    <row r="36789" hidden="1" x14ac:dyDescent="0.25"/>
    <row r="36790" hidden="1" x14ac:dyDescent="0.25"/>
    <row r="36791" hidden="1" x14ac:dyDescent="0.25"/>
    <row r="36792" hidden="1" x14ac:dyDescent="0.25"/>
    <row r="36793" hidden="1" x14ac:dyDescent="0.25"/>
    <row r="36794" hidden="1" x14ac:dyDescent="0.25"/>
    <row r="36795" hidden="1" x14ac:dyDescent="0.25"/>
    <row r="36796" hidden="1" x14ac:dyDescent="0.25"/>
    <row r="36797" hidden="1" x14ac:dyDescent="0.25"/>
    <row r="36798" hidden="1" x14ac:dyDescent="0.25"/>
    <row r="36799" hidden="1" x14ac:dyDescent="0.25"/>
    <row r="36800" hidden="1" x14ac:dyDescent="0.25"/>
    <row r="36801" hidden="1" x14ac:dyDescent="0.25"/>
    <row r="36802" hidden="1" x14ac:dyDescent="0.25"/>
    <row r="36803" hidden="1" x14ac:dyDescent="0.25"/>
    <row r="36804" hidden="1" x14ac:dyDescent="0.25"/>
    <row r="36805" hidden="1" x14ac:dyDescent="0.25"/>
    <row r="36806" hidden="1" x14ac:dyDescent="0.25"/>
    <row r="36807" hidden="1" x14ac:dyDescent="0.25"/>
    <row r="36808" hidden="1" x14ac:dyDescent="0.25"/>
    <row r="36809" hidden="1" x14ac:dyDescent="0.25"/>
    <row r="36810" hidden="1" x14ac:dyDescent="0.25"/>
    <row r="36811" hidden="1" x14ac:dyDescent="0.25"/>
    <row r="36812" hidden="1" x14ac:dyDescent="0.25"/>
    <row r="36813" hidden="1" x14ac:dyDescent="0.25"/>
    <row r="36814" hidden="1" x14ac:dyDescent="0.25"/>
    <row r="36815" hidden="1" x14ac:dyDescent="0.25"/>
    <row r="36816" hidden="1" x14ac:dyDescent="0.25"/>
    <row r="36817" hidden="1" x14ac:dyDescent="0.25"/>
    <row r="36818" hidden="1" x14ac:dyDescent="0.25"/>
    <row r="36819" hidden="1" x14ac:dyDescent="0.25"/>
    <row r="36820" hidden="1" x14ac:dyDescent="0.25"/>
    <row r="36821" hidden="1" x14ac:dyDescent="0.25"/>
    <row r="36822" hidden="1" x14ac:dyDescent="0.25"/>
    <row r="36823" hidden="1" x14ac:dyDescent="0.25"/>
    <row r="36824" hidden="1" x14ac:dyDescent="0.25"/>
    <row r="36825" hidden="1" x14ac:dyDescent="0.25"/>
    <row r="36826" hidden="1" x14ac:dyDescent="0.25"/>
    <row r="36827" hidden="1" x14ac:dyDescent="0.25"/>
    <row r="36828" hidden="1" x14ac:dyDescent="0.25"/>
    <row r="36829" hidden="1" x14ac:dyDescent="0.25"/>
    <row r="36830" hidden="1" x14ac:dyDescent="0.25"/>
    <row r="36831" hidden="1" x14ac:dyDescent="0.25"/>
    <row r="36832" hidden="1" x14ac:dyDescent="0.25"/>
    <row r="36833" hidden="1" x14ac:dyDescent="0.25"/>
    <row r="36834" hidden="1" x14ac:dyDescent="0.25"/>
    <row r="36835" hidden="1" x14ac:dyDescent="0.25"/>
    <row r="36836" hidden="1" x14ac:dyDescent="0.25"/>
    <row r="36837" hidden="1" x14ac:dyDescent="0.25"/>
    <row r="36838" hidden="1" x14ac:dyDescent="0.25"/>
    <row r="36839" hidden="1" x14ac:dyDescent="0.25"/>
    <row r="36840" hidden="1" x14ac:dyDescent="0.25"/>
    <row r="36841" hidden="1" x14ac:dyDescent="0.25"/>
    <row r="36842" hidden="1" x14ac:dyDescent="0.25"/>
    <row r="36843" hidden="1" x14ac:dyDescent="0.25"/>
    <row r="36844" hidden="1" x14ac:dyDescent="0.25"/>
    <row r="36845" hidden="1" x14ac:dyDescent="0.25"/>
    <row r="36846" hidden="1" x14ac:dyDescent="0.25"/>
    <row r="36847" hidden="1" x14ac:dyDescent="0.25"/>
    <row r="36848" hidden="1" x14ac:dyDescent="0.25"/>
    <row r="36849" hidden="1" x14ac:dyDescent="0.25"/>
    <row r="36850" hidden="1" x14ac:dyDescent="0.25"/>
    <row r="36851" hidden="1" x14ac:dyDescent="0.25"/>
    <row r="36852" hidden="1" x14ac:dyDescent="0.25"/>
    <row r="36853" hidden="1" x14ac:dyDescent="0.25"/>
    <row r="36854" hidden="1" x14ac:dyDescent="0.25"/>
    <row r="36855" hidden="1" x14ac:dyDescent="0.25"/>
    <row r="36856" hidden="1" x14ac:dyDescent="0.25"/>
    <row r="36857" hidden="1" x14ac:dyDescent="0.25"/>
    <row r="36858" hidden="1" x14ac:dyDescent="0.25"/>
    <row r="36859" hidden="1" x14ac:dyDescent="0.25"/>
    <row r="36860" hidden="1" x14ac:dyDescent="0.25"/>
    <row r="36861" hidden="1" x14ac:dyDescent="0.25"/>
    <row r="36862" hidden="1" x14ac:dyDescent="0.25"/>
    <row r="36863" hidden="1" x14ac:dyDescent="0.25"/>
    <row r="36864" hidden="1" x14ac:dyDescent="0.25"/>
    <row r="36865" hidden="1" x14ac:dyDescent="0.25"/>
    <row r="36866" hidden="1" x14ac:dyDescent="0.25"/>
    <row r="36867" hidden="1" x14ac:dyDescent="0.25"/>
    <row r="36868" hidden="1" x14ac:dyDescent="0.25"/>
    <row r="36869" hidden="1" x14ac:dyDescent="0.25"/>
    <row r="36870" hidden="1" x14ac:dyDescent="0.25"/>
    <row r="36871" hidden="1" x14ac:dyDescent="0.25"/>
    <row r="36872" hidden="1" x14ac:dyDescent="0.25"/>
    <row r="36873" hidden="1" x14ac:dyDescent="0.25"/>
    <row r="36874" hidden="1" x14ac:dyDescent="0.25"/>
    <row r="36875" hidden="1" x14ac:dyDescent="0.25"/>
    <row r="36876" hidden="1" x14ac:dyDescent="0.25"/>
    <row r="36877" hidden="1" x14ac:dyDescent="0.25"/>
    <row r="36878" hidden="1" x14ac:dyDescent="0.25"/>
    <row r="36879" hidden="1" x14ac:dyDescent="0.25"/>
    <row r="36880" hidden="1" x14ac:dyDescent="0.25"/>
    <row r="36881" hidden="1" x14ac:dyDescent="0.25"/>
    <row r="36882" hidden="1" x14ac:dyDescent="0.25"/>
    <row r="36883" hidden="1" x14ac:dyDescent="0.25"/>
    <row r="36884" hidden="1" x14ac:dyDescent="0.25"/>
    <row r="36885" hidden="1" x14ac:dyDescent="0.25"/>
    <row r="36886" hidden="1" x14ac:dyDescent="0.25"/>
    <row r="36887" hidden="1" x14ac:dyDescent="0.25"/>
    <row r="36888" hidden="1" x14ac:dyDescent="0.25"/>
    <row r="36889" hidden="1" x14ac:dyDescent="0.25"/>
    <row r="36890" hidden="1" x14ac:dyDescent="0.25"/>
    <row r="36891" hidden="1" x14ac:dyDescent="0.25"/>
    <row r="36892" hidden="1" x14ac:dyDescent="0.25"/>
    <row r="36893" hidden="1" x14ac:dyDescent="0.25"/>
    <row r="36894" hidden="1" x14ac:dyDescent="0.25"/>
    <row r="36895" hidden="1" x14ac:dyDescent="0.25"/>
    <row r="36896" hidden="1" x14ac:dyDescent="0.25"/>
    <row r="36897" hidden="1" x14ac:dyDescent="0.25"/>
    <row r="36898" hidden="1" x14ac:dyDescent="0.25"/>
    <row r="36899" hidden="1" x14ac:dyDescent="0.25"/>
    <row r="36900" hidden="1" x14ac:dyDescent="0.25"/>
    <row r="36901" hidden="1" x14ac:dyDescent="0.25"/>
    <row r="36902" hidden="1" x14ac:dyDescent="0.25"/>
    <row r="36903" hidden="1" x14ac:dyDescent="0.25"/>
    <row r="36904" hidden="1" x14ac:dyDescent="0.25"/>
    <row r="36905" hidden="1" x14ac:dyDescent="0.25"/>
    <row r="36906" hidden="1" x14ac:dyDescent="0.25"/>
    <row r="36907" hidden="1" x14ac:dyDescent="0.25"/>
    <row r="36908" hidden="1" x14ac:dyDescent="0.25"/>
    <row r="36909" hidden="1" x14ac:dyDescent="0.25"/>
    <row r="36910" hidden="1" x14ac:dyDescent="0.25"/>
    <row r="36911" hidden="1" x14ac:dyDescent="0.25"/>
    <row r="36912" hidden="1" x14ac:dyDescent="0.25"/>
    <row r="36913" hidden="1" x14ac:dyDescent="0.25"/>
    <row r="36914" hidden="1" x14ac:dyDescent="0.25"/>
    <row r="36915" hidden="1" x14ac:dyDescent="0.25"/>
    <row r="36916" hidden="1" x14ac:dyDescent="0.25"/>
    <row r="36917" hidden="1" x14ac:dyDescent="0.25"/>
    <row r="36918" hidden="1" x14ac:dyDescent="0.25"/>
    <row r="36919" hidden="1" x14ac:dyDescent="0.25"/>
    <row r="36920" hidden="1" x14ac:dyDescent="0.25"/>
    <row r="36921" hidden="1" x14ac:dyDescent="0.25"/>
    <row r="36922" hidden="1" x14ac:dyDescent="0.25"/>
    <row r="36923" hidden="1" x14ac:dyDescent="0.25"/>
    <row r="36924" hidden="1" x14ac:dyDescent="0.25"/>
    <row r="36925" hidden="1" x14ac:dyDescent="0.25"/>
    <row r="36926" hidden="1" x14ac:dyDescent="0.25"/>
    <row r="36927" hidden="1" x14ac:dyDescent="0.25"/>
    <row r="36928" hidden="1" x14ac:dyDescent="0.25"/>
    <row r="36929" hidden="1" x14ac:dyDescent="0.25"/>
    <row r="36930" hidden="1" x14ac:dyDescent="0.25"/>
    <row r="36931" hidden="1" x14ac:dyDescent="0.25"/>
    <row r="36932" hidden="1" x14ac:dyDescent="0.25"/>
    <row r="36933" hidden="1" x14ac:dyDescent="0.25"/>
    <row r="36934" hidden="1" x14ac:dyDescent="0.25"/>
    <row r="36935" hidden="1" x14ac:dyDescent="0.25"/>
    <row r="36936" hidden="1" x14ac:dyDescent="0.25"/>
    <row r="36937" hidden="1" x14ac:dyDescent="0.25"/>
    <row r="36938" hidden="1" x14ac:dyDescent="0.25"/>
    <row r="36939" hidden="1" x14ac:dyDescent="0.25"/>
    <row r="36940" hidden="1" x14ac:dyDescent="0.25"/>
    <row r="36941" hidden="1" x14ac:dyDescent="0.25"/>
    <row r="36942" hidden="1" x14ac:dyDescent="0.25"/>
    <row r="36943" hidden="1" x14ac:dyDescent="0.25"/>
    <row r="36944" hidden="1" x14ac:dyDescent="0.25"/>
    <row r="36945" hidden="1" x14ac:dyDescent="0.25"/>
    <row r="36946" hidden="1" x14ac:dyDescent="0.25"/>
    <row r="36947" hidden="1" x14ac:dyDescent="0.25"/>
    <row r="36948" hidden="1" x14ac:dyDescent="0.25"/>
    <row r="36949" hidden="1" x14ac:dyDescent="0.25"/>
    <row r="36950" hidden="1" x14ac:dyDescent="0.25"/>
    <row r="36951" hidden="1" x14ac:dyDescent="0.25"/>
    <row r="36952" hidden="1" x14ac:dyDescent="0.25"/>
    <row r="36953" hidden="1" x14ac:dyDescent="0.25"/>
    <row r="36954" hidden="1" x14ac:dyDescent="0.25"/>
    <row r="36955" hidden="1" x14ac:dyDescent="0.25"/>
    <row r="36956" hidden="1" x14ac:dyDescent="0.25"/>
    <row r="36957" hidden="1" x14ac:dyDescent="0.25"/>
    <row r="36958" hidden="1" x14ac:dyDescent="0.25"/>
    <row r="36959" hidden="1" x14ac:dyDescent="0.25"/>
    <row r="36960" hidden="1" x14ac:dyDescent="0.25"/>
    <row r="36961" hidden="1" x14ac:dyDescent="0.25"/>
    <row r="36962" hidden="1" x14ac:dyDescent="0.25"/>
    <row r="36963" hidden="1" x14ac:dyDescent="0.25"/>
    <row r="36964" hidden="1" x14ac:dyDescent="0.25"/>
    <row r="36965" hidden="1" x14ac:dyDescent="0.25"/>
    <row r="36966" hidden="1" x14ac:dyDescent="0.25"/>
    <row r="36967" hidden="1" x14ac:dyDescent="0.25"/>
    <row r="36968" hidden="1" x14ac:dyDescent="0.25"/>
    <row r="36969" hidden="1" x14ac:dyDescent="0.25"/>
    <row r="36970" hidden="1" x14ac:dyDescent="0.25"/>
    <row r="36971" hidden="1" x14ac:dyDescent="0.25"/>
    <row r="36972" hidden="1" x14ac:dyDescent="0.25"/>
    <row r="36973" hidden="1" x14ac:dyDescent="0.25"/>
    <row r="36974" hidden="1" x14ac:dyDescent="0.25"/>
    <row r="36975" hidden="1" x14ac:dyDescent="0.25"/>
    <row r="36976" hidden="1" x14ac:dyDescent="0.25"/>
    <row r="36977" hidden="1" x14ac:dyDescent="0.25"/>
    <row r="36978" hidden="1" x14ac:dyDescent="0.25"/>
    <row r="36979" hidden="1" x14ac:dyDescent="0.25"/>
    <row r="36980" hidden="1" x14ac:dyDescent="0.25"/>
    <row r="36981" hidden="1" x14ac:dyDescent="0.25"/>
    <row r="36982" hidden="1" x14ac:dyDescent="0.25"/>
    <row r="36983" hidden="1" x14ac:dyDescent="0.25"/>
    <row r="36984" hidden="1" x14ac:dyDescent="0.25"/>
    <row r="36985" hidden="1" x14ac:dyDescent="0.25"/>
    <row r="36986" hidden="1" x14ac:dyDescent="0.25"/>
    <row r="36987" hidden="1" x14ac:dyDescent="0.25"/>
    <row r="36988" hidden="1" x14ac:dyDescent="0.25"/>
    <row r="36989" hidden="1" x14ac:dyDescent="0.25"/>
    <row r="36990" hidden="1" x14ac:dyDescent="0.25"/>
    <row r="36991" hidden="1" x14ac:dyDescent="0.25"/>
    <row r="36992" hidden="1" x14ac:dyDescent="0.25"/>
    <row r="36993" hidden="1" x14ac:dyDescent="0.25"/>
    <row r="36994" hidden="1" x14ac:dyDescent="0.25"/>
    <row r="36995" hidden="1" x14ac:dyDescent="0.25"/>
    <row r="36996" hidden="1" x14ac:dyDescent="0.25"/>
    <row r="36997" hidden="1" x14ac:dyDescent="0.25"/>
    <row r="36998" hidden="1" x14ac:dyDescent="0.25"/>
    <row r="36999" hidden="1" x14ac:dyDescent="0.25"/>
    <row r="37000" hidden="1" x14ac:dyDescent="0.25"/>
    <row r="37001" hidden="1" x14ac:dyDescent="0.25"/>
    <row r="37002" hidden="1" x14ac:dyDescent="0.25"/>
    <row r="37003" hidden="1" x14ac:dyDescent="0.25"/>
    <row r="37004" hidden="1" x14ac:dyDescent="0.25"/>
    <row r="37005" hidden="1" x14ac:dyDescent="0.25"/>
    <row r="37006" hidden="1" x14ac:dyDescent="0.25"/>
    <row r="37007" hidden="1" x14ac:dyDescent="0.25"/>
    <row r="37008" hidden="1" x14ac:dyDescent="0.25"/>
    <row r="37009" hidden="1" x14ac:dyDescent="0.25"/>
    <row r="37010" hidden="1" x14ac:dyDescent="0.25"/>
    <row r="37011" hidden="1" x14ac:dyDescent="0.25"/>
    <row r="37012" hidden="1" x14ac:dyDescent="0.25"/>
    <row r="37013" hidden="1" x14ac:dyDescent="0.25"/>
    <row r="37014" hidden="1" x14ac:dyDescent="0.25"/>
    <row r="37015" hidden="1" x14ac:dyDescent="0.25"/>
    <row r="37016" hidden="1" x14ac:dyDescent="0.25"/>
    <row r="37017" hidden="1" x14ac:dyDescent="0.25"/>
    <row r="37018" hidden="1" x14ac:dyDescent="0.25"/>
    <row r="37019" hidden="1" x14ac:dyDescent="0.25"/>
    <row r="37020" hidden="1" x14ac:dyDescent="0.25"/>
    <row r="37021" hidden="1" x14ac:dyDescent="0.25"/>
    <row r="37022" hidden="1" x14ac:dyDescent="0.25"/>
    <row r="37023" hidden="1" x14ac:dyDescent="0.25"/>
    <row r="37024" hidden="1" x14ac:dyDescent="0.25"/>
    <row r="37025" hidden="1" x14ac:dyDescent="0.25"/>
    <row r="37026" hidden="1" x14ac:dyDescent="0.25"/>
    <row r="37027" hidden="1" x14ac:dyDescent="0.25"/>
    <row r="37028" hidden="1" x14ac:dyDescent="0.25"/>
    <row r="37029" hidden="1" x14ac:dyDescent="0.25"/>
    <row r="37030" hidden="1" x14ac:dyDescent="0.25"/>
    <row r="37031" hidden="1" x14ac:dyDescent="0.25"/>
    <row r="37032" hidden="1" x14ac:dyDescent="0.25"/>
    <row r="37033" hidden="1" x14ac:dyDescent="0.25"/>
    <row r="37034" hidden="1" x14ac:dyDescent="0.25"/>
    <row r="37035" hidden="1" x14ac:dyDescent="0.25"/>
    <row r="37036" hidden="1" x14ac:dyDescent="0.25"/>
    <row r="37037" hidden="1" x14ac:dyDescent="0.25"/>
    <row r="37038" hidden="1" x14ac:dyDescent="0.25"/>
    <row r="37039" hidden="1" x14ac:dyDescent="0.25"/>
    <row r="37040" hidden="1" x14ac:dyDescent="0.25"/>
    <row r="37041" hidden="1" x14ac:dyDescent="0.25"/>
    <row r="37042" hidden="1" x14ac:dyDescent="0.25"/>
    <row r="37043" hidden="1" x14ac:dyDescent="0.25"/>
    <row r="37044" hidden="1" x14ac:dyDescent="0.25"/>
    <row r="37045" hidden="1" x14ac:dyDescent="0.25"/>
    <row r="37046" hidden="1" x14ac:dyDescent="0.25"/>
    <row r="37047" hidden="1" x14ac:dyDescent="0.25"/>
    <row r="37048" hidden="1" x14ac:dyDescent="0.25"/>
    <row r="37049" hidden="1" x14ac:dyDescent="0.25"/>
    <row r="37050" hidden="1" x14ac:dyDescent="0.25"/>
    <row r="37051" hidden="1" x14ac:dyDescent="0.25"/>
    <row r="37052" hidden="1" x14ac:dyDescent="0.25"/>
    <row r="37053" hidden="1" x14ac:dyDescent="0.25"/>
    <row r="37054" hidden="1" x14ac:dyDescent="0.25"/>
    <row r="37055" hidden="1" x14ac:dyDescent="0.25"/>
    <row r="37056" hidden="1" x14ac:dyDescent="0.25"/>
    <row r="37057" hidden="1" x14ac:dyDescent="0.25"/>
    <row r="37058" hidden="1" x14ac:dyDescent="0.25"/>
    <row r="37059" hidden="1" x14ac:dyDescent="0.25"/>
    <row r="37060" hidden="1" x14ac:dyDescent="0.25"/>
    <row r="37061" hidden="1" x14ac:dyDescent="0.25"/>
    <row r="37062" hidden="1" x14ac:dyDescent="0.25"/>
    <row r="37063" hidden="1" x14ac:dyDescent="0.25"/>
    <row r="37064" hidden="1" x14ac:dyDescent="0.25"/>
    <row r="37065" hidden="1" x14ac:dyDescent="0.25"/>
    <row r="37066" hidden="1" x14ac:dyDescent="0.25"/>
    <row r="37067" hidden="1" x14ac:dyDescent="0.25"/>
    <row r="37068" hidden="1" x14ac:dyDescent="0.25"/>
    <row r="37069" hidden="1" x14ac:dyDescent="0.25"/>
    <row r="37070" hidden="1" x14ac:dyDescent="0.25"/>
    <row r="37071" hidden="1" x14ac:dyDescent="0.25"/>
    <row r="37072" hidden="1" x14ac:dyDescent="0.25"/>
    <row r="37073" hidden="1" x14ac:dyDescent="0.25"/>
    <row r="37074" hidden="1" x14ac:dyDescent="0.25"/>
    <row r="37075" hidden="1" x14ac:dyDescent="0.25"/>
    <row r="37076" hidden="1" x14ac:dyDescent="0.25"/>
    <row r="37077" hidden="1" x14ac:dyDescent="0.25"/>
    <row r="37078" hidden="1" x14ac:dyDescent="0.25"/>
    <row r="37079" hidden="1" x14ac:dyDescent="0.25"/>
    <row r="37080" hidden="1" x14ac:dyDescent="0.25"/>
    <row r="37081" hidden="1" x14ac:dyDescent="0.25"/>
    <row r="37082" hidden="1" x14ac:dyDescent="0.25"/>
    <row r="37083" hidden="1" x14ac:dyDescent="0.25"/>
    <row r="37084" hidden="1" x14ac:dyDescent="0.25"/>
    <row r="37085" hidden="1" x14ac:dyDescent="0.25"/>
    <row r="37086" hidden="1" x14ac:dyDescent="0.25"/>
    <row r="37087" hidden="1" x14ac:dyDescent="0.25"/>
    <row r="37088" hidden="1" x14ac:dyDescent="0.25"/>
    <row r="37089" hidden="1" x14ac:dyDescent="0.25"/>
    <row r="37090" hidden="1" x14ac:dyDescent="0.25"/>
    <row r="37091" hidden="1" x14ac:dyDescent="0.25"/>
    <row r="37092" hidden="1" x14ac:dyDescent="0.25"/>
    <row r="37093" hidden="1" x14ac:dyDescent="0.25"/>
    <row r="37094" hidden="1" x14ac:dyDescent="0.25"/>
    <row r="37095" hidden="1" x14ac:dyDescent="0.25"/>
    <row r="37096" hidden="1" x14ac:dyDescent="0.25"/>
    <row r="37097" hidden="1" x14ac:dyDescent="0.25"/>
    <row r="37098" hidden="1" x14ac:dyDescent="0.25"/>
    <row r="37099" hidden="1" x14ac:dyDescent="0.25"/>
    <row r="37100" hidden="1" x14ac:dyDescent="0.25"/>
    <row r="37101" hidden="1" x14ac:dyDescent="0.25"/>
    <row r="37102" hidden="1" x14ac:dyDescent="0.25"/>
    <row r="37103" hidden="1" x14ac:dyDescent="0.25"/>
    <row r="37104" hidden="1" x14ac:dyDescent="0.25"/>
    <row r="37105" hidden="1" x14ac:dyDescent="0.25"/>
    <row r="37106" hidden="1" x14ac:dyDescent="0.25"/>
    <row r="37107" hidden="1" x14ac:dyDescent="0.25"/>
    <row r="37108" hidden="1" x14ac:dyDescent="0.25"/>
    <row r="37109" hidden="1" x14ac:dyDescent="0.25"/>
    <row r="37110" hidden="1" x14ac:dyDescent="0.25"/>
    <row r="37111" hidden="1" x14ac:dyDescent="0.25"/>
    <row r="37112" hidden="1" x14ac:dyDescent="0.25"/>
    <row r="37113" hidden="1" x14ac:dyDescent="0.25"/>
    <row r="37114" hidden="1" x14ac:dyDescent="0.25"/>
    <row r="37115" hidden="1" x14ac:dyDescent="0.25"/>
    <row r="37116" hidden="1" x14ac:dyDescent="0.25"/>
    <row r="37117" hidden="1" x14ac:dyDescent="0.25"/>
    <row r="37118" hidden="1" x14ac:dyDescent="0.25"/>
    <row r="37119" hidden="1" x14ac:dyDescent="0.25"/>
    <row r="37120" hidden="1" x14ac:dyDescent="0.25"/>
    <row r="37121" hidden="1" x14ac:dyDescent="0.25"/>
    <row r="37122" hidden="1" x14ac:dyDescent="0.25"/>
    <row r="37123" hidden="1" x14ac:dyDescent="0.25"/>
    <row r="37124" hidden="1" x14ac:dyDescent="0.25"/>
    <row r="37125" hidden="1" x14ac:dyDescent="0.25"/>
    <row r="37126" hidden="1" x14ac:dyDescent="0.25"/>
    <row r="37127" hidden="1" x14ac:dyDescent="0.25"/>
    <row r="37128" hidden="1" x14ac:dyDescent="0.25"/>
    <row r="37129" hidden="1" x14ac:dyDescent="0.25"/>
    <row r="37130" hidden="1" x14ac:dyDescent="0.25"/>
    <row r="37131" hidden="1" x14ac:dyDescent="0.25"/>
    <row r="37132" hidden="1" x14ac:dyDescent="0.25"/>
    <row r="37133" hidden="1" x14ac:dyDescent="0.25"/>
    <row r="37134" hidden="1" x14ac:dyDescent="0.25"/>
    <row r="37135" hidden="1" x14ac:dyDescent="0.25"/>
    <row r="37136" hidden="1" x14ac:dyDescent="0.25"/>
    <row r="37137" hidden="1" x14ac:dyDescent="0.25"/>
    <row r="37138" hidden="1" x14ac:dyDescent="0.25"/>
    <row r="37139" hidden="1" x14ac:dyDescent="0.25"/>
    <row r="37140" hidden="1" x14ac:dyDescent="0.25"/>
    <row r="37141" hidden="1" x14ac:dyDescent="0.25"/>
    <row r="37142" hidden="1" x14ac:dyDescent="0.25"/>
    <row r="37143" hidden="1" x14ac:dyDescent="0.25"/>
    <row r="37144" hidden="1" x14ac:dyDescent="0.25"/>
    <row r="37145" hidden="1" x14ac:dyDescent="0.25"/>
    <row r="37146" hidden="1" x14ac:dyDescent="0.25"/>
    <row r="37147" hidden="1" x14ac:dyDescent="0.25"/>
    <row r="37148" hidden="1" x14ac:dyDescent="0.25"/>
    <row r="37149" hidden="1" x14ac:dyDescent="0.25"/>
    <row r="37150" hidden="1" x14ac:dyDescent="0.25"/>
    <row r="37151" hidden="1" x14ac:dyDescent="0.25"/>
    <row r="37152" hidden="1" x14ac:dyDescent="0.25"/>
    <row r="37153" hidden="1" x14ac:dyDescent="0.25"/>
    <row r="37154" hidden="1" x14ac:dyDescent="0.25"/>
    <row r="37155" hidden="1" x14ac:dyDescent="0.25"/>
    <row r="37156" hidden="1" x14ac:dyDescent="0.25"/>
    <row r="37157" hidden="1" x14ac:dyDescent="0.25"/>
    <row r="37158" hidden="1" x14ac:dyDescent="0.25"/>
    <row r="37159" hidden="1" x14ac:dyDescent="0.25"/>
    <row r="37160" hidden="1" x14ac:dyDescent="0.25"/>
    <row r="37161" hidden="1" x14ac:dyDescent="0.25"/>
    <row r="37162" hidden="1" x14ac:dyDescent="0.25"/>
    <row r="37163" hidden="1" x14ac:dyDescent="0.25"/>
    <row r="37164" hidden="1" x14ac:dyDescent="0.25"/>
    <row r="37165" hidden="1" x14ac:dyDescent="0.25"/>
    <row r="37166" hidden="1" x14ac:dyDescent="0.25"/>
    <row r="37167" hidden="1" x14ac:dyDescent="0.25"/>
    <row r="37168" hidden="1" x14ac:dyDescent="0.25"/>
    <row r="37169" hidden="1" x14ac:dyDescent="0.25"/>
    <row r="37170" hidden="1" x14ac:dyDescent="0.25"/>
    <row r="37171" hidden="1" x14ac:dyDescent="0.25"/>
    <row r="37172" hidden="1" x14ac:dyDescent="0.25"/>
    <row r="37173" hidden="1" x14ac:dyDescent="0.25"/>
    <row r="37174" hidden="1" x14ac:dyDescent="0.25"/>
    <row r="37175" hidden="1" x14ac:dyDescent="0.25"/>
    <row r="37176" hidden="1" x14ac:dyDescent="0.25"/>
    <row r="37177" hidden="1" x14ac:dyDescent="0.25"/>
    <row r="37178" hidden="1" x14ac:dyDescent="0.25"/>
    <row r="37179" hidden="1" x14ac:dyDescent="0.25"/>
    <row r="37180" hidden="1" x14ac:dyDescent="0.25"/>
    <row r="37181" hidden="1" x14ac:dyDescent="0.25"/>
    <row r="37182" hidden="1" x14ac:dyDescent="0.25"/>
    <row r="37183" hidden="1" x14ac:dyDescent="0.25"/>
    <row r="37184" hidden="1" x14ac:dyDescent="0.25"/>
    <row r="37185" hidden="1" x14ac:dyDescent="0.25"/>
    <row r="37186" hidden="1" x14ac:dyDescent="0.25"/>
    <row r="37187" hidden="1" x14ac:dyDescent="0.25"/>
    <row r="37188" hidden="1" x14ac:dyDescent="0.25"/>
    <row r="37189" hidden="1" x14ac:dyDescent="0.25"/>
    <row r="37190" hidden="1" x14ac:dyDescent="0.25"/>
    <row r="37191" hidden="1" x14ac:dyDescent="0.25"/>
    <row r="37192" hidden="1" x14ac:dyDescent="0.25"/>
    <row r="37193" hidden="1" x14ac:dyDescent="0.25"/>
    <row r="37194" hidden="1" x14ac:dyDescent="0.25"/>
    <row r="37195" hidden="1" x14ac:dyDescent="0.25"/>
    <row r="37196" hidden="1" x14ac:dyDescent="0.25"/>
    <row r="37197" hidden="1" x14ac:dyDescent="0.25"/>
    <row r="37198" hidden="1" x14ac:dyDescent="0.25"/>
    <row r="37199" hidden="1" x14ac:dyDescent="0.25"/>
    <row r="37200" hidden="1" x14ac:dyDescent="0.25"/>
    <row r="37201" hidden="1" x14ac:dyDescent="0.25"/>
    <row r="37202" hidden="1" x14ac:dyDescent="0.25"/>
    <row r="37203" hidden="1" x14ac:dyDescent="0.25"/>
    <row r="37204" hidden="1" x14ac:dyDescent="0.25"/>
    <row r="37205" hidden="1" x14ac:dyDescent="0.25"/>
    <row r="37206" hidden="1" x14ac:dyDescent="0.25"/>
    <row r="37207" hidden="1" x14ac:dyDescent="0.25"/>
    <row r="37208" hidden="1" x14ac:dyDescent="0.25"/>
    <row r="37209" hidden="1" x14ac:dyDescent="0.25"/>
    <row r="37210" hidden="1" x14ac:dyDescent="0.25"/>
    <row r="37211" hidden="1" x14ac:dyDescent="0.25"/>
    <row r="37212" hidden="1" x14ac:dyDescent="0.25"/>
    <row r="37213" hidden="1" x14ac:dyDescent="0.25"/>
    <row r="37214" hidden="1" x14ac:dyDescent="0.25"/>
    <row r="37215" hidden="1" x14ac:dyDescent="0.25"/>
    <row r="37216" hidden="1" x14ac:dyDescent="0.25"/>
    <row r="37217" hidden="1" x14ac:dyDescent="0.25"/>
    <row r="37218" hidden="1" x14ac:dyDescent="0.25"/>
    <row r="37219" hidden="1" x14ac:dyDescent="0.25"/>
    <row r="37220" hidden="1" x14ac:dyDescent="0.25"/>
    <row r="37221" hidden="1" x14ac:dyDescent="0.25"/>
    <row r="37222" hidden="1" x14ac:dyDescent="0.25"/>
    <row r="37223" hidden="1" x14ac:dyDescent="0.25"/>
    <row r="37224" hidden="1" x14ac:dyDescent="0.25"/>
    <row r="37225" hidden="1" x14ac:dyDescent="0.25"/>
    <row r="37226" hidden="1" x14ac:dyDescent="0.25"/>
    <row r="37227" hidden="1" x14ac:dyDescent="0.25"/>
    <row r="37228" hidden="1" x14ac:dyDescent="0.25"/>
    <row r="37229" hidden="1" x14ac:dyDescent="0.25"/>
    <row r="37230" hidden="1" x14ac:dyDescent="0.25"/>
    <row r="37231" hidden="1" x14ac:dyDescent="0.25"/>
    <row r="37232" hidden="1" x14ac:dyDescent="0.25"/>
    <row r="37233" hidden="1" x14ac:dyDescent="0.25"/>
    <row r="37234" hidden="1" x14ac:dyDescent="0.25"/>
    <row r="37235" hidden="1" x14ac:dyDescent="0.25"/>
    <row r="37236" hidden="1" x14ac:dyDescent="0.25"/>
    <row r="37237" hidden="1" x14ac:dyDescent="0.25"/>
    <row r="37238" hidden="1" x14ac:dyDescent="0.25"/>
    <row r="37239" hidden="1" x14ac:dyDescent="0.25"/>
    <row r="37240" hidden="1" x14ac:dyDescent="0.25"/>
    <row r="37241" hidden="1" x14ac:dyDescent="0.25"/>
    <row r="37242" hidden="1" x14ac:dyDescent="0.25"/>
    <row r="37243" hidden="1" x14ac:dyDescent="0.25"/>
    <row r="37244" hidden="1" x14ac:dyDescent="0.25"/>
    <row r="37245" hidden="1" x14ac:dyDescent="0.25"/>
    <row r="37246" hidden="1" x14ac:dyDescent="0.25"/>
    <row r="37247" hidden="1" x14ac:dyDescent="0.25"/>
    <row r="37248" hidden="1" x14ac:dyDescent="0.25"/>
    <row r="37249" hidden="1" x14ac:dyDescent="0.25"/>
    <row r="37250" hidden="1" x14ac:dyDescent="0.25"/>
    <row r="37251" hidden="1" x14ac:dyDescent="0.25"/>
    <row r="37252" hidden="1" x14ac:dyDescent="0.25"/>
    <row r="37253" hidden="1" x14ac:dyDescent="0.25"/>
    <row r="37254" hidden="1" x14ac:dyDescent="0.25"/>
    <row r="37255" hidden="1" x14ac:dyDescent="0.25"/>
    <row r="37256" hidden="1" x14ac:dyDescent="0.25"/>
    <row r="37257" hidden="1" x14ac:dyDescent="0.25"/>
    <row r="37258" hidden="1" x14ac:dyDescent="0.25"/>
    <row r="37259" hidden="1" x14ac:dyDescent="0.25"/>
    <row r="37260" hidden="1" x14ac:dyDescent="0.25"/>
    <row r="37261" hidden="1" x14ac:dyDescent="0.25"/>
    <row r="37262" hidden="1" x14ac:dyDescent="0.25"/>
    <row r="37263" hidden="1" x14ac:dyDescent="0.25"/>
    <row r="37264" hidden="1" x14ac:dyDescent="0.25"/>
    <row r="37265" hidden="1" x14ac:dyDescent="0.25"/>
    <row r="37266" hidden="1" x14ac:dyDescent="0.25"/>
    <row r="37267" hidden="1" x14ac:dyDescent="0.25"/>
    <row r="37268" hidden="1" x14ac:dyDescent="0.25"/>
    <row r="37269" hidden="1" x14ac:dyDescent="0.25"/>
    <row r="37270" hidden="1" x14ac:dyDescent="0.25"/>
    <row r="37271" hidden="1" x14ac:dyDescent="0.25"/>
    <row r="37272" hidden="1" x14ac:dyDescent="0.25"/>
    <row r="37273" hidden="1" x14ac:dyDescent="0.25"/>
    <row r="37274" hidden="1" x14ac:dyDescent="0.25"/>
    <row r="37275" hidden="1" x14ac:dyDescent="0.25"/>
    <row r="37276" hidden="1" x14ac:dyDescent="0.25"/>
    <row r="37277" hidden="1" x14ac:dyDescent="0.25"/>
    <row r="37278" hidden="1" x14ac:dyDescent="0.25"/>
    <row r="37279" hidden="1" x14ac:dyDescent="0.25"/>
    <row r="37280" hidden="1" x14ac:dyDescent="0.25"/>
    <row r="37281" hidden="1" x14ac:dyDescent="0.25"/>
    <row r="37282" hidden="1" x14ac:dyDescent="0.25"/>
    <row r="37283" hidden="1" x14ac:dyDescent="0.25"/>
    <row r="37284" hidden="1" x14ac:dyDescent="0.25"/>
    <row r="37285" hidden="1" x14ac:dyDescent="0.25"/>
    <row r="37286" hidden="1" x14ac:dyDescent="0.25"/>
    <row r="37287" hidden="1" x14ac:dyDescent="0.25"/>
    <row r="37288" hidden="1" x14ac:dyDescent="0.25"/>
    <row r="37289" hidden="1" x14ac:dyDescent="0.25"/>
    <row r="37290" hidden="1" x14ac:dyDescent="0.25"/>
    <row r="37291" hidden="1" x14ac:dyDescent="0.25"/>
    <row r="37292" hidden="1" x14ac:dyDescent="0.25"/>
    <row r="37293" hidden="1" x14ac:dyDescent="0.25"/>
    <row r="37294" hidden="1" x14ac:dyDescent="0.25"/>
    <row r="37295" hidden="1" x14ac:dyDescent="0.25"/>
    <row r="37296" hidden="1" x14ac:dyDescent="0.25"/>
    <row r="37297" hidden="1" x14ac:dyDescent="0.25"/>
    <row r="37298" hidden="1" x14ac:dyDescent="0.25"/>
    <row r="37299" hidden="1" x14ac:dyDescent="0.25"/>
    <row r="37300" hidden="1" x14ac:dyDescent="0.25"/>
    <row r="37301" hidden="1" x14ac:dyDescent="0.25"/>
    <row r="37302" hidden="1" x14ac:dyDescent="0.25"/>
    <row r="37303" hidden="1" x14ac:dyDescent="0.25"/>
    <row r="37304" hidden="1" x14ac:dyDescent="0.25"/>
    <row r="37305" hidden="1" x14ac:dyDescent="0.25"/>
    <row r="37306" hidden="1" x14ac:dyDescent="0.25"/>
    <row r="37307" hidden="1" x14ac:dyDescent="0.25"/>
    <row r="37308" hidden="1" x14ac:dyDescent="0.25"/>
    <row r="37309" hidden="1" x14ac:dyDescent="0.25"/>
    <row r="37310" hidden="1" x14ac:dyDescent="0.25"/>
    <row r="37311" hidden="1" x14ac:dyDescent="0.25"/>
    <row r="37312" hidden="1" x14ac:dyDescent="0.25"/>
    <row r="37313" hidden="1" x14ac:dyDescent="0.25"/>
    <row r="37314" hidden="1" x14ac:dyDescent="0.25"/>
    <row r="37315" hidden="1" x14ac:dyDescent="0.25"/>
    <row r="37316" hidden="1" x14ac:dyDescent="0.25"/>
    <row r="37317" hidden="1" x14ac:dyDescent="0.25"/>
    <row r="37318" hidden="1" x14ac:dyDescent="0.25"/>
    <row r="37319" hidden="1" x14ac:dyDescent="0.25"/>
    <row r="37320" hidden="1" x14ac:dyDescent="0.25"/>
    <row r="37321" hidden="1" x14ac:dyDescent="0.25"/>
    <row r="37322" hidden="1" x14ac:dyDescent="0.25"/>
    <row r="37323" hidden="1" x14ac:dyDescent="0.25"/>
    <row r="37324" hidden="1" x14ac:dyDescent="0.25"/>
    <row r="37325" hidden="1" x14ac:dyDescent="0.25"/>
    <row r="37326" hidden="1" x14ac:dyDescent="0.25"/>
    <row r="37327" hidden="1" x14ac:dyDescent="0.25"/>
    <row r="37328" hidden="1" x14ac:dyDescent="0.25"/>
    <row r="37329" hidden="1" x14ac:dyDescent="0.25"/>
    <row r="37330" hidden="1" x14ac:dyDescent="0.25"/>
    <row r="37331" hidden="1" x14ac:dyDescent="0.25"/>
    <row r="37332" hidden="1" x14ac:dyDescent="0.25"/>
    <row r="37333" hidden="1" x14ac:dyDescent="0.25"/>
    <row r="37334" hidden="1" x14ac:dyDescent="0.25"/>
    <row r="37335" hidden="1" x14ac:dyDescent="0.25"/>
    <row r="37336" hidden="1" x14ac:dyDescent="0.25"/>
    <row r="37337" hidden="1" x14ac:dyDescent="0.25"/>
    <row r="37338" hidden="1" x14ac:dyDescent="0.25"/>
    <row r="37339" hidden="1" x14ac:dyDescent="0.25"/>
    <row r="37340" hidden="1" x14ac:dyDescent="0.25"/>
    <row r="37341" hidden="1" x14ac:dyDescent="0.25"/>
    <row r="37342" hidden="1" x14ac:dyDescent="0.25"/>
    <row r="37343" hidden="1" x14ac:dyDescent="0.25"/>
    <row r="37344" hidden="1" x14ac:dyDescent="0.25"/>
    <row r="37345" hidden="1" x14ac:dyDescent="0.25"/>
    <row r="37346" hidden="1" x14ac:dyDescent="0.25"/>
    <row r="37347" hidden="1" x14ac:dyDescent="0.25"/>
    <row r="37348" hidden="1" x14ac:dyDescent="0.25"/>
    <row r="37349" hidden="1" x14ac:dyDescent="0.25"/>
    <row r="37350" hidden="1" x14ac:dyDescent="0.25"/>
    <row r="37351" hidden="1" x14ac:dyDescent="0.25"/>
    <row r="37352" hidden="1" x14ac:dyDescent="0.25"/>
    <row r="37353" hidden="1" x14ac:dyDescent="0.25"/>
    <row r="37354" hidden="1" x14ac:dyDescent="0.25"/>
    <row r="37355" hidden="1" x14ac:dyDescent="0.25"/>
    <row r="37356" hidden="1" x14ac:dyDescent="0.25"/>
    <row r="37357" hidden="1" x14ac:dyDescent="0.25"/>
    <row r="37358" hidden="1" x14ac:dyDescent="0.25"/>
    <row r="37359" hidden="1" x14ac:dyDescent="0.25"/>
    <row r="37360" hidden="1" x14ac:dyDescent="0.25"/>
    <row r="37361" hidden="1" x14ac:dyDescent="0.25"/>
    <row r="37362" hidden="1" x14ac:dyDescent="0.25"/>
    <row r="37363" hidden="1" x14ac:dyDescent="0.25"/>
    <row r="37364" hidden="1" x14ac:dyDescent="0.25"/>
    <row r="37365" hidden="1" x14ac:dyDescent="0.25"/>
    <row r="37366" hidden="1" x14ac:dyDescent="0.25"/>
    <row r="37367" hidden="1" x14ac:dyDescent="0.25"/>
    <row r="37368" hidden="1" x14ac:dyDescent="0.25"/>
    <row r="37369" hidden="1" x14ac:dyDescent="0.25"/>
    <row r="37370" hidden="1" x14ac:dyDescent="0.25"/>
    <row r="37371" hidden="1" x14ac:dyDescent="0.25"/>
    <row r="37372" hidden="1" x14ac:dyDescent="0.25"/>
    <row r="37373" hidden="1" x14ac:dyDescent="0.25"/>
    <row r="37374" hidden="1" x14ac:dyDescent="0.25"/>
    <row r="37375" hidden="1" x14ac:dyDescent="0.25"/>
    <row r="37376" hidden="1" x14ac:dyDescent="0.25"/>
    <row r="37377" hidden="1" x14ac:dyDescent="0.25"/>
    <row r="37378" hidden="1" x14ac:dyDescent="0.25"/>
    <row r="37379" hidden="1" x14ac:dyDescent="0.25"/>
    <row r="37380" hidden="1" x14ac:dyDescent="0.25"/>
    <row r="37381" hidden="1" x14ac:dyDescent="0.25"/>
    <row r="37382" hidden="1" x14ac:dyDescent="0.25"/>
    <row r="37383" hidden="1" x14ac:dyDescent="0.25"/>
    <row r="37384" hidden="1" x14ac:dyDescent="0.25"/>
    <row r="37385" hidden="1" x14ac:dyDescent="0.25"/>
    <row r="37386" hidden="1" x14ac:dyDescent="0.25"/>
    <row r="37387" hidden="1" x14ac:dyDescent="0.25"/>
    <row r="37388" hidden="1" x14ac:dyDescent="0.25"/>
    <row r="37389" hidden="1" x14ac:dyDescent="0.25"/>
    <row r="37390" hidden="1" x14ac:dyDescent="0.25"/>
    <row r="37391" hidden="1" x14ac:dyDescent="0.25"/>
    <row r="37392" hidden="1" x14ac:dyDescent="0.25"/>
    <row r="37393" hidden="1" x14ac:dyDescent="0.25"/>
    <row r="37394" hidden="1" x14ac:dyDescent="0.25"/>
    <row r="37395" hidden="1" x14ac:dyDescent="0.25"/>
    <row r="37396" hidden="1" x14ac:dyDescent="0.25"/>
    <row r="37397" hidden="1" x14ac:dyDescent="0.25"/>
    <row r="37398" hidden="1" x14ac:dyDescent="0.25"/>
    <row r="37399" hidden="1" x14ac:dyDescent="0.25"/>
    <row r="37400" hidden="1" x14ac:dyDescent="0.25"/>
    <row r="37401" hidden="1" x14ac:dyDescent="0.25"/>
    <row r="37402" hidden="1" x14ac:dyDescent="0.25"/>
    <row r="37403" hidden="1" x14ac:dyDescent="0.25"/>
    <row r="37404" hidden="1" x14ac:dyDescent="0.25"/>
    <row r="37405" hidden="1" x14ac:dyDescent="0.25"/>
    <row r="37406" hidden="1" x14ac:dyDescent="0.25"/>
    <row r="37407" hidden="1" x14ac:dyDescent="0.25"/>
    <row r="37408" hidden="1" x14ac:dyDescent="0.25"/>
    <row r="37409" hidden="1" x14ac:dyDescent="0.25"/>
    <row r="37410" hidden="1" x14ac:dyDescent="0.25"/>
    <row r="37411" hidden="1" x14ac:dyDescent="0.25"/>
    <row r="37412" hidden="1" x14ac:dyDescent="0.25"/>
    <row r="37413" hidden="1" x14ac:dyDescent="0.25"/>
    <row r="37414" hidden="1" x14ac:dyDescent="0.25"/>
    <row r="37415" hidden="1" x14ac:dyDescent="0.25"/>
    <row r="37416" hidden="1" x14ac:dyDescent="0.25"/>
    <row r="37417" hidden="1" x14ac:dyDescent="0.25"/>
    <row r="37418" hidden="1" x14ac:dyDescent="0.25"/>
    <row r="37419" hidden="1" x14ac:dyDescent="0.25"/>
    <row r="37420" hidden="1" x14ac:dyDescent="0.25"/>
    <row r="37421" hidden="1" x14ac:dyDescent="0.25"/>
    <row r="37422" hidden="1" x14ac:dyDescent="0.25"/>
    <row r="37423" hidden="1" x14ac:dyDescent="0.25"/>
    <row r="37424" hidden="1" x14ac:dyDescent="0.25"/>
    <row r="37425" hidden="1" x14ac:dyDescent="0.25"/>
    <row r="37426" hidden="1" x14ac:dyDescent="0.25"/>
    <row r="37427" hidden="1" x14ac:dyDescent="0.25"/>
    <row r="37428" hidden="1" x14ac:dyDescent="0.25"/>
    <row r="37429" hidden="1" x14ac:dyDescent="0.25"/>
    <row r="37430" hidden="1" x14ac:dyDescent="0.25"/>
    <row r="37431" hidden="1" x14ac:dyDescent="0.25"/>
    <row r="37432" hidden="1" x14ac:dyDescent="0.25"/>
    <row r="37433" hidden="1" x14ac:dyDescent="0.25"/>
    <row r="37434" hidden="1" x14ac:dyDescent="0.25"/>
    <row r="37435" hidden="1" x14ac:dyDescent="0.25"/>
    <row r="37436" hidden="1" x14ac:dyDescent="0.25"/>
    <row r="37437" hidden="1" x14ac:dyDescent="0.25"/>
    <row r="37438" hidden="1" x14ac:dyDescent="0.25"/>
    <row r="37439" hidden="1" x14ac:dyDescent="0.25"/>
    <row r="37440" hidden="1" x14ac:dyDescent="0.25"/>
    <row r="37441" hidden="1" x14ac:dyDescent="0.25"/>
    <row r="37442" hidden="1" x14ac:dyDescent="0.25"/>
    <row r="37443" hidden="1" x14ac:dyDescent="0.25"/>
    <row r="37444" hidden="1" x14ac:dyDescent="0.25"/>
    <row r="37445" hidden="1" x14ac:dyDescent="0.25"/>
    <row r="37446" hidden="1" x14ac:dyDescent="0.25"/>
    <row r="37447" hidden="1" x14ac:dyDescent="0.25"/>
    <row r="37448" hidden="1" x14ac:dyDescent="0.25"/>
    <row r="37449" hidden="1" x14ac:dyDescent="0.25"/>
    <row r="37450" hidden="1" x14ac:dyDescent="0.25"/>
    <row r="37451" hidden="1" x14ac:dyDescent="0.25"/>
    <row r="37452" hidden="1" x14ac:dyDescent="0.25"/>
    <row r="37453" hidden="1" x14ac:dyDescent="0.25"/>
    <row r="37454" hidden="1" x14ac:dyDescent="0.25"/>
    <row r="37455" hidden="1" x14ac:dyDescent="0.25"/>
    <row r="37456" hidden="1" x14ac:dyDescent="0.25"/>
    <row r="37457" hidden="1" x14ac:dyDescent="0.25"/>
    <row r="37458" hidden="1" x14ac:dyDescent="0.25"/>
    <row r="37459" hidden="1" x14ac:dyDescent="0.25"/>
    <row r="37460" hidden="1" x14ac:dyDescent="0.25"/>
    <row r="37461" hidden="1" x14ac:dyDescent="0.25"/>
    <row r="37462" hidden="1" x14ac:dyDescent="0.25"/>
    <row r="37463" hidden="1" x14ac:dyDescent="0.25"/>
    <row r="37464" hidden="1" x14ac:dyDescent="0.25"/>
    <row r="37465" hidden="1" x14ac:dyDescent="0.25"/>
    <row r="37466" hidden="1" x14ac:dyDescent="0.25"/>
    <row r="37467" hidden="1" x14ac:dyDescent="0.25"/>
    <row r="37468" hidden="1" x14ac:dyDescent="0.25"/>
    <row r="37469" hidden="1" x14ac:dyDescent="0.25"/>
    <row r="37470" hidden="1" x14ac:dyDescent="0.25"/>
    <row r="37471" hidden="1" x14ac:dyDescent="0.25"/>
    <row r="37472" hidden="1" x14ac:dyDescent="0.25"/>
    <row r="37473" hidden="1" x14ac:dyDescent="0.25"/>
    <row r="37474" hidden="1" x14ac:dyDescent="0.25"/>
    <row r="37475" hidden="1" x14ac:dyDescent="0.25"/>
    <row r="37476" hidden="1" x14ac:dyDescent="0.25"/>
    <row r="37477" hidden="1" x14ac:dyDescent="0.25"/>
    <row r="37478" hidden="1" x14ac:dyDescent="0.25"/>
    <row r="37479" hidden="1" x14ac:dyDescent="0.25"/>
    <row r="37480" hidden="1" x14ac:dyDescent="0.25"/>
    <row r="37481" hidden="1" x14ac:dyDescent="0.25"/>
    <row r="37482" hidden="1" x14ac:dyDescent="0.25"/>
    <row r="37483" hidden="1" x14ac:dyDescent="0.25"/>
    <row r="37484" hidden="1" x14ac:dyDescent="0.25"/>
    <row r="37485" hidden="1" x14ac:dyDescent="0.25"/>
    <row r="37486" hidden="1" x14ac:dyDescent="0.25"/>
    <row r="37487" hidden="1" x14ac:dyDescent="0.25"/>
    <row r="37488" hidden="1" x14ac:dyDescent="0.25"/>
    <row r="37489" hidden="1" x14ac:dyDescent="0.25"/>
    <row r="37490" hidden="1" x14ac:dyDescent="0.25"/>
    <row r="37491" hidden="1" x14ac:dyDescent="0.25"/>
    <row r="37492" hidden="1" x14ac:dyDescent="0.25"/>
    <row r="37493" hidden="1" x14ac:dyDescent="0.25"/>
    <row r="37494" hidden="1" x14ac:dyDescent="0.25"/>
    <row r="37495" hidden="1" x14ac:dyDescent="0.25"/>
    <row r="37496" hidden="1" x14ac:dyDescent="0.25"/>
    <row r="37497" hidden="1" x14ac:dyDescent="0.25"/>
    <row r="37498" hidden="1" x14ac:dyDescent="0.25"/>
    <row r="37499" hidden="1" x14ac:dyDescent="0.25"/>
    <row r="37500" hidden="1" x14ac:dyDescent="0.25"/>
    <row r="37501" hidden="1" x14ac:dyDescent="0.25"/>
    <row r="37502" hidden="1" x14ac:dyDescent="0.25"/>
    <row r="37503" hidden="1" x14ac:dyDescent="0.25"/>
    <row r="37504" hidden="1" x14ac:dyDescent="0.25"/>
    <row r="37505" hidden="1" x14ac:dyDescent="0.25"/>
    <row r="37506" hidden="1" x14ac:dyDescent="0.25"/>
    <row r="37507" hidden="1" x14ac:dyDescent="0.25"/>
    <row r="37508" hidden="1" x14ac:dyDescent="0.25"/>
    <row r="37509" hidden="1" x14ac:dyDescent="0.25"/>
    <row r="37510" hidden="1" x14ac:dyDescent="0.25"/>
    <row r="37511" hidden="1" x14ac:dyDescent="0.25"/>
    <row r="37512" hidden="1" x14ac:dyDescent="0.25"/>
    <row r="37513" hidden="1" x14ac:dyDescent="0.25"/>
    <row r="37514" hidden="1" x14ac:dyDescent="0.25"/>
    <row r="37515" hidden="1" x14ac:dyDescent="0.25"/>
    <row r="37516" hidden="1" x14ac:dyDescent="0.25"/>
    <row r="37517" hidden="1" x14ac:dyDescent="0.25"/>
    <row r="37518" hidden="1" x14ac:dyDescent="0.25"/>
    <row r="37519" hidden="1" x14ac:dyDescent="0.25"/>
    <row r="37520" hidden="1" x14ac:dyDescent="0.25"/>
    <row r="37521" hidden="1" x14ac:dyDescent="0.25"/>
    <row r="37522" hidden="1" x14ac:dyDescent="0.25"/>
    <row r="37523" hidden="1" x14ac:dyDescent="0.25"/>
    <row r="37524" hidden="1" x14ac:dyDescent="0.25"/>
    <row r="37525" hidden="1" x14ac:dyDescent="0.25"/>
    <row r="37526" hidden="1" x14ac:dyDescent="0.25"/>
    <row r="37527" hidden="1" x14ac:dyDescent="0.25"/>
    <row r="37528" hidden="1" x14ac:dyDescent="0.25"/>
    <row r="37529" hidden="1" x14ac:dyDescent="0.25"/>
    <row r="37530" hidden="1" x14ac:dyDescent="0.25"/>
    <row r="37531" hidden="1" x14ac:dyDescent="0.25"/>
    <row r="37532" hidden="1" x14ac:dyDescent="0.25"/>
    <row r="37533" hidden="1" x14ac:dyDescent="0.25"/>
    <row r="37534" hidden="1" x14ac:dyDescent="0.25"/>
    <row r="37535" hidden="1" x14ac:dyDescent="0.25"/>
    <row r="37536" hidden="1" x14ac:dyDescent="0.25"/>
    <row r="37537" hidden="1" x14ac:dyDescent="0.25"/>
    <row r="37538" hidden="1" x14ac:dyDescent="0.25"/>
    <row r="37539" hidden="1" x14ac:dyDescent="0.25"/>
    <row r="37540" hidden="1" x14ac:dyDescent="0.25"/>
    <row r="37541" hidden="1" x14ac:dyDescent="0.25"/>
    <row r="37542" hidden="1" x14ac:dyDescent="0.25"/>
    <row r="37543" hidden="1" x14ac:dyDescent="0.25"/>
    <row r="37544" hidden="1" x14ac:dyDescent="0.25"/>
    <row r="37545" hidden="1" x14ac:dyDescent="0.25"/>
    <row r="37546" hidden="1" x14ac:dyDescent="0.25"/>
    <row r="37547" hidden="1" x14ac:dyDescent="0.25"/>
    <row r="37548" hidden="1" x14ac:dyDescent="0.25"/>
    <row r="37549" hidden="1" x14ac:dyDescent="0.25"/>
    <row r="37550" hidden="1" x14ac:dyDescent="0.25"/>
    <row r="37551" hidden="1" x14ac:dyDescent="0.25"/>
    <row r="37552" hidden="1" x14ac:dyDescent="0.25"/>
    <row r="37553" hidden="1" x14ac:dyDescent="0.25"/>
    <row r="37554" hidden="1" x14ac:dyDescent="0.25"/>
    <row r="37555" hidden="1" x14ac:dyDescent="0.25"/>
    <row r="37556" hidden="1" x14ac:dyDescent="0.25"/>
    <row r="37557" hidden="1" x14ac:dyDescent="0.25"/>
    <row r="37558" hidden="1" x14ac:dyDescent="0.25"/>
    <row r="37559" hidden="1" x14ac:dyDescent="0.25"/>
    <row r="37560" hidden="1" x14ac:dyDescent="0.25"/>
    <row r="37561" hidden="1" x14ac:dyDescent="0.25"/>
    <row r="37562" hidden="1" x14ac:dyDescent="0.25"/>
    <row r="37563" hidden="1" x14ac:dyDescent="0.25"/>
    <row r="37564" hidden="1" x14ac:dyDescent="0.25"/>
    <row r="37565" hidden="1" x14ac:dyDescent="0.25"/>
    <row r="37566" hidden="1" x14ac:dyDescent="0.25"/>
    <row r="37567" hidden="1" x14ac:dyDescent="0.25"/>
    <row r="37568" hidden="1" x14ac:dyDescent="0.25"/>
    <row r="37569" hidden="1" x14ac:dyDescent="0.25"/>
    <row r="37570" hidden="1" x14ac:dyDescent="0.25"/>
    <row r="37571" hidden="1" x14ac:dyDescent="0.25"/>
    <row r="37572" hidden="1" x14ac:dyDescent="0.25"/>
    <row r="37573" hidden="1" x14ac:dyDescent="0.25"/>
    <row r="37574" hidden="1" x14ac:dyDescent="0.25"/>
    <row r="37575" hidden="1" x14ac:dyDescent="0.25"/>
    <row r="37576" hidden="1" x14ac:dyDescent="0.25"/>
    <row r="37577" hidden="1" x14ac:dyDescent="0.25"/>
    <row r="37578" hidden="1" x14ac:dyDescent="0.25"/>
    <row r="37579" hidden="1" x14ac:dyDescent="0.25"/>
    <row r="37580" hidden="1" x14ac:dyDescent="0.25"/>
    <row r="37581" hidden="1" x14ac:dyDescent="0.25"/>
    <row r="37582" hidden="1" x14ac:dyDescent="0.25"/>
    <row r="37583" hidden="1" x14ac:dyDescent="0.25"/>
    <row r="37584" hidden="1" x14ac:dyDescent="0.25"/>
    <row r="37585" hidden="1" x14ac:dyDescent="0.25"/>
    <row r="37586" hidden="1" x14ac:dyDescent="0.25"/>
    <row r="37587" hidden="1" x14ac:dyDescent="0.25"/>
    <row r="37588" hidden="1" x14ac:dyDescent="0.25"/>
    <row r="37589" hidden="1" x14ac:dyDescent="0.25"/>
    <row r="37590" hidden="1" x14ac:dyDescent="0.25"/>
    <row r="37591" hidden="1" x14ac:dyDescent="0.25"/>
    <row r="37592" hidden="1" x14ac:dyDescent="0.25"/>
    <row r="37593" hidden="1" x14ac:dyDescent="0.25"/>
    <row r="37594" hidden="1" x14ac:dyDescent="0.25"/>
    <row r="37595" hidden="1" x14ac:dyDescent="0.25"/>
    <row r="37596" hidden="1" x14ac:dyDescent="0.25"/>
    <row r="37597" hidden="1" x14ac:dyDescent="0.25"/>
    <row r="37598" hidden="1" x14ac:dyDescent="0.25"/>
    <row r="37599" hidden="1" x14ac:dyDescent="0.25"/>
    <row r="37600" hidden="1" x14ac:dyDescent="0.25"/>
    <row r="37601" hidden="1" x14ac:dyDescent="0.25"/>
    <row r="37602" hidden="1" x14ac:dyDescent="0.25"/>
    <row r="37603" hidden="1" x14ac:dyDescent="0.25"/>
    <row r="37604" hidden="1" x14ac:dyDescent="0.25"/>
    <row r="37605" hidden="1" x14ac:dyDescent="0.25"/>
    <row r="37606" hidden="1" x14ac:dyDescent="0.25"/>
    <row r="37607" hidden="1" x14ac:dyDescent="0.25"/>
    <row r="37608" hidden="1" x14ac:dyDescent="0.25"/>
    <row r="37609" hidden="1" x14ac:dyDescent="0.25"/>
    <row r="37610" hidden="1" x14ac:dyDescent="0.25"/>
    <row r="37611" hidden="1" x14ac:dyDescent="0.25"/>
    <row r="37612" hidden="1" x14ac:dyDescent="0.25"/>
    <row r="37613" hidden="1" x14ac:dyDescent="0.25"/>
    <row r="37614" hidden="1" x14ac:dyDescent="0.25"/>
    <row r="37615" hidden="1" x14ac:dyDescent="0.25"/>
    <row r="37616" hidden="1" x14ac:dyDescent="0.25"/>
    <row r="37617" hidden="1" x14ac:dyDescent="0.25"/>
    <row r="37618" hidden="1" x14ac:dyDescent="0.25"/>
    <row r="37619" hidden="1" x14ac:dyDescent="0.25"/>
    <row r="37620" hidden="1" x14ac:dyDescent="0.25"/>
    <row r="37621" hidden="1" x14ac:dyDescent="0.25"/>
    <row r="37622" hidden="1" x14ac:dyDescent="0.25"/>
    <row r="37623" hidden="1" x14ac:dyDescent="0.25"/>
    <row r="37624" hidden="1" x14ac:dyDescent="0.25"/>
    <row r="37625" hidden="1" x14ac:dyDescent="0.25"/>
    <row r="37626" hidden="1" x14ac:dyDescent="0.25"/>
    <row r="37627" hidden="1" x14ac:dyDescent="0.25"/>
    <row r="37628" hidden="1" x14ac:dyDescent="0.25"/>
    <row r="37629" hidden="1" x14ac:dyDescent="0.25"/>
    <row r="37630" hidden="1" x14ac:dyDescent="0.25"/>
    <row r="37631" hidden="1" x14ac:dyDescent="0.25"/>
    <row r="37632" hidden="1" x14ac:dyDescent="0.25"/>
    <row r="37633" hidden="1" x14ac:dyDescent="0.25"/>
    <row r="37634" hidden="1" x14ac:dyDescent="0.25"/>
    <row r="37635" hidden="1" x14ac:dyDescent="0.25"/>
    <row r="37636" hidden="1" x14ac:dyDescent="0.25"/>
    <row r="37637" hidden="1" x14ac:dyDescent="0.25"/>
    <row r="37638" hidden="1" x14ac:dyDescent="0.25"/>
    <row r="37639" hidden="1" x14ac:dyDescent="0.25"/>
    <row r="37640" hidden="1" x14ac:dyDescent="0.25"/>
    <row r="37641" hidden="1" x14ac:dyDescent="0.25"/>
    <row r="37642" hidden="1" x14ac:dyDescent="0.25"/>
    <row r="37643" hidden="1" x14ac:dyDescent="0.25"/>
    <row r="37644" hidden="1" x14ac:dyDescent="0.25"/>
    <row r="37645" hidden="1" x14ac:dyDescent="0.25"/>
    <row r="37646" hidden="1" x14ac:dyDescent="0.25"/>
    <row r="37647" hidden="1" x14ac:dyDescent="0.25"/>
    <row r="37648" hidden="1" x14ac:dyDescent="0.25"/>
    <row r="37649" hidden="1" x14ac:dyDescent="0.25"/>
    <row r="37650" hidden="1" x14ac:dyDescent="0.25"/>
    <row r="37651" hidden="1" x14ac:dyDescent="0.25"/>
    <row r="37652" hidden="1" x14ac:dyDescent="0.25"/>
    <row r="37653" hidden="1" x14ac:dyDescent="0.25"/>
    <row r="37654" hidden="1" x14ac:dyDescent="0.25"/>
    <row r="37655" hidden="1" x14ac:dyDescent="0.25"/>
    <row r="37656" hidden="1" x14ac:dyDescent="0.25"/>
    <row r="37657" hidden="1" x14ac:dyDescent="0.25"/>
    <row r="37658" hidden="1" x14ac:dyDescent="0.25"/>
    <row r="37659" hidden="1" x14ac:dyDescent="0.25"/>
    <row r="37660" hidden="1" x14ac:dyDescent="0.25"/>
    <row r="37661" hidden="1" x14ac:dyDescent="0.25"/>
    <row r="37662" hidden="1" x14ac:dyDescent="0.25"/>
    <row r="37663" hidden="1" x14ac:dyDescent="0.25"/>
    <row r="37664" hidden="1" x14ac:dyDescent="0.25"/>
    <row r="37665" hidden="1" x14ac:dyDescent="0.25"/>
    <row r="37666" hidden="1" x14ac:dyDescent="0.25"/>
    <row r="37667" hidden="1" x14ac:dyDescent="0.25"/>
    <row r="37668" hidden="1" x14ac:dyDescent="0.25"/>
    <row r="37669" hidden="1" x14ac:dyDescent="0.25"/>
    <row r="37670" hidden="1" x14ac:dyDescent="0.25"/>
    <row r="37671" hidden="1" x14ac:dyDescent="0.25"/>
    <row r="37672" hidden="1" x14ac:dyDescent="0.25"/>
    <row r="37673" hidden="1" x14ac:dyDescent="0.25"/>
    <row r="37674" hidden="1" x14ac:dyDescent="0.25"/>
    <row r="37675" hidden="1" x14ac:dyDescent="0.25"/>
    <row r="37676" hidden="1" x14ac:dyDescent="0.25"/>
    <row r="37677" hidden="1" x14ac:dyDescent="0.25"/>
    <row r="37678" hidden="1" x14ac:dyDescent="0.25"/>
    <row r="37679" hidden="1" x14ac:dyDescent="0.25"/>
    <row r="37680" hidden="1" x14ac:dyDescent="0.25"/>
    <row r="37681" hidden="1" x14ac:dyDescent="0.25"/>
    <row r="37682" hidden="1" x14ac:dyDescent="0.25"/>
    <row r="37683" hidden="1" x14ac:dyDescent="0.25"/>
    <row r="37684" hidden="1" x14ac:dyDescent="0.25"/>
    <row r="37685" hidden="1" x14ac:dyDescent="0.25"/>
    <row r="37686" hidden="1" x14ac:dyDescent="0.25"/>
    <row r="37687" hidden="1" x14ac:dyDescent="0.25"/>
    <row r="37688" hidden="1" x14ac:dyDescent="0.25"/>
    <row r="37689" hidden="1" x14ac:dyDescent="0.25"/>
    <row r="37690" hidden="1" x14ac:dyDescent="0.25"/>
    <row r="37691" hidden="1" x14ac:dyDescent="0.25"/>
    <row r="37692" hidden="1" x14ac:dyDescent="0.25"/>
    <row r="37693" hidden="1" x14ac:dyDescent="0.25"/>
    <row r="37694" hidden="1" x14ac:dyDescent="0.25"/>
    <row r="37695" hidden="1" x14ac:dyDescent="0.25"/>
    <row r="37696" hidden="1" x14ac:dyDescent="0.25"/>
    <row r="37697" hidden="1" x14ac:dyDescent="0.25"/>
    <row r="37698" hidden="1" x14ac:dyDescent="0.25"/>
    <row r="37699" hidden="1" x14ac:dyDescent="0.25"/>
    <row r="37700" hidden="1" x14ac:dyDescent="0.25"/>
    <row r="37701" hidden="1" x14ac:dyDescent="0.25"/>
    <row r="37702" hidden="1" x14ac:dyDescent="0.25"/>
    <row r="37703" hidden="1" x14ac:dyDescent="0.25"/>
    <row r="37704" hidden="1" x14ac:dyDescent="0.25"/>
    <row r="37705" hidden="1" x14ac:dyDescent="0.25"/>
    <row r="37706" hidden="1" x14ac:dyDescent="0.25"/>
    <row r="37707" hidden="1" x14ac:dyDescent="0.25"/>
    <row r="37708" hidden="1" x14ac:dyDescent="0.25"/>
    <row r="37709" hidden="1" x14ac:dyDescent="0.25"/>
    <row r="37710" hidden="1" x14ac:dyDescent="0.25"/>
    <row r="37711" hidden="1" x14ac:dyDescent="0.25"/>
    <row r="37712" hidden="1" x14ac:dyDescent="0.25"/>
    <row r="37713" hidden="1" x14ac:dyDescent="0.25"/>
    <row r="37714" hidden="1" x14ac:dyDescent="0.25"/>
    <row r="37715" hidden="1" x14ac:dyDescent="0.25"/>
    <row r="37716" hidden="1" x14ac:dyDescent="0.25"/>
    <row r="37717" hidden="1" x14ac:dyDescent="0.25"/>
    <row r="37718" hidden="1" x14ac:dyDescent="0.25"/>
    <row r="37719" hidden="1" x14ac:dyDescent="0.25"/>
    <row r="37720" hidden="1" x14ac:dyDescent="0.25"/>
    <row r="37721" hidden="1" x14ac:dyDescent="0.25"/>
    <row r="37722" hidden="1" x14ac:dyDescent="0.25"/>
    <row r="37723" hidden="1" x14ac:dyDescent="0.25"/>
    <row r="37724" hidden="1" x14ac:dyDescent="0.25"/>
    <row r="37725" hidden="1" x14ac:dyDescent="0.25"/>
    <row r="37726" hidden="1" x14ac:dyDescent="0.25"/>
    <row r="37727" hidden="1" x14ac:dyDescent="0.25"/>
    <row r="37728" hidden="1" x14ac:dyDescent="0.25"/>
    <row r="37729" hidden="1" x14ac:dyDescent="0.25"/>
    <row r="37730" hidden="1" x14ac:dyDescent="0.25"/>
    <row r="37731" hidden="1" x14ac:dyDescent="0.25"/>
    <row r="37732" hidden="1" x14ac:dyDescent="0.25"/>
    <row r="37733" hidden="1" x14ac:dyDescent="0.25"/>
    <row r="37734" hidden="1" x14ac:dyDescent="0.25"/>
    <row r="37735" hidden="1" x14ac:dyDescent="0.25"/>
    <row r="37736" hidden="1" x14ac:dyDescent="0.25"/>
    <row r="37737" hidden="1" x14ac:dyDescent="0.25"/>
    <row r="37738" hidden="1" x14ac:dyDescent="0.25"/>
    <row r="37739" hidden="1" x14ac:dyDescent="0.25"/>
    <row r="37740" hidden="1" x14ac:dyDescent="0.25"/>
    <row r="37741" hidden="1" x14ac:dyDescent="0.25"/>
    <row r="37742" hidden="1" x14ac:dyDescent="0.25"/>
    <row r="37743" hidden="1" x14ac:dyDescent="0.25"/>
    <row r="37744" hidden="1" x14ac:dyDescent="0.25"/>
    <row r="37745" hidden="1" x14ac:dyDescent="0.25"/>
    <row r="37746" hidden="1" x14ac:dyDescent="0.25"/>
    <row r="37747" hidden="1" x14ac:dyDescent="0.25"/>
    <row r="37748" hidden="1" x14ac:dyDescent="0.25"/>
    <row r="37749" hidden="1" x14ac:dyDescent="0.25"/>
    <row r="37750" hidden="1" x14ac:dyDescent="0.25"/>
    <row r="37751" hidden="1" x14ac:dyDescent="0.25"/>
    <row r="37752" hidden="1" x14ac:dyDescent="0.25"/>
    <row r="37753" hidden="1" x14ac:dyDescent="0.25"/>
    <row r="37754" hidden="1" x14ac:dyDescent="0.25"/>
    <row r="37755" hidden="1" x14ac:dyDescent="0.25"/>
    <row r="37756" hidden="1" x14ac:dyDescent="0.25"/>
    <row r="37757" hidden="1" x14ac:dyDescent="0.25"/>
    <row r="37758" hidden="1" x14ac:dyDescent="0.25"/>
    <row r="37759" hidden="1" x14ac:dyDescent="0.25"/>
    <row r="37760" hidden="1" x14ac:dyDescent="0.25"/>
    <row r="37761" hidden="1" x14ac:dyDescent="0.25"/>
    <row r="37762" hidden="1" x14ac:dyDescent="0.25"/>
    <row r="37763" hidden="1" x14ac:dyDescent="0.25"/>
    <row r="37764" hidden="1" x14ac:dyDescent="0.25"/>
    <row r="37765" hidden="1" x14ac:dyDescent="0.25"/>
    <row r="37766" hidden="1" x14ac:dyDescent="0.25"/>
    <row r="37767" hidden="1" x14ac:dyDescent="0.25"/>
    <row r="37768" hidden="1" x14ac:dyDescent="0.25"/>
    <row r="37769" hidden="1" x14ac:dyDescent="0.25"/>
    <row r="37770" hidden="1" x14ac:dyDescent="0.25"/>
    <row r="37771" hidden="1" x14ac:dyDescent="0.25"/>
    <row r="37772" hidden="1" x14ac:dyDescent="0.25"/>
    <row r="37773" hidden="1" x14ac:dyDescent="0.25"/>
    <row r="37774" hidden="1" x14ac:dyDescent="0.25"/>
    <row r="37775" hidden="1" x14ac:dyDescent="0.25"/>
    <row r="37776" hidden="1" x14ac:dyDescent="0.25"/>
    <row r="37777" hidden="1" x14ac:dyDescent="0.25"/>
    <row r="37778" hidden="1" x14ac:dyDescent="0.25"/>
    <row r="37779" hidden="1" x14ac:dyDescent="0.25"/>
    <row r="37780" hidden="1" x14ac:dyDescent="0.25"/>
    <row r="37781" hidden="1" x14ac:dyDescent="0.25"/>
    <row r="37782" hidden="1" x14ac:dyDescent="0.25"/>
    <row r="37783" hidden="1" x14ac:dyDescent="0.25"/>
    <row r="37784" hidden="1" x14ac:dyDescent="0.25"/>
    <row r="37785" hidden="1" x14ac:dyDescent="0.25"/>
    <row r="37786" hidden="1" x14ac:dyDescent="0.25"/>
    <row r="37787" hidden="1" x14ac:dyDescent="0.25"/>
    <row r="37788" hidden="1" x14ac:dyDescent="0.25"/>
    <row r="37789" hidden="1" x14ac:dyDescent="0.25"/>
    <row r="37790" hidden="1" x14ac:dyDescent="0.25"/>
    <row r="37791" hidden="1" x14ac:dyDescent="0.25"/>
    <row r="37792" hidden="1" x14ac:dyDescent="0.25"/>
    <row r="37793" hidden="1" x14ac:dyDescent="0.25"/>
    <row r="37794" hidden="1" x14ac:dyDescent="0.25"/>
    <row r="37795" hidden="1" x14ac:dyDescent="0.25"/>
    <row r="37796" hidden="1" x14ac:dyDescent="0.25"/>
    <row r="37797" hidden="1" x14ac:dyDescent="0.25"/>
    <row r="37798" hidden="1" x14ac:dyDescent="0.25"/>
    <row r="37799" hidden="1" x14ac:dyDescent="0.25"/>
    <row r="37800" hidden="1" x14ac:dyDescent="0.25"/>
    <row r="37801" hidden="1" x14ac:dyDescent="0.25"/>
    <row r="37802" hidden="1" x14ac:dyDescent="0.25"/>
    <row r="37803" hidden="1" x14ac:dyDescent="0.25"/>
    <row r="37804" hidden="1" x14ac:dyDescent="0.25"/>
    <row r="37805" hidden="1" x14ac:dyDescent="0.25"/>
    <row r="37806" hidden="1" x14ac:dyDescent="0.25"/>
    <row r="37807" hidden="1" x14ac:dyDescent="0.25"/>
    <row r="37808" hidden="1" x14ac:dyDescent="0.25"/>
    <row r="37809" hidden="1" x14ac:dyDescent="0.25"/>
    <row r="37810" hidden="1" x14ac:dyDescent="0.25"/>
    <row r="37811" hidden="1" x14ac:dyDescent="0.25"/>
    <row r="37812" hidden="1" x14ac:dyDescent="0.25"/>
    <row r="37813" hidden="1" x14ac:dyDescent="0.25"/>
    <row r="37814" hidden="1" x14ac:dyDescent="0.25"/>
    <row r="37815" hidden="1" x14ac:dyDescent="0.25"/>
    <row r="37816" hidden="1" x14ac:dyDescent="0.25"/>
    <row r="37817" hidden="1" x14ac:dyDescent="0.25"/>
    <row r="37818" hidden="1" x14ac:dyDescent="0.25"/>
    <row r="37819" hidden="1" x14ac:dyDescent="0.25"/>
    <row r="37820" hidden="1" x14ac:dyDescent="0.25"/>
    <row r="37821" hidden="1" x14ac:dyDescent="0.25"/>
    <row r="37822" hidden="1" x14ac:dyDescent="0.25"/>
    <row r="37823" hidden="1" x14ac:dyDescent="0.25"/>
    <row r="37824" hidden="1" x14ac:dyDescent="0.25"/>
    <row r="37825" hidden="1" x14ac:dyDescent="0.25"/>
    <row r="37826" hidden="1" x14ac:dyDescent="0.25"/>
    <row r="37827" hidden="1" x14ac:dyDescent="0.25"/>
    <row r="37828" hidden="1" x14ac:dyDescent="0.25"/>
    <row r="37829" hidden="1" x14ac:dyDescent="0.25"/>
    <row r="37830" hidden="1" x14ac:dyDescent="0.25"/>
    <row r="37831" hidden="1" x14ac:dyDescent="0.25"/>
    <row r="37832" hidden="1" x14ac:dyDescent="0.25"/>
    <row r="37833" hidden="1" x14ac:dyDescent="0.25"/>
    <row r="37834" hidden="1" x14ac:dyDescent="0.25"/>
    <row r="37835" hidden="1" x14ac:dyDescent="0.25"/>
    <row r="37836" hidden="1" x14ac:dyDescent="0.25"/>
    <row r="37837" hidden="1" x14ac:dyDescent="0.25"/>
    <row r="37838" hidden="1" x14ac:dyDescent="0.25"/>
    <row r="37839" hidden="1" x14ac:dyDescent="0.25"/>
    <row r="37840" hidden="1" x14ac:dyDescent="0.25"/>
    <row r="37841" hidden="1" x14ac:dyDescent="0.25"/>
    <row r="37842" hidden="1" x14ac:dyDescent="0.25"/>
    <row r="37843" hidden="1" x14ac:dyDescent="0.25"/>
    <row r="37844" hidden="1" x14ac:dyDescent="0.25"/>
    <row r="37845" hidden="1" x14ac:dyDescent="0.25"/>
    <row r="37846" hidden="1" x14ac:dyDescent="0.25"/>
    <row r="37847" hidden="1" x14ac:dyDescent="0.25"/>
    <row r="37848" hidden="1" x14ac:dyDescent="0.25"/>
    <row r="37849" hidden="1" x14ac:dyDescent="0.25"/>
    <row r="37850" hidden="1" x14ac:dyDescent="0.25"/>
    <row r="37851" hidden="1" x14ac:dyDescent="0.25"/>
    <row r="37852" hidden="1" x14ac:dyDescent="0.25"/>
    <row r="37853" hidden="1" x14ac:dyDescent="0.25"/>
    <row r="37854" hidden="1" x14ac:dyDescent="0.25"/>
    <row r="37855" hidden="1" x14ac:dyDescent="0.25"/>
    <row r="37856" hidden="1" x14ac:dyDescent="0.25"/>
    <row r="37857" hidden="1" x14ac:dyDescent="0.25"/>
    <row r="37858" hidden="1" x14ac:dyDescent="0.25"/>
    <row r="37859" hidden="1" x14ac:dyDescent="0.25"/>
    <row r="37860" hidden="1" x14ac:dyDescent="0.25"/>
    <row r="37861" hidden="1" x14ac:dyDescent="0.25"/>
    <row r="37862" hidden="1" x14ac:dyDescent="0.25"/>
    <row r="37863" hidden="1" x14ac:dyDescent="0.25"/>
    <row r="37864" hidden="1" x14ac:dyDescent="0.25"/>
    <row r="37865" hidden="1" x14ac:dyDescent="0.25"/>
    <row r="37866" hidden="1" x14ac:dyDescent="0.25"/>
    <row r="37867" hidden="1" x14ac:dyDescent="0.25"/>
    <row r="37868" hidden="1" x14ac:dyDescent="0.25"/>
    <row r="37869" hidden="1" x14ac:dyDescent="0.25"/>
    <row r="37870" hidden="1" x14ac:dyDescent="0.25"/>
    <row r="37871" hidden="1" x14ac:dyDescent="0.25"/>
    <row r="37872" hidden="1" x14ac:dyDescent="0.25"/>
    <row r="37873" hidden="1" x14ac:dyDescent="0.25"/>
    <row r="37874" hidden="1" x14ac:dyDescent="0.25"/>
    <row r="37875" hidden="1" x14ac:dyDescent="0.25"/>
    <row r="37876" hidden="1" x14ac:dyDescent="0.25"/>
    <row r="37877" hidden="1" x14ac:dyDescent="0.25"/>
    <row r="37878" hidden="1" x14ac:dyDescent="0.25"/>
    <row r="37879" hidden="1" x14ac:dyDescent="0.25"/>
    <row r="37880" hidden="1" x14ac:dyDescent="0.25"/>
    <row r="37881" hidden="1" x14ac:dyDescent="0.25"/>
    <row r="37882" hidden="1" x14ac:dyDescent="0.25"/>
    <row r="37883" hidden="1" x14ac:dyDescent="0.25"/>
    <row r="37884" hidden="1" x14ac:dyDescent="0.25"/>
    <row r="37885" hidden="1" x14ac:dyDescent="0.25"/>
    <row r="37886" hidden="1" x14ac:dyDescent="0.25"/>
    <row r="37887" hidden="1" x14ac:dyDescent="0.25"/>
    <row r="37888" hidden="1" x14ac:dyDescent="0.25"/>
    <row r="37889" hidden="1" x14ac:dyDescent="0.25"/>
    <row r="37890" hidden="1" x14ac:dyDescent="0.25"/>
    <row r="37891" hidden="1" x14ac:dyDescent="0.25"/>
    <row r="37892" hidden="1" x14ac:dyDescent="0.25"/>
    <row r="37893" hidden="1" x14ac:dyDescent="0.25"/>
    <row r="37894" hidden="1" x14ac:dyDescent="0.25"/>
    <row r="37895" hidden="1" x14ac:dyDescent="0.25"/>
    <row r="37896" hidden="1" x14ac:dyDescent="0.25"/>
    <row r="37897" hidden="1" x14ac:dyDescent="0.25"/>
    <row r="37898" hidden="1" x14ac:dyDescent="0.25"/>
    <row r="37899" hidden="1" x14ac:dyDescent="0.25"/>
    <row r="37900" hidden="1" x14ac:dyDescent="0.25"/>
    <row r="37901" hidden="1" x14ac:dyDescent="0.25"/>
    <row r="37902" hidden="1" x14ac:dyDescent="0.25"/>
    <row r="37903" hidden="1" x14ac:dyDescent="0.25"/>
    <row r="37904" hidden="1" x14ac:dyDescent="0.25"/>
    <row r="37905" hidden="1" x14ac:dyDescent="0.25"/>
    <row r="37906" hidden="1" x14ac:dyDescent="0.25"/>
    <row r="37907" hidden="1" x14ac:dyDescent="0.25"/>
    <row r="37908" hidden="1" x14ac:dyDescent="0.25"/>
    <row r="37909" hidden="1" x14ac:dyDescent="0.25"/>
    <row r="37910" hidden="1" x14ac:dyDescent="0.25"/>
    <row r="37911" hidden="1" x14ac:dyDescent="0.25"/>
    <row r="37912" hidden="1" x14ac:dyDescent="0.25"/>
    <row r="37913" hidden="1" x14ac:dyDescent="0.25"/>
    <row r="37914" hidden="1" x14ac:dyDescent="0.25"/>
    <row r="37915" hidden="1" x14ac:dyDescent="0.25"/>
    <row r="37916" hidden="1" x14ac:dyDescent="0.25"/>
    <row r="37917" hidden="1" x14ac:dyDescent="0.25"/>
    <row r="37918" hidden="1" x14ac:dyDescent="0.25"/>
    <row r="37919" hidden="1" x14ac:dyDescent="0.25"/>
    <row r="37920" hidden="1" x14ac:dyDescent="0.25"/>
    <row r="37921" hidden="1" x14ac:dyDescent="0.25"/>
    <row r="37922" hidden="1" x14ac:dyDescent="0.25"/>
    <row r="37923" hidden="1" x14ac:dyDescent="0.25"/>
    <row r="37924" hidden="1" x14ac:dyDescent="0.25"/>
    <row r="37925" hidden="1" x14ac:dyDescent="0.25"/>
    <row r="37926" hidden="1" x14ac:dyDescent="0.25"/>
    <row r="37927" hidden="1" x14ac:dyDescent="0.25"/>
    <row r="37928" hidden="1" x14ac:dyDescent="0.25"/>
    <row r="37929" hidden="1" x14ac:dyDescent="0.25"/>
    <row r="37930" hidden="1" x14ac:dyDescent="0.25"/>
    <row r="37931" hidden="1" x14ac:dyDescent="0.25"/>
    <row r="37932" hidden="1" x14ac:dyDescent="0.25"/>
    <row r="37933" hidden="1" x14ac:dyDescent="0.25"/>
    <row r="37934" hidden="1" x14ac:dyDescent="0.25"/>
    <row r="37935" hidden="1" x14ac:dyDescent="0.25"/>
    <row r="37936" hidden="1" x14ac:dyDescent="0.25"/>
    <row r="37937" hidden="1" x14ac:dyDescent="0.25"/>
    <row r="37938" hidden="1" x14ac:dyDescent="0.25"/>
    <row r="37939" hidden="1" x14ac:dyDescent="0.25"/>
    <row r="37940" hidden="1" x14ac:dyDescent="0.25"/>
    <row r="37941" hidden="1" x14ac:dyDescent="0.25"/>
    <row r="37942" hidden="1" x14ac:dyDescent="0.25"/>
    <row r="37943" hidden="1" x14ac:dyDescent="0.25"/>
    <row r="37944" hidden="1" x14ac:dyDescent="0.25"/>
    <row r="37945" hidden="1" x14ac:dyDescent="0.25"/>
    <row r="37946" hidden="1" x14ac:dyDescent="0.25"/>
    <row r="37947" hidden="1" x14ac:dyDescent="0.25"/>
    <row r="37948" hidden="1" x14ac:dyDescent="0.25"/>
    <row r="37949" hidden="1" x14ac:dyDescent="0.25"/>
    <row r="37950" hidden="1" x14ac:dyDescent="0.25"/>
    <row r="37951" hidden="1" x14ac:dyDescent="0.25"/>
    <row r="37952" hidden="1" x14ac:dyDescent="0.25"/>
    <row r="37953" hidden="1" x14ac:dyDescent="0.25"/>
    <row r="37954" hidden="1" x14ac:dyDescent="0.25"/>
    <row r="37955" hidden="1" x14ac:dyDescent="0.25"/>
    <row r="37956" hidden="1" x14ac:dyDescent="0.25"/>
    <row r="37957" hidden="1" x14ac:dyDescent="0.25"/>
    <row r="37958" hidden="1" x14ac:dyDescent="0.25"/>
    <row r="37959" hidden="1" x14ac:dyDescent="0.25"/>
    <row r="37960" hidden="1" x14ac:dyDescent="0.25"/>
    <row r="37961" hidden="1" x14ac:dyDescent="0.25"/>
    <row r="37962" hidden="1" x14ac:dyDescent="0.25"/>
    <row r="37963" hidden="1" x14ac:dyDescent="0.25"/>
    <row r="37964" hidden="1" x14ac:dyDescent="0.25"/>
    <row r="37965" hidden="1" x14ac:dyDescent="0.25"/>
    <row r="37966" hidden="1" x14ac:dyDescent="0.25"/>
    <row r="37967" hidden="1" x14ac:dyDescent="0.25"/>
    <row r="37968" hidden="1" x14ac:dyDescent="0.25"/>
    <row r="37969" hidden="1" x14ac:dyDescent="0.25"/>
    <row r="37970" hidden="1" x14ac:dyDescent="0.25"/>
    <row r="37971" hidden="1" x14ac:dyDescent="0.25"/>
    <row r="37972" hidden="1" x14ac:dyDescent="0.25"/>
    <row r="37973" hidden="1" x14ac:dyDescent="0.25"/>
    <row r="37974" hidden="1" x14ac:dyDescent="0.25"/>
    <row r="37975" hidden="1" x14ac:dyDescent="0.25"/>
    <row r="37976" hidden="1" x14ac:dyDescent="0.25"/>
    <row r="37977" hidden="1" x14ac:dyDescent="0.25"/>
    <row r="37978" hidden="1" x14ac:dyDescent="0.25"/>
    <row r="37979" hidden="1" x14ac:dyDescent="0.25"/>
    <row r="37980" hidden="1" x14ac:dyDescent="0.25"/>
    <row r="37981" hidden="1" x14ac:dyDescent="0.25"/>
    <row r="37982" hidden="1" x14ac:dyDescent="0.25"/>
    <row r="37983" hidden="1" x14ac:dyDescent="0.25"/>
    <row r="37984" hidden="1" x14ac:dyDescent="0.25"/>
    <row r="37985" hidden="1" x14ac:dyDescent="0.25"/>
    <row r="37986" hidden="1" x14ac:dyDescent="0.25"/>
    <row r="37987" hidden="1" x14ac:dyDescent="0.25"/>
    <row r="37988" hidden="1" x14ac:dyDescent="0.25"/>
    <row r="37989" hidden="1" x14ac:dyDescent="0.25"/>
    <row r="37990" hidden="1" x14ac:dyDescent="0.25"/>
    <row r="37991" hidden="1" x14ac:dyDescent="0.25"/>
    <row r="37992" hidden="1" x14ac:dyDescent="0.25"/>
    <row r="37993" hidden="1" x14ac:dyDescent="0.25"/>
    <row r="37994" hidden="1" x14ac:dyDescent="0.25"/>
    <row r="37995" hidden="1" x14ac:dyDescent="0.25"/>
    <row r="37996" hidden="1" x14ac:dyDescent="0.25"/>
    <row r="37997" hidden="1" x14ac:dyDescent="0.25"/>
    <row r="37998" hidden="1" x14ac:dyDescent="0.25"/>
    <row r="37999" hidden="1" x14ac:dyDescent="0.25"/>
    <row r="38000" hidden="1" x14ac:dyDescent="0.25"/>
    <row r="38001" hidden="1" x14ac:dyDescent="0.25"/>
    <row r="38002" hidden="1" x14ac:dyDescent="0.25"/>
    <row r="38003" hidden="1" x14ac:dyDescent="0.25"/>
    <row r="38004" hidden="1" x14ac:dyDescent="0.25"/>
    <row r="38005" hidden="1" x14ac:dyDescent="0.25"/>
    <row r="38006" hidden="1" x14ac:dyDescent="0.25"/>
    <row r="38007" hidden="1" x14ac:dyDescent="0.25"/>
    <row r="38008" hidden="1" x14ac:dyDescent="0.25"/>
    <row r="38009" hidden="1" x14ac:dyDescent="0.25"/>
    <row r="38010" hidden="1" x14ac:dyDescent="0.25"/>
    <row r="38011" hidden="1" x14ac:dyDescent="0.25"/>
    <row r="38012" hidden="1" x14ac:dyDescent="0.25"/>
    <row r="38013" hidden="1" x14ac:dyDescent="0.25"/>
    <row r="38014" hidden="1" x14ac:dyDescent="0.25"/>
    <row r="38015" hidden="1" x14ac:dyDescent="0.25"/>
    <row r="38016" hidden="1" x14ac:dyDescent="0.25"/>
    <row r="38017" hidden="1" x14ac:dyDescent="0.25"/>
    <row r="38018" hidden="1" x14ac:dyDescent="0.25"/>
    <row r="38019" hidden="1" x14ac:dyDescent="0.25"/>
    <row r="38020" hidden="1" x14ac:dyDescent="0.25"/>
    <row r="38021" hidden="1" x14ac:dyDescent="0.25"/>
    <row r="38022" hidden="1" x14ac:dyDescent="0.25"/>
    <row r="38023" hidden="1" x14ac:dyDescent="0.25"/>
    <row r="38024" hidden="1" x14ac:dyDescent="0.25"/>
    <row r="38025" hidden="1" x14ac:dyDescent="0.25"/>
    <row r="38026" hidden="1" x14ac:dyDescent="0.25"/>
    <row r="38027" hidden="1" x14ac:dyDescent="0.25"/>
    <row r="38028" hidden="1" x14ac:dyDescent="0.25"/>
    <row r="38029" hidden="1" x14ac:dyDescent="0.25"/>
    <row r="38030" hidden="1" x14ac:dyDescent="0.25"/>
    <row r="38031" hidden="1" x14ac:dyDescent="0.25"/>
    <row r="38032" hidden="1" x14ac:dyDescent="0.25"/>
    <row r="38033" hidden="1" x14ac:dyDescent="0.25"/>
    <row r="38034" hidden="1" x14ac:dyDescent="0.25"/>
    <row r="38035" hidden="1" x14ac:dyDescent="0.25"/>
    <row r="38036" hidden="1" x14ac:dyDescent="0.25"/>
    <row r="38037" hidden="1" x14ac:dyDescent="0.25"/>
    <row r="38038" hidden="1" x14ac:dyDescent="0.25"/>
    <row r="38039" hidden="1" x14ac:dyDescent="0.25"/>
    <row r="38040" hidden="1" x14ac:dyDescent="0.25"/>
    <row r="38041" hidden="1" x14ac:dyDescent="0.25"/>
    <row r="38042" hidden="1" x14ac:dyDescent="0.25"/>
    <row r="38043" hidden="1" x14ac:dyDescent="0.25"/>
    <row r="38044" hidden="1" x14ac:dyDescent="0.25"/>
    <row r="38045" hidden="1" x14ac:dyDescent="0.25"/>
    <row r="38046" hidden="1" x14ac:dyDescent="0.25"/>
    <row r="38047" hidden="1" x14ac:dyDescent="0.25"/>
    <row r="38048" hidden="1" x14ac:dyDescent="0.25"/>
    <row r="38049" hidden="1" x14ac:dyDescent="0.25"/>
    <row r="38050" hidden="1" x14ac:dyDescent="0.25"/>
    <row r="38051" hidden="1" x14ac:dyDescent="0.25"/>
    <row r="38052" hidden="1" x14ac:dyDescent="0.25"/>
    <row r="38053" hidden="1" x14ac:dyDescent="0.25"/>
    <row r="38054" hidden="1" x14ac:dyDescent="0.25"/>
    <row r="38055" hidden="1" x14ac:dyDescent="0.25"/>
    <row r="38056" hidden="1" x14ac:dyDescent="0.25"/>
    <row r="38057" hidden="1" x14ac:dyDescent="0.25"/>
    <row r="38058" hidden="1" x14ac:dyDescent="0.25"/>
    <row r="38059" hidden="1" x14ac:dyDescent="0.25"/>
    <row r="38060" hidden="1" x14ac:dyDescent="0.25"/>
    <row r="38061" hidden="1" x14ac:dyDescent="0.25"/>
    <row r="38062" hidden="1" x14ac:dyDescent="0.25"/>
    <row r="38063" hidden="1" x14ac:dyDescent="0.25"/>
    <row r="38064" hidden="1" x14ac:dyDescent="0.25"/>
    <row r="38065" hidden="1" x14ac:dyDescent="0.25"/>
    <row r="38066" hidden="1" x14ac:dyDescent="0.25"/>
    <row r="38067" hidden="1" x14ac:dyDescent="0.25"/>
    <row r="38068" hidden="1" x14ac:dyDescent="0.25"/>
    <row r="38069" hidden="1" x14ac:dyDescent="0.25"/>
    <row r="38070" hidden="1" x14ac:dyDescent="0.25"/>
    <row r="38071" hidden="1" x14ac:dyDescent="0.25"/>
    <row r="38072" hidden="1" x14ac:dyDescent="0.25"/>
    <row r="38073" hidden="1" x14ac:dyDescent="0.25"/>
    <row r="38074" hidden="1" x14ac:dyDescent="0.25"/>
    <row r="38075" hidden="1" x14ac:dyDescent="0.25"/>
    <row r="38076" hidden="1" x14ac:dyDescent="0.25"/>
    <row r="38077" hidden="1" x14ac:dyDescent="0.25"/>
    <row r="38078" hidden="1" x14ac:dyDescent="0.25"/>
    <row r="38079" hidden="1" x14ac:dyDescent="0.25"/>
    <row r="38080" hidden="1" x14ac:dyDescent="0.25"/>
    <row r="38081" hidden="1" x14ac:dyDescent="0.25"/>
    <row r="38082" hidden="1" x14ac:dyDescent="0.25"/>
    <row r="38083" hidden="1" x14ac:dyDescent="0.25"/>
    <row r="38084" hidden="1" x14ac:dyDescent="0.25"/>
    <row r="38085" hidden="1" x14ac:dyDescent="0.25"/>
    <row r="38086" hidden="1" x14ac:dyDescent="0.25"/>
    <row r="38087" hidden="1" x14ac:dyDescent="0.25"/>
    <row r="38088" hidden="1" x14ac:dyDescent="0.25"/>
    <row r="38089" hidden="1" x14ac:dyDescent="0.25"/>
    <row r="38090" hidden="1" x14ac:dyDescent="0.25"/>
    <row r="38091" hidden="1" x14ac:dyDescent="0.25"/>
    <row r="38092" hidden="1" x14ac:dyDescent="0.25"/>
    <row r="38093" hidden="1" x14ac:dyDescent="0.25"/>
    <row r="38094" hidden="1" x14ac:dyDescent="0.25"/>
    <row r="38095" hidden="1" x14ac:dyDescent="0.25"/>
    <row r="38096" hidden="1" x14ac:dyDescent="0.25"/>
    <row r="38097" hidden="1" x14ac:dyDescent="0.25"/>
    <row r="38098" hidden="1" x14ac:dyDescent="0.25"/>
    <row r="38099" hidden="1" x14ac:dyDescent="0.25"/>
    <row r="38100" hidden="1" x14ac:dyDescent="0.25"/>
    <row r="38101" hidden="1" x14ac:dyDescent="0.25"/>
    <row r="38102" hidden="1" x14ac:dyDescent="0.25"/>
    <row r="38103" hidden="1" x14ac:dyDescent="0.25"/>
    <row r="38104" hidden="1" x14ac:dyDescent="0.25"/>
    <row r="38105" hidden="1" x14ac:dyDescent="0.25"/>
    <row r="38106" hidden="1" x14ac:dyDescent="0.25"/>
    <row r="38107" hidden="1" x14ac:dyDescent="0.25"/>
    <row r="38108" hidden="1" x14ac:dyDescent="0.25"/>
    <row r="38109" hidden="1" x14ac:dyDescent="0.25"/>
    <row r="38110" hidden="1" x14ac:dyDescent="0.25"/>
    <row r="38111" hidden="1" x14ac:dyDescent="0.25"/>
    <row r="38112" hidden="1" x14ac:dyDescent="0.25"/>
    <row r="38113" hidden="1" x14ac:dyDescent="0.25"/>
    <row r="38114" hidden="1" x14ac:dyDescent="0.25"/>
    <row r="38115" hidden="1" x14ac:dyDescent="0.25"/>
    <row r="38116" hidden="1" x14ac:dyDescent="0.25"/>
    <row r="38117" hidden="1" x14ac:dyDescent="0.25"/>
    <row r="38118" hidden="1" x14ac:dyDescent="0.25"/>
    <row r="38119" hidden="1" x14ac:dyDescent="0.25"/>
    <row r="38120" hidden="1" x14ac:dyDescent="0.25"/>
    <row r="38121" hidden="1" x14ac:dyDescent="0.25"/>
    <row r="38122" hidden="1" x14ac:dyDescent="0.25"/>
    <row r="38123" hidden="1" x14ac:dyDescent="0.25"/>
    <row r="38124" hidden="1" x14ac:dyDescent="0.25"/>
    <row r="38125" hidden="1" x14ac:dyDescent="0.25"/>
    <row r="38126" hidden="1" x14ac:dyDescent="0.25"/>
    <row r="38127" hidden="1" x14ac:dyDescent="0.25"/>
    <row r="38128" hidden="1" x14ac:dyDescent="0.25"/>
    <row r="38129" hidden="1" x14ac:dyDescent="0.25"/>
    <row r="38130" hidden="1" x14ac:dyDescent="0.25"/>
    <row r="38131" hidden="1" x14ac:dyDescent="0.25"/>
    <row r="38132" hidden="1" x14ac:dyDescent="0.25"/>
    <row r="38133" hidden="1" x14ac:dyDescent="0.25"/>
    <row r="38134" hidden="1" x14ac:dyDescent="0.25"/>
    <row r="38135" hidden="1" x14ac:dyDescent="0.25"/>
    <row r="38136" hidden="1" x14ac:dyDescent="0.25"/>
    <row r="38137" hidden="1" x14ac:dyDescent="0.25"/>
    <row r="38138" hidden="1" x14ac:dyDescent="0.25"/>
    <row r="38139" hidden="1" x14ac:dyDescent="0.25"/>
    <row r="38140" hidden="1" x14ac:dyDescent="0.25"/>
    <row r="38141" hidden="1" x14ac:dyDescent="0.25"/>
    <row r="38142" hidden="1" x14ac:dyDescent="0.25"/>
    <row r="38143" hidden="1" x14ac:dyDescent="0.25"/>
    <row r="38144" hidden="1" x14ac:dyDescent="0.25"/>
    <row r="38145" hidden="1" x14ac:dyDescent="0.25"/>
    <row r="38146" hidden="1" x14ac:dyDescent="0.25"/>
    <row r="38147" hidden="1" x14ac:dyDescent="0.25"/>
    <row r="38148" hidden="1" x14ac:dyDescent="0.25"/>
    <row r="38149" hidden="1" x14ac:dyDescent="0.25"/>
    <row r="38150" hidden="1" x14ac:dyDescent="0.25"/>
    <row r="38151" hidden="1" x14ac:dyDescent="0.25"/>
    <row r="38152" hidden="1" x14ac:dyDescent="0.25"/>
    <row r="38153" hidden="1" x14ac:dyDescent="0.25"/>
    <row r="38154" hidden="1" x14ac:dyDescent="0.25"/>
    <row r="38155" hidden="1" x14ac:dyDescent="0.25"/>
    <row r="38156" hidden="1" x14ac:dyDescent="0.25"/>
    <row r="38157" hidden="1" x14ac:dyDescent="0.25"/>
    <row r="38158" hidden="1" x14ac:dyDescent="0.25"/>
    <row r="38159" hidden="1" x14ac:dyDescent="0.25"/>
    <row r="38160" hidden="1" x14ac:dyDescent="0.25"/>
    <row r="38161" hidden="1" x14ac:dyDescent="0.25"/>
    <row r="38162" hidden="1" x14ac:dyDescent="0.25"/>
    <row r="38163" hidden="1" x14ac:dyDescent="0.25"/>
    <row r="38164" hidden="1" x14ac:dyDescent="0.25"/>
    <row r="38165" hidden="1" x14ac:dyDescent="0.25"/>
    <row r="38166" hidden="1" x14ac:dyDescent="0.25"/>
    <row r="38167" hidden="1" x14ac:dyDescent="0.25"/>
    <row r="38168" hidden="1" x14ac:dyDescent="0.25"/>
    <row r="38169" hidden="1" x14ac:dyDescent="0.25"/>
    <row r="38170" hidden="1" x14ac:dyDescent="0.25"/>
    <row r="38171" hidden="1" x14ac:dyDescent="0.25"/>
    <row r="38172" hidden="1" x14ac:dyDescent="0.25"/>
    <row r="38173" hidden="1" x14ac:dyDescent="0.25"/>
    <row r="38174" hidden="1" x14ac:dyDescent="0.25"/>
    <row r="38175" hidden="1" x14ac:dyDescent="0.25"/>
    <row r="38176" hidden="1" x14ac:dyDescent="0.25"/>
    <row r="38177" hidden="1" x14ac:dyDescent="0.25"/>
    <row r="38178" hidden="1" x14ac:dyDescent="0.25"/>
    <row r="38179" hidden="1" x14ac:dyDescent="0.25"/>
    <row r="38180" hidden="1" x14ac:dyDescent="0.25"/>
    <row r="38181" hidden="1" x14ac:dyDescent="0.25"/>
    <row r="38182" hidden="1" x14ac:dyDescent="0.25"/>
    <row r="38183" hidden="1" x14ac:dyDescent="0.25"/>
    <row r="38184" hidden="1" x14ac:dyDescent="0.25"/>
    <row r="38185" hidden="1" x14ac:dyDescent="0.25"/>
    <row r="38186" hidden="1" x14ac:dyDescent="0.25"/>
    <row r="38187" hidden="1" x14ac:dyDescent="0.25"/>
    <row r="38188" hidden="1" x14ac:dyDescent="0.25"/>
    <row r="38189" hidden="1" x14ac:dyDescent="0.25"/>
    <row r="38190" hidden="1" x14ac:dyDescent="0.25"/>
    <row r="38191" hidden="1" x14ac:dyDescent="0.25"/>
    <row r="38192" hidden="1" x14ac:dyDescent="0.25"/>
    <row r="38193" hidden="1" x14ac:dyDescent="0.25"/>
    <row r="38194" hidden="1" x14ac:dyDescent="0.25"/>
    <row r="38195" hidden="1" x14ac:dyDescent="0.25"/>
    <row r="38196" hidden="1" x14ac:dyDescent="0.25"/>
    <row r="38197" hidden="1" x14ac:dyDescent="0.25"/>
    <row r="38198" hidden="1" x14ac:dyDescent="0.25"/>
    <row r="38199" hidden="1" x14ac:dyDescent="0.25"/>
    <row r="38200" hidden="1" x14ac:dyDescent="0.25"/>
    <row r="38201" hidden="1" x14ac:dyDescent="0.25"/>
    <row r="38202" hidden="1" x14ac:dyDescent="0.25"/>
    <row r="38203" hidden="1" x14ac:dyDescent="0.25"/>
    <row r="38204" hidden="1" x14ac:dyDescent="0.25"/>
    <row r="38205" hidden="1" x14ac:dyDescent="0.25"/>
    <row r="38206" hidden="1" x14ac:dyDescent="0.25"/>
    <row r="38207" hidden="1" x14ac:dyDescent="0.25"/>
    <row r="38208" hidden="1" x14ac:dyDescent="0.25"/>
    <row r="38209" hidden="1" x14ac:dyDescent="0.25"/>
    <row r="38210" hidden="1" x14ac:dyDescent="0.25"/>
    <row r="38211" hidden="1" x14ac:dyDescent="0.25"/>
    <row r="38212" hidden="1" x14ac:dyDescent="0.25"/>
    <row r="38213" hidden="1" x14ac:dyDescent="0.25"/>
    <row r="38214" hidden="1" x14ac:dyDescent="0.25"/>
    <row r="38215" hidden="1" x14ac:dyDescent="0.25"/>
    <row r="38216" hidden="1" x14ac:dyDescent="0.25"/>
    <row r="38217" hidden="1" x14ac:dyDescent="0.25"/>
    <row r="38218" hidden="1" x14ac:dyDescent="0.25"/>
    <row r="38219" hidden="1" x14ac:dyDescent="0.25"/>
    <row r="38220" hidden="1" x14ac:dyDescent="0.25"/>
    <row r="38221" hidden="1" x14ac:dyDescent="0.25"/>
    <row r="38222" hidden="1" x14ac:dyDescent="0.25"/>
    <row r="38223" hidden="1" x14ac:dyDescent="0.25"/>
    <row r="38224" hidden="1" x14ac:dyDescent="0.25"/>
    <row r="38225" hidden="1" x14ac:dyDescent="0.25"/>
    <row r="38226" hidden="1" x14ac:dyDescent="0.25"/>
    <row r="38227" hidden="1" x14ac:dyDescent="0.25"/>
    <row r="38228" hidden="1" x14ac:dyDescent="0.25"/>
    <row r="38229" hidden="1" x14ac:dyDescent="0.25"/>
    <row r="38230" hidden="1" x14ac:dyDescent="0.25"/>
    <row r="38231" hidden="1" x14ac:dyDescent="0.25"/>
    <row r="38232" hidden="1" x14ac:dyDescent="0.25"/>
    <row r="38233" hidden="1" x14ac:dyDescent="0.25"/>
    <row r="38234" hidden="1" x14ac:dyDescent="0.25"/>
    <row r="38235" hidden="1" x14ac:dyDescent="0.25"/>
    <row r="38236" hidden="1" x14ac:dyDescent="0.25"/>
    <row r="38237" hidden="1" x14ac:dyDescent="0.25"/>
    <row r="38238" hidden="1" x14ac:dyDescent="0.25"/>
    <row r="38239" hidden="1" x14ac:dyDescent="0.25"/>
    <row r="38240" hidden="1" x14ac:dyDescent="0.25"/>
    <row r="38241" hidden="1" x14ac:dyDescent="0.25"/>
    <row r="38242" hidden="1" x14ac:dyDescent="0.25"/>
    <row r="38243" hidden="1" x14ac:dyDescent="0.25"/>
    <row r="38244" hidden="1" x14ac:dyDescent="0.25"/>
    <row r="38245" hidden="1" x14ac:dyDescent="0.25"/>
    <row r="38246" hidden="1" x14ac:dyDescent="0.25"/>
    <row r="38247" hidden="1" x14ac:dyDescent="0.25"/>
    <row r="38248" hidden="1" x14ac:dyDescent="0.25"/>
    <row r="38249" hidden="1" x14ac:dyDescent="0.25"/>
    <row r="38250" hidden="1" x14ac:dyDescent="0.25"/>
    <row r="38251" hidden="1" x14ac:dyDescent="0.25"/>
    <row r="38252" hidden="1" x14ac:dyDescent="0.25"/>
    <row r="38253" hidden="1" x14ac:dyDescent="0.25"/>
    <row r="38254" hidden="1" x14ac:dyDescent="0.25"/>
    <row r="38255" hidden="1" x14ac:dyDescent="0.25"/>
    <row r="38256" hidden="1" x14ac:dyDescent="0.25"/>
    <row r="38257" hidden="1" x14ac:dyDescent="0.25"/>
    <row r="38258" hidden="1" x14ac:dyDescent="0.25"/>
    <row r="38259" hidden="1" x14ac:dyDescent="0.25"/>
    <row r="38260" hidden="1" x14ac:dyDescent="0.25"/>
    <row r="38261" hidden="1" x14ac:dyDescent="0.25"/>
    <row r="38262" hidden="1" x14ac:dyDescent="0.25"/>
    <row r="38263" hidden="1" x14ac:dyDescent="0.25"/>
    <row r="38264" hidden="1" x14ac:dyDescent="0.25"/>
    <row r="38265" hidden="1" x14ac:dyDescent="0.25"/>
    <row r="38266" hidden="1" x14ac:dyDescent="0.25"/>
    <row r="38267" hidden="1" x14ac:dyDescent="0.25"/>
    <row r="38268" hidden="1" x14ac:dyDescent="0.25"/>
    <row r="38269" hidden="1" x14ac:dyDescent="0.25"/>
    <row r="38270" hidden="1" x14ac:dyDescent="0.25"/>
    <row r="38271" hidden="1" x14ac:dyDescent="0.25"/>
    <row r="38272" hidden="1" x14ac:dyDescent="0.25"/>
    <row r="38273" hidden="1" x14ac:dyDescent="0.25"/>
    <row r="38274" hidden="1" x14ac:dyDescent="0.25"/>
    <row r="38275" hidden="1" x14ac:dyDescent="0.25"/>
    <row r="38276" hidden="1" x14ac:dyDescent="0.25"/>
    <row r="38277" hidden="1" x14ac:dyDescent="0.25"/>
    <row r="38278" hidden="1" x14ac:dyDescent="0.25"/>
    <row r="38279" hidden="1" x14ac:dyDescent="0.25"/>
    <row r="38280" hidden="1" x14ac:dyDescent="0.25"/>
    <row r="38281" hidden="1" x14ac:dyDescent="0.25"/>
    <row r="38282" hidden="1" x14ac:dyDescent="0.25"/>
    <row r="38283" hidden="1" x14ac:dyDescent="0.25"/>
    <row r="38284" hidden="1" x14ac:dyDescent="0.25"/>
    <row r="38285" hidden="1" x14ac:dyDescent="0.25"/>
    <row r="38286" hidden="1" x14ac:dyDescent="0.25"/>
    <row r="38287" hidden="1" x14ac:dyDescent="0.25"/>
    <row r="38288" hidden="1" x14ac:dyDescent="0.25"/>
    <row r="38289" hidden="1" x14ac:dyDescent="0.25"/>
    <row r="38290" hidden="1" x14ac:dyDescent="0.25"/>
    <row r="38291" hidden="1" x14ac:dyDescent="0.25"/>
    <row r="38292" hidden="1" x14ac:dyDescent="0.25"/>
    <row r="38293" hidden="1" x14ac:dyDescent="0.25"/>
    <row r="38294" hidden="1" x14ac:dyDescent="0.25"/>
    <row r="38295" hidden="1" x14ac:dyDescent="0.25"/>
    <row r="38296" hidden="1" x14ac:dyDescent="0.25"/>
    <row r="38297" hidden="1" x14ac:dyDescent="0.25"/>
    <row r="38298" hidden="1" x14ac:dyDescent="0.25"/>
    <row r="38299" hidden="1" x14ac:dyDescent="0.25"/>
    <row r="38300" hidden="1" x14ac:dyDescent="0.25"/>
    <row r="38301" hidden="1" x14ac:dyDescent="0.25"/>
    <row r="38302" hidden="1" x14ac:dyDescent="0.25"/>
    <row r="38303" hidden="1" x14ac:dyDescent="0.25"/>
    <row r="38304" hidden="1" x14ac:dyDescent="0.25"/>
    <row r="38305" hidden="1" x14ac:dyDescent="0.25"/>
    <row r="38306" hidden="1" x14ac:dyDescent="0.25"/>
    <row r="38307" hidden="1" x14ac:dyDescent="0.25"/>
    <row r="38308" hidden="1" x14ac:dyDescent="0.25"/>
    <row r="38309" hidden="1" x14ac:dyDescent="0.25"/>
    <row r="38310" hidden="1" x14ac:dyDescent="0.25"/>
    <row r="38311" hidden="1" x14ac:dyDescent="0.25"/>
    <row r="38312" hidden="1" x14ac:dyDescent="0.25"/>
    <row r="38313" hidden="1" x14ac:dyDescent="0.25"/>
    <row r="38314" hidden="1" x14ac:dyDescent="0.25"/>
    <row r="38315" hidden="1" x14ac:dyDescent="0.25"/>
    <row r="38316" hidden="1" x14ac:dyDescent="0.25"/>
    <row r="38317" hidden="1" x14ac:dyDescent="0.25"/>
    <row r="38318" hidden="1" x14ac:dyDescent="0.25"/>
    <row r="38319" hidden="1" x14ac:dyDescent="0.25"/>
    <row r="38320" hidden="1" x14ac:dyDescent="0.25"/>
    <row r="38321" hidden="1" x14ac:dyDescent="0.25"/>
    <row r="38322" hidden="1" x14ac:dyDescent="0.25"/>
    <row r="38323" hidden="1" x14ac:dyDescent="0.25"/>
    <row r="38324" hidden="1" x14ac:dyDescent="0.25"/>
    <row r="38325" hidden="1" x14ac:dyDescent="0.25"/>
    <row r="38326" hidden="1" x14ac:dyDescent="0.25"/>
    <row r="38327" hidden="1" x14ac:dyDescent="0.25"/>
    <row r="38328" hidden="1" x14ac:dyDescent="0.25"/>
    <row r="38329" hidden="1" x14ac:dyDescent="0.25"/>
    <row r="38330" hidden="1" x14ac:dyDescent="0.25"/>
    <row r="38331" hidden="1" x14ac:dyDescent="0.25"/>
    <row r="38332" hidden="1" x14ac:dyDescent="0.25"/>
    <row r="38333" hidden="1" x14ac:dyDescent="0.25"/>
    <row r="38334" hidden="1" x14ac:dyDescent="0.25"/>
    <row r="38335" hidden="1" x14ac:dyDescent="0.25"/>
    <row r="38336" hidden="1" x14ac:dyDescent="0.25"/>
    <row r="38337" hidden="1" x14ac:dyDescent="0.25"/>
    <row r="38338" hidden="1" x14ac:dyDescent="0.25"/>
    <row r="38339" hidden="1" x14ac:dyDescent="0.25"/>
    <row r="38340" hidden="1" x14ac:dyDescent="0.25"/>
    <row r="38341" hidden="1" x14ac:dyDescent="0.25"/>
    <row r="38342" hidden="1" x14ac:dyDescent="0.25"/>
    <row r="38343" hidden="1" x14ac:dyDescent="0.25"/>
    <row r="38344" hidden="1" x14ac:dyDescent="0.25"/>
    <row r="38345" hidden="1" x14ac:dyDescent="0.25"/>
    <row r="38346" hidden="1" x14ac:dyDescent="0.25"/>
    <row r="38347" hidden="1" x14ac:dyDescent="0.25"/>
    <row r="38348" hidden="1" x14ac:dyDescent="0.25"/>
    <row r="38349" hidden="1" x14ac:dyDescent="0.25"/>
    <row r="38350" hidden="1" x14ac:dyDescent="0.25"/>
    <row r="38351" hidden="1" x14ac:dyDescent="0.25"/>
    <row r="38352" hidden="1" x14ac:dyDescent="0.25"/>
    <row r="38353" hidden="1" x14ac:dyDescent="0.25"/>
    <row r="38354" hidden="1" x14ac:dyDescent="0.25"/>
    <row r="38355" hidden="1" x14ac:dyDescent="0.25"/>
    <row r="38356" hidden="1" x14ac:dyDescent="0.25"/>
    <row r="38357" hidden="1" x14ac:dyDescent="0.25"/>
    <row r="38358" hidden="1" x14ac:dyDescent="0.25"/>
    <row r="38359" hidden="1" x14ac:dyDescent="0.25"/>
    <row r="38360" hidden="1" x14ac:dyDescent="0.25"/>
    <row r="38361" hidden="1" x14ac:dyDescent="0.25"/>
    <row r="38362" hidden="1" x14ac:dyDescent="0.25"/>
    <row r="38363" hidden="1" x14ac:dyDescent="0.25"/>
    <row r="38364" hidden="1" x14ac:dyDescent="0.25"/>
    <row r="38365" hidden="1" x14ac:dyDescent="0.25"/>
    <row r="38366" hidden="1" x14ac:dyDescent="0.25"/>
    <row r="38367" hidden="1" x14ac:dyDescent="0.25"/>
    <row r="38368" hidden="1" x14ac:dyDescent="0.25"/>
    <row r="38369" hidden="1" x14ac:dyDescent="0.25"/>
    <row r="38370" hidden="1" x14ac:dyDescent="0.25"/>
    <row r="38371" hidden="1" x14ac:dyDescent="0.25"/>
    <row r="38372" hidden="1" x14ac:dyDescent="0.25"/>
    <row r="38373" hidden="1" x14ac:dyDescent="0.25"/>
    <row r="38374" hidden="1" x14ac:dyDescent="0.25"/>
    <row r="38375" hidden="1" x14ac:dyDescent="0.25"/>
    <row r="38376" hidden="1" x14ac:dyDescent="0.25"/>
    <row r="38377" hidden="1" x14ac:dyDescent="0.25"/>
    <row r="38378" hidden="1" x14ac:dyDescent="0.25"/>
    <row r="38379" hidden="1" x14ac:dyDescent="0.25"/>
    <row r="38380" hidden="1" x14ac:dyDescent="0.25"/>
    <row r="38381" hidden="1" x14ac:dyDescent="0.25"/>
    <row r="38382" hidden="1" x14ac:dyDescent="0.25"/>
    <row r="38383" hidden="1" x14ac:dyDescent="0.25"/>
    <row r="38384" hidden="1" x14ac:dyDescent="0.25"/>
    <row r="38385" hidden="1" x14ac:dyDescent="0.25"/>
    <row r="38386" hidden="1" x14ac:dyDescent="0.25"/>
    <row r="38387" hidden="1" x14ac:dyDescent="0.25"/>
    <row r="38388" hidden="1" x14ac:dyDescent="0.25"/>
    <row r="38389" hidden="1" x14ac:dyDescent="0.25"/>
    <row r="38390" hidden="1" x14ac:dyDescent="0.25"/>
    <row r="38391" hidden="1" x14ac:dyDescent="0.25"/>
    <row r="38392" hidden="1" x14ac:dyDescent="0.25"/>
    <row r="38393" hidden="1" x14ac:dyDescent="0.25"/>
    <row r="38394" hidden="1" x14ac:dyDescent="0.25"/>
    <row r="38395" hidden="1" x14ac:dyDescent="0.25"/>
    <row r="38396" hidden="1" x14ac:dyDescent="0.25"/>
    <row r="38397" hidden="1" x14ac:dyDescent="0.25"/>
    <row r="38398" hidden="1" x14ac:dyDescent="0.25"/>
    <row r="38399" hidden="1" x14ac:dyDescent="0.25"/>
    <row r="38400" hidden="1" x14ac:dyDescent="0.25"/>
    <row r="38401" hidden="1" x14ac:dyDescent="0.25"/>
    <row r="38402" hidden="1" x14ac:dyDescent="0.25"/>
    <row r="38403" hidden="1" x14ac:dyDescent="0.25"/>
    <row r="38404" hidden="1" x14ac:dyDescent="0.25"/>
    <row r="38405" hidden="1" x14ac:dyDescent="0.25"/>
    <row r="38406" hidden="1" x14ac:dyDescent="0.25"/>
    <row r="38407" hidden="1" x14ac:dyDescent="0.25"/>
    <row r="38408" hidden="1" x14ac:dyDescent="0.25"/>
    <row r="38409" hidden="1" x14ac:dyDescent="0.25"/>
    <row r="38410" hidden="1" x14ac:dyDescent="0.25"/>
    <row r="38411" hidden="1" x14ac:dyDescent="0.25"/>
    <row r="38412" hidden="1" x14ac:dyDescent="0.25"/>
    <row r="38413" hidden="1" x14ac:dyDescent="0.25"/>
    <row r="38414" hidden="1" x14ac:dyDescent="0.25"/>
    <row r="38415" hidden="1" x14ac:dyDescent="0.25"/>
    <row r="38416" hidden="1" x14ac:dyDescent="0.25"/>
    <row r="38417" hidden="1" x14ac:dyDescent="0.25"/>
    <row r="38418" hidden="1" x14ac:dyDescent="0.25"/>
    <row r="38419" hidden="1" x14ac:dyDescent="0.25"/>
    <row r="38420" hidden="1" x14ac:dyDescent="0.25"/>
    <row r="38421" hidden="1" x14ac:dyDescent="0.25"/>
    <row r="38422" hidden="1" x14ac:dyDescent="0.25"/>
    <row r="38423" hidden="1" x14ac:dyDescent="0.25"/>
    <row r="38424" hidden="1" x14ac:dyDescent="0.25"/>
    <row r="38425" hidden="1" x14ac:dyDescent="0.25"/>
    <row r="38426" hidden="1" x14ac:dyDescent="0.25"/>
    <row r="38427" hidden="1" x14ac:dyDescent="0.25"/>
    <row r="38428" hidden="1" x14ac:dyDescent="0.25"/>
    <row r="38429" hidden="1" x14ac:dyDescent="0.25"/>
    <row r="38430" hidden="1" x14ac:dyDescent="0.25"/>
    <row r="38431" hidden="1" x14ac:dyDescent="0.25"/>
    <row r="38432" hidden="1" x14ac:dyDescent="0.25"/>
    <row r="38433" hidden="1" x14ac:dyDescent="0.25"/>
    <row r="38434" hidden="1" x14ac:dyDescent="0.25"/>
    <row r="38435" hidden="1" x14ac:dyDescent="0.25"/>
    <row r="38436" hidden="1" x14ac:dyDescent="0.25"/>
    <row r="38437" hidden="1" x14ac:dyDescent="0.25"/>
    <row r="38438" hidden="1" x14ac:dyDescent="0.25"/>
    <row r="38439" hidden="1" x14ac:dyDescent="0.25"/>
    <row r="38440" hidden="1" x14ac:dyDescent="0.25"/>
    <row r="38441" hidden="1" x14ac:dyDescent="0.25"/>
    <row r="38442" hidden="1" x14ac:dyDescent="0.25"/>
    <row r="38443" hidden="1" x14ac:dyDescent="0.25"/>
    <row r="38444" hidden="1" x14ac:dyDescent="0.25"/>
    <row r="38445" hidden="1" x14ac:dyDescent="0.25"/>
    <row r="38446" hidden="1" x14ac:dyDescent="0.25"/>
    <row r="38447" hidden="1" x14ac:dyDescent="0.25"/>
    <row r="38448" hidden="1" x14ac:dyDescent="0.25"/>
    <row r="38449" hidden="1" x14ac:dyDescent="0.25"/>
    <row r="38450" hidden="1" x14ac:dyDescent="0.25"/>
    <row r="38451" hidden="1" x14ac:dyDescent="0.25"/>
    <row r="38452" hidden="1" x14ac:dyDescent="0.25"/>
    <row r="38453" hidden="1" x14ac:dyDescent="0.25"/>
    <row r="38454" hidden="1" x14ac:dyDescent="0.25"/>
    <row r="38455" hidden="1" x14ac:dyDescent="0.25"/>
    <row r="38456" hidden="1" x14ac:dyDescent="0.25"/>
    <row r="38457" hidden="1" x14ac:dyDescent="0.25"/>
    <row r="38458" hidden="1" x14ac:dyDescent="0.25"/>
    <row r="38459" hidden="1" x14ac:dyDescent="0.25"/>
    <row r="38460" hidden="1" x14ac:dyDescent="0.25"/>
    <row r="38461" hidden="1" x14ac:dyDescent="0.25"/>
    <row r="38462" hidden="1" x14ac:dyDescent="0.25"/>
    <row r="38463" hidden="1" x14ac:dyDescent="0.25"/>
    <row r="38464" hidden="1" x14ac:dyDescent="0.25"/>
    <row r="38465" hidden="1" x14ac:dyDescent="0.25"/>
    <row r="38466" hidden="1" x14ac:dyDescent="0.25"/>
    <row r="38467" hidden="1" x14ac:dyDescent="0.25"/>
    <row r="38468" hidden="1" x14ac:dyDescent="0.25"/>
    <row r="38469" hidden="1" x14ac:dyDescent="0.25"/>
    <row r="38470" hidden="1" x14ac:dyDescent="0.25"/>
    <row r="38471" hidden="1" x14ac:dyDescent="0.25"/>
    <row r="38472" hidden="1" x14ac:dyDescent="0.25"/>
    <row r="38473" hidden="1" x14ac:dyDescent="0.25"/>
    <row r="38474" hidden="1" x14ac:dyDescent="0.25"/>
    <row r="38475" hidden="1" x14ac:dyDescent="0.25"/>
    <row r="38476" hidden="1" x14ac:dyDescent="0.25"/>
    <row r="38477" hidden="1" x14ac:dyDescent="0.25"/>
    <row r="38478" hidden="1" x14ac:dyDescent="0.25"/>
    <row r="38479" hidden="1" x14ac:dyDescent="0.25"/>
    <row r="38480" hidden="1" x14ac:dyDescent="0.25"/>
    <row r="38481" hidden="1" x14ac:dyDescent="0.25"/>
    <row r="38482" hidden="1" x14ac:dyDescent="0.25"/>
    <row r="38483" hidden="1" x14ac:dyDescent="0.25"/>
    <row r="38484" hidden="1" x14ac:dyDescent="0.25"/>
    <row r="38485" hidden="1" x14ac:dyDescent="0.25"/>
    <row r="38486" hidden="1" x14ac:dyDescent="0.25"/>
    <row r="38487" hidden="1" x14ac:dyDescent="0.25"/>
    <row r="38488" hidden="1" x14ac:dyDescent="0.25"/>
    <row r="38489" hidden="1" x14ac:dyDescent="0.25"/>
    <row r="38490" hidden="1" x14ac:dyDescent="0.25"/>
    <row r="38491" hidden="1" x14ac:dyDescent="0.25"/>
    <row r="38492" hidden="1" x14ac:dyDescent="0.25"/>
    <row r="38493" hidden="1" x14ac:dyDescent="0.25"/>
    <row r="38494" hidden="1" x14ac:dyDescent="0.25"/>
    <row r="38495" hidden="1" x14ac:dyDescent="0.25"/>
    <row r="38496" hidden="1" x14ac:dyDescent="0.25"/>
    <row r="38497" hidden="1" x14ac:dyDescent="0.25"/>
    <row r="38498" hidden="1" x14ac:dyDescent="0.25"/>
    <row r="38499" hidden="1" x14ac:dyDescent="0.25"/>
    <row r="38500" hidden="1" x14ac:dyDescent="0.25"/>
    <row r="38501" hidden="1" x14ac:dyDescent="0.25"/>
    <row r="38502" hidden="1" x14ac:dyDescent="0.25"/>
    <row r="38503" hidden="1" x14ac:dyDescent="0.25"/>
    <row r="38504" hidden="1" x14ac:dyDescent="0.25"/>
    <row r="38505" hidden="1" x14ac:dyDescent="0.25"/>
    <row r="38506" hidden="1" x14ac:dyDescent="0.25"/>
    <row r="38507" hidden="1" x14ac:dyDescent="0.25"/>
    <row r="38508" hidden="1" x14ac:dyDescent="0.25"/>
    <row r="38509" hidden="1" x14ac:dyDescent="0.25"/>
    <row r="38510" hidden="1" x14ac:dyDescent="0.25"/>
    <row r="38511" hidden="1" x14ac:dyDescent="0.25"/>
    <row r="38512" hidden="1" x14ac:dyDescent="0.25"/>
    <row r="38513" hidden="1" x14ac:dyDescent="0.25"/>
    <row r="38514" hidden="1" x14ac:dyDescent="0.25"/>
    <row r="38515" hidden="1" x14ac:dyDescent="0.25"/>
    <row r="38516" hidden="1" x14ac:dyDescent="0.25"/>
    <row r="38517" hidden="1" x14ac:dyDescent="0.25"/>
    <row r="38518" hidden="1" x14ac:dyDescent="0.25"/>
    <row r="38519" hidden="1" x14ac:dyDescent="0.25"/>
    <row r="38520" hidden="1" x14ac:dyDescent="0.25"/>
    <row r="38521" hidden="1" x14ac:dyDescent="0.25"/>
    <row r="38522" hidden="1" x14ac:dyDescent="0.25"/>
    <row r="38523" hidden="1" x14ac:dyDescent="0.25"/>
    <row r="38524" hidden="1" x14ac:dyDescent="0.25"/>
    <row r="38525" hidden="1" x14ac:dyDescent="0.25"/>
    <row r="38526" hidden="1" x14ac:dyDescent="0.25"/>
    <row r="38527" hidden="1" x14ac:dyDescent="0.25"/>
    <row r="38528" hidden="1" x14ac:dyDescent="0.25"/>
    <row r="38529" hidden="1" x14ac:dyDescent="0.25"/>
    <row r="38530" hidden="1" x14ac:dyDescent="0.25"/>
    <row r="38531" hidden="1" x14ac:dyDescent="0.25"/>
    <row r="38532" hidden="1" x14ac:dyDescent="0.25"/>
    <row r="38533" hidden="1" x14ac:dyDescent="0.25"/>
    <row r="38534" hidden="1" x14ac:dyDescent="0.25"/>
    <row r="38535" hidden="1" x14ac:dyDescent="0.25"/>
    <row r="38536" hidden="1" x14ac:dyDescent="0.25"/>
    <row r="38537" hidden="1" x14ac:dyDescent="0.25"/>
    <row r="38538" hidden="1" x14ac:dyDescent="0.25"/>
    <row r="38539" hidden="1" x14ac:dyDescent="0.25"/>
    <row r="38540" hidden="1" x14ac:dyDescent="0.25"/>
    <row r="38541" hidden="1" x14ac:dyDescent="0.25"/>
    <row r="38542" hidden="1" x14ac:dyDescent="0.25"/>
    <row r="38543" hidden="1" x14ac:dyDescent="0.25"/>
    <row r="38544" hidden="1" x14ac:dyDescent="0.25"/>
    <row r="38545" hidden="1" x14ac:dyDescent="0.25"/>
    <row r="38546" hidden="1" x14ac:dyDescent="0.25"/>
    <row r="38547" hidden="1" x14ac:dyDescent="0.25"/>
    <row r="38548" hidden="1" x14ac:dyDescent="0.25"/>
    <row r="38549" hidden="1" x14ac:dyDescent="0.25"/>
    <row r="38550" hidden="1" x14ac:dyDescent="0.25"/>
    <row r="38551" hidden="1" x14ac:dyDescent="0.25"/>
    <row r="38552" hidden="1" x14ac:dyDescent="0.25"/>
    <row r="38553" hidden="1" x14ac:dyDescent="0.25"/>
    <row r="38554" hidden="1" x14ac:dyDescent="0.25"/>
    <row r="38555" hidden="1" x14ac:dyDescent="0.25"/>
    <row r="38556" hidden="1" x14ac:dyDescent="0.25"/>
    <row r="38557" hidden="1" x14ac:dyDescent="0.25"/>
    <row r="38558" hidden="1" x14ac:dyDescent="0.25"/>
    <row r="38559" hidden="1" x14ac:dyDescent="0.25"/>
    <row r="38560" hidden="1" x14ac:dyDescent="0.25"/>
    <row r="38561" hidden="1" x14ac:dyDescent="0.25"/>
    <row r="38562" hidden="1" x14ac:dyDescent="0.25"/>
    <row r="38563" hidden="1" x14ac:dyDescent="0.25"/>
    <row r="38564" hidden="1" x14ac:dyDescent="0.25"/>
    <row r="38565" hidden="1" x14ac:dyDescent="0.25"/>
    <row r="38566" hidden="1" x14ac:dyDescent="0.25"/>
    <row r="38567" hidden="1" x14ac:dyDescent="0.25"/>
    <row r="38568" hidden="1" x14ac:dyDescent="0.25"/>
    <row r="38569" hidden="1" x14ac:dyDescent="0.25"/>
    <row r="38570" hidden="1" x14ac:dyDescent="0.25"/>
    <row r="38571" hidden="1" x14ac:dyDescent="0.25"/>
    <row r="38572" hidden="1" x14ac:dyDescent="0.25"/>
    <row r="38573" hidden="1" x14ac:dyDescent="0.25"/>
    <row r="38574" hidden="1" x14ac:dyDescent="0.25"/>
    <row r="38575" hidden="1" x14ac:dyDescent="0.25"/>
    <row r="38576" hidden="1" x14ac:dyDescent="0.25"/>
    <row r="38577" hidden="1" x14ac:dyDescent="0.25"/>
    <row r="38578" hidden="1" x14ac:dyDescent="0.25"/>
    <row r="38579" hidden="1" x14ac:dyDescent="0.25"/>
    <row r="38580" hidden="1" x14ac:dyDescent="0.25"/>
    <row r="38581" hidden="1" x14ac:dyDescent="0.25"/>
    <row r="38582" hidden="1" x14ac:dyDescent="0.25"/>
    <row r="38583" hidden="1" x14ac:dyDescent="0.25"/>
    <row r="38584" hidden="1" x14ac:dyDescent="0.25"/>
    <row r="38585" hidden="1" x14ac:dyDescent="0.25"/>
    <row r="38586" hidden="1" x14ac:dyDescent="0.25"/>
    <row r="38587" hidden="1" x14ac:dyDescent="0.25"/>
    <row r="38588" hidden="1" x14ac:dyDescent="0.25"/>
    <row r="38589" hidden="1" x14ac:dyDescent="0.25"/>
    <row r="38590" hidden="1" x14ac:dyDescent="0.25"/>
    <row r="38591" hidden="1" x14ac:dyDescent="0.25"/>
    <row r="38592" hidden="1" x14ac:dyDescent="0.25"/>
    <row r="38593" hidden="1" x14ac:dyDescent="0.25"/>
    <row r="38594" hidden="1" x14ac:dyDescent="0.25"/>
    <row r="38595" hidden="1" x14ac:dyDescent="0.25"/>
    <row r="38596" hidden="1" x14ac:dyDescent="0.25"/>
    <row r="38597" hidden="1" x14ac:dyDescent="0.25"/>
    <row r="38598" hidden="1" x14ac:dyDescent="0.25"/>
    <row r="38599" hidden="1" x14ac:dyDescent="0.25"/>
    <row r="38600" hidden="1" x14ac:dyDescent="0.25"/>
    <row r="38601" hidden="1" x14ac:dyDescent="0.25"/>
    <row r="38602" hidden="1" x14ac:dyDescent="0.25"/>
    <row r="38603" hidden="1" x14ac:dyDescent="0.25"/>
    <row r="38604" hidden="1" x14ac:dyDescent="0.25"/>
    <row r="38605" hidden="1" x14ac:dyDescent="0.25"/>
    <row r="38606" hidden="1" x14ac:dyDescent="0.25"/>
    <row r="38607" hidden="1" x14ac:dyDescent="0.25"/>
    <row r="38608" hidden="1" x14ac:dyDescent="0.25"/>
    <row r="38609" hidden="1" x14ac:dyDescent="0.25"/>
    <row r="38610" hidden="1" x14ac:dyDescent="0.25"/>
    <row r="38611" hidden="1" x14ac:dyDescent="0.25"/>
    <row r="38612" hidden="1" x14ac:dyDescent="0.25"/>
    <row r="38613" hidden="1" x14ac:dyDescent="0.25"/>
    <row r="38614" hidden="1" x14ac:dyDescent="0.25"/>
    <row r="38615" hidden="1" x14ac:dyDescent="0.25"/>
    <row r="38616" hidden="1" x14ac:dyDescent="0.25"/>
    <row r="38617" hidden="1" x14ac:dyDescent="0.25"/>
    <row r="38618" hidden="1" x14ac:dyDescent="0.25"/>
    <row r="38619" hidden="1" x14ac:dyDescent="0.25"/>
    <row r="38620" hidden="1" x14ac:dyDescent="0.25"/>
    <row r="38621" hidden="1" x14ac:dyDescent="0.25"/>
    <row r="38622" hidden="1" x14ac:dyDescent="0.25"/>
    <row r="38623" hidden="1" x14ac:dyDescent="0.25"/>
    <row r="38624" hidden="1" x14ac:dyDescent="0.25"/>
    <row r="38625" hidden="1" x14ac:dyDescent="0.25"/>
    <row r="38626" hidden="1" x14ac:dyDescent="0.25"/>
    <row r="38627" hidden="1" x14ac:dyDescent="0.25"/>
    <row r="38628" hidden="1" x14ac:dyDescent="0.25"/>
    <row r="38629" hidden="1" x14ac:dyDescent="0.25"/>
    <row r="38630" hidden="1" x14ac:dyDescent="0.25"/>
    <row r="38631" hidden="1" x14ac:dyDescent="0.25"/>
    <row r="38632" hidden="1" x14ac:dyDescent="0.25"/>
    <row r="38633" hidden="1" x14ac:dyDescent="0.25"/>
    <row r="38634" hidden="1" x14ac:dyDescent="0.25"/>
    <row r="38635" hidden="1" x14ac:dyDescent="0.25"/>
    <row r="38636" hidden="1" x14ac:dyDescent="0.25"/>
    <row r="38637" hidden="1" x14ac:dyDescent="0.25"/>
    <row r="38638" hidden="1" x14ac:dyDescent="0.25"/>
    <row r="38639" hidden="1" x14ac:dyDescent="0.25"/>
    <row r="38640" hidden="1" x14ac:dyDescent="0.25"/>
    <row r="38641" hidden="1" x14ac:dyDescent="0.25"/>
    <row r="38642" hidden="1" x14ac:dyDescent="0.25"/>
    <row r="38643" hidden="1" x14ac:dyDescent="0.25"/>
    <row r="38644" hidden="1" x14ac:dyDescent="0.25"/>
    <row r="38645" hidden="1" x14ac:dyDescent="0.25"/>
    <row r="38646" hidden="1" x14ac:dyDescent="0.25"/>
    <row r="38647" hidden="1" x14ac:dyDescent="0.25"/>
    <row r="38648" hidden="1" x14ac:dyDescent="0.25"/>
    <row r="38649" hidden="1" x14ac:dyDescent="0.25"/>
    <row r="38650" hidden="1" x14ac:dyDescent="0.25"/>
    <row r="38651" hidden="1" x14ac:dyDescent="0.25"/>
    <row r="38652" hidden="1" x14ac:dyDescent="0.25"/>
    <row r="38653" hidden="1" x14ac:dyDescent="0.25"/>
    <row r="38654" hidden="1" x14ac:dyDescent="0.25"/>
    <row r="38655" hidden="1" x14ac:dyDescent="0.25"/>
    <row r="38656" hidden="1" x14ac:dyDescent="0.25"/>
    <row r="38657" hidden="1" x14ac:dyDescent="0.25"/>
    <row r="38658" hidden="1" x14ac:dyDescent="0.25"/>
    <row r="38659" hidden="1" x14ac:dyDescent="0.25"/>
    <row r="38660" hidden="1" x14ac:dyDescent="0.25"/>
    <row r="38661" hidden="1" x14ac:dyDescent="0.25"/>
    <row r="38662" hidden="1" x14ac:dyDescent="0.25"/>
    <row r="38663" hidden="1" x14ac:dyDescent="0.25"/>
    <row r="38664" hidden="1" x14ac:dyDescent="0.25"/>
    <row r="38665" hidden="1" x14ac:dyDescent="0.25"/>
    <row r="38666" hidden="1" x14ac:dyDescent="0.25"/>
    <row r="38667" hidden="1" x14ac:dyDescent="0.25"/>
    <row r="38668" hidden="1" x14ac:dyDescent="0.25"/>
    <row r="38669" hidden="1" x14ac:dyDescent="0.25"/>
    <row r="38670" hidden="1" x14ac:dyDescent="0.25"/>
    <row r="38671" hidden="1" x14ac:dyDescent="0.25"/>
    <row r="38672" hidden="1" x14ac:dyDescent="0.25"/>
    <row r="38673" hidden="1" x14ac:dyDescent="0.25"/>
    <row r="38674" hidden="1" x14ac:dyDescent="0.25"/>
    <row r="38675" hidden="1" x14ac:dyDescent="0.25"/>
    <row r="38676" hidden="1" x14ac:dyDescent="0.25"/>
    <row r="38677" hidden="1" x14ac:dyDescent="0.25"/>
    <row r="38678" hidden="1" x14ac:dyDescent="0.25"/>
    <row r="38679" hidden="1" x14ac:dyDescent="0.25"/>
    <row r="38680" hidden="1" x14ac:dyDescent="0.25"/>
    <row r="38681" hidden="1" x14ac:dyDescent="0.25"/>
    <row r="38682" hidden="1" x14ac:dyDescent="0.25"/>
    <row r="38683" hidden="1" x14ac:dyDescent="0.25"/>
    <row r="38684" hidden="1" x14ac:dyDescent="0.25"/>
    <row r="38685" hidden="1" x14ac:dyDescent="0.25"/>
    <row r="38686" hidden="1" x14ac:dyDescent="0.25"/>
    <row r="38687" hidden="1" x14ac:dyDescent="0.25"/>
    <row r="38688" hidden="1" x14ac:dyDescent="0.25"/>
    <row r="38689" hidden="1" x14ac:dyDescent="0.25"/>
    <row r="38690" hidden="1" x14ac:dyDescent="0.25"/>
    <row r="38691" hidden="1" x14ac:dyDescent="0.25"/>
    <row r="38692" hidden="1" x14ac:dyDescent="0.25"/>
    <row r="38693" hidden="1" x14ac:dyDescent="0.25"/>
    <row r="38694" hidden="1" x14ac:dyDescent="0.25"/>
    <row r="38695" hidden="1" x14ac:dyDescent="0.25"/>
    <row r="38696" hidden="1" x14ac:dyDescent="0.25"/>
    <row r="38697" hidden="1" x14ac:dyDescent="0.25"/>
    <row r="38698" hidden="1" x14ac:dyDescent="0.25"/>
    <row r="38699" hidden="1" x14ac:dyDescent="0.25"/>
    <row r="38700" hidden="1" x14ac:dyDescent="0.25"/>
    <row r="38701" hidden="1" x14ac:dyDescent="0.25"/>
    <row r="38702" hidden="1" x14ac:dyDescent="0.25"/>
    <row r="38703" hidden="1" x14ac:dyDescent="0.25"/>
    <row r="38704" hidden="1" x14ac:dyDescent="0.25"/>
    <row r="38705" hidden="1" x14ac:dyDescent="0.25"/>
    <row r="38706" hidden="1" x14ac:dyDescent="0.25"/>
    <row r="38707" hidden="1" x14ac:dyDescent="0.25"/>
    <row r="38708" hidden="1" x14ac:dyDescent="0.25"/>
    <row r="38709" hidden="1" x14ac:dyDescent="0.25"/>
    <row r="38710" hidden="1" x14ac:dyDescent="0.25"/>
    <row r="38711" hidden="1" x14ac:dyDescent="0.25"/>
    <row r="38712" hidden="1" x14ac:dyDescent="0.25"/>
    <row r="38713" hidden="1" x14ac:dyDescent="0.25"/>
    <row r="38714" hidden="1" x14ac:dyDescent="0.25"/>
    <row r="38715" hidden="1" x14ac:dyDescent="0.25"/>
    <row r="38716" hidden="1" x14ac:dyDescent="0.25"/>
    <row r="38717" hidden="1" x14ac:dyDescent="0.25"/>
    <row r="38718" hidden="1" x14ac:dyDescent="0.25"/>
    <row r="38719" hidden="1" x14ac:dyDescent="0.25"/>
    <row r="38720" hidden="1" x14ac:dyDescent="0.25"/>
    <row r="38721" hidden="1" x14ac:dyDescent="0.25"/>
    <row r="38722" hidden="1" x14ac:dyDescent="0.25"/>
    <row r="38723" hidden="1" x14ac:dyDescent="0.25"/>
    <row r="38724" hidden="1" x14ac:dyDescent="0.25"/>
    <row r="38725" hidden="1" x14ac:dyDescent="0.25"/>
    <row r="38726" hidden="1" x14ac:dyDescent="0.25"/>
    <row r="38727" hidden="1" x14ac:dyDescent="0.25"/>
    <row r="38728" hidden="1" x14ac:dyDescent="0.25"/>
    <row r="38729" hidden="1" x14ac:dyDescent="0.25"/>
    <row r="38730" hidden="1" x14ac:dyDescent="0.25"/>
    <row r="38731" hidden="1" x14ac:dyDescent="0.25"/>
    <row r="38732" hidden="1" x14ac:dyDescent="0.25"/>
    <row r="38733" hidden="1" x14ac:dyDescent="0.25"/>
    <row r="38734" hidden="1" x14ac:dyDescent="0.25"/>
    <row r="38735" hidden="1" x14ac:dyDescent="0.25"/>
    <row r="38736" hidden="1" x14ac:dyDescent="0.25"/>
    <row r="38737" hidden="1" x14ac:dyDescent="0.25"/>
    <row r="38738" hidden="1" x14ac:dyDescent="0.25"/>
    <row r="38739" hidden="1" x14ac:dyDescent="0.25"/>
    <row r="38740" hidden="1" x14ac:dyDescent="0.25"/>
    <row r="38741" hidden="1" x14ac:dyDescent="0.25"/>
    <row r="38742" hidden="1" x14ac:dyDescent="0.25"/>
    <row r="38743" hidden="1" x14ac:dyDescent="0.25"/>
    <row r="38744" hidden="1" x14ac:dyDescent="0.25"/>
    <row r="38745" hidden="1" x14ac:dyDescent="0.25"/>
    <row r="38746" hidden="1" x14ac:dyDescent="0.25"/>
    <row r="38747" hidden="1" x14ac:dyDescent="0.25"/>
    <row r="38748" hidden="1" x14ac:dyDescent="0.25"/>
    <row r="38749" hidden="1" x14ac:dyDescent="0.25"/>
    <row r="38750" hidden="1" x14ac:dyDescent="0.25"/>
    <row r="38751" hidden="1" x14ac:dyDescent="0.25"/>
    <row r="38752" hidden="1" x14ac:dyDescent="0.25"/>
    <row r="38753" hidden="1" x14ac:dyDescent="0.25"/>
    <row r="38754" hidden="1" x14ac:dyDescent="0.25"/>
    <row r="38755" hidden="1" x14ac:dyDescent="0.25"/>
    <row r="38756" hidden="1" x14ac:dyDescent="0.25"/>
    <row r="38757" hidden="1" x14ac:dyDescent="0.25"/>
    <row r="38758" hidden="1" x14ac:dyDescent="0.25"/>
    <row r="38759" hidden="1" x14ac:dyDescent="0.25"/>
    <row r="38760" hidden="1" x14ac:dyDescent="0.25"/>
    <row r="38761" hidden="1" x14ac:dyDescent="0.25"/>
    <row r="38762" hidden="1" x14ac:dyDescent="0.25"/>
    <row r="38763" hidden="1" x14ac:dyDescent="0.25"/>
    <row r="38764" hidden="1" x14ac:dyDescent="0.25"/>
    <row r="38765" hidden="1" x14ac:dyDescent="0.25"/>
    <row r="38766" hidden="1" x14ac:dyDescent="0.25"/>
    <row r="38767" hidden="1" x14ac:dyDescent="0.25"/>
    <row r="38768" hidden="1" x14ac:dyDescent="0.25"/>
    <row r="38769" hidden="1" x14ac:dyDescent="0.25"/>
    <row r="38770" hidden="1" x14ac:dyDescent="0.25"/>
    <row r="38771" hidden="1" x14ac:dyDescent="0.25"/>
    <row r="38772" hidden="1" x14ac:dyDescent="0.25"/>
    <row r="38773" hidden="1" x14ac:dyDescent="0.25"/>
    <row r="38774" hidden="1" x14ac:dyDescent="0.25"/>
    <row r="38775" hidden="1" x14ac:dyDescent="0.25"/>
    <row r="38776" hidden="1" x14ac:dyDescent="0.25"/>
    <row r="38777" hidden="1" x14ac:dyDescent="0.25"/>
    <row r="38778" hidden="1" x14ac:dyDescent="0.25"/>
    <row r="38779" hidden="1" x14ac:dyDescent="0.25"/>
    <row r="38780" hidden="1" x14ac:dyDescent="0.25"/>
    <row r="38781" hidden="1" x14ac:dyDescent="0.25"/>
    <row r="38782" hidden="1" x14ac:dyDescent="0.25"/>
    <row r="38783" hidden="1" x14ac:dyDescent="0.25"/>
    <row r="38784" hidden="1" x14ac:dyDescent="0.25"/>
    <row r="38785" hidden="1" x14ac:dyDescent="0.25"/>
    <row r="38786" hidden="1" x14ac:dyDescent="0.25"/>
    <row r="38787" hidden="1" x14ac:dyDescent="0.25"/>
    <row r="38788" hidden="1" x14ac:dyDescent="0.25"/>
    <row r="38789" hidden="1" x14ac:dyDescent="0.25"/>
    <row r="38790" hidden="1" x14ac:dyDescent="0.25"/>
    <row r="38791" hidden="1" x14ac:dyDescent="0.25"/>
    <row r="38792" hidden="1" x14ac:dyDescent="0.25"/>
    <row r="38793" hidden="1" x14ac:dyDescent="0.25"/>
    <row r="38794" hidden="1" x14ac:dyDescent="0.25"/>
    <row r="38795" hidden="1" x14ac:dyDescent="0.25"/>
    <row r="38796" hidden="1" x14ac:dyDescent="0.25"/>
    <row r="38797" hidden="1" x14ac:dyDescent="0.25"/>
    <row r="38798" hidden="1" x14ac:dyDescent="0.25"/>
    <row r="38799" hidden="1" x14ac:dyDescent="0.25"/>
    <row r="38800" hidden="1" x14ac:dyDescent="0.25"/>
    <row r="38801" hidden="1" x14ac:dyDescent="0.25"/>
    <row r="38802" hidden="1" x14ac:dyDescent="0.25"/>
    <row r="38803" hidden="1" x14ac:dyDescent="0.25"/>
    <row r="38804" hidden="1" x14ac:dyDescent="0.25"/>
    <row r="38805" hidden="1" x14ac:dyDescent="0.25"/>
    <row r="38806" hidden="1" x14ac:dyDescent="0.25"/>
    <row r="38807" hidden="1" x14ac:dyDescent="0.25"/>
    <row r="38808" hidden="1" x14ac:dyDescent="0.25"/>
    <row r="38809" hidden="1" x14ac:dyDescent="0.25"/>
    <row r="38810" hidden="1" x14ac:dyDescent="0.25"/>
    <row r="38811" hidden="1" x14ac:dyDescent="0.25"/>
    <row r="38812" hidden="1" x14ac:dyDescent="0.25"/>
    <row r="38813" hidden="1" x14ac:dyDescent="0.25"/>
    <row r="38814" hidden="1" x14ac:dyDescent="0.25"/>
    <row r="38815" hidden="1" x14ac:dyDescent="0.25"/>
    <row r="38816" hidden="1" x14ac:dyDescent="0.25"/>
    <row r="38817" hidden="1" x14ac:dyDescent="0.25"/>
    <row r="38818" hidden="1" x14ac:dyDescent="0.25"/>
    <row r="38819" hidden="1" x14ac:dyDescent="0.25"/>
    <row r="38820" hidden="1" x14ac:dyDescent="0.25"/>
    <row r="38821" hidden="1" x14ac:dyDescent="0.25"/>
    <row r="38822" hidden="1" x14ac:dyDescent="0.25"/>
    <row r="38823" hidden="1" x14ac:dyDescent="0.25"/>
    <row r="38824" hidden="1" x14ac:dyDescent="0.25"/>
    <row r="38825" hidden="1" x14ac:dyDescent="0.25"/>
    <row r="38826" hidden="1" x14ac:dyDescent="0.25"/>
    <row r="38827" hidden="1" x14ac:dyDescent="0.25"/>
    <row r="38828" hidden="1" x14ac:dyDescent="0.25"/>
    <row r="38829" hidden="1" x14ac:dyDescent="0.25"/>
    <row r="38830" hidden="1" x14ac:dyDescent="0.25"/>
    <row r="38831" hidden="1" x14ac:dyDescent="0.25"/>
    <row r="38832" hidden="1" x14ac:dyDescent="0.25"/>
    <row r="38833" hidden="1" x14ac:dyDescent="0.25"/>
    <row r="38834" hidden="1" x14ac:dyDescent="0.25"/>
    <row r="38835" hidden="1" x14ac:dyDescent="0.25"/>
    <row r="38836" hidden="1" x14ac:dyDescent="0.25"/>
    <row r="38837" hidden="1" x14ac:dyDescent="0.25"/>
    <row r="38838" hidden="1" x14ac:dyDescent="0.25"/>
    <row r="38839" hidden="1" x14ac:dyDescent="0.25"/>
    <row r="38840" hidden="1" x14ac:dyDescent="0.25"/>
    <row r="38841" hidden="1" x14ac:dyDescent="0.25"/>
    <row r="38842" hidden="1" x14ac:dyDescent="0.25"/>
    <row r="38843" hidden="1" x14ac:dyDescent="0.25"/>
    <row r="38844" hidden="1" x14ac:dyDescent="0.25"/>
    <row r="38845" hidden="1" x14ac:dyDescent="0.25"/>
    <row r="38846" hidden="1" x14ac:dyDescent="0.25"/>
    <row r="38847" hidden="1" x14ac:dyDescent="0.25"/>
    <row r="38848" hidden="1" x14ac:dyDescent="0.25"/>
    <row r="38849" hidden="1" x14ac:dyDescent="0.25"/>
    <row r="38850" hidden="1" x14ac:dyDescent="0.25"/>
    <row r="38851" hidden="1" x14ac:dyDescent="0.25"/>
    <row r="38852" hidden="1" x14ac:dyDescent="0.25"/>
    <row r="38853" hidden="1" x14ac:dyDescent="0.25"/>
    <row r="38854" hidden="1" x14ac:dyDescent="0.25"/>
    <row r="38855" hidden="1" x14ac:dyDescent="0.25"/>
    <row r="38856" hidden="1" x14ac:dyDescent="0.25"/>
    <row r="38857" hidden="1" x14ac:dyDescent="0.25"/>
    <row r="38858" hidden="1" x14ac:dyDescent="0.25"/>
    <row r="38859" hidden="1" x14ac:dyDescent="0.25"/>
    <row r="38860" hidden="1" x14ac:dyDescent="0.25"/>
    <row r="38861" hidden="1" x14ac:dyDescent="0.25"/>
    <row r="38862" hidden="1" x14ac:dyDescent="0.25"/>
    <row r="38863" hidden="1" x14ac:dyDescent="0.25"/>
    <row r="38864" hidden="1" x14ac:dyDescent="0.25"/>
    <row r="38865" hidden="1" x14ac:dyDescent="0.25"/>
    <row r="38866" hidden="1" x14ac:dyDescent="0.25"/>
    <row r="38867" hidden="1" x14ac:dyDescent="0.25"/>
    <row r="38868" hidden="1" x14ac:dyDescent="0.25"/>
    <row r="38869" hidden="1" x14ac:dyDescent="0.25"/>
    <row r="38870" hidden="1" x14ac:dyDescent="0.25"/>
    <row r="38871" hidden="1" x14ac:dyDescent="0.25"/>
    <row r="38872" hidden="1" x14ac:dyDescent="0.25"/>
    <row r="38873" hidden="1" x14ac:dyDescent="0.25"/>
    <row r="38874" hidden="1" x14ac:dyDescent="0.25"/>
    <row r="38875" hidden="1" x14ac:dyDescent="0.25"/>
    <row r="38876" hidden="1" x14ac:dyDescent="0.25"/>
    <row r="38877" hidden="1" x14ac:dyDescent="0.25"/>
    <row r="38878" hidden="1" x14ac:dyDescent="0.25"/>
    <row r="38879" hidden="1" x14ac:dyDescent="0.25"/>
    <row r="38880" hidden="1" x14ac:dyDescent="0.25"/>
    <row r="38881" hidden="1" x14ac:dyDescent="0.25"/>
    <row r="38882" hidden="1" x14ac:dyDescent="0.25"/>
    <row r="38883" hidden="1" x14ac:dyDescent="0.25"/>
    <row r="38884" hidden="1" x14ac:dyDescent="0.25"/>
    <row r="38885" hidden="1" x14ac:dyDescent="0.25"/>
    <row r="38886" hidden="1" x14ac:dyDescent="0.25"/>
    <row r="38887" hidden="1" x14ac:dyDescent="0.25"/>
    <row r="38888" hidden="1" x14ac:dyDescent="0.25"/>
    <row r="38889" hidden="1" x14ac:dyDescent="0.25"/>
    <row r="38890" hidden="1" x14ac:dyDescent="0.25"/>
    <row r="38891" hidden="1" x14ac:dyDescent="0.25"/>
    <row r="38892" hidden="1" x14ac:dyDescent="0.25"/>
    <row r="38893" hidden="1" x14ac:dyDescent="0.25"/>
    <row r="38894" hidden="1" x14ac:dyDescent="0.25"/>
    <row r="38895" hidden="1" x14ac:dyDescent="0.25"/>
    <row r="38896" hidden="1" x14ac:dyDescent="0.25"/>
    <row r="38897" hidden="1" x14ac:dyDescent="0.25"/>
    <row r="38898" hidden="1" x14ac:dyDescent="0.25"/>
    <row r="38899" hidden="1" x14ac:dyDescent="0.25"/>
    <row r="38900" hidden="1" x14ac:dyDescent="0.25"/>
    <row r="38901" hidden="1" x14ac:dyDescent="0.25"/>
    <row r="38902" hidden="1" x14ac:dyDescent="0.25"/>
    <row r="38903" hidden="1" x14ac:dyDescent="0.25"/>
    <row r="38904" hidden="1" x14ac:dyDescent="0.25"/>
    <row r="38905" hidden="1" x14ac:dyDescent="0.25"/>
    <row r="38906" hidden="1" x14ac:dyDescent="0.25"/>
    <row r="38907" hidden="1" x14ac:dyDescent="0.25"/>
    <row r="38908" hidden="1" x14ac:dyDescent="0.25"/>
    <row r="38909" hidden="1" x14ac:dyDescent="0.25"/>
    <row r="38910" hidden="1" x14ac:dyDescent="0.25"/>
    <row r="38911" hidden="1" x14ac:dyDescent="0.25"/>
    <row r="38912" hidden="1" x14ac:dyDescent="0.25"/>
    <row r="38913" hidden="1" x14ac:dyDescent="0.25"/>
    <row r="38914" hidden="1" x14ac:dyDescent="0.25"/>
    <row r="38915" hidden="1" x14ac:dyDescent="0.25"/>
    <row r="38916" hidden="1" x14ac:dyDescent="0.25"/>
    <row r="38917" hidden="1" x14ac:dyDescent="0.25"/>
    <row r="38918" hidden="1" x14ac:dyDescent="0.25"/>
    <row r="38919" hidden="1" x14ac:dyDescent="0.25"/>
    <row r="38920" hidden="1" x14ac:dyDescent="0.25"/>
    <row r="38921" hidden="1" x14ac:dyDescent="0.25"/>
    <row r="38922" hidden="1" x14ac:dyDescent="0.25"/>
    <row r="38923" hidden="1" x14ac:dyDescent="0.25"/>
    <row r="38924" hidden="1" x14ac:dyDescent="0.25"/>
    <row r="38925" hidden="1" x14ac:dyDescent="0.25"/>
    <row r="38926" hidden="1" x14ac:dyDescent="0.25"/>
    <row r="38927" hidden="1" x14ac:dyDescent="0.25"/>
    <row r="38928" hidden="1" x14ac:dyDescent="0.25"/>
    <row r="38929" hidden="1" x14ac:dyDescent="0.25"/>
    <row r="38930" hidden="1" x14ac:dyDescent="0.25"/>
    <row r="38931" hidden="1" x14ac:dyDescent="0.25"/>
    <row r="38932" hidden="1" x14ac:dyDescent="0.25"/>
    <row r="38933" hidden="1" x14ac:dyDescent="0.25"/>
    <row r="38934" hidden="1" x14ac:dyDescent="0.25"/>
    <row r="38935" hidden="1" x14ac:dyDescent="0.25"/>
    <row r="38936" hidden="1" x14ac:dyDescent="0.25"/>
    <row r="38937" hidden="1" x14ac:dyDescent="0.25"/>
    <row r="38938" hidden="1" x14ac:dyDescent="0.25"/>
    <row r="38939" hidden="1" x14ac:dyDescent="0.25"/>
    <row r="38940" hidden="1" x14ac:dyDescent="0.25"/>
    <row r="38941" hidden="1" x14ac:dyDescent="0.25"/>
    <row r="38942" hidden="1" x14ac:dyDescent="0.25"/>
    <row r="38943" hidden="1" x14ac:dyDescent="0.25"/>
    <row r="38944" hidden="1" x14ac:dyDescent="0.25"/>
    <row r="38945" hidden="1" x14ac:dyDescent="0.25"/>
    <row r="38946" hidden="1" x14ac:dyDescent="0.25"/>
    <row r="38947" hidden="1" x14ac:dyDescent="0.25"/>
    <row r="38948" hidden="1" x14ac:dyDescent="0.25"/>
    <row r="38949" hidden="1" x14ac:dyDescent="0.25"/>
    <row r="38950" hidden="1" x14ac:dyDescent="0.25"/>
    <row r="38951" hidden="1" x14ac:dyDescent="0.25"/>
    <row r="38952" hidden="1" x14ac:dyDescent="0.25"/>
    <row r="38953" hidden="1" x14ac:dyDescent="0.25"/>
    <row r="38954" hidden="1" x14ac:dyDescent="0.25"/>
    <row r="38955" hidden="1" x14ac:dyDescent="0.25"/>
    <row r="38956" hidden="1" x14ac:dyDescent="0.25"/>
    <row r="38957" hidden="1" x14ac:dyDescent="0.25"/>
    <row r="38958" hidden="1" x14ac:dyDescent="0.25"/>
    <row r="38959" hidden="1" x14ac:dyDescent="0.25"/>
    <row r="38960" hidden="1" x14ac:dyDescent="0.25"/>
    <row r="38961" hidden="1" x14ac:dyDescent="0.25"/>
    <row r="38962" hidden="1" x14ac:dyDescent="0.25"/>
    <row r="38963" hidden="1" x14ac:dyDescent="0.25"/>
    <row r="38964" hidden="1" x14ac:dyDescent="0.25"/>
    <row r="38965" hidden="1" x14ac:dyDescent="0.25"/>
    <row r="38966" hidden="1" x14ac:dyDescent="0.25"/>
    <row r="38967" hidden="1" x14ac:dyDescent="0.25"/>
    <row r="38968" hidden="1" x14ac:dyDescent="0.25"/>
    <row r="38969" hidden="1" x14ac:dyDescent="0.25"/>
    <row r="38970" hidden="1" x14ac:dyDescent="0.25"/>
    <row r="38971" hidden="1" x14ac:dyDescent="0.25"/>
    <row r="38972" hidden="1" x14ac:dyDescent="0.25"/>
    <row r="38973" hidden="1" x14ac:dyDescent="0.25"/>
    <row r="38974" hidden="1" x14ac:dyDescent="0.25"/>
    <row r="38975" hidden="1" x14ac:dyDescent="0.25"/>
    <row r="38976" hidden="1" x14ac:dyDescent="0.25"/>
    <row r="38977" hidden="1" x14ac:dyDescent="0.25"/>
    <row r="38978" hidden="1" x14ac:dyDescent="0.25"/>
    <row r="38979" hidden="1" x14ac:dyDescent="0.25"/>
    <row r="38980" hidden="1" x14ac:dyDescent="0.25"/>
    <row r="38981" hidden="1" x14ac:dyDescent="0.25"/>
    <row r="38982" hidden="1" x14ac:dyDescent="0.25"/>
    <row r="38983" hidden="1" x14ac:dyDescent="0.25"/>
    <row r="38984" hidden="1" x14ac:dyDescent="0.25"/>
    <row r="38985" hidden="1" x14ac:dyDescent="0.25"/>
    <row r="38986" hidden="1" x14ac:dyDescent="0.25"/>
    <row r="38987" hidden="1" x14ac:dyDescent="0.25"/>
    <row r="38988" hidden="1" x14ac:dyDescent="0.25"/>
    <row r="38989" hidden="1" x14ac:dyDescent="0.25"/>
    <row r="38990" hidden="1" x14ac:dyDescent="0.25"/>
    <row r="38991" hidden="1" x14ac:dyDescent="0.25"/>
    <row r="38992" hidden="1" x14ac:dyDescent="0.25"/>
    <row r="38993" hidden="1" x14ac:dyDescent="0.25"/>
    <row r="38994" hidden="1" x14ac:dyDescent="0.25"/>
    <row r="38995" hidden="1" x14ac:dyDescent="0.25"/>
    <row r="38996" hidden="1" x14ac:dyDescent="0.25"/>
    <row r="38997" hidden="1" x14ac:dyDescent="0.25"/>
    <row r="38998" hidden="1" x14ac:dyDescent="0.25"/>
    <row r="38999" hidden="1" x14ac:dyDescent="0.25"/>
    <row r="39000" hidden="1" x14ac:dyDescent="0.25"/>
    <row r="39001" hidden="1" x14ac:dyDescent="0.25"/>
    <row r="39002" hidden="1" x14ac:dyDescent="0.25"/>
    <row r="39003" hidden="1" x14ac:dyDescent="0.25"/>
    <row r="39004" hidden="1" x14ac:dyDescent="0.25"/>
    <row r="39005" hidden="1" x14ac:dyDescent="0.25"/>
    <row r="39006" hidden="1" x14ac:dyDescent="0.25"/>
    <row r="39007" hidden="1" x14ac:dyDescent="0.25"/>
    <row r="39008" hidden="1" x14ac:dyDescent="0.25"/>
    <row r="39009" hidden="1" x14ac:dyDescent="0.25"/>
    <row r="39010" hidden="1" x14ac:dyDescent="0.25"/>
    <row r="39011" hidden="1" x14ac:dyDescent="0.25"/>
    <row r="39012" hidden="1" x14ac:dyDescent="0.25"/>
    <row r="39013" hidden="1" x14ac:dyDescent="0.25"/>
    <row r="39014" hidden="1" x14ac:dyDescent="0.25"/>
    <row r="39015" hidden="1" x14ac:dyDescent="0.25"/>
    <row r="39016" hidden="1" x14ac:dyDescent="0.25"/>
    <row r="39017" hidden="1" x14ac:dyDescent="0.25"/>
    <row r="39018" hidden="1" x14ac:dyDescent="0.25"/>
    <row r="39019" hidden="1" x14ac:dyDescent="0.25"/>
    <row r="39020" hidden="1" x14ac:dyDescent="0.25"/>
    <row r="39021" hidden="1" x14ac:dyDescent="0.25"/>
    <row r="39022" hidden="1" x14ac:dyDescent="0.25"/>
    <row r="39023" hidden="1" x14ac:dyDescent="0.25"/>
    <row r="39024" hidden="1" x14ac:dyDescent="0.25"/>
    <row r="39025" hidden="1" x14ac:dyDescent="0.25"/>
    <row r="39026" hidden="1" x14ac:dyDescent="0.25"/>
    <row r="39027" hidden="1" x14ac:dyDescent="0.25"/>
    <row r="39028" hidden="1" x14ac:dyDescent="0.25"/>
    <row r="39029" hidden="1" x14ac:dyDescent="0.25"/>
    <row r="39030" hidden="1" x14ac:dyDescent="0.25"/>
    <row r="39031" hidden="1" x14ac:dyDescent="0.25"/>
    <row r="39032" hidden="1" x14ac:dyDescent="0.25"/>
    <row r="39033" hidden="1" x14ac:dyDescent="0.25"/>
    <row r="39034" hidden="1" x14ac:dyDescent="0.25"/>
    <row r="39035" hidden="1" x14ac:dyDescent="0.25"/>
    <row r="39036" hidden="1" x14ac:dyDescent="0.25"/>
    <row r="39037" hidden="1" x14ac:dyDescent="0.25"/>
    <row r="39038" hidden="1" x14ac:dyDescent="0.25"/>
    <row r="39039" hidden="1" x14ac:dyDescent="0.25"/>
    <row r="39040" hidden="1" x14ac:dyDescent="0.25"/>
    <row r="39041" hidden="1" x14ac:dyDescent="0.25"/>
    <row r="39042" hidden="1" x14ac:dyDescent="0.25"/>
    <row r="39043" hidden="1" x14ac:dyDescent="0.25"/>
    <row r="39044" hidden="1" x14ac:dyDescent="0.25"/>
    <row r="39045" hidden="1" x14ac:dyDescent="0.25"/>
    <row r="39046" hidden="1" x14ac:dyDescent="0.25"/>
    <row r="39047" hidden="1" x14ac:dyDescent="0.25"/>
    <row r="39048" hidden="1" x14ac:dyDescent="0.25"/>
    <row r="39049" hidden="1" x14ac:dyDescent="0.25"/>
    <row r="39050" hidden="1" x14ac:dyDescent="0.25"/>
    <row r="39051" hidden="1" x14ac:dyDescent="0.25"/>
    <row r="39052" hidden="1" x14ac:dyDescent="0.25"/>
    <row r="39053" hidden="1" x14ac:dyDescent="0.25"/>
    <row r="39054" hidden="1" x14ac:dyDescent="0.25"/>
    <row r="39055" hidden="1" x14ac:dyDescent="0.25"/>
    <row r="39056" hidden="1" x14ac:dyDescent="0.25"/>
    <row r="39057" hidden="1" x14ac:dyDescent="0.25"/>
    <row r="39058" hidden="1" x14ac:dyDescent="0.25"/>
    <row r="39059" hidden="1" x14ac:dyDescent="0.25"/>
    <row r="39060" hidden="1" x14ac:dyDescent="0.25"/>
    <row r="39061" hidden="1" x14ac:dyDescent="0.25"/>
    <row r="39062" hidden="1" x14ac:dyDescent="0.25"/>
    <row r="39063" hidden="1" x14ac:dyDescent="0.25"/>
    <row r="39064" hidden="1" x14ac:dyDescent="0.25"/>
    <row r="39065" hidden="1" x14ac:dyDescent="0.25"/>
    <row r="39066" hidden="1" x14ac:dyDescent="0.25"/>
    <row r="39067" hidden="1" x14ac:dyDescent="0.25"/>
    <row r="39068" hidden="1" x14ac:dyDescent="0.25"/>
    <row r="39069" hidden="1" x14ac:dyDescent="0.25"/>
    <row r="39070" hidden="1" x14ac:dyDescent="0.25"/>
    <row r="39071" hidden="1" x14ac:dyDescent="0.25"/>
    <row r="39072" hidden="1" x14ac:dyDescent="0.25"/>
    <row r="39073" hidden="1" x14ac:dyDescent="0.25"/>
    <row r="39074" hidden="1" x14ac:dyDescent="0.25"/>
    <row r="39075" hidden="1" x14ac:dyDescent="0.25"/>
    <row r="39076" hidden="1" x14ac:dyDescent="0.25"/>
    <row r="39077" hidden="1" x14ac:dyDescent="0.25"/>
    <row r="39078" hidden="1" x14ac:dyDescent="0.25"/>
    <row r="39079" hidden="1" x14ac:dyDescent="0.25"/>
    <row r="39080" hidden="1" x14ac:dyDescent="0.25"/>
    <row r="39081" hidden="1" x14ac:dyDescent="0.25"/>
    <row r="39082" hidden="1" x14ac:dyDescent="0.25"/>
    <row r="39083" hidden="1" x14ac:dyDescent="0.25"/>
    <row r="39084" hidden="1" x14ac:dyDescent="0.25"/>
    <row r="39085" hidden="1" x14ac:dyDescent="0.25"/>
    <row r="39086" hidden="1" x14ac:dyDescent="0.25"/>
    <row r="39087" hidden="1" x14ac:dyDescent="0.25"/>
    <row r="39088" hidden="1" x14ac:dyDescent="0.25"/>
    <row r="39089" hidden="1" x14ac:dyDescent="0.25"/>
    <row r="39090" hidden="1" x14ac:dyDescent="0.25"/>
    <row r="39091" hidden="1" x14ac:dyDescent="0.25"/>
    <row r="39092" hidden="1" x14ac:dyDescent="0.25"/>
    <row r="39093" hidden="1" x14ac:dyDescent="0.25"/>
    <row r="39094" hidden="1" x14ac:dyDescent="0.25"/>
    <row r="39095" hidden="1" x14ac:dyDescent="0.25"/>
    <row r="39096" hidden="1" x14ac:dyDescent="0.25"/>
    <row r="39097" hidden="1" x14ac:dyDescent="0.25"/>
    <row r="39098" hidden="1" x14ac:dyDescent="0.25"/>
    <row r="39099" hidden="1" x14ac:dyDescent="0.25"/>
    <row r="39100" hidden="1" x14ac:dyDescent="0.25"/>
    <row r="39101" hidden="1" x14ac:dyDescent="0.25"/>
    <row r="39102" hidden="1" x14ac:dyDescent="0.25"/>
    <row r="39103" hidden="1" x14ac:dyDescent="0.25"/>
    <row r="39104" hidden="1" x14ac:dyDescent="0.25"/>
    <row r="39105" hidden="1" x14ac:dyDescent="0.25"/>
    <row r="39106" hidden="1" x14ac:dyDescent="0.25"/>
    <row r="39107" hidden="1" x14ac:dyDescent="0.25"/>
    <row r="39108" hidden="1" x14ac:dyDescent="0.25"/>
    <row r="39109" hidden="1" x14ac:dyDescent="0.25"/>
    <row r="39110" hidden="1" x14ac:dyDescent="0.25"/>
    <row r="39111" hidden="1" x14ac:dyDescent="0.25"/>
    <row r="39112" hidden="1" x14ac:dyDescent="0.25"/>
    <row r="39113" hidden="1" x14ac:dyDescent="0.25"/>
    <row r="39114" hidden="1" x14ac:dyDescent="0.25"/>
    <row r="39115" hidden="1" x14ac:dyDescent="0.25"/>
    <row r="39116" hidden="1" x14ac:dyDescent="0.25"/>
    <row r="39117" hidden="1" x14ac:dyDescent="0.25"/>
    <row r="39118" hidden="1" x14ac:dyDescent="0.25"/>
    <row r="39119" hidden="1" x14ac:dyDescent="0.25"/>
    <row r="39120" hidden="1" x14ac:dyDescent="0.25"/>
    <row r="39121" hidden="1" x14ac:dyDescent="0.25"/>
    <row r="39122" hidden="1" x14ac:dyDescent="0.25"/>
    <row r="39123" hidden="1" x14ac:dyDescent="0.25"/>
    <row r="39124" hidden="1" x14ac:dyDescent="0.25"/>
    <row r="39125" hidden="1" x14ac:dyDescent="0.25"/>
    <row r="39126" hidden="1" x14ac:dyDescent="0.25"/>
    <row r="39127" hidden="1" x14ac:dyDescent="0.25"/>
    <row r="39128" hidden="1" x14ac:dyDescent="0.25"/>
    <row r="39129" hidden="1" x14ac:dyDescent="0.25"/>
    <row r="39130" hidden="1" x14ac:dyDescent="0.25"/>
    <row r="39131" hidden="1" x14ac:dyDescent="0.25"/>
    <row r="39132" hidden="1" x14ac:dyDescent="0.25"/>
    <row r="39133" hidden="1" x14ac:dyDescent="0.25"/>
    <row r="39134" hidden="1" x14ac:dyDescent="0.25"/>
    <row r="39135" hidden="1" x14ac:dyDescent="0.25"/>
    <row r="39136" hidden="1" x14ac:dyDescent="0.25"/>
    <row r="39137" hidden="1" x14ac:dyDescent="0.25"/>
    <row r="39138" hidden="1" x14ac:dyDescent="0.25"/>
    <row r="39139" hidden="1" x14ac:dyDescent="0.25"/>
    <row r="39140" hidden="1" x14ac:dyDescent="0.25"/>
    <row r="39141" hidden="1" x14ac:dyDescent="0.25"/>
    <row r="39142" hidden="1" x14ac:dyDescent="0.25"/>
    <row r="39143" hidden="1" x14ac:dyDescent="0.25"/>
    <row r="39144" hidden="1" x14ac:dyDescent="0.25"/>
    <row r="39145" hidden="1" x14ac:dyDescent="0.25"/>
    <row r="39146" hidden="1" x14ac:dyDescent="0.25"/>
    <row r="39147" hidden="1" x14ac:dyDescent="0.25"/>
    <row r="39148" hidden="1" x14ac:dyDescent="0.25"/>
    <row r="39149" hidden="1" x14ac:dyDescent="0.25"/>
    <row r="39150" hidden="1" x14ac:dyDescent="0.25"/>
    <row r="39151" hidden="1" x14ac:dyDescent="0.25"/>
    <row r="39152" hidden="1" x14ac:dyDescent="0.25"/>
    <row r="39153" hidden="1" x14ac:dyDescent="0.25"/>
    <row r="39154" hidden="1" x14ac:dyDescent="0.25"/>
    <row r="39155" hidden="1" x14ac:dyDescent="0.25"/>
    <row r="39156" hidden="1" x14ac:dyDescent="0.25"/>
    <row r="39157" hidden="1" x14ac:dyDescent="0.25"/>
    <row r="39158" hidden="1" x14ac:dyDescent="0.25"/>
    <row r="39159" hidden="1" x14ac:dyDescent="0.25"/>
    <row r="39160" hidden="1" x14ac:dyDescent="0.25"/>
    <row r="39161" hidden="1" x14ac:dyDescent="0.25"/>
    <row r="39162" hidden="1" x14ac:dyDescent="0.25"/>
    <row r="39163" hidden="1" x14ac:dyDescent="0.25"/>
    <row r="39164" hidden="1" x14ac:dyDescent="0.25"/>
    <row r="39165" hidden="1" x14ac:dyDescent="0.25"/>
    <row r="39166" hidden="1" x14ac:dyDescent="0.25"/>
    <row r="39167" hidden="1" x14ac:dyDescent="0.25"/>
    <row r="39168" hidden="1" x14ac:dyDescent="0.25"/>
    <row r="39169" hidden="1" x14ac:dyDescent="0.25"/>
    <row r="39170" hidden="1" x14ac:dyDescent="0.25"/>
    <row r="39171" hidden="1" x14ac:dyDescent="0.25"/>
    <row r="39172" hidden="1" x14ac:dyDescent="0.25"/>
    <row r="39173" hidden="1" x14ac:dyDescent="0.25"/>
    <row r="39174" hidden="1" x14ac:dyDescent="0.25"/>
    <row r="39175" hidden="1" x14ac:dyDescent="0.25"/>
    <row r="39176" hidden="1" x14ac:dyDescent="0.25"/>
    <row r="39177" hidden="1" x14ac:dyDescent="0.25"/>
    <row r="39178" hidden="1" x14ac:dyDescent="0.25"/>
    <row r="39179" hidden="1" x14ac:dyDescent="0.25"/>
    <row r="39180" hidden="1" x14ac:dyDescent="0.25"/>
    <row r="39181" hidden="1" x14ac:dyDescent="0.25"/>
    <row r="39182" hidden="1" x14ac:dyDescent="0.25"/>
    <row r="39183" hidden="1" x14ac:dyDescent="0.25"/>
    <row r="39184" hidden="1" x14ac:dyDescent="0.25"/>
    <row r="39185" hidden="1" x14ac:dyDescent="0.25"/>
    <row r="39186" hidden="1" x14ac:dyDescent="0.25"/>
    <row r="39187" hidden="1" x14ac:dyDescent="0.25"/>
    <row r="39188" hidden="1" x14ac:dyDescent="0.25"/>
    <row r="39189" hidden="1" x14ac:dyDescent="0.25"/>
    <row r="39190" hidden="1" x14ac:dyDescent="0.25"/>
    <row r="39191" hidden="1" x14ac:dyDescent="0.25"/>
    <row r="39192" hidden="1" x14ac:dyDescent="0.25"/>
    <row r="39193" hidden="1" x14ac:dyDescent="0.25"/>
    <row r="39194" hidden="1" x14ac:dyDescent="0.25"/>
    <row r="39195" hidden="1" x14ac:dyDescent="0.25"/>
    <row r="39196" hidden="1" x14ac:dyDescent="0.25"/>
    <row r="39197" hidden="1" x14ac:dyDescent="0.25"/>
    <row r="39198" hidden="1" x14ac:dyDescent="0.25"/>
    <row r="39199" hidden="1" x14ac:dyDescent="0.25"/>
    <row r="39200" hidden="1" x14ac:dyDescent="0.25"/>
    <row r="39201" hidden="1" x14ac:dyDescent="0.25"/>
    <row r="39202" hidden="1" x14ac:dyDescent="0.25"/>
    <row r="39203" hidden="1" x14ac:dyDescent="0.25"/>
    <row r="39204" hidden="1" x14ac:dyDescent="0.25"/>
    <row r="39205" hidden="1" x14ac:dyDescent="0.25"/>
    <row r="39206" hidden="1" x14ac:dyDescent="0.25"/>
    <row r="39207" hidden="1" x14ac:dyDescent="0.25"/>
    <row r="39208" hidden="1" x14ac:dyDescent="0.25"/>
    <row r="39209" hidden="1" x14ac:dyDescent="0.25"/>
    <row r="39210" hidden="1" x14ac:dyDescent="0.25"/>
    <row r="39211" hidden="1" x14ac:dyDescent="0.25"/>
    <row r="39212" hidden="1" x14ac:dyDescent="0.25"/>
    <row r="39213" hidden="1" x14ac:dyDescent="0.25"/>
    <row r="39214" hidden="1" x14ac:dyDescent="0.25"/>
    <row r="39215" hidden="1" x14ac:dyDescent="0.25"/>
    <row r="39216" hidden="1" x14ac:dyDescent="0.25"/>
    <row r="39217" hidden="1" x14ac:dyDescent="0.25"/>
    <row r="39218" hidden="1" x14ac:dyDescent="0.25"/>
    <row r="39219" hidden="1" x14ac:dyDescent="0.25"/>
    <row r="39220" hidden="1" x14ac:dyDescent="0.25"/>
    <row r="39221" hidden="1" x14ac:dyDescent="0.25"/>
    <row r="39222" hidden="1" x14ac:dyDescent="0.25"/>
    <row r="39223" hidden="1" x14ac:dyDescent="0.25"/>
    <row r="39224" hidden="1" x14ac:dyDescent="0.25"/>
    <row r="39225" hidden="1" x14ac:dyDescent="0.25"/>
    <row r="39226" hidden="1" x14ac:dyDescent="0.25"/>
    <row r="39227" hidden="1" x14ac:dyDescent="0.25"/>
    <row r="39228" hidden="1" x14ac:dyDescent="0.25"/>
    <row r="39229" hidden="1" x14ac:dyDescent="0.25"/>
    <row r="39230" hidden="1" x14ac:dyDescent="0.25"/>
    <row r="39231" hidden="1" x14ac:dyDescent="0.25"/>
    <row r="39232" hidden="1" x14ac:dyDescent="0.25"/>
    <row r="39233" hidden="1" x14ac:dyDescent="0.25"/>
    <row r="39234" hidden="1" x14ac:dyDescent="0.25"/>
    <row r="39235" hidden="1" x14ac:dyDescent="0.25"/>
    <row r="39236" hidden="1" x14ac:dyDescent="0.25"/>
    <row r="39237" hidden="1" x14ac:dyDescent="0.25"/>
    <row r="39238" hidden="1" x14ac:dyDescent="0.25"/>
    <row r="39239" hidden="1" x14ac:dyDescent="0.25"/>
    <row r="39240" hidden="1" x14ac:dyDescent="0.25"/>
    <row r="39241" hidden="1" x14ac:dyDescent="0.25"/>
    <row r="39242" hidden="1" x14ac:dyDescent="0.25"/>
    <row r="39243" hidden="1" x14ac:dyDescent="0.25"/>
    <row r="39244" hidden="1" x14ac:dyDescent="0.25"/>
    <row r="39245" hidden="1" x14ac:dyDescent="0.25"/>
    <row r="39246" hidden="1" x14ac:dyDescent="0.25"/>
    <row r="39247" hidden="1" x14ac:dyDescent="0.25"/>
    <row r="39248" hidden="1" x14ac:dyDescent="0.25"/>
    <row r="39249" hidden="1" x14ac:dyDescent="0.25"/>
    <row r="39250" hidden="1" x14ac:dyDescent="0.25"/>
    <row r="39251" hidden="1" x14ac:dyDescent="0.25"/>
    <row r="39252" hidden="1" x14ac:dyDescent="0.25"/>
    <row r="39253" hidden="1" x14ac:dyDescent="0.25"/>
    <row r="39254" hidden="1" x14ac:dyDescent="0.25"/>
    <row r="39255" hidden="1" x14ac:dyDescent="0.25"/>
    <row r="39256" hidden="1" x14ac:dyDescent="0.25"/>
    <row r="39257" hidden="1" x14ac:dyDescent="0.25"/>
    <row r="39258" hidden="1" x14ac:dyDescent="0.25"/>
    <row r="39259" hidden="1" x14ac:dyDescent="0.25"/>
    <row r="39260" hidden="1" x14ac:dyDescent="0.25"/>
    <row r="39261" hidden="1" x14ac:dyDescent="0.25"/>
    <row r="39262" hidden="1" x14ac:dyDescent="0.25"/>
    <row r="39263" hidden="1" x14ac:dyDescent="0.25"/>
    <row r="39264" hidden="1" x14ac:dyDescent="0.25"/>
    <row r="39265" hidden="1" x14ac:dyDescent="0.25"/>
    <row r="39266" hidden="1" x14ac:dyDescent="0.25"/>
    <row r="39267" hidden="1" x14ac:dyDescent="0.25"/>
    <row r="39268" hidden="1" x14ac:dyDescent="0.25"/>
    <row r="39269" hidden="1" x14ac:dyDescent="0.25"/>
    <row r="39270" hidden="1" x14ac:dyDescent="0.25"/>
    <row r="39271" hidden="1" x14ac:dyDescent="0.25"/>
    <row r="39272" hidden="1" x14ac:dyDescent="0.25"/>
    <row r="39273" hidden="1" x14ac:dyDescent="0.25"/>
    <row r="39274" hidden="1" x14ac:dyDescent="0.25"/>
    <row r="39275" hidden="1" x14ac:dyDescent="0.25"/>
    <row r="39276" hidden="1" x14ac:dyDescent="0.25"/>
    <row r="39277" hidden="1" x14ac:dyDescent="0.25"/>
    <row r="39278" hidden="1" x14ac:dyDescent="0.25"/>
    <row r="39279" hidden="1" x14ac:dyDescent="0.25"/>
    <row r="39280" hidden="1" x14ac:dyDescent="0.25"/>
    <row r="39281" hidden="1" x14ac:dyDescent="0.25"/>
    <row r="39282" hidden="1" x14ac:dyDescent="0.25"/>
    <row r="39283" hidden="1" x14ac:dyDescent="0.25"/>
    <row r="39284" hidden="1" x14ac:dyDescent="0.25"/>
    <row r="39285" hidden="1" x14ac:dyDescent="0.25"/>
    <row r="39286" hidden="1" x14ac:dyDescent="0.25"/>
    <row r="39287" hidden="1" x14ac:dyDescent="0.25"/>
    <row r="39288" hidden="1" x14ac:dyDescent="0.25"/>
    <row r="39289" hidden="1" x14ac:dyDescent="0.25"/>
    <row r="39290" hidden="1" x14ac:dyDescent="0.25"/>
    <row r="39291" hidden="1" x14ac:dyDescent="0.25"/>
    <row r="39292" hidden="1" x14ac:dyDescent="0.25"/>
    <row r="39293" hidden="1" x14ac:dyDescent="0.25"/>
    <row r="39294" hidden="1" x14ac:dyDescent="0.25"/>
    <row r="39295" hidden="1" x14ac:dyDescent="0.25"/>
    <row r="39296" hidden="1" x14ac:dyDescent="0.25"/>
    <row r="39297" hidden="1" x14ac:dyDescent="0.25"/>
    <row r="39298" hidden="1" x14ac:dyDescent="0.25"/>
    <row r="39299" hidden="1" x14ac:dyDescent="0.25"/>
    <row r="39300" hidden="1" x14ac:dyDescent="0.25"/>
    <row r="39301" hidden="1" x14ac:dyDescent="0.25"/>
    <row r="39302" hidden="1" x14ac:dyDescent="0.25"/>
    <row r="39303" hidden="1" x14ac:dyDescent="0.25"/>
    <row r="39304" hidden="1" x14ac:dyDescent="0.25"/>
    <row r="39305" hidden="1" x14ac:dyDescent="0.25"/>
    <row r="39306" hidden="1" x14ac:dyDescent="0.25"/>
    <row r="39307" hidden="1" x14ac:dyDescent="0.25"/>
    <row r="39308" hidden="1" x14ac:dyDescent="0.25"/>
    <row r="39309" hidden="1" x14ac:dyDescent="0.25"/>
    <row r="39310" hidden="1" x14ac:dyDescent="0.25"/>
    <row r="39311" hidden="1" x14ac:dyDescent="0.25"/>
    <row r="39312" hidden="1" x14ac:dyDescent="0.25"/>
    <row r="39313" hidden="1" x14ac:dyDescent="0.25"/>
    <row r="39314" hidden="1" x14ac:dyDescent="0.25"/>
    <row r="39315" hidden="1" x14ac:dyDescent="0.25"/>
    <row r="39316" hidden="1" x14ac:dyDescent="0.25"/>
    <row r="39317" hidden="1" x14ac:dyDescent="0.25"/>
    <row r="39318" hidden="1" x14ac:dyDescent="0.25"/>
    <row r="39319" hidden="1" x14ac:dyDescent="0.25"/>
    <row r="39320" hidden="1" x14ac:dyDescent="0.25"/>
    <row r="39321" hidden="1" x14ac:dyDescent="0.25"/>
    <row r="39322" hidden="1" x14ac:dyDescent="0.25"/>
    <row r="39323" hidden="1" x14ac:dyDescent="0.25"/>
    <row r="39324" hidden="1" x14ac:dyDescent="0.25"/>
    <row r="39325" hidden="1" x14ac:dyDescent="0.25"/>
    <row r="39326" hidden="1" x14ac:dyDescent="0.25"/>
    <row r="39327" hidden="1" x14ac:dyDescent="0.25"/>
    <row r="39328" hidden="1" x14ac:dyDescent="0.25"/>
    <row r="39329" hidden="1" x14ac:dyDescent="0.25"/>
    <row r="39330" hidden="1" x14ac:dyDescent="0.25"/>
    <row r="39331" hidden="1" x14ac:dyDescent="0.25"/>
    <row r="39332" hidden="1" x14ac:dyDescent="0.25"/>
    <row r="39333" hidden="1" x14ac:dyDescent="0.25"/>
    <row r="39334" hidden="1" x14ac:dyDescent="0.25"/>
    <row r="39335" hidden="1" x14ac:dyDescent="0.25"/>
    <row r="39336" hidden="1" x14ac:dyDescent="0.25"/>
    <row r="39337" hidden="1" x14ac:dyDescent="0.25"/>
    <row r="39338" hidden="1" x14ac:dyDescent="0.25"/>
    <row r="39339" hidden="1" x14ac:dyDescent="0.25"/>
    <row r="39340" hidden="1" x14ac:dyDescent="0.25"/>
    <row r="39341" hidden="1" x14ac:dyDescent="0.25"/>
    <row r="39342" hidden="1" x14ac:dyDescent="0.25"/>
    <row r="39343" hidden="1" x14ac:dyDescent="0.25"/>
    <row r="39344" hidden="1" x14ac:dyDescent="0.25"/>
    <row r="39345" hidden="1" x14ac:dyDescent="0.25"/>
    <row r="39346" hidden="1" x14ac:dyDescent="0.25"/>
    <row r="39347" hidden="1" x14ac:dyDescent="0.25"/>
    <row r="39348" hidden="1" x14ac:dyDescent="0.25"/>
    <row r="39349" hidden="1" x14ac:dyDescent="0.25"/>
    <row r="39350" hidden="1" x14ac:dyDescent="0.25"/>
    <row r="39351" hidden="1" x14ac:dyDescent="0.25"/>
    <row r="39352" hidden="1" x14ac:dyDescent="0.25"/>
    <row r="39353" hidden="1" x14ac:dyDescent="0.25"/>
    <row r="39354" hidden="1" x14ac:dyDescent="0.25"/>
    <row r="39355" hidden="1" x14ac:dyDescent="0.25"/>
    <row r="39356" hidden="1" x14ac:dyDescent="0.25"/>
    <row r="39357" hidden="1" x14ac:dyDescent="0.25"/>
    <row r="39358" hidden="1" x14ac:dyDescent="0.25"/>
    <row r="39359" hidden="1" x14ac:dyDescent="0.25"/>
    <row r="39360" hidden="1" x14ac:dyDescent="0.25"/>
    <row r="39361" hidden="1" x14ac:dyDescent="0.25"/>
    <row r="39362" hidden="1" x14ac:dyDescent="0.25"/>
    <row r="39363" hidden="1" x14ac:dyDescent="0.25"/>
    <row r="39364" hidden="1" x14ac:dyDescent="0.25"/>
    <row r="39365" hidden="1" x14ac:dyDescent="0.25"/>
    <row r="39366" hidden="1" x14ac:dyDescent="0.25"/>
    <row r="39367" hidden="1" x14ac:dyDescent="0.25"/>
    <row r="39368" hidden="1" x14ac:dyDescent="0.25"/>
    <row r="39369" hidden="1" x14ac:dyDescent="0.25"/>
    <row r="39370" hidden="1" x14ac:dyDescent="0.25"/>
    <row r="39371" hidden="1" x14ac:dyDescent="0.25"/>
    <row r="39372" hidden="1" x14ac:dyDescent="0.25"/>
    <row r="39373" hidden="1" x14ac:dyDescent="0.25"/>
    <row r="39374" hidden="1" x14ac:dyDescent="0.25"/>
    <row r="39375" hidden="1" x14ac:dyDescent="0.25"/>
    <row r="39376" hidden="1" x14ac:dyDescent="0.25"/>
    <row r="39377" hidden="1" x14ac:dyDescent="0.25"/>
    <row r="39378" hidden="1" x14ac:dyDescent="0.25"/>
    <row r="39379" hidden="1" x14ac:dyDescent="0.25"/>
    <row r="39380" hidden="1" x14ac:dyDescent="0.25"/>
    <row r="39381" hidden="1" x14ac:dyDescent="0.25"/>
    <row r="39382" hidden="1" x14ac:dyDescent="0.25"/>
    <row r="39383" hidden="1" x14ac:dyDescent="0.25"/>
    <row r="39384" hidden="1" x14ac:dyDescent="0.25"/>
    <row r="39385" hidden="1" x14ac:dyDescent="0.25"/>
    <row r="39386" hidden="1" x14ac:dyDescent="0.25"/>
    <row r="39387" hidden="1" x14ac:dyDescent="0.25"/>
    <row r="39388" hidden="1" x14ac:dyDescent="0.25"/>
    <row r="39389" hidden="1" x14ac:dyDescent="0.25"/>
    <row r="39390" hidden="1" x14ac:dyDescent="0.25"/>
    <row r="39391" hidden="1" x14ac:dyDescent="0.25"/>
    <row r="39392" hidden="1" x14ac:dyDescent="0.25"/>
    <row r="39393" hidden="1" x14ac:dyDescent="0.25"/>
    <row r="39394" hidden="1" x14ac:dyDescent="0.25"/>
    <row r="39395" hidden="1" x14ac:dyDescent="0.25"/>
    <row r="39396" hidden="1" x14ac:dyDescent="0.25"/>
    <row r="39397" hidden="1" x14ac:dyDescent="0.25"/>
    <row r="39398" hidden="1" x14ac:dyDescent="0.25"/>
    <row r="39399" hidden="1" x14ac:dyDescent="0.25"/>
    <row r="39400" hidden="1" x14ac:dyDescent="0.25"/>
    <row r="39401" hidden="1" x14ac:dyDescent="0.25"/>
    <row r="39402" hidden="1" x14ac:dyDescent="0.25"/>
    <row r="39403" hidden="1" x14ac:dyDescent="0.25"/>
    <row r="39404" hidden="1" x14ac:dyDescent="0.25"/>
    <row r="39405" hidden="1" x14ac:dyDescent="0.25"/>
    <row r="39406" hidden="1" x14ac:dyDescent="0.25"/>
    <row r="39407" hidden="1" x14ac:dyDescent="0.25"/>
    <row r="39408" hidden="1" x14ac:dyDescent="0.25"/>
    <row r="39409" hidden="1" x14ac:dyDescent="0.25"/>
    <row r="39410" hidden="1" x14ac:dyDescent="0.25"/>
    <row r="39411" hidden="1" x14ac:dyDescent="0.25"/>
    <row r="39412" hidden="1" x14ac:dyDescent="0.25"/>
    <row r="39413" hidden="1" x14ac:dyDescent="0.25"/>
    <row r="39414" hidden="1" x14ac:dyDescent="0.25"/>
    <row r="39415" hidden="1" x14ac:dyDescent="0.25"/>
    <row r="39416" hidden="1" x14ac:dyDescent="0.25"/>
    <row r="39417" hidden="1" x14ac:dyDescent="0.25"/>
    <row r="39418" hidden="1" x14ac:dyDescent="0.25"/>
    <row r="39419" hidden="1" x14ac:dyDescent="0.25"/>
    <row r="39420" hidden="1" x14ac:dyDescent="0.25"/>
    <row r="39421" hidden="1" x14ac:dyDescent="0.25"/>
    <row r="39422" hidden="1" x14ac:dyDescent="0.25"/>
    <row r="39423" hidden="1" x14ac:dyDescent="0.25"/>
    <row r="39424" hidden="1" x14ac:dyDescent="0.25"/>
    <row r="39425" hidden="1" x14ac:dyDescent="0.25"/>
    <row r="39426" hidden="1" x14ac:dyDescent="0.25"/>
    <row r="39427" hidden="1" x14ac:dyDescent="0.25"/>
    <row r="39428" hidden="1" x14ac:dyDescent="0.25"/>
    <row r="39429" hidden="1" x14ac:dyDescent="0.25"/>
    <row r="39430" hidden="1" x14ac:dyDescent="0.25"/>
    <row r="39431" hidden="1" x14ac:dyDescent="0.25"/>
    <row r="39432" hidden="1" x14ac:dyDescent="0.25"/>
    <row r="39433" hidden="1" x14ac:dyDescent="0.25"/>
    <row r="39434" hidden="1" x14ac:dyDescent="0.25"/>
    <row r="39435" hidden="1" x14ac:dyDescent="0.25"/>
    <row r="39436" hidden="1" x14ac:dyDescent="0.25"/>
    <row r="39437" hidden="1" x14ac:dyDescent="0.25"/>
    <row r="39438" hidden="1" x14ac:dyDescent="0.25"/>
    <row r="39439" hidden="1" x14ac:dyDescent="0.25"/>
    <row r="39440" hidden="1" x14ac:dyDescent="0.25"/>
    <row r="39441" hidden="1" x14ac:dyDescent="0.25"/>
    <row r="39442" hidden="1" x14ac:dyDescent="0.25"/>
    <row r="39443" hidden="1" x14ac:dyDescent="0.25"/>
    <row r="39444" hidden="1" x14ac:dyDescent="0.25"/>
    <row r="39445" hidden="1" x14ac:dyDescent="0.25"/>
    <row r="39446" hidden="1" x14ac:dyDescent="0.25"/>
    <row r="39447" hidden="1" x14ac:dyDescent="0.25"/>
    <row r="39448" hidden="1" x14ac:dyDescent="0.25"/>
    <row r="39449" hidden="1" x14ac:dyDescent="0.25"/>
    <row r="39450" hidden="1" x14ac:dyDescent="0.25"/>
    <row r="39451" hidden="1" x14ac:dyDescent="0.25"/>
    <row r="39452" hidden="1" x14ac:dyDescent="0.25"/>
    <row r="39453" hidden="1" x14ac:dyDescent="0.25"/>
    <row r="39454" hidden="1" x14ac:dyDescent="0.25"/>
    <row r="39455" hidden="1" x14ac:dyDescent="0.25"/>
    <row r="39456" hidden="1" x14ac:dyDescent="0.25"/>
    <row r="39457" hidden="1" x14ac:dyDescent="0.25"/>
    <row r="39458" hidden="1" x14ac:dyDescent="0.25"/>
    <row r="39459" hidden="1" x14ac:dyDescent="0.25"/>
    <row r="39460" hidden="1" x14ac:dyDescent="0.25"/>
    <row r="39461" hidden="1" x14ac:dyDescent="0.25"/>
    <row r="39462" hidden="1" x14ac:dyDescent="0.25"/>
    <row r="39463" hidden="1" x14ac:dyDescent="0.25"/>
    <row r="39464" hidden="1" x14ac:dyDescent="0.25"/>
    <row r="39465" hidden="1" x14ac:dyDescent="0.25"/>
    <row r="39466" hidden="1" x14ac:dyDescent="0.25"/>
    <row r="39467" hidden="1" x14ac:dyDescent="0.25"/>
    <row r="39468" hidden="1" x14ac:dyDescent="0.25"/>
    <row r="39469" hidden="1" x14ac:dyDescent="0.25"/>
    <row r="39470" hidden="1" x14ac:dyDescent="0.25"/>
    <row r="39471" hidden="1" x14ac:dyDescent="0.25"/>
    <row r="39472" hidden="1" x14ac:dyDescent="0.25"/>
    <row r="39473" hidden="1" x14ac:dyDescent="0.25"/>
    <row r="39474" hidden="1" x14ac:dyDescent="0.25"/>
    <row r="39475" hidden="1" x14ac:dyDescent="0.25"/>
    <row r="39476" hidden="1" x14ac:dyDescent="0.25"/>
    <row r="39477" hidden="1" x14ac:dyDescent="0.25"/>
    <row r="39478" hidden="1" x14ac:dyDescent="0.25"/>
    <row r="39479" hidden="1" x14ac:dyDescent="0.25"/>
    <row r="39480" hidden="1" x14ac:dyDescent="0.25"/>
    <row r="39481" hidden="1" x14ac:dyDescent="0.25"/>
    <row r="39482" hidden="1" x14ac:dyDescent="0.25"/>
    <row r="39483" hidden="1" x14ac:dyDescent="0.25"/>
    <row r="39484" hidden="1" x14ac:dyDescent="0.25"/>
    <row r="39485" hidden="1" x14ac:dyDescent="0.25"/>
    <row r="39486" hidden="1" x14ac:dyDescent="0.25"/>
    <row r="39487" hidden="1" x14ac:dyDescent="0.25"/>
    <row r="39488" hidden="1" x14ac:dyDescent="0.25"/>
    <row r="39489" hidden="1" x14ac:dyDescent="0.25"/>
    <row r="39490" hidden="1" x14ac:dyDescent="0.25"/>
    <row r="39491" hidden="1" x14ac:dyDescent="0.25"/>
    <row r="39492" hidden="1" x14ac:dyDescent="0.25"/>
    <row r="39493" hidden="1" x14ac:dyDescent="0.25"/>
    <row r="39494" hidden="1" x14ac:dyDescent="0.25"/>
    <row r="39495" hidden="1" x14ac:dyDescent="0.25"/>
    <row r="39496" hidden="1" x14ac:dyDescent="0.25"/>
    <row r="39497" hidden="1" x14ac:dyDescent="0.25"/>
    <row r="39498" hidden="1" x14ac:dyDescent="0.25"/>
    <row r="39499" hidden="1" x14ac:dyDescent="0.25"/>
    <row r="39500" hidden="1" x14ac:dyDescent="0.25"/>
    <row r="39501" hidden="1" x14ac:dyDescent="0.25"/>
    <row r="39502" hidden="1" x14ac:dyDescent="0.25"/>
    <row r="39503" hidden="1" x14ac:dyDescent="0.25"/>
    <row r="39504" hidden="1" x14ac:dyDescent="0.25"/>
    <row r="39505" hidden="1" x14ac:dyDescent="0.25"/>
    <row r="39506" hidden="1" x14ac:dyDescent="0.25"/>
    <row r="39507" hidden="1" x14ac:dyDescent="0.25"/>
    <row r="39508" hidden="1" x14ac:dyDescent="0.25"/>
    <row r="39509" hidden="1" x14ac:dyDescent="0.25"/>
    <row r="39510" hidden="1" x14ac:dyDescent="0.25"/>
    <row r="39511" hidden="1" x14ac:dyDescent="0.25"/>
    <row r="39512" hidden="1" x14ac:dyDescent="0.25"/>
    <row r="39513" hidden="1" x14ac:dyDescent="0.25"/>
    <row r="39514" hidden="1" x14ac:dyDescent="0.25"/>
    <row r="39515" hidden="1" x14ac:dyDescent="0.25"/>
    <row r="39516" hidden="1" x14ac:dyDescent="0.25"/>
    <row r="39517" hidden="1" x14ac:dyDescent="0.25"/>
    <row r="39518" hidden="1" x14ac:dyDescent="0.25"/>
    <row r="39519" hidden="1" x14ac:dyDescent="0.25"/>
    <row r="39520" hidden="1" x14ac:dyDescent="0.25"/>
    <row r="39521" hidden="1" x14ac:dyDescent="0.25"/>
    <row r="39522" hidden="1" x14ac:dyDescent="0.25"/>
    <row r="39523" hidden="1" x14ac:dyDescent="0.25"/>
    <row r="39524" hidden="1" x14ac:dyDescent="0.25"/>
    <row r="39525" hidden="1" x14ac:dyDescent="0.25"/>
    <row r="39526" hidden="1" x14ac:dyDescent="0.25"/>
    <row r="39527" hidden="1" x14ac:dyDescent="0.25"/>
    <row r="39528" hidden="1" x14ac:dyDescent="0.25"/>
    <row r="39529" hidden="1" x14ac:dyDescent="0.25"/>
    <row r="39530" hidden="1" x14ac:dyDescent="0.25"/>
    <row r="39531" hidden="1" x14ac:dyDescent="0.25"/>
    <row r="39532" hidden="1" x14ac:dyDescent="0.25"/>
    <row r="39533" hidden="1" x14ac:dyDescent="0.25"/>
    <row r="39534" hidden="1" x14ac:dyDescent="0.25"/>
    <row r="39535" hidden="1" x14ac:dyDescent="0.25"/>
    <row r="39536" hidden="1" x14ac:dyDescent="0.25"/>
    <row r="39537" hidden="1" x14ac:dyDescent="0.25"/>
    <row r="39538" hidden="1" x14ac:dyDescent="0.25"/>
    <row r="39539" hidden="1" x14ac:dyDescent="0.25"/>
    <row r="39540" hidden="1" x14ac:dyDescent="0.25"/>
    <row r="39541" hidden="1" x14ac:dyDescent="0.25"/>
    <row r="39542" hidden="1" x14ac:dyDescent="0.25"/>
    <row r="39543" hidden="1" x14ac:dyDescent="0.25"/>
    <row r="39544" hidden="1" x14ac:dyDescent="0.25"/>
    <row r="39545" hidden="1" x14ac:dyDescent="0.25"/>
    <row r="39546" hidden="1" x14ac:dyDescent="0.25"/>
    <row r="39547" hidden="1" x14ac:dyDescent="0.25"/>
    <row r="39548" hidden="1" x14ac:dyDescent="0.25"/>
    <row r="39549" hidden="1" x14ac:dyDescent="0.25"/>
    <row r="39550" hidden="1" x14ac:dyDescent="0.25"/>
    <row r="39551" hidden="1" x14ac:dyDescent="0.25"/>
    <row r="39552" hidden="1" x14ac:dyDescent="0.25"/>
    <row r="39553" hidden="1" x14ac:dyDescent="0.25"/>
    <row r="39554" hidden="1" x14ac:dyDescent="0.25"/>
    <row r="39555" hidden="1" x14ac:dyDescent="0.25"/>
    <row r="39556" hidden="1" x14ac:dyDescent="0.25"/>
    <row r="39557" hidden="1" x14ac:dyDescent="0.25"/>
    <row r="39558" hidden="1" x14ac:dyDescent="0.25"/>
    <row r="39559" hidden="1" x14ac:dyDescent="0.25"/>
    <row r="39560" hidden="1" x14ac:dyDescent="0.25"/>
    <row r="39561" hidden="1" x14ac:dyDescent="0.25"/>
    <row r="39562" hidden="1" x14ac:dyDescent="0.25"/>
    <row r="39563" hidden="1" x14ac:dyDescent="0.25"/>
    <row r="39564" hidden="1" x14ac:dyDescent="0.25"/>
    <row r="39565" hidden="1" x14ac:dyDescent="0.25"/>
    <row r="39566" hidden="1" x14ac:dyDescent="0.25"/>
    <row r="39567" hidden="1" x14ac:dyDescent="0.25"/>
    <row r="39568" hidden="1" x14ac:dyDescent="0.25"/>
    <row r="39569" hidden="1" x14ac:dyDescent="0.25"/>
    <row r="39570" hidden="1" x14ac:dyDescent="0.25"/>
    <row r="39571" hidden="1" x14ac:dyDescent="0.25"/>
    <row r="39572" hidden="1" x14ac:dyDescent="0.25"/>
    <row r="39573" hidden="1" x14ac:dyDescent="0.25"/>
    <row r="39574" hidden="1" x14ac:dyDescent="0.25"/>
    <row r="39575" hidden="1" x14ac:dyDescent="0.25"/>
    <row r="39576" hidden="1" x14ac:dyDescent="0.25"/>
    <row r="39577" hidden="1" x14ac:dyDescent="0.25"/>
    <row r="39578" hidden="1" x14ac:dyDescent="0.25"/>
    <row r="39579" hidden="1" x14ac:dyDescent="0.25"/>
    <row r="39580" hidden="1" x14ac:dyDescent="0.25"/>
    <row r="39581" hidden="1" x14ac:dyDescent="0.25"/>
    <row r="39582" hidden="1" x14ac:dyDescent="0.25"/>
    <row r="39583" hidden="1" x14ac:dyDescent="0.25"/>
    <row r="39584" hidden="1" x14ac:dyDescent="0.25"/>
    <row r="39585" hidden="1" x14ac:dyDescent="0.25"/>
    <row r="39586" hidden="1" x14ac:dyDescent="0.25"/>
    <row r="39587" hidden="1" x14ac:dyDescent="0.25"/>
    <row r="39588" hidden="1" x14ac:dyDescent="0.25"/>
    <row r="39589" hidden="1" x14ac:dyDescent="0.25"/>
    <row r="39590" hidden="1" x14ac:dyDescent="0.25"/>
    <row r="39591" hidden="1" x14ac:dyDescent="0.25"/>
    <row r="39592" hidden="1" x14ac:dyDescent="0.25"/>
    <row r="39593" hidden="1" x14ac:dyDescent="0.25"/>
    <row r="39594" hidden="1" x14ac:dyDescent="0.25"/>
    <row r="39595" hidden="1" x14ac:dyDescent="0.25"/>
    <row r="39596" hidden="1" x14ac:dyDescent="0.25"/>
    <row r="39597" hidden="1" x14ac:dyDescent="0.25"/>
    <row r="39598" hidden="1" x14ac:dyDescent="0.25"/>
    <row r="39599" hidden="1" x14ac:dyDescent="0.25"/>
    <row r="39600" hidden="1" x14ac:dyDescent="0.25"/>
    <row r="39601" hidden="1" x14ac:dyDescent="0.25"/>
    <row r="39602" hidden="1" x14ac:dyDescent="0.25"/>
    <row r="39603" hidden="1" x14ac:dyDescent="0.25"/>
    <row r="39604" hidden="1" x14ac:dyDescent="0.25"/>
    <row r="39605" hidden="1" x14ac:dyDescent="0.25"/>
    <row r="39606" hidden="1" x14ac:dyDescent="0.25"/>
    <row r="39607" hidden="1" x14ac:dyDescent="0.25"/>
    <row r="39608" hidden="1" x14ac:dyDescent="0.25"/>
    <row r="39609" hidden="1" x14ac:dyDescent="0.25"/>
    <row r="39610" hidden="1" x14ac:dyDescent="0.25"/>
    <row r="39611" hidden="1" x14ac:dyDescent="0.25"/>
    <row r="39612" hidden="1" x14ac:dyDescent="0.25"/>
    <row r="39613" hidden="1" x14ac:dyDescent="0.25"/>
    <row r="39614" hidden="1" x14ac:dyDescent="0.25"/>
    <row r="39615" hidden="1" x14ac:dyDescent="0.25"/>
    <row r="39616" hidden="1" x14ac:dyDescent="0.25"/>
    <row r="39617" hidden="1" x14ac:dyDescent="0.25"/>
    <row r="39618" hidden="1" x14ac:dyDescent="0.25"/>
    <row r="39619" hidden="1" x14ac:dyDescent="0.25"/>
    <row r="39620" hidden="1" x14ac:dyDescent="0.25"/>
    <row r="39621" hidden="1" x14ac:dyDescent="0.25"/>
    <row r="39622" hidden="1" x14ac:dyDescent="0.25"/>
    <row r="39623" hidden="1" x14ac:dyDescent="0.25"/>
    <row r="39624" hidden="1" x14ac:dyDescent="0.25"/>
    <row r="39625" hidden="1" x14ac:dyDescent="0.25"/>
    <row r="39626" hidden="1" x14ac:dyDescent="0.25"/>
    <row r="39627" hidden="1" x14ac:dyDescent="0.25"/>
    <row r="39628" hidden="1" x14ac:dyDescent="0.25"/>
    <row r="39629" hidden="1" x14ac:dyDescent="0.25"/>
    <row r="39630" hidden="1" x14ac:dyDescent="0.25"/>
    <row r="39631" hidden="1" x14ac:dyDescent="0.25"/>
    <row r="39632" hidden="1" x14ac:dyDescent="0.25"/>
    <row r="39633" hidden="1" x14ac:dyDescent="0.25"/>
    <row r="39634" hidden="1" x14ac:dyDescent="0.25"/>
    <row r="39635" hidden="1" x14ac:dyDescent="0.25"/>
    <row r="39636" hidden="1" x14ac:dyDescent="0.25"/>
    <row r="39637" hidden="1" x14ac:dyDescent="0.25"/>
    <row r="39638" hidden="1" x14ac:dyDescent="0.25"/>
    <row r="39639" hidden="1" x14ac:dyDescent="0.25"/>
    <row r="39640" hidden="1" x14ac:dyDescent="0.25"/>
    <row r="39641" hidden="1" x14ac:dyDescent="0.25"/>
    <row r="39642" hidden="1" x14ac:dyDescent="0.25"/>
    <row r="39643" hidden="1" x14ac:dyDescent="0.25"/>
    <row r="39644" hidden="1" x14ac:dyDescent="0.25"/>
    <row r="39645" hidden="1" x14ac:dyDescent="0.25"/>
    <row r="39646" hidden="1" x14ac:dyDescent="0.25"/>
    <row r="39647" hidden="1" x14ac:dyDescent="0.25"/>
    <row r="39648" hidden="1" x14ac:dyDescent="0.25"/>
    <row r="39649" hidden="1" x14ac:dyDescent="0.25"/>
    <row r="39650" hidden="1" x14ac:dyDescent="0.25"/>
    <row r="39651" hidden="1" x14ac:dyDescent="0.25"/>
    <row r="39652" hidden="1" x14ac:dyDescent="0.25"/>
    <row r="39653" hidden="1" x14ac:dyDescent="0.25"/>
    <row r="39654" hidden="1" x14ac:dyDescent="0.25"/>
    <row r="39655" hidden="1" x14ac:dyDescent="0.25"/>
    <row r="39656" hidden="1" x14ac:dyDescent="0.25"/>
    <row r="39657" hidden="1" x14ac:dyDescent="0.25"/>
    <row r="39658" hidden="1" x14ac:dyDescent="0.25"/>
    <row r="39659" hidden="1" x14ac:dyDescent="0.25"/>
    <row r="39660" hidden="1" x14ac:dyDescent="0.25"/>
    <row r="39661" hidden="1" x14ac:dyDescent="0.25"/>
    <row r="39662" hidden="1" x14ac:dyDescent="0.25"/>
    <row r="39663" hidden="1" x14ac:dyDescent="0.25"/>
    <row r="39664" hidden="1" x14ac:dyDescent="0.25"/>
    <row r="39665" hidden="1" x14ac:dyDescent="0.25"/>
    <row r="39666" hidden="1" x14ac:dyDescent="0.25"/>
    <row r="39667" hidden="1" x14ac:dyDescent="0.25"/>
    <row r="39668" hidden="1" x14ac:dyDescent="0.25"/>
    <row r="39669" hidden="1" x14ac:dyDescent="0.25"/>
    <row r="39670" hidden="1" x14ac:dyDescent="0.25"/>
    <row r="39671" hidden="1" x14ac:dyDescent="0.25"/>
    <row r="39672" hidden="1" x14ac:dyDescent="0.25"/>
    <row r="39673" hidden="1" x14ac:dyDescent="0.25"/>
    <row r="39674" hidden="1" x14ac:dyDescent="0.25"/>
    <row r="39675" hidden="1" x14ac:dyDescent="0.25"/>
    <row r="39676" hidden="1" x14ac:dyDescent="0.25"/>
    <row r="39677" hidden="1" x14ac:dyDescent="0.25"/>
    <row r="39678" hidden="1" x14ac:dyDescent="0.25"/>
    <row r="39679" hidden="1" x14ac:dyDescent="0.25"/>
    <row r="39680" hidden="1" x14ac:dyDescent="0.25"/>
    <row r="39681" hidden="1" x14ac:dyDescent="0.25"/>
    <row r="39682" hidden="1" x14ac:dyDescent="0.25"/>
    <row r="39683" hidden="1" x14ac:dyDescent="0.25"/>
    <row r="39684" hidden="1" x14ac:dyDescent="0.25"/>
    <row r="39685" hidden="1" x14ac:dyDescent="0.25"/>
    <row r="39686" hidden="1" x14ac:dyDescent="0.25"/>
    <row r="39687" hidden="1" x14ac:dyDescent="0.25"/>
    <row r="39688" hidden="1" x14ac:dyDescent="0.25"/>
    <row r="39689" hidden="1" x14ac:dyDescent="0.25"/>
    <row r="39690" hidden="1" x14ac:dyDescent="0.25"/>
    <row r="39691" hidden="1" x14ac:dyDescent="0.25"/>
    <row r="39692" hidden="1" x14ac:dyDescent="0.25"/>
    <row r="39693" hidden="1" x14ac:dyDescent="0.25"/>
    <row r="39694" hidden="1" x14ac:dyDescent="0.25"/>
    <row r="39695" hidden="1" x14ac:dyDescent="0.25"/>
    <row r="39696" hidden="1" x14ac:dyDescent="0.25"/>
    <row r="39697" hidden="1" x14ac:dyDescent="0.25"/>
    <row r="39698" hidden="1" x14ac:dyDescent="0.25"/>
    <row r="39699" hidden="1" x14ac:dyDescent="0.25"/>
    <row r="39700" hidden="1" x14ac:dyDescent="0.25"/>
    <row r="39701" hidden="1" x14ac:dyDescent="0.25"/>
    <row r="39702" hidden="1" x14ac:dyDescent="0.25"/>
    <row r="39703" hidden="1" x14ac:dyDescent="0.25"/>
    <row r="39704" hidden="1" x14ac:dyDescent="0.25"/>
    <row r="39705" hidden="1" x14ac:dyDescent="0.25"/>
    <row r="39706" hidden="1" x14ac:dyDescent="0.25"/>
    <row r="39707" hidden="1" x14ac:dyDescent="0.25"/>
    <row r="39708" hidden="1" x14ac:dyDescent="0.25"/>
    <row r="39709" hidden="1" x14ac:dyDescent="0.25"/>
    <row r="39710" hidden="1" x14ac:dyDescent="0.25"/>
    <row r="39711" hidden="1" x14ac:dyDescent="0.25"/>
    <row r="39712" hidden="1" x14ac:dyDescent="0.25"/>
    <row r="39713" hidden="1" x14ac:dyDescent="0.25"/>
    <row r="39714" hidden="1" x14ac:dyDescent="0.25"/>
    <row r="39715" hidden="1" x14ac:dyDescent="0.25"/>
    <row r="39716" hidden="1" x14ac:dyDescent="0.25"/>
    <row r="39717" hidden="1" x14ac:dyDescent="0.25"/>
    <row r="39718" hidden="1" x14ac:dyDescent="0.25"/>
    <row r="39719" hidden="1" x14ac:dyDescent="0.25"/>
    <row r="39720" hidden="1" x14ac:dyDescent="0.25"/>
    <row r="39721" hidden="1" x14ac:dyDescent="0.25"/>
    <row r="39722" hidden="1" x14ac:dyDescent="0.25"/>
    <row r="39723" hidden="1" x14ac:dyDescent="0.25"/>
    <row r="39724" hidden="1" x14ac:dyDescent="0.25"/>
    <row r="39725" hidden="1" x14ac:dyDescent="0.25"/>
    <row r="39726" hidden="1" x14ac:dyDescent="0.25"/>
    <row r="39727" hidden="1" x14ac:dyDescent="0.25"/>
    <row r="39728" hidden="1" x14ac:dyDescent="0.25"/>
    <row r="39729" hidden="1" x14ac:dyDescent="0.25"/>
    <row r="39730" hidden="1" x14ac:dyDescent="0.25"/>
    <row r="39731" hidden="1" x14ac:dyDescent="0.25"/>
    <row r="39732" hidden="1" x14ac:dyDescent="0.25"/>
    <row r="39733" hidden="1" x14ac:dyDescent="0.25"/>
    <row r="39734" hidden="1" x14ac:dyDescent="0.25"/>
    <row r="39735" hidden="1" x14ac:dyDescent="0.25"/>
    <row r="39736" hidden="1" x14ac:dyDescent="0.25"/>
    <row r="39737" hidden="1" x14ac:dyDescent="0.25"/>
    <row r="39738" hidden="1" x14ac:dyDescent="0.25"/>
    <row r="39739" hidden="1" x14ac:dyDescent="0.25"/>
    <row r="39740" hidden="1" x14ac:dyDescent="0.25"/>
    <row r="39741" hidden="1" x14ac:dyDescent="0.25"/>
    <row r="39742" hidden="1" x14ac:dyDescent="0.25"/>
    <row r="39743" hidden="1" x14ac:dyDescent="0.25"/>
    <row r="39744" hidden="1" x14ac:dyDescent="0.25"/>
    <row r="39745" hidden="1" x14ac:dyDescent="0.25"/>
    <row r="39746" hidden="1" x14ac:dyDescent="0.25"/>
    <row r="39747" hidden="1" x14ac:dyDescent="0.25"/>
    <row r="39748" hidden="1" x14ac:dyDescent="0.25"/>
    <row r="39749" hidden="1" x14ac:dyDescent="0.25"/>
    <row r="39750" hidden="1" x14ac:dyDescent="0.25"/>
    <row r="39751" hidden="1" x14ac:dyDescent="0.25"/>
    <row r="39752" hidden="1" x14ac:dyDescent="0.25"/>
    <row r="39753" hidden="1" x14ac:dyDescent="0.25"/>
    <row r="39754" hidden="1" x14ac:dyDescent="0.25"/>
    <row r="39755" hidden="1" x14ac:dyDescent="0.25"/>
    <row r="39756" hidden="1" x14ac:dyDescent="0.25"/>
    <row r="39757" hidden="1" x14ac:dyDescent="0.25"/>
    <row r="39758" hidden="1" x14ac:dyDescent="0.25"/>
    <row r="39759" hidden="1" x14ac:dyDescent="0.25"/>
    <row r="39760" hidden="1" x14ac:dyDescent="0.25"/>
    <row r="39761" hidden="1" x14ac:dyDescent="0.25"/>
    <row r="39762" hidden="1" x14ac:dyDescent="0.25"/>
    <row r="39763" hidden="1" x14ac:dyDescent="0.25"/>
    <row r="39764" hidden="1" x14ac:dyDescent="0.25"/>
    <row r="39765" hidden="1" x14ac:dyDescent="0.25"/>
    <row r="39766" hidden="1" x14ac:dyDescent="0.25"/>
    <row r="39767" hidden="1" x14ac:dyDescent="0.25"/>
    <row r="39768" hidden="1" x14ac:dyDescent="0.25"/>
    <row r="39769" hidden="1" x14ac:dyDescent="0.25"/>
    <row r="39770" hidden="1" x14ac:dyDescent="0.25"/>
    <row r="39771" hidden="1" x14ac:dyDescent="0.25"/>
    <row r="39772" hidden="1" x14ac:dyDescent="0.25"/>
    <row r="39773" hidden="1" x14ac:dyDescent="0.25"/>
    <row r="39774" hidden="1" x14ac:dyDescent="0.25"/>
    <row r="39775" hidden="1" x14ac:dyDescent="0.25"/>
    <row r="39776" hidden="1" x14ac:dyDescent="0.25"/>
    <row r="39777" hidden="1" x14ac:dyDescent="0.25"/>
    <row r="39778" hidden="1" x14ac:dyDescent="0.25"/>
    <row r="39779" hidden="1" x14ac:dyDescent="0.25"/>
    <row r="39780" hidden="1" x14ac:dyDescent="0.25"/>
    <row r="39781" hidden="1" x14ac:dyDescent="0.25"/>
    <row r="39782" hidden="1" x14ac:dyDescent="0.25"/>
    <row r="39783" hidden="1" x14ac:dyDescent="0.25"/>
    <row r="39784" hidden="1" x14ac:dyDescent="0.25"/>
    <row r="39785" hidden="1" x14ac:dyDescent="0.25"/>
    <row r="39786" hidden="1" x14ac:dyDescent="0.25"/>
    <row r="39787" hidden="1" x14ac:dyDescent="0.25"/>
    <row r="39788" hidden="1" x14ac:dyDescent="0.25"/>
    <row r="39789" hidden="1" x14ac:dyDescent="0.25"/>
    <row r="39790" hidden="1" x14ac:dyDescent="0.25"/>
    <row r="39791" hidden="1" x14ac:dyDescent="0.25"/>
    <row r="39792" hidden="1" x14ac:dyDescent="0.25"/>
    <row r="39793" hidden="1" x14ac:dyDescent="0.25"/>
    <row r="39794" hidden="1" x14ac:dyDescent="0.25"/>
    <row r="39795" hidden="1" x14ac:dyDescent="0.25"/>
    <row r="39796" hidden="1" x14ac:dyDescent="0.25"/>
    <row r="39797" hidden="1" x14ac:dyDescent="0.25"/>
    <row r="39798" hidden="1" x14ac:dyDescent="0.25"/>
    <row r="39799" hidden="1" x14ac:dyDescent="0.25"/>
    <row r="39800" hidden="1" x14ac:dyDescent="0.25"/>
    <row r="39801" hidden="1" x14ac:dyDescent="0.25"/>
    <row r="39802" hidden="1" x14ac:dyDescent="0.25"/>
    <row r="39803" hidden="1" x14ac:dyDescent="0.25"/>
    <row r="39804" hidden="1" x14ac:dyDescent="0.25"/>
    <row r="39805" hidden="1" x14ac:dyDescent="0.25"/>
    <row r="39806" hidden="1" x14ac:dyDescent="0.25"/>
    <row r="39807" hidden="1" x14ac:dyDescent="0.25"/>
    <row r="39808" hidden="1" x14ac:dyDescent="0.25"/>
    <row r="39809" hidden="1" x14ac:dyDescent="0.25"/>
    <row r="39810" hidden="1" x14ac:dyDescent="0.25"/>
    <row r="39811" hidden="1" x14ac:dyDescent="0.25"/>
    <row r="39812" hidden="1" x14ac:dyDescent="0.25"/>
    <row r="39813" hidden="1" x14ac:dyDescent="0.25"/>
    <row r="39814" hidden="1" x14ac:dyDescent="0.25"/>
    <row r="39815" hidden="1" x14ac:dyDescent="0.25"/>
    <row r="39816" hidden="1" x14ac:dyDescent="0.25"/>
    <row r="39817" hidden="1" x14ac:dyDescent="0.25"/>
    <row r="39818" hidden="1" x14ac:dyDescent="0.25"/>
    <row r="39819" hidden="1" x14ac:dyDescent="0.25"/>
    <row r="39820" hidden="1" x14ac:dyDescent="0.25"/>
    <row r="39821" hidden="1" x14ac:dyDescent="0.25"/>
    <row r="39822" hidden="1" x14ac:dyDescent="0.25"/>
    <row r="39823" hidden="1" x14ac:dyDescent="0.25"/>
    <row r="39824" hidden="1" x14ac:dyDescent="0.25"/>
    <row r="39825" hidden="1" x14ac:dyDescent="0.25"/>
    <row r="39826" hidden="1" x14ac:dyDescent="0.25"/>
    <row r="39827" hidden="1" x14ac:dyDescent="0.25"/>
    <row r="39828" hidden="1" x14ac:dyDescent="0.25"/>
    <row r="39829" hidden="1" x14ac:dyDescent="0.25"/>
    <row r="39830" hidden="1" x14ac:dyDescent="0.25"/>
    <row r="39831" hidden="1" x14ac:dyDescent="0.25"/>
    <row r="39832" hidden="1" x14ac:dyDescent="0.25"/>
    <row r="39833" hidden="1" x14ac:dyDescent="0.25"/>
    <row r="39834" hidden="1" x14ac:dyDescent="0.25"/>
    <row r="39835" hidden="1" x14ac:dyDescent="0.25"/>
    <row r="39836" hidden="1" x14ac:dyDescent="0.25"/>
    <row r="39837" hidden="1" x14ac:dyDescent="0.25"/>
    <row r="39838" hidden="1" x14ac:dyDescent="0.25"/>
    <row r="39839" hidden="1" x14ac:dyDescent="0.25"/>
    <row r="39840" hidden="1" x14ac:dyDescent="0.25"/>
    <row r="39841" hidden="1" x14ac:dyDescent="0.25"/>
    <row r="39842" hidden="1" x14ac:dyDescent="0.25"/>
    <row r="39843" hidden="1" x14ac:dyDescent="0.25"/>
    <row r="39844" hidden="1" x14ac:dyDescent="0.25"/>
    <row r="39845" hidden="1" x14ac:dyDescent="0.25"/>
    <row r="39846" hidden="1" x14ac:dyDescent="0.25"/>
    <row r="39847" hidden="1" x14ac:dyDescent="0.25"/>
    <row r="39848" hidden="1" x14ac:dyDescent="0.25"/>
    <row r="39849" hidden="1" x14ac:dyDescent="0.25"/>
    <row r="39850" hidden="1" x14ac:dyDescent="0.25"/>
    <row r="39851" hidden="1" x14ac:dyDescent="0.25"/>
    <row r="39852" hidden="1" x14ac:dyDescent="0.25"/>
    <row r="39853" hidden="1" x14ac:dyDescent="0.25"/>
    <row r="39854" hidden="1" x14ac:dyDescent="0.25"/>
    <row r="39855" hidden="1" x14ac:dyDescent="0.25"/>
    <row r="39856" hidden="1" x14ac:dyDescent="0.25"/>
    <row r="39857" hidden="1" x14ac:dyDescent="0.25"/>
    <row r="39858" hidden="1" x14ac:dyDescent="0.25"/>
    <row r="39859" hidden="1" x14ac:dyDescent="0.25"/>
    <row r="39860" hidden="1" x14ac:dyDescent="0.25"/>
    <row r="39861" hidden="1" x14ac:dyDescent="0.25"/>
    <row r="39862" hidden="1" x14ac:dyDescent="0.25"/>
    <row r="39863" hidden="1" x14ac:dyDescent="0.25"/>
    <row r="39864" hidden="1" x14ac:dyDescent="0.25"/>
    <row r="39865" hidden="1" x14ac:dyDescent="0.25"/>
    <row r="39866" hidden="1" x14ac:dyDescent="0.25"/>
    <row r="39867" hidden="1" x14ac:dyDescent="0.25"/>
    <row r="39868" hidden="1" x14ac:dyDescent="0.25"/>
    <row r="39869" hidden="1" x14ac:dyDescent="0.25"/>
    <row r="39870" hidden="1" x14ac:dyDescent="0.25"/>
    <row r="39871" hidden="1" x14ac:dyDescent="0.25"/>
    <row r="39872" hidden="1" x14ac:dyDescent="0.25"/>
    <row r="39873" hidden="1" x14ac:dyDescent="0.25"/>
    <row r="39874" hidden="1" x14ac:dyDescent="0.25"/>
    <row r="39875" hidden="1" x14ac:dyDescent="0.25"/>
    <row r="39876" hidden="1" x14ac:dyDescent="0.25"/>
    <row r="39877" hidden="1" x14ac:dyDescent="0.25"/>
    <row r="39878" hidden="1" x14ac:dyDescent="0.25"/>
    <row r="39879" hidden="1" x14ac:dyDescent="0.25"/>
    <row r="39880" hidden="1" x14ac:dyDescent="0.25"/>
    <row r="39881" hidden="1" x14ac:dyDescent="0.25"/>
    <row r="39882" hidden="1" x14ac:dyDescent="0.25"/>
    <row r="39883" hidden="1" x14ac:dyDescent="0.25"/>
    <row r="39884" hidden="1" x14ac:dyDescent="0.25"/>
    <row r="39885" hidden="1" x14ac:dyDescent="0.25"/>
    <row r="39886" hidden="1" x14ac:dyDescent="0.25"/>
    <row r="39887" hidden="1" x14ac:dyDescent="0.25"/>
    <row r="39888" hidden="1" x14ac:dyDescent="0.25"/>
    <row r="39889" hidden="1" x14ac:dyDescent="0.25"/>
    <row r="39890" hidden="1" x14ac:dyDescent="0.25"/>
    <row r="39891" hidden="1" x14ac:dyDescent="0.25"/>
    <row r="39892" hidden="1" x14ac:dyDescent="0.25"/>
    <row r="39893" hidden="1" x14ac:dyDescent="0.25"/>
    <row r="39894" hidden="1" x14ac:dyDescent="0.25"/>
    <row r="39895" hidden="1" x14ac:dyDescent="0.25"/>
    <row r="39896" hidden="1" x14ac:dyDescent="0.25"/>
    <row r="39897" hidden="1" x14ac:dyDescent="0.25"/>
    <row r="39898" hidden="1" x14ac:dyDescent="0.25"/>
    <row r="39899" hidden="1" x14ac:dyDescent="0.25"/>
    <row r="39900" hidden="1" x14ac:dyDescent="0.25"/>
    <row r="39901" hidden="1" x14ac:dyDescent="0.25"/>
    <row r="39902" hidden="1" x14ac:dyDescent="0.25"/>
    <row r="39903" hidden="1" x14ac:dyDescent="0.25"/>
    <row r="39904" hidden="1" x14ac:dyDescent="0.25"/>
    <row r="39905" hidden="1" x14ac:dyDescent="0.25"/>
    <row r="39906" hidden="1" x14ac:dyDescent="0.25"/>
    <row r="39907" hidden="1" x14ac:dyDescent="0.25"/>
    <row r="39908" hidden="1" x14ac:dyDescent="0.25"/>
    <row r="39909" hidden="1" x14ac:dyDescent="0.25"/>
    <row r="39910" hidden="1" x14ac:dyDescent="0.25"/>
    <row r="39911" hidden="1" x14ac:dyDescent="0.25"/>
    <row r="39912" hidden="1" x14ac:dyDescent="0.25"/>
    <row r="39913" hidden="1" x14ac:dyDescent="0.25"/>
    <row r="39914" hidden="1" x14ac:dyDescent="0.25"/>
    <row r="39915" hidden="1" x14ac:dyDescent="0.25"/>
    <row r="39916" hidden="1" x14ac:dyDescent="0.25"/>
    <row r="39917" hidden="1" x14ac:dyDescent="0.25"/>
    <row r="39918" hidden="1" x14ac:dyDescent="0.25"/>
    <row r="39919" hidden="1" x14ac:dyDescent="0.25"/>
    <row r="39920" hidden="1" x14ac:dyDescent="0.25"/>
    <row r="39921" hidden="1" x14ac:dyDescent="0.25"/>
    <row r="39922" hidden="1" x14ac:dyDescent="0.25"/>
    <row r="39923" hidden="1" x14ac:dyDescent="0.25"/>
    <row r="39924" hidden="1" x14ac:dyDescent="0.25"/>
    <row r="39925" hidden="1" x14ac:dyDescent="0.25"/>
    <row r="39926" hidden="1" x14ac:dyDescent="0.25"/>
    <row r="39927" hidden="1" x14ac:dyDescent="0.25"/>
    <row r="39928" hidden="1" x14ac:dyDescent="0.25"/>
    <row r="39929" hidden="1" x14ac:dyDescent="0.25"/>
    <row r="39930" hidden="1" x14ac:dyDescent="0.25"/>
    <row r="39931" hidden="1" x14ac:dyDescent="0.25"/>
    <row r="39932" hidden="1" x14ac:dyDescent="0.25"/>
    <row r="39933" hidden="1" x14ac:dyDescent="0.25"/>
    <row r="39934" hidden="1" x14ac:dyDescent="0.25"/>
    <row r="39935" hidden="1" x14ac:dyDescent="0.25"/>
    <row r="39936" hidden="1" x14ac:dyDescent="0.25"/>
    <row r="39937" hidden="1" x14ac:dyDescent="0.25"/>
    <row r="39938" hidden="1" x14ac:dyDescent="0.25"/>
    <row r="39939" hidden="1" x14ac:dyDescent="0.25"/>
    <row r="39940" hidden="1" x14ac:dyDescent="0.25"/>
    <row r="39941" hidden="1" x14ac:dyDescent="0.25"/>
    <row r="39942" hidden="1" x14ac:dyDescent="0.25"/>
    <row r="39943" hidden="1" x14ac:dyDescent="0.25"/>
    <row r="39944" hidden="1" x14ac:dyDescent="0.25"/>
    <row r="39945" hidden="1" x14ac:dyDescent="0.25"/>
    <row r="39946" hidden="1" x14ac:dyDescent="0.25"/>
    <row r="39947" hidden="1" x14ac:dyDescent="0.25"/>
    <row r="39948" hidden="1" x14ac:dyDescent="0.25"/>
    <row r="39949" hidden="1" x14ac:dyDescent="0.25"/>
    <row r="39950" hidden="1" x14ac:dyDescent="0.25"/>
    <row r="39951" hidden="1" x14ac:dyDescent="0.25"/>
    <row r="39952" hidden="1" x14ac:dyDescent="0.25"/>
    <row r="39953" hidden="1" x14ac:dyDescent="0.25"/>
    <row r="39954" hidden="1" x14ac:dyDescent="0.25"/>
    <row r="39955" hidden="1" x14ac:dyDescent="0.25"/>
    <row r="39956" hidden="1" x14ac:dyDescent="0.25"/>
    <row r="39957" hidden="1" x14ac:dyDescent="0.25"/>
    <row r="39958" hidden="1" x14ac:dyDescent="0.25"/>
    <row r="39959" hidden="1" x14ac:dyDescent="0.25"/>
    <row r="39960" hidden="1" x14ac:dyDescent="0.25"/>
    <row r="39961" hidden="1" x14ac:dyDescent="0.25"/>
    <row r="39962" hidden="1" x14ac:dyDescent="0.25"/>
    <row r="39963" hidden="1" x14ac:dyDescent="0.25"/>
    <row r="39964" hidden="1" x14ac:dyDescent="0.25"/>
    <row r="39965" hidden="1" x14ac:dyDescent="0.25"/>
    <row r="39966" hidden="1" x14ac:dyDescent="0.25"/>
    <row r="39967" hidden="1" x14ac:dyDescent="0.25"/>
    <row r="39968" hidden="1" x14ac:dyDescent="0.25"/>
    <row r="39969" hidden="1" x14ac:dyDescent="0.25"/>
    <row r="39970" hidden="1" x14ac:dyDescent="0.25"/>
    <row r="39971" hidden="1" x14ac:dyDescent="0.25"/>
    <row r="39972" hidden="1" x14ac:dyDescent="0.25"/>
    <row r="39973" hidden="1" x14ac:dyDescent="0.25"/>
    <row r="39974" hidden="1" x14ac:dyDescent="0.25"/>
    <row r="39975" hidden="1" x14ac:dyDescent="0.25"/>
    <row r="39976" hidden="1" x14ac:dyDescent="0.25"/>
    <row r="39977" hidden="1" x14ac:dyDescent="0.25"/>
    <row r="39978" hidden="1" x14ac:dyDescent="0.25"/>
    <row r="39979" hidden="1" x14ac:dyDescent="0.25"/>
    <row r="39980" hidden="1" x14ac:dyDescent="0.25"/>
    <row r="39981" hidden="1" x14ac:dyDescent="0.25"/>
    <row r="39982" hidden="1" x14ac:dyDescent="0.25"/>
    <row r="39983" hidden="1" x14ac:dyDescent="0.25"/>
    <row r="39984" hidden="1" x14ac:dyDescent="0.25"/>
    <row r="39985" hidden="1" x14ac:dyDescent="0.25"/>
    <row r="39986" hidden="1" x14ac:dyDescent="0.25"/>
    <row r="39987" hidden="1" x14ac:dyDescent="0.25"/>
    <row r="39988" hidden="1" x14ac:dyDescent="0.25"/>
    <row r="39989" hidden="1" x14ac:dyDescent="0.25"/>
    <row r="39990" hidden="1" x14ac:dyDescent="0.25"/>
    <row r="39991" hidden="1" x14ac:dyDescent="0.25"/>
    <row r="39992" hidden="1" x14ac:dyDescent="0.25"/>
    <row r="39993" hidden="1" x14ac:dyDescent="0.25"/>
    <row r="39994" hidden="1" x14ac:dyDescent="0.25"/>
    <row r="39995" hidden="1" x14ac:dyDescent="0.25"/>
    <row r="39996" hidden="1" x14ac:dyDescent="0.25"/>
    <row r="39997" hidden="1" x14ac:dyDescent="0.25"/>
    <row r="39998" hidden="1" x14ac:dyDescent="0.25"/>
    <row r="39999" hidden="1" x14ac:dyDescent="0.25"/>
    <row r="40000" hidden="1" x14ac:dyDescent="0.25"/>
    <row r="40001" hidden="1" x14ac:dyDescent="0.25"/>
    <row r="40002" hidden="1" x14ac:dyDescent="0.25"/>
    <row r="40003" hidden="1" x14ac:dyDescent="0.25"/>
    <row r="40004" hidden="1" x14ac:dyDescent="0.25"/>
    <row r="40005" hidden="1" x14ac:dyDescent="0.25"/>
    <row r="40006" hidden="1" x14ac:dyDescent="0.25"/>
    <row r="40007" hidden="1" x14ac:dyDescent="0.25"/>
    <row r="40008" hidden="1" x14ac:dyDescent="0.25"/>
    <row r="40009" hidden="1" x14ac:dyDescent="0.25"/>
    <row r="40010" hidden="1" x14ac:dyDescent="0.25"/>
    <row r="40011" hidden="1" x14ac:dyDescent="0.25"/>
    <row r="40012" hidden="1" x14ac:dyDescent="0.25"/>
    <row r="40013" hidden="1" x14ac:dyDescent="0.25"/>
    <row r="40014" hidden="1" x14ac:dyDescent="0.25"/>
    <row r="40015" hidden="1" x14ac:dyDescent="0.25"/>
    <row r="40016" hidden="1" x14ac:dyDescent="0.25"/>
    <row r="40017" hidden="1" x14ac:dyDescent="0.25"/>
    <row r="40018" hidden="1" x14ac:dyDescent="0.25"/>
    <row r="40019" hidden="1" x14ac:dyDescent="0.25"/>
    <row r="40020" hidden="1" x14ac:dyDescent="0.25"/>
    <row r="40021" hidden="1" x14ac:dyDescent="0.25"/>
    <row r="40022" hidden="1" x14ac:dyDescent="0.25"/>
    <row r="40023" hidden="1" x14ac:dyDescent="0.25"/>
    <row r="40024" hidden="1" x14ac:dyDescent="0.25"/>
    <row r="40025" hidden="1" x14ac:dyDescent="0.25"/>
    <row r="40026" hidden="1" x14ac:dyDescent="0.25"/>
    <row r="40027" hidden="1" x14ac:dyDescent="0.25"/>
    <row r="40028" hidden="1" x14ac:dyDescent="0.25"/>
    <row r="40029" hidden="1" x14ac:dyDescent="0.25"/>
    <row r="40030" hidden="1" x14ac:dyDescent="0.25"/>
    <row r="40031" hidden="1" x14ac:dyDescent="0.25"/>
    <row r="40032" hidden="1" x14ac:dyDescent="0.25"/>
    <row r="40033" hidden="1" x14ac:dyDescent="0.25"/>
    <row r="40034" hidden="1" x14ac:dyDescent="0.25"/>
    <row r="40035" hidden="1" x14ac:dyDescent="0.25"/>
    <row r="40036" hidden="1" x14ac:dyDescent="0.25"/>
    <row r="40037" hidden="1" x14ac:dyDescent="0.25"/>
    <row r="40038" hidden="1" x14ac:dyDescent="0.25"/>
    <row r="40039" hidden="1" x14ac:dyDescent="0.25"/>
    <row r="40040" hidden="1" x14ac:dyDescent="0.25"/>
    <row r="40041" hidden="1" x14ac:dyDescent="0.25"/>
    <row r="40042" hidden="1" x14ac:dyDescent="0.25"/>
    <row r="40043" hidden="1" x14ac:dyDescent="0.25"/>
    <row r="40044" hidden="1" x14ac:dyDescent="0.25"/>
    <row r="40045" hidden="1" x14ac:dyDescent="0.25"/>
    <row r="40046" hidden="1" x14ac:dyDescent="0.25"/>
    <row r="40047" hidden="1" x14ac:dyDescent="0.25"/>
    <row r="40048" hidden="1" x14ac:dyDescent="0.25"/>
    <row r="40049" hidden="1" x14ac:dyDescent="0.25"/>
    <row r="40050" hidden="1" x14ac:dyDescent="0.25"/>
    <row r="40051" hidden="1" x14ac:dyDescent="0.25"/>
    <row r="40052" hidden="1" x14ac:dyDescent="0.25"/>
    <row r="40053" hidden="1" x14ac:dyDescent="0.25"/>
    <row r="40054" hidden="1" x14ac:dyDescent="0.25"/>
    <row r="40055" hidden="1" x14ac:dyDescent="0.25"/>
    <row r="40056" hidden="1" x14ac:dyDescent="0.25"/>
    <row r="40057" hidden="1" x14ac:dyDescent="0.25"/>
    <row r="40058" hidden="1" x14ac:dyDescent="0.25"/>
    <row r="40059" hidden="1" x14ac:dyDescent="0.25"/>
    <row r="40060" hidden="1" x14ac:dyDescent="0.25"/>
    <row r="40061" hidden="1" x14ac:dyDescent="0.25"/>
    <row r="40062" hidden="1" x14ac:dyDescent="0.25"/>
    <row r="40063" hidden="1" x14ac:dyDescent="0.25"/>
    <row r="40064" hidden="1" x14ac:dyDescent="0.25"/>
    <row r="40065" hidden="1" x14ac:dyDescent="0.25"/>
    <row r="40066" hidden="1" x14ac:dyDescent="0.25"/>
    <row r="40067" hidden="1" x14ac:dyDescent="0.25"/>
    <row r="40068" hidden="1" x14ac:dyDescent="0.25"/>
    <row r="40069" hidden="1" x14ac:dyDescent="0.25"/>
    <row r="40070" hidden="1" x14ac:dyDescent="0.25"/>
    <row r="40071" hidden="1" x14ac:dyDescent="0.25"/>
    <row r="40072" hidden="1" x14ac:dyDescent="0.25"/>
    <row r="40073" hidden="1" x14ac:dyDescent="0.25"/>
    <row r="40074" hidden="1" x14ac:dyDescent="0.25"/>
    <row r="40075" hidden="1" x14ac:dyDescent="0.25"/>
    <row r="40076" hidden="1" x14ac:dyDescent="0.25"/>
    <row r="40077" hidden="1" x14ac:dyDescent="0.25"/>
    <row r="40078" hidden="1" x14ac:dyDescent="0.25"/>
    <row r="40079" hidden="1" x14ac:dyDescent="0.25"/>
    <row r="40080" hidden="1" x14ac:dyDescent="0.25"/>
    <row r="40081" hidden="1" x14ac:dyDescent="0.25"/>
    <row r="40082" hidden="1" x14ac:dyDescent="0.25"/>
    <row r="40083" hidden="1" x14ac:dyDescent="0.25"/>
    <row r="40084" hidden="1" x14ac:dyDescent="0.25"/>
    <row r="40085" hidden="1" x14ac:dyDescent="0.25"/>
    <row r="40086" hidden="1" x14ac:dyDescent="0.25"/>
    <row r="40087" hidden="1" x14ac:dyDescent="0.25"/>
    <row r="40088" hidden="1" x14ac:dyDescent="0.25"/>
    <row r="40089" hidden="1" x14ac:dyDescent="0.25"/>
    <row r="40090" hidden="1" x14ac:dyDescent="0.25"/>
    <row r="40091" hidden="1" x14ac:dyDescent="0.25"/>
    <row r="40092" hidden="1" x14ac:dyDescent="0.25"/>
    <row r="40093" hidden="1" x14ac:dyDescent="0.25"/>
    <row r="40094" hidden="1" x14ac:dyDescent="0.25"/>
    <row r="40095" hidden="1" x14ac:dyDescent="0.25"/>
    <row r="40096" hidden="1" x14ac:dyDescent="0.25"/>
    <row r="40097" hidden="1" x14ac:dyDescent="0.25"/>
    <row r="40098" hidden="1" x14ac:dyDescent="0.25"/>
    <row r="40099" hidden="1" x14ac:dyDescent="0.25"/>
    <row r="40100" hidden="1" x14ac:dyDescent="0.25"/>
    <row r="40101" hidden="1" x14ac:dyDescent="0.25"/>
    <row r="40102" hidden="1" x14ac:dyDescent="0.25"/>
    <row r="40103" hidden="1" x14ac:dyDescent="0.25"/>
    <row r="40104" hidden="1" x14ac:dyDescent="0.25"/>
    <row r="40105" hidden="1" x14ac:dyDescent="0.25"/>
    <row r="40106" hidden="1" x14ac:dyDescent="0.25"/>
    <row r="40107" hidden="1" x14ac:dyDescent="0.25"/>
    <row r="40108" hidden="1" x14ac:dyDescent="0.25"/>
    <row r="40109" hidden="1" x14ac:dyDescent="0.25"/>
    <row r="40110" hidden="1" x14ac:dyDescent="0.25"/>
    <row r="40111" hidden="1" x14ac:dyDescent="0.25"/>
    <row r="40112" hidden="1" x14ac:dyDescent="0.25"/>
    <row r="40113" hidden="1" x14ac:dyDescent="0.25"/>
    <row r="40114" hidden="1" x14ac:dyDescent="0.25"/>
    <row r="40115" hidden="1" x14ac:dyDescent="0.25"/>
    <row r="40116" hidden="1" x14ac:dyDescent="0.25"/>
    <row r="40117" hidden="1" x14ac:dyDescent="0.25"/>
    <row r="40118" hidden="1" x14ac:dyDescent="0.25"/>
    <row r="40119" hidden="1" x14ac:dyDescent="0.25"/>
    <row r="40120" hidden="1" x14ac:dyDescent="0.25"/>
    <row r="40121" hidden="1" x14ac:dyDescent="0.25"/>
    <row r="40122" hidden="1" x14ac:dyDescent="0.25"/>
    <row r="40123" hidden="1" x14ac:dyDescent="0.25"/>
    <row r="40124" hidden="1" x14ac:dyDescent="0.25"/>
    <row r="40125" hidden="1" x14ac:dyDescent="0.25"/>
    <row r="40126" hidden="1" x14ac:dyDescent="0.25"/>
    <row r="40127" hidden="1" x14ac:dyDescent="0.25"/>
    <row r="40128" hidden="1" x14ac:dyDescent="0.25"/>
    <row r="40129" hidden="1" x14ac:dyDescent="0.25"/>
    <row r="40130" hidden="1" x14ac:dyDescent="0.25"/>
    <row r="40131" hidden="1" x14ac:dyDescent="0.25"/>
    <row r="40132" hidden="1" x14ac:dyDescent="0.25"/>
    <row r="40133" hidden="1" x14ac:dyDescent="0.25"/>
    <row r="40134" hidden="1" x14ac:dyDescent="0.25"/>
    <row r="40135" hidden="1" x14ac:dyDescent="0.25"/>
    <row r="40136" hidden="1" x14ac:dyDescent="0.25"/>
    <row r="40137" hidden="1" x14ac:dyDescent="0.25"/>
    <row r="40138" hidden="1" x14ac:dyDescent="0.25"/>
    <row r="40139" hidden="1" x14ac:dyDescent="0.25"/>
    <row r="40140" hidden="1" x14ac:dyDescent="0.25"/>
    <row r="40141" hidden="1" x14ac:dyDescent="0.25"/>
    <row r="40142" hidden="1" x14ac:dyDescent="0.25"/>
    <row r="40143" hidden="1" x14ac:dyDescent="0.25"/>
    <row r="40144" hidden="1" x14ac:dyDescent="0.25"/>
    <row r="40145" hidden="1" x14ac:dyDescent="0.25"/>
    <row r="40146" hidden="1" x14ac:dyDescent="0.25"/>
    <row r="40147" hidden="1" x14ac:dyDescent="0.25"/>
    <row r="40148" hidden="1" x14ac:dyDescent="0.25"/>
    <row r="40149" hidden="1" x14ac:dyDescent="0.25"/>
    <row r="40150" hidden="1" x14ac:dyDescent="0.25"/>
    <row r="40151" hidden="1" x14ac:dyDescent="0.25"/>
    <row r="40152" hidden="1" x14ac:dyDescent="0.25"/>
    <row r="40153" hidden="1" x14ac:dyDescent="0.25"/>
    <row r="40154" hidden="1" x14ac:dyDescent="0.25"/>
    <row r="40155" hidden="1" x14ac:dyDescent="0.25"/>
    <row r="40156" hidden="1" x14ac:dyDescent="0.25"/>
    <row r="40157" hidden="1" x14ac:dyDescent="0.25"/>
    <row r="40158" hidden="1" x14ac:dyDescent="0.25"/>
    <row r="40159" hidden="1" x14ac:dyDescent="0.25"/>
    <row r="40160" hidden="1" x14ac:dyDescent="0.25"/>
    <row r="40161" hidden="1" x14ac:dyDescent="0.25"/>
    <row r="40162" hidden="1" x14ac:dyDescent="0.25"/>
    <row r="40163" hidden="1" x14ac:dyDescent="0.25"/>
    <row r="40164" hidden="1" x14ac:dyDescent="0.25"/>
    <row r="40165" hidden="1" x14ac:dyDescent="0.25"/>
    <row r="40166" hidden="1" x14ac:dyDescent="0.25"/>
    <row r="40167" hidden="1" x14ac:dyDescent="0.25"/>
    <row r="40168" hidden="1" x14ac:dyDescent="0.25"/>
    <row r="40169" hidden="1" x14ac:dyDescent="0.25"/>
    <row r="40170" hidden="1" x14ac:dyDescent="0.25"/>
    <row r="40171" hidden="1" x14ac:dyDescent="0.25"/>
    <row r="40172" hidden="1" x14ac:dyDescent="0.25"/>
    <row r="40173" hidden="1" x14ac:dyDescent="0.25"/>
    <row r="40174" hidden="1" x14ac:dyDescent="0.25"/>
    <row r="40175" hidden="1" x14ac:dyDescent="0.25"/>
    <row r="40176" hidden="1" x14ac:dyDescent="0.25"/>
    <row r="40177" hidden="1" x14ac:dyDescent="0.25"/>
    <row r="40178" hidden="1" x14ac:dyDescent="0.25"/>
    <row r="40179" hidden="1" x14ac:dyDescent="0.25"/>
    <row r="40180" hidden="1" x14ac:dyDescent="0.25"/>
    <row r="40181" hidden="1" x14ac:dyDescent="0.25"/>
    <row r="40182" hidden="1" x14ac:dyDescent="0.25"/>
    <row r="40183" hidden="1" x14ac:dyDescent="0.25"/>
    <row r="40184" hidden="1" x14ac:dyDescent="0.25"/>
    <row r="40185" hidden="1" x14ac:dyDescent="0.25"/>
    <row r="40186" hidden="1" x14ac:dyDescent="0.25"/>
    <row r="40187" hidden="1" x14ac:dyDescent="0.25"/>
    <row r="40188" hidden="1" x14ac:dyDescent="0.25"/>
    <row r="40189" hidden="1" x14ac:dyDescent="0.25"/>
    <row r="40190" hidden="1" x14ac:dyDescent="0.25"/>
    <row r="40191" hidden="1" x14ac:dyDescent="0.25"/>
    <row r="40192" hidden="1" x14ac:dyDescent="0.25"/>
    <row r="40193" hidden="1" x14ac:dyDescent="0.25"/>
    <row r="40194" hidden="1" x14ac:dyDescent="0.25"/>
    <row r="40195" hidden="1" x14ac:dyDescent="0.25"/>
    <row r="40196" hidden="1" x14ac:dyDescent="0.25"/>
    <row r="40197" hidden="1" x14ac:dyDescent="0.25"/>
    <row r="40198" hidden="1" x14ac:dyDescent="0.25"/>
    <row r="40199" hidden="1" x14ac:dyDescent="0.25"/>
    <row r="40200" hidden="1" x14ac:dyDescent="0.25"/>
    <row r="40201" hidden="1" x14ac:dyDescent="0.25"/>
    <row r="40202" hidden="1" x14ac:dyDescent="0.25"/>
    <row r="40203" hidden="1" x14ac:dyDescent="0.25"/>
    <row r="40204" hidden="1" x14ac:dyDescent="0.25"/>
    <row r="40205" hidden="1" x14ac:dyDescent="0.25"/>
    <row r="40206" hidden="1" x14ac:dyDescent="0.25"/>
    <row r="40207" hidden="1" x14ac:dyDescent="0.25"/>
    <row r="40208" hidden="1" x14ac:dyDescent="0.25"/>
    <row r="40209" hidden="1" x14ac:dyDescent="0.25"/>
    <row r="40210" hidden="1" x14ac:dyDescent="0.25"/>
    <row r="40211" hidden="1" x14ac:dyDescent="0.25"/>
    <row r="40212" hidden="1" x14ac:dyDescent="0.25"/>
    <row r="40213" hidden="1" x14ac:dyDescent="0.25"/>
    <row r="40214" hidden="1" x14ac:dyDescent="0.25"/>
    <row r="40215" hidden="1" x14ac:dyDescent="0.25"/>
    <row r="40216" hidden="1" x14ac:dyDescent="0.25"/>
    <row r="40217" hidden="1" x14ac:dyDescent="0.25"/>
    <row r="40218" hidden="1" x14ac:dyDescent="0.25"/>
    <row r="40219" hidden="1" x14ac:dyDescent="0.25"/>
    <row r="40220" hidden="1" x14ac:dyDescent="0.25"/>
    <row r="40221" hidden="1" x14ac:dyDescent="0.25"/>
    <row r="40222" hidden="1" x14ac:dyDescent="0.25"/>
    <row r="40223" hidden="1" x14ac:dyDescent="0.25"/>
    <row r="40224" hidden="1" x14ac:dyDescent="0.25"/>
    <row r="40225" hidden="1" x14ac:dyDescent="0.25"/>
    <row r="40226" hidden="1" x14ac:dyDescent="0.25"/>
    <row r="40227" hidden="1" x14ac:dyDescent="0.25"/>
    <row r="40228" hidden="1" x14ac:dyDescent="0.25"/>
    <row r="40229" hidden="1" x14ac:dyDescent="0.25"/>
    <row r="40230" hidden="1" x14ac:dyDescent="0.25"/>
    <row r="40231" hidden="1" x14ac:dyDescent="0.25"/>
    <row r="40232" hidden="1" x14ac:dyDescent="0.25"/>
    <row r="40233" hidden="1" x14ac:dyDescent="0.25"/>
    <row r="40234" hidden="1" x14ac:dyDescent="0.25"/>
    <row r="40235" hidden="1" x14ac:dyDescent="0.25"/>
    <row r="40236" hidden="1" x14ac:dyDescent="0.25"/>
    <row r="40237" hidden="1" x14ac:dyDescent="0.25"/>
    <row r="40238" hidden="1" x14ac:dyDescent="0.25"/>
    <row r="40239" hidden="1" x14ac:dyDescent="0.25"/>
    <row r="40240" hidden="1" x14ac:dyDescent="0.25"/>
    <row r="40241" hidden="1" x14ac:dyDescent="0.25"/>
    <row r="40242" hidden="1" x14ac:dyDescent="0.25"/>
    <row r="40243" hidden="1" x14ac:dyDescent="0.25"/>
    <row r="40244" hidden="1" x14ac:dyDescent="0.25"/>
    <row r="40245" hidden="1" x14ac:dyDescent="0.25"/>
    <row r="40246" hidden="1" x14ac:dyDescent="0.25"/>
    <row r="40247" hidden="1" x14ac:dyDescent="0.25"/>
    <row r="40248" hidden="1" x14ac:dyDescent="0.25"/>
    <row r="40249" hidden="1" x14ac:dyDescent="0.25"/>
    <row r="40250" hidden="1" x14ac:dyDescent="0.25"/>
    <row r="40251" hidden="1" x14ac:dyDescent="0.25"/>
    <row r="40252" hidden="1" x14ac:dyDescent="0.25"/>
    <row r="40253" hidden="1" x14ac:dyDescent="0.25"/>
    <row r="40254" hidden="1" x14ac:dyDescent="0.25"/>
    <row r="40255" hidden="1" x14ac:dyDescent="0.25"/>
    <row r="40256" hidden="1" x14ac:dyDescent="0.25"/>
    <row r="40257" hidden="1" x14ac:dyDescent="0.25"/>
    <row r="40258" hidden="1" x14ac:dyDescent="0.25"/>
    <row r="40259" hidden="1" x14ac:dyDescent="0.25"/>
    <row r="40260" hidden="1" x14ac:dyDescent="0.25"/>
    <row r="40261" hidden="1" x14ac:dyDescent="0.25"/>
    <row r="40262" hidden="1" x14ac:dyDescent="0.25"/>
    <row r="40263" hidden="1" x14ac:dyDescent="0.25"/>
    <row r="40264" hidden="1" x14ac:dyDescent="0.25"/>
    <row r="40265" hidden="1" x14ac:dyDescent="0.25"/>
    <row r="40266" hidden="1" x14ac:dyDescent="0.25"/>
    <row r="40267" hidden="1" x14ac:dyDescent="0.25"/>
    <row r="40268" hidden="1" x14ac:dyDescent="0.25"/>
    <row r="40269" hidden="1" x14ac:dyDescent="0.25"/>
    <row r="40270" hidden="1" x14ac:dyDescent="0.25"/>
    <row r="40271" hidden="1" x14ac:dyDescent="0.25"/>
    <row r="40272" hidden="1" x14ac:dyDescent="0.25"/>
    <row r="40273" hidden="1" x14ac:dyDescent="0.25"/>
    <row r="40274" hidden="1" x14ac:dyDescent="0.25"/>
    <row r="40275" hidden="1" x14ac:dyDescent="0.25"/>
    <row r="40276" hidden="1" x14ac:dyDescent="0.25"/>
    <row r="40277" hidden="1" x14ac:dyDescent="0.25"/>
    <row r="40278" hidden="1" x14ac:dyDescent="0.25"/>
    <row r="40279" hidden="1" x14ac:dyDescent="0.25"/>
    <row r="40280" hidden="1" x14ac:dyDescent="0.25"/>
    <row r="40281" hidden="1" x14ac:dyDescent="0.25"/>
    <row r="40282" hidden="1" x14ac:dyDescent="0.25"/>
    <row r="40283" hidden="1" x14ac:dyDescent="0.25"/>
    <row r="40284" hidden="1" x14ac:dyDescent="0.25"/>
    <row r="40285" hidden="1" x14ac:dyDescent="0.25"/>
    <row r="40286" hidden="1" x14ac:dyDescent="0.25"/>
    <row r="40287" hidden="1" x14ac:dyDescent="0.25"/>
    <row r="40288" hidden="1" x14ac:dyDescent="0.25"/>
    <row r="40289" hidden="1" x14ac:dyDescent="0.25"/>
    <row r="40290" hidden="1" x14ac:dyDescent="0.25"/>
    <row r="40291" hidden="1" x14ac:dyDescent="0.25"/>
    <row r="40292" hidden="1" x14ac:dyDescent="0.25"/>
    <row r="40293" hidden="1" x14ac:dyDescent="0.25"/>
    <row r="40294" hidden="1" x14ac:dyDescent="0.25"/>
    <row r="40295" hidden="1" x14ac:dyDescent="0.25"/>
    <row r="40296" hidden="1" x14ac:dyDescent="0.25"/>
    <row r="40297" hidden="1" x14ac:dyDescent="0.25"/>
    <row r="40298" hidden="1" x14ac:dyDescent="0.25"/>
    <row r="40299" hidden="1" x14ac:dyDescent="0.25"/>
    <row r="40300" hidden="1" x14ac:dyDescent="0.25"/>
    <row r="40301" hidden="1" x14ac:dyDescent="0.25"/>
    <row r="40302" hidden="1" x14ac:dyDescent="0.25"/>
    <row r="40303" hidden="1" x14ac:dyDescent="0.25"/>
    <row r="40304" hidden="1" x14ac:dyDescent="0.25"/>
    <row r="40305" hidden="1" x14ac:dyDescent="0.25"/>
    <row r="40306" hidden="1" x14ac:dyDescent="0.25"/>
    <row r="40307" hidden="1" x14ac:dyDescent="0.25"/>
    <row r="40308" hidden="1" x14ac:dyDescent="0.25"/>
    <row r="40309" hidden="1" x14ac:dyDescent="0.25"/>
    <row r="40310" hidden="1" x14ac:dyDescent="0.25"/>
    <row r="40311" hidden="1" x14ac:dyDescent="0.25"/>
    <row r="40312" hidden="1" x14ac:dyDescent="0.25"/>
    <row r="40313" hidden="1" x14ac:dyDescent="0.25"/>
    <row r="40314" hidden="1" x14ac:dyDescent="0.25"/>
    <row r="40315" hidden="1" x14ac:dyDescent="0.25"/>
    <row r="40316" hidden="1" x14ac:dyDescent="0.25"/>
    <row r="40317" hidden="1" x14ac:dyDescent="0.25"/>
    <row r="40318" hidden="1" x14ac:dyDescent="0.25"/>
    <row r="40319" hidden="1" x14ac:dyDescent="0.25"/>
    <row r="40320" hidden="1" x14ac:dyDescent="0.25"/>
    <row r="40321" hidden="1" x14ac:dyDescent="0.25"/>
    <row r="40322" hidden="1" x14ac:dyDescent="0.25"/>
    <row r="40323" hidden="1" x14ac:dyDescent="0.25"/>
    <row r="40324" hidden="1" x14ac:dyDescent="0.25"/>
    <row r="40325" hidden="1" x14ac:dyDescent="0.25"/>
    <row r="40326" hidden="1" x14ac:dyDescent="0.25"/>
    <row r="40327" hidden="1" x14ac:dyDescent="0.25"/>
    <row r="40328" hidden="1" x14ac:dyDescent="0.25"/>
    <row r="40329" hidden="1" x14ac:dyDescent="0.25"/>
    <row r="40330" hidden="1" x14ac:dyDescent="0.25"/>
    <row r="40331" hidden="1" x14ac:dyDescent="0.25"/>
    <row r="40332" hidden="1" x14ac:dyDescent="0.25"/>
    <row r="40333" hidden="1" x14ac:dyDescent="0.25"/>
    <row r="40334" hidden="1" x14ac:dyDescent="0.25"/>
    <row r="40335" hidden="1" x14ac:dyDescent="0.25"/>
    <row r="40336" hidden="1" x14ac:dyDescent="0.25"/>
    <row r="40337" hidden="1" x14ac:dyDescent="0.25"/>
    <row r="40338" hidden="1" x14ac:dyDescent="0.25"/>
    <row r="40339" hidden="1" x14ac:dyDescent="0.25"/>
    <row r="40340" hidden="1" x14ac:dyDescent="0.25"/>
    <row r="40341" hidden="1" x14ac:dyDescent="0.25"/>
    <row r="40342" hidden="1" x14ac:dyDescent="0.25"/>
    <row r="40343" hidden="1" x14ac:dyDescent="0.25"/>
    <row r="40344" hidden="1" x14ac:dyDescent="0.25"/>
    <row r="40345" hidden="1" x14ac:dyDescent="0.25"/>
    <row r="40346" hidden="1" x14ac:dyDescent="0.25"/>
    <row r="40347" hidden="1" x14ac:dyDescent="0.25"/>
    <row r="40348" hidden="1" x14ac:dyDescent="0.25"/>
    <row r="40349" hidden="1" x14ac:dyDescent="0.25"/>
    <row r="40350" hidden="1" x14ac:dyDescent="0.25"/>
    <row r="40351" hidden="1" x14ac:dyDescent="0.25"/>
    <row r="40352" hidden="1" x14ac:dyDescent="0.25"/>
    <row r="40353" hidden="1" x14ac:dyDescent="0.25"/>
    <row r="40354" hidden="1" x14ac:dyDescent="0.25"/>
    <row r="40355" hidden="1" x14ac:dyDescent="0.25"/>
    <row r="40356" hidden="1" x14ac:dyDescent="0.25"/>
    <row r="40357" hidden="1" x14ac:dyDescent="0.25"/>
    <row r="40358" hidden="1" x14ac:dyDescent="0.25"/>
    <row r="40359" hidden="1" x14ac:dyDescent="0.25"/>
    <row r="40360" hidden="1" x14ac:dyDescent="0.25"/>
    <row r="40361" hidden="1" x14ac:dyDescent="0.25"/>
    <row r="40362" hidden="1" x14ac:dyDescent="0.25"/>
    <row r="40363" hidden="1" x14ac:dyDescent="0.25"/>
    <row r="40364" hidden="1" x14ac:dyDescent="0.25"/>
    <row r="40365" hidden="1" x14ac:dyDescent="0.25"/>
    <row r="40366" hidden="1" x14ac:dyDescent="0.25"/>
    <row r="40367" hidden="1" x14ac:dyDescent="0.25"/>
    <row r="40368" hidden="1" x14ac:dyDescent="0.25"/>
    <row r="40369" hidden="1" x14ac:dyDescent="0.25"/>
    <row r="40370" hidden="1" x14ac:dyDescent="0.25"/>
    <row r="40371" hidden="1" x14ac:dyDescent="0.25"/>
    <row r="40372" hidden="1" x14ac:dyDescent="0.25"/>
    <row r="40373" hidden="1" x14ac:dyDescent="0.25"/>
    <row r="40374" hidden="1" x14ac:dyDescent="0.25"/>
    <row r="40375" hidden="1" x14ac:dyDescent="0.25"/>
    <row r="40376" hidden="1" x14ac:dyDescent="0.25"/>
    <row r="40377" hidden="1" x14ac:dyDescent="0.25"/>
    <row r="40378" hidden="1" x14ac:dyDescent="0.25"/>
    <row r="40379" hidden="1" x14ac:dyDescent="0.25"/>
    <row r="40380" hidden="1" x14ac:dyDescent="0.25"/>
    <row r="40381" hidden="1" x14ac:dyDescent="0.25"/>
    <row r="40382" hidden="1" x14ac:dyDescent="0.25"/>
    <row r="40383" hidden="1" x14ac:dyDescent="0.25"/>
    <row r="40384" hidden="1" x14ac:dyDescent="0.25"/>
    <row r="40385" hidden="1" x14ac:dyDescent="0.25"/>
    <row r="40386" hidden="1" x14ac:dyDescent="0.25"/>
    <row r="40387" hidden="1" x14ac:dyDescent="0.25"/>
    <row r="40388" hidden="1" x14ac:dyDescent="0.25"/>
    <row r="40389" hidden="1" x14ac:dyDescent="0.25"/>
    <row r="40390" hidden="1" x14ac:dyDescent="0.25"/>
    <row r="40391" hidden="1" x14ac:dyDescent="0.25"/>
    <row r="40392" hidden="1" x14ac:dyDescent="0.25"/>
    <row r="40393" hidden="1" x14ac:dyDescent="0.25"/>
    <row r="40394" hidden="1" x14ac:dyDescent="0.25"/>
    <row r="40395" hidden="1" x14ac:dyDescent="0.25"/>
    <row r="40396" hidden="1" x14ac:dyDescent="0.25"/>
    <row r="40397" hidden="1" x14ac:dyDescent="0.25"/>
    <row r="40398" hidden="1" x14ac:dyDescent="0.25"/>
    <row r="40399" hidden="1" x14ac:dyDescent="0.25"/>
    <row r="40400" hidden="1" x14ac:dyDescent="0.25"/>
    <row r="40401" hidden="1" x14ac:dyDescent="0.25"/>
    <row r="40402" hidden="1" x14ac:dyDescent="0.25"/>
    <row r="40403" hidden="1" x14ac:dyDescent="0.25"/>
    <row r="40404" hidden="1" x14ac:dyDescent="0.25"/>
    <row r="40405" hidden="1" x14ac:dyDescent="0.25"/>
    <row r="40406" hidden="1" x14ac:dyDescent="0.25"/>
    <row r="40407" hidden="1" x14ac:dyDescent="0.25"/>
    <row r="40408" hidden="1" x14ac:dyDescent="0.25"/>
    <row r="40409" hidden="1" x14ac:dyDescent="0.25"/>
    <row r="40410" hidden="1" x14ac:dyDescent="0.25"/>
    <row r="40411" hidden="1" x14ac:dyDescent="0.25"/>
    <row r="40412" hidden="1" x14ac:dyDescent="0.25"/>
    <row r="40413" hidden="1" x14ac:dyDescent="0.25"/>
    <row r="40414" hidden="1" x14ac:dyDescent="0.25"/>
    <row r="40415" hidden="1" x14ac:dyDescent="0.25"/>
    <row r="40416" hidden="1" x14ac:dyDescent="0.25"/>
    <row r="40417" hidden="1" x14ac:dyDescent="0.25"/>
    <row r="40418" hidden="1" x14ac:dyDescent="0.25"/>
    <row r="40419" hidden="1" x14ac:dyDescent="0.25"/>
    <row r="40420" hidden="1" x14ac:dyDescent="0.25"/>
    <row r="40421" hidden="1" x14ac:dyDescent="0.25"/>
    <row r="40422" hidden="1" x14ac:dyDescent="0.25"/>
    <row r="40423" hidden="1" x14ac:dyDescent="0.25"/>
    <row r="40424" hidden="1" x14ac:dyDescent="0.25"/>
    <row r="40425" hidden="1" x14ac:dyDescent="0.25"/>
    <row r="40426" hidden="1" x14ac:dyDescent="0.25"/>
    <row r="40427" hidden="1" x14ac:dyDescent="0.25"/>
    <row r="40428" hidden="1" x14ac:dyDescent="0.25"/>
    <row r="40429" hidden="1" x14ac:dyDescent="0.25"/>
    <row r="40430" hidden="1" x14ac:dyDescent="0.25"/>
    <row r="40431" hidden="1" x14ac:dyDescent="0.25"/>
    <row r="40432" hidden="1" x14ac:dyDescent="0.25"/>
    <row r="40433" hidden="1" x14ac:dyDescent="0.25"/>
    <row r="40434" hidden="1" x14ac:dyDescent="0.25"/>
    <row r="40435" hidden="1" x14ac:dyDescent="0.25"/>
    <row r="40436" hidden="1" x14ac:dyDescent="0.25"/>
    <row r="40437" hidden="1" x14ac:dyDescent="0.25"/>
    <row r="40438" hidden="1" x14ac:dyDescent="0.25"/>
    <row r="40439" hidden="1" x14ac:dyDescent="0.25"/>
    <row r="40440" hidden="1" x14ac:dyDescent="0.25"/>
    <row r="40441" hidden="1" x14ac:dyDescent="0.25"/>
    <row r="40442" hidden="1" x14ac:dyDescent="0.25"/>
    <row r="40443" hidden="1" x14ac:dyDescent="0.25"/>
    <row r="40444" hidden="1" x14ac:dyDescent="0.25"/>
    <row r="40445" hidden="1" x14ac:dyDescent="0.25"/>
    <row r="40446" hidden="1" x14ac:dyDescent="0.25"/>
    <row r="40447" hidden="1" x14ac:dyDescent="0.25"/>
    <row r="40448" hidden="1" x14ac:dyDescent="0.25"/>
    <row r="40449" hidden="1" x14ac:dyDescent="0.25"/>
    <row r="40450" hidden="1" x14ac:dyDescent="0.25"/>
    <row r="40451" hidden="1" x14ac:dyDescent="0.25"/>
    <row r="40452" hidden="1" x14ac:dyDescent="0.25"/>
    <row r="40453" hidden="1" x14ac:dyDescent="0.25"/>
    <row r="40454" hidden="1" x14ac:dyDescent="0.25"/>
    <row r="40455" hidden="1" x14ac:dyDescent="0.25"/>
    <row r="40456" hidden="1" x14ac:dyDescent="0.25"/>
    <row r="40457" hidden="1" x14ac:dyDescent="0.25"/>
    <row r="40458" hidden="1" x14ac:dyDescent="0.25"/>
    <row r="40459" hidden="1" x14ac:dyDescent="0.25"/>
    <row r="40460" hidden="1" x14ac:dyDescent="0.25"/>
    <row r="40461" hidden="1" x14ac:dyDescent="0.25"/>
    <row r="40462" hidden="1" x14ac:dyDescent="0.25"/>
    <row r="40463" hidden="1" x14ac:dyDescent="0.25"/>
    <row r="40464" hidden="1" x14ac:dyDescent="0.25"/>
    <row r="40465" hidden="1" x14ac:dyDescent="0.25"/>
    <row r="40466" hidden="1" x14ac:dyDescent="0.25"/>
    <row r="40467" hidden="1" x14ac:dyDescent="0.25"/>
    <row r="40468" hidden="1" x14ac:dyDescent="0.25"/>
    <row r="40469" hidden="1" x14ac:dyDescent="0.25"/>
    <row r="40470" hidden="1" x14ac:dyDescent="0.25"/>
    <row r="40471" hidden="1" x14ac:dyDescent="0.25"/>
    <row r="40472" hidden="1" x14ac:dyDescent="0.25"/>
    <row r="40473" hidden="1" x14ac:dyDescent="0.25"/>
    <row r="40474" hidden="1" x14ac:dyDescent="0.25"/>
    <row r="40475" hidden="1" x14ac:dyDescent="0.25"/>
    <row r="40476" hidden="1" x14ac:dyDescent="0.25"/>
    <row r="40477" hidden="1" x14ac:dyDescent="0.25"/>
    <row r="40478" hidden="1" x14ac:dyDescent="0.25"/>
    <row r="40479" hidden="1" x14ac:dyDescent="0.25"/>
    <row r="40480" hidden="1" x14ac:dyDescent="0.25"/>
    <row r="40481" hidden="1" x14ac:dyDescent="0.25"/>
    <row r="40482" hidden="1" x14ac:dyDescent="0.25"/>
    <row r="40483" hidden="1" x14ac:dyDescent="0.25"/>
    <row r="40484" hidden="1" x14ac:dyDescent="0.25"/>
    <row r="40485" hidden="1" x14ac:dyDescent="0.25"/>
    <row r="40486" hidden="1" x14ac:dyDescent="0.25"/>
    <row r="40487" hidden="1" x14ac:dyDescent="0.25"/>
    <row r="40488" hidden="1" x14ac:dyDescent="0.25"/>
    <row r="40489" hidden="1" x14ac:dyDescent="0.25"/>
    <row r="40490" hidden="1" x14ac:dyDescent="0.25"/>
    <row r="40491" hidden="1" x14ac:dyDescent="0.25"/>
    <row r="40492" hidden="1" x14ac:dyDescent="0.25"/>
    <row r="40493" hidden="1" x14ac:dyDescent="0.25"/>
    <row r="40494" hidden="1" x14ac:dyDescent="0.25"/>
    <row r="40495" hidden="1" x14ac:dyDescent="0.25"/>
    <row r="40496" hidden="1" x14ac:dyDescent="0.25"/>
    <row r="40497" hidden="1" x14ac:dyDescent="0.25"/>
    <row r="40498" hidden="1" x14ac:dyDescent="0.25"/>
    <row r="40499" hidden="1" x14ac:dyDescent="0.25"/>
    <row r="40500" hidden="1" x14ac:dyDescent="0.25"/>
    <row r="40501" hidden="1" x14ac:dyDescent="0.25"/>
    <row r="40502" hidden="1" x14ac:dyDescent="0.25"/>
    <row r="40503" hidden="1" x14ac:dyDescent="0.25"/>
    <row r="40504" hidden="1" x14ac:dyDescent="0.25"/>
    <row r="40505" hidden="1" x14ac:dyDescent="0.25"/>
    <row r="40506" hidden="1" x14ac:dyDescent="0.25"/>
    <row r="40507" hidden="1" x14ac:dyDescent="0.25"/>
    <row r="40508" hidden="1" x14ac:dyDescent="0.25"/>
    <row r="40509" hidden="1" x14ac:dyDescent="0.25"/>
    <row r="40510" hidden="1" x14ac:dyDescent="0.25"/>
    <row r="40511" hidden="1" x14ac:dyDescent="0.25"/>
    <row r="40512" hidden="1" x14ac:dyDescent="0.25"/>
    <row r="40513" hidden="1" x14ac:dyDescent="0.25"/>
    <row r="40514" hidden="1" x14ac:dyDescent="0.25"/>
    <row r="40515" hidden="1" x14ac:dyDescent="0.25"/>
    <row r="40516" hidden="1" x14ac:dyDescent="0.25"/>
    <row r="40517" hidden="1" x14ac:dyDescent="0.25"/>
    <row r="40518" hidden="1" x14ac:dyDescent="0.25"/>
    <row r="40519" hidden="1" x14ac:dyDescent="0.25"/>
    <row r="40520" hidden="1" x14ac:dyDescent="0.25"/>
    <row r="40521" hidden="1" x14ac:dyDescent="0.25"/>
    <row r="40522" hidden="1" x14ac:dyDescent="0.25"/>
    <row r="40523" hidden="1" x14ac:dyDescent="0.25"/>
    <row r="40524" hidden="1" x14ac:dyDescent="0.25"/>
    <row r="40525" hidden="1" x14ac:dyDescent="0.25"/>
    <row r="40526" hidden="1" x14ac:dyDescent="0.25"/>
    <row r="40527" hidden="1" x14ac:dyDescent="0.25"/>
    <row r="40528" hidden="1" x14ac:dyDescent="0.25"/>
    <row r="40529" hidden="1" x14ac:dyDescent="0.25"/>
    <row r="40530" hidden="1" x14ac:dyDescent="0.25"/>
    <row r="40531" hidden="1" x14ac:dyDescent="0.25"/>
    <row r="40532" hidden="1" x14ac:dyDescent="0.25"/>
    <row r="40533" hidden="1" x14ac:dyDescent="0.25"/>
    <row r="40534" hidden="1" x14ac:dyDescent="0.25"/>
    <row r="40535" hidden="1" x14ac:dyDescent="0.25"/>
    <row r="40536" hidden="1" x14ac:dyDescent="0.25"/>
    <row r="40537" hidden="1" x14ac:dyDescent="0.25"/>
    <row r="40538" hidden="1" x14ac:dyDescent="0.25"/>
    <row r="40539" hidden="1" x14ac:dyDescent="0.25"/>
    <row r="40540" hidden="1" x14ac:dyDescent="0.25"/>
    <row r="40541" hidden="1" x14ac:dyDescent="0.25"/>
    <row r="40542" hidden="1" x14ac:dyDescent="0.25"/>
    <row r="40543" hidden="1" x14ac:dyDescent="0.25"/>
    <row r="40544" hidden="1" x14ac:dyDescent="0.25"/>
    <row r="40545" hidden="1" x14ac:dyDescent="0.25"/>
    <row r="40546" hidden="1" x14ac:dyDescent="0.25"/>
    <row r="40547" hidden="1" x14ac:dyDescent="0.25"/>
    <row r="40548" hidden="1" x14ac:dyDescent="0.25"/>
    <row r="40549" hidden="1" x14ac:dyDescent="0.25"/>
    <row r="40550" hidden="1" x14ac:dyDescent="0.25"/>
    <row r="40551" hidden="1" x14ac:dyDescent="0.25"/>
    <row r="40552" hidden="1" x14ac:dyDescent="0.25"/>
    <row r="40553" hidden="1" x14ac:dyDescent="0.25"/>
    <row r="40554" hidden="1" x14ac:dyDescent="0.25"/>
    <row r="40555" hidden="1" x14ac:dyDescent="0.25"/>
    <row r="40556" hidden="1" x14ac:dyDescent="0.25"/>
    <row r="40557" hidden="1" x14ac:dyDescent="0.25"/>
    <row r="40558" hidden="1" x14ac:dyDescent="0.25"/>
    <row r="40559" hidden="1" x14ac:dyDescent="0.25"/>
    <row r="40560" hidden="1" x14ac:dyDescent="0.25"/>
    <row r="40561" hidden="1" x14ac:dyDescent="0.25"/>
    <row r="40562" hidden="1" x14ac:dyDescent="0.25"/>
    <row r="40563" hidden="1" x14ac:dyDescent="0.25"/>
    <row r="40564" hidden="1" x14ac:dyDescent="0.25"/>
    <row r="40565" hidden="1" x14ac:dyDescent="0.25"/>
    <row r="40566" hidden="1" x14ac:dyDescent="0.25"/>
    <row r="40567" hidden="1" x14ac:dyDescent="0.25"/>
    <row r="40568" hidden="1" x14ac:dyDescent="0.25"/>
    <row r="40569" hidden="1" x14ac:dyDescent="0.25"/>
    <row r="40570" hidden="1" x14ac:dyDescent="0.25"/>
    <row r="40571" hidden="1" x14ac:dyDescent="0.25"/>
    <row r="40572" hidden="1" x14ac:dyDescent="0.25"/>
    <row r="40573" hidden="1" x14ac:dyDescent="0.25"/>
    <row r="40574" hidden="1" x14ac:dyDescent="0.25"/>
    <row r="40575" hidden="1" x14ac:dyDescent="0.25"/>
    <row r="40576" hidden="1" x14ac:dyDescent="0.25"/>
    <row r="40577" hidden="1" x14ac:dyDescent="0.25"/>
    <row r="40578" hidden="1" x14ac:dyDescent="0.25"/>
    <row r="40579" hidden="1" x14ac:dyDescent="0.25"/>
    <row r="40580" hidden="1" x14ac:dyDescent="0.25"/>
    <row r="40581" hidden="1" x14ac:dyDescent="0.25"/>
    <row r="40582" hidden="1" x14ac:dyDescent="0.25"/>
    <row r="40583" hidden="1" x14ac:dyDescent="0.25"/>
    <row r="40584" hidden="1" x14ac:dyDescent="0.25"/>
    <row r="40585" hidden="1" x14ac:dyDescent="0.25"/>
    <row r="40586" hidden="1" x14ac:dyDescent="0.25"/>
    <row r="40587" hidden="1" x14ac:dyDescent="0.25"/>
    <row r="40588" hidden="1" x14ac:dyDescent="0.25"/>
    <row r="40589" hidden="1" x14ac:dyDescent="0.25"/>
    <row r="40590" hidden="1" x14ac:dyDescent="0.25"/>
    <row r="40591" hidden="1" x14ac:dyDescent="0.25"/>
    <row r="40592" hidden="1" x14ac:dyDescent="0.25"/>
    <row r="40593" hidden="1" x14ac:dyDescent="0.25"/>
    <row r="40594" hidden="1" x14ac:dyDescent="0.25"/>
    <row r="40595" hidden="1" x14ac:dyDescent="0.25"/>
    <row r="40596" hidden="1" x14ac:dyDescent="0.25"/>
    <row r="40597" hidden="1" x14ac:dyDescent="0.25"/>
    <row r="40598" hidden="1" x14ac:dyDescent="0.25"/>
    <row r="40599" hidden="1" x14ac:dyDescent="0.25"/>
    <row r="40600" hidden="1" x14ac:dyDescent="0.25"/>
    <row r="40601" hidden="1" x14ac:dyDescent="0.25"/>
    <row r="40602" hidden="1" x14ac:dyDescent="0.25"/>
    <row r="40603" hidden="1" x14ac:dyDescent="0.25"/>
    <row r="40604" hidden="1" x14ac:dyDescent="0.25"/>
    <row r="40605" hidden="1" x14ac:dyDescent="0.25"/>
    <row r="40606" hidden="1" x14ac:dyDescent="0.25"/>
    <row r="40607" hidden="1" x14ac:dyDescent="0.25"/>
    <row r="40608" hidden="1" x14ac:dyDescent="0.25"/>
    <row r="40609" hidden="1" x14ac:dyDescent="0.25"/>
    <row r="40610" hidden="1" x14ac:dyDescent="0.25"/>
    <row r="40611" hidden="1" x14ac:dyDescent="0.25"/>
    <row r="40612" hidden="1" x14ac:dyDescent="0.25"/>
    <row r="40613" hidden="1" x14ac:dyDescent="0.25"/>
    <row r="40614" hidden="1" x14ac:dyDescent="0.25"/>
    <row r="40615" hidden="1" x14ac:dyDescent="0.25"/>
    <row r="40616" hidden="1" x14ac:dyDescent="0.25"/>
    <row r="40617" hidden="1" x14ac:dyDescent="0.25"/>
    <row r="40618" hidden="1" x14ac:dyDescent="0.25"/>
    <row r="40619" hidden="1" x14ac:dyDescent="0.25"/>
    <row r="40620" hidden="1" x14ac:dyDescent="0.25"/>
    <row r="40621" hidden="1" x14ac:dyDescent="0.25"/>
    <row r="40622" hidden="1" x14ac:dyDescent="0.25"/>
    <row r="40623" hidden="1" x14ac:dyDescent="0.25"/>
    <row r="40624" hidden="1" x14ac:dyDescent="0.25"/>
    <row r="40625" hidden="1" x14ac:dyDescent="0.25"/>
    <row r="40626" hidden="1" x14ac:dyDescent="0.25"/>
    <row r="40627" hidden="1" x14ac:dyDescent="0.25"/>
    <row r="40628" hidden="1" x14ac:dyDescent="0.25"/>
    <row r="40629" hidden="1" x14ac:dyDescent="0.25"/>
    <row r="40630" hidden="1" x14ac:dyDescent="0.25"/>
    <row r="40631" hidden="1" x14ac:dyDescent="0.25"/>
    <row r="40632" hidden="1" x14ac:dyDescent="0.25"/>
    <row r="40633" hidden="1" x14ac:dyDescent="0.25"/>
    <row r="40634" hidden="1" x14ac:dyDescent="0.25"/>
    <row r="40635" hidden="1" x14ac:dyDescent="0.25"/>
    <row r="40636" hidden="1" x14ac:dyDescent="0.25"/>
    <row r="40637" hidden="1" x14ac:dyDescent="0.25"/>
    <row r="40638" hidden="1" x14ac:dyDescent="0.25"/>
    <row r="40639" hidden="1" x14ac:dyDescent="0.25"/>
    <row r="40640" hidden="1" x14ac:dyDescent="0.25"/>
    <row r="40641" hidden="1" x14ac:dyDescent="0.25"/>
    <row r="40642" hidden="1" x14ac:dyDescent="0.25"/>
    <row r="40643" hidden="1" x14ac:dyDescent="0.25"/>
    <row r="40644" hidden="1" x14ac:dyDescent="0.25"/>
    <row r="40645" hidden="1" x14ac:dyDescent="0.25"/>
    <row r="40646" hidden="1" x14ac:dyDescent="0.25"/>
    <row r="40647" hidden="1" x14ac:dyDescent="0.25"/>
    <row r="40648" hidden="1" x14ac:dyDescent="0.25"/>
    <row r="40649" hidden="1" x14ac:dyDescent="0.25"/>
    <row r="40650" hidden="1" x14ac:dyDescent="0.25"/>
    <row r="40651" hidden="1" x14ac:dyDescent="0.25"/>
    <row r="40652" hidden="1" x14ac:dyDescent="0.25"/>
    <row r="40653" hidden="1" x14ac:dyDescent="0.25"/>
    <row r="40654" hidden="1" x14ac:dyDescent="0.25"/>
    <row r="40655" hidden="1" x14ac:dyDescent="0.25"/>
    <row r="40656" hidden="1" x14ac:dyDescent="0.25"/>
    <row r="40657" hidden="1" x14ac:dyDescent="0.25"/>
    <row r="40658" hidden="1" x14ac:dyDescent="0.25"/>
    <row r="40659" hidden="1" x14ac:dyDescent="0.25"/>
    <row r="40660" hidden="1" x14ac:dyDescent="0.25"/>
    <row r="40661" hidden="1" x14ac:dyDescent="0.25"/>
    <row r="40662" hidden="1" x14ac:dyDescent="0.25"/>
    <row r="40663" hidden="1" x14ac:dyDescent="0.25"/>
    <row r="40664" hidden="1" x14ac:dyDescent="0.25"/>
    <row r="40665" hidden="1" x14ac:dyDescent="0.25"/>
    <row r="40666" hidden="1" x14ac:dyDescent="0.25"/>
    <row r="40667" hidden="1" x14ac:dyDescent="0.25"/>
    <row r="40668" hidden="1" x14ac:dyDescent="0.25"/>
    <row r="40669" hidden="1" x14ac:dyDescent="0.25"/>
    <row r="40670" hidden="1" x14ac:dyDescent="0.25"/>
    <row r="40671" hidden="1" x14ac:dyDescent="0.25"/>
    <row r="40672" hidden="1" x14ac:dyDescent="0.25"/>
    <row r="40673" hidden="1" x14ac:dyDescent="0.25"/>
    <row r="40674" hidden="1" x14ac:dyDescent="0.25"/>
    <row r="40675" hidden="1" x14ac:dyDescent="0.25"/>
    <row r="40676" hidden="1" x14ac:dyDescent="0.25"/>
    <row r="40677" hidden="1" x14ac:dyDescent="0.25"/>
    <row r="40678" hidden="1" x14ac:dyDescent="0.25"/>
    <row r="40679" hidden="1" x14ac:dyDescent="0.25"/>
    <row r="40680" hidden="1" x14ac:dyDescent="0.25"/>
    <row r="40681" hidden="1" x14ac:dyDescent="0.25"/>
    <row r="40682" hidden="1" x14ac:dyDescent="0.25"/>
    <row r="40683" hidden="1" x14ac:dyDescent="0.25"/>
    <row r="40684" hidden="1" x14ac:dyDescent="0.25"/>
    <row r="40685" hidden="1" x14ac:dyDescent="0.25"/>
    <row r="40686" hidden="1" x14ac:dyDescent="0.25"/>
    <row r="40687" hidden="1" x14ac:dyDescent="0.25"/>
    <row r="40688" hidden="1" x14ac:dyDescent="0.25"/>
    <row r="40689" hidden="1" x14ac:dyDescent="0.25"/>
    <row r="40690" hidden="1" x14ac:dyDescent="0.25"/>
    <row r="40691" hidden="1" x14ac:dyDescent="0.25"/>
    <row r="40692" hidden="1" x14ac:dyDescent="0.25"/>
    <row r="40693" hidden="1" x14ac:dyDescent="0.25"/>
    <row r="40694" hidden="1" x14ac:dyDescent="0.25"/>
    <row r="40695" hidden="1" x14ac:dyDescent="0.25"/>
    <row r="40696" hidden="1" x14ac:dyDescent="0.25"/>
    <row r="40697" hidden="1" x14ac:dyDescent="0.25"/>
    <row r="40698" hidden="1" x14ac:dyDescent="0.25"/>
    <row r="40699" hidden="1" x14ac:dyDescent="0.25"/>
    <row r="40700" hidden="1" x14ac:dyDescent="0.25"/>
    <row r="40701" hidden="1" x14ac:dyDescent="0.25"/>
    <row r="40702" hidden="1" x14ac:dyDescent="0.25"/>
    <row r="40703" hidden="1" x14ac:dyDescent="0.25"/>
    <row r="40704" hidden="1" x14ac:dyDescent="0.25"/>
    <row r="40705" hidden="1" x14ac:dyDescent="0.25"/>
    <row r="40706" hidden="1" x14ac:dyDescent="0.25"/>
    <row r="40707" hidden="1" x14ac:dyDescent="0.25"/>
    <row r="40708" hidden="1" x14ac:dyDescent="0.25"/>
    <row r="40709" hidden="1" x14ac:dyDescent="0.25"/>
    <row r="40710" hidden="1" x14ac:dyDescent="0.25"/>
    <row r="40711" hidden="1" x14ac:dyDescent="0.25"/>
    <row r="40712" hidden="1" x14ac:dyDescent="0.25"/>
    <row r="40713" hidden="1" x14ac:dyDescent="0.25"/>
    <row r="40714" hidden="1" x14ac:dyDescent="0.25"/>
    <row r="40715" hidden="1" x14ac:dyDescent="0.25"/>
    <row r="40716" hidden="1" x14ac:dyDescent="0.25"/>
    <row r="40717" hidden="1" x14ac:dyDescent="0.25"/>
    <row r="40718" hidden="1" x14ac:dyDescent="0.25"/>
    <row r="40719" hidden="1" x14ac:dyDescent="0.25"/>
    <row r="40720" hidden="1" x14ac:dyDescent="0.25"/>
    <row r="40721" hidden="1" x14ac:dyDescent="0.25"/>
    <row r="40722" hidden="1" x14ac:dyDescent="0.25"/>
    <row r="40723" hidden="1" x14ac:dyDescent="0.25"/>
    <row r="40724" hidden="1" x14ac:dyDescent="0.25"/>
    <row r="40725" hidden="1" x14ac:dyDescent="0.25"/>
    <row r="40726" hidden="1" x14ac:dyDescent="0.25"/>
    <row r="40727" hidden="1" x14ac:dyDescent="0.25"/>
    <row r="40728" hidden="1" x14ac:dyDescent="0.25"/>
    <row r="40729" hidden="1" x14ac:dyDescent="0.25"/>
    <row r="40730" hidden="1" x14ac:dyDescent="0.25"/>
    <row r="40731" hidden="1" x14ac:dyDescent="0.25"/>
    <row r="40732" hidden="1" x14ac:dyDescent="0.25"/>
    <row r="40733" hidden="1" x14ac:dyDescent="0.25"/>
    <row r="40734" hidden="1" x14ac:dyDescent="0.25"/>
    <row r="40735" hidden="1" x14ac:dyDescent="0.25"/>
    <row r="40736" hidden="1" x14ac:dyDescent="0.25"/>
    <row r="40737" hidden="1" x14ac:dyDescent="0.25"/>
    <row r="40738" hidden="1" x14ac:dyDescent="0.25"/>
    <row r="40739" hidden="1" x14ac:dyDescent="0.25"/>
    <row r="40740" hidden="1" x14ac:dyDescent="0.25"/>
    <row r="40741" hidden="1" x14ac:dyDescent="0.25"/>
    <row r="40742" hidden="1" x14ac:dyDescent="0.25"/>
    <row r="40743" hidden="1" x14ac:dyDescent="0.25"/>
    <row r="40744" hidden="1" x14ac:dyDescent="0.25"/>
    <row r="40745" hidden="1" x14ac:dyDescent="0.25"/>
    <row r="40746" hidden="1" x14ac:dyDescent="0.25"/>
    <row r="40747" hidden="1" x14ac:dyDescent="0.25"/>
    <row r="40748" hidden="1" x14ac:dyDescent="0.25"/>
    <row r="40749" hidden="1" x14ac:dyDescent="0.25"/>
    <row r="40750" hidden="1" x14ac:dyDescent="0.25"/>
    <row r="40751" hidden="1" x14ac:dyDescent="0.25"/>
    <row r="40752" hidden="1" x14ac:dyDescent="0.25"/>
    <row r="40753" hidden="1" x14ac:dyDescent="0.25"/>
    <row r="40754" hidden="1" x14ac:dyDescent="0.25"/>
    <row r="40755" hidden="1" x14ac:dyDescent="0.25"/>
    <row r="40756" hidden="1" x14ac:dyDescent="0.25"/>
    <row r="40757" hidden="1" x14ac:dyDescent="0.25"/>
    <row r="40758" hidden="1" x14ac:dyDescent="0.25"/>
    <row r="40759" hidden="1" x14ac:dyDescent="0.25"/>
    <row r="40760" hidden="1" x14ac:dyDescent="0.25"/>
    <row r="40761" hidden="1" x14ac:dyDescent="0.25"/>
    <row r="40762" hidden="1" x14ac:dyDescent="0.25"/>
    <row r="40763" hidden="1" x14ac:dyDescent="0.25"/>
    <row r="40764" hidden="1" x14ac:dyDescent="0.25"/>
    <row r="40765" hidden="1" x14ac:dyDescent="0.25"/>
    <row r="40766" hidden="1" x14ac:dyDescent="0.25"/>
    <row r="40767" hidden="1" x14ac:dyDescent="0.25"/>
    <row r="40768" hidden="1" x14ac:dyDescent="0.25"/>
    <row r="40769" hidden="1" x14ac:dyDescent="0.25"/>
    <row r="40770" hidden="1" x14ac:dyDescent="0.25"/>
    <row r="40771" hidden="1" x14ac:dyDescent="0.25"/>
    <row r="40772" hidden="1" x14ac:dyDescent="0.25"/>
    <row r="40773" hidden="1" x14ac:dyDescent="0.25"/>
    <row r="40774" hidden="1" x14ac:dyDescent="0.25"/>
    <row r="40775" hidden="1" x14ac:dyDescent="0.25"/>
    <row r="40776" hidden="1" x14ac:dyDescent="0.25"/>
    <row r="40777" hidden="1" x14ac:dyDescent="0.25"/>
    <row r="40778" hidden="1" x14ac:dyDescent="0.25"/>
    <row r="40779" hidden="1" x14ac:dyDescent="0.25"/>
    <row r="40780" hidden="1" x14ac:dyDescent="0.25"/>
    <row r="40781" hidden="1" x14ac:dyDescent="0.25"/>
    <row r="40782" hidden="1" x14ac:dyDescent="0.25"/>
    <row r="40783" hidden="1" x14ac:dyDescent="0.25"/>
    <row r="40784" hidden="1" x14ac:dyDescent="0.25"/>
    <row r="40785" hidden="1" x14ac:dyDescent="0.25"/>
    <row r="40786" hidden="1" x14ac:dyDescent="0.25"/>
    <row r="40787" hidden="1" x14ac:dyDescent="0.25"/>
    <row r="40788" hidden="1" x14ac:dyDescent="0.25"/>
    <row r="40789" hidden="1" x14ac:dyDescent="0.25"/>
    <row r="40790" hidden="1" x14ac:dyDescent="0.25"/>
    <row r="40791" hidden="1" x14ac:dyDescent="0.25"/>
    <row r="40792" hidden="1" x14ac:dyDescent="0.25"/>
    <row r="40793" hidden="1" x14ac:dyDescent="0.25"/>
    <row r="40794" hidden="1" x14ac:dyDescent="0.25"/>
    <row r="40795" hidden="1" x14ac:dyDescent="0.25"/>
    <row r="40796" hidden="1" x14ac:dyDescent="0.25"/>
    <row r="40797" hidden="1" x14ac:dyDescent="0.25"/>
    <row r="40798" hidden="1" x14ac:dyDescent="0.25"/>
    <row r="40799" hidden="1" x14ac:dyDescent="0.25"/>
    <row r="40800" hidden="1" x14ac:dyDescent="0.25"/>
    <row r="40801" hidden="1" x14ac:dyDescent="0.25"/>
    <row r="40802" hidden="1" x14ac:dyDescent="0.25"/>
    <row r="40803" hidden="1" x14ac:dyDescent="0.25"/>
    <row r="40804" hidden="1" x14ac:dyDescent="0.25"/>
    <row r="40805" hidden="1" x14ac:dyDescent="0.25"/>
    <row r="40806" hidden="1" x14ac:dyDescent="0.25"/>
    <row r="40807" hidden="1" x14ac:dyDescent="0.25"/>
    <row r="40808" hidden="1" x14ac:dyDescent="0.25"/>
    <row r="40809" hidden="1" x14ac:dyDescent="0.25"/>
    <row r="40810" hidden="1" x14ac:dyDescent="0.25"/>
    <row r="40811" hidden="1" x14ac:dyDescent="0.25"/>
    <row r="40812" hidden="1" x14ac:dyDescent="0.25"/>
    <row r="40813" hidden="1" x14ac:dyDescent="0.25"/>
    <row r="40814" hidden="1" x14ac:dyDescent="0.25"/>
    <row r="40815" hidden="1" x14ac:dyDescent="0.25"/>
    <row r="40816" hidden="1" x14ac:dyDescent="0.25"/>
    <row r="40817" hidden="1" x14ac:dyDescent="0.25"/>
    <row r="40818" hidden="1" x14ac:dyDescent="0.25"/>
    <row r="40819" hidden="1" x14ac:dyDescent="0.25"/>
    <row r="40820" hidden="1" x14ac:dyDescent="0.25"/>
    <row r="40821" hidden="1" x14ac:dyDescent="0.25"/>
    <row r="40822" hidden="1" x14ac:dyDescent="0.25"/>
    <row r="40823" hidden="1" x14ac:dyDescent="0.25"/>
    <row r="40824" hidden="1" x14ac:dyDescent="0.25"/>
    <row r="40825" hidden="1" x14ac:dyDescent="0.25"/>
    <row r="40826" hidden="1" x14ac:dyDescent="0.25"/>
    <row r="40827" hidden="1" x14ac:dyDescent="0.25"/>
    <row r="40828" hidden="1" x14ac:dyDescent="0.25"/>
    <row r="40829" hidden="1" x14ac:dyDescent="0.25"/>
    <row r="40830" hidden="1" x14ac:dyDescent="0.25"/>
    <row r="40831" hidden="1" x14ac:dyDescent="0.25"/>
    <row r="40832" hidden="1" x14ac:dyDescent="0.25"/>
    <row r="40833" hidden="1" x14ac:dyDescent="0.25"/>
    <row r="40834" hidden="1" x14ac:dyDescent="0.25"/>
    <row r="40835" hidden="1" x14ac:dyDescent="0.25"/>
    <row r="40836" hidden="1" x14ac:dyDescent="0.25"/>
    <row r="40837" hidden="1" x14ac:dyDescent="0.25"/>
    <row r="40838" hidden="1" x14ac:dyDescent="0.25"/>
    <row r="40839" hidden="1" x14ac:dyDescent="0.25"/>
    <row r="40840" hidden="1" x14ac:dyDescent="0.25"/>
    <row r="40841" hidden="1" x14ac:dyDescent="0.25"/>
    <row r="40842" hidden="1" x14ac:dyDescent="0.25"/>
    <row r="40843" hidden="1" x14ac:dyDescent="0.25"/>
    <row r="40844" hidden="1" x14ac:dyDescent="0.25"/>
    <row r="40845" hidden="1" x14ac:dyDescent="0.25"/>
    <row r="40846" hidden="1" x14ac:dyDescent="0.25"/>
    <row r="40847" hidden="1" x14ac:dyDescent="0.25"/>
    <row r="40848" hidden="1" x14ac:dyDescent="0.25"/>
    <row r="40849" hidden="1" x14ac:dyDescent="0.25"/>
    <row r="40850" hidden="1" x14ac:dyDescent="0.25"/>
    <row r="40851" hidden="1" x14ac:dyDescent="0.25"/>
    <row r="40852" hidden="1" x14ac:dyDescent="0.25"/>
    <row r="40853" hidden="1" x14ac:dyDescent="0.25"/>
    <row r="40854" hidden="1" x14ac:dyDescent="0.25"/>
    <row r="40855" hidden="1" x14ac:dyDescent="0.25"/>
    <row r="40856" hidden="1" x14ac:dyDescent="0.25"/>
    <row r="40857" hidden="1" x14ac:dyDescent="0.25"/>
    <row r="40858" hidden="1" x14ac:dyDescent="0.25"/>
    <row r="40859" hidden="1" x14ac:dyDescent="0.25"/>
    <row r="40860" hidden="1" x14ac:dyDescent="0.25"/>
    <row r="40861" hidden="1" x14ac:dyDescent="0.25"/>
    <row r="40862" hidden="1" x14ac:dyDescent="0.25"/>
    <row r="40863" hidden="1" x14ac:dyDescent="0.25"/>
    <row r="40864" hidden="1" x14ac:dyDescent="0.25"/>
    <row r="40865" hidden="1" x14ac:dyDescent="0.25"/>
    <row r="40866" hidden="1" x14ac:dyDescent="0.25"/>
    <row r="40867" hidden="1" x14ac:dyDescent="0.25"/>
    <row r="40868" hidden="1" x14ac:dyDescent="0.25"/>
    <row r="40869" hidden="1" x14ac:dyDescent="0.25"/>
    <row r="40870" hidden="1" x14ac:dyDescent="0.25"/>
    <row r="40871" hidden="1" x14ac:dyDescent="0.25"/>
    <row r="40872" hidden="1" x14ac:dyDescent="0.25"/>
    <row r="40873" hidden="1" x14ac:dyDescent="0.25"/>
    <row r="40874" hidden="1" x14ac:dyDescent="0.25"/>
    <row r="40875" hidden="1" x14ac:dyDescent="0.25"/>
    <row r="40876" hidden="1" x14ac:dyDescent="0.25"/>
    <row r="40877" hidden="1" x14ac:dyDescent="0.25"/>
    <row r="40878" hidden="1" x14ac:dyDescent="0.25"/>
    <row r="40879" hidden="1" x14ac:dyDescent="0.25"/>
    <row r="40880" hidden="1" x14ac:dyDescent="0.25"/>
    <row r="40881" hidden="1" x14ac:dyDescent="0.25"/>
    <row r="40882" hidden="1" x14ac:dyDescent="0.25"/>
    <row r="40883" hidden="1" x14ac:dyDescent="0.25"/>
    <row r="40884" hidden="1" x14ac:dyDescent="0.25"/>
    <row r="40885" hidden="1" x14ac:dyDescent="0.25"/>
    <row r="40886" hidden="1" x14ac:dyDescent="0.25"/>
    <row r="40887" hidden="1" x14ac:dyDescent="0.25"/>
    <row r="40888" hidden="1" x14ac:dyDescent="0.25"/>
    <row r="40889" hidden="1" x14ac:dyDescent="0.25"/>
    <row r="40890" hidden="1" x14ac:dyDescent="0.25"/>
    <row r="40891" hidden="1" x14ac:dyDescent="0.25"/>
    <row r="40892" hidden="1" x14ac:dyDescent="0.25"/>
    <row r="40893" hidden="1" x14ac:dyDescent="0.25"/>
    <row r="40894" hidden="1" x14ac:dyDescent="0.25"/>
    <row r="40895" hidden="1" x14ac:dyDescent="0.25"/>
    <row r="40896" hidden="1" x14ac:dyDescent="0.25"/>
    <row r="40897" hidden="1" x14ac:dyDescent="0.25"/>
    <row r="40898" hidden="1" x14ac:dyDescent="0.25"/>
    <row r="40899" hidden="1" x14ac:dyDescent="0.25"/>
    <row r="40900" hidden="1" x14ac:dyDescent="0.25"/>
    <row r="40901" hidden="1" x14ac:dyDescent="0.25"/>
    <row r="40902" hidden="1" x14ac:dyDescent="0.25"/>
    <row r="40903" hidden="1" x14ac:dyDescent="0.25"/>
    <row r="40904" hidden="1" x14ac:dyDescent="0.25"/>
    <row r="40905" hidden="1" x14ac:dyDescent="0.25"/>
    <row r="40906" hidden="1" x14ac:dyDescent="0.25"/>
    <row r="40907" hidden="1" x14ac:dyDescent="0.25"/>
    <row r="40908" hidden="1" x14ac:dyDescent="0.25"/>
    <row r="40909" hidden="1" x14ac:dyDescent="0.25"/>
    <row r="40910" hidden="1" x14ac:dyDescent="0.25"/>
    <row r="40911" hidden="1" x14ac:dyDescent="0.25"/>
    <row r="40912" hidden="1" x14ac:dyDescent="0.25"/>
    <row r="40913" hidden="1" x14ac:dyDescent="0.25"/>
    <row r="40914" hidden="1" x14ac:dyDescent="0.25"/>
    <row r="40915" hidden="1" x14ac:dyDescent="0.25"/>
    <row r="40916" hidden="1" x14ac:dyDescent="0.25"/>
    <row r="40917" hidden="1" x14ac:dyDescent="0.25"/>
    <row r="40918" hidden="1" x14ac:dyDescent="0.25"/>
    <row r="40919" hidden="1" x14ac:dyDescent="0.25"/>
    <row r="40920" hidden="1" x14ac:dyDescent="0.25"/>
    <row r="40921" hidden="1" x14ac:dyDescent="0.25"/>
    <row r="40922" hidden="1" x14ac:dyDescent="0.25"/>
    <row r="40923" hidden="1" x14ac:dyDescent="0.25"/>
    <row r="40924" hidden="1" x14ac:dyDescent="0.25"/>
    <row r="40925" hidden="1" x14ac:dyDescent="0.25"/>
    <row r="40926" hidden="1" x14ac:dyDescent="0.25"/>
    <row r="40927" hidden="1" x14ac:dyDescent="0.25"/>
    <row r="40928" hidden="1" x14ac:dyDescent="0.25"/>
    <row r="40929" hidden="1" x14ac:dyDescent="0.25"/>
    <row r="40930" hidden="1" x14ac:dyDescent="0.25"/>
    <row r="40931" hidden="1" x14ac:dyDescent="0.25"/>
    <row r="40932" hidden="1" x14ac:dyDescent="0.25"/>
    <row r="40933" hidden="1" x14ac:dyDescent="0.25"/>
    <row r="40934" hidden="1" x14ac:dyDescent="0.25"/>
    <row r="40935" hidden="1" x14ac:dyDescent="0.25"/>
    <row r="40936" hidden="1" x14ac:dyDescent="0.25"/>
    <row r="40937" hidden="1" x14ac:dyDescent="0.25"/>
    <row r="40938" hidden="1" x14ac:dyDescent="0.25"/>
    <row r="40939" hidden="1" x14ac:dyDescent="0.25"/>
    <row r="40940" hidden="1" x14ac:dyDescent="0.25"/>
    <row r="40941" hidden="1" x14ac:dyDescent="0.25"/>
    <row r="40942" hidden="1" x14ac:dyDescent="0.25"/>
    <row r="40943" hidden="1" x14ac:dyDescent="0.25"/>
    <row r="40944" hidden="1" x14ac:dyDescent="0.25"/>
    <row r="40945" hidden="1" x14ac:dyDescent="0.25"/>
    <row r="40946" hidden="1" x14ac:dyDescent="0.25"/>
    <row r="40947" hidden="1" x14ac:dyDescent="0.25"/>
    <row r="40948" hidden="1" x14ac:dyDescent="0.25"/>
    <row r="40949" hidden="1" x14ac:dyDescent="0.25"/>
    <row r="40950" hidden="1" x14ac:dyDescent="0.25"/>
    <row r="40951" hidden="1" x14ac:dyDescent="0.25"/>
    <row r="40952" hidden="1" x14ac:dyDescent="0.25"/>
    <row r="40953" hidden="1" x14ac:dyDescent="0.25"/>
    <row r="40954" hidden="1" x14ac:dyDescent="0.25"/>
    <row r="40955" hidden="1" x14ac:dyDescent="0.25"/>
    <row r="40956" hidden="1" x14ac:dyDescent="0.25"/>
    <row r="40957" hidden="1" x14ac:dyDescent="0.25"/>
    <row r="40958" hidden="1" x14ac:dyDescent="0.25"/>
    <row r="40959" hidden="1" x14ac:dyDescent="0.25"/>
    <row r="40960" hidden="1" x14ac:dyDescent="0.25"/>
    <row r="40961" hidden="1" x14ac:dyDescent="0.25"/>
    <row r="40962" hidden="1" x14ac:dyDescent="0.25"/>
    <row r="40963" hidden="1" x14ac:dyDescent="0.25"/>
    <row r="40964" hidden="1" x14ac:dyDescent="0.25"/>
    <row r="40965" hidden="1" x14ac:dyDescent="0.25"/>
    <row r="40966" hidden="1" x14ac:dyDescent="0.25"/>
    <row r="40967" hidden="1" x14ac:dyDescent="0.25"/>
    <row r="40968" hidden="1" x14ac:dyDescent="0.25"/>
    <row r="40969" hidden="1" x14ac:dyDescent="0.25"/>
    <row r="40970" hidden="1" x14ac:dyDescent="0.25"/>
    <row r="40971" hidden="1" x14ac:dyDescent="0.25"/>
    <row r="40972" hidden="1" x14ac:dyDescent="0.25"/>
    <row r="40973" hidden="1" x14ac:dyDescent="0.25"/>
    <row r="40974" hidden="1" x14ac:dyDescent="0.25"/>
    <row r="40975" hidden="1" x14ac:dyDescent="0.25"/>
    <row r="40976" hidden="1" x14ac:dyDescent="0.25"/>
    <row r="40977" hidden="1" x14ac:dyDescent="0.25"/>
    <row r="40978" hidden="1" x14ac:dyDescent="0.25"/>
    <row r="40979" hidden="1" x14ac:dyDescent="0.25"/>
    <row r="40980" hidden="1" x14ac:dyDescent="0.25"/>
    <row r="40981" hidden="1" x14ac:dyDescent="0.25"/>
    <row r="40982" hidden="1" x14ac:dyDescent="0.25"/>
    <row r="40983" hidden="1" x14ac:dyDescent="0.25"/>
    <row r="40984" hidden="1" x14ac:dyDescent="0.25"/>
    <row r="40985" hidden="1" x14ac:dyDescent="0.25"/>
    <row r="40986" hidden="1" x14ac:dyDescent="0.25"/>
    <row r="40987" hidden="1" x14ac:dyDescent="0.25"/>
    <row r="40988" hidden="1" x14ac:dyDescent="0.25"/>
    <row r="40989" hidden="1" x14ac:dyDescent="0.25"/>
    <row r="40990" hidden="1" x14ac:dyDescent="0.25"/>
    <row r="40991" hidden="1" x14ac:dyDescent="0.25"/>
    <row r="40992" hidden="1" x14ac:dyDescent="0.25"/>
    <row r="40993" hidden="1" x14ac:dyDescent="0.25"/>
    <row r="40994" hidden="1" x14ac:dyDescent="0.25"/>
    <row r="40995" hidden="1" x14ac:dyDescent="0.25"/>
    <row r="40996" hidden="1" x14ac:dyDescent="0.25"/>
    <row r="40997" hidden="1" x14ac:dyDescent="0.25"/>
    <row r="40998" hidden="1" x14ac:dyDescent="0.25"/>
    <row r="40999" hidden="1" x14ac:dyDescent="0.25"/>
    <row r="41000" hidden="1" x14ac:dyDescent="0.25"/>
    <row r="41001" hidden="1" x14ac:dyDescent="0.25"/>
    <row r="41002" hidden="1" x14ac:dyDescent="0.25"/>
    <row r="41003" hidden="1" x14ac:dyDescent="0.25"/>
    <row r="41004" hidden="1" x14ac:dyDescent="0.25"/>
    <row r="41005" hidden="1" x14ac:dyDescent="0.25"/>
    <row r="41006" hidden="1" x14ac:dyDescent="0.25"/>
    <row r="41007" hidden="1" x14ac:dyDescent="0.25"/>
    <row r="41008" hidden="1" x14ac:dyDescent="0.25"/>
    <row r="41009" hidden="1" x14ac:dyDescent="0.25"/>
    <row r="41010" hidden="1" x14ac:dyDescent="0.25"/>
    <row r="41011" hidden="1" x14ac:dyDescent="0.25"/>
    <row r="41012" hidden="1" x14ac:dyDescent="0.25"/>
    <row r="41013" hidden="1" x14ac:dyDescent="0.25"/>
    <row r="41014" hidden="1" x14ac:dyDescent="0.25"/>
    <row r="41015" hidden="1" x14ac:dyDescent="0.25"/>
    <row r="41016" hidden="1" x14ac:dyDescent="0.25"/>
    <row r="41017" hidden="1" x14ac:dyDescent="0.25"/>
    <row r="41018" hidden="1" x14ac:dyDescent="0.25"/>
    <row r="41019" hidden="1" x14ac:dyDescent="0.25"/>
    <row r="41020" hidden="1" x14ac:dyDescent="0.25"/>
    <row r="41021" hidden="1" x14ac:dyDescent="0.25"/>
    <row r="41022" hidden="1" x14ac:dyDescent="0.25"/>
    <row r="41023" hidden="1" x14ac:dyDescent="0.25"/>
    <row r="41024" hidden="1" x14ac:dyDescent="0.25"/>
    <row r="41025" hidden="1" x14ac:dyDescent="0.25"/>
    <row r="41026" hidden="1" x14ac:dyDescent="0.25"/>
    <row r="41027" hidden="1" x14ac:dyDescent="0.25"/>
    <row r="41028" hidden="1" x14ac:dyDescent="0.25"/>
    <row r="41029" hidden="1" x14ac:dyDescent="0.25"/>
    <row r="41030" hidden="1" x14ac:dyDescent="0.25"/>
    <row r="41031" hidden="1" x14ac:dyDescent="0.25"/>
    <row r="41032" hidden="1" x14ac:dyDescent="0.25"/>
    <row r="41033" hidden="1" x14ac:dyDescent="0.25"/>
    <row r="41034" hidden="1" x14ac:dyDescent="0.25"/>
    <row r="41035" hidden="1" x14ac:dyDescent="0.25"/>
    <row r="41036" hidden="1" x14ac:dyDescent="0.25"/>
    <row r="41037" hidden="1" x14ac:dyDescent="0.25"/>
    <row r="41038" hidden="1" x14ac:dyDescent="0.25"/>
    <row r="41039" hidden="1" x14ac:dyDescent="0.25"/>
    <row r="41040" hidden="1" x14ac:dyDescent="0.25"/>
    <row r="41041" hidden="1" x14ac:dyDescent="0.25"/>
    <row r="41042" hidden="1" x14ac:dyDescent="0.25"/>
    <row r="41043" hidden="1" x14ac:dyDescent="0.25"/>
    <row r="41044" hidden="1" x14ac:dyDescent="0.25"/>
    <row r="41045" hidden="1" x14ac:dyDescent="0.25"/>
    <row r="41046" hidden="1" x14ac:dyDescent="0.25"/>
    <row r="41047" hidden="1" x14ac:dyDescent="0.25"/>
    <row r="41048" hidden="1" x14ac:dyDescent="0.25"/>
    <row r="41049" hidden="1" x14ac:dyDescent="0.25"/>
    <row r="41050" hidden="1" x14ac:dyDescent="0.25"/>
    <row r="41051" hidden="1" x14ac:dyDescent="0.25"/>
    <row r="41052" hidden="1" x14ac:dyDescent="0.25"/>
    <row r="41053" hidden="1" x14ac:dyDescent="0.25"/>
    <row r="41054" hidden="1" x14ac:dyDescent="0.25"/>
    <row r="41055" hidden="1" x14ac:dyDescent="0.25"/>
    <row r="41056" hidden="1" x14ac:dyDescent="0.25"/>
    <row r="41057" hidden="1" x14ac:dyDescent="0.25"/>
    <row r="41058" hidden="1" x14ac:dyDescent="0.25"/>
    <row r="41059" hidden="1" x14ac:dyDescent="0.25"/>
    <row r="41060" hidden="1" x14ac:dyDescent="0.25"/>
    <row r="41061" hidden="1" x14ac:dyDescent="0.25"/>
    <row r="41062" hidden="1" x14ac:dyDescent="0.25"/>
    <row r="41063" hidden="1" x14ac:dyDescent="0.25"/>
    <row r="41064" hidden="1" x14ac:dyDescent="0.25"/>
    <row r="41065" hidden="1" x14ac:dyDescent="0.25"/>
    <row r="41066" hidden="1" x14ac:dyDescent="0.25"/>
    <row r="41067" hidden="1" x14ac:dyDescent="0.25"/>
    <row r="41068" hidden="1" x14ac:dyDescent="0.25"/>
    <row r="41069" hidden="1" x14ac:dyDescent="0.25"/>
    <row r="41070" hidden="1" x14ac:dyDescent="0.25"/>
    <row r="41071" hidden="1" x14ac:dyDescent="0.25"/>
    <row r="41072" hidden="1" x14ac:dyDescent="0.25"/>
    <row r="41073" hidden="1" x14ac:dyDescent="0.25"/>
    <row r="41074" hidden="1" x14ac:dyDescent="0.25"/>
    <row r="41075" hidden="1" x14ac:dyDescent="0.25"/>
    <row r="41076" hidden="1" x14ac:dyDescent="0.25"/>
    <row r="41077" hidden="1" x14ac:dyDescent="0.25"/>
    <row r="41078" hidden="1" x14ac:dyDescent="0.25"/>
    <row r="41079" hidden="1" x14ac:dyDescent="0.25"/>
    <row r="41080" hidden="1" x14ac:dyDescent="0.25"/>
    <row r="41081" hidden="1" x14ac:dyDescent="0.25"/>
    <row r="41082" hidden="1" x14ac:dyDescent="0.25"/>
    <row r="41083" hidden="1" x14ac:dyDescent="0.25"/>
    <row r="41084" hidden="1" x14ac:dyDescent="0.25"/>
    <row r="41085" hidden="1" x14ac:dyDescent="0.25"/>
    <row r="41086" hidden="1" x14ac:dyDescent="0.25"/>
    <row r="41087" hidden="1" x14ac:dyDescent="0.25"/>
    <row r="41088" hidden="1" x14ac:dyDescent="0.25"/>
    <row r="41089" hidden="1" x14ac:dyDescent="0.25"/>
    <row r="41090" hidden="1" x14ac:dyDescent="0.25"/>
    <row r="41091" hidden="1" x14ac:dyDescent="0.25"/>
    <row r="41092" hidden="1" x14ac:dyDescent="0.25"/>
    <row r="41093" hidden="1" x14ac:dyDescent="0.25"/>
    <row r="41094" hidden="1" x14ac:dyDescent="0.25"/>
    <row r="41095" hidden="1" x14ac:dyDescent="0.25"/>
    <row r="41096" hidden="1" x14ac:dyDescent="0.25"/>
    <row r="41097" hidden="1" x14ac:dyDescent="0.25"/>
    <row r="41098" hidden="1" x14ac:dyDescent="0.25"/>
    <row r="41099" hidden="1" x14ac:dyDescent="0.25"/>
    <row r="41100" hidden="1" x14ac:dyDescent="0.25"/>
    <row r="41101" hidden="1" x14ac:dyDescent="0.25"/>
    <row r="41102" hidden="1" x14ac:dyDescent="0.25"/>
    <row r="41103" hidden="1" x14ac:dyDescent="0.25"/>
    <row r="41104" hidden="1" x14ac:dyDescent="0.25"/>
    <row r="41105" hidden="1" x14ac:dyDescent="0.25"/>
    <row r="41106" hidden="1" x14ac:dyDescent="0.25"/>
    <row r="41107" hidden="1" x14ac:dyDescent="0.25"/>
    <row r="41108" hidden="1" x14ac:dyDescent="0.25"/>
    <row r="41109" hidden="1" x14ac:dyDescent="0.25"/>
    <row r="41110" hidden="1" x14ac:dyDescent="0.25"/>
    <row r="41111" hidden="1" x14ac:dyDescent="0.25"/>
    <row r="41112" hidden="1" x14ac:dyDescent="0.25"/>
    <row r="41113" hidden="1" x14ac:dyDescent="0.25"/>
    <row r="41114" hidden="1" x14ac:dyDescent="0.25"/>
    <row r="41115" hidden="1" x14ac:dyDescent="0.25"/>
    <row r="41116" hidden="1" x14ac:dyDescent="0.25"/>
    <row r="41117" hidden="1" x14ac:dyDescent="0.25"/>
    <row r="41118" hidden="1" x14ac:dyDescent="0.25"/>
    <row r="41119" hidden="1" x14ac:dyDescent="0.25"/>
    <row r="41120" hidden="1" x14ac:dyDescent="0.25"/>
    <row r="41121" hidden="1" x14ac:dyDescent="0.25"/>
    <row r="41122" hidden="1" x14ac:dyDescent="0.25"/>
    <row r="41123" hidden="1" x14ac:dyDescent="0.25"/>
    <row r="41124" hidden="1" x14ac:dyDescent="0.25"/>
    <row r="41125" hidden="1" x14ac:dyDescent="0.25"/>
    <row r="41126" hidden="1" x14ac:dyDescent="0.25"/>
    <row r="41127" hidden="1" x14ac:dyDescent="0.25"/>
    <row r="41128" hidden="1" x14ac:dyDescent="0.25"/>
    <row r="41129" hidden="1" x14ac:dyDescent="0.25"/>
    <row r="41130" hidden="1" x14ac:dyDescent="0.25"/>
    <row r="41131" hidden="1" x14ac:dyDescent="0.25"/>
    <row r="41132" hidden="1" x14ac:dyDescent="0.25"/>
    <row r="41133" hidden="1" x14ac:dyDescent="0.25"/>
    <row r="41134" hidden="1" x14ac:dyDescent="0.25"/>
    <row r="41135" hidden="1" x14ac:dyDescent="0.25"/>
    <row r="41136" hidden="1" x14ac:dyDescent="0.25"/>
    <row r="41137" hidden="1" x14ac:dyDescent="0.25"/>
    <row r="41138" hidden="1" x14ac:dyDescent="0.25"/>
    <row r="41139" hidden="1" x14ac:dyDescent="0.25"/>
    <row r="41140" hidden="1" x14ac:dyDescent="0.25"/>
    <row r="41141" hidden="1" x14ac:dyDescent="0.25"/>
    <row r="41142" hidden="1" x14ac:dyDescent="0.25"/>
    <row r="41143" hidden="1" x14ac:dyDescent="0.25"/>
    <row r="41144" hidden="1" x14ac:dyDescent="0.25"/>
    <row r="41145" hidden="1" x14ac:dyDescent="0.25"/>
    <row r="41146" hidden="1" x14ac:dyDescent="0.25"/>
    <row r="41147" hidden="1" x14ac:dyDescent="0.25"/>
    <row r="41148" hidden="1" x14ac:dyDescent="0.25"/>
    <row r="41149" hidden="1" x14ac:dyDescent="0.25"/>
    <row r="41150" hidden="1" x14ac:dyDescent="0.25"/>
    <row r="41151" hidden="1" x14ac:dyDescent="0.25"/>
    <row r="41152" hidden="1" x14ac:dyDescent="0.25"/>
    <row r="41153" hidden="1" x14ac:dyDescent="0.25"/>
    <row r="41154" hidden="1" x14ac:dyDescent="0.25"/>
    <row r="41155" hidden="1" x14ac:dyDescent="0.25"/>
    <row r="41156" hidden="1" x14ac:dyDescent="0.25"/>
    <row r="41157" hidden="1" x14ac:dyDescent="0.25"/>
    <row r="41158" hidden="1" x14ac:dyDescent="0.25"/>
    <row r="41159" hidden="1" x14ac:dyDescent="0.25"/>
    <row r="41160" hidden="1" x14ac:dyDescent="0.25"/>
    <row r="41161" hidden="1" x14ac:dyDescent="0.25"/>
    <row r="41162" hidden="1" x14ac:dyDescent="0.25"/>
    <row r="41163" hidden="1" x14ac:dyDescent="0.25"/>
    <row r="41164" hidden="1" x14ac:dyDescent="0.25"/>
    <row r="41165" hidden="1" x14ac:dyDescent="0.25"/>
    <row r="41166" hidden="1" x14ac:dyDescent="0.25"/>
    <row r="41167" hidden="1" x14ac:dyDescent="0.25"/>
    <row r="41168" hidden="1" x14ac:dyDescent="0.25"/>
    <row r="41169" hidden="1" x14ac:dyDescent="0.25"/>
    <row r="41170" hidden="1" x14ac:dyDescent="0.25"/>
    <row r="41171" hidden="1" x14ac:dyDescent="0.25"/>
    <row r="41172" hidden="1" x14ac:dyDescent="0.25"/>
    <row r="41173" hidden="1" x14ac:dyDescent="0.25"/>
    <row r="41174" hidden="1" x14ac:dyDescent="0.25"/>
    <row r="41175" hidden="1" x14ac:dyDescent="0.25"/>
    <row r="41176" hidden="1" x14ac:dyDescent="0.25"/>
    <row r="41177" hidden="1" x14ac:dyDescent="0.25"/>
    <row r="41178" hidden="1" x14ac:dyDescent="0.25"/>
    <row r="41179" hidden="1" x14ac:dyDescent="0.25"/>
    <row r="41180" hidden="1" x14ac:dyDescent="0.25"/>
    <row r="41181" hidden="1" x14ac:dyDescent="0.25"/>
    <row r="41182" hidden="1" x14ac:dyDescent="0.25"/>
    <row r="41183" hidden="1" x14ac:dyDescent="0.25"/>
    <row r="41184" hidden="1" x14ac:dyDescent="0.25"/>
    <row r="41185" hidden="1" x14ac:dyDescent="0.25"/>
    <row r="41186" hidden="1" x14ac:dyDescent="0.25"/>
    <row r="41187" hidden="1" x14ac:dyDescent="0.25"/>
    <row r="41188" hidden="1" x14ac:dyDescent="0.25"/>
    <row r="41189" hidden="1" x14ac:dyDescent="0.25"/>
    <row r="41190" hidden="1" x14ac:dyDescent="0.25"/>
    <row r="41191" hidden="1" x14ac:dyDescent="0.25"/>
    <row r="41192" hidden="1" x14ac:dyDescent="0.25"/>
    <row r="41193" hidden="1" x14ac:dyDescent="0.25"/>
    <row r="41194" hidden="1" x14ac:dyDescent="0.25"/>
    <row r="41195" hidden="1" x14ac:dyDescent="0.25"/>
    <row r="41196" hidden="1" x14ac:dyDescent="0.25"/>
    <row r="41197" hidden="1" x14ac:dyDescent="0.25"/>
    <row r="41198" hidden="1" x14ac:dyDescent="0.25"/>
    <row r="41199" hidden="1" x14ac:dyDescent="0.25"/>
    <row r="41200" hidden="1" x14ac:dyDescent="0.25"/>
    <row r="41201" hidden="1" x14ac:dyDescent="0.25"/>
    <row r="41202" hidden="1" x14ac:dyDescent="0.25"/>
    <row r="41203" hidden="1" x14ac:dyDescent="0.25"/>
    <row r="41204" hidden="1" x14ac:dyDescent="0.25"/>
    <row r="41205" hidden="1" x14ac:dyDescent="0.25"/>
    <row r="41206" hidden="1" x14ac:dyDescent="0.25"/>
    <row r="41207" hidden="1" x14ac:dyDescent="0.25"/>
    <row r="41208" hidden="1" x14ac:dyDescent="0.25"/>
    <row r="41209" hidden="1" x14ac:dyDescent="0.25"/>
    <row r="41210" hidden="1" x14ac:dyDescent="0.25"/>
    <row r="41211" hidden="1" x14ac:dyDescent="0.25"/>
    <row r="41212" hidden="1" x14ac:dyDescent="0.25"/>
    <row r="41213" hidden="1" x14ac:dyDescent="0.25"/>
    <row r="41214" hidden="1" x14ac:dyDescent="0.25"/>
    <row r="41215" hidden="1" x14ac:dyDescent="0.25"/>
    <row r="41216" hidden="1" x14ac:dyDescent="0.25"/>
    <row r="41217" hidden="1" x14ac:dyDescent="0.25"/>
    <row r="41218" hidden="1" x14ac:dyDescent="0.25"/>
    <row r="41219" hidden="1" x14ac:dyDescent="0.25"/>
    <row r="41220" hidden="1" x14ac:dyDescent="0.25"/>
    <row r="41221" hidden="1" x14ac:dyDescent="0.25"/>
    <row r="41222" hidden="1" x14ac:dyDescent="0.25"/>
    <row r="41223" hidden="1" x14ac:dyDescent="0.25"/>
    <row r="41224" hidden="1" x14ac:dyDescent="0.25"/>
    <row r="41225" hidden="1" x14ac:dyDescent="0.25"/>
    <row r="41226" hidden="1" x14ac:dyDescent="0.25"/>
    <row r="41227" hidden="1" x14ac:dyDescent="0.25"/>
    <row r="41228" hidden="1" x14ac:dyDescent="0.25"/>
    <row r="41229" hidden="1" x14ac:dyDescent="0.25"/>
    <row r="41230" hidden="1" x14ac:dyDescent="0.25"/>
    <row r="41231" hidden="1" x14ac:dyDescent="0.25"/>
    <row r="41232" hidden="1" x14ac:dyDescent="0.25"/>
    <row r="41233" hidden="1" x14ac:dyDescent="0.25"/>
    <row r="41234" hidden="1" x14ac:dyDescent="0.25"/>
    <row r="41235" hidden="1" x14ac:dyDescent="0.25"/>
    <row r="41236" hidden="1" x14ac:dyDescent="0.25"/>
    <row r="41237" hidden="1" x14ac:dyDescent="0.25"/>
    <row r="41238" hidden="1" x14ac:dyDescent="0.25"/>
    <row r="41239" hidden="1" x14ac:dyDescent="0.25"/>
    <row r="41240" hidden="1" x14ac:dyDescent="0.25"/>
    <row r="41241" hidden="1" x14ac:dyDescent="0.25"/>
    <row r="41242" hidden="1" x14ac:dyDescent="0.25"/>
    <row r="41243" hidden="1" x14ac:dyDescent="0.25"/>
    <row r="41244" hidden="1" x14ac:dyDescent="0.25"/>
    <row r="41245" hidden="1" x14ac:dyDescent="0.25"/>
    <row r="41246" hidden="1" x14ac:dyDescent="0.25"/>
    <row r="41247" hidden="1" x14ac:dyDescent="0.25"/>
    <row r="41248" hidden="1" x14ac:dyDescent="0.25"/>
    <row r="41249" hidden="1" x14ac:dyDescent="0.25"/>
    <row r="41250" hidden="1" x14ac:dyDescent="0.25"/>
    <row r="41251" hidden="1" x14ac:dyDescent="0.25"/>
    <row r="41252" hidden="1" x14ac:dyDescent="0.25"/>
    <row r="41253" hidden="1" x14ac:dyDescent="0.25"/>
    <row r="41254" hidden="1" x14ac:dyDescent="0.25"/>
    <row r="41255" hidden="1" x14ac:dyDescent="0.25"/>
    <row r="41256" hidden="1" x14ac:dyDescent="0.25"/>
    <row r="41257" hidden="1" x14ac:dyDescent="0.25"/>
    <row r="41258" hidden="1" x14ac:dyDescent="0.25"/>
    <row r="41259" hidden="1" x14ac:dyDescent="0.25"/>
    <row r="41260" hidden="1" x14ac:dyDescent="0.25"/>
    <row r="41261" hidden="1" x14ac:dyDescent="0.25"/>
    <row r="41262" hidden="1" x14ac:dyDescent="0.25"/>
    <row r="41263" hidden="1" x14ac:dyDescent="0.25"/>
    <row r="41264" hidden="1" x14ac:dyDescent="0.25"/>
    <row r="41265" hidden="1" x14ac:dyDescent="0.25"/>
    <row r="41266" hidden="1" x14ac:dyDescent="0.25"/>
    <row r="41267" hidden="1" x14ac:dyDescent="0.25"/>
    <row r="41268" hidden="1" x14ac:dyDescent="0.25"/>
    <row r="41269" hidden="1" x14ac:dyDescent="0.25"/>
    <row r="41270" hidden="1" x14ac:dyDescent="0.25"/>
    <row r="41271" hidden="1" x14ac:dyDescent="0.25"/>
    <row r="41272" hidden="1" x14ac:dyDescent="0.25"/>
    <row r="41273" hidden="1" x14ac:dyDescent="0.25"/>
    <row r="41274" hidden="1" x14ac:dyDescent="0.25"/>
    <row r="41275" hidden="1" x14ac:dyDescent="0.25"/>
    <row r="41276" hidden="1" x14ac:dyDescent="0.25"/>
    <row r="41277" hidden="1" x14ac:dyDescent="0.25"/>
    <row r="41278" hidden="1" x14ac:dyDescent="0.25"/>
    <row r="41279" hidden="1" x14ac:dyDescent="0.25"/>
    <row r="41280" hidden="1" x14ac:dyDescent="0.25"/>
    <row r="41281" hidden="1" x14ac:dyDescent="0.25"/>
    <row r="41282" hidden="1" x14ac:dyDescent="0.25"/>
    <row r="41283" hidden="1" x14ac:dyDescent="0.25"/>
    <row r="41284" hidden="1" x14ac:dyDescent="0.25"/>
    <row r="41285" hidden="1" x14ac:dyDescent="0.25"/>
    <row r="41286" hidden="1" x14ac:dyDescent="0.25"/>
    <row r="41287" hidden="1" x14ac:dyDescent="0.25"/>
    <row r="41288" hidden="1" x14ac:dyDescent="0.25"/>
    <row r="41289" hidden="1" x14ac:dyDescent="0.25"/>
    <row r="41290" hidden="1" x14ac:dyDescent="0.25"/>
    <row r="41291" hidden="1" x14ac:dyDescent="0.25"/>
    <row r="41292" hidden="1" x14ac:dyDescent="0.25"/>
    <row r="41293" hidden="1" x14ac:dyDescent="0.25"/>
    <row r="41294" hidden="1" x14ac:dyDescent="0.25"/>
    <row r="41295" hidden="1" x14ac:dyDescent="0.25"/>
    <row r="41296" hidden="1" x14ac:dyDescent="0.25"/>
    <row r="41297" hidden="1" x14ac:dyDescent="0.25"/>
    <row r="41298" hidden="1" x14ac:dyDescent="0.25"/>
    <row r="41299" hidden="1" x14ac:dyDescent="0.25"/>
    <row r="41300" hidden="1" x14ac:dyDescent="0.25"/>
    <row r="41301" hidden="1" x14ac:dyDescent="0.25"/>
    <row r="41302" hidden="1" x14ac:dyDescent="0.25"/>
    <row r="41303" hidden="1" x14ac:dyDescent="0.25"/>
    <row r="41304" hidden="1" x14ac:dyDescent="0.25"/>
    <row r="41305" hidden="1" x14ac:dyDescent="0.25"/>
    <row r="41306" hidden="1" x14ac:dyDescent="0.25"/>
    <row r="41307" hidden="1" x14ac:dyDescent="0.25"/>
    <row r="41308" hidden="1" x14ac:dyDescent="0.25"/>
    <row r="41309" hidden="1" x14ac:dyDescent="0.25"/>
    <row r="41310" hidden="1" x14ac:dyDescent="0.25"/>
    <row r="41311" hidden="1" x14ac:dyDescent="0.25"/>
    <row r="41312" hidden="1" x14ac:dyDescent="0.25"/>
    <row r="41313" hidden="1" x14ac:dyDescent="0.25"/>
    <row r="41314" hidden="1" x14ac:dyDescent="0.25"/>
    <row r="41315" hidden="1" x14ac:dyDescent="0.25"/>
    <row r="41316" hidden="1" x14ac:dyDescent="0.25"/>
    <row r="41317" hidden="1" x14ac:dyDescent="0.25"/>
    <row r="41318" hidden="1" x14ac:dyDescent="0.25"/>
    <row r="41319" hidden="1" x14ac:dyDescent="0.25"/>
    <row r="41320" hidden="1" x14ac:dyDescent="0.25"/>
    <row r="41321" hidden="1" x14ac:dyDescent="0.25"/>
    <row r="41322" hidden="1" x14ac:dyDescent="0.25"/>
    <row r="41323" hidden="1" x14ac:dyDescent="0.25"/>
    <row r="41324" hidden="1" x14ac:dyDescent="0.25"/>
    <row r="41325" hidden="1" x14ac:dyDescent="0.25"/>
    <row r="41326" hidden="1" x14ac:dyDescent="0.25"/>
    <row r="41327" hidden="1" x14ac:dyDescent="0.25"/>
    <row r="41328" hidden="1" x14ac:dyDescent="0.25"/>
    <row r="41329" hidden="1" x14ac:dyDescent="0.25"/>
    <row r="41330" hidden="1" x14ac:dyDescent="0.25"/>
    <row r="41331" hidden="1" x14ac:dyDescent="0.25"/>
    <row r="41332" hidden="1" x14ac:dyDescent="0.25"/>
    <row r="41333" hidden="1" x14ac:dyDescent="0.25"/>
    <row r="41334" hidden="1" x14ac:dyDescent="0.25"/>
    <row r="41335" hidden="1" x14ac:dyDescent="0.25"/>
    <row r="41336" hidden="1" x14ac:dyDescent="0.25"/>
    <row r="41337" hidden="1" x14ac:dyDescent="0.25"/>
    <row r="41338" hidden="1" x14ac:dyDescent="0.25"/>
    <row r="41339" hidden="1" x14ac:dyDescent="0.25"/>
    <row r="41340" hidden="1" x14ac:dyDescent="0.25"/>
    <row r="41341" hidden="1" x14ac:dyDescent="0.25"/>
    <row r="41342" hidden="1" x14ac:dyDescent="0.25"/>
    <row r="41343" hidden="1" x14ac:dyDescent="0.25"/>
    <row r="41344" hidden="1" x14ac:dyDescent="0.25"/>
    <row r="41345" hidden="1" x14ac:dyDescent="0.25"/>
    <row r="41346" hidden="1" x14ac:dyDescent="0.25"/>
    <row r="41347" hidden="1" x14ac:dyDescent="0.25"/>
    <row r="41348" hidden="1" x14ac:dyDescent="0.25"/>
    <row r="41349" hidden="1" x14ac:dyDescent="0.25"/>
    <row r="41350" hidden="1" x14ac:dyDescent="0.25"/>
    <row r="41351" hidden="1" x14ac:dyDescent="0.25"/>
    <row r="41352" hidden="1" x14ac:dyDescent="0.25"/>
    <row r="41353" hidden="1" x14ac:dyDescent="0.25"/>
    <row r="41354" hidden="1" x14ac:dyDescent="0.25"/>
    <row r="41355" hidden="1" x14ac:dyDescent="0.25"/>
    <row r="41356" hidden="1" x14ac:dyDescent="0.25"/>
    <row r="41357" hidden="1" x14ac:dyDescent="0.25"/>
    <row r="41358" hidden="1" x14ac:dyDescent="0.25"/>
    <row r="41359" hidden="1" x14ac:dyDescent="0.25"/>
    <row r="41360" hidden="1" x14ac:dyDescent="0.25"/>
    <row r="41361" hidden="1" x14ac:dyDescent="0.25"/>
    <row r="41362" hidden="1" x14ac:dyDescent="0.25"/>
    <row r="41363" hidden="1" x14ac:dyDescent="0.25"/>
    <row r="41364" hidden="1" x14ac:dyDescent="0.25"/>
    <row r="41365" hidden="1" x14ac:dyDescent="0.25"/>
    <row r="41366" hidden="1" x14ac:dyDescent="0.25"/>
    <row r="41367" hidden="1" x14ac:dyDescent="0.25"/>
    <row r="41368" hidden="1" x14ac:dyDescent="0.25"/>
    <row r="41369" hidden="1" x14ac:dyDescent="0.25"/>
    <row r="41370" hidden="1" x14ac:dyDescent="0.25"/>
    <row r="41371" hidden="1" x14ac:dyDescent="0.25"/>
    <row r="41372" hidden="1" x14ac:dyDescent="0.25"/>
    <row r="41373" hidden="1" x14ac:dyDescent="0.25"/>
    <row r="41374" hidden="1" x14ac:dyDescent="0.25"/>
    <row r="41375" hidden="1" x14ac:dyDescent="0.25"/>
    <row r="41376" hidden="1" x14ac:dyDescent="0.25"/>
    <row r="41377" hidden="1" x14ac:dyDescent="0.25"/>
    <row r="41378" hidden="1" x14ac:dyDescent="0.25"/>
    <row r="41379" hidden="1" x14ac:dyDescent="0.25"/>
    <row r="41380" hidden="1" x14ac:dyDescent="0.25"/>
    <row r="41381" hidden="1" x14ac:dyDescent="0.25"/>
    <row r="41382" hidden="1" x14ac:dyDescent="0.25"/>
    <row r="41383" hidden="1" x14ac:dyDescent="0.25"/>
    <row r="41384" hidden="1" x14ac:dyDescent="0.25"/>
    <row r="41385" hidden="1" x14ac:dyDescent="0.25"/>
    <row r="41386" hidden="1" x14ac:dyDescent="0.25"/>
    <row r="41387" hidden="1" x14ac:dyDescent="0.25"/>
    <row r="41388" hidden="1" x14ac:dyDescent="0.25"/>
    <row r="41389" hidden="1" x14ac:dyDescent="0.25"/>
    <row r="41390" hidden="1" x14ac:dyDescent="0.25"/>
    <row r="41391" hidden="1" x14ac:dyDescent="0.25"/>
    <row r="41392" hidden="1" x14ac:dyDescent="0.25"/>
    <row r="41393" hidden="1" x14ac:dyDescent="0.25"/>
    <row r="41394" hidden="1" x14ac:dyDescent="0.25"/>
    <row r="41395" hidden="1" x14ac:dyDescent="0.25"/>
    <row r="41396" hidden="1" x14ac:dyDescent="0.25"/>
    <row r="41397" hidden="1" x14ac:dyDescent="0.25"/>
    <row r="41398" hidden="1" x14ac:dyDescent="0.25"/>
    <row r="41399" hidden="1" x14ac:dyDescent="0.25"/>
    <row r="41400" hidden="1" x14ac:dyDescent="0.25"/>
    <row r="41401" hidden="1" x14ac:dyDescent="0.25"/>
    <row r="41402" hidden="1" x14ac:dyDescent="0.25"/>
    <row r="41403" hidden="1" x14ac:dyDescent="0.25"/>
    <row r="41404" hidden="1" x14ac:dyDescent="0.25"/>
    <row r="41405" hidden="1" x14ac:dyDescent="0.25"/>
    <row r="41406" hidden="1" x14ac:dyDescent="0.25"/>
    <row r="41407" hidden="1" x14ac:dyDescent="0.25"/>
    <row r="41408" hidden="1" x14ac:dyDescent="0.25"/>
    <row r="41409" hidden="1" x14ac:dyDescent="0.25"/>
    <row r="41410" hidden="1" x14ac:dyDescent="0.25"/>
    <row r="41411" hidden="1" x14ac:dyDescent="0.25"/>
    <row r="41412" hidden="1" x14ac:dyDescent="0.25"/>
    <row r="41413" hidden="1" x14ac:dyDescent="0.25"/>
    <row r="41414" hidden="1" x14ac:dyDescent="0.25"/>
    <row r="41415" hidden="1" x14ac:dyDescent="0.25"/>
    <row r="41416" hidden="1" x14ac:dyDescent="0.25"/>
    <row r="41417" hidden="1" x14ac:dyDescent="0.25"/>
    <row r="41418" hidden="1" x14ac:dyDescent="0.25"/>
    <row r="41419" hidden="1" x14ac:dyDescent="0.25"/>
    <row r="41420" hidden="1" x14ac:dyDescent="0.25"/>
    <row r="41421" hidden="1" x14ac:dyDescent="0.25"/>
    <row r="41422" hidden="1" x14ac:dyDescent="0.25"/>
    <row r="41423" hidden="1" x14ac:dyDescent="0.25"/>
    <row r="41424" hidden="1" x14ac:dyDescent="0.25"/>
    <row r="41425" hidden="1" x14ac:dyDescent="0.25"/>
    <row r="41426" hidden="1" x14ac:dyDescent="0.25"/>
    <row r="41427" hidden="1" x14ac:dyDescent="0.25"/>
    <row r="41428" hidden="1" x14ac:dyDescent="0.25"/>
    <row r="41429" hidden="1" x14ac:dyDescent="0.25"/>
    <row r="41430" hidden="1" x14ac:dyDescent="0.25"/>
    <row r="41431" hidden="1" x14ac:dyDescent="0.25"/>
    <row r="41432" hidden="1" x14ac:dyDescent="0.25"/>
    <row r="41433" hidden="1" x14ac:dyDescent="0.25"/>
    <row r="41434" hidden="1" x14ac:dyDescent="0.25"/>
    <row r="41435" hidden="1" x14ac:dyDescent="0.25"/>
    <row r="41436" hidden="1" x14ac:dyDescent="0.25"/>
    <row r="41437" hidden="1" x14ac:dyDescent="0.25"/>
    <row r="41438" hidden="1" x14ac:dyDescent="0.25"/>
    <row r="41439" hidden="1" x14ac:dyDescent="0.25"/>
    <row r="41440" hidden="1" x14ac:dyDescent="0.25"/>
    <row r="41441" hidden="1" x14ac:dyDescent="0.25"/>
    <row r="41442" hidden="1" x14ac:dyDescent="0.25"/>
    <row r="41443" hidden="1" x14ac:dyDescent="0.25"/>
    <row r="41444" hidden="1" x14ac:dyDescent="0.25"/>
    <row r="41445" hidden="1" x14ac:dyDescent="0.25"/>
    <row r="41446" hidden="1" x14ac:dyDescent="0.25"/>
    <row r="41447" hidden="1" x14ac:dyDescent="0.25"/>
    <row r="41448" hidden="1" x14ac:dyDescent="0.25"/>
    <row r="41449" hidden="1" x14ac:dyDescent="0.25"/>
    <row r="41450" hidden="1" x14ac:dyDescent="0.25"/>
    <row r="41451" hidden="1" x14ac:dyDescent="0.25"/>
    <row r="41452" hidden="1" x14ac:dyDescent="0.25"/>
    <row r="41453" hidden="1" x14ac:dyDescent="0.25"/>
    <row r="41454" hidden="1" x14ac:dyDescent="0.25"/>
    <row r="41455" hidden="1" x14ac:dyDescent="0.25"/>
    <row r="41456" hidden="1" x14ac:dyDescent="0.25"/>
    <row r="41457" hidden="1" x14ac:dyDescent="0.25"/>
    <row r="41458" hidden="1" x14ac:dyDescent="0.25"/>
    <row r="41459" hidden="1" x14ac:dyDescent="0.25"/>
    <row r="41460" hidden="1" x14ac:dyDescent="0.25"/>
    <row r="41461" hidden="1" x14ac:dyDescent="0.25"/>
    <row r="41462" hidden="1" x14ac:dyDescent="0.25"/>
    <row r="41463" hidden="1" x14ac:dyDescent="0.25"/>
    <row r="41464" hidden="1" x14ac:dyDescent="0.25"/>
    <row r="41465" hidden="1" x14ac:dyDescent="0.25"/>
    <row r="41466" hidden="1" x14ac:dyDescent="0.25"/>
    <row r="41467" hidden="1" x14ac:dyDescent="0.25"/>
    <row r="41468" hidden="1" x14ac:dyDescent="0.25"/>
    <row r="41469" hidden="1" x14ac:dyDescent="0.25"/>
    <row r="41470" hidden="1" x14ac:dyDescent="0.25"/>
    <row r="41471" hidden="1" x14ac:dyDescent="0.25"/>
    <row r="41472" hidden="1" x14ac:dyDescent="0.25"/>
    <row r="41473" hidden="1" x14ac:dyDescent="0.25"/>
    <row r="41474" hidden="1" x14ac:dyDescent="0.25"/>
    <row r="41475" hidden="1" x14ac:dyDescent="0.25"/>
    <row r="41476" hidden="1" x14ac:dyDescent="0.25"/>
    <row r="41477" hidden="1" x14ac:dyDescent="0.25"/>
    <row r="41478" hidden="1" x14ac:dyDescent="0.25"/>
    <row r="41479" hidden="1" x14ac:dyDescent="0.25"/>
    <row r="41480" hidden="1" x14ac:dyDescent="0.25"/>
    <row r="41481" hidden="1" x14ac:dyDescent="0.25"/>
    <row r="41482" hidden="1" x14ac:dyDescent="0.25"/>
    <row r="41483" hidden="1" x14ac:dyDescent="0.25"/>
    <row r="41484" hidden="1" x14ac:dyDescent="0.25"/>
    <row r="41485" hidden="1" x14ac:dyDescent="0.25"/>
    <row r="41486" hidden="1" x14ac:dyDescent="0.25"/>
    <row r="41487" hidden="1" x14ac:dyDescent="0.25"/>
    <row r="41488" hidden="1" x14ac:dyDescent="0.25"/>
    <row r="41489" hidden="1" x14ac:dyDescent="0.25"/>
    <row r="41490" hidden="1" x14ac:dyDescent="0.25"/>
    <row r="41491" hidden="1" x14ac:dyDescent="0.25"/>
    <row r="41492" hidden="1" x14ac:dyDescent="0.25"/>
    <row r="41493" hidden="1" x14ac:dyDescent="0.25"/>
    <row r="41494" hidden="1" x14ac:dyDescent="0.25"/>
    <row r="41495" hidden="1" x14ac:dyDescent="0.25"/>
    <row r="41496" hidden="1" x14ac:dyDescent="0.25"/>
    <row r="41497" hidden="1" x14ac:dyDescent="0.25"/>
    <row r="41498" hidden="1" x14ac:dyDescent="0.25"/>
    <row r="41499" hidden="1" x14ac:dyDescent="0.25"/>
    <row r="41500" hidden="1" x14ac:dyDescent="0.25"/>
    <row r="41501" hidden="1" x14ac:dyDescent="0.25"/>
    <row r="41502" hidden="1" x14ac:dyDescent="0.25"/>
    <row r="41503" hidden="1" x14ac:dyDescent="0.25"/>
    <row r="41504" hidden="1" x14ac:dyDescent="0.25"/>
    <row r="41505" hidden="1" x14ac:dyDescent="0.25"/>
    <row r="41506" hidden="1" x14ac:dyDescent="0.25"/>
    <row r="41507" hidden="1" x14ac:dyDescent="0.25"/>
    <row r="41508" hidden="1" x14ac:dyDescent="0.25"/>
    <row r="41509" hidden="1" x14ac:dyDescent="0.25"/>
    <row r="41510" hidden="1" x14ac:dyDescent="0.25"/>
    <row r="41511" hidden="1" x14ac:dyDescent="0.25"/>
    <row r="41512" hidden="1" x14ac:dyDescent="0.25"/>
    <row r="41513" hidden="1" x14ac:dyDescent="0.25"/>
    <row r="41514" hidden="1" x14ac:dyDescent="0.25"/>
    <row r="41515" hidden="1" x14ac:dyDescent="0.25"/>
    <row r="41516" hidden="1" x14ac:dyDescent="0.25"/>
    <row r="41517" hidden="1" x14ac:dyDescent="0.25"/>
    <row r="41518" hidden="1" x14ac:dyDescent="0.25"/>
    <row r="41519" hidden="1" x14ac:dyDescent="0.25"/>
    <row r="41520" hidden="1" x14ac:dyDescent="0.25"/>
    <row r="41521" hidden="1" x14ac:dyDescent="0.25"/>
    <row r="41522" hidden="1" x14ac:dyDescent="0.25"/>
    <row r="41523" hidden="1" x14ac:dyDescent="0.25"/>
    <row r="41524" hidden="1" x14ac:dyDescent="0.25"/>
    <row r="41525" hidden="1" x14ac:dyDescent="0.25"/>
    <row r="41526" hidden="1" x14ac:dyDescent="0.25"/>
    <row r="41527" hidden="1" x14ac:dyDescent="0.25"/>
    <row r="41528" hidden="1" x14ac:dyDescent="0.25"/>
    <row r="41529" hidden="1" x14ac:dyDescent="0.25"/>
    <row r="41530" hidden="1" x14ac:dyDescent="0.25"/>
    <row r="41531" hidden="1" x14ac:dyDescent="0.25"/>
    <row r="41532" hidden="1" x14ac:dyDescent="0.25"/>
    <row r="41533" hidden="1" x14ac:dyDescent="0.25"/>
    <row r="41534" hidden="1" x14ac:dyDescent="0.25"/>
    <row r="41535" hidden="1" x14ac:dyDescent="0.25"/>
    <row r="41536" hidden="1" x14ac:dyDescent="0.25"/>
    <row r="41537" hidden="1" x14ac:dyDescent="0.25"/>
    <row r="41538" hidden="1" x14ac:dyDescent="0.25"/>
    <row r="41539" hidden="1" x14ac:dyDescent="0.25"/>
    <row r="41540" hidden="1" x14ac:dyDescent="0.25"/>
    <row r="41541" hidden="1" x14ac:dyDescent="0.25"/>
    <row r="41542" hidden="1" x14ac:dyDescent="0.25"/>
    <row r="41543" hidden="1" x14ac:dyDescent="0.25"/>
    <row r="41544" hidden="1" x14ac:dyDescent="0.25"/>
    <row r="41545" hidden="1" x14ac:dyDescent="0.25"/>
    <row r="41546" hidden="1" x14ac:dyDescent="0.25"/>
    <row r="41547" hidden="1" x14ac:dyDescent="0.25"/>
    <row r="41548" hidden="1" x14ac:dyDescent="0.25"/>
    <row r="41549" hidden="1" x14ac:dyDescent="0.25"/>
    <row r="41550" hidden="1" x14ac:dyDescent="0.25"/>
    <row r="41551" hidden="1" x14ac:dyDescent="0.25"/>
    <row r="41552" hidden="1" x14ac:dyDescent="0.25"/>
    <row r="41553" hidden="1" x14ac:dyDescent="0.25"/>
    <row r="41554" hidden="1" x14ac:dyDescent="0.25"/>
    <row r="41555" hidden="1" x14ac:dyDescent="0.25"/>
    <row r="41556" hidden="1" x14ac:dyDescent="0.25"/>
    <row r="41557" hidden="1" x14ac:dyDescent="0.25"/>
    <row r="41558" hidden="1" x14ac:dyDescent="0.25"/>
    <row r="41559" hidden="1" x14ac:dyDescent="0.25"/>
    <row r="41560" hidden="1" x14ac:dyDescent="0.25"/>
    <row r="41561" hidden="1" x14ac:dyDescent="0.25"/>
    <row r="41562" hidden="1" x14ac:dyDescent="0.25"/>
    <row r="41563" hidden="1" x14ac:dyDescent="0.25"/>
    <row r="41564" hidden="1" x14ac:dyDescent="0.25"/>
    <row r="41565" hidden="1" x14ac:dyDescent="0.25"/>
    <row r="41566" hidden="1" x14ac:dyDescent="0.25"/>
    <row r="41567" hidden="1" x14ac:dyDescent="0.25"/>
    <row r="41568" hidden="1" x14ac:dyDescent="0.25"/>
    <row r="41569" hidden="1" x14ac:dyDescent="0.25"/>
    <row r="41570" hidden="1" x14ac:dyDescent="0.25"/>
    <row r="41571" hidden="1" x14ac:dyDescent="0.25"/>
    <row r="41572" hidden="1" x14ac:dyDescent="0.25"/>
    <row r="41573" hidden="1" x14ac:dyDescent="0.25"/>
    <row r="41574" hidden="1" x14ac:dyDescent="0.25"/>
    <row r="41575" hidden="1" x14ac:dyDescent="0.25"/>
    <row r="41576" hidden="1" x14ac:dyDescent="0.25"/>
    <row r="41577" hidden="1" x14ac:dyDescent="0.25"/>
    <row r="41578" hidden="1" x14ac:dyDescent="0.25"/>
    <row r="41579" hidden="1" x14ac:dyDescent="0.25"/>
    <row r="41580" hidden="1" x14ac:dyDescent="0.25"/>
    <row r="41581" hidden="1" x14ac:dyDescent="0.25"/>
    <row r="41582" hidden="1" x14ac:dyDescent="0.25"/>
    <row r="41583" hidden="1" x14ac:dyDescent="0.25"/>
    <row r="41584" hidden="1" x14ac:dyDescent="0.25"/>
    <row r="41585" hidden="1" x14ac:dyDescent="0.25"/>
    <row r="41586" hidden="1" x14ac:dyDescent="0.25"/>
    <row r="41587" hidden="1" x14ac:dyDescent="0.25"/>
    <row r="41588" hidden="1" x14ac:dyDescent="0.25"/>
    <row r="41589" hidden="1" x14ac:dyDescent="0.25"/>
    <row r="41590" hidden="1" x14ac:dyDescent="0.25"/>
    <row r="41591" hidden="1" x14ac:dyDescent="0.25"/>
    <row r="41592" hidden="1" x14ac:dyDescent="0.25"/>
    <row r="41593" hidden="1" x14ac:dyDescent="0.25"/>
    <row r="41594" hidden="1" x14ac:dyDescent="0.25"/>
    <row r="41595" hidden="1" x14ac:dyDescent="0.25"/>
    <row r="41596" hidden="1" x14ac:dyDescent="0.25"/>
    <row r="41597" hidden="1" x14ac:dyDescent="0.25"/>
    <row r="41598" hidden="1" x14ac:dyDescent="0.25"/>
    <row r="41599" hidden="1" x14ac:dyDescent="0.25"/>
    <row r="41600" hidden="1" x14ac:dyDescent="0.25"/>
    <row r="41601" hidden="1" x14ac:dyDescent="0.25"/>
    <row r="41602" hidden="1" x14ac:dyDescent="0.25"/>
    <row r="41603" hidden="1" x14ac:dyDescent="0.25"/>
    <row r="41604" hidden="1" x14ac:dyDescent="0.25"/>
    <row r="41605" hidden="1" x14ac:dyDescent="0.25"/>
    <row r="41606" hidden="1" x14ac:dyDescent="0.25"/>
    <row r="41607" hidden="1" x14ac:dyDescent="0.25"/>
    <row r="41608" hidden="1" x14ac:dyDescent="0.25"/>
    <row r="41609" hidden="1" x14ac:dyDescent="0.25"/>
    <row r="41610" hidden="1" x14ac:dyDescent="0.25"/>
    <row r="41611" hidden="1" x14ac:dyDescent="0.25"/>
    <row r="41612" hidden="1" x14ac:dyDescent="0.25"/>
    <row r="41613" hidden="1" x14ac:dyDescent="0.25"/>
    <row r="41614" hidden="1" x14ac:dyDescent="0.25"/>
    <row r="41615" hidden="1" x14ac:dyDescent="0.25"/>
    <row r="41616" hidden="1" x14ac:dyDescent="0.25"/>
    <row r="41617" hidden="1" x14ac:dyDescent="0.25"/>
    <row r="41618" hidden="1" x14ac:dyDescent="0.25"/>
    <row r="41619" hidden="1" x14ac:dyDescent="0.25"/>
    <row r="41620" hidden="1" x14ac:dyDescent="0.25"/>
    <row r="41621" hidden="1" x14ac:dyDescent="0.25"/>
    <row r="41622" hidden="1" x14ac:dyDescent="0.25"/>
    <row r="41623" hidden="1" x14ac:dyDescent="0.25"/>
    <row r="41624" hidden="1" x14ac:dyDescent="0.25"/>
    <row r="41625" hidden="1" x14ac:dyDescent="0.25"/>
    <row r="41626" hidden="1" x14ac:dyDescent="0.25"/>
    <row r="41627" hidden="1" x14ac:dyDescent="0.25"/>
    <row r="41628" hidden="1" x14ac:dyDescent="0.25"/>
    <row r="41629" hidden="1" x14ac:dyDescent="0.25"/>
    <row r="41630" hidden="1" x14ac:dyDescent="0.25"/>
    <row r="41631" hidden="1" x14ac:dyDescent="0.25"/>
    <row r="41632" hidden="1" x14ac:dyDescent="0.25"/>
    <row r="41633" hidden="1" x14ac:dyDescent="0.25"/>
    <row r="41634" hidden="1" x14ac:dyDescent="0.25"/>
    <row r="41635" hidden="1" x14ac:dyDescent="0.25"/>
    <row r="41636" hidden="1" x14ac:dyDescent="0.25"/>
    <row r="41637" hidden="1" x14ac:dyDescent="0.25"/>
    <row r="41638" hidden="1" x14ac:dyDescent="0.25"/>
    <row r="41639" hidden="1" x14ac:dyDescent="0.25"/>
    <row r="41640" hidden="1" x14ac:dyDescent="0.25"/>
    <row r="41641" hidden="1" x14ac:dyDescent="0.25"/>
    <row r="41642" hidden="1" x14ac:dyDescent="0.25"/>
    <row r="41643" hidden="1" x14ac:dyDescent="0.25"/>
    <row r="41644" hidden="1" x14ac:dyDescent="0.25"/>
    <row r="41645" hidden="1" x14ac:dyDescent="0.25"/>
    <row r="41646" hidden="1" x14ac:dyDescent="0.25"/>
    <row r="41647" hidden="1" x14ac:dyDescent="0.25"/>
    <row r="41648" hidden="1" x14ac:dyDescent="0.25"/>
    <row r="41649" hidden="1" x14ac:dyDescent="0.25"/>
    <row r="41650" hidden="1" x14ac:dyDescent="0.25"/>
    <row r="41651" hidden="1" x14ac:dyDescent="0.25"/>
    <row r="41652" hidden="1" x14ac:dyDescent="0.25"/>
    <row r="41653" hidden="1" x14ac:dyDescent="0.25"/>
    <row r="41654" hidden="1" x14ac:dyDescent="0.25"/>
    <row r="41655" hidden="1" x14ac:dyDescent="0.25"/>
    <row r="41656" hidden="1" x14ac:dyDescent="0.25"/>
    <row r="41657" hidden="1" x14ac:dyDescent="0.25"/>
    <row r="41658" hidden="1" x14ac:dyDescent="0.25"/>
    <row r="41659" hidden="1" x14ac:dyDescent="0.25"/>
    <row r="41660" hidden="1" x14ac:dyDescent="0.25"/>
    <row r="41661" hidden="1" x14ac:dyDescent="0.25"/>
    <row r="41662" hidden="1" x14ac:dyDescent="0.25"/>
    <row r="41663" hidden="1" x14ac:dyDescent="0.25"/>
    <row r="41664" hidden="1" x14ac:dyDescent="0.25"/>
    <row r="41665" hidden="1" x14ac:dyDescent="0.25"/>
    <row r="41666" hidden="1" x14ac:dyDescent="0.25"/>
    <row r="41667" hidden="1" x14ac:dyDescent="0.25"/>
    <row r="41668" hidden="1" x14ac:dyDescent="0.25"/>
    <row r="41669" hidden="1" x14ac:dyDescent="0.25"/>
    <row r="41670" hidden="1" x14ac:dyDescent="0.25"/>
    <row r="41671" hidden="1" x14ac:dyDescent="0.25"/>
    <row r="41672" hidden="1" x14ac:dyDescent="0.25"/>
    <row r="41673" hidden="1" x14ac:dyDescent="0.25"/>
    <row r="41674" hidden="1" x14ac:dyDescent="0.25"/>
    <row r="41675" hidden="1" x14ac:dyDescent="0.25"/>
    <row r="41676" hidden="1" x14ac:dyDescent="0.25"/>
    <row r="41677" hidden="1" x14ac:dyDescent="0.25"/>
    <row r="41678" hidden="1" x14ac:dyDescent="0.25"/>
    <row r="41679" hidden="1" x14ac:dyDescent="0.25"/>
    <row r="41680" hidden="1" x14ac:dyDescent="0.25"/>
    <row r="41681" hidden="1" x14ac:dyDescent="0.25"/>
    <row r="41682" hidden="1" x14ac:dyDescent="0.25"/>
    <row r="41683" hidden="1" x14ac:dyDescent="0.25"/>
    <row r="41684" hidden="1" x14ac:dyDescent="0.25"/>
    <row r="41685" hidden="1" x14ac:dyDescent="0.25"/>
    <row r="41686" hidden="1" x14ac:dyDescent="0.25"/>
    <row r="41687" hidden="1" x14ac:dyDescent="0.25"/>
    <row r="41688" hidden="1" x14ac:dyDescent="0.25"/>
    <row r="41689" hidden="1" x14ac:dyDescent="0.25"/>
    <row r="41690" hidden="1" x14ac:dyDescent="0.25"/>
    <row r="41691" hidden="1" x14ac:dyDescent="0.25"/>
    <row r="41692" hidden="1" x14ac:dyDescent="0.25"/>
    <row r="41693" hidden="1" x14ac:dyDescent="0.25"/>
    <row r="41694" hidden="1" x14ac:dyDescent="0.25"/>
    <row r="41695" hidden="1" x14ac:dyDescent="0.25"/>
    <row r="41696" hidden="1" x14ac:dyDescent="0.25"/>
    <row r="41697" hidden="1" x14ac:dyDescent="0.25"/>
    <row r="41698" hidden="1" x14ac:dyDescent="0.25"/>
    <row r="41699" hidden="1" x14ac:dyDescent="0.25"/>
    <row r="41700" hidden="1" x14ac:dyDescent="0.25"/>
    <row r="41701" hidden="1" x14ac:dyDescent="0.25"/>
    <row r="41702" hidden="1" x14ac:dyDescent="0.25"/>
    <row r="41703" hidden="1" x14ac:dyDescent="0.25"/>
    <row r="41704" hidden="1" x14ac:dyDescent="0.25"/>
    <row r="41705" hidden="1" x14ac:dyDescent="0.25"/>
    <row r="41706" hidden="1" x14ac:dyDescent="0.25"/>
    <row r="41707" hidden="1" x14ac:dyDescent="0.25"/>
    <row r="41708" hidden="1" x14ac:dyDescent="0.25"/>
    <row r="41709" hidden="1" x14ac:dyDescent="0.25"/>
    <row r="41710" hidden="1" x14ac:dyDescent="0.25"/>
    <row r="41711" hidden="1" x14ac:dyDescent="0.25"/>
    <row r="41712" hidden="1" x14ac:dyDescent="0.25"/>
    <row r="41713" hidden="1" x14ac:dyDescent="0.25"/>
    <row r="41714" hidden="1" x14ac:dyDescent="0.25"/>
    <row r="41715" hidden="1" x14ac:dyDescent="0.25"/>
    <row r="41716" hidden="1" x14ac:dyDescent="0.25"/>
    <row r="41717" hidden="1" x14ac:dyDescent="0.25"/>
    <row r="41718" hidden="1" x14ac:dyDescent="0.25"/>
    <row r="41719" hidden="1" x14ac:dyDescent="0.25"/>
    <row r="41720" hidden="1" x14ac:dyDescent="0.25"/>
    <row r="41721" hidden="1" x14ac:dyDescent="0.25"/>
    <row r="41722" hidden="1" x14ac:dyDescent="0.25"/>
    <row r="41723" hidden="1" x14ac:dyDescent="0.25"/>
    <row r="41724" hidden="1" x14ac:dyDescent="0.25"/>
    <row r="41725" hidden="1" x14ac:dyDescent="0.25"/>
    <row r="41726" hidden="1" x14ac:dyDescent="0.25"/>
    <row r="41727" hidden="1" x14ac:dyDescent="0.25"/>
    <row r="41728" hidden="1" x14ac:dyDescent="0.25"/>
    <row r="41729" hidden="1" x14ac:dyDescent="0.25"/>
    <row r="41730" hidden="1" x14ac:dyDescent="0.25"/>
    <row r="41731" hidden="1" x14ac:dyDescent="0.25"/>
    <row r="41732" hidden="1" x14ac:dyDescent="0.25"/>
    <row r="41733" hidden="1" x14ac:dyDescent="0.25"/>
    <row r="41734" hidden="1" x14ac:dyDescent="0.25"/>
    <row r="41735" hidden="1" x14ac:dyDescent="0.25"/>
    <row r="41736" hidden="1" x14ac:dyDescent="0.25"/>
    <row r="41737" hidden="1" x14ac:dyDescent="0.25"/>
    <row r="41738" hidden="1" x14ac:dyDescent="0.25"/>
    <row r="41739" hidden="1" x14ac:dyDescent="0.25"/>
    <row r="41740" hidden="1" x14ac:dyDescent="0.25"/>
    <row r="41741" hidden="1" x14ac:dyDescent="0.25"/>
    <row r="41742" hidden="1" x14ac:dyDescent="0.25"/>
    <row r="41743" hidden="1" x14ac:dyDescent="0.25"/>
    <row r="41744" hidden="1" x14ac:dyDescent="0.25"/>
    <row r="41745" hidden="1" x14ac:dyDescent="0.25"/>
    <row r="41746" hidden="1" x14ac:dyDescent="0.25"/>
    <row r="41747" hidden="1" x14ac:dyDescent="0.25"/>
    <row r="41748" hidden="1" x14ac:dyDescent="0.25"/>
    <row r="41749" hidden="1" x14ac:dyDescent="0.25"/>
    <row r="41750" hidden="1" x14ac:dyDescent="0.25"/>
    <row r="41751" hidden="1" x14ac:dyDescent="0.25"/>
    <row r="41752" hidden="1" x14ac:dyDescent="0.25"/>
    <row r="41753" hidden="1" x14ac:dyDescent="0.25"/>
    <row r="41754" hidden="1" x14ac:dyDescent="0.25"/>
    <row r="41755" hidden="1" x14ac:dyDescent="0.25"/>
    <row r="41756" hidden="1" x14ac:dyDescent="0.25"/>
    <row r="41757" hidden="1" x14ac:dyDescent="0.25"/>
    <row r="41758" hidden="1" x14ac:dyDescent="0.25"/>
    <row r="41759" hidden="1" x14ac:dyDescent="0.25"/>
    <row r="41760" hidden="1" x14ac:dyDescent="0.25"/>
    <row r="41761" hidden="1" x14ac:dyDescent="0.25"/>
    <row r="41762" hidden="1" x14ac:dyDescent="0.25"/>
    <row r="41763" hidden="1" x14ac:dyDescent="0.25"/>
    <row r="41764" hidden="1" x14ac:dyDescent="0.25"/>
    <row r="41765" hidden="1" x14ac:dyDescent="0.25"/>
    <row r="41766" hidden="1" x14ac:dyDescent="0.25"/>
    <row r="41767" hidden="1" x14ac:dyDescent="0.25"/>
    <row r="41768" hidden="1" x14ac:dyDescent="0.25"/>
    <row r="41769" hidden="1" x14ac:dyDescent="0.25"/>
    <row r="41770" hidden="1" x14ac:dyDescent="0.25"/>
    <row r="41771" hidden="1" x14ac:dyDescent="0.25"/>
    <row r="41772" hidden="1" x14ac:dyDescent="0.25"/>
    <row r="41773" hidden="1" x14ac:dyDescent="0.25"/>
    <row r="41774" hidden="1" x14ac:dyDescent="0.25"/>
    <row r="41775" hidden="1" x14ac:dyDescent="0.25"/>
    <row r="41776" hidden="1" x14ac:dyDescent="0.25"/>
    <row r="41777" hidden="1" x14ac:dyDescent="0.25"/>
    <row r="41778" hidden="1" x14ac:dyDescent="0.25"/>
    <row r="41779" hidden="1" x14ac:dyDescent="0.25"/>
    <row r="41780" hidden="1" x14ac:dyDescent="0.25"/>
    <row r="41781" hidden="1" x14ac:dyDescent="0.25"/>
    <row r="41782" hidden="1" x14ac:dyDescent="0.25"/>
    <row r="41783" hidden="1" x14ac:dyDescent="0.25"/>
    <row r="41784" hidden="1" x14ac:dyDescent="0.25"/>
    <row r="41785" hidden="1" x14ac:dyDescent="0.25"/>
    <row r="41786" hidden="1" x14ac:dyDescent="0.25"/>
    <row r="41787" hidden="1" x14ac:dyDescent="0.25"/>
    <row r="41788" hidden="1" x14ac:dyDescent="0.25"/>
    <row r="41789" hidden="1" x14ac:dyDescent="0.25"/>
    <row r="41790" hidden="1" x14ac:dyDescent="0.25"/>
    <row r="41791" hidden="1" x14ac:dyDescent="0.25"/>
    <row r="41792" hidden="1" x14ac:dyDescent="0.25"/>
    <row r="41793" hidden="1" x14ac:dyDescent="0.25"/>
    <row r="41794" hidden="1" x14ac:dyDescent="0.25"/>
    <row r="41795" hidden="1" x14ac:dyDescent="0.25"/>
    <row r="41796" hidden="1" x14ac:dyDescent="0.25"/>
    <row r="41797" hidden="1" x14ac:dyDescent="0.25"/>
    <row r="41798" hidden="1" x14ac:dyDescent="0.25"/>
    <row r="41799" hidden="1" x14ac:dyDescent="0.25"/>
    <row r="41800" hidden="1" x14ac:dyDescent="0.25"/>
    <row r="41801" hidden="1" x14ac:dyDescent="0.25"/>
    <row r="41802" hidden="1" x14ac:dyDescent="0.25"/>
    <row r="41803" hidden="1" x14ac:dyDescent="0.25"/>
    <row r="41804" hidden="1" x14ac:dyDescent="0.25"/>
    <row r="41805" hidden="1" x14ac:dyDescent="0.25"/>
    <row r="41806" hidden="1" x14ac:dyDescent="0.25"/>
    <row r="41807" hidden="1" x14ac:dyDescent="0.25"/>
    <row r="41808" hidden="1" x14ac:dyDescent="0.25"/>
    <row r="41809" hidden="1" x14ac:dyDescent="0.25"/>
    <row r="41810" hidden="1" x14ac:dyDescent="0.25"/>
    <row r="41811" hidden="1" x14ac:dyDescent="0.25"/>
    <row r="41812" hidden="1" x14ac:dyDescent="0.25"/>
    <row r="41813" hidden="1" x14ac:dyDescent="0.25"/>
    <row r="41814" hidden="1" x14ac:dyDescent="0.25"/>
    <row r="41815" hidden="1" x14ac:dyDescent="0.25"/>
    <row r="41816" hidden="1" x14ac:dyDescent="0.25"/>
    <row r="41817" hidden="1" x14ac:dyDescent="0.25"/>
    <row r="41818" hidden="1" x14ac:dyDescent="0.25"/>
    <row r="41819" hidden="1" x14ac:dyDescent="0.25"/>
    <row r="41820" hidden="1" x14ac:dyDescent="0.25"/>
    <row r="41821" hidden="1" x14ac:dyDescent="0.25"/>
    <row r="41822" hidden="1" x14ac:dyDescent="0.25"/>
    <row r="41823" hidden="1" x14ac:dyDescent="0.25"/>
    <row r="41824" hidden="1" x14ac:dyDescent="0.25"/>
    <row r="41825" hidden="1" x14ac:dyDescent="0.25"/>
    <row r="41826" hidden="1" x14ac:dyDescent="0.25"/>
    <row r="41827" hidden="1" x14ac:dyDescent="0.25"/>
    <row r="41828" hidden="1" x14ac:dyDescent="0.25"/>
    <row r="41829" hidden="1" x14ac:dyDescent="0.25"/>
    <row r="41830" hidden="1" x14ac:dyDescent="0.25"/>
    <row r="41831" hidden="1" x14ac:dyDescent="0.25"/>
    <row r="41832" hidden="1" x14ac:dyDescent="0.25"/>
    <row r="41833" hidden="1" x14ac:dyDescent="0.25"/>
    <row r="41834" hidden="1" x14ac:dyDescent="0.25"/>
    <row r="41835" hidden="1" x14ac:dyDescent="0.25"/>
    <row r="41836" hidden="1" x14ac:dyDescent="0.25"/>
    <row r="41837" hidden="1" x14ac:dyDescent="0.25"/>
    <row r="41838" hidden="1" x14ac:dyDescent="0.25"/>
    <row r="41839" hidden="1" x14ac:dyDescent="0.25"/>
    <row r="41840" hidden="1" x14ac:dyDescent="0.25"/>
    <row r="41841" hidden="1" x14ac:dyDescent="0.25"/>
    <row r="41842" hidden="1" x14ac:dyDescent="0.25"/>
    <row r="41843" hidden="1" x14ac:dyDescent="0.25"/>
    <row r="41844" hidden="1" x14ac:dyDescent="0.25"/>
    <row r="41845" hidden="1" x14ac:dyDescent="0.25"/>
    <row r="41846" hidden="1" x14ac:dyDescent="0.25"/>
    <row r="41847" hidden="1" x14ac:dyDescent="0.25"/>
    <row r="41848" hidden="1" x14ac:dyDescent="0.25"/>
    <row r="41849" hidden="1" x14ac:dyDescent="0.25"/>
    <row r="41850" hidden="1" x14ac:dyDescent="0.25"/>
    <row r="41851" hidden="1" x14ac:dyDescent="0.25"/>
    <row r="41852" hidden="1" x14ac:dyDescent="0.25"/>
    <row r="41853" hidden="1" x14ac:dyDescent="0.25"/>
    <row r="41854" hidden="1" x14ac:dyDescent="0.25"/>
    <row r="41855" hidden="1" x14ac:dyDescent="0.25"/>
    <row r="41856" hidden="1" x14ac:dyDescent="0.25"/>
    <row r="41857" hidden="1" x14ac:dyDescent="0.25"/>
    <row r="41858" hidden="1" x14ac:dyDescent="0.25"/>
    <row r="41859" hidden="1" x14ac:dyDescent="0.25"/>
    <row r="41860" hidden="1" x14ac:dyDescent="0.25"/>
    <row r="41861" hidden="1" x14ac:dyDescent="0.25"/>
    <row r="41862" hidden="1" x14ac:dyDescent="0.25"/>
    <row r="41863" hidden="1" x14ac:dyDescent="0.25"/>
    <row r="41864" hidden="1" x14ac:dyDescent="0.25"/>
    <row r="41865" hidden="1" x14ac:dyDescent="0.25"/>
    <row r="41866" hidden="1" x14ac:dyDescent="0.25"/>
    <row r="41867" hidden="1" x14ac:dyDescent="0.25"/>
    <row r="41868" hidden="1" x14ac:dyDescent="0.25"/>
    <row r="41869" hidden="1" x14ac:dyDescent="0.25"/>
    <row r="41870" hidden="1" x14ac:dyDescent="0.25"/>
    <row r="41871" hidden="1" x14ac:dyDescent="0.25"/>
    <row r="41872" hidden="1" x14ac:dyDescent="0.25"/>
    <row r="41873" hidden="1" x14ac:dyDescent="0.25"/>
    <row r="41874" hidden="1" x14ac:dyDescent="0.25"/>
    <row r="41875" hidden="1" x14ac:dyDescent="0.25"/>
    <row r="41876" hidden="1" x14ac:dyDescent="0.25"/>
    <row r="41877" hidden="1" x14ac:dyDescent="0.25"/>
    <row r="41878" hidden="1" x14ac:dyDescent="0.25"/>
    <row r="41879" hidden="1" x14ac:dyDescent="0.25"/>
    <row r="41880" hidden="1" x14ac:dyDescent="0.25"/>
    <row r="41881" hidden="1" x14ac:dyDescent="0.25"/>
    <row r="41882" hidden="1" x14ac:dyDescent="0.25"/>
    <row r="41883" hidden="1" x14ac:dyDescent="0.25"/>
    <row r="41884" hidden="1" x14ac:dyDescent="0.25"/>
    <row r="41885" hidden="1" x14ac:dyDescent="0.25"/>
    <row r="41886" hidden="1" x14ac:dyDescent="0.25"/>
    <row r="41887" hidden="1" x14ac:dyDescent="0.25"/>
    <row r="41888" hidden="1" x14ac:dyDescent="0.25"/>
    <row r="41889" hidden="1" x14ac:dyDescent="0.25"/>
    <row r="41890" hidden="1" x14ac:dyDescent="0.25"/>
    <row r="41891" hidden="1" x14ac:dyDescent="0.25"/>
    <row r="41892" hidden="1" x14ac:dyDescent="0.25"/>
    <row r="41893" hidden="1" x14ac:dyDescent="0.25"/>
    <row r="41894" hidden="1" x14ac:dyDescent="0.25"/>
    <row r="41895" hidden="1" x14ac:dyDescent="0.25"/>
    <row r="41896" hidden="1" x14ac:dyDescent="0.25"/>
    <row r="41897" hidden="1" x14ac:dyDescent="0.25"/>
    <row r="41898" hidden="1" x14ac:dyDescent="0.25"/>
    <row r="41899" hidden="1" x14ac:dyDescent="0.25"/>
    <row r="41900" hidden="1" x14ac:dyDescent="0.25"/>
    <row r="41901" hidden="1" x14ac:dyDescent="0.25"/>
    <row r="41902" hidden="1" x14ac:dyDescent="0.25"/>
    <row r="41903" hidden="1" x14ac:dyDescent="0.25"/>
    <row r="41904" hidden="1" x14ac:dyDescent="0.25"/>
    <row r="41905" hidden="1" x14ac:dyDescent="0.25"/>
    <row r="41906" hidden="1" x14ac:dyDescent="0.25"/>
    <row r="41907" hidden="1" x14ac:dyDescent="0.25"/>
    <row r="41908" hidden="1" x14ac:dyDescent="0.25"/>
    <row r="41909" hidden="1" x14ac:dyDescent="0.25"/>
    <row r="41910" hidden="1" x14ac:dyDescent="0.25"/>
    <row r="41911" hidden="1" x14ac:dyDescent="0.25"/>
    <row r="41912" hidden="1" x14ac:dyDescent="0.25"/>
    <row r="41913" hidden="1" x14ac:dyDescent="0.25"/>
    <row r="41914" hidden="1" x14ac:dyDescent="0.25"/>
    <row r="41915" hidden="1" x14ac:dyDescent="0.25"/>
    <row r="41916" hidden="1" x14ac:dyDescent="0.25"/>
    <row r="41917" hidden="1" x14ac:dyDescent="0.25"/>
    <row r="41918" hidden="1" x14ac:dyDescent="0.25"/>
    <row r="41919" hidden="1" x14ac:dyDescent="0.25"/>
    <row r="41920" hidden="1" x14ac:dyDescent="0.25"/>
    <row r="41921" hidden="1" x14ac:dyDescent="0.25"/>
    <row r="41922" hidden="1" x14ac:dyDescent="0.25"/>
    <row r="41923" hidden="1" x14ac:dyDescent="0.25"/>
    <row r="41924" hidden="1" x14ac:dyDescent="0.25"/>
    <row r="41925" hidden="1" x14ac:dyDescent="0.25"/>
    <row r="41926" hidden="1" x14ac:dyDescent="0.25"/>
    <row r="41927" hidden="1" x14ac:dyDescent="0.25"/>
    <row r="41928" hidden="1" x14ac:dyDescent="0.25"/>
    <row r="41929" hidden="1" x14ac:dyDescent="0.25"/>
    <row r="41930" hidden="1" x14ac:dyDescent="0.25"/>
    <row r="41931" hidden="1" x14ac:dyDescent="0.25"/>
    <row r="41932" hidden="1" x14ac:dyDescent="0.25"/>
    <row r="41933" hidden="1" x14ac:dyDescent="0.25"/>
    <row r="41934" hidden="1" x14ac:dyDescent="0.25"/>
    <row r="41935" hidden="1" x14ac:dyDescent="0.25"/>
    <row r="41936" hidden="1" x14ac:dyDescent="0.25"/>
    <row r="41937" hidden="1" x14ac:dyDescent="0.25"/>
    <row r="41938" hidden="1" x14ac:dyDescent="0.25"/>
    <row r="41939" hidden="1" x14ac:dyDescent="0.25"/>
    <row r="41940" hidden="1" x14ac:dyDescent="0.25"/>
    <row r="41941" hidden="1" x14ac:dyDescent="0.25"/>
    <row r="41942" hidden="1" x14ac:dyDescent="0.25"/>
    <row r="41943" hidden="1" x14ac:dyDescent="0.25"/>
    <row r="41944" hidden="1" x14ac:dyDescent="0.25"/>
    <row r="41945" hidden="1" x14ac:dyDescent="0.25"/>
    <row r="41946" hidden="1" x14ac:dyDescent="0.25"/>
    <row r="41947" hidden="1" x14ac:dyDescent="0.25"/>
    <row r="41948" hidden="1" x14ac:dyDescent="0.25"/>
    <row r="41949" hidden="1" x14ac:dyDescent="0.25"/>
    <row r="41950" hidden="1" x14ac:dyDescent="0.25"/>
    <row r="41951" hidden="1" x14ac:dyDescent="0.25"/>
    <row r="41952" hidden="1" x14ac:dyDescent="0.25"/>
    <row r="41953" hidden="1" x14ac:dyDescent="0.25"/>
    <row r="41954" hidden="1" x14ac:dyDescent="0.25"/>
    <row r="41955" hidden="1" x14ac:dyDescent="0.25"/>
    <row r="41956" hidden="1" x14ac:dyDescent="0.25"/>
    <row r="41957" hidden="1" x14ac:dyDescent="0.25"/>
    <row r="41958" hidden="1" x14ac:dyDescent="0.25"/>
    <row r="41959" hidden="1" x14ac:dyDescent="0.25"/>
    <row r="41960" hidden="1" x14ac:dyDescent="0.25"/>
    <row r="41961" hidden="1" x14ac:dyDescent="0.25"/>
    <row r="41962" hidden="1" x14ac:dyDescent="0.25"/>
    <row r="41963" hidden="1" x14ac:dyDescent="0.25"/>
    <row r="41964" hidden="1" x14ac:dyDescent="0.25"/>
    <row r="41965" hidden="1" x14ac:dyDescent="0.25"/>
    <row r="41966" hidden="1" x14ac:dyDescent="0.25"/>
    <row r="41967" hidden="1" x14ac:dyDescent="0.25"/>
    <row r="41968" hidden="1" x14ac:dyDescent="0.25"/>
    <row r="41969" hidden="1" x14ac:dyDescent="0.25"/>
    <row r="41970" hidden="1" x14ac:dyDescent="0.25"/>
    <row r="41971" hidden="1" x14ac:dyDescent="0.25"/>
    <row r="41972" hidden="1" x14ac:dyDescent="0.25"/>
    <row r="41973" hidden="1" x14ac:dyDescent="0.25"/>
    <row r="41974" hidden="1" x14ac:dyDescent="0.25"/>
    <row r="41975" hidden="1" x14ac:dyDescent="0.25"/>
    <row r="41976" hidden="1" x14ac:dyDescent="0.25"/>
    <row r="41977" hidden="1" x14ac:dyDescent="0.25"/>
    <row r="41978" hidden="1" x14ac:dyDescent="0.25"/>
    <row r="41979" hidden="1" x14ac:dyDescent="0.25"/>
    <row r="41980" hidden="1" x14ac:dyDescent="0.25"/>
    <row r="41981" hidden="1" x14ac:dyDescent="0.25"/>
    <row r="41982" hidden="1" x14ac:dyDescent="0.25"/>
    <row r="41983" hidden="1" x14ac:dyDescent="0.25"/>
    <row r="41984" hidden="1" x14ac:dyDescent="0.25"/>
    <row r="41985" hidden="1" x14ac:dyDescent="0.25"/>
    <row r="41986" hidden="1" x14ac:dyDescent="0.25"/>
    <row r="41987" hidden="1" x14ac:dyDescent="0.25"/>
    <row r="41988" hidden="1" x14ac:dyDescent="0.25"/>
    <row r="41989" hidden="1" x14ac:dyDescent="0.25"/>
    <row r="41990" hidden="1" x14ac:dyDescent="0.25"/>
    <row r="41991" hidden="1" x14ac:dyDescent="0.25"/>
    <row r="41992" hidden="1" x14ac:dyDescent="0.25"/>
    <row r="41993" hidden="1" x14ac:dyDescent="0.25"/>
    <row r="41994" hidden="1" x14ac:dyDescent="0.25"/>
    <row r="41995" hidden="1" x14ac:dyDescent="0.25"/>
    <row r="41996" hidden="1" x14ac:dyDescent="0.25"/>
    <row r="41997" hidden="1" x14ac:dyDescent="0.25"/>
    <row r="41998" hidden="1" x14ac:dyDescent="0.25"/>
    <row r="41999" hidden="1" x14ac:dyDescent="0.25"/>
    <row r="42000" hidden="1" x14ac:dyDescent="0.25"/>
    <row r="42001" hidden="1" x14ac:dyDescent="0.25"/>
    <row r="42002" hidden="1" x14ac:dyDescent="0.25"/>
    <row r="42003" hidden="1" x14ac:dyDescent="0.25"/>
    <row r="42004" hidden="1" x14ac:dyDescent="0.25"/>
    <row r="42005" hidden="1" x14ac:dyDescent="0.25"/>
    <row r="42006" hidden="1" x14ac:dyDescent="0.25"/>
    <row r="42007" hidden="1" x14ac:dyDescent="0.25"/>
    <row r="42008" hidden="1" x14ac:dyDescent="0.25"/>
    <row r="42009" hidden="1" x14ac:dyDescent="0.25"/>
    <row r="42010" hidden="1" x14ac:dyDescent="0.25"/>
    <row r="42011" hidden="1" x14ac:dyDescent="0.25"/>
    <row r="42012" hidden="1" x14ac:dyDescent="0.25"/>
    <row r="42013" hidden="1" x14ac:dyDescent="0.25"/>
    <row r="42014" hidden="1" x14ac:dyDescent="0.25"/>
    <row r="42015" hidden="1" x14ac:dyDescent="0.25"/>
    <row r="42016" hidden="1" x14ac:dyDescent="0.25"/>
    <row r="42017" hidden="1" x14ac:dyDescent="0.25"/>
    <row r="42018" hidden="1" x14ac:dyDescent="0.25"/>
    <row r="42019" hidden="1" x14ac:dyDescent="0.25"/>
    <row r="42020" hidden="1" x14ac:dyDescent="0.25"/>
    <row r="42021" hidden="1" x14ac:dyDescent="0.25"/>
    <row r="42022" hidden="1" x14ac:dyDescent="0.25"/>
    <row r="42023" hidden="1" x14ac:dyDescent="0.25"/>
    <row r="42024" hidden="1" x14ac:dyDescent="0.25"/>
    <row r="42025" hidden="1" x14ac:dyDescent="0.25"/>
    <row r="42026" hidden="1" x14ac:dyDescent="0.25"/>
    <row r="42027" hidden="1" x14ac:dyDescent="0.25"/>
    <row r="42028" hidden="1" x14ac:dyDescent="0.25"/>
    <row r="42029" hidden="1" x14ac:dyDescent="0.25"/>
    <row r="42030" hidden="1" x14ac:dyDescent="0.25"/>
    <row r="42031" hidden="1" x14ac:dyDescent="0.25"/>
    <row r="42032" hidden="1" x14ac:dyDescent="0.25"/>
    <row r="42033" hidden="1" x14ac:dyDescent="0.25"/>
    <row r="42034" hidden="1" x14ac:dyDescent="0.25"/>
    <row r="42035" hidden="1" x14ac:dyDescent="0.25"/>
    <row r="42036" hidden="1" x14ac:dyDescent="0.25"/>
    <row r="42037" hidden="1" x14ac:dyDescent="0.25"/>
    <row r="42038" hidden="1" x14ac:dyDescent="0.25"/>
    <row r="42039" hidden="1" x14ac:dyDescent="0.25"/>
    <row r="42040" hidden="1" x14ac:dyDescent="0.25"/>
    <row r="42041" hidden="1" x14ac:dyDescent="0.25"/>
    <row r="42042" hidden="1" x14ac:dyDescent="0.25"/>
    <row r="42043" hidden="1" x14ac:dyDescent="0.25"/>
    <row r="42044" hidden="1" x14ac:dyDescent="0.25"/>
    <row r="42045" hidden="1" x14ac:dyDescent="0.25"/>
    <row r="42046" hidden="1" x14ac:dyDescent="0.25"/>
    <row r="42047" hidden="1" x14ac:dyDescent="0.25"/>
    <row r="42048" hidden="1" x14ac:dyDescent="0.25"/>
    <row r="42049" hidden="1" x14ac:dyDescent="0.25"/>
    <row r="42050" hidden="1" x14ac:dyDescent="0.25"/>
    <row r="42051" hidden="1" x14ac:dyDescent="0.25"/>
    <row r="42052" hidden="1" x14ac:dyDescent="0.25"/>
    <row r="42053" hidden="1" x14ac:dyDescent="0.25"/>
    <row r="42054" hidden="1" x14ac:dyDescent="0.25"/>
    <row r="42055" hidden="1" x14ac:dyDescent="0.25"/>
    <row r="42056" hidden="1" x14ac:dyDescent="0.25"/>
    <row r="42057" hidden="1" x14ac:dyDescent="0.25"/>
    <row r="42058" hidden="1" x14ac:dyDescent="0.25"/>
    <row r="42059" hidden="1" x14ac:dyDescent="0.25"/>
    <row r="42060" hidden="1" x14ac:dyDescent="0.25"/>
    <row r="42061" hidden="1" x14ac:dyDescent="0.25"/>
    <row r="42062" hidden="1" x14ac:dyDescent="0.25"/>
    <row r="42063" hidden="1" x14ac:dyDescent="0.25"/>
    <row r="42064" hidden="1" x14ac:dyDescent="0.25"/>
    <row r="42065" hidden="1" x14ac:dyDescent="0.25"/>
    <row r="42066" hidden="1" x14ac:dyDescent="0.25"/>
    <row r="42067" hidden="1" x14ac:dyDescent="0.25"/>
    <row r="42068" hidden="1" x14ac:dyDescent="0.25"/>
    <row r="42069" hidden="1" x14ac:dyDescent="0.25"/>
    <row r="42070" hidden="1" x14ac:dyDescent="0.25"/>
    <row r="42071" hidden="1" x14ac:dyDescent="0.25"/>
    <row r="42072" hidden="1" x14ac:dyDescent="0.25"/>
    <row r="42073" hidden="1" x14ac:dyDescent="0.25"/>
    <row r="42074" hidden="1" x14ac:dyDescent="0.25"/>
    <row r="42075" hidden="1" x14ac:dyDescent="0.25"/>
    <row r="42076" hidden="1" x14ac:dyDescent="0.25"/>
    <row r="42077" hidden="1" x14ac:dyDescent="0.25"/>
    <row r="42078" hidden="1" x14ac:dyDescent="0.25"/>
    <row r="42079" hidden="1" x14ac:dyDescent="0.25"/>
    <row r="42080" hidden="1" x14ac:dyDescent="0.25"/>
    <row r="42081" hidden="1" x14ac:dyDescent="0.25"/>
    <row r="42082" hidden="1" x14ac:dyDescent="0.25"/>
    <row r="42083" hidden="1" x14ac:dyDescent="0.25"/>
    <row r="42084" hidden="1" x14ac:dyDescent="0.25"/>
    <row r="42085" hidden="1" x14ac:dyDescent="0.25"/>
    <row r="42086" hidden="1" x14ac:dyDescent="0.25"/>
    <row r="42087" hidden="1" x14ac:dyDescent="0.25"/>
    <row r="42088" hidden="1" x14ac:dyDescent="0.25"/>
    <row r="42089" hidden="1" x14ac:dyDescent="0.25"/>
    <row r="42090" hidden="1" x14ac:dyDescent="0.25"/>
    <row r="42091" hidden="1" x14ac:dyDescent="0.25"/>
    <row r="42092" hidden="1" x14ac:dyDescent="0.25"/>
    <row r="42093" hidden="1" x14ac:dyDescent="0.25"/>
    <row r="42094" hidden="1" x14ac:dyDescent="0.25"/>
    <row r="42095" hidden="1" x14ac:dyDescent="0.25"/>
    <row r="42096" hidden="1" x14ac:dyDescent="0.25"/>
    <row r="42097" hidden="1" x14ac:dyDescent="0.25"/>
    <row r="42098" hidden="1" x14ac:dyDescent="0.25"/>
    <row r="42099" hidden="1" x14ac:dyDescent="0.25"/>
    <row r="42100" hidden="1" x14ac:dyDescent="0.25"/>
    <row r="42101" hidden="1" x14ac:dyDescent="0.25"/>
    <row r="42102" hidden="1" x14ac:dyDescent="0.25"/>
    <row r="42103" hidden="1" x14ac:dyDescent="0.25"/>
    <row r="42104" hidden="1" x14ac:dyDescent="0.25"/>
    <row r="42105" hidden="1" x14ac:dyDescent="0.25"/>
    <row r="42106" hidden="1" x14ac:dyDescent="0.25"/>
    <row r="42107" hidden="1" x14ac:dyDescent="0.25"/>
    <row r="42108" hidden="1" x14ac:dyDescent="0.25"/>
    <row r="42109" hidden="1" x14ac:dyDescent="0.25"/>
    <row r="42110" hidden="1" x14ac:dyDescent="0.25"/>
    <row r="42111" hidden="1" x14ac:dyDescent="0.25"/>
    <row r="42112" hidden="1" x14ac:dyDescent="0.25"/>
    <row r="42113" hidden="1" x14ac:dyDescent="0.25"/>
    <row r="42114" hidden="1" x14ac:dyDescent="0.25"/>
    <row r="42115" hidden="1" x14ac:dyDescent="0.25"/>
    <row r="42116" hidden="1" x14ac:dyDescent="0.25"/>
    <row r="42117" hidden="1" x14ac:dyDescent="0.25"/>
    <row r="42118" hidden="1" x14ac:dyDescent="0.25"/>
    <row r="42119" hidden="1" x14ac:dyDescent="0.25"/>
    <row r="42120" hidden="1" x14ac:dyDescent="0.25"/>
    <row r="42121" hidden="1" x14ac:dyDescent="0.25"/>
    <row r="42122" hidden="1" x14ac:dyDescent="0.25"/>
    <row r="42123" hidden="1" x14ac:dyDescent="0.25"/>
    <row r="42124" hidden="1" x14ac:dyDescent="0.25"/>
    <row r="42125" hidden="1" x14ac:dyDescent="0.25"/>
    <row r="42126" hidden="1" x14ac:dyDescent="0.25"/>
    <row r="42127" hidden="1" x14ac:dyDescent="0.25"/>
    <row r="42128" hidden="1" x14ac:dyDescent="0.25"/>
    <row r="42129" hidden="1" x14ac:dyDescent="0.25"/>
    <row r="42130" hidden="1" x14ac:dyDescent="0.25"/>
    <row r="42131" hidden="1" x14ac:dyDescent="0.25"/>
    <row r="42132" hidden="1" x14ac:dyDescent="0.25"/>
    <row r="42133" hidden="1" x14ac:dyDescent="0.25"/>
    <row r="42134" hidden="1" x14ac:dyDescent="0.25"/>
    <row r="42135" hidden="1" x14ac:dyDescent="0.25"/>
    <row r="42136" hidden="1" x14ac:dyDescent="0.25"/>
    <row r="42137" hidden="1" x14ac:dyDescent="0.25"/>
    <row r="42138" hidden="1" x14ac:dyDescent="0.25"/>
    <row r="42139" hidden="1" x14ac:dyDescent="0.25"/>
    <row r="42140" hidden="1" x14ac:dyDescent="0.25"/>
    <row r="42141" hidden="1" x14ac:dyDescent="0.25"/>
    <row r="42142" hidden="1" x14ac:dyDescent="0.25"/>
    <row r="42143" hidden="1" x14ac:dyDescent="0.25"/>
    <row r="42144" hidden="1" x14ac:dyDescent="0.25"/>
    <row r="42145" hidden="1" x14ac:dyDescent="0.25"/>
    <row r="42146" hidden="1" x14ac:dyDescent="0.25"/>
    <row r="42147" hidden="1" x14ac:dyDescent="0.25"/>
    <row r="42148" hidden="1" x14ac:dyDescent="0.25"/>
    <row r="42149" hidden="1" x14ac:dyDescent="0.25"/>
    <row r="42150" hidden="1" x14ac:dyDescent="0.25"/>
    <row r="42151" hidden="1" x14ac:dyDescent="0.25"/>
    <row r="42152" hidden="1" x14ac:dyDescent="0.25"/>
    <row r="42153" hidden="1" x14ac:dyDescent="0.25"/>
    <row r="42154" hidden="1" x14ac:dyDescent="0.25"/>
    <row r="42155" hidden="1" x14ac:dyDescent="0.25"/>
    <row r="42156" hidden="1" x14ac:dyDescent="0.25"/>
    <row r="42157" hidden="1" x14ac:dyDescent="0.25"/>
    <row r="42158" hidden="1" x14ac:dyDescent="0.25"/>
    <row r="42159" hidden="1" x14ac:dyDescent="0.25"/>
    <row r="42160" hidden="1" x14ac:dyDescent="0.25"/>
    <row r="42161" hidden="1" x14ac:dyDescent="0.25"/>
    <row r="42162" hidden="1" x14ac:dyDescent="0.25"/>
    <row r="42163" hidden="1" x14ac:dyDescent="0.25"/>
    <row r="42164" hidden="1" x14ac:dyDescent="0.25"/>
    <row r="42165" hidden="1" x14ac:dyDescent="0.25"/>
    <row r="42166" hidden="1" x14ac:dyDescent="0.25"/>
    <row r="42167" hidden="1" x14ac:dyDescent="0.25"/>
    <row r="42168" hidden="1" x14ac:dyDescent="0.25"/>
    <row r="42169" hidden="1" x14ac:dyDescent="0.25"/>
    <row r="42170" hidden="1" x14ac:dyDescent="0.25"/>
    <row r="42171" hidden="1" x14ac:dyDescent="0.25"/>
    <row r="42172" hidden="1" x14ac:dyDescent="0.25"/>
    <row r="42173" hidden="1" x14ac:dyDescent="0.25"/>
    <row r="42174" hidden="1" x14ac:dyDescent="0.25"/>
    <row r="42175" hidden="1" x14ac:dyDescent="0.25"/>
    <row r="42176" hidden="1" x14ac:dyDescent="0.25"/>
    <row r="42177" hidden="1" x14ac:dyDescent="0.25"/>
    <row r="42178" hidden="1" x14ac:dyDescent="0.25"/>
    <row r="42179" hidden="1" x14ac:dyDescent="0.25"/>
    <row r="42180" hidden="1" x14ac:dyDescent="0.25"/>
    <row r="42181" hidden="1" x14ac:dyDescent="0.25"/>
    <row r="42182" hidden="1" x14ac:dyDescent="0.25"/>
    <row r="42183" hidden="1" x14ac:dyDescent="0.25"/>
    <row r="42184" hidden="1" x14ac:dyDescent="0.25"/>
    <row r="42185" hidden="1" x14ac:dyDescent="0.25"/>
    <row r="42186" hidden="1" x14ac:dyDescent="0.25"/>
    <row r="42187" hidden="1" x14ac:dyDescent="0.25"/>
    <row r="42188" hidden="1" x14ac:dyDescent="0.25"/>
    <row r="42189" hidden="1" x14ac:dyDescent="0.25"/>
    <row r="42190" hidden="1" x14ac:dyDescent="0.25"/>
    <row r="42191" hidden="1" x14ac:dyDescent="0.25"/>
    <row r="42192" hidden="1" x14ac:dyDescent="0.25"/>
    <row r="42193" hidden="1" x14ac:dyDescent="0.25"/>
    <row r="42194" hidden="1" x14ac:dyDescent="0.25"/>
    <row r="42195" hidden="1" x14ac:dyDescent="0.25"/>
    <row r="42196" hidden="1" x14ac:dyDescent="0.25"/>
    <row r="42197" hidden="1" x14ac:dyDescent="0.25"/>
    <row r="42198" hidden="1" x14ac:dyDescent="0.25"/>
    <row r="42199" hidden="1" x14ac:dyDescent="0.25"/>
    <row r="42200" hidden="1" x14ac:dyDescent="0.25"/>
    <row r="42201" hidden="1" x14ac:dyDescent="0.25"/>
    <row r="42202" hidden="1" x14ac:dyDescent="0.25"/>
    <row r="42203" hidden="1" x14ac:dyDescent="0.25"/>
    <row r="42204" hidden="1" x14ac:dyDescent="0.25"/>
    <row r="42205" hidden="1" x14ac:dyDescent="0.25"/>
    <row r="42206" hidden="1" x14ac:dyDescent="0.25"/>
    <row r="42207" hidden="1" x14ac:dyDescent="0.25"/>
    <row r="42208" hidden="1" x14ac:dyDescent="0.25"/>
    <row r="42209" hidden="1" x14ac:dyDescent="0.25"/>
    <row r="42210" hidden="1" x14ac:dyDescent="0.25"/>
    <row r="42211" hidden="1" x14ac:dyDescent="0.25"/>
    <row r="42212" hidden="1" x14ac:dyDescent="0.25"/>
    <row r="42213" hidden="1" x14ac:dyDescent="0.25"/>
    <row r="42214" hidden="1" x14ac:dyDescent="0.25"/>
    <row r="42215" hidden="1" x14ac:dyDescent="0.25"/>
    <row r="42216" hidden="1" x14ac:dyDescent="0.25"/>
    <row r="42217" hidden="1" x14ac:dyDescent="0.25"/>
    <row r="42218" hidden="1" x14ac:dyDescent="0.25"/>
    <row r="42219" hidden="1" x14ac:dyDescent="0.25"/>
    <row r="42220" hidden="1" x14ac:dyDescent="0.25"/>
    <row r="42221" hidden="1" x14ac:dyDescent="0.25"/>
    <row r="42222" hidden="1" x14ac:dyDescent="0.25"/>
    <row r="42223" hidden="1" x14ac:dyDescent="0.25"/>
    <row r="42224" hidden="1" x14ac:dyDescent="0.25"/>
    <row r="42225" hidden="1" x14ac:dyDescent="0.25"/>
    <row r="42226" hidden="1" x14ac:dyDescent="0.25"/>
    <row r="42227" hidden="1" x14ac:dyDescent="0.25"/>
    <row r="42228" hidden="1" x14ac:dyDescent="0.25"/>
    <row r="42229" hidden="1" x14ac:dyDescent="0.25"/>
    <row r="42230" hidden="1" x14ac:dyDescent="0.25"/>
    <row r="42231" hidden="1" x14ac:dyDescent="0.25"/>
    <row r="42232" hidden="1" x14ac:dyDescent="0.25"/>
    <row r="42233" hidden="1" x14ac:dyDescent="0.25"/>
    <row r="42234" hidden="1" x14ac:dyDescent="0.25"/>
    <row r="42235" hidden="1" x14ac:dyDescent="0.25"/>
    <row r="42236" hidden="1" x14ac:dyDescent="0.25"/>
    <row r="42237" hidden="1" x14ac:dyDescent="0.25"/>
    <row r="42238" hidden="1" x14ac:dyDescent="0.25"/>
    <row r="42239" hidden="1" x14ac:dyDescent="0.25"/>
    <row r="42240" hidden="1" x14ac:dyDescent="0.25"/>
    <row r="42241" hidden="1" x14ac:dyDescent="0.25"/>
    <row r="42242" hidden="1" x14ac:dyDescent="0.25"/>
    <row r="42243" hidden="1" x14ac:dyDescent="0.25"/>
    <row r="42244" hidden="1" x14ac:dyDescent="0.25"/>
    <row r="42245" hidden="1" x14ac:dyDescent="0.25"/>
    <row r="42246" hidden="1" x14ac:dyDescent="0.25"/>
    <row r="42247" hidden="1" x14ac:dyDescent="0.25"/>
    <row r="42248" hidden="1" x14ac:dyDescent="0.25"/>
    <row r="42249" hidden="1" x14ac:dyDescent="0.25"/>
    <row r="42250" hidden="1" x14ac:dyDescent="0.25"/>
    <row r="42251" hidden="1" x14ac:dyDescent="0.25"/>
    <row r="42252" hidden="1" x14ac:dyDescent="0.25"/>
    <row r="42253" hidden="1" x14ac:dyDescent="0.25"/>
    <row r="42254" hidden="1" x14ac:dyDescent="0.25"/>
    <row r="42255" hidden="1" x14ac:dyDescent="0.25"/>
    <row r="42256" hidden="1" x14ac:dyDescent="0.25"/>
    <row r="42257" hidden="1" x14ac:dyDescent="0.25"/>
    <row r="42258" hidden="1" x14ac:dyDescent="0.25"/>
    <row r="42259" hidden="1" x14ac:dyDescent="0.25"/>
    <row r="42260" hidden="1" x14ac:dyDescent="0.25"/>
    <row r="42261" hidden="1" x14ac:dyDescent="0.25"/>
    <row r="42262" hidden="1" x14ac:dyDescent="0.25"/>
    <row r="42263" hidden="1" x14ac:dyDescent="0.25"/>
    <row r="42264" hidden="1" x14ac:dyDescent="0.25"/>
    <row r="42265" hidden="1" x14ac:dyDescent="0.25"/>
    <row r="42266" hidden="1" x14ac:dyDescent="0.25"/>
    <row r="42267" hidden="1" x14ac:dyDescent="0.25"/>
    <row r="42268" hidden="1" x14ac:dyDescent="0.25"/>
    <row r="42269" hidden="1" x14ac:dyDescent="0.25"/>
    <row r="42270" hidden="1" x14ac:dyDescent="0.25"/>
    <row r="42271" hidden="1" x14ac:dyDescent="0.25"/>
    <row r="42272" hidden="1" x14ac:dyDescent="0.25"/>
    <row r="42273" hidden="1" x14ac:dyDescent="0.25"/>
    <row r="42274" hidden="1" x14ac:dyDescent="0.25"/>
    <row r="42275" hidden="1" x14ac:dyDescent="0.25"/>
    <row r="42276" hidden="1" x14ac:dyDescent="0.25"/>
    <row r="42277" hidden="1" x14ac:dyDescent="0.25"/>
    <row r="42278" hidden="1" x14ac:dyDescent="0.25"/>
    <row r="42279" hidden="1" x14ac:dyDescent="0.25"/>
    <row r="42280" hidden="1" x14ac:dyDescent="0.25"/>
    <row r="42281" hidden="1" x14ac:dyDescent="0.25"/>
    <row r="42282" hidden="1" x14ac:dyDescent="0.25"/>
    <row r="42283" hidden="1" x14ac:dyDescent="0.25"/>
    <row r="42284" hidden="1" x14ac:dyDescent="0.25"/>
    <row r="42285" hidden="1" x14ac:dyDescent="0.25"/>
    <row r="42286" hidden="1" x14ac:dyDescent="0.25"/>
    <row r="42287" hidden="1" x14ac:dyDescent="0.25"/>
    <row r="42288" hidden="1" x14ac:dyDescent="0.25"/>
    <row r="42289" hidden="1" x14ac:dyDescent="0.25"/>
    <row r="42290" hidden="1" x14ac:dyDescent="0.25"/>
    <row r="42291" hidden="1" x14ac:dyDescent="0.25"/>
    <row r="42292" hidden="1" x14ac:dyDescent="0.25"/>
    <row r="42293" hidden="1" x14ac:dyDescent="0.25"/>
    <row r="42294" hidden="1" x14ac:dyDescent="0.25"/>
    <row r="42295" hidden="1" x14ac:dyDescent="0.25"/>
    <row r="42296" hidden="1" x14ac:dyDescent="0.25"/>
    <row r="42297" hidden="1" x14ac:dyDescent="0.25"/>
    <row r="42298" hidden="1" x14ac:dyDescent="0.25"/>
    <row r="42299" hidden="1" x14ac:dyDescent="0.25"/>
    <row r="42300" hidden="1" x14ac:dyDescent="0.25"/>
    <row r="42301" hidden="1" x14ac:dyDescent="0.25"/>
    <row r="42302" hidden="1" x14ac:dyDescent="0.25"/>
    <row r="42303" hidden="1" x14ac:dyDescent="0.25"/>
    <row r="42304" hidden="1" x14ac:dyDescent="0.25"/>
    <row r="42305" hidden="1" x14ac:dyDescent="0.25"/>
    <row r="42306" hidden="1" x14ac:dyDescent="0.25"/>
    <row r="42307" hidden="1" x14ac:dyDescent="0.25"/>
    <row r="42308" hidden="1" x14ac:dyDescent="0.25"/>
    <row r="42309" hidden="1" x14ac:dyDescent="0.25"/>
    <row r="42310" hidden="1" x14ac:dyDescent="0.25"/>
    <row r="42311" hidden="1" x14ac:dyDescent="0.25"/>
    <row r="42312" hidden="1" x14ac:dyDescent="0.25"/>
    <row r="42313" hidden="1" x14ac:dyDescent="0.25"/>
    <row r="42314" hidden="1" x14ac:dyDescent="0.25"/>
    <row r="42315" hidden="1" x14ac:dyDescent="0.25"/>
    <row r="42316" hidden="1" x14ac:dyDescent="0.25"/>
    <row r="42317" hidden="1" x14ac:dyDescent="0.25"/>
    <row r="42318" hidden="1" x14ac:dyDescent="0.25"/>
    <row r="42319" hidden="1" x14ac:dyDescent="0.25"/>
    <row r="42320" hidden="1" x14ac:dyDescent="0.25"/>
    <row r="42321" hidden="1" x14ac:dyDescent="0.25"/>
    <row r="42322" hidden="1" x14ac:dyDescent="0.25"/>
    <row r="42323" hidden="1" x14ac:dyDescent="0.25"/>
    <row r="42324" hidden="1" x14ac:dyDescent="0.25"/>
    <row r="42325" hidden="1" x14ac:dyDescent="0.25"/>
    <row r="42326" hidden="1" x14ac:dyDescent="0.25"/>
    <row r="42327" hidden="1" x14ac:dyDescent="0.25"/>
    <row r="42328" hidden="1" x14ac:dyDescent="0.25"/>
    <row r="42329" hidden="1" x14ac:dyDescent="0.25"/>
    <row r="42330" hidden="1" x14ac:dyDescent="0.25"/>
    <row r="42331" hidden="1" x14ac:dyDescent="0.25"/>
    <row r="42332" hidden="1" x14ac:dyDescent="0.25"/>
    <row r="42333" hidden="1" x14ac:dyDescent="0.25"/>
    <row r="42334" hidden="1" x14ac:dyDescent="0.25"/>
    <row r="42335" hidden="1" x14ac:dyDescent="0.25"/>
    <row r="42336" hidden="1" x14ac:dyDescent="0.25"/>
    <row r="42337" hidden="1" x14ac:dyDescent="0.25"/>
    <row r="42338" hidden="1" x14ac:dyDescent="0.25"/>
    <row r="42339" hidden="1" x14ac:dyDescent="0.25"/>
    <row r="42340" hidden="1" x14ac:dyDescent="0.25"/>
    <row r="42341" hidden="1" x14ac:dyDescent="0.25"/>
    <row r="42342" hidden="1" x14ac:dyDescent="0.25"/>
    <row r="42343" hidden="1" x14ac:dyDescent="0.25"/>
    <row r="42344" hidden="1" x14ac:dyDescent="0.25"/>
    <row r="42345" hidden="1" x14ac:dyDescent="0.25"/>
    <row r="42346" hidden="1" x14ac:dyDescent="0.25"/>
    <row r="42347" hidden="1" x14ac:dyDescent="0.25"/>
    <row r="42348" hidden="1" x14ac:dyDescent="0.25"/>
    <row r="42349" hidden="1" x14ac:dyDescent="0.25"/>
    <row r="42350" hidden="1" x14ac:dyDescent="0.25"/>
    <row r="42351" hidden="1" x14ac:dyDescent="0.25"/>
    <row r="42352" hidden="1" x14ac:dyDescent="0.25"/>
    <row r="42353" hidden="1" x14ac:dyDescent="0.25"/>
    <row r="42354" hidden="1" x14ac:dyDescent="0.25"/>
    <row r="42355" hidden="1" x14ac:dyDescent="0.25"/>
    <row r="42356" hidden="1" x14ac:dyDescent="0.25"/>
    <row r="42357" hidden="1" x14ac:dyDescent="0.25"/>
    <row r="42358" hidden="1" x14ac:dyDescent="0.25"/>
    <row r="42359" hidden="1" x14ac:dyDescent="0.25"/>
    <row r="42360" hidden="1" x14ac:dyDescent="0.25"/>
    <row r="42361" hidden="1" x14ac:dyDescent="0.25"/>
    <row r="42362" hidden="1" x14ac:dyDescent="0.25"/>
    <row r="42363" hidden="1" x14ac:dyDescent="0.25"/>
    <row r="42364" hidden="1" x14ac:dyDescent="0.25"/>
    <row r="42365" hidden="1" x14ac:dyDescent="0.25"/>
    <row r="42366" hidden="1" x14ac:dyDescent="0.25"/>
    <row r="42367" hidden="1" x14ac:dyDescent="0.25"/>
    <row r="42368" hidden="1" x14ac:dyDescent="0.25"/>
    <row r="42369" hidden="1" x14ac:dyDescent="0.25"/>
    <row r="42370" hidden="1" x14ac:dyDescent="0.25"/>
    <row r="42371" hidden="1" x14ac:dyDescent="0.25"/>
    <row r="42372" hidden="1" x14ac:dyDescent="0.25"/>
    <row r="42373" hidden="1" x14ac:dyDescent="0.25"/>
    <row r="42374" hidden="1" x14ac:dyDescent="0.25"/>
    <row r="42375" hidden="1" x14ac:dyDescent="0.25"/>
    <row r="42376" hidden="1" x14ac:dyDescent="0.25"/>
    <row r="42377" hidden="1" x14ac:dyDescent="0.25"/>
    <row r="42378" hidden="1" x14ac:dyDescent="0.25"/>
    <row r="42379" hidden="1" x14ac:dyDescent="0.25"/>
    <row r="42380" hidden="1" x14ac:dyDescent="0.25"/>
    <row r="42381" hidden="1" x14ac:dyDescent="0.25"/>
    <row r="42382" hidden="1" x14ac:dyDescent="0.25"/>
    <row r="42383" hidden="1" x14ac:dyDescent="0.25"/>
    <row r="42384" hidden="1" x14ac:dyDescent="0.25"/>
    <row r="42385" hidden="1" x14ac:dyDescent="0.25"/>
    <row r="42386" hidden="1" x14ac:dyDescent="0.25"/>
    <row r="42387" hidden="1" x14ac:dyDescent="0.25"/>
    <row r="42388" hidden="1" x14ac:dyDescent="0.25"/>
    <row r="42389" hidden="1" x14ac:dyDescent="0.25"/>
    <row r="42390" hidden="1" x14ac:dyDescent="0.25"/>
    <row r="42391" hidden="1" x14ac:dyDescent="0.25"/>
    <row r="42392" hidden="1" x14ac:dyDescent="0.25"/>
    <row r="42393" hidden="1" x14ac:dyDescent="0.25"/>
    <row r="42394" hidden="1" x14ac:dyDescent="0.25"/>
    <row r="42395" hidden="1" x14ac:dyDescent="0.25"/>
    <row r="42396" hidden="1" x14ac:dyDescent="0.25"/>
    <row r="42397" hidden="1" x14ac:dyDescent="0.25"/>
    <row r="42398" hidden="1" x14ac:dyDescent="0.25"/>
    <row r="42399" hidden="1" x14ac:dyDescent="0.25"/>
    <row r="42400" hidden="1" x14ac:dyDescent="0.25"/>
    <row r="42401" hidden="1" x14ac:dyDescent="0.25"/>
    <row r="42402" hidden="1" x14ac:dyDescent="0.25"/>
    <row r="42403" hidden="1" x14ac:dyDescent="0.25"/>
    <row r="42404" hidden="1" x14ac:dyDescent="0.25"/>
    <row r="42405" hidden="1" x14ac:dyDescent="0.25"/>
    <row r="42406" hidden="1" x14ac:dyDescent="0.25"/>
    <row r="42407" hidden="1" x14ac:dyDescent="0.25"/>
    <row r="42408" hidden="1" x14ac:dyDescent="0.25"/>
    <row r="42409" hidden="1" x14ac:dyDescent="0.25"/>
    <row r="42410" hidden="1" x14ac:dyDescent="0.25"/>
    <row r="42411" hidden="1" x14ac:dyDescent="0.25"/>
    <row r="42412" hidden="1" x14ac:dyDescent="0.25"/>
    <row r="42413" hidden="1" x14ac:dyDescent="0.25"/>
    <row r="42414" hidden="1" x14ac:dyDescent="0.25"/>
    <row r="42415" hidden="1" x14ac:dyDescent="0.25"/>
    <row r="42416" hidden="1" x14ac:dyDescent="0.25"/>
    <row r="42417" hidden="1" x14ac:dyDescent="0.25"/>
    <row r="42418" hidden="1" x14ac:dyDescent="0.25"/>
    <row r="42419" hidden="1" x14ac:dyDescent="0.25"/>
    <row r="42420" hidden="1" x14ac:dyDescent="0.25"/>
    <row r="42421" hidden="1" x14ac:dyDescent="0.25"/>
    <row r="42422" hidden="1" x14ac:dyDescent="0.25"/>
    <row r="42423" hidden="1" x14ac:dyDescent="0.25"/>
    <row r="42424" hidden="1" x14ac:dyDescent="0.25"/>
    <row r="42425" hidden="1" x14ac:dyDescent="0.25"/>
    <row r="42426" hidden="1" x14ac:dyDescent="0.25"/>
    <row r="42427" hidden="1" x14ac:dyDescent="0.25"/>
    <row r="42428" hidden="1" x14ac:dyDescent="0.25"/>
    <row r="42429" hidden="1" x14ac:dyDescent="0.25"/>
    <row r="42430" hidden="1" x14ac:dyDescent="0.25"/>
    <row r="42431" hidden="1" x14ac:dyDescent="0.25"/>
    <row r="42432" hidden="1" x14ac:dyDescent="0.25"/>
    <row r="42433" hidden="1" x14ac:dyDescent="0.25"/>
    <row r="42434" hidden="1" x14ac:dyDescent="0.25"/>
    <row r="42435" hidden="1" x14ac:dyDescent="0.25"/>
    <row r="42436" hidden="1" x14ac:dyDescent="0.25"/>
    <row r="42437" hidden="1" x14ac:dyDescent="0.25"/>
    <row r="42438" hidden="1" x14ac:dyDescent="0.25"/>
    <row r="42439" hidden="1" x14ac:dyDescent="0.25"/>
    <row r="42440" hidden="1" x14ac:dyDescent="0.25"/>
    <row r="42441" hidden="1" x14ac:dyDescent="0.25"/>
    <row r="42442" hidden="1" x14ac:dyDescent="0.25"/>
    <row r="42443" hidden="1" x14ac:dyDescent="0.25"/>
    <row r="42444" hidden="1" x14ac:dyDescent="0.25"/>
    <row r="42445" hidden="1" x14ac:dyDescent="0.25"/>
    <row r="42446" hidden="1" x14ac:dyDescent="0.25"/>
    <row r="42447" hidden="1" x14ac:dyDescent="0.25"/>
    <row r="42448" hidden="1" x14ac:dyDescent="0.25"/>
    <row r="42449" hidden="1" x14ac:dyDescent="0.25"/>
    <row r="42450" hidden="1" x14ac:dyDescent="0.25"/>
    <row r="42451" hidden="1" x14ac:dyDescent="0.25"/>
    <row r="42452" hidden="1" x14ac:dyDescent="0.25"/>
    <row r="42453" hidden="1" x14ac:dyDescent="0.25"/>
    <row r="42454" hidden="1" x14ac:dyDescent="0.25"/>
    <row r="42455" hidden="1" x14ac:dyDescent="0.25"/>
    <row r="42456" hidden="1" x14ac:dyDescent="0.25"/>
    <row r="42457" hidden="1" x14ac:dyDescent="0.25"/>
    <row r="42458" hidden="1" x14ac:dyDescent="0.25"/>
    <row r="42459" hidden="1" x14ac:dyDescent="0.25"/>
    <row r="42460" hidden="1" x14ac:dyDescent="0.25"/>
    <row r="42461" hidden="1" x14ac:dyDescent="0.25"/>
    <row r="42462" hidden="1" x14ac:dyDescent="0.25"/>
    <row r="42463" hidden="1" x14ac:dyDescent="0.25"/>
    <row r="42464" hidden="1" x14ac:dyDescent="0.25"/>
    <row r="42465" hidden="1" x14ac:dyDescent="0.25"/>
    <row r="42466" hidden="1" x14ac:dyDescent="0.25"/>
    <row r="42467" hidden="1" x14ac:dyDescent="0.25"/>
    <row r="42468" hidden="1" x14ac:dyDescent="0.25"/>
    <row r="42469" hidden="1" x14ac:dyDescent="0.25"/>
    <row r="42470" hidden="1" x14ac:dyDescent="0.25"/>
    <row r="42471" hidden="1" x14ac:dyDescent="0.25"/>
    <row r="42472" hidden="1" x14ac:dyDescent="0.25"/>
    <row r="42473" hidden="1" x14ac:dyDescent="0.25"/>
    <row r="42474" hidden="1" x14ac:dyDescent="0.25"/>
    <row r="42475" hidden="1" x14ac:dyDescent="0.25"/>
    <row r="42476" hidden="1" x14ac:dyDescent="0.25"/>
    <row r="42477" hidden="1" x14ac:dyDescent="0.25"/>
    <row r="42478" hidden="1" x14ac:dyDescent="0.25"/>
    <row r="42479" hidden="1" x14ac:dyDescent="0.25"/>
    <row r="42480" hidden="1" x14ac:dyDescent="0.25"/>
    <row r="42481" hidden="1" x14ac:dyDescent="0.25"/>
    <row r="42482" hidden="1" x14ac:dyDescent="0.25"/>
    <row r="42483" hidden="1" x14ac:dyDescent="0.25"/>
    <row r="42484" hidden="1" x14ac:dyDescent="0.25"/>
    <row r="42485" hidden="1" x14ac:dyDescent="0.25"/>
    <row r="42486" hidden="1" x14ac:dyDescent="0.25"/>
    <row r="42487" hidden="1" x14ac:dyDescent="0.25"/>
    <row r="42488" hidden="1" x14ac:dyDescent="0.25"/>
    <row r="42489" hidden="1" x14ac:dyDescent="0.25"/>
    <row r="42490" hidden="1" x14ac:dyDescent="0.25"/>
    <row r="42491" hidden="1" x14ac:dyDescent="0.25"/>
    <row r="42492" hidden="1" x14ac:dyDescent="0.25"/>
    <row r="42493" hidden="1" x14ac:dyDescent="0.25"/>
    <row r="42494" hidden="1" x14ac:dyDescent="0.25"/>
    <row r="42495" hidden="1" x14ac:dyDescent="0.25"/>
    <row r="42496" hidden="1" x14ac:dyDescent="0.25"/>
    <row r="42497" hidden="1" x14ac:dyDescent="0.25"/>
    <row r="42498" hidden="1" x14ac:dyDescent="0.25"/>
    <row r="42499" hidden="1" x14ac:dyDescent="0.25"/>
    <row r="42500" hidden="1" x14ac:dyDescent="0.25"/>
    <row r="42501" hidden="1" x14ac:dyDescent="0.25"/>
    <row r="42502" hidden="1" x14ac:dyDescent="0.25"/>
    <row r="42503" hidden="1" x14ac:dyDescent="0.25"/>
    <row r="42504" hidden="1" x14ac:dyDescent="0.25"/>
    <row r="42505" hidden="1" x14ac:dyDescent="0.25"/>
    <row r="42506" hidden="1" x14ac:dyDescent="0.25"/>
    <row r="42507" hidden="1" x14ac:dyDescent="0.25"/>
    <row r="42508" hidden="1" x14ac:dyDescent="0.25"/>
    <row r="42509" hidden="1" x14ac:dyDescent="0.25"/>
    <row r="42510" hidden="1" x14ac:dyDescent="0.25"/>
    <row r="42511" hidden="1" x14ac:dyDescent="0.25"/>
    <row r="42512" hidden="1" x14ac:dyDescent="0.25"/>
    <row r="42513" hidden="1" x14ac:dyDescent="0.25"/>
    <row r="42514" hidden="1" x14ac:dyDescent="0.25"/>
    <row r="42515" hidden="1" x14ac:dyDescent="0.25"/>
    <row r="42516" hidden="1" x14ac:dyDescent="0.25"/>
    <row r="42517" hidden="1" x14ac:dyDescent="0.25"/>
    <row r="42518" hidden="1" x14ac:dyDescent="0.25"/>
    <row r="42519" hidden="1" x14ac:dyDescent="0.25"/>
    <row r="42520" hidden="1" x14ac:dyDescent="0.25"/>
    <row r="42521" hidden="1" x14ac:dyDescent="0.25"/>
    <row r="42522" hidden="1" x14ac:dyDescent="0.25"/>
    <row r="42523" hidden="1" x14ac:dyDescent="0.25"/>
    <row r="42524" hidden="1" x14ac:dyDescent="0.25"/>
    <row r="42525" hidden="1" x14ac:dyDescent="0.25"/>
    <row r="42526" hidden="1" x14ac:dyDescent="0.25"/>
    <row r="42527" hidden="1" x14ac:dyDescent="0.25"/>
    <row r="42528" hidden="1" x14ac:dyDescent="0.25"/>
    <row r="42529" hidden="1" x14ac:dyDescent="0.25"/>
    <row r="42530" hidden="1" x14ac:dyDescent="0.25"/>
    <row r="42531" hidden="1" x14ac:dyDescent="0.25"/>
    <row r="42532" hidden="1" x14ac:dyDescent="0.25"/>
    <row r="42533" hidden="1" x14ac:dyDescent="0.25"/>
    <row r="42534" hidden="1" x14ac:dyDescent="0.25"/>
    <row r="42535" hidden="1" x14ac:dyDescent="0.25"/>
    <row r="42536" hidden="1" x14ac:dyDescent="0.25"/>
    <row r="42537" hidden="1" x14ac:dyDescent="0.25"/>
    <row r="42538" hidden="1" x14ac:dyDescent="0.25"/>
    <row r="42539" hidden="1" x14ac:dyDescent="0.25"/>
    <row r="42540" hidden="1" x14ac:dyDescent="0.25"/>
    <row r="42541" hidden="1" x14ac:dyDescent="0.25"/>
    <row r="42542" hidden="1" x14ac:dyDescent="0.25"/>
    <row r="42543" hidden="1" x14ac:dyDescent="0.25"/>
    <row r="42544" hidden="1" x14ac:dyDescent="0.25"/>
    <row r="42545" hidden="1" x14ac:dyDescent="0.25"/>
    <row r="42546" hidden="1" x14ac:dyDescent="0.25"/>
    <row r="42547" hidden="1" x14ac:dyDescent="0.25"/>
    <row r="42548" hidden="1" x14ac:dyDescent="0.25"/>
    <row r="42549" hidden="1" x14ac:dyDescent="0.25"/>
    <row r="42550" hidden="1" x14ac:dyDescent="0.25"/>
    <row r="42551" hidden="1" x14ac:dyDescent="0.25"/>
    <row r="42552" hidden="1" x14ac:dyDescent="0.25"/>
    <row r="42553" hidden="1" x14ac:dyDescent="0.25"/>
    <row r="42554" hidden="1" x14ac:dyDescent="0.25"/>
    <row r="42555" hidden="1" x14ac:dyDescent="0.25"/>
    <row r="42556" hidden="1" x14ac:dyDescent="0.25"/>
    <row r="42557" hidden="1" x14ac:dyDescent="0.25"/>
    <row r="42558" hidden="1" x14ac:dyDescent="0.25"/>
    <row r="42559" hidden="1" x14ac:dyDescent="0.25"/>
    <row r="42560" hidden="1" x14ac:dyDescent="0.25"/>
    <row r="42561" hidden="1" x14ac:dyDescent="0.25"/>
    <row r="42562" hidden="1" x14ac:dyDescent="0.25"/>
    <row r="42563" hidden="1" x14ac:dyDescent="0.25"/>
    <row r="42564" hidden="1" x14ac:dyDescent="0.25"/>
    <row r="42565" hidden="1" x14ac:dyDescent="0.25"/>
    <row r="42566" hidden="1" x14ac:dyDescent="0.25"/>
    <row r="42567" hidden="1" x14ac:dyDescent="0.25"/>
    <row r="42568" hidden="1" x14ac:dyDescent="0.25"/>
    <row r="42569" hidden="1" x14ac:dyDescent="0.25"/>
    <row r="42570" hidden="1" x14ac:dyDescent="0.25"/>
    <row r="42571" hidden="1" x14ac:dyDescent="0.25"/>
    <row r="42572" hidden="1" x14ac:dyDescent="0.25"/>
    <row r="42573" hidden="1" x14ac:dyDescent="0.25"/>
    <row r="42574" hidden="1" x14ac:dyDescent="0.25"/>
    <row r="42575" hidden="1" x14ac:dyDescent="0.25"/>
    <row r="42576" hidden="1" x14ac:dyDescent="0.25"/>
    <row r="42577" hidden="1" x14ac:dyDescent="0.25"/>
    <row r="42578" hidden="1" x14ac:dyDescent="0.25"/>
    <row r="42579" hidden="1" x14ac:dyDescent="0.25"/>
    <row r="42580" hidden="1" x14ac:dyDescent="0.25"/>
    <row r="42581" hidden="1" x14ac:dyDescent="0.25"/>
    <row r="42582" hidden="1" x14ac:dyDescent="0.25"/>
    <row r="42583" hidden="1" x14ac:dyDescent="0.25"/>
    <row r="42584" hidden="1" x14ac:dyDescent="0.25"/>
    <row r="42585" hidden="1" x14ac:dyDescent="0.25"/>
    <row r="42586" hidden="1" x14ac:dyDescent="0.25"/>
    <row r="42587" hidden="1" x14ac:dyDescent="0.25"/>
    <row r="42588" hidden="1" x14ac:dyDescent="0.25"/>
    <row r="42589" hidden="1" x14ac:dyDescent="0.25"/>
    <row r="42590" hidden="1" x14ac:dyDescent="0.25"/>
    <row r="42591" hidden="1" x14ac:dyDescent="0.25"/>
    <row r="42592" hidden="1" x14ac:dyDescent="0.25"/>
    <row r="42593" hidden="1" x14ac:dyDescent="0.25"/>
    <row r="42594" hidden="1" x14ac:dyDescent="0.25"/>
    <row r="42595" hidden="1" x14ac:dyDescent="0.25"/>
    <row r="42596" hidden="1" x14ac:dyDescent="0.25"/>
    <row r="42597" hidden="1" x14ac:dyDescent="0.25"/>
    <row r="42598" hidden="1" x14ac:dyDescent="0.25"/>
    <row r="42599" hidden="1" x14ac:dyDescent="0.25"/>
    <row r="42600" hidden="1" x14ac:dyDescent="0.25"/>
    <row r="42601" hidden="1" x14ac:dyDescent="0.25"/>
    <row r="42602" hidden="1" x14ac:dyDescent="0.25"/>
    <row r="42603" hidden="1" x14ac:dyDescent="0.25"/>
    <row r="42604" hidden="1" x14ac:dyDescent="0.25"/>
    <row r="42605" hidden="1" x14ac:dyDescent="0.25"/>
    <row r="42606" hidden="1" x14ac:dyDescent="0.25"/>
    <row r="42607" hidden="1" x14ac:dyDescent="0.25"/>
    <row r="42608" hidden="1" x14ac:dyDescent="0.25"/>
    <row r="42609" hidden="1" x14ac:dyDescent="0.25"/>
    <row r="42610" hidden="1" x14ac:dyDescent="0.25"/>
    <row r="42611" hidden="1" x14ac:dyDescent="0.25"/>
    <row r="42612" hidden="1" x14ac:dyDescent="0.25"/>
    <row r="42613" hidden="1" x14ac:dyDescent="0.25"/>
    <row r="42614" hidden="1" x14ac:dyDescent="0.25"/>
    <row r="42615" hidden="1" x14ac:dyDescent="0.25"/>
    <row r="42616" hidden="1" x14ac:dyDescent="0.25"/>
    <row r="42617" hidden="1" x14ac:dyDescent="0.25"/>
    <row r="42618" hidden="1" x14ac:dyDescent="0.25"/>
    <row r="42619" hidden="1" x14ac:dyDescent="0.25"/>
    <row r="42620" hidden="1" x14ac:dyDescent="0.25"/>
    <row r="42621" hidden="1" x14ac:dyDescent="0.25"/>
    <row r="42622" hidden="1" x14ac:dyDescent="0.25"/>
    <row r="42623" hidden="1" x14ac:dyDescent="0.25"/>
    <row r="42624" hidden="1" x14ac:dyDescent="0.25"/>
    <row r="42625" hidden="1" x14ac:dyDescent="0.25"/>
    <row r="42626" hidden="1" x14ac:dyDescent="0.25"/>
    <row r="42627" hidden="1" x14ac:dyDescent="0.25"/>
    <row r="42628" hidden="1" x14ac:dyDescent="0.25"/>
    <row r="42629" hidden="1" x14ac:dyDescent="0.25"/>
    <row r="42630" hidden="1" x14ac:dyDescent="0.25"/>
    <row r="42631" hidden="1" x14ac:dyDescent="0.25"/>
    <row r="42632" hidden="1" x14ac:dyDescent="0.25"/>
    <row r="42633" hidden="1" x14ac:dyDescent="0.25"/>
    <row r="42634" hidden="1" x14ac:dyDescent="0.25"/>
    <row r="42635" hidden="1" x14ac:dyDescent="0.25"/>
    <row r="42636" hidden="1" x14ac:dyDescent="0.25"/>
    <row r="42637" hidden="1" x14ac:dyDescent="0.25"/>
    <row r="42638" hidden="1" x14ac:dyDescent="0.25"/>
    <row r="42639" hidden="1" x14ac:dyDescent="0.25"/>
    <row r="42640" hidden="1" x14ac:dyDescent="0.25"/>
    <row r="42641" hidden="1" x14ac:dyDescent="0.25"/>
    <row r="42642" hidden="1" x14ac:dyDescent="0.25"/>
    <row r="42643" hidden="1" x14ac:dyDescent="0.25"/>
    <row r="42644" hidden="1" x14ac:dyDescent="0.25"/>
    <row r="42645" hidden="1" x14ac:dyDescent="0.25"/>
    <row r="42646" hidden="1" x14ac:dyDescent="0.25"/>
    <row r="42647" hidden="1" x14ac:dyDescent="0.25"/>
    <row r="42648" hidden="1" x14ac:dyDescent="0.25"/>
    <row r="42649" hidden="1" x14ac:dyDescent="0.25"/>
    <row r="42650" hidden="1" x14ac:dyDescent="0.25"/>
    <row r="42651" hidden="1" x14ac:dyDescent="0.25"/>
    <row r="42652" hidden="1" x14ac:dyDescent="0.25"/>
    <row r="42653" hidden="1" x14ac:dyDescent="0.25"/>
    <row r="42654" hidden="1" x14ac:dyDescent="0.25"/>
    <row r="42655" hidden="1" x14ac:dyDescent="0.25"/>
    <row r="42656" hidden="1" x14ac:dyDescent="0.25"/>
    <row r="42657" hidden="1" x14ac:dyDescent="0.25"/>
    <row r="42658" hidden="1" x14ac:dyDescent="0.25"/>
    <row r="42659" hidden="1" x14ac:dyDescent="0.25"/>
    <row r="42660" hidden="1" x14ac:dyDescent="0.25"/>
    <row r="42661" hidden="1" x14ac:dyDescent="0.25"/>
    <row r="42662" hidden="1" x14ac:dyDescent="0.25"/>
    <row r="42663" hidden="1" x14ac:dyDescent="0.25"/>
    <row r="42664" hidden="1" x14ac:dyDescent="0.25"/>
    <row r="42665" hidden="1" x14ac:dyDescent="0.25"/>
    <row r="42666" hidden="1" x14ac:dyDescent="0.25"/>
    <row r="42667" hidden="1" x14ac:dyDescent="0.25"/>
    <row r="42668" hidden="1" x14ac:dyDescent="0.25"/>
    <row r="42669" hidden="1" x14ac:dyDescent="0.25"/>
    <row r="42670" hidden="1" x14ac:dyDescent="0.25"/>
    <row r="42671" hidden="1" x14ac:dyDescent="0.25"/>
    <row r="42672" hidden="1" x14ac:dyDescent="0.25"/>
    <row r="42673" hidden="1" x14ac:dyDescent="0.25"/>
    <row r="42674" hidden="1" x14ac:dyDescent="0.25"/>
    <row r="42675" hidden="1" x14ac:dyDescent="0.25"/>
    <row r="42676" hidden="1" x14ac:dyDescent="0.25"/>
    <row r="42677" hidden="1" x14ac:dyDescent="0.25"/>
    <row r="42678" hidden="1" x14ac:dyDescent="0.25"/>
    <row r="42679" hidden="1" x14ac:dyDescent="0.25"/>
    <row r="42680" hidden="1" x14ac:dyDescent="0.25"/>
    <row r="42681" hidden="1" x14ac:dyDescent="0.25"/>
    <row r="42682" hidden="1" x14ac:dyDescent="0.25"/>
    <row r="42683" hidden="1" x14ac:dyDescent="0.25"/>
    <row r="42684" hidden="1" x14ac:dyDescent="0.25"/>
    <row r="42685" hidden="1" x14ac:dyDescent="0.25"/>
    <row r="42686" hidden="1" x14ac:dyDescent="0.25"/>
    <row r="42687" hidden="1" x14ac:dyDescent="0.25"/>
    <row r="42688" hidden="1" x14ac:dyDescent="0.25"/>
    <row r="42689" hidden="1" x14ac:dyDescent="0.25"/>
    <row r="42690" hidden="1" x14ac:dyDescent="0.25"/>
    <row r="42691" hidden="1" x14ac:dyDescent="0.25"/>
    <row r="42692" hidden="1" x14ac:dyDescent="0.25"/>
    <row r="42693" hidden="1" x14ac:dyDescent="0.25"/>
    <row r="42694" hidden="1" x14ac:dyDescent="0.25"/>
    <row r="42695" hidden="1" x14ac:dyDescent="0.25"/>
    <row r="42696" hidden="1" x14ac:dyDescent="0.25"/>
    <row r="42697" hidden="1" x14ac:dyDescent="0.25"/>
    <row r="42698" hidden="1" x14ac:dyDescent="0.25"/>
    <row r="42699" hidden="1" x14ac:dyDescent="0.25"/>
    <row r="42700" hidden="1" x14ac:dyDescent="0.25"/>
    <row r="42701" hidden="1" x14ac:dyDescent="0.25"/>
    <row r="42702" hidden="1" x14ac:dyDescent="0.25"/>
    <row r="42703" hidden="1" x14ac:dyDescent="0.25"/>
    <row r="42704" hidden="1" x14ac:dyDescent="0.25"/>
    <row r="42705" hidden="1" x14ac:dyDescent="0.25"/>
    <row r="42706" hidden="1" x14ac:dyDescent="0.25"/>
    <row r="42707" hidden="1" x14ac:dyDescent="0.25"/>
    <row r="42708" hidden="1" x14ac:dyDescent="0.25"/>
    <row r="42709" hidden="1" x14ac:dyDescent="0.25"/>
    <row r="42710" hidden="1" x14ac:dyDescent="0.25"/>
    <row r="42711" hidden="1" x14ac:dyDescent="0.25"/>
    <row r="42712" hidden="1" x14ac:dyDescent="0.25"/>
    <row r="42713" hidden="1" x14ac:dyDescent="0.25"/>
    <row r="42714" hidden="1" x14ac:dyDescent="0.25"/>
    <row r="42715" hidden="1" x14ac:dyDescent="0.25"/>
    <row r="42716" hidden="1" x14ac:dyDescent="0.25"/>
    <row r="42717" hidden="1" x14ac:dyDescent="0.25"/>
    <row r="42718" hidden="1" x14ac:dyDescent="0.25"/>
    <row r="42719" hidden="1" x14ac:dyDescent="0.25"/>
    <row r="42720" hidden="1" x14ac:dyDescent="0.25"/>
    <row r="42721" hidden="1" x14ac:dyDescent="0.25"/>
    <row r="42722" hidden="1" x14ac:dyDescent="0.25"/>
    <row r="42723" hidden="1" x14ac:dyDescent="0.25"/>
    <row r="42724" hidden="1" x14ac:dyDescent="0.25"/>
    <row r="42725" hidden="1" x14ac:dyDescent="0.25"/>
    <row r="42726" hidden="1" x14ac:dyDescent="0.25"/>
    <row r="42727" hidden="1" x14ac:dyDescent="0.25"/>
    <row r="42728" hidden="1" x14ac:dyDescent="0.25"/>
    <row r="42729" hidden="1" x14ac:dyDescent="0.25"/>
    <row r="42730" hidden="1" x14ac:dyDescent="0.25"/>
    <row r="42731" hidden="1" x14ac:dyDescent="0.25"/>
    <row r="42732" hidden="1" x14ac:dyDescent="0.25"/>
    <row r="42733" hidden="1" x14ac:dyDescent="0.25"/>
    <row r="42734" hidden="1" x14ac:dyDescent="0.25"/>
    <row r="42735" hidden="1" x14ac:dyDescent="0.25"/>
    <row r="42736" hidden="1" x14ac:dyDescent="0.25"/>
    <row r="42737" hidden="1" x14ac:dyDescent="0.25"/>
    <row r="42738" hidden="1" x14ac:dyDescent="0.25"/>
    <row r="42739" hidden="1" x14ac:dyDescent="0.25"/>
    <row r="42740" hidden="1" x14ac:dyDescent="0.25"/>
    <row r="42741" hidden="1" x14ac:dyDescent="0.25"/>
    <row r="42742" hidden="1" x14ac:dyDescent="0.25"/>
    <row r="42743" hidden="1" x14ac:dyDescent="0.25"/>
    <row r="42744" hidden="1" x14ac:dyDescent="0.25"/>
    <row r="42745" hidden="1" x14ac:dyDescent="0.25"/>
    <row r="42746" hidden="1" x14ac:dyDescent="0.25"/>
    <row r="42747" hidden="1" x14ac:dyDescent="0.25"/>
    <row r="42748" hidden="1" x14ac:dyDescent="0.25"/>
    <row r="42749" hidden="1" x14ac:dyDescent="0.25"/>
    <row r="42750" hidden="1" x14ac:dyDescent="0.25"/>
    <row r="42751" hidden="1" x14ac:dyDescent="0.25"/>
    <row r="42752" hidden="1" x14ac:dyDescent="0.25"/>
    <row r="42753" hidden="1" x14ac:dyDescent="0.25"/>
    <row r="42754" hidden="1" x14ac:dyDescent="0.25"/>
    <row r="42755" hidden="1" x14ac:dyDescent="0.25"/>
    <row r="42756" hidden="1" x14ac:dyDescent="0.25"/>
    <row r="42757" hidden="1" x14ac:dyDescent="0.25"/>
    <row r="42758" hidden="1" x14ac:dyDescent="0.25"/>
    <row r="42759" hidden="1" x14ac:dyDescent="0.25"/>
    <row r="42760" hidden="1" x14ac:dyDescent="0.25"/>
    <row r="42761" hidden="1" x14ac:dyDescent="0.25"/>
    <row r="42762" hidden="1" x14ac:dyDescent="0.25"/>
    <row r="42763" hidden="1" x14ac:dyDescent="0.25"/>
    <row r="42764" hidden="1" x14ac:dyDescent="0.25"/>
    <row r="42765" hidden="1" x14ac:dyDescent="0.25"/>
    <row r="42766" hidden="1" x14ac:dyDescent="0.25"/>
    <row r="42767" hidden="1" x14ac:dyDescent="0.25"/>
    <row r="42768" hidden="1" x14ac:dyDescent="0.25"/>
    <row r="42769" hidden="1" x14ac:dyDescent="0.25"/>
    <row r="42770" hidden="1" x14ac:dyDescent="0.25"/>
    <row r="42771" hidden="1" x14ac:dyDescent="0.25"/>
    <row r="42772" hidden="1" x14ac:dyDescent="0.25"/>
    <row r="42773" hidden="1" x14ac:dyDescent="0.25"/>
    <row r="42774" hidden="1" x14ac:dyDescent="0.25"/>
    <row r="42775" hidden="1" x14ac:dyDescent="0.25"/>
    <row r="42776" hidden="1" x14ac:dyDescent="0.25"/>
    <row r="42777" hidden="1" x14ac:dyDescent="0.25"/>
    <row r="42778" hidden="1" x14ac:dyDescent="0.25"/>
    <row r="42779" hidden="1" x14ac:dyDescent="0.25"/>
    <row r="42780" hidden="1" x14ac:dyDescent="0.25"/>
    <row r="42781" hidden="1" x14ac:dyDescent="0.25"/>
    <row r="42782" hidden="1" x14ac:dyDescent="0.25"/>
    <row r="42783" hidden="1" x14ac:dyDescent="0.25"/>
    <row r="42784" hidden="1" x14ac:dyDescent="0.25"/>
    <row r="42785" hidden="1" x14ac:dyDescent="0.25"/>
    <row r="42786" hidden="1" x14ac:dyDescent="0.25"/>
    <row r="42787" hidden="1" x14ac:dyDescent="0.25"/>
    <row r="42788" hidden="1" x14ac:dyDescent="0.25"/>
    <row r="42789" hidden="1" x14ac:dyDescent="0.25"/>
    <row r="42790" hidden="1" x14ac:dyDescent="0.25"/>
    <row r="42791" hidden="1" x14ac:dyDescent="0.25"/>
    <row r="42792" hidden="1" x14ac:dyDescent="0.25"/>
    <row r="42793" hidden="1" x14ac:dyDescent="0.25"/>
    <row r="42794" hidden="1" x14ac:dyDescent="0.25"/>
    <row r="42795" hidden="1" x14ac:dyDescent="0.25"/>
    <row r="42796" hidden="1" x14ac:dyDescent="0.25"/>
    <row r="42797" hidden="1" x14ac:dyDescent="0.25"/>
    <row r="42798" hidden="1" x14ac:dyDescent="0.25"/>
    <row r="42799" hidden="1" x14ac:dyDescent="0.25"/>
    <row r="42800" hidden="1" x14ac:dyDescent="0.25"/>
    <row r="42801" hidden="1" x14ac:dyDescent="0.25"/>
    <row r="42802" hidden="1" x14ac:dyDescent="0.25"/>
    <row r="42803" hidden="1" x14ac:dyDescent="0.25"/>
    <row r="42804" hidden="1" x14ac:dyDescent="0.25"/>
    <row r="42805" hidden="1" x14ac:dyDescent="0.25"/>
    <row r="42806" hidden="1" x14ac:dyDescent="0.25"/>
    <row r="42807" hidden="1" x14ac:dyDescent="0.25"/>
    <row r="42808" hidden="1" x14ac:dyDescent="0.25"/>
    <row r="42809" hidden="1" x14ac:dyDescent="0.25"/>
    <row r="42810" hidden="1" x14ac:dyDescent="0.25"/>
    <row r="42811" hidden="1" x14ac:dyDescent="0.25"/>
    <row r="42812" hidden="1" x14ac:dyDescent="0.25"/>
    <row r="42813" hidden="1" x14ac:dyDescent="0.25"/>
    <row r="42814" hidden="1" x14ac:dyDescent="0.25"/>
    <row r="42815" hidden="1" x14ac:dyDescent="0.25"/>
    <row r="42816" hidden="1" x14ac:dyDescent="0.25"/>
    <row r="42817" hidden="1" x14ac:dyDescent="0.25"/>
    <row r="42818" hidden="1" x14ac:dyDescent="0.25"/>
    <row r="42819" hidden="1" x14ac:dyDescent="0.25"/>
    <row r="42820" hidden="1" x14ac:dyDescent="0.25"/>
    <row r="42821" hidden="1" x14ac:dyDescent="0.25"/>
    <row r="42822" hidden="1" x14ac:dyDescent="0.25"/>
    <row r="42823" hidden="1" x14ac:dyDescent="0.25"/>
    <row r="42824" hidden="1" x14ac:dyDescent="0.25"/>
    <row r="42825" hidden="1" x14ac:dyDescent="0.25"/>
    <row r="42826" hidden="1" x14ac:dyDescent="0.25"/>
    <row r="42827" hidden="1" x14ac:dyDescent="0.25"/>
    <row r="42828" hidden="1" x14ac:dyDescent="0.25"/>
    <row r="42829" hidden="1" x14ac:dyDescent="0.25"/>
    <row r="42830" hidden="1" x14ac:dyDescent="0.25"/>
    <row r="42831" hidden="1" x14ac:dyDescent="0.25"/>
    <row r="42832" hidden="1" x14ac:dyDescent="0.25"/>
    <row r="42833" hidden="1" x14ac:dyDescent="0.25"/>
    <row r="42834" hidden="1" x14ac:dyDescent="0.25"/>
    <row r="42835" hidden="1" x14ac:dyDescent="0.25"/>
    <row r="42836" hidden="1" x14ac:dyDescent="0.25"/>
    <row r="42837" hidden="1" x14ac:dyDescent="0.25"/>
    <row r="42838" hidden="1" x14ac:dyDescent="0.25"/>
    <row r="42839" hidden="1" x14ac:dyDescent="0.25"/>
    <row r="42840" hidden="1" x14ac:dyDescent="0.25"/>
    <row r="42841" hidden="1" x14ac:dyDescent="0.25"/>
    <row r="42842" hidden="1" x14ac:dyDescent="0.25"/>
    <row r="42843" hidden="1" x14ac:dyDescent="0.25"/>
    <row r="42844" hidden="1" x14ac:dyDescent="0.25"/>
    <row r="42845" hidden="1" x14ac:dyDescent="0.25"/>
    <row r="42846" hidden="1" x14ac:dyDescent="0.25"/>
    <row r="42847" hidden="1" x14ac:dyDescent="0.25"/>
    <row r="42848" hidden="1" x14ac:dyDescent="0.25"/>
    <row r="42849" hidden="1" x14ac:dyDescent="0.25"/>
    <row r="42850" hidden="1" x14ac:dyDescent="0.25"/>
    <row r="42851" hidden="1" x14ac:dyDescent="0.25"/>
    <row r="42852" hidden="1" x14ac:dyDescent="0.25"/>
    <row r="42853" hidden="1" x14ac:dyDescent="0.25"/>
    <row r="42854" hidden="1" x14ac:dyDescent="0.25"/>
    <row r="42855" hidden="1" x14ac:dyDescent="0.25"/>
    <row r="42856" hidden="1" x14ac:dyDescent="0.25"/>
    <row r="42857" hidden="1" x14ac:dyDescent="0.25"/>
    <row r="42858" hidden="1" x14ac:dyDescent="0.25"/>
    <row r="42859" hidden="1" x14ac:dyDescent="0.25"/>
    <row r="42860" hidden="1" x14ac:dyDescent="0.25"/>
    <row r="42861" hidden="1" x14ac:dyDescent="0.25"/>
    <row r="42862" hidden="1" x14ac:dyDescent="0.25"/>
    <row r="42863" hidden="1" x14ac:dyDescent="0.25"/>
    <row r="42864" hidden="1" x14ac:dyDescent="0.25"/>
    <row r="42865" hidden="1" x14ac:dyDescent="0.25"/>
    <row r="42866" hidden="1" x14ac:dyDescent="0.25"/>
    <row r="42867" hidden="1" x14ac:dyDescent="0.25"/>
    <row r="42868" hidden="1" x14ac:dyDescent="0.25"/>
    <row r="42869" hidden="1" x14ac:dyDescent="0.25"/>
    <row r="42870" hidden="1" x14ac:dyDescent="0.25"/>
    <row r="42871" hidden="1" x14ac:dyDescent="0.25"/>
    <row r="42872" hidden="1" x14ac:dyDescent="0.25"/>
    <row r="42873" hidden="1" x14ac:dyDescent="0.25"/>
    <row r="42874" hidden="1" x14ac:dyDescent="0.25"/>
    <row r="42875" hidden="1" x14ac:dyDescent="0.25"/>
    <row r="42876" hidden="1" x14ac:dyDescent="0.25"/>
    <row r="42877" hidden="1" x14ac:dyDescent="0.25"/>
    <row r="42878" hidden="1" x14ac:dyDescent="0.25"/>
    <row r="42879" hidden="1" x14ac:dyDescent="0.25"/>
    <row r="42880" hidden="1" x14ac:dyDescent="0.25"/>
    <row r="42881" hidden="1" x14ac:dyDescent="0.25"/>
    <row r="42882" hidden="1" x14ac:dyDescent="0.25"/>
    <row r="42883" hidden="1" x14ac:dyDescent="0.25"/>
    <row r="42884" hidden="1" x14ac:dyDescent="0.25"/>
    <row r="42885" hidden="1" x14ac:dyDescent="0.25"/>
    <row r="42886" hidden="1" x14ac:dyDescent="0.25"/>
    <row r="42887" hidden="1" x14ac:dyDescent="0.25"/>
    <row r="42888" hidden="1" x14ac:dyDescent="0.25"/>
    <row r="42889" hidden="1" x14ac:dyDescent="0.25"/>
    <row r="42890" hidden="1" x14ac:dyDescent="0.25"/>
    <row r="42891" hidden="1" x14ac:dyDescent="0.25"/>
    <row r="42892" hidden="1" x14ac:dyDescent="0.25"/>
    <row r="42893" hidden="1" x14ac:dyDescent="0.25"/>
    <row r="42894" hidden="1" x14ac:dyDescent="0.25"/>
    <row r="42895" hidden="1" x14ac:dyDescent="0.25"/>
    <row r="42896" hidden="1" x14ac:dyDescent="0.25"/>
    <row r="42897" hidden="1" x14ac:dyDescent="0.25"/>
    <row r="42898" hidden="1" x14ac:dyDescent="0.25"/>
    <row r="42899" hidden="1" x14ac:dyDescent="0.25"/>
    <row r="42900" hidden="1" x14ac:dyDescent="0.25"/>
    <row r="42901" hidden="1" x14ac:dyDescent="0.25"/>
    <row r="42902" hidden="1" x14ac:dyDescent="0.25"/>
    <row r="42903" hidden="1" x14ac:dyDescent="0.25"/>
    <row r="42904" hidden="1" x14ac:dyDescent="0.25"/>
    <row r="42905" hidden="1" x14ac:dyDescent="0.25"/>
    <row r="42906" hidden="1" x14ac:dyDescent="0.25"/>
    <row r="42907" hidden="1" x14ac:dyDescent="0.25"/>
    <row r="42908" hidden="1" x14ac:dyDescent="0.25"/>
    <row r="42909" hidden="1" x14ac:dyDescent="0.25"/>
    <row r="42910" hidden="1" x14ac:dyDescent="0.25"/>
    <row r="42911" hidden="1" x14ac:dyDescent="0.25"/>
    <row r="42912" hidden="1" x14ac:dyDescent="0.25"/>
    <row r="42913" hidden="1" x14ac:dyDescent="0.25"/>
    <row r="42914" hidden="1" x14ac:dyDescent="0.25"/>
    <row r="42915" hidden="1" x14ac:dyDescent="0.25"/>
    <row r="42916" hidden="1" x14ac:dyDescent="0.25"/>
    <row r="42917" hidden="1" x14ac:dyDescent="0.25"/>
    <row r="42918" hidden="1" x14ac:dyDescent="0.25"/>
    <row r="42919" hidden="1" x14ac:dyDescent="0.25"/>
    <row r="42920" hidden="1" x14ac:dyDescent="0.25"/>
    <row r="42921" hidden="1" x14ac:dyDescent="0.25"/>
    <row r="42922" hidden="1" x14ac:dyDescent="0.25"/>
    <row r="42923" hidden="1" x14ac:dyDescent="0.25"/>
    <row r="42924" hidden="1" x14ac:dyDescent="0.25"/>
    <row r="42925" hidden="1" x14ac:dyDescent="0.25"/>
    <row r="42926" hidden="1" x14ac:dyDescent="0.25"/>
    <row r="42927" hidden="1" x14ac:dyDescent="0.25"/>
    <row r="42928" hidden="1" x14ac:dyDescent="0.25"/>
    <row r="42929" hidden="1" x14ac:dyDescent="0.25"/>
    <row r="42930" hidden="1" x14ac:dyDescent="0.25"/>
    <row r="42931" hidden="1" x14ac:dyDescent="0.25"/>
    <row r="42932" hidden="1" x14ac:dyDescent="0.25"/>
    <row r="42933" hidden="1" x14ac:dyDescent="0.25"/>
    <row r="42934" hidden="1" x14ac:dyDescent="0.25"/>
    <row r="42935" hidden="1" x14ac:dyDescent="0.25"/>
    <row r="42936" hidden="1" x14ac:dyDescent="0.25"/>
    <row r="42937" hidden="1" x14ac:dyDescent="0.25"/>
    <row r="42938" hidden="1" x14ac:dyDescent="0.25"/>
    <row r="42939" hidden="1" x14ac:dyDescent="0.25"/>
    <row r="42940" hidden="1" x14ac:dyDescent="0.25"/>
    <row r="42941" hidden="1" x14ac:dyDescent="0.25"/>
    <row r="42942" hidden="1" x14ac:dyDescent="0.25"/>
    <row r="42943" hidden="1" x14ac:dyDescent="0.25"/>
    <row r="42944" hidden="1" x14ac:dyDescent="0.25"/>
    <row r="42945" hidden="1" x14ac:dyDescent="0.25"/>
    <row r="42946" hidden="1" x14ac:dyDescent="0.25"/>
    <row r="42947" hidden="1" x14ac:dyDescent="0.25"/>
    <row r="42948" hidden="1" x14ac:dyDescent="0.25"/>
    <row r="42949" hidden="1" x14ac:dyDescent="0.25"/>
    <row r="42950" hidden="1" x14ac:dyDescent="0.25"/>
    <row r="42951" hidden="1" x14ac:dyDescent="0.25"/>
    <row r="42952" hidden="1" x14ac:dyDescent="0.25"/>
    <row r="42953" hidden="1" x14ac:dyDescent="0.25"/>
    <row r="42954" hidden="1" x14ac:dyDescent="0.25"/>
    <row r="42955" hidden="1" x14ac:dyDescent="0.25"/>
    <row r="42956" hidden="1" x14ac:dyDescent="0.25"/>
    <row r="42957" hidden="1" x14ac:dyDescent="0.25"/>
    <row r="42958" hidden="1" x14ac:dyDescent="0.25"/>
    <row r="42959" hidden="1" x14ac:dyDescent="0.25"/>
    <row r="42960" hidden="1" x14ac:dyDescent="0.25"/>
    <row r="42961" hidden="1" x14ac:dyDescent="0.25"/>
    <row r="42962" hidden="1" x14ac:dyDescent="0.25"/>
    <row r="42963" hidden="1" x14ac:dyDescent="0.25"/>
    <row r="42964" hidden="1" x14ac:dyDescent="0.25"/>
    <row r="42965" hidden="1" x14ac:dyDescent="0.25"/>
    <row r="42966" hidden="1" x14ac:dyDescent="0.25"/>
    <row r="42967" hidden="1" x14ac:dyDescent="0.25"/>
    <row r="42968" hidden="1" x14ac:dyDescent="0.25"/>
    <row r="42969" hidden="1" x14ac:dyDescent="0.25"/>
    <row r="42970" hidden="1" x14ac:dyDescent="0.25"/>
    <row r="42971" hidden="1" x14ac:dyDescent="0.25"/>
    <row r="42972" hidden="1" x14ac:dyDescent="0.25"/>
    <row r="42973" hidden="1" x14ac:dyDescent="0.25"/>
    <row r="42974" hidden="1" x14ac:dyDescent="0.25"/>
    <row r="42975" hidden="1" x14ac:dyDescent="0.25"/>
    <row r="42976" hidden="1" x14ac:dyDescent="0.25"/>
    <row r="42977" hidden="1" x14ac:dyDescent="0.25"/>
    <row r="42978" hidden="1" x14ac:dyDescent="0.25"/>
    <row r="42979" hidden="1" x14ac:dyDescent="0.25"/>
    <row r="42980" hidden="1" x14ac:dyDescent="0.25"/>
    <row r="42981" hidden="1" x14ac:dyDescent="0.25"/>
    <row r="42982" hidden="1" x14ac:dyDescent="0.25"/>
    <row r="42983" hidden="1" x14ac:dyDescent="0.25"/>
    <row r="42984" hidden="1" x14ac:dyDescent="0.25"/>
    <row r="42985" hidden="1" x14ac:dyDescent="0.25"/>
    <row r="42986" hidden="1" x14ac:dyDescent="0.25"/>
    <row r="42987" hidden="1" x14ac:dyDescent="0.25"/>
    <row r="42988" hidden="1" x14ac:dyDescent="0.25"/>
    <row r="42989" hidden="1" x14ac:dyDescent="0.25"/>
    <row r="42990" hidden="1" x14ac:dyDescent="0.25"/>
    <row r="42991" hidden="1" x14ac:dyDescent="0.25"/>
    <row r="42992" hidden="1" x14ac:dyDescent="0.25"/>
    <row r="42993" hidden="1" x14ac:dyDescent="0.25"/>
    <row r="42994" hidden="1" x14ac:dyDescent="0.25"/>
    <row r="42995" hidden="1" x14ac:dyDescent="0.25"/>
    <row r="42996" hidden="1" x14ac:dyDescent="0.25"/>
    <row r="42997" hidden="1" x14ac:dyDescent="0.25"/>
    <row r="42998" hidden="1" x14ac:dyDescent="0.25"/>
    <row r="42999" hidden="1" x14ac:dyDescent="0.25"/>
    <row r="43000" hidden="1" x14ac:dyDescent="0.25"/>
    <row r="43001" hidden="1" x14ac:dyDescent="0.25"/>
    <row r="43002" hidden="1" x14ac:dyDescent="0.25"/>
    <row r="43003" hidden="1" x14ac:dyDescent="0.25"/>
    <row r="43004" hidden="1" x14ac:dyDescent="0.25"/>
    <row r="43005" hidden="1" x14ac:dyDescent="0.25"/>
    <row r="43006" hidden="1" x14ac:dyDescent="0.25"/>
    <row r="43007" hidden="1" x14ac:dyDescent="0.25"/>
    <row r="43008" hidden="1" x14ac:dyDescent="0.25"/>
    <row r="43009" hidden="1" x14ac:dyDescent="0.25"/>
    <row r="43010" hidden="1" x14ac:dyDescent="0.25"/>
    <row r="43011" hidden="1" x14ac:dyDescent="0.25"/>
    <row r="43012" hidden="1" x14ac:dyDescent="0.25"/>
    <row r="43013" hidden="1" x14ac:dyDescent="0.25"/>
    <row r="43014" hidden="1" x14ac:dyDescent="0.25"/>
    <row r="43015" hidden="1" x14ac:dyDescent="0.25"/>
    <row r="43016" hidden="1" x14ac:dyDescent="0.25"/>
    <row r="43017" hidden="1" x14ac:dyDescent="0.25"/>
    <row r="43018" hidden="1" x14ac:dyDescent="0.25"/>
    <row r="43019" hidden="1" x14ac:dyDescent="0.25"/>
    <row r="43020" hidden="1" x14ac:dyDescent="0.25"/>
    <row r="43021" hidden="1" x14ac:dyDescent="0.25"/>
    <row r="43022" hidden="1" x14ac:dyDescent="0.25"/>
    <row r="43023" hidden="1" x14ac:dyDescent="0.25"/>
    <row r="43024" hidden="1" x14ac:dyDescent="0.25"/>
    <row r="43025" hidden="1" x14ac:dyDescent="0.25"/>
    <row r="43026" hidden="1" x14ac:dyDescent="0.25"/>
    <row r="43027" hidden="1" x14ac:dyDescent="0.25"/>
    <row r="43028" hidden="1" x14ac:dyDescent="0.25"/>
    <row r="43029" hidden="1" x14ac:dyDescent="0.25"/>
    <row r="43030" hidden="1" x14ac:dyDescent="0.25"/>
    <row r="43031" hidden="1" x14ac:dyDescent="0.25"/>
    <row r="43032" hidden="1" x14ac:dyDescent="0.25"/>
    <row r="43033" hidden="1" x14ac:dyDescent="0.25"/>
    <row r="43034" hidden="1" x14ac:dyDescent="0.25"/>
    <row r="43035" hidden="1" x14ac:dyDescent="0.25"/>
    <row r="43036" hidden="1" x14ac:dyDescent="0.25"/>
    <row r="43037" hidden="1" x14ac:dyDescent="0.25"/>
    <row r="43038" hidden="1" x14ac:dyDescent="0.25"/>
    <row r="43039" hidden="1" x14ac:dyDescent="0.25"/>
    <row r="43040" hidden="1" x14ac:dyDescent="0.25"/>
    <row r="43041" hidden="1" x14ac:dyDescent="0.25"/>
    <row r="43042" hidden="1" x14ac:dyDescent="0.25"/>
    <row r="43043" hidden="1" x14ac:dyDescent="0.25"/>
    <row r="43044" hidden="1" x14ac:dyDescent="0.25"/>
    <row r="43045" hidden="1" x14ac:dyDescent="0.25"/>
    <row r="43046" hidden="1" x14ac:dyDescent="0.25"/>
    <row r="43047" hidden="1" x14ac:dyDescent="0.25"/>
    <row r="43048" hidden="1" x14ac:dyDescent="0.25"/>
    <row r="43049" hidden="1" x14ac:dyDescent="0.25"/>
    <row r="43050" hidden="1" x14ac:dyDescent="0.25"/>
    <row r="43051" hidden="1" x14ac:dyDescent="0.25"/>
    <row r="43052" hidden="1" x14ac:dyDescent="0.25"/>
    <row r="43053" hidden="1" x14ac:dyDescent="0.25"/>
    <row r="43054" hidden="1" x14ac:dyDescent="0.25"/>
    <row r="43055" hidden="1" x14ac:dyDescent="0.25"/>
    <row r="43056" hidden="1" x14ac:dyDescent="0.25"/>
    <row r="43057" hidden="1" x14ac:dyDescent="0.25"/>
    <row r="43058" hidden="1" x14ac:dyDescent="0.25"/>
    <row r="43059" hidden="1" x14ac:dyDescent="0.25"/>
    <row r="43060" hidden="1" x14ac:dyDescent="0.25"/>
    <row r="43061" hidden="1" x14ac:dyDescent="0.25"/>
    <row r="43062" hidden="1" x14ac:dyDescent="0.25"/>
    <row r="43063" hidden="1" x14ac:dyDescent="0.25"/>
    <row r="43064" hidden="1" x14ac:dyDescent="0.25"/>
    <row r="43065" hidden="1" x14ac:dyDescent="0.25"/>
    <row r="43066" hidden="1" x14ac:dyDescent="0.25"/>
    <row r="43067" hidden="1" x14ac:dyDescent="0.25"/>
    <row r="43068" hidden="1" x14ac:dyDescent="0.25"/>
    <row r="43069" hidden="1" x14ac:dyDescent="0.25"/>
    <row r="43070" hidden="1" x14ac:dyDescent="0.25"/>
    <row r="43071" hidden="1" x14ac:dyDescent="0.25"/>
    <row r="43072" hidden="1" x14ac:dyDescent="0.25"/>
    <row r="43073" hidden="1" x14ac:dyDescent="0.25"/>
    <row r="43074" hidden="1" x14ac:dyDescent="0.25"/>
    <row r="43075" hidden="1" x14ac:dyDescent="0.25"/>
    <row r="43076" hidden="1" x14ac:dyDescent="0.25"/>
    <row r="43077" hidden="1" x14ac:dyDescent="0.25"/>
    <row r="43078" hidden="1" x14ac:dyDescent="0.25"/>
    <row r="43079" hidden="1" x14ac:dyDescent="0.25"/>
    <row r="43080" hidden="1" x14ac:dyDescent="0.25"/>
    <row r="43081" hidden="1" x14ac:dyDescent="0.25"/>
    <row r="43082" hidden="1" x14ac:dyDescent="0.25"/>
    <row r="43083" hidden="1" x14ac:dyDescent="0.25"/>
    <row r="43084" hidden="1" x14ac:dyDescent="0.25"/>
    <row r="43085" hidden="1" x14ac:dyDescent="0.25"/>
    <row r="43086" hidden="1" x14ac:dyDescent="0.25"/>
    <row r="43087" hidden="1" x14ac:dyDescent="0.25"/>
    <row r="43088" hidden="1" x14ac:dyDescent="0.25"/>
    <row r="43089" hidden="1" x14ac:dyDescent="0.25"/>
    <row r="43090" hidden="1" x14ac:dyDescent="0.25"/>
    <row r="43091" hidden="1" x14ac:dyDescent="0.25"/>
    <row r="43092" hidden="1" x14ac:dyDescent="0.25"/>
    <row r="43093" hidden="1" x14ac:dyDescent="0.25"/>
    <row r="43094" hidden="1" x14ac:dyDescent="0.25"/>
    <row r="43095" hidden="1" x14ac:dyDescent="0.25"/>
    <row r="43096" hidden="1" x14ac:dyDescent="0.25"/>
    <row r="43097" hidden="1" x14ac:dyDescent="0.25"/>
    <row r="43098" hidden="1" x14ac:dyDescent="0.25"/>
    <row r="43099" hidden="1" x14ac:dyDescent="0.25"/>
    <row r="43100" hidden="1" x14ac:dyDescent="0.25"/>
    <row r="43101" hidden="1" x14ac:dyDescent="0.25"/>
    <row r="43102" hidden="1" x14ac:dyDescent="0.25"/>
    <row r="43103" hidden="1" x14ac:dyDescent="0.25"/>
    <row r="43104" hidden="1" x14ac:dyDescent="0.25"/>
    <row r="43105" hidden="1" x14ac:dyDescent="0.25"/>
    <row r="43106" hidden="1" x14ac:dyDescent="0.25"/>
    <row r="43107" hidden="1" x14ac:dyDescent="0.25"/>
    <row r="43108" hidden="1" x14ac:dyDescent="0.25"/>
    <row r="43109" hidden="1" x14ac:dyDescent="0.25"/>
    <row r="43110" hidden="1" x14ac:dyDescent="0.25"/>
    <row r="43111" hidden="1" x14ac:dyDescent="0.25"/>
    <row r="43112" hidden="1" x14ac:dyDescent="0.25"/>
    <row r="43113" hidden="1" x14ac:dyDescent="0.25"/>
    <row r="43114" hidden="1" x14ac:dyDescent="0.25"/>
    <row r="43115" hidden="1" x14ac:dyDescent="0.25"/>
    <row r="43116" hidden="1" x14ac:dyDescent="0.25"/>
    <row r="43117" hidden="1" x14ac:dyDescent="0.25"/>
    <row r="43118" hidden="1" x14ac:dyDescent="0.25"/>
    <row r="43119" hidden="1" x14ac:dyDescent="0.25"/>
    <row r="43120" hidden="1" x14ac:dyDescent="0.25"/>
    <row r="43121" hidden="1" x14ac:dyDescent="0.25"/>
    <row r="43122" hidden="1" x14ac:dyDescent="0.25"/>
    <row r="43123" hidden="1" x14ac:dyDescent="0.25"/>
    <row r="43124" hidden="1" x14ac:dyDescent="0.25"/>
    <row r="43125" hidden="1" x14ac:dyDescent="0.25"/>
    <row r="43126" hidden="1" x14ac:dyDescent="0.25"/>
    <row r="43127" hidden="1" x14ac:dyDescent="0.25"/>
    <row r="43128" hidden="1" x14ac:dyDescent="0.25"/>
    <row r="43129" hidden="1" x14ac:dyDescent="0.25"/>
    <row r="43130" hidden="1" x14ac:dyDescent="0.25"/>
    <row r="43131" hidden="1" x14ac:dyDescent="0.25"/>
    <row r="43132" hidden="1" x14ac:dyDescent="0.25"/>
    <row r="43133" hidden="1" x14ac:dyDescent="0.25"/>
    <row r="43134" hidden="1" x14ac:dyDescent="0.25"/>
    <row r="43135" hidden="1" x14ac:dyDescent="0.25"/>
    <row r="43136" hidden="1" x14ac:dyDescent="0.25"/>
    <row r="43137" hidden="1" x14ac:dyDescent="0.25"/>
    <row r="43138" hidden="1" x14ac:dyDescent="0.25"/>
    <row r="43139" hidden="1" x14ac:dyDescent="0.25"/>
    <row r="43140" hidden="1" x14ac:dyDescent="0.25"/>
    <row r="43141" hidden="1" x14ac:dyDescent="0.25"/>
    <row r="43142" hidden="1" x14ac:dyDescent="0.25"/>
    <row r="43143" hidden="1" x14ac:dyDescent="0.25"/>
    <row r="43144" hidden="1" x14ac:dyDescent="0.25"/>
    <row r="43145" hidden="1" x14ac:dyDescent="0.25"/>
    <row r="43146" hidden="1" x14ac:dyDescent="0.25"/>
    <row r="43147" hidden="1" x14ac:dyDescent="0.25"/>
    <row r="43148" hidden="1" x14ac:dyDescent="0.25"/>
    <row r="43149" hidden="1" x14ac:dyDescent="0.25"/>
    <row r="43150" hidden="1" x14ac:dyDescent="0.25"/>
    <row r="43151" hidden="1" x14ac:dyDescent="0.25"/>
    <row r="43152" hidden="1" x14ac:dyDescent="0.25"/>
    <row r="43153" hidden="1" x14ac:dyDescent="0.25"/>
    <row r="43154" hidden="1" x14ac:dyDescent="0.25"/>
    <row r="43155" hidden="1" x14ac:dyDescent="0.25"/>
    <row r="43156" hidden="1" x14ac:dyDescent="0.25"/>
    <row r="43157" hidden="1" x14ac:dyDescent="0.25"/>
    <row r="43158" hidden="1" x14ac:dyDescent="0.25"/>
    <row r="43159" hidden="1" x14ac:dyDescent="0.25"/>
    <row r="43160" hidden="1" x14ac:dyDescent="0.25"/>
    <row r="43161" hidden="1" x14ac:dyDescent="0.25"/>
    <row r="43162" hidden="1" x14ac:dyDescent="0.25"/>
    <row r="43163" hidden="1" x14ac:dyDescent="0.25"/>
    <row r="43164" hidden="1" x14ac:dyDescent="0.25"/>
    <row r="43165" hidden="1" x14ac:dyDescent="0.25"/>
    <row r="43166" hidden="1" x14ac:dyDescent="0.25"/>
    <row r="43167" hidden="1" x14ac:dyDescent="0.25"/>
    <row r="43168" hidden="1" x14ac:dyDescent="0.25"/>
    <row r="43169" hidden="1" x14ac:dyDescent="0.25"/>
    <row r="43170" hidden="1" x14ac:dyDescent="0.25"/>
    <row r="43171" hidden="1" x14ac:dyDescent="0.25"/>
    <row r="43172" hidden="1" x14ac:dyDescent="0.25"/>
    <row r="43173" hidden="1" x14ac:dyDescent="0.25"/>
    <row r="43174" hidden="1" x14ac:dyDescent="0.25"/>
    <row r="43175" hidden="1" x14ac:dyDescent="0.25"/>
    <row r="43176" hidden="1" x14ac:dyDescent="0.25"/>
    <row r="43177" hidden="1" x14ac:dyDescent="0.25"/>
    <row r="43178" hidden="1" x14ac:dyDescent="0.25"/>
    <row r="43179" hidden="1" x14ac:dyDescent="0.25"/>
    <row r="43180" hidden="1" x14ac:dyDescent="0.25"/>
    <row r="43181" hidden="1" x14ac:dyDescent="0.25"/>
    <row r="43182" hidden="1" x14ac:dyDescent="0.25"/>
    <row r="43183" hidden="1" x14ac:dyDescent="0.25"/>
    <row r="43184" hidden="1" x14ac:dyDescent="0.25"/>
    <row r="43185" hidden="1" x14ac:dyDescent="0.25"/>
    <row r="43186" hidden="1" x14ac:dyDescent="0.25"/>
    <row r="43187" hidden="1" x14ac:dyDescent="0.25"/>
    <row r="43188" hidden="1" x14ac:dyDescent="0.25"/>
    <row r="43189" hidden="1" x14ac:dyDescent="0.25"/>
    <row r="43190" hidden="1" x14ac:dyDescent="0.25"/>
    <row r="43191" hidden="1" x14ac:dyDescent="0.25"/>
    <row r="43192" hidden="1" x14ac:dyDescent="0.25"/>
    <row r="43193" hidden="1" x14ac:dyDescent="0.25"/>
    <row r="43194" hidden="1" x14ac:dyDescent="0.25"/>
    <row r="43195" hidden="1" x14ac:dyDescent="0.25"/>
    <row r="43196" hidden="1" x14ac:dyDescent="0.25"/>
    <row r="43197" hidden="1" x14ac:dyDescent="0.25"/>
    <row r="43198" hidden="1" x14ac:dyDescent="0.25"/>
    <row r="43199" hidden="1" x14ac:dyDescent="0.25"/>
    <row r="43200" hidden="1" x14ac:dyDescent="0.25"/>
    <row r="43201" hidden="1" x14ac:dyDescent="0.25"/>
    <row r="43202" hidden="1" x14ac:dyDescent="0.25"/>
    <row r="43203" hidden="1" x14ac:dyDescent="0.25"/>
    <row r="43204" hidden="1" x14ac:dyDescent="0.25"/>
    <row r="43205" hidden="1" x14ac:dyDescent="0.25"/>
    <row r="43206" hidden="1" x14ac:dyDescent="0.25"/>
    <row r="43207" hidden="1" x14ac:dyDescent="0.25"/>
    <row r="43208" hidden="1" x14ac:dyDescent="0.25"/>
    <row r="43209" hidden="1" x14ac:dyDescent="0.25"/>
    <row r="43210" hidden="1" x14ac:dyDescent="0.25"/>
    <row r="43211" hidden="1" x14ac:dyDescent="0.25"/>
    <row r="43212" hidden="1" x14ac:dyDescent="0.25"/>
    <row r="43213" hidden="1" x14ac:dyDescent="0.25"/>
    <row r="43214" hidden="1" x14ac:dyDescent="0.25"/>
    <row r="43215" hidden="1" x14ac:dyDescent="0.25"/>
    <row r="43216" hidden="1" x14ac:dyDescent="0.25"/>
    <row r="43217" hidden="1" x14ac:dyDescent="0.25"/>
    <row r="43218" hidden="1" x14ac:dyDescent="0.25"/>
    <row r="43219" hidden="1" x14ac:dyDescent="0.25"/>
    <row r="43220" hidden="1" x14ac:dyDescent="0.25"/>
    <row r="43221" hidden="1" x14ac:dyDescent="0.25"/>
    <row r="43222" hidden="1" x14ac:dyDescent="0.25"/>
    <row r="43223" hidden="1" x14ac:dyDescent="0.25"/>
    <row r="43224" hidden="1" x14ac:dyDescent="0.25"/>
    <row r="43225" hidden="1" x14ac:dyDescent="0.25"/>
    <row r="43226" hidden="1" x14ac:dyDescent="0.25"/>
    <row r="43227" hidden="1" x14ac:dyDescent="0.25"/>
    <row r="43228" hidden="1" x14ac:dyDescent="0.25"/>
    <row r="43229" hidden="1" x14ac:dyDescent="0.25"/>
    <row r="43230" hidden="1" x14ac:dyDescent="0.25"/>
    <row r="43231" hidden="1" x14ac:dyDescent="0.25"/>
    <row r="43232" hidden="1" x14ac:dyDescent="0.25"/>
    <row r="43233" hidden="1" x14ac:dyDescent="0.25"/>
    <row r="43234" hidden="1" x14ac:dyDescent="0.25"/>
    <row r="43235" hidden="1" x14ac:dyDescent="0.25"/>
    <row r="43236" hidden="1" x14ac:dyDescent="0.25"/>
    <row r="43237" hidden="1" x14ac:dyDescent="0.25"/>
    <row r="43238" hidden="1" x14ac:dyDescent="0.25"/>
    <row r="43239" hidden="1" x14ac:dyDescent="0.25"/>
    <row r="43240" hidden="1" x14ac:dyDescent="0.25"/>
    <row r="43241" hidden="1" x14ac:dyDescent="0.25"/>
    <row r="43242" hidden="1" x14ac:dyDescent="0.25"/>
    <row r="43243" hidden="1" x14ac:dyDescent="0.25"/>
    <row r="43244" hidden="1" x14ac:dyDescent="0.25"/>
    <row r="43245" hidden="1" x14ac:dyDescent="0.25"/>
    <row r="43246" hidden="1" x14ac:dyDescent="0.25"/>
    <row r="43247" hidden="1" x14ac:dyDescent="0.25"/>
    <row r="43248" hidden="1" x14ac:dyDescent="0.25"/>
    <row r="43249" hidden="1" x14ac:dyDescent="0.25"/>
    <row r="43250" hidden="1" x14ac:dyDescent="0.25"/>
    <row r="43251" hidden="1" x14ac:dyDescent="0.25"/>
    <row r="43252" hidden="1" x14ac:dyDescent="0.25"/>
    <row r="43253" hidden="1" x14ac:dyDescent="0.25"/>
    <row r="43254" hidden="1" x14ac:dyDescent="0.25"/>
    <row r="43255" hidden="1" x14ac:dyDescent="0.25"/>
    <row r="43256" hidden="1" x14ac:dyDescent="0.25"/>
    <row r="43257" hidden="1" x14ac:dyDescent="0.25"/>
    <row r="43258" hidden="1" x14ac:dyDescent="0.25"/>
    <row r="43259" hidden="1" x14ac:dyDescent="0.25"/>
    <row r="43260" hidden="1" x14ac:dyDescent="0.25"/>
    <row r="43261" hidden="1" x14ac:dyDescent="0.25"/>
    <row r="43262" hidden="1" x14ac:dyDescent="0.25"/>
    <row r="43263" hidden="1" x14ac:dyDescent="0.25"/>
    <row r="43264" hidden="1" x14ac:dyDescent="0.25"/>
    <row r="43265" hidden="1" x14ac:dyDescent="0.25"/>
    <row r="43266" hidden="1" x14ac:dyDescent="0.25"/>
    <row r="43267" hidden="1" x14ac:dyDescent="0.25"/>
    <row r="43268" hidden="1" x14ac:dyDescent="0.25"/>
    <row r="43269" hidden="1" x14ac:dyDescent="0.25"/>
    <row r="43270" hidden="1" x14ac:dyDescent="0.25"/>
    <row r="43271" hidden="1" x14ac:dyDescent="0.25"/>
    <row r="43272" hidden="1" x14ac:dyDescent="0.25"/>
    <row r="43273" hidden="1" x14ac:dyDescent="0.25"/>
    <row r="43274" hidden="1" x14ac:dyDescent="0.25"/>
    <row r="43275" hidden="1" x14ac:dyDescent="0.25"/>
    <row r="43276" hidden="1" x14ac:dyDescent="0.25"/>
    <row r="43277" hidden="1" x14ac:dyDescent="0.25"/>
    <row r="43278" hidden="1" x14ac:dyDescent="0.25"/>
    <row r="43279" hidden="1" x14ac:dyDescent="0.25"/>
    <row r="43280" hidden="1" x14ac:dyDescent="0.25"/>
    <row r="43281" hidden="1" x14ac:dyDescent="0.25"/>
    <row r="43282" hidden="1" x14ac:dyDescent="0.25"/>
    <row r="43283" hidden="1" x14ac:dyDescent="0.25"/>
    <row r="43284" hidden="1" x14ac:dyDescent="0.25"/>
    <row r="43285" hidden="1" x14ac:dyDescent="0.25"/>
    <row r="43286" hidden="1" x14ac:dyDescent="0.25"/>
    <row r="43287" hidden="1" x14ac:dyDescent="0.25"/>
    <row r="43288" hidden="1" x14ac:dyDescent="0.25"/>
    <row r="43289" hidden="1" x14ac:dyDescent="0.25"/>
    <row r="43290" hidden="1" x14ac:dyDescent="0.25"/>
    <row r="43291" hidden="1" x14ac:dyDescent="0.25"/>
    <row r="43292" hidden="1" x14ac:dyDescent="0.25"/>
    <row r="43293" hidden="1" x14ac:dyDescent="0.25"/>
    <row r="43294" hidden="1" x14ac:dyDescent="0.25"/>
    <row r="43295" hidden="1" x14ac:dyDescent="0.25"/>
    <row r="43296" hidden="1" x14ac:dyDescent="0.25"/>
    <row r="43297" hidden="1" x14ac:dyDescent="0.25"/>
    <row r="43298" hidden="1" x14ac:dyDescent="0.25"/>
    <row r="43299" hidden="1" x14ac:dyDescent="0.25"/>
    <row r="43300" hidden="1" x14ac:dyDescent="0.25"/>
    <row r="43301" hidden="1" x14ac:dyDescent="0.25"/>
    <row r="43302" hidden="1" x14ac:dyDescent="0.25"/>
    <row r="43303" hidden="1" x14ac:dyDescent="0.25"/>
    <row r="43304" hidden="1" x14ac:dyDescent="0.25"/>
    <row r="43305" hidden="1" x14ac:dyDescent="0.25"/>
    <row r="43306" hidden="1" x14ac:dyDescent="0.25"/>
    <row r="43307" hidden="1" x14ac:dyDescent="0.25"/>
    <row r="43308" hidden="1" x14ac:dyDescent="0.25"/>
    <row r="43309" hidden="1" x14ac:dyDescent="0.25"/>
    <row r="43310" hidden="1" x14ac:dyDescent="0.25"/>
    <row r="43311" hidden="1" x14ac:dyDescent="0.25"/>
    <row r="43312" hidden="1" x14ac:dyDescent="0.25"/>
    <row r="43313" hidden="1" x14ac:dyDescent="0.25"/>
    <row r="43314" hidden="1" x14ac:dyDescent="0.25"/>
    <row r="43315" hidden="1" x14ac:dyDescent="0.25"/>
    <row r="43316" hidden="1" x14ac:dyDescent="0.25"/>
    <row r="43317" hidden="1" x14ac:dyDescent="0.25"/>
    <row r="43318" hidden="1" x14ac:dyDescent="0.25"/>
    <row r="43319" hidden="1" x14ac:dyDescent="0.25"/>
    <row r="43320" hidden="1" x14ac:dyDescent="0.25"/>
    <row r="43321" hidden="1" x14ac:dyDescent="0.25"/>
    <row r="43322" hidden="1" x14ac:dyDescent="0.25"/>
    <row r="43323" hidden="1" x14ac:dyDescent="0.25"/>
    <row r="43324" hidden="1" x14ac:dyDescent="0.25"/>
    <row r="43325" hidden="1" x14ac:dyDescent="0.25"/>
    <row r="43326" hidden="1" x14ac:dyDescent="0.25"/>
    <row r="43327" hidden="1" x14ac:dyDescent="0.25"/>
    <row r="43328" hidden="1" x14ac:dyDescent="0.25"/>
    <row r="43329" hidden="1" x14ac:dyDescent="0.25"/>
    <row r="43330" hidden="1" x14ac:dyDescent="0.25"/>
    <row r="43331" hidden="1" x14ac:dyDescent="0.25"/>
    <row r="43332" hidden="1" x14ac:dyDescent="0.25"/>
    <row r="43333" hidden="1" x14ac:dyDescent="0.25"/>
    <row r="43334" hidden="1" x14ac:dyDescent="0.25"/>
    <row r="43335" hidden="1" x14ac:dyDescent="0.25"/>
    <row r="43336" hidden="1" x14ac:dyDescent="0.25"/>
    <row r="43337" hidden="1" x14ac:dyDescent="0.25"/>
    <row r="43338" hidden="1" x14ac:dyDescent="0.25"/>
    <row r="43339" hidden="1" x14ac:dyDescent="0.25"/>
    <row r="43340" hidden="1" x14ac:dyDescent="0.25"/>
    <row r="43341" hidden="1" x14ac:dyDescent="0.25"/>
    <row r="43342" hidden="1" x14ac:dyDescent="0.25"/>
    <row r="43343" hidden="1" x14ac:dyDescent="0.25"/>
    <row r="43344" hidden="1" x14ac:dyDescent="0.25"/>
    <row r="43345" hidden="1" x14ac:dyDescent="0.25"/>
    <row r="43346" hidden="1" x14ac:dyDescent="0.25"/>
    <row r="43347" hidden="1" x14ac:dyDescent="0.25"/>
    <row r="43348" hidden="1" x14ac:dyDescent="0.25"/>
    <row r="43349" hidden="1" x14ac:dyDescent="0.25"/>
    <row r="43350" hidden="1" x14ac:dyDescent="0.25"/>
    <row r="43351" hidden="1" x14ac:dyDescent="0.25"/>
    <row r="43352" hidden="1" x14ac:dyDescent="0.25"/>
    <row r="43353" hidden="1" x14ac:dyDescent="0.25"/>
    <row r="43354" hidden="1" x14ac:dyDescent="0.25"/>
    <row r="43355" hidden="1" x14ac:dyDescent="0.25"/>
    <row r="43356" hidden="1" x14ac:dyDescent="0.25"/>
    <row r="43357" hidden="1" x14ac:dyDescent="0.25"/>
    <row r="43358" hidden="1" x14ac:dyDescent="0.25"/>
    <row r="43359" hidden="1" x14ac:dyDescent="0.25"/>
    <row r="43360" hidden="1" x14ac:dyDescent="0.25"/>
    <row r="43361" hidden="1" x14ac:dyDescent="0.25"/>
    <row r="43362" hidden="1" x14ac:dyDescent="0.25"/>
    <row r="43363" hidden="1" x14ac:dyDescent="0.25"/>
    <row r="43364" hidden="1" x14ac:dyDescent="0.25"/>
    <row r="43365" hidden="1" x14ac:dyDescent="0.25"/>
    <row r="43366" hidden="1" x14ac:dyDescent="0.25"/>
    <row r="43367" hidden="1" x14ac:dyDescent="0.25"/>
    <row r="43368" hidden="1" x14ac:dyDescent="0.25"/>
    <row r="43369" hidden="1" x14ac:dyDescent="0.25"/>
    <row r="43370" hidden="1" x14ac:dyDescent="0.25"/>
    <row r="43371" hidden="1" x14ac:dyDescent="0.25"/>
    <row r="43372" hidden="1" x14ac:dyDescent="0.25"/>
    <row r="43373" hidden="1" x14ac:dyDescent="0.25"/>
    <row r="43374" hidden="1" x14ac:dyDescent="0.25"/>
    <row r="43375" hidden="1" x14ac:dyDescent="0.25"/>
    <row r="43376" hidden="1" x14ac:dyDescent="0.25"/>
    <row r="43377" hidden="1" x14ac:dyDescent="0.25"/>
    <row r="43378" hidden="1" x14ac:dyDescent="0.25"/>
    <row r="43379" hidden="1" x14ac:dyDescent="0.25"/>
    <row r="43380" hidden="1" x14ac:dyDescent="0.25"/>
    <row r="43381" hidden="1" x14ac:dyDescent="0.25"/>
    <row r="43382" hidden="1" x14ac:dyDescent="0.25"/>
    <row r="43383" hidden="1" x14ac:dyDescent="0.25"/>
    <row r="43384" hidden="1" x14ac:dyDescent="0.25"/>
    <row r="43385" hidden="1" x14ac:dyDescent="0.25"/>
    <row r="43386" hidden="1" x14ac:dyDescent="0.25"/>
    <row r="43387" hidden="1" x14ac:dyDescent="0.25"/>
    <row r="43388" hidden="1" x14ac:dyDescent="0.25"/>
    <row r="43389" hidden="1" x14ac:dyDescent="0.25"/>
    <row r="43390" hidden="1" x14ac:dyDescent="0.25"/>
    <row r="43391" hidden="1" x14ac:dyDescent="0.25"/>
    <row r="43392" hidden="1" x14ac:dyDescent="0.25"/>
    <row r="43393" hidden="1" x14ac:dyDescent="0.25"/>
    <row r="43394" hidden="1" x14ac:dyDescent="0.25"/>
    <row r="43395" hidden="1" x14ac:dyDescent="0.25"/>
    <row r="43396" hidden="1" x14ac:dyDescent="0.25"/>
    <row r="43397" hidden="1" x14ac:dyDescent="0.25"/>
    <row r="43398" hidden="1" x14ac:dyDescent="0.25"/>
    <row r="43399" hidden="1" x14ac:dyDescent="0.25"/>
    <row r="43400" hidden="1" x14ac:dyDescent="0.25"/>
    <row r="43401" hidden="1" x14ac:dyDescent="0.25"/>
    <row r="43402" hidden="1" x14ac:dyDescent="0.25"/>
    <row r="43403" hidden="1" x14ac:dyDescent="0.25"/>
    <row r="43404" hidden="1" x14ac:dyDescent="0.25"/>
    <row r="43405" hidden="1" x14ac:dyDescent="0.25"/>
    <row r="43406" hidden="1" x14ac:dyDescent="0.25"/>
    <row r="43407" hidden="1" x14ac:dyDescent="0.25"/>
    <row r="43408" hidden="1" x14ac:dyDescent="0.25"/>
    <row r="43409" hidden="1" x14ac:dyDescent="0.25"/>
    <row r="43410" hidden="1" x14ac:dyDescent="0.25"/>
    <row r="43411" hidden="1" x14ac:dyDescent="0.25"/>
    <row r="43412" hidden="1" x14ac:dyDescent="0.25"/>
    <row r="43413" hidden="1" x14ac:dyDescent="0.25"/>
    <row r="43414" hidden="1" x14ac:dyDescent="0.25"/>
    <row r="43415" hidden="1" x14ac:dyDescent="0.25"/>
    <row r="43416" hidden="1" x14ac:dyDescent="0.25"/>
    <row r="43417" hidden="1" x14ac:dyDescent="0.25"/>
    <row r="43418" hidden="1" x14ac:dyDescent="0.25"/>
    <row r="43419" hidden="1" x14ac:dyDescent="0.25"/>
    <row r="43420" hidden="1" x14ac:dyDescent="0.25"/>
    <row r="43421" hidden="1" x14ac:dyDescent="0.25"/>
    <row r="43422" hidden="1" x14ac:dyDescent="0.25"/>
    <row r="43423" hidden="1" x14ac:dyDescent="0.25"/>
    <row r="43424" hidden="1" x14ac:dyDescent="0.25"/>
    <row r="43425" hidden="1" x14ac:dyDescent="0.25"/>
    <row r="43426" hidden="1" x14ac:dyDescent="0.25"/>
    <row r="43427" hidden="1" x14ac:dyDescent="0.25"/>
    <row r="43428" hidden="1" x14ac:dyDescent="0.25"/>
    <row r="43429" hidden="1" x14ac:dyDescent="0.25"/>
    <row r="43430" hidden="1" x14ac:dyDescent="0.25"/>
    <row r="43431" hidden="1" x14ac:dyDescent="0.25"/>
    <row r="43432" hidden="1" x14ac:dyDescent="0.25"/>
    <row r="43433" hidden="1" x14ac:dyDescent="0.25"/>
    <row r="43434" hidden="1" x14ac:dyDescent="0.25"/>
    <row r="43435" hidden="1" x14ac:dyDescent="0.25"/>
    <row r="43436" hidden="1" x14ac:dyDescent="0.25"/>
    <row r="43437" hidden="1" x14ac:dyDescent="0.25"/>
    <row r="43438" hidden="1" x14ac:dyDescent="0.25"/>
    <row r="43439" hidden="1" x14ac:dyDescent="0.25"/>
    <row r="43440" hidden="1" x14ac:dyDescent="0.25"/>
    <row r="43441" hidden="1" x14ac:dyDescent="0.25"/>
    <row r="43442" hidden="1" x14ac:dyDescent="0.25"/>
    <row r="43443" hidden="1" x14ac:dyDescent="0.25"/>
    <row r="43444" hidden="1" x14ac:dyDescent="0.25"/>
    <row r="43445" hidden="1" x14ac:dyDescent="0.25"/>
    <row r="43446" hidden="1" x14ac:dyDescent="0.25"/>
    <row r="43447" hidden="1" x14ac:dyDescent="0.25"/>
    <row r="43448" hidden="1" x14ac:dyDescent="0.25"/>
    <row r="43449" hidden="1" x14ac:dyDescent="0.25"/>
    <row r="43450" hidden="1" x14ac:dyDescent="0.25"/>
    <row r="43451" hidden="1" x14ac:dyDescent="0.25"/>
    <row r="43452" hidden="1" x14ac:dyDescent="0.25"/>
    <row r="43453" hidden="1" x14ac:dyDescent="0.25"/>
    <row r="43454" hidden="1" x14ac:dyDescent="0.25"/>
    <row r="43455" hidden="1" x14ac:dyDescent="0.25"/>
    <row r="43456" hidden="1" x14ac:dyDescent="0.25"/>
    <row r="43457" hidden="1" x14ac:dyDescent="0.25"/>
    <row r="43458" hidden="1" x14ac:dyDescent="0.25"/>
    <row r="43459" hidden="1" x14ac:dyDescent="0.25"/>
    <row r="43460" hidden="1" x14ac:dyDescent="0.25"/>
    <row r="43461" hidden="1" x14ac:dyDescent="0.25"/>
    <row r="43462" hidden="1" x14ac:dyDescent="0.25"/>
    <row r="43463" hidden="1" x14ac:dyDescent="0.25"/>
    <row r="43464" hidden="1" x14ac:dyDescent="0.25"/>
    <row r="43465" hidden="1" x14ac:dyDescent="0.25"/>
    <row r="43466" hidden="1" x14ac:dyDescent="0.25"/>
    <row r="43467" hidden="1" x14ac:dyDescent="0.25"/>
    <row r="43468" hidden="1" x14ac:dyDescent="0.25"/>
    <row r="43469" hidden="1" x14ac:dyDescent="0.25"/>
    <row r="43470" hidden="1" x14ac:dyDescent="0.25"/>
    <row r="43471" hidden="1" x14ac:dyDescent="0.25"/>
    <row r="43472" hidden="1" x14ac:dyDescent="0.25"/>
    <row r="43473" hidden="1" x14ac:dyDescent="0.25"/>
    <row r="43474" hidden="1" x14ac:dyDescent="0.25"/>
    <row r="43475" hidden="1" x14ac:dyDescent="0.25"/>
    <row r="43476" hidden="1" x14ac:dyDescent="0.25"/>
    <row r="43477" hidden="1" x14ac:dyDescent="0.25"/>
    <row r="43478" hidden="1" x14ac:dyDescent="0.25"/>
    <row r="43479" hidden="1" x14ac:dyDescent="0.25"/>
    <row r="43480" hidden="1" x14ac:dyDescent="0.25"/>
    <row r="43481" hidden="1" x14ac:dyDescent="0.25"/>
    <row r="43482" hidden="1" x14ac:dyDescent="0.25"/>
    <row r="43483" hidden="1" x14ac:dyDescent="0.25"/>
    <row r="43484" hidden="1" x14ac:dyDescent="0.25"/>
    <row r="43485" hidden="1" x14ac:dyDescent="0.25"/>
    <row r="43486" hidden="1" x14ac:dyDescent="0.25"/>
    <row r="43487" hidden="1" x14ac:dyDescent="0.25"/>
    <row r="43488" hidden="1" x14ac:dyDescent="0.25"/>
    <row r="43489" hidden="1" x14ac:dyDescent="0.25"/>
    <row r="43490" hidden="1" x14ac:dyDescent="0.25"/>
    <row r="43491" hidden="1" x14ac:dyDescent="0.25"/>
    <row r="43492" hidden="1" x14ac:dyDescent="0.25"/>
    <row r="43493" hidden="1" x14ac:dyDescent="0.25"/>
    <row r="43494" hidden="1" x14ac:dyDescent="0.25"/>
    <row r="43495" hidden="1" x14ac:dyDescent="0.25"/>
    <row r="43496" hidden="1" x14ac:dyDescent="0.25"/>
    <row r="43497" hidden="1" x14ac:dyDescent="0.25"/>
    <row r="43498" hidden="1" x14ac:dyDescent="0.25"/>
    <row r="43499" hidden="1" x14ac:dyDescent="0.25"/>
    <row r="43500" hidden="1" x14ac:dyDescent="0.25"/>
    <row r="43501" hidden="1" x14ac:dyDescent="0.25"/>
    <row r="43502" hidden="1" x14ac:dyDescent="0.25"/>
    <row r="43503" hidden="1" x14ac:dyDescent="0.25"/>
    <row r="43504" hidden="1" x14ac:dyDescent="0.25"/>
    <row r="43505" hidden="1" x14ac:dyDescent="0.25"/>
    <row r="43506" hidden="1" x14ac:dyDescent="0.25"/>
    <row r="43507" hidden="1" x14ac:dyDescent="0.25"/>
    <row r="43508" hidden="1" x14ac:dyDescent="0.25"/>
    <row r="43509" hidden="1" x14ac:dyDescent="0.25"/>
    <row r="43510" hidden="1" x14ac:dyDescent="0.25"/>
    <row r="43511" hidden="1" x14ac:dyDescent="0.25"/>
    <row r="43512" hidden="1" x14ac:dyDescent="0.25"/>
    <row r="43513" hidden="1" x14ac:dyDescent="0.25"/>
    <row r="43514" hidden="1" x14ac:dyDescent="0.25"/>
    <row r="43515" hidden="1" x14ac:dyDescent="0.25"/>
    <row r="43516" hidden="1" x14ac:dyDescent="0.25"/>
    <row r="43517" hidden="1" x14ac:dyDescent="0.25"/>
    <row r="43518" hidden="1" x14ac:dyDescent="0.25"/>
    <row r="43519" hidden="1" x14ac:dyDescent="0.25"/>
    <row r="43520" hidden="1" x14ac:dyDescent="0.25"/>
    <row r="43521" hidden="1" x14ac:dyDescent="0.25"/>
    <row r="43522" hidden="1" x14ac:dyDescent="0.25"/>
    <row r="43523" hidden="1" x14ac:dyDescent="0.25"/>
    <row r="43524" hidden="1" x14ac:dyDescent="0.25"/>
    <row r="43525" hidden="1" x14ac:dyDescent="0.25"/>
    <row r="43526" hidden="1" x14ac:dyDescent="0.25"/>
    <row r="43527" hidden="1" x14ac:dyDescent="0.25"/>
    <row r="43528" hidden="1" x14ac:dyDescent="0.25"/>
    <row r="43529" hidden="1" x14ac:dyDescent="0.25"/>
    <row r="43530" hidden="1" x14ac:dyDescent="0.25"/>
    <row r="43531" hidden="1" x14ac:dyDescent="0.25"/>
    <row r="43532" hidden="1" x14ac:dyDescent="0.25"/>
    <row r="43533" hidden="1" x14ac:dyDescent="0.25"/>
    <row r="43534" hidden="1" x14ac:dyDescent="0.25"/>
    <row r="43535" hidden="1" x14ac:dyDescent="0.25"/>
    <row r="43536" hidden="1" x14ac:dyDescent="0.25"/>
    <row r="43537" hidden="1" x14ac:dyDescent="0.25"/>
    <row r="43538" hidden="1" x14ac:dyDescent="0.25"/>
    <row r="43539" hidden="1" x14ac:dyDescent="0.25"/>
    <row r="43540" hidden="1" x14ac:dyDescent="0.25"/>
    <row r="43541" hidden="1" x14ac:dyDescent="0.25"/>
    <row r="43542" hidden="1" x14ac:dyDescent="0.25"/>
    <row r="43543" hidden="1" x14ac:dyDescent="0.25"/>
    <row r="43544" hidden="1" x14ac:dyDescent="0.25"/>
    <row r="43545" hidden="1" x14ac:dyDescent="0.25"/>
    <row r="43546" hidden="1" x14ac:dyDescent="0.25"/>
    <row r="43547" hidden="1" x14ac:dyDescent="0.25"/>
    <row r="43548" hidden="1" x14ac:dyDescent="0.25"/>
    <row r="43549" hidden="1" x14ac:dyDescent="0.25"/>
    <row r="43550" hidden="1" x14ac:dyDescent="0.25"/>
    <row r="43551" hidden="1" x14ac:dyDescent="0.25"/>
    <row r="43552" hidden="1" x14ac:dyDescent="0.25"/>
    <row r="43553" hidden="1" x14ac:dyDescent="0.25"/>
    <row r="43554" hidden="1" x14ac:dyDescent="0.25"/>
    <row r="43555" hidden="1" x14ac:dyDescent="0.25"/>
    <row r="43556" hidden="1" x14ac:dyDescent="0.25"/>
    <row r="43557" hidden="1" x14ac:dyDescent="0.25"/>
    <row r="43558" hidden="1" x14ac:dyDescent="0.25"/>
    <row r="43559" hidden="1" x14ac:dyDescent="0.25"/>
    <row r="43560" hidden="1" x14ac:dyDescent="0.25"/>
    <row r="43561" hidden="1" x14ac:dyDescent="0.25"/>
    <row r="43562" hidden="1" x14ac:dyDescent="0.25"/>
    <row r="43563" hidden="1" x14ac:dyDescent="0.25"/>
    <row r="43564" hidden="1" x14ac:dyDescent="0.25"/>
    <row r="43565" hidden="1" x14ac:dyDescent="0.25"/>
    <row r="43566" hidden="1" x14ac:dyDescent="0.25"/>
    <row r="43567" hidden="1" x14ac:dyDescent="0.25"/>
    <row r="43568" hidden="1" x14ac:dyDescent="0.25"/>
    <row r="43569" hidden="1" x14ac:dyDescent="0.25"/>
    <row r="43570" hidden="1" x14ac:dyDescent="0.25"/>
    <row r="43571" hidden="1" x14ac:dyDescent="0.25"/>
    <row r="43572" hidden="1" x14ac:dyDescent="0.25"/>
    <row r="43573" hidden="1" x14ac:dyDescent="0.25"/>
    <row r="43574" hidden="1" x14ac:dyDescent="0.25"/>
    <row r="43575" hidden="1" x14ac:dyDescent="0.25"/>
    <row r="43576" hidden="1" x14ac:dyDescent="0.25"/>
    <row r="43577" hidden="1" x14ac:dyDescent="0.25"/>
    <row r="43578" hidden="1" x14ac:dyDescent="0.25"/>
    <row r="43579" hidden="1" x14ac:dyDescent="0.25"/>
    <row r="43580" hidden="1" x14ac:dyDescent="0.25"/>
    <row r="43581" hidden="1" x14ac:dyDescent="0.25"/>
    <row r="43582" hidden="1" x14ac:dyDescent="0.25"/>
    <row r="43583" hidden="1" x14ac:dyDescent="0.25"/>
    <row r="43584" hidden="1" x14ac:dyDescent="0.25"/>
    <row r="43585" hidden="1" x14ac:dyDescent="0.25"/>
    <row r="43586" hidden="1" x14ac:dyDescent="0.25"/>
    <row r="43587" hidden="1" x14ac:dyDescent="0.25"/>
    <row r="43588" hidden="1" x14ac:dyDescent="0.25"/>
    <row r="43589" hidden="1" x14ac:dyDescent="0.25"/>
    <row r="43590" hidden="1" x14ac:dyDescent="0.25"/>
    <row r="43591" hidden="1" x14ac:dyDescent="0.25"/>
    <row r="43592" hidden="1" x14ac:dyDescent="0.25"/>
    <row r="43593" hidden="1" x14ac:dyDescent="0.25"/>
    <row r="43594" hidden="1" x14ac:dyDescent="0.25"/>
    <row r="43595" hidden="1" x14ac:dyDescent="0.25"/>
    <row r="43596" hidden="1" x14ac:dyDescent="0.25"/>
    <row r="43597" hidden="1" x14ac:dyDescent="0.25"/>
    <row r="43598" hidden="1" x14ac:dyDescent="0.25"/>
    <row r="43599" hidden="1" x14ac:dyDescent="0.25"/>
    <row r="43600" hidden="1" x14ac:dyDescent="0.25"/>
    <row r="43601" hidden="1" x14ac:dyDescent="0.25"/>
    <row r="43602" hidden="1" x14ac:dyDescent="0.25"/>
    <row r="43603" hidden="1" x14ac:dyDescent="0.25"/>
    <row r="43604" hidden="1" x14ac:dyDescent="0.25"/>
    <row r="43605" hidden="1" x14ac:dyDescent="0.25"/>
    <row r="43606" hidden="1" x14ac:dyDescent="0.25"/>
    <row r="43607" hidden="1" x14ac:dyDescent="0.25"/>
    <row r="43608" hidden="1" x14ac:dyDescent="0.25"/>
    <row r="43609" hidden="1" x14ac:dyDescent="0.25"/>
    <row r="43610" hidden="1" x14ac:dyDescent="0.25"/>
    <row r="43611" hidden="1" x14ac:dyDescent="0.25"/>
    <row r="43612" hidden="1" x14ac:dyDescent="0.25"/>
    <row r="43613" hidden="1" x14ac:dyDescent="0.25"/>
    <row r="43614" hidden="1" x14ac:dyDescent="0.25"/>
    <row r="43615" hidden="1" x14ac:dyDescent="0.25"/>
    <row r="43616" hidden="1" x14ac:dyDescent="0.25"/>
    <row r="43617" hidden="1" x14ac:dyDescent="0.25"/>
    <row r="43618" hidden="1" x14ac:dyDescent="0.25"/>
    <row r="43619" hidden="1" x14ac:dyDescent="0.25"/>
    <row r="43620" hidden="1" x14ac:dyDescent="0.25"/>
    <row r="43621" hidden="1" x14ac:dyDescent="0.25"/>
    <row r="43622" hidden="1" x14ac:dyDescent="0.25"/>
    <row r="43623" hidden="1" x14ac:dyDescent="0.25"/>
    <row r="43624" hidden="1" x14ac:dyDescent="0.25"/>
    <row r="43625" hidden="1" x14ac:dyDescent="0.25"/>
    <row r="43626" hidden="1" x14ac:dyDescent="0.25"/>
    <row r="43627" hidden="1" x14ac:dyDescent="0.25"/>
    <row r="43628" hidden="1" x14ac:dyDescent="0.25"/>
    <row r="43629" hidden="1" x14ac:dyDescent="0.25"/>
    <row r="43630" hidden="1" x14ac:dyDescent="0.25"/>
    <row r="43631" hidden="1" x14ac:dyDescent="0.25"/>
    <row r="43632" hidden="1" x14ac:dyDescent="0.25"/>
    <row r="43633" hidden="1" x14ac:dyDescent="0.25"/>
    <row r="43634" hidden="1" x14ac:dyDescent="0.25"/>
    <row r="43635" hidden="1" x14ac:dyDescent="0.25"/>
    <row r="43636" hidden="1" x14ac:dyDescent="0.25"/>
    <row r="43637" hidden="1" x14ac:dyDescent="0.25"/>
    <row r="43638" hidden="1" x14ac:dyDescent="0.25"/>
    <row r="43639" hidden="1" x14ac:dyDescent="0.25"/>
    <row r="43640" hidden="1" x14ac:dyDescent="0.25"/>
    <row r="43641" hidden="1" x14ac:dyDescent="0.25"/>
    <row r="43642" hidden="1" x14ac:dyDescent="0.25"/>
    <row r="43643" hidden="1" x14ac:dyDescent="0.25"/>
    <row r="43644" hidden="1" x14ac:dyDescent="0.25"/>
    <row r="43645" hidden="1" x14ac:dyDescent="0.25"/>
    <row r="43646" hidden="1" x14ac:dyDescent="0.25"/>
    <row r="43647" hidden="1" x14ac:dyDescent="0.25"/>
    <row r="43648" hidden="1" x14ac:dyDescent="0.25"/>
    <row r="43649" hidden="1" x14ac:dyDescent="0.25"/>
    <row r="43650" hidden="1" x14ac:dyDescent="0.25"/>
    <row r="43651" hidden="1" x14ac:dyDescent="0.25"/>
    <row r="43652" hidden="1" x14ac:dyDescent="0.25"/>
    <row r="43653" hidden="1" x14ac:dyDescent="0.25"/>
    <row r="43654" hidden="1" x14ac:dyDescent="0.25"/>
    <row r="43655" hidden="1" x14ac:dyDescent="0.25"/>
    <row r="43656" hidden="1" x14ac:dyDescent="0.25"/>
    <row r="43657" hidden="1" x14ac:dyDescent="0.25"/>
    <row r="43658" hidden="1" x14ac:dyDescent="0.25"/>
    <row r="43659" hidden="1" x14ac:dyDescent="0.25"/>
    <row r="43660" hidden="1" x14ac:dyDescent="0.25"/>
    <row r="43661" hidden="1" x14ac:dyDescent="0.25"/>
    <row r="43662" hidden="1" x14ac:dyDescent="0.25"/>
    <row r="43663" hidden="1" x14ac:dyDescent="0.25"/>
    <row r="43664" hidden="1" x14ac:dyDescent="0.25"/>
    <row r="43665" hidden="1" x14ac:dyDescent="0.25"/>
    <row r="43666" hidden="1" x14ac:dyDescent="0.25"/>
    <row r="43667" hidden="1" x14ac:dyDescent="0.25"/>
    <row r="43668" hidden="1" x14ac:dyDescent="0.25"/>
    <row r="43669" hidden="1" x14ac:dyDescent="0.25"/>
    <row r="43670" hidden="1" x14ac:dyDescent="0.25"/>
    <row r="43671" hidden="1" x14ac:dyDescent="0.25"/>
    <row r="43672" hidden="1" x14ac:dyDescent="0.25"/>
    <row r="43673" hidden="1" x14ac:dyDescent="0.25"/>
    <row r="43674" hidden="1" x14ac:dyDescent="0.25"/>
    <row r="43675" hidden="1" x14ac:dyDescent="0.25"/>
    <row r="43676" hidden="1" x14ac:dyDescent="0.25"/>
    <row r="43677" hidden="1" x14ac:dyDescent="0.25"/>
    <row r="43678" hidden="1" x14ac:dyDescent="0.25"/>
    <row r="43679" hidden="1" x14ac:dyDescent="0.25"/>
    <row r="43680" hidden="1" x14ac:dyDescent="0.25"/>
    <row r="43681" hidden="1" x14ac:dyDescent="0.25"/>
    <row r="43682" hidden="1" x14ac:dyDescent="0.25"/>
    <row r="43683" hidden="1" x14ac:dyDescent="0.25"/>
    <row r="43684" hidden="1" x14ac:dyDescent="0.25"/>
    <row r="43685" hidden="1" x14ac:dyDescent="0.25"/>
    <row r="43686" hidden="1" x14ac:dyDescent="0.25"/>
    <row r="43687" hidden="1" x14ac:dyDescent="0.25"/>
    <row r="43688" hidden="1" x14ac:dyDescent="0.25"/>
    <row r="43689" hidden="1" x14ac:dyDescent="0.25"/>
    <row r="43690" hidden="1" x14ac:dyDescent="0.25"/>
    <row r="43691" hidden="1" x14ac:dyDescent="0.25"/>
    <row r="43692" hidden="1" x14ac:dyDescent="0.25"/>
    <row r="43693" hidden="1" x14ac:dyDescent="0.25"/>
    <row r="43694" hidden="1" x14ac:dyDescent="0.25"/>
    <row r="43695" hidden="1" x14ac:dyDescent="0.25"/>
    <row r="43696" hidden="1" x14ac:dyDescent="0.25"/>
    <row r="43697" hidden="1" x14ac:dyDescent="0.25"/>
    <row r="43698" hidden="1" x14ac:dyDescent="0.25"/>
    <row r="43699" hidden="1" x14ac:dyDescent="0.25"/>
    <row r="43700" hidden="1" x14ac:dyDescent="0.25"/>
    <row r="43701" hidden="1" x14ac:dyDescent="0.25"/>
    <row r="43702" hidden="1" x14ac:dyDescent="0.25"/>
    <row r="43703" hidden="1" x14ac:dyDescent="0.25"/>
    <row r="43704" hidden="1" x14ac:dyDescent="0.25"/>
    <row r="43705" hidden="1" x14ac:dyDescent="0.25"/>
    <row r="43706" hidden="1" x14ac:dyDescent="0.25"/>
    <row r="43707" hidden="1" x14ac:dyDescent="0.25"/>
    <row r="43708" hidden="1" x14ac:dyDescent="0.25"/>
    <row r="43709" hidden="1" x14ac:dyDescent="0.25"/>
    <row r="43710" hidden="1" x14ac:dyDescent="0.25"/>
    <row r="43711" hidden="1" x14ac:dyDescent="0.25"/>
    <row r="43712" hidden="1" x14ac:dyDescent="0.25"/>
    <row r="43713" hidden="1" x14ac:dyDescent="0.25"/>
    <row r="43714" hidden="1" x14ac:dyDescent="0.25"/>
    <row r="43715" hidden="1" x14ac:dyDescent="0.25"/>
    <row r="43716" hidden="1" x14ac:dyDescent="0.25"/>
    <row r="43717" hidden="1" x14ac:dyDescent="0.25"/>
    <row r="43718" hidden="1" x14ac:dyDescent="0.25"/>
    <row r="43719" hidden="1" x14ac:dyDescent="0.25"/>
    <row r="43720" hidden="1" x14ac:dyDescent="0.25"/>
    <row r="43721" hidden="1" x14ac:dyDescent="0.25"/>
    <row r="43722" hidden="1" x14ac:dyDescent="0.25"/>
    <row r="43723" hidden="1" x14ac:dyDescent="0.25"/>
    <row r="43724" hidden="1" x14ac:dyDescent="0.25"/>
    <row r="43725" hidden="1" x14ac:dyDescent="0.25"/>
    <row r="43726" hidden="1" x14ac:dyDescent="0.25"/>
    <row r="43727" hidden="1" x14ac:dyDescent="0.25"/>
    <row r="43728" hidden="1" x14ac:dyDescent="0.25"/>
    <row r="43729" hidden="1" x14ac:dyDescent="0.25"/>
    <row r="43730" hidden="1" x14ac:dyDescent="0.25"/>
    <row r="43731" hidden="1" x14ac:dyDescent="0.25"/>
    <row r="43732" hidden="1" x14ac:dyDescent="0.25"/>
    <row r="43733" hidden="1" x14ac:dyDescent="0.25"/>
    <row r="43734" hidden="1" x14ac:dyDescent="0.25"/>
    <row r="43735" hidden="1" x14ac:dyDescent="0.25"/>
    <row r="43736" hidden="1" x14ac:dyDescent="0.25"/>
    <row r="43737" hidden="1" x14ac:dyDescent="0.25"/>
    <row r="43738" hidden="1" x14ac:dyDescent="0.25"/>
    <row r="43739" hidden="1" x14ac:dyDescent="0.25"/>
    <row r="43740" hidden="1" x14ac:dyDescent="0.25"/>
    <row r="43741" hidden="1" x14ac:dyDescent="0.25"/>
    <row r="43742" hidden="1" x14ac:dyDescent="0.25"/>
    <row r="43743" hidden="1" x14ac:dyDescent="0.25"/>
    <row r="43744" hidden="1" x14ac:dyDescent="0.25"/>
    <row r="43745" hidden="1" x14ac:dyDescent="0.25"/>
    <row r="43746" hidden="1" x14ac:dyDescent="0.25"/>
    <row r="43747" hidden="1" x14ac:dyDescent="0.25"/>
    <row r="43748" hidden="1" x14ac:dyDescent="0.25"/>
    <row r="43749" hidden="1" x14ac:dyDescent="0.25"/>
    <row r="43750" hidden="1" x14ac:dyDescent="0.25"/>
    <row r="43751" hidden="1" x14ac:dyDescent="0.25"/>
    <row r="43752" hidden="1" x14ac:dyDescent="0.25"/>
    <row r="43753" hidden="1" x14ac:dyDescent="0.25"/>
    <row r="43754" hidden="1" x14ac:dyDescent="0.25"/>
    <row r="43755" hidden="1" x14ac:dyDescent="0.25"/>
    <row r="43756" hidden="1" x14ac:dyDescent="0.25"/>
    <row r="43757" hidden="1" x14ac:dyDescent="0.25"/>
    <row r="43758" hidden="1" x14ac:dyDescent="0.25"/>
    <row r="43759" hidden="1" x14ac:dyDescent="0.25"/>
    <row r="43760" hidden="1" x14ac:dyDescent="0.25"/>
    <row r="43761" hidden="1" x14ac:dyDescent="0.25"/>
    <row r="43762" hidden="1" x14ac:dyDescent="0.25"/>
    <row r="43763" hidden="1" x14ac:dyDescent="0.25"/>
    <row r="43764" hidden="1" x14ac:dyDescent="0.25"/>
    <row r="43765" hidden="1" x14ac:dyDescent="0.25"/>
    <row r="43766" hidden="1" x14ac:dyDescent="0.25"/>
    <row r="43767" hidden="1" x14ac:dyDescent="0.25"/>
    <row r="43768" hidden="1" x14ac:dyDescent="0.25"/>
    <row r="43769" hidden="1" x14ac:dyDescent="0.25"/>
    <row r="43770" hidden="1" x14ac:dyDescent="0.25"/>
    <row r="43771" hidden="1" x14ac:dyDescent="0.25"/>
    <row r="43772" hidden="1" x14ac:dyDescent="0.25"/>
    <row r="43773" hidden="1" x14ac:dyDescent="0.25"/>
    <row r="43774" hidden="1" x14ac:dyDescent="0.25"/>
    <row r="43775" hidden="1" x14ac:dyDescent="0.25"/>
    <row r="43776" hidden="1" x14ac:dyDescent="0.25"/>
    <row r="43777" hidden="1" x14ac:dyDescent="0.25"/>
    <row r="43778" hidden="1" x14ac:dyDescent="0.25"/>
    <row r="43779" hidden="1" x14ac:dyDescent="0.25"/>
    <row r="43780" hidden="1" x14ac:dyDescent="0.25"/>
    <row r="43781" hidden="1" x14ac:dyDescent="0.25"/>
    <row r="43782" hidden="1" x14ac:dyDescent="0.25"/>
    <row r="43783" hidden="1" x14ac:dyDescent="0.25"/>
    <row r="43784" hidden="1" x14ac:dyDescent="0.25"/>
    <row r="43785" hidden="1" x14ac:dyDescent="0.25"/>
    <row r="43786" hidden="1" x14ac:dyDescent="0.25"/>
    <row r="43787" hidden="1" x14ac:dyDescent="0.25"/>
    <row r="43788" hidden="1" x14ac:dyDescent="0.25"/>
    <row r="43789" hidden="1" x14ac:dyDescent="0.25"/>
    <row r="43790" hidden="1" x14ac:dyDescent="0.25"/>
    <row r="43791" hidden="1" x14ac:dyDescent="0.25"/>
    <row r="43792" hidden="1" x14ac:dyDescent="0.25"/>
    <row r="43793" hidden="1" x14ac:dyDescent="0.25"/>
    <row r="43794" hidden="1" x14ac:dyDescent="0.25"/>
    <row r="43795" hidden="1" x14ac:dyDescent="0.25"/>
    <row r="43796" hidden="1" x14ac:dyDescent="0.25"/>
    <row r="43797" hidden="1" x14ac:dyDescent="0.25"/>
    <row r="43798" hidden="1" x14ac:dyDescent="0.25"/>
    <row r="43799" hidden="1" x14ac:dyDescent="0.25"/>
    <row r="43800" hidden="1" x14ac:dyDescent="0.25"/>
    <row r="43801" hidden="1" x14ac:dyDescent="0.25"/>
    <row r="43802" hidden="1" x14ac:dyDescent="0.25"/>
    <row r="43803" hidden="1" x14ac:dyDescent="0.25"/>
    <row r="43804" hidden="1" x14ac:dyDescent="0.25"/>
    <row r="43805" hidden="1" x14ac:dyDescent="0.25"/>
    <row r="43806" hidden="1" x14ac:dyDescent="0.25"/>
    <row r="43807" hidden="1" x14ac:dyDescent="0.25"/>
    <row r="43808" hidden="1" x14ac:dyDescent="0.25"/>
    <row r="43809" hidden="1" x14ac:dyDescent="0.25"/>
    <row r="43810" hidden="1" x14ac:dyDescent="0.25"/>
    <row r="43811" hidden="1" x14ac:dyDescent="0.25"/>
    <row r="43812" hidden="1" x14ac:dyDescent="0.25"/>
    <row r="43813" hidden="1" x14ac:dyDescent="0.25"/>
    <row r="43814" hidden="1" x14ac:dyDescent="0.25"/>
    <row r="43815" hidden="1" x14ac:dyDescent="0.25"/>
    <row r="43816" hidden="1" x14ac:dyDescent="0.25"/>
    <row r="43817" hidden="1" x14ac:dyDescent="0.25"/>
    <row r="43818" hidden="1" x14ac:dyDescent="0.25"/>
    <row r="43819" hidden="1" x14ac:dyDescent="0.25"/>
    <row r="43820" hidden="1" x14ac:dyDescent="0.25"/>
    <row r="43821" hidden="1" x14ac:dyDescent="0.25"/>
    <row r="43822" hidden="1" x14ac:dyDescent="0.25"/>
    <row r="43823" hidden="1" x14ac:dyDescent="0.25"/>
    <row r="43824" hidden="1" x14ac:dyDescent="0.25"/>
    <row r="43825" hidden="1" x14ac:dyDescent="0.25"/>
    <row r="43826" hidden="1" x14ac:dyDescent="0.25"/>
    <row r="43827" hidden="1" x14ac:dyDescent="0.25"/>
    <row r="43828" hidden="1" x14ac:dyDescent="0.25"/>
    <row r="43829" hidden="1" x14ac:dyDescent="0.25"/>
    <row r="43830" hidden="1" x14ac:dyDescent="0.25"/>
    <row r="43831" hidden="1" x14ac:dyDescent="0.25"/>
    <row r="43832" hidden="1" x14ac:dyDescent="0.25"/>
    <row r="43833" hidden="1" x14ac:dyDescent="0.25"/>
    <row r="43834" hidden="1" x14ac:dyDescent="0.25"/>
    <row r="43835" hidden="1" x14ac:dyDescent="0.25"/>
    <row r="43836" hidden="1" x14ac:dyDescent="0.25"/>
    <row r="43837" hidden="1" x14ac:dyDescent="0.25"/>
    <row r="43838" hidden="1" x14ac:dyDescent="0.25"/>
    <row r="43839" hidden="1" x14ac:dyDescent="0.25"/>
    <row r="43840" hidden="1" x14ac:dyDescent="0.25"/>
    <row r="43841" hidden="1" x14ac:dyDescent="0.25"/>
    <row r="43842" hidden="1" x14ac:dyDescent="0.25"/>
    <row r="43843" hidden="1" x14ac:dyDescent="0.25"/>
    <row r="43844" hidden="1" x14ac:dyDescent="0.25"/>
    <row r="43845" hidden="1" x14ac:dyDescent="0.25"/>
    <row r="43846" hidden="1" x14ac:dyDescent="0.25"/>
    <row r="43847" hidden="1" x14ac:dyDescent="0.25"/>
    <row r="43848" hidden="1" x14ac:dyDescent="0.25"/>
    <row r="43849" hidden="1" x14ac:dyDescent="0.25"/>
    <row r="43850" hidden="1" x14ac:dyDescent="0.25"/>
    <row r="43851" hidden="1" x14ac:dyDescent="0.25"/>
    <row r="43852" hidden="1" x14ac:dyDescent="0.25"/>
    <row r="43853" hidden="1" x14ac:dyDescent="0.25"/>
    <row r="43854" hidden="1" x14ac:dyDescent="0.25"/>
    <row r="43855" hidden="1" x14ac:dyDescent="0.25"/>
    <row r="43856" hidden="1" x14ac:dyDescent="0.25"/>
    <row r="43857" hidden="1" x14ac:dyDescent="0.25"/>
    <row r="43858" hidden="1" x14ac:dyDescent="0.25"/>
    <row r="43859" hidden="1" x14ac:dyDescent="0.25"/>
    <row r="43860" hidden="1" x14ac:dyDescent="0.25"/>
    <row r="43861" hidden="1" x14ac:dyDescent="0.25"/>
    <row r="43862" hidden="1" x14ac:dyDescent="0.25"/>
    <row r="43863" hidden="1" x14ac:dyDescent="0.25"/>
    <row r="43864" hidden="1" x14ac:dyDescent="0.25"/>
    <row r="43865" hidden="1" x14ac:dyDescent="0.25"/>
    <row r="43866" hidden="1" x14ac:dyDescent="0.25"/>
    <row r="43867" hidden="1" x14ac:dyDescent="0.25"/>
    <row r="43868" hidden="1" x14ac:dyDescent="0.25"/>
    <row r="43869" hidden="1" x14ac:dyDescent="0.25"/>
    <row r="43870" hidden="1" x14ac:dyDescent="0.25"/>
    <row r="43871" hidden="1" x14ac:dyDescent="0.25"/>
    <row r="43872" hidden="1" x14ac:dyDescent="0.25"/>
    <row r="43873" hidden="1" x14ac:dyDescent="0.25"/>
    <row r="43874" hidden="1" x14ac:dyDescent="0.25"/>
    <row r="43875" hidden="1" x14ac:dyDescent="0.25"/>
    <row r="43876" hidden="1" x14ac:dyDescent="0.25"/>
    <row r="43877" hidden="1" x14ac:dyDescent="0.25"/>
    <row r="43878" hidden="1" x14ac:dyDescent="0.25"/>
    <row r="43879" hidden="1" x14ac:dyDescent="0.25"/>
    <row r="43880" hidden="1" x14ac:dyDescent="0.25"/>
    <row r="43881" hidden="1" x14ac:dyDescent="0.25"/>
    <row r="43882" hidden="1" x14ac:dyDescent="0.25"/>
    <row r="43883" hidden="1" x14ac:dyDescent="0.25"/>
    <row r="43884" hidden="1" x14ac:dyDescent="0.25"/>
    <row r="43885" hidden="1" x14ac:dyDescent="0.25"/>
    <row r="43886" hidden="1" x14ac:dyDescent="0.25"/>
    <row r="43887" hidden="1" x14ac:dyDescent="0.25"/>
    <row r="43888" hidden="1" x14ac:dyDescent="0.25"/>
    <row r="43889" hidden="1" x14ac:dyDescent="0.25"/>
    <row r="43890" hidden="1" x14ac:dyDescent="0.25"/>
    <row r="43891" hidden="1" x14ac:dyDescent="0.25"/>
    <row r="43892" hidden="1" x14ac:dyDescent="0.25"/>
    <row r="43893" hidden="1" x14ac:dyDescent="0.25"/>
    <row r="43894" hidden="1" x14ac:dyDescent="0.25"/>
    <row r="43895" hidden="1" x14ac:dyDescent="0.25"/>
    <row r="43896" hidden="1" x14ac:dyDescent="0.25"/>
    <row r="43897" hidden="1" x14ac:dyDescent="0.25"/>
    <row r="43898" hidden="1" x14ac:dyDescent="0.25"/>
    <row r="43899" hidden="1" x14ac:dyDescent="0.25"/>
    <row r="43900" hidden="1" x14ac:dyDescent="0.25"/>
    <row r="43901" hidden="1" x14ac:dyDescent="0.25"/>
    <row r="43902" hidden="1" x14ac:dyDescent="0.25"/>
    <row r="43903" hidden="1" x14ac:dyDescent="0.25"/>
    <row r="43904" hidden="1" x14ac:dyDescent="0.25"/>
    <row r="43905" hidden="1" x14ac:dyDescent="0.25"/>
    <row r="43906" hidden="1" x14ac:dyDescent="0.25"/>
    <row r="43907" hidden="1" x14ac:dyDescent="0.25"/>
    <row r="43908" hidden="1" x14ac:dyDescent="0.25"/>
    <row r="43909" hidden="1" x14ac:dyDescent="0.25"/>
    <row r="43910" hidden="1" x14ac:dyDescent="0.25"/>
    <row r="43911" hidden="1" x14ac:dyDescent="0.25"/>
    <row r="43912" hidden="1" x14ac:dyDescent="0.25"/>
    <row r="43913" hidden="1" x14ac:dyDescent="0.25"/>
    <row r="43914" hidden="1" x14ac:dyDescent="0.25"/>
    <row r="43915" hidden="1" x14ac:dyDescent="0.25"/>
    <row r="43916" hidden="1" x14ac:dyDescent="0.25"/>
    <row r="43917" hidden="1" x14ac:dyDescent="0.25"/>
    <row r="43918" hidden="1" x14ac:dyDescent="0.25"/>
    <row r="43919" hidden="1" x14ac:dyDescent="0.25"/>
    <row r="43920" hidden="1" x14ac:dyDescent="0.25"/>
    <row r="43921" hidden="1" x14ac:dyDescent="0.25"/>
    <row r="43922" hidden="1" x14ac:dyDescent="0.25"/>
    <row r="43923" hidden="1" x14ac:dyDescent="0.25"/>
    <row r="43924" hidden="1" x14ac:dyDescent="0.25"/>
    <row r="43925" hidden="1" x14ac:dyDescent="0.25"/>
    <row r="43926" hidden="1" x14ac:dyDescent="0.25"/>
    <row r="43927" hidden="1" x14ac:dyDescent="0.25"/>
    <row r="43928" hidden="1" x14ac:dyDescent="0.25"/>
    <row r="43929" hidden="1" x14ac:dyDescent="0.25"/>
    <row r="43930" hidden="1" x14ac:dyDescent="0.25"/>
    <row r="43931" hidden="1" x14ac:dyDescent="0.25"/>
    <row r="43932" hidden="1" x14ac:dyDescent="0.25"/>
    <row r="43933" hidden="1" x14ac:dyDescent="0.25"/>
    <row r="43934" hidden="1" x14ac:dyDescent="0.25"/>
    <row r="43935" hidden="1" x14ac:dyDescent="0.25"/>
    <row r="43936" hidden="1" x14ac:dyDescent="0.25"/>
    <row r="43937" hidden="1" x14ac:dyDescent="0.25"/>
    <row r="43938" hidden="1" x14ac:dyDescent="0.25"/>
    <row r="43939" hidden="1" x14ac:dyDescent="0.25"/>
    <row r="43940" hidden="1" x14ac:dyDescent="0.25"/>
    <row r="43941" hidden="1" x14ac:dyDescent="0.25"/>
    <row r="43942" hidden="1" x14ac:dyDescent="0.25"/>
    <row r="43943" hidden="1" x14ac:dyDescent="0.25"/>
    <row r="43944" hidden="1" x14ac:dyDescent="0.25"/>
    <row r="43945" hidden="1" x14ac:dyDescent="0.25"/>
    <row r="43946" hidden="1" x14ac:dyDescent="0.25"/>
    <row r="43947" hidden="1" x14ac:dyDescent="0.25"/>
    <row r="43948" hidden="1" x14ac:dyDescent="0.25"/>
    <row r="43949" hidden="1" x14ac:dyDescent="0.25"/>
    <row r="43950" hidden="1" x14ac:dyDescent="0.25"/>
    <row r="43951" hidden="1" x14ac:dyDescent="0.25"/>
    <row r="43952" hidden="1" x14ac:dyDescent="0.25"/>
    <row r="43953" hidden="1" x14ac:dyDescent="0.25"/>
    <row r="43954" hidden="1" x14ac:dyDescent="0.25"/>
    <row r="43955" hidden="1" x14ac:dyDescent="0.25"/>
    <row r="43956" hidden="1" x14ac:dyDescent="0.25"/>
    <row r="43957" hidden="1" x14ac:dyDescent="0.25"/>
    <row r="43958" hidden="1" x14ac:dyDescent="0.25"/>
    <row r="43959" hidden="1" x14ac:dyDescent="0.25"/>
    <row r="43960" hidden="1" x14ac:dyDescent="0.25"/>
    <row r="43961" hidden="1" x14ac:dyDescent="0.25"/>
    <row r="43962" hidden="1" x14ac:dyDescent="0.25"/>
    <row r="43963" hidden="1" x14ac:dyDescent="0.25"/>
    <row r="43964" hidden="1" x14ac:dyDescent="0.25"/>
    <row r="43965" hidden="1" x14ac:dyDescent="0.25"/>
    <row r="43966" hidden="1" x14ac:dyDescent="0.25"/>
    <row r="43967" hidden="1" x14ac:dyDescent="0.25"/>
    <row r="43968" hidden="1" x14ac:dyDescent="0.25"/>
    <row r="43969" hidden="1" x14ac:dyDescent="0.25"/>
    <row r="43970" hidden="1" x14ac:dyDescent="0.25"/>
    <row r="43971" hidden="1" x14ac:dyDescent="0.25"/>
    <row r="43972" hidden="1" x14ac:dyDescent="0.25"/>
    <row r="43973" hidden="1" x14ac:dyDescent="0.25"/>
    <row r="43974" hidden="1" x14ac:dyDescent="0.25"/>
    <row r="43975" hidden="1" x14ac:dyDescent="0.25"/>
    <row r="43976" hidden="1" x14ac:dyDescent="0.25"/>
    <row r="43977" hidden="1" x14ac:dyDescent="0.25"/>
    <row r="43978" hidden="1" x14ac:dyDescent="0.25"/>
    <row r="43979" hidden="1" x14ac:dyDescent="0.25"/>
    <row r="43980" hidden="1" x14ac:dyDescent="0.25"/>
    <row r="43981" hidden="1" x14ac:dyDescent="0.25"/>
    <row r="43982" hidden="1" x14ac:dyDescent="0.25"/>
    <row r="43983" hidden="1" x14ac:dyDescent="0.25"/>
    <row r="43984" hidden="1" x14ac:dyDescent="0.25"/>
    <row r="43985" hidden="1" x14ac:dyDescent="0.25"/>
    <row r="43986" hidden="1" x14ac:dyDescent="0.25"/>
    <row r="43987" hidden="1" x14ac:dyDescent="0.25"/>
    <row r="43988" hidden="1" x14ac:dyDescent="0.25"/>
    <row r="43989" hidden="1" x14ac:dyDescent="0.25"/>
    <row r="43990" hidden="1" x14ac:dyDescent="0.25"/>
    <row r="43991" hidden="1" x14ac:dyDescent="0.25"/>
    <row r="43992" hidden="1" x14ac:dyDescent="0.25"/>
    <row r="43993" hidden="1" x14ac:dyDescent="0.25"/>
    <row r="43994" hidden="1" x14ac:dyDescent="0.25"/>
    <row r="43995" hidden="1" x14ac:dyDescent="0.25"/>
    <row r="43996" hidden="1" x14ac:dyDescent="0.25"/>
    <row r="43997" hidden="1" x14ac:dyDescent="0.25"/>
    <row r="43998" hidden="1" x14ac:dyDescent="0.25"/>
    <row r="43999" hidden="1" x14ac:dyDescent="0.25"/>
    <row r="44000" hidden="1" x14ac:dyDescent="0.25"/>
    <row r="44001" hidden="1" x14ac:dyDescent="0.25"/>
    <row r="44002" hidden="1" x14ac:dyDescent="0.25"/>
    <row r="44003" hidden="1" x14ac:dyDescent="0.25"/>
    <row r="44004" hidden="1" x14ac:dyDescent="0.25"/>
    <row r="44005" hidden="1" x14ac:dyDescent="0.25"/>
    <row r="44006" hidden="1" x14ac:dyDescent="0.25"/>
    <row r="44007" hidden="1" x14ac:dyDescent="0.25"/>
    <row r="44008" hidden="1" x14ac:dyDescent="0.25"/>
    <row r="44009" hidden="1" x14ac:dyDescent="0.25"/>
    <row r="44010" hidden="1" x14ac:dyDescent="0.25"/>
    <row r="44011" hidden="1" x14ac:dyDescent="0.25"/>
    <row r="44012" hidden="1" x14ac:dyDescent="0.25"/>
    <row r="44013" hidden="1" x14ac:dyDescent="0.25"/>
    <row r="44014" hidden="1" x14ac:dyDescent="0.25"/>
    <row r="44015" hidden="1" x14ac:dyDescent="0.25"/>
    <row r="44016" hidden="1" x14ac:dyDescent="0.25"/>
    <row r="44017" hidden="1" x14ac:dyDescent="0.25"/>
    <row r="44018" hidden="1" x14ac:dyDescent="0.25"/>
    <row r="44019" hidden="1" x14ac:dyDescent="0.25"/>
    <row r="44020" hidden="1" x14ac:dyDescent="0.25"/>
    <row r="44021" hidden="1" x14ac:dyDescent="0.25"/>
    <row r="44022" hidden="1" x14ac:dyDescent="0.25"/>
    <row r="44023" hidden="1" x14ac:dyDescent="0.25"/>
    <row r="44024" hidden="1" x14ac:dyDescent="0.25"/>
    <row r="44025" hidden="1" x14ac:dyDescent="0.25"/>
    <row r="44026" hidden="1" x14ac:dyDescent="0.25"/>
    <row r="44027" hidden="1" x14ac:dyDescent="0.25"/>
    <row r="44028" hidden="1" x14ac:dyDescent="0.25"/>
    <row r="44029" hidden="1" x14ac:dyDescent="0.25"/>
    <row r="44030" hidden="1" x14ac:dyDescent="0.25"/>
    <row r="44031" hidden="1" x14ac:dyDescent="0.25"/>
    <row r="44032" hidden="1" x14ac:dyDescent="0.25"/>
    <row r="44033" hidden="1" x14ac:dyDescent="0.25"/>
    <row r="44034" hidden="1" x14ac:dyDescent="0.25"/>
    <row r="44035" hidden="1" x14ac:dyDescent="0.25"/>
    <row r="44036" hidden="1" x14ac:dyDescent="0.25"/>
    <row r="44037" hidden="1" x14ac:dyDescent="0.25"/>
    <row r="44038" hidden="1" x14ac:dyDescent="0.25"/>
    <row r="44039" hidden="1" x14ac:dyDescent="0.25"/>
    <row r="44040" hidden="1" x14ac:dyDescent="0.25"/>
    <row r="44041" hidden="1" x14ac:dyDescent="0.25"/>
    <row r="44042" hidden="1" x14ac:dyDescent="0.25"/>
    <row r="44043" hidden="1" x14ac:dyDescent="0.25"/>
    <row r="44044" hidden="1" x14ac:dyDescent="0.25"/>
    <row r="44045" hidden="1" x14ac:dyDescent="0.25"/>
    <row r="44046" hidden="1" x14ac:dyDescent="0.25"/>
    <row r="44047" hidden="1" x14ac:dyDescent="0.25"/>
    <row r="44048" hidden="1" x14ac:dyDescent="0.25"/>
    <row r="44049" hidden="1" x14ac:dyDescent="0.25"/>
    <row r="44050" hidden="1" x14ac:dyDescent="0.25"/>
    <row r="44051" hidden="1" x14ac:dyDescent="0.25"/>
    <row r="44052" hidden="1" x14ac:dyDescent="0.25"/>
    <row r="44053" hidden="1" x14ac:dyDescent="0.25"/>
    <row r="44054" hidden="1" x14ac:dyDescent="0.25"/>
    <row r="44055" hidden="1" x14ac:dyDescent="0.25"/>
    <row r="44056" hidden="1" x14ac:dyDescent="0.25"/>
    <row r="44057" hidden="1" x14ac:dyDescent="0.25"/>
    <row r="44058" hidden="1" x14ac:dyDescent="0.25"/>
    <row r="44059" hidden="1" x14ac:dyDescent="0.25"/>
    <row r="44060" hidden="1" x14ac:dyDescent="0.25"/>
    <row r="44061" hidden="1" x14ac:dyDescent="0.25"/>
    <row r="44062" hidden="1" x14ac:dyDescent="0.25"/>
    <row r="44063" hidden="1" x14ac:dyDescent="0.25"/>
    <row r="44064" hidden="1" x14ac:dyDescent="0.25"/>
    <row r="44065" hidden="1" x14ac:dyDescent="0.25"/>
    <row r="44066" hidden="1" x14ac:dyDescent="0.25"/>
    <row r="44067" hidden="1" x14ac:dyDescent="0.25"/>
    <row r="44068" hidden="1" x14ac:dyDescent="0.25"/>
    <row r="44069" hidden="1" x14ac:dyDescent="0.25"/>
    <row r="44070" hidden="1" x14ac:dyDescent="0.25"/>
    <row r="44071" hidden="1" x14ac:dyDescent="0.25"/>
    <row r="44072" hidden="1" x14ac:dyDescent="0.25"/>
    <row r="44073" hidden="1" x14ac:dyDescent="0.25"/>
    <row r="44074" hidden="1" x14ac:dyDescent="0.25"/>
    <row r="44075" hidden="1" x14ac:dyDescent="0.25"/>
    <row r="44076" hidden="1" x14ac:dyDescent="0.25"/>
    <row r="44077" hidden="1" x14ac:dyDescent="0.25"/>
    <row r="44078" hidden="1" x14ac:dyDescent="0.25"/>
    <row r="44079" hidden="1" x14ac:dyDescent="0.25"/>
    <row r="44080" hidden="1" x14ac:dyDescent="0.25"/>
    <row r="44081" hidden="1" x14ac:dyDescent="0.25"/>
    <row r="44082" hidden="1" x14ac:dyDescent="0.25"/>
    <row r="44083" hidden="1" x14ac:dyDescent="0.25"/>
    <row r="44084" hidden="1" x14ac:dyDescent="0.25"/>
    <row r="44085" hidden="1" x14ac:dyDescent="0.25"/>
    <row r="44086" hidden="1" x14ac:dyDescent="0.25"/>
    <row r="44087" hidden="1" x14ac:dyDescent="0.25"/>
    <row r="44088" hidden="1" x14ac:dyDescent="0.25"/>
    <row r="44089" hidden="1" x14ac:dyDescent="0.25"/>
    <row r="44090" hidden="1" x14ac:dyDescent="0.25"/>
    <row r="44091" hidden="1" x14ac:dyDescent="0.25"/>
    <row r="44092" hidden="1" x14ac:dyDescent="0.25"/>
    <row r="44093" hidden="1" x14ac:dyDescent="0.25"/>
    <row r="44094" hidden="1" x14ac:dyDescent="0.25"/>
    <row r="44095" hidden="1" x14ac:dyDescent="0.25"/>
    <row r="44096" hidden="1" x14ac:dyDescent="0.25"/>
    <row r="44097" hidden="1" x14ac:dyDescent="0.25"/>
    <row r="44098" hidden="1" x14ac:dyDescent="0.25"/>
    <row r="44099" hidden="1" x14ac:dyDescent="0.25"/>
    <row r="44100" hidden="1" x14ac:dyDescent="0.25"/>
    <row r="44101" hidden="1" x14ac:dyDescent="0.25"/>
    <row r="44102" hidden="1" x14ac:dyDescent="0.25"/>
    <row r="44103" hidden="1" x14ac:dyDescent="0.25"/>
    <row r="44104" hidden="1" x14ac:dyDescent="0.25"/>
    <row r="44105" hidden="1" x14ac:dyDescent="0.25"/>
    <row r="44106" hidden="1" x14ac:dyDescent="0.25"/>
    <row r="44107" hidden="1" x14ac:dyDescent="0.25"/>
    <row r="44108" hidden="1" x14ac:dyDescent="0.25"/>
    <row r="44109" hidden="1" x14ac:dyDescent="0.25"/>
    <row r="44110" hidden="1" x14ac:dyDescent="0.25"/>
    <row r="44111" hidden="1" x14ac:dyDescent="0.25"/>
    <row r="44112" hidden="1" x14ac:dyDescent="0.25"/>
    <row r="44113" hidden="1" x14ac:dyDescent="0.25"/>
    <row r="44114" hidden="1" x14ac:dyDescent="0.25"/>
    <row r="44115" hidden="1" x14ac:dyDescent="0.25"/>
    <row r="44116" hidden="1" x14ac:dyDescent="0.25"/>
    <row r="44117" hidden="1" x14ac:dyDescent="0.25"/>
    <row r="44118" hidden="1" x14ac:dyDescent="0.25"/>
    <row r="44119" hidden="1" x14ac:dyDescent="0.25"/>
    <row r="44120" hidden="1" x14ac:dyDescent="0.25"/>
    <row r="44121" hidden="1" x14ac:dyDescent="0.25"/>
    <row r="44122" hidden="1" x14ac:dyDescent="0.25"/>
    <row r="44123" hidden="1" x14ac:dyDescent="0.25"/>
    <row r="44124" hidden="1" x14ac:dyDescent="0.25"/>
    <row r="44125" hidden="1" x14ac:dyDescent="0.25"/>
    <row r="44126" hidden="1" x14ac:dyDescent="0.25"/>
    <row r="44127" hidden="1" x14ac:dyDescent="0.25"/>
    <row r="44128" hidden="1" x14ac:dyDescent="0.25"/>
    <row r="44129" hidden="1" x14ac:dyDescent="0.25"/>
    <row r="44130" hidden="1" x14ac:dyDescent="0.25"/>
    <row r="44131" hidden="1" x14ac:dyDescent="0.25"/>
    <row r="44132" hidden="1" x14ac:dyDescent="0.25"/>
    <row r="44133" hidden="1" x14ac:dyDescent="0.25"/>
    <row r="44134" hidden="1" x14ac:dyDescent="0.25"/>
    <row r="44135" hidden="1" x14ac:dyDescent="0.25"/>
    <row r="44136" hidden="1" x14ac:dyDescent="0.25"/>
    <row r="44137" hidden="1" x14ac:dyDescent="0.25"/>
    <row r="44138" hidden="1" x14ac:dyDescent="0.25"/>
    <row r="44139" hidden="1" x14ac:dyDescent="0.25"/>
    <row r="44140" hidden="1" x14ac:dyDescent="0.25"/>
    <row r="44141" hidden="1" x14ac:dyDescent="0.25"/>
    <row r="44142" hidden="1" x14ac:dyDescent="0.25"/>
    <row r="44143" hidden="1" x14ac:dyDescent="0.25"/>
    <row r="44144" hidden="1" x14ac:dyDescent="0.25"/>
    <row r="44145" hidden="1" x14ac:dyDescent="0.25"/>
    <row r="44146" hidden="1" x14ac:dyDescent="0.25"/>
    <row r="44147" hidden="1" x14ac:dyDescent="0.25"/>
    <row r="44148" hidden="1" x14ac:dyDescent="0.25"/>
    <row r="44149" hidden="1" x14ac:dyDescent="0.25"/>
    <row r="44150" hidden="1" x14ac:dyDescent="0.25"/>
    <row r="44151" hidden="1" x14ac:dyDescent="0.25"/>
    <row r="44152" hidden="1" x14ac:dyDescent="0.25"/>
    <row r="44153" hidden="1" x14ac:dyDescent="0.25"/>
    <row r="44154" hidden="1" x14ac:dyDescent="0.25"/>
    <row r="44155" hidden="1" x14ac:dyDescent="0.25"/>
    <row r="44156" hidden="1" x14ac:dyDescent="0.25"/>
    <row r="44157" hidden="1" x14ac:dyDescent="0.25"/>
    <row r="44158" hidden="1" x14ac:dyDescent="0.25"/>
    <row r="44159" hidden="1" x14ac:dyDescent="0.25"/>
    <row r="44160" hidden="1" x14ac:dyDescent="0.25"/>
    <row r="44161" hidden="1" x14ac:dyDescent="0.25"/>
    <row r="44162" hidden="1" x14ac:dyDescent="0.25"/>
    <row r="44163" hidden="1" x14ac:dyDescent="0.25"/>
    <row r="44164" hidden="1" x14ac:dyDescent="0.25"/>
    <row r="44165" hidden="1" x14ac:dyDescent="0.25"/>
    <row r="44166" hidden="1" x14ac:dyDescent="0.25"/>
    <row r="44167" hidden="1" x14ac:dyDescent="0.25"/>
    <row r="44168" hidden="1" x14ac:dyDescent="0.25"/>
    <row r="44169" hidden="1" x14ac:dyDescent="0.25"/>
    <row r="44170" hidden="1" x14ac:dyDescent="0.25"/>
    <row r="44171" hidden="1" x14ac:dyDescent="0.25"/>
    <row r="44172" hidden="1" x14ac:dyDescent="0.25"/>
    <row r="44173" hidden="1" x14ac:dyDescent="0.25"/>
    <row r="44174" hidden="1" x14ac:dyDescent="0.25"/>
    <row r="44175" hidden="1" x14ac:dyDescent="0.25"/>
    <row r="44176" hidden="1" x14ac:dyDescent="0.25"/>
    <row r="44177" hidden="1" x14ac:dyDescent="0.25"/>
    <row r="44178" hidden="1" x14ac:dyDescent="0.25"/>
    <row r="44179" hidden="1" x14ac:dyDescent="0.25"/>
    <row r="44180" hidden="1" x14ac:dyDescent="0.25"/>
    <row r="44181" hidden="1" x14ac:dyDescent="0.25"/>
    <row r="44182" hidden="1" x14ac:dyDescent="0.25"/>
    <row r="44183" hidden="1" x14ac:dyDescent="0.25"/>
    <row r="44184" hidden="1" x14ac:dyDescent="0.25"/>
    <row r="44185" hidden="1" x14ac:dyDescent="0.25"/>
    <row r="44186" hidden="1" x14ac:dyDescent="0.25"/>
    <row r="44187" hidden="1" x14ac:dyDescent="0.25"/>
    <row r="44188" hidden="1" x14ac:dyDescent="0.25"/>
    <row r="44189" hidden="1" x14ac:dyDescent="0.25"/>
    <row r="44190" hidden="1" x14ac:dyDescent="0.25"/>
    <row r="44191" hidden="1" x14ac:dyDescent="0.25"/>
    <row r="44192" hidden="1" x14ac:dyDescent="0.25"/>
    <row r="44193" hidden="1" x14ac:dyDescent="0.25"/>
    <row r="44194" hidden="1" x14ac:dyDescent="0.25"/>
    <row r="44195" hidden="1" x14ac:dyDescent="0.25"/>
    <row r="44196" hidden="1" x14ac:dyDescent="0.25"/>
    <row r="44197" hidden="1" x14ac:dyDescent="0.25"/>
    <row r="44198" hidden="1" x14ac:dyDescent="0.25"/>
    <row r="44199" hidden="1" x14ac:dyDescent="0.25"/>
    <row r="44200" hidden="1" x14ac:dyDescent="0.25"/>
    <row r="44201" hidden="1" x14ac:dyDescent="0.25"/>
    <row r="44202" hidden="1" x14ac:dyDescent="0.25"/>
    <row r="44203" hidden="1" x14ac:dyDescent="0.25"/>
    <row r="44204" hidden="1" x14ac:dyDescent="0.25"/>
    <row r="44205" hidden="1" x14ac:dyDescent="0.25"/>
    <row r="44206" hidden="1" x14ac:dyDescent="0.25"/>
    <row r="44207" hidden="1" x14ac:dyDescent="0.25"/>
    <row r="44208" hidden="1" x14ac:dyDescent="0.25"/>
    <row r="44209" hidden="1" x14ac:dyDescent="0.25"/>
    <row r="44210" hidden="1" x14ac:dyDescent="0.25"/>
    <row r="44211" hidden="1" x14ac:dyDescent="0.25"/>
    <row r="44212" hidden="1" x14ac:dyDescent="0.25"/>
    <row r="44213" hidden="1" x14ac:dyDescent="0.25"/>
    <row r="44214" hidden="1" x14ac:dyDescent="0.25"/>
    <row r="44215" hidden="1" x14ac:dyDescent="0.25"/>
    <row r="44216" hidden="1" x14ac:dyDescent="0.25"/>
    <row r="44217" hidden="1" x14ac:dyDescent="0.25"/>
    <row r="44218" hidden="1" x14ac:dyDescent="0.25"/>
    <row r="44219" hidden="1" x14ac:dyDescent="0.25"/>
    <row r="44220" hidden="1" x14ac:dyDescent="0.25"/>
    <row r="44221" hidden="1" x14ac:dyDescent="0.25"/>
    <row r="44222" hidden="1" x14ac:dyDescent="0.25"/>
    <row r="44223" hidden="1" x14ac:dyDescent="0.25"/>
    <row r="44224" hidden="1" x14ac:dyDescent="0.25"/>
    <row r="44225" hidden="1" x14ac:dyDescent="0.25"/>
    <row r="44226" hidden="1" x14ac:dyDescent="0.25"/>
    <row r="44227" hidden="1" x14ac:dyDescent="0.25"/>
    <row r="44228" hidden="1" x14ac:dyDescent="0.25"/>
    <row r="44229" hidden="1" x14ac:dyDescent="0.25"/>
    <row r="44230" hidden="1" x14ac:dyDescent="0.25"/>
    <row r="44231" hidden="1" x14ac:dyDescent="0.25"/>
    <row r="44232" hidden="1" x14ac:dyDescent="0.25"/>
    <row r="44233" hidden="1" x14ac:dyDescent="0.25"/>
    <row r="44234" hidden="1" x14ac:dyDescent="0.25"/>
    <row r="44235" hidden="1" x14ac:dyDescent="0.25"/>
    <row r="44236" hidden="1" x14ac:dyDescent="0.25"/>
    <row r="44237" hidden="1" x14ac:dyDescent="0.25"/>
    <row r="44238" hidden="1" x14ac:dyDescent="0.25"/>
    <row r="44239" hidden="1" x14ac:dyDescent="0.25"/>
    <row r="44240" hidden="1" x14ac:dyDescent="0.25"/>
    <row r="44241" hidden="1" x14ac:dyDescent="0.25"/>
    <row r="44242" hidden="1" x14ac:dyDescent="0.25"/>
    <row r="44243" hidden="1" x14ac:dyDescent="0.25"/>
    <row r="44244" hidden="1" x14ac:dyDescent="0.25"/>
    <row r="44245" hidden="1" x14ac:dyDescent="0.25"/>
    <row r="44246" hidden="1" x14ac:dyDescent="0.25"/>
    <row r="44247" hidden="1" x14ac:dyDescent="0.25"/>
    <row r="44248" hidden="1" x14ac:dyDescent="0.25"/>
    <row r="44249" hidden="1" x14ac:dyDescent="0.25"/>
    <row r="44250" hidden="1" x14ac:dyDescent="0.25"/>
    <row r="44251" hidden="1" x14ac:dyDescent="0.25"/>
    <row r="44252" hidden="1" x14ac:dyDescent="0.25"/>
    <row r="44253" hidden="1" x14ac:dyDescent="0.25"/>
    <row r="44254" hidden="1" x14ac:dyDescent="0.25"/>
    <row r="44255" hidden="1" x14ac:dyDescent="0.25"/>
    <row r="44256" hidden="1" x14ac:dyDescent="0.25"/>
    <row r="44257" hidden="1" x14ac:dyDescent="0.25"/>
    <row r="44258" hidden="1" x14ac:dyDescent="0.25"/>
    <row r="44259" hidden="1" x14ac:dyDescent="0.25"/>
    <row r="44260" hidden="1" x14ac:dyDescent="0.25"/>
    <row r="44261" hidden="1" x14ac:dyDescent="0.25"/>
    <row r="44262" hidden="1" x14ac:dyDescent="0.25"/>
    <row r="44263" hidden="1" x14ac:dyDescent="0.25"/>
    <row r="44264" hidden="1" x14ac:dyDescent="0.25"/>
    <row r="44265" hidden="1" x14ac:dyDescent="0.25"/>
    <row r="44266" hidden="1" x14ac:dyDescent="0.25"/>
    <row r="44267" hidden="1" x14ac:dyDescent="0.25"/>
    <row r="44268" hidden="1" x14ac:dyDescent="0.25"/>
    <row r="44269" hidden="1" x14ac:dyDescent="0.25"/>
    <row r="44270" hidden="1" x14ac:dyDescent="0.25"/>
    <row r="44271" hidden="1" x14ac:dyDescent="0.25"/>
    <row r="44272" hidden="1" x14ac:dyDescent="0.25"/>
    <row r="44273" hidden="1" x14ac:dyDescent="0.25"/>
    <row r="44274" hidden="1" x14ac:dyDescent="0.25"/>
    <row r="44275" hidden="1" x14ac:dyDescent="0.25"/>
    <row r="44276" hidden="1" x14ac:dyDescent="0.25"/>
    <row r="44277" hidden="1" x14ac:dyDescent="0.25"/>
    <row r="44278" hidden="1" x14ac:dyDescent="0.25"/>
    <row r="44279" hidden="1" x14ac:dyDescent="0.25"/>
    <row r="44280" hidden="1" x14ac:dyDescent="0.25"/>
    <row r="44281" hidden="1" x14ac:dyDescent="0.25"/>
    <row r="44282" hidden="1" x14ac:dyDescent="0.25"/>
    <row r="44283" hidden="1" x14ac:dyDescent="0.25"/>
    <row r="44284" hidden="1" x14ac:dyDescent="0.25"/>
    <row r="44285" hidden="1" x14ac:dyDescent="0.25"/>
    <row r="44286" hidden="1" x14ac:dyDescent="0.25"/>
    <row r="44287" hidden="1" x14ac:dyDescent="0.25"/>
    <row r="44288" hidden="1" x14ac:dyDescent="0.25"/>
    <row r="44289" hidden="1" x14ac:dyDescent="0.25"/>
    <row r="44290" hidden="1" x14ac:dyDescent="0.25"/>
    <row r="44291" hidden="1" x14ac:dyDescent="0.25"/>
    <row r="44292" hidden="1" x14ac:dyDescent="0.25"/>
    <row r="44293" hidden="1" x14ac:dyDescent="0.25"/>
    <row r="44294" hidden="1" x14ac:dyDescent="0.25"/>
    <row r="44295" hidden="1" x14ac:dyDescent="0.25"/>
    <row r="44296" hidden="1" x14ac:dyDescent="0.25"/>
    <row r="44297" hidden="1" x14ac:dyDescent="0.25"/>
    <row r="44298" hidden="1" x14ac:dyDescent="0.25"/>
    <row r="44299" hidden="1" x14ac:dyDescent="0.25"/>
    <row r="44300" hidden="1" x14ac:dyDescent="0.25"/>
    <row r="44301" hidden="1" x14ac:dyDescent="0.25"/>
    <row r="44302" hidden="1" x14ac:dyDescent="0.25"/>
    <row r="44303" hidden="1" x14ac:dyDescent="0.25"/>
    <row r="44304" hidden="1" x14ac:dyDescent="0.25"/>
    <row r="44305" hidden="1" x14ac:dyDescent="0.25"/>
    <row r="44306" hidden="1" x14ac:dyDescent="0.25"/>
    <row r="44307" hidden="1" x14ac:dyDescent="0.25"/>
    <row r="44308" hidden="1" x14ac:dyDescent="0.25"/>
    <row r="44309" hidden="1" x14ac:dyDescent="0.25"/>
    <row r="44310" hidden="1" x14ac:dyDescent="0.25"/>
    <row r="44311" hidden="1" x14ac:dyDescent="0.25"/>
    <row r="44312" hidden="1" x14ac:dyDescent="0.25"/>
    <row r="44313" hidden="1" x14ac:dyDescent="0.25"/>
    <row r="44314" hidden="1" x14ac:dyDescent="0.25"/>
    <row r="44315" hidden="1" x14ac:dyDescent="0.25"/>
    <row r="44316" hidden="1" x14ac:dyDescent="0.25"/>
    <row r="44317" hidden="1" x14ac:dyDescent="0.25"/>
    <row r="44318" hidden="1" x14ac:dyDescent="0.25"/>
    <row r="44319" hidden="1" x14ac:dyDescent="0.25"/>
    <row r="44320" hidden="1" x14ac:dyDescent="0.25"/>
    <row r="44321" hidden="1" x14ac:dyDescent="0.25"/>
    <row r="44322" hidden="1" x14ac:dyDescent="0.25"/>
    <row r="44323" hidden="1" x14ac:dyDescent="0.25"/>
    <row r="44324" hidden="1" x14ac:dyDescent="0.25"/>
    <row r="44325" hidden="1" x14ac:dyDescent="0.25"/>
    <row r="44326" hidden="1" x14ac:dyDescent="0.25"/>
    <row r="44327" hidden="1" x14ac:dyDescent="0.25"/>
    <row r="44328" hidden="1" x14ac:dyDescent="0.25"/>
    <row r="44329" hidden="1" x14ac:dyDescent="0.25"/>
    <row r="44330" hidden="1" x14ac:dyDescent="0.25"/>
    <row r="44331" hidden="1" x14ac:dyDescent="0.25"/>
    <row r="44332" hidden="1" x14ac:dyDescent="0.25"/>
    <row r="44333" hidden="1" x14ac:dyDescent="0.25"/>
    <row r="44334" hidden="1" x14ac:dyDescent="0.25"/>
    <row r="44335" hidden="1" x14ac:dyDescent="0.25"/>
    <row r="44336" hidden="1" x14ac:dyDescent="0.25"/>
    <row r="44337" hidden="1" x14ac:dyDescent="0.25"/>
    <row r="44338" hidden="1" x14ac:dyDescent="0.25"/>
    <row r="44339" hidden="1" x14ac:dyDescent="0.25"/>
    <row r="44340" hidden="1" x14ac:dyDescent="0.25"/>
    <row r="44341" hidden="1" x14ac:dyDescent="0.25"/>
    <row r="44342" hidden="1" x14ac:dyDescent="0.25"/>
    <row r="44343" hidden="1" x14ac:dyDescent="0.25"/>
    <row r="44344" hidden="1" x14ac:dyDescent="0.25"/>
    <row r="44345" hidden="1" x14ac:dyDescent="0.25"/>
    <row r="44346" hidden="1" x14ac:dyDescent="0.25"/>
    <row r="44347" hidden="1" x14ac:dyDescent="0.25"/>
    <row r="44348" hidden="1" x14ac:dyDescent="0.25"/>
    <row r="44349" hidden="1" x14ac:dyDescent="0.25"/>
    <row r="44350" hidden="1" x14ac:dyDescent="0.25"/>
    <row r="44351" hidden="1" x14ac:dyDescent="0.25"/>
    <row r="44352" hidden="1" x14ac:dyDescent="0.25"/>
    <row r="44353" hidden="1" x14ac:dyDescent="0.25"/>
    <row r="44354" hidden="1" x14ac:dyDescent="0.25"/>
    <row r="44355" hidden="1" x14ac:dyDescent="0.25"/>
    <row r="44356" hidden="1" x14ac:dyDescent="0.25"/>
    <row r="44357" hidden="1" x14ac:dyDescent="0.25"/>
    <row r="44358" hidden="1" x14ac:dyDescent="0.25"/>
    <row r="44359" hidden="1" x14ac:dyDescent="0.25"/>
    <row r="44360" hidden="1" x14ac:dyDescent="0.25"/>
    <row r="44361" hidden="1" x14ac:dyDescent="0.25"/>
    <row r="44362" hidden="1" x14ac:dyDescent="0.25"/>
    <row r="44363" hidden="1" x14ac:dyDescent="0.25"/>
    <row r="44364" hidden="1" x14ac:dyDescent="0.25"/>
    <row r="44365" hidden="1" x14ac:dyDescent="0.25"/>
    <row r="44366" hidden="1" x14ac:dyDescent="0.25"/>
    <row r="44367" hidden="1" x14ac:dyDescent="0.25"/>
    <row r="44368" hidden="1" x14ac:dyDescent="0.25"/>
    <row r="44369" hidden="1" x14ac:dyDescent="0.25"/>
    <row r="44370" hidden="1" x14ac:dyDescent="0.25"/>
    <row r="44371" hidden="1" x14ac:dyDescent="0.25"/>
    <row r="44372" hidden="1" x14ac:dyDescent="0.25"/>
    <row r="44373" hidden="1" x14ac:dyDescent="0.25"/>
    <row r="44374" hidden="1" x14ac:dyDescent="0.25"/>
    <row r="44375" hidden="1" x14ac:dyDescent="0.25"/>
    <row r="44376" hidden="1" x14ac:dyDescent="0.25"/>
    <row r="44377" hidden="1" x14ac:dyDescent="0.25"/>
    <row r="44378" hidden="1" x14ac:dyDescent="0.25"/>
    <row r="44379" hidden="1" x14ac:dyDescent="0.25"/>
    <row r="44380" hidden="1" x14ac:dyDescent="0.25"/>
    <row r="44381" hidden="1" x14ac:dyDescent="0.25"/>
    <row r="44382" hidden="1" x14ac:dyDescent="0.25"/>
    <row r="44383" hidden="1" x14ac:dyDescent="0.25"/>
    <row r="44384" hidden="1" x14ac:dyDescent="0.25"/>
    <row r="44385" hidden="1" x14ac:dyDescent="0.25"/>
    <row r="44386" hidden="1" x14ac:dyDescent="0.25"/>
    <row r="44387" hidden="1" x14ac:dyDescent="0.25"/>
    <row r="44388" hidden="1" x14ac:dyDescent="0.25"/>
    <row r="44389" hidden="1" x14ac:dyDescent="0.25"/>
    <row r="44390" hidden="1" x14ac:dyDescent="0.25"/>
    <row r="44391" hidden="1" x14ac:dyDescent="0.25"/>
    <row r="44392" hidden="1" x14ac:dyDescent="0.25"/>
    <row r="44393" hidden="1" x14ac:dyDescent="0.25"/>
    <row r="44394" hidden="1" x14ac:dyDescent="0.25"/>
    <row r="44395" hidden="1" x14ac:dyDescent="0.25"/>
    <row r="44396" hidden="1" x14ac:dyDescent="0.25"/>
    <row r="44397" hidden="1" x14ac:dyDescent="0.25"/>
    <row r="44398" hidden="1" x14ac:dyDescent="0.25"/>
    <row r="44399" hidden="1" x14ac:dyDescent="0.25"/>
    <row r="44400" hidden="1" x14ac:dyDescent="0.25"/>
    <row r="44401" hidden="1" x14ac:dyDescent="0.25"/>
    <row r="44402" hidden="1" x14ac:dyDescent="0.25"/>
    <row r="44403" hidden="1" x14ac:dyDescent="0.25"/>
    <row r="44404" hidden="1" x14ac:dyDescent="0.25"/>
    <row r="44405" hidden="1" x14ac:dyDescent="0.25"/>
    <row r="44406" hidden="1" x14ac:dyDescent="0.25"/>
    <row r="44407" hidden="1" x14ac:dyDescent="0.25"/>
    <row r="44408" hidden="1" x14ac:dyDescent="0.25"/>
    <row r="44409" hidden="1" x14ac:dyDescent="0.25"/>
    <row r="44410" hidden="1" x14ac:dyDescent="0.25"/>
    <row r="44411" hidden="1" x14ac:dyDescent="0.25"/>
    <row r="44412" hidden="1" x14ac:dyDescent="0.25"/>
    <row r="44413" hidden="1" x14ac:dyDescent="0.25"/>
    <row r="44414" hidden="1" x14ac:dyDescent="0.25"/>
    <row r="44415" hidden="1" x14ac:dyDescent="0.25"/>
    <row r="44416" hidden="1" x14ac:dyDescent="0.25"/>
    <row r="44417" hidden="1" x14ac:dyDescent="0.25"/>
    <row r="44418" hidden="1" x14ac:dyDescent="0.25"/>
    <row r="44419" hidden="1" x14ac:dyDescent="0.25"/>
    <row r="44420" hidden="1" x14ac:dyDescent="0.25"/>
    <row r="44421" hidden="1" x14ac:dyDescent="0.25"/>
    <row r="44422" hidden="1" x14ac:dyDescent="0.25"/>
    <row r="44423" hidden="1" x14ac:dyDescent="0.25"/>
    <row r="44424" hidden="1" x14ac:dyDescent="0.25"/>
    <row r="44425" hidden="1" x14ac:dyDescent="0.25"/>
    <row r="44426" hidden="1" x14ac:dyDescent="0.25"/>
    <row r="44427" hidden="1" x14ac:dyDescent="0.25"/>
    <row r="44428" hidden="1" x14ac:dyDescent="0.25"/>
    <row r="44429" hidden="1" x14ac:dyDescent="0.25"/>
    <row r="44430" hidden="1" x14ac:dyDescent="0.25"/>
    <row r="44431" hidden="1" x14ac:dyDescent="0.25"/>
    <row r="44432" hidden="1" x14ac:dyDescent="0.25"/>
    <row r="44433" hidden="1" x14ac:dyDescent="0.25"/>
    <row r="44434" hidden="1" x14ac:dyDescent="0.25"/>
    <row r="44435" hidden="1" x14ac:dyDescent="0.25"/>
    <row r="44436" hidden="1" x14ac:dyDescent="0.25"/>
    <row r="44437" hidden="1" x14ac:dyDescent="0.25"/>
    <row r="44438" hidden="1" x14ac:dyDescent="0.25"/>
    <row r="44439" hidden="1" x14ac:dyDescent="0.25"/>
    <row r="44440" hidden="1" x14ac:dyDescent="0.25"/>
    <row r="44441" hidden="1" x14ac:dyDescent="0.25"/>
    <row r="44442" hidden="1" x14ac:dyDescent="0.25"/>
    <row r="44443" hidden="1" x14ac:dyDescent="0.25"/>
    <row r="44444" hidden="1" x14ac:dyDescent="0.25"/>
    <row r="44445" hidden="1" x14ac:dyDescent="0.25"/>
    <row r="44446" hidden="1" x14ac:dyDescent="0.25"/>
    <row r="44447" hidden="1" x14ac:dyDescent="0.25"/>
    <row r="44448" hidden="1" x14ac:dyDescent="0.25"/>
    <row r="44449" hidden="1" x14ac:dyDescent="0.25"/>
    <row r="44450" hidden="1" x14ac:dyDescent="0.25"/>
    <row r="44451" hidden="1" x14ac:dyDescent="0.25"/>
    <row r="44452" hidden="1" x14ac:dyDescent="0.25"/>
    <row r="44453" hidden="1" x14ac:dyDescent="0.25"/>
    <row r="44454" hidden="1" x14ac:dyDescent="0.25"/>
    <row r="44455" hidden="1" x14ac:dyDescent="0.25"/>
    <row r="44456" hidden="1" x14ac:dyDescent="0.25"/>
    <row r="44457" hidden="1" x14ac:dyDescent="0.25"/>
    <row r="44458" hidden="1" x14ac:dyDescent="0.25"/>
    <row r="44459" hidden="1" x14ac:dyDescent="0.25"/>
    <row r="44460" hidden="1" x14ac:dyDescent="0.25"/>
    <row r="44461" hidden="1" x14ac:dyDescent="0.25"/>
    <row r="44462" hidden="1" x14ac:dyDescent="0.25"/>
    <row r="44463" hidden="1" x14ac:dyDescent="0.25"/>
    <row r="44464" hidden="1" x14ac:dyDescent="0.25"/>
    <row r="44465" hidden="1" x14ac:dyDescent="0.25"/>
    <row r="44466" hidden="1" x14ac:dyDescent="0.25"/>
    <row r="44467" hidden="1" x14ac:dyDescent="0.25"/>
    <row r="44468" hidden="1" x14ac:dyDescent="0.25"/>
    <row r="44469" hidden="1" x14ac:dyDescent="0.25"/>
    <row r="44470" hidden="1" x14ac:dyDescent="0.25"/>
    <row r="44471" hidden="1" x14ac:dyDescent="0.25"/>
    <row r="44472" hidden="1" x14ac:dyDescent="0.25"/>
    <row r="44473" hidden="1" x14ac:dyDescent="0.25"/>
    <row r="44474" hidden="1" x14ac:dyDescent="0.25"/>
    <row r="44475" hidden="1" x14ac:dyDescent="0.25"/>
    <row r="44476" hidden="1" x14ac:dyDescent="0.25"/>
    <row r="44477" hidden="1" x14ac:dyDescent="0.25"/>
    <row r="44478" hidden="1" x14ac:dyDescent="0.25"/>
    <row r="44479" hidden="1" x14ac:dyDescent="0.25"/>
    <row r="44480" hidden="1" x14ac:dyDescent="0.25"/>
    <row r="44481" hidden="1" x14ac:dyDescent="0.25"/>
    <row r="44482" hidden="1" x14ac:dyDescent="0.25"/>
    <row r="44483" hidden="1" x14ac:dyDescent="0.25"/>
    <row r="44484" hidden="1" x14ac:dyDescent="0.25"/>
    <row r="44485" hidden="1" x14ac:dyDescent="0.25"/>
    <row r="44486" hidden="1" x14ac:dyDescent="0.25"/>
    <row r="44487" hidden="1" x14ac:dyDescent="0.25"/>
    <row r="44488" hidden="1" x14ac:dyDescent="0.25"/>
    <row r="44489" hidden="1" x14ac:dyDescent="0.25"/>
    <row r="44490" hidden="1" x14ac:dyDescent="0.25"/>
    <row r="44491" hidden="1" x14ac:dyDescent="0.25"/>
    <row r="44492" hidden="1" x14ac:dyDescent="0.25"/>
    <row r="44493" hidden="1" x14ac:dyDescent="0.25"/>
    <row r="44494" hidden="1" x14ac:dyDescent="0.25"/>
    <row r="44495" hidden="1" x14ac:dyDescent="0.25"/>
    <row r="44496" hidden="1" x14ac:dyDescent="0.25"/>
    <row r="44497" hidden="1" x14ac:dyDescent="0.25"/>
    <row r="44498" hidden="1" x14ac:dyDescent="0.25"/>
    <row r="44499" hidden="1" x14ac:dyDescent="0.25"/>
    <row r="44500" hidden="1" x14ac:dyDescent="0.25"/>
    <row r="44501" hidden="1" x14ac:dyDescent="0.25"/>
    <row r="44502" hidden="1" x14ac:dyDescent="0.25"/>
    <row r="44503" hidden="1" x14ac:dyDescent="0.25"/>
    <row r="44504" hidden="1" x14ac:dyDescent="0.25"/>
    <row r="44505" hidden="1" x14ac:dyDescent="0.25"/>
    <row r="44506" hidden="1" x14ac:dyDescent="0.25"/>
    <row r="44507" hidden="1" x14ac:dyDescent="0.25"/>
    <row r="44508" hidden="1" x14ac:dyDescent="0.25"/>
    <row r="44509" hidden="1" x14ac:dyDescent="0.25"/>
    <row r="44510" hidden="1" x14ac:dyDescent="0.25"/>
    <row r="44511" hidden="1" x14ac:dyDescent="0.25"/>
    <row r="44512" hidden="1" x14ac:dyDescent="0.25"/>
    <row r="44513" hidden="1" x14ac:dyDescent="0.25"/>
    <row r="44514" hidden="1" x14ac:dyDescent="0.25"/>
    <row r="44515" hidden="1" x14ac:dyDescent="0.25"/>
    <row r="44516" hidden="1" x14ac:dyDescent="0.25"/>
    <row r="44517" hidden="1" x14ac:dyDescent="0.25"/>
    <row r="44518" hidden="1" x14ac:dyDescent="0.25"/>
    <row r="44519" hidden="1" x14ac:dyDescent="0.25"/>
    <row r="44520" hidden="1" x14ac:dyDescent="0.25"/>
    <row r="44521" hidden="1" x14ac:dyDescent="0.25"/>
    <row r="44522" hidden="1" x14ac:dyDescent="0.25"/>
    <row r="44523" hidden="1" x14ac:dyDescent="0.25"/>
    <row r="44524" hidden="1" x14ac:dyDescent="0.25"/>
    <row r="44525" hidden="1" x14ac:dyDescent="0.25"/>
    <row r="44526" hidden="1" x14ac:dyDescent="0.25"/>
    <row r="44527" hidden="1" x14ac:dyDescent="0.25"/>
    <row r="44528" hidden="1" x14ac:dyDescent="0.25"/>
    <row r="44529" hidden="1" x14ac:dyDescent="0.25"/>
    <row r="44530" hidden="1" x14ac:dyDescent="0.25"/>
    <row r="44531" hidden="1" x14ac:dyDescent="0.25"/>
    <row r="44532" hidden="1" x14ac:dyDescent="0.25"/>
    <row r="44533" hidden="1" x14ac:dyDescent="0.25"/>
    <row r="44534" hidden="1" x14ac:dyDescent="0.25"/>
    <row r="44535" hidden="1" x14ac:dyDescent="0.25"/>
    <row r="44536" hidden="1" x14ac:dyDescent="0.25"/>
    <row r="44537" hidden="1" x14ac:dyDescent="0.25"/>
    <row r="44538" hidden="1" x14ac:dyDescent="0.25"/>
    <row r="44539" hidden="1" x14ac:dyDescent="0.25"/>
    <row r="44540" hidden="1" x14ac:dyDescent="0.25"/>
    <row r="44541" hidden="1" x14ac:dyDescent="0.25"/>
    <row r="44542" hidden="1" x14ac:dyDescent="0.25"/>
    <row r="44543" hidden="1" x14ac:dyDescent="0.25"/>
    <row r="44544" hidden="1" x14ac:dyDescent="0.25"/>
    <row r="44545" hidden="1" x14ac:dyDescent="0.25"/>
    <row r="44546" hidden="1" x14ac:dyDescent="0.25"/>
    <row r="44547" hidden="1" x14ac:dyDescent="0.25"/>
    <row r="44548" hidden="1" x14ac:dyDescent="0.25"/>
    <row r="44549" hidden="1" x14ac:dyDescent="0.25"/>
    <row r="44550" hidden="1" x14ac:dyDescent="0.25"/>
    <row r="44551" hidden="1" x14ac:dyDescent="0.25"/>
    <row r="44552" hidden="1" x14ac:dyDescent="0.25"/>
    <row r="44553" hidden="1" x14ac:dyDescent="0.25"/>
    <row r="44554" hidden="1" x14ac:dyDescent="0.25"/>
    <row r="44555" hidden="1" x14ac:dyDescent="0.25"/>
    <row r="44556" hidden="1" x14ac:dyDescent="0.25"/>
    <row r="44557" hidden="1" x14ac:dyDescent="0.25"/>
    <row r="44558" hidden="1" x14ac:dyDescent="0.25"/>
    <row r="44559" hidden="1" x14ac:dyDescent="0.25"/>
    <row r="44560" hidden="1" x14ac:dyDescent="0.25"/>
    <row r="44561" hidden="1" x14ac:dyDescent="0.25"/>
    <row r="44562" hidden="1" x14ac:dyDescent="0.25"/>
    <row r="44563" hidden="1" x14ac:dyDescent="0.25"/>
    <row r="44564" hidden="1" x14ac:dyDescent="0.25"/>
    <row r="44565" hidden="1" x14ac:dyDescent="0.25"/>
    <row r="44566" hidden="1" x14ac:dyDescent="0.25"/>
    <row r="44567" hidden="1" x14ac:dyDescent="0.25"/>
    <row r="44568" hidden="1" x14ac:dyDescent="0.25"/>
    <row r="44569" hidden="1" x14ac:dyDescent="0.25"/>
    <row r="44570" hidden="1" x14ac:dyDescent="0.25"/>
    <row r="44571" hidden="1" x14ac:dyDescent="0.25"/>
    <row r="44572" hidden="1" x14ac:dyDescent="0.25"/>
    <row r="44573" hidden="1" x14ac:dyDescent="0.25"/>
    <row r="44574" hidden="1" x14ac:dyDescent="0.25"/>
    <row r="44575" hidden="1" x14ac:dyDescent="0.25"/>
    <row r="44576" hidden="1" x14ac:dyDescent="0.25"/>
    <row r="44577" hidden="1" x14ac:dyDescent="0.25"/>
    <row r="44578" hidden="1" x14ac:dyDescent="0.25"/>
    <row r="44579" hidden="1" x14ac:dyDescent="0.25"/>
    <row r="44580" hidden="1" x14ac:dyDescent="0.25"/>
    <row r="44581" hidden="1" x14ac:dyDescent="0.25"/>
    <row r="44582" hidden="1" x14ac:dyDescent="0.25"/>
    <row r="44583" hidden="1" x14ac:dyDescent="0.25"/>
    <row r="44584" hidden="1" x14ac:dyDescent="0.25"/>
    <row r="44585" hidden="1" x14ac:dyDescent="0.25"/>
    <row r="44586" hidden="1" x14ac:dyDescent="0.25"/>
    <row r="44587" hidden="1" x14ac:dyDescent="0.25"/>
    <row r="44588" hidden="1" x14ac:dyDescent="0.25"/>
    <row r="44589" hidden="1" x14ac:dyDescent="0.25"/>
    <row r="44590" hidden="1" x14ac:dyDescent="0.25"/>
    <row r="44591" hidden="1" x14ac:dyDescent="0.25"/>
    <row r="44592" hidden="1" x14ac:dyDescent="0.25"/>
    <row r="44593" hidden="1" x14ac:dyDescent="0.25"/>
    <row r="44594" hidden="1" x14ac:dyDescent="0.25"/>
    <row r="44595" hidden="1" x14ac:dyDescent="0.25"/>
    <row r="44596" hidden="1" x14ac:dyDescent="0.25"/>
    <row r="44597" hidden="1" x14ac:dyDescent="0.25"/>
    <row r="44598" hidden="1" x14ac:dyDescent="0.25"/>
    <row r="44599" hidden="1" x14ac:dyDescent="0.25"/>
    <row r="44600" hidden="1" x14ac:dyDescent="0.25"/>
    <row r="44601" hidden="1" x14ac:dyDescent="0.25"/>
    <row r="44602" hidden="1" x14ac:dyDescent="0.25"/>
    <row r="44603" hidden="1" x14ac:dyDescent="0.25"/>
    <row r="44604" hidden="1" x14ac:dyDescent="0.25"/>
    <row r="44605" hidden="1" x14ac:dyDescent="0.25"/>
    <row r="44606" hidden="1" x14ac:dyDescent="0.25"/>
    <row r="44607" hidden="1" x14ac:dyDescent="0.25"/>
    <row r="44608" hidden="1" x14ac:dyDescent="0.25"/>
    <row r="44609" hidden="1" x14ac:dyDescent="0.25"/>
    <row r="44610" hidden="1" x14ac:dyDescent="0.25"/>
    <row r="44611" hidden="1" x14ac:dyDescent="0.25"/>
    <row r="44612" hidden="1" x14ac:dyDescent="0.25"/>
    <row r="44613" hidden="1" x14ac:dyDescent="0.25"/>
    <row r="44614" hidden="1" x14ac:dyDescent="0.25"/>
    <row r="44615" hidden="1" x14ac:dyDescent="0.25"/>
    <row r="44616" hidden="1" x14ac:dyDescent="0.25"/>
    <row r="44617" hidden="1" x14ac:dyDescent="0.25"/>
    <row r="44618" hidden="1" x14ac:dyDescent="0.25"/>
    <row r="44619" hidden="1" x14ac:dyDescent="0.25"/>
    <row r="44620" hidden="1" x14ac:dyDescent="0.25"/>
    <row r="44621" hidden="1" x14ac:dyDescent="0.25"/>
    <row r="44622" hidden="1" x14ac:dyDescent="0.25"/>
    <row r="44623" hidden="1" x14ac:dyDescent="0.25"/>
    <row r="44624" hidden="1" x14ac:dyDescent="0.25"/>
    <row r="44625" hidden="1" x14ac:dyDescent="0.25"/>
    <row r="44626" hidden="1" x14ac:dyDescent="0.25"/>
    <row r="44627" hidden="1" x14ac:dyDescent="0.25"/>
    <row r="44628" hidden="1" x14ac:dyDescent="0.25"/>
    <row r="44629" hidden="1" x14ac:dyDescent="0.25"/>
    <row r="44630" hidden="1" x14ac:dyDescent="0.25"/>
    <row r="44631" hidden="1" x14ac:dyDescent="0.25"/>
    <row r="44632" hidden="1" x14ac:dyDescent="0.25"/>
    <row r="44633" hidden="1" x14ac:dyDescent="0.25"/>
    <row r="44634" hidden="1" x14ac:dyDescent="0.25"/>
    <row r="44635" hidden="1" x14ac:dyDescent="0.25"/>
    <row r="44636" hidden="1" x14ac:dyDescent="0.25"/>
    <row r="44637" hidden="1" x14ac:dyDescent="0.25"/>
    <row r="44638" hidden="1" x14ac:dyDescent="0.25"/>
    <row r="44639" hidden="1" x14ac:dyDescent="0.25"/>
    <row r="44640" hidden="1" x14ac:dyDescent="0.25"/>
    <row r="44641" hidden="1" x14ac:dyDescent="0.25"/>
    <row r="44642" hidden="1" x14ac:dyDescent="0.25"/>
    <row r="44643" hidden="1" x14ac:dyDescent="0.25"/>
    <row r="44644" hidden="1" x14ac:dyDescent="0.25"/>
    <row r="44645" hidden="1" x14ac:dyDescent="0.25"/>
    <row r="44646" hidden="1" x14ac:dyDescent="0.25"/>
    <row r="44647" hidden="1" x14ac:dyDescent="0.25"/>
    <row r="44648" hidden="1" x14ac:dyDescent="0.25"/>
    <row r="44649" hidden="1" x14ac:dyDescent="0.25"/>
    <row r="44650" hidden="1" x14ac:dyDescent="0.25"/>
    <row r="44651" hidden="1" x14ac:dyDescent="0.25"/>
    <row r="44652" hidden="1" x14ac:dyDescent="0.25"/>
    <row r="44653" hidden="1" x14ac:dyDescent="0.25"/>
    <row r="44654" hidden="1" x14ac:dyDescent="0.25"/>
    <row r="44655" hidden="1" x14ac:dyDescent="0.25"/>
    <row r="44656" hidden="1" x14ac:dyDescent="0.25"/>
    <row r="44657" hidden="1" x14ac:dyDescent="0.25"/>
    <row r="44658" hidden="1" x14ac:dyDescent="0.25"/>
    <row r="44659" hidden="1" x14ac:dyDescent="0.25"/>
    <row r="44660" hidden="1" x14ac:dyDescent="0.25"/>
    <row r="44661" hidden="1" x14ac:dyDescent="0.25"/>
    <row r="44662" hidden="1" x14ac:dyDescent="0.25"/>
    <row r="44663" hidden="1" x14ac:dyDescent="0.25"/>
    <row r="44664" hidden="1" x14ac:dyDescent="0.25"/>
    <row r="44665" hidden="1" x14ac:dyDescent="0.25"/>
    <row r="44666" hidden="1" x14ac:dyDescent="0.25"/>
    <row r="44667" hidden="1" x14ac:dyDescent="0.25"/>
    <row r="44668" hidden="1" x14ac:dyDescent="0.25"/>
    <row r="44669" hidden="1" x14ac:dyDescent="0.25"/>
    <row r="44670" hidden="1" x14ac:dyDescent="0.25"/>
    <row r="44671" hidden="1" x14ac:dyDescent="0.25"/>
    <row r="44672" hidden="1" x14ac:dyDescent="0.25"/>
    <row r="44673" hidden="1" x14ac:dyDescent="0.25"/>
    <row r="44674" hidden="1" x14ac:dyDescent="0.25"/>
    <row r="44675" hidden="1" x14ac:dyDescent="0.25"/>
    <row r="44676" hidden="1" x14ac:dyDescent="0.25"/>
    <row r="44677" hidden="1" x14ac:dyDescent="0.25"/>
    <row r="44678" hidden="1" x14ac:dyDescent="0.25"/>
    <row r="44679" hidden="1" x14ac:dyDescent="0.25"/>
    <row r="44680" hidden="1" x14ac:dyDescent="0.25"/>
    <row r="44681" hidden="1" x14ac:dyDescent="0.25"/>
    <row r="44682" hidden="1" x14ac:dyDescent="0.25"/>
    <row r="44683" hidden="1" x14ac:dyDescent="0.25"/>
    <row r="44684" hidden="1" x14ac:dyDescent="0.25"/>
    <row r="44685" hidden="1" x14ac:dyDescent="0.25"/>
    <row r="44686" hidden="1" x14ac:dyDescent="0.25"/>
    <row r="44687" hidden="1" x14ac:dyDescent="0.25"/>
    <row r="44688" hidden="1" x14ac:dyDescent="0.25"/>
    <row r="44689" hidden="1" x14ac:dyDescent="0.25"/>
    <row r="44690" hidden="1" x14ac:dyDescent="0.25"/>
    <row r="44691" hidden="1" x14ac:dyDescent="0.25"/>
    <row r="44692" hidden="1" x14ac:dyDescent="0.25"/>
    <row r="44693" hidden="1" x14ac:dyDescent="0.25"/>
    <row r="44694" hidden="1" x14ac:dyDescent="0.25"/>
    <row r="44695" hidden="1" x14ac:dyDescent="0.25"/>
    <row r="44696" hidden="1" x14ac:dyDescent="0.25"/>
    <row r="44697" hidden="1" x14ac:dyDescent="0.25"/>
    <row r="44698" hidden="1" x14ac:dyDescent="0.25"/>
    <row r="44699" hidden="1" x14ac:dyDescent="0.25"/>
    <row r="44700" hidden="1" x14ac:dyDescent="0.25"/>
    <row r="44701" hidden="1" x14ac:dyDescent="0.25"/>
    <row r="44702" hidden="1" x14ac:dyDescent="0.25"/>
    <row r="44703" hidden="1" x14ac:dyDescent="0.25"/>
    <row r="44704" hidden="1" x14ac:dyDescent="0.25"/>
    <row r="44705" hidden="1" x14ac:dyDescent="0.25"/>
    <row r="44706" hidden="1" x14ac:dyDescent="0.25"/>
    <row r="44707" hidden="1" x14ac:dyDescent="0.25"/>
    <row r="44708" hidden="1" x14ac:dyDescent="0.25"/>
    <row r="44709" hidden="1" x14ac:dyDescent="0.25"/>
    <row r="44710" hidden="1" x14ac:dyDescent="0.25"/>
    <row r="44711" hidden="1" x14ac:dyDescent="0.25"/>
    <row r="44712" hidden="1" x14ac:dyDescent="0.25"/>
    <row r="44713" hidden="1" x14ac:dyDescent="0.25"/>
    <row r="44714" hidden="1" x14ac:dyDescent="0.25"/>
    <row r="44715" hidden="1" x14ac:dyDescent="0.25"/>
    <row r="44716" hidden="1" x14ac:dyDescent="0.25"/>
    <row r="44717" hidden="1" x14ac:dyDescent="0.25"/>
    <row r="44718" hidden="1" x14ac:dyDescent="0.25"/>
    <row r="44719" hidden="1" x14ac:dyDescent="0.25"/>
    <row r="44720" hidden="1" x14ac:dyDescent="0.25"/>
    <row r="44721" hidden="1" x14ac:dyDescent="0.25"/>
    <row r="44722" hidden="1" x14ac:dyDescent="0.25"/>
    <row r="44723" hidden="1" x14ac:dyDescent="0.25"/>
    <row r="44724" hidden="1" x14ac:dyDescent="0.25"/>
    <row r="44725" hidden="1" x14ac:dyDescent="0.25"/>
    <row r="44726" hidden="1" x14ac:dyDescent="0.25"/>
    <row r="44727" hidden="1" x14ac:dyDescent="0.25"/>
    <row r="44728" hidden="1" x14ac:dyDescent="0.25"/>
    <row r="44729" hidden="1" x14ac:dyDescent="0.25"/>
    <row r="44730" hidden="1" x14ac:dyDescent="0.25"/>
    <row r="44731" hidden="1" x14ac:dyDescent="0.25"/>
    <row r="44732" hidden="1" x14ac:dyDescent="0.25"/>
    <row r="44733" hidden="1" x14ac:dyDescent="0.25"/>
    <row r="44734" hidden="1" x14ac:dyDescent="0.25"/>
    <row r="44735" hidden="1" x14ac:dyDescent="0.25"/>
    <row r="44736" hidden="1" x14ac:dyDescent="0.25"/>
    <row r="44737" hidden="1" x14ac:dyDescent="0.25"/>
    <row r="44738" hidden="1" x14ac:dyDescent="0.25"/>
    <row r="44739" hidden="1" x14ac:dyDescent="0.25"/>
    <row r="44740" hidden="1" x14ac:dyDescent="0.25"/>
    <row r="44741" hidden="1" x14ac:dyDescent="0.25"/>
    <row r="44742" hidden="1" x14ac:dyDescent="0.25"/>
    <row r="44743" hidden="1" x14ac:dyDescent="0.25"/>
    <row r="44744" hidden="1" x14ac:dyDescent="0.25"/>
    <row r="44745" hidden="1" x14ac:dyDescent="0.25"/>
    <row r="44746" hidden="1" x14ac:dyDescent="0.25"/>
    <row r="44747" hidden="1" x14ac:dyDescent="0.25"/>
    <row r="44748" hidden="1" x14ac:dyDescent="0.25"/>
    <row r="44749" hidden="1" x14ac:dyDescent="0.25"/>
    <row r="44750" hidden="1" x14ac:dyDescent="0.25"/>
    <row r="44751" hidden="1" x14ac:dyDescent="0.25"/>
    <row r="44752" hidden="1" x14ac:dyDescent="0.25"/>
    <row r="44753" hidden="1" x14ac:dyDescent="0.25"/>
    <row r="44754" hidden="1" x14ac:dyDescent="0.25"/>
    <row r="44755" hidden="1" x14ac:dyDescent="0.25"/>
    <row r="44756" hidden="1" x14ac:dyDescent="0.25"/>
    <row r="44757" hidden="1" x14ac:dyDescent="0.25"/>
    <row r="44758" hidden="1" x14ac:dyDescent="0.25"/>
    <row r="44759" hidden="1" x14ac:dyDescent="0.25"/>
    <row r="44760" hidden="1" x14ac:dyDescent="0.25"/>
    <row r="44761" hidden="1" x14ac:dyDescent="0.25"/>
    <row r="44762" hidden="1" x14ac:dyDescent="0.25"/>
    <row r="44763" hidden="1" x14ac:dyDescent="0.25"/>
    <row r="44764" hidden="1" x14ac:dyDescent="0.25"/>
    <row r="44765" hidden="1" x14ac:dyDescent="0.25"/>
    <row r="44766" hidden="1" x14ac:dyDescent="0.25"/>
    <row r="44767" hidden="1" x14ac:dyDescent="0.25"/>
    <row r="44768" hidden="1" x14ac:dyDescent="0.25"/>
    <row r="44769" hidden="1" x14ac:dyDescent="0.25"/>
    <row r="44770" hidden="1" x14ac:dyDescent="0.25"/>
    <row r="44771" hidden="1" x14ac:dyDescent="0.25"/>
    <row r="44772" hidden="1" x14ac:dyDescent="0.25"/>
    <row r="44773" hidden="1" x14ac:dyDescent="0.25"/>
    <row r="44774" hidden="1" x14ac:dyDescent="0.25"/>
    <row r="44775" hidden="1" x14ac:dyDescent="0.25"/>
    <row r="44776" hidden="1" x14ac:dyDescent="0.25"/>
    <row r="44777" hidden="1" x14ac:dyDescent="0.25"/>
    <row r="44778" hidden="1" x14ac:dyDescent="0.25"/>
    <row r="44779" hidden="1" x14ac:dyDescent="0.25"/>
    <row r="44780" hidden="1" x14ac:dyDescent="0.25"/>
    <row r="44781" hidden="1" x14ac:dyDescent="0.25"/>
    <row r="44782" hidden="1" x14ac:dyDescent="0.25"/>
    <row r="44783" hidden="1" x14ac:dyDescent="0.25"/>
    <row r="44784" hidden="1" x14ac:dyDescent="0.25"/>
    <row r="44785" hidden="1" x14ac:dyDescent="0.25"/>
    <row r="44786" hidden="1" x14ac:dyDescent="0.25"/>
    <row r="44787" hidden="1" x14ac:dyDescent="0.25"/>
    <row r="44788" hidden="1" x14ac:dyDescent="0.25"/>
    <row r="44789" hidden="1" x14ac:dyDescent="0.25"/>
    <row r="44790" hidden="1" x14ac:dyDescent="0.25"/>
    <row r="44791" hidden="1" x14ac:dyDescent="0.25"/>
    <row r="44792" hidden="1" x14ac:dyDescent="0.25"/>
    <row r="44793" hidden="1" x14ac:dyDescent="0.25"/>
    <row r="44794" hidden="1" x14ac:dyDescent="0.25"/>
    <row r="44795" hidden="1" x14ac:dyDescent="0.25"/>
    <row r="44796" hidden="1" x14ac:dyDescent="0.25"/>
    <row r="44797" hidden="1" x14ac:dyDescent="0.25"/>
    <row r="44798" hidden="1" x14ac:dyDescent="0.25"/>
    <row r="44799" hidden="1" x14ac:dyDescent="0.25"/>
    <row r="44800" hidden="1" x14ac:dyDescent="0.25"/>
    <row r="44801" hidden="1" x14ac:dyDescent="0.25"/>
    <row r="44802" hidden="1" x14ac:dyDescent="0.25"/>
    <row r="44803" hidden="1" x14ac:dyDescent="0.25"/>
    <row r="44804" hidden="1" x14ac:dyDescent="0.25"/>
    <row r="44805" hidden="1" x14ac:dyDescent="0.25"/>
    <row r="44806" hidden="1" x14ac:dyDescent="0.25"/>
    <row r="44807" hidden="1" x14ac:dyDescent="0.25"/>
    <row r="44808" hidden="1" x14ac:dyDescent="0.25"/>
    <row r="44809" hidden="1" x14ac:dyDescent="0.25"/>
    <row r="44810" hidden="1" x14ac:dyDescent="0.25"/>
    <row r="44811" hidden="1" x14ac:dyDescent="0.25"/>
    <row r="44812" hidden="1" x14ac:dyDescent="0.25"/>
    <row r="44813" hidden="1" x14ac:dyDescent="0.25"/>
    <row r="44814" hidden="1" x14ac:dyDescent="0.25"/>
    <row r="44815" hidden="1" x14ac:dyDescent="0.25"/>
    <row r="44816" hidden="1" x14ac:dyDescent="0.25"/>
    <row r="44817" hidden="1" x14ac:dyDescent="0.25"/>
    <row r="44818" hidden="1" x14ac:dyDescent="0.25"/>
    <row r="44819" hidden="1" x14ac:dyDescent="0.25"/>
    <row r="44820" hidden="1" x14ac:dyDescent="0.25"/>
    <row r="44821" hidden="1" x14ac:dyDescent="0.25"/>
    <row r="44822" hidden="1" x14ac:dyDescent="0.25"/>
    <row r="44823" hidden="1" x14ac:dyDescent="0.25"/>
    <row r="44824" hidden="1" x14ac:dyDescent="0.25"/>
    <row r="44825" hidden="1" x14ac:dyDescent="0.25"/>
    <row r="44826" hidden="1" x14ac:dyDescent="0.25"/>
    <row r="44827" hidden="1" x14ac:dyDescent="0.25"/>
    <row r="44828" hidden="1" x14ac:dyDescent="0.25"/>
    <row r="44829" hidden="1" x14ac:dyDescent="0.25"/>
    <row r="44830" hidden="1" x14ac:dyDescent="0.25"/>
    <row r="44831" hidden="1" x14ac:dyDescent="0.25"/>
    <row r="44832" hidden="1" x14ac:dyDescent="0.25"/>
    <row r="44833" hidden="1" x14ac:dyDescent="0.25"/>
    <row r="44834" hidden="1" x14ac:dyDescent="0.25"/>
    <row r="44835" hidden="1" x14ac:dyDescent="0.25"/>
    <row r="44836" hidden="1" x14ac:dyDescent="0.25"/>
    <row r="44837" hidden="1" x14ac:dyDescent="0.25"/>
    <row r="44838" hidden="1" x14ac:dyDescent="0.25"/>
    <row r="44839" hidden="1" x14ac:dyDescent="0.25"/>
    <row r="44840" hidden="1" x14ac:dyDescent="0.25"/>
    <row r="44841" hidden="1" x14ac:dyDescent="0.25"/>
    <row r="44842" hidden="1" x14ac:dyDescent="0.25"/>
    <row r="44843" hidden="1" x14ac:dyDescent="0.25"/>
    <row r="44844" hidden="1" x14ac:dyDescent="0.25"/>
    <row r="44845" hidden="1" x14ac:dyDescent="0.25"/>
    <row r="44846" hidden="1" x14ac:dyDescent="0.25"/>
    <row r="44847" hidden="1" x14ac:dyDescent="0.25"/>
    <row r="44848" hidden="1" x14ac:dyDescent="0.25"/>
    <row r="44849" hidden="1" x14ac:dyDescent="0.25"/>
    <row r="44850" hidden="1" x14ac:dyDescent="0.25"/>
    <row r="44851" hidden="1" x14ac:dyDescent="0.25"/>
    <row r="44852" hidden="1" x14ac:dyDescent="0.25"/>
    <row r="44853" hidden="1" x14ac:dyDescent="0.25"/>
    <row r="44854" hidden="1" x14ac:dyDescent="0.25"/>
    <row r="44855" hidden="1" x14ac:dyDescent="0.25"/>
    <row r="44856" hidden="1" x14ac:dyDescent="0.25"/>
    <row r="44857" hidden="1" x14ac:dyDescent="0.25"/>
    <row r="44858" hidden="1" x14ac:dyDescent="0.25"/>
    <row r="44859" hidden="1" x14ac:dyDescent="0.25"/>
    <row r="44860" hidden="1" x14ac:dyDescent="0.25"/>
    <row r="44861" hidden="1" x14ac:dyDescent="0.25"/>
    <row r="44862" hidden="1" x14ac:dyDescent="0.25"/>
    <row r="44863" hidden="1" x14ac:dyDescent="0.25"/>
    <row r="44864" hidden="1" x14ac:dyDescent="0.25"/>
    <row r="44865" hidden="1" x14ac:dyDescent="0.25"/>
    <row r="44866" hidden="1" x14ac:dyDescent="0.25"/>
    <row r="44867" hidden="1" x14ac:dyDescent="0.25"/>
    <row r="44868" hidden="1" x14ac:dyDescent="0.25"/>
    <row r="44869" hidden="1" x14ac:dyDescent="0.25"/>
    <row r="44870" hidden="1" x14ac:dyDescent="0.25"/>
    <row r="44871" hidden="1" x14ac:dyDescent="0.25"/>
    <row r="44872" hidden="1" x14ac:dyDescent="0.25"/>
    <row r="44873" hidden="1" x14ac:dyDescent="0.25"/>
    <row r="44874" hidden="1" x14ac:dyDescent="0.25"/>
    <row r="44875" hidden="1" x14ac:dyDescent="0.25"/>
    <row r="44876" hidden="1" x14ac:dyDescent="0.25"/>
    <row r="44877" hidden="1" x14ac:dyDescent="0.25"/>
    <row r="44878" hidden="1" x14ac:dyDescent="0.25"/>
    <row r="44879" hidden="1" x14ac:dyDescent="0.25"/>
    <row r="44880" hidden="1" x14ac:dyDescent="0.25"/>
    <row r="44881" hidden="1" x14ac:dyDescent="0.25"/>
    <row r="44882" hidden="1" x14ac:dyDescent="0.25"/>
    <row r="44883" hidden="1" x14ac:dyDescent="0.25"/>
    <row r="44884" hidden="1" x14ac:dyDescent="0.25"/>
    <row r="44885" hidden="1" x14ac:dyDescent="0.25"/>
    <row r="44886" hidden="1" x14ac:dyDescent="0.25"/>
    <row r="44887" hidden="1" x14ac:dyDescent="0.25"/>
    <row r="44888" hidden="1" x14ac:dyDescent="0.25"/>
    <row r="44889" hidden="1" x14ac:dyDescent="0.25"/>
    <row r="44890" hidden="1" x14ac:dyDescent="0.25"/>
    <row r="44891" hidden="1" x14ac:dyDescent="0.25"/>
    <row r="44892" hidden="1" x14ac:dyDescent="0.25"/>
    <row r="44893" hidden="1" x14ac:dyDescent="0.25"/>
    <row r="44894" hidden="1" x14ac:dyDescent="0.25"/>
    <row r="44895" hidden="1" x14ac:dyDescent="0.25"/>
    <row r="44896" hidden="1" x14ac:dyDescent="0.25"/>
    <row r="44897" hidden="1" x14ac:dyDescent="0.25"/>
    <row r="44898" hidden="1" x14ac:dyDescent="0.25"/>
    <row r="44899" hidden="1" x14ac:dyDescent="0.25"/>
    <row r="44900" hidden="1" x14ac:dyDescent="0.25"/>
    <row r="44901" hidden="1" x14ac:dyDescent="0.25"/>
    <row r="44902" hidden="1" x14ac:dyDescent="0.25"/>
    <row r="44903" hidden="1" x14ac:dyDescent="0.25"/>
    <row r="44904" hidden="1" x14ac:dyDescent="0.25"/>
    <row r="44905" hidden="1" x14ac:dyDescent="0.25"/>
    <row r="44906" hidden="1" x14ac:dyDescent="0.25"/>
    <row r="44907" hidden="1" x14ac:dyDescent="0.25"/>
    <row r="44908" hidden="1" x14ac:dyDescent="0.25"/>
    <row r="44909" hidden="1" x14ac:dyDescent="0.25"/>
    <row r="44910" hidden="1" x14ac:dyDescent="0.25"/>
    <row r="44911" hidden="1" x14ac:dyDescent="0.25"/>
    <row r="44912" hidden="1" x14ac:dyDescent="0.25"/>
    <row r="44913" hidden="1" x14ac:dyDescent="0.25"/>
    <row r="44914" hidden="1" x14ac:dyDescent="0.25"/>
    <row r="44915" hidden="1" x14ac:dyDescent="0.25"/>
    <row r="44916" hidden="1" x14ac:dyDescent="0.25"/>
    <row r="44917" hidden="1" x14ac:dyDescent="0.25"/>
    <row r="44918" hidden="1" x14ac:dyDescent="0.25"/>
    <row r="44919" hidden="1" x14ac:dyDescent="0.25"/>
    <row r="44920" hidden="1" x14ac:dyDescent="0.25"/>
    <row r="44921" hidden="1" x14ac:dyDescent="0.25"/>
    <row r="44922" hidden="1" x14ac:dyDescent="0.25"/>
    <row r="44923" hidden="1" x14ac:dyDescent="0.25"/>
    <row r="44924" hidden="1" x14ac:dyDescent="0.25"/>
    <row r="44925" hidden="1" x14ac:dyDescent="0.25"/>
    <row r="44926" hidden="1" x14ac:dyDescent="0.25"/>
    <row r="44927" hidden="1" x14ac:dyDescent="0.25"/>
    <row r="44928" hidden="1" x14ac:dyDescent="0.25"/>
    <row r="44929" hidden="1" x14ac:dyDescent="0.25"/>
    <row r="44930" hidden="1" x14ac:dyDescent="0.25"/>
    <row r="44931" hidden="1" x14ac:dyDescent="0.25"/>
    <row r="44932" hidden="1" x14ac:dyDescent="0.25"/>
    <row r="44933" hidden="1" x14ac:dyDescent="0.25"/>
    <row r="44934" hidden="1" x14ac:dyDescent="0.25"/>
    <row r="44935" hidden="1" x14ac:dyDescent="0.25"/>
    <row r="44936" hidden="1" x14ac:dyDescent="0.25"/>
    <row r="44937" hidden="1" x14ac:dyDescent="0.25"/>
    <row r="44938" hidden="1" x14ac:dyDescent="0.25"/>
    <row r="44939" hidden="1" x14ac:dyDescent="0.25"/>
    <row r="44940" hidden="1" x14ac:dyDescent="0.25"/>
    <row r="44941" hidden="1" x14ac:dyDescent="0.25"/>
    <row r="44942" hidden="1" x14ac:dyDescent="0.25"/>
    <row r="44943" hidden="1" x14ac:dyDescent="0.25"/>
    <row r="44944" hidden="1" x14ac:dyDescent="0.25"/>
    <row r="44945" hidden="1" x14ac:dyDescent="0.25"/>
    <row r="44946" hidden="1" x14ac:dyDescent="0.25"/>
    <row r="44947" hidden="1" x14ac:dyDescent="0.25"/>
    <row r="44948" hidden="1" x14ac:dyDescent="0.25"/>
    <row r="44949" hidden="1" x14ac:dyDescent="0.25"/>
    <row r="44950" hidden="1" x14ac:dyDescent="0.25"/>
    <row r="44951" hidden="1" x14ac:dyDescent="0.25"/>
    <row r="44952" hidden="1" x14ac:dyDescent="0.25"/>
    <row r="44953" hidden="1" x14ac:dyDescent="0.25"/>
    <row r="44954" hidden="1" x14ac:dyDescent="0.25"/>
    <row r="44955" hidden="1" x14ac:dyDescent="0.25"/>
    <row r="44956" hidden="1" x14ac:dyDescent="0.25"/>
    <row r="44957" hidden="1" x14ac:dyDescent="0.25"/>
    <row r="44958" hidden="1" x14ac:dyDescent="0.25"/>
    <row r="44959" hidden="1" x14ac:dyDescent="0.25"/>
    <row r="44960" hidden="1" x14ac:dyDescent="0.25"/>
    <row r="44961" hidden="1" x14ac:dyDescent="0.25"/>
    <row r="44962" hidden="1" x14ac:dyDescent="0.25"/>
    <row r="44963" hidden="1" x14ac:dyDescent="0.25"/>
    <row r="44964" hidden="1" x14ac:dyDescent="0.25"/>
    <row r="44965" hidden="1" x14ac:dyDescent="0.25"/>
    <row r="44966" hidden="1" x14ac:dyDescent="0.25"/>
    <row r="44967" hidden="1" x14ac:dyDescent="0.25"/>
    <row r="44968" hidden="1" x14ac:dyDescent="0.25"/>
    <row r="44969" hidden="1" x14ac:dyDescent="0.25"/>
    <row r="44970" hidden="1" x14ac:dyDescent="0.25"/>
    <row r="44971" hidden="1" x14ac:dyDescent="0.25"/>
    <row r="44972" hidden="1" x14ac:dyDescent="0.25"/>
    <row r="44973" hidden="1" x14ac:dyDescent="0.25"/>
    <row r="44974" hidden="1" x14ac:dyDescent="0.25"/>
    <row r="44975" hidden="1" x14ac:dyDescent="0.25"/>
    <row r="44976" hidden="1" x14ac:dyDescent="0.25"/>
    <row r="44977" hidden="1" x14ac:dyDescent="0.25"/>
    <row r="44978" hidden="1" x14ac:dyDescent="0.25"/>
    <row r="44979" hidden="1" x14ac:dyDescent="0.25"/>
    <row r="44980" hidden="1" x14ac:dyDescent="0.25"/>
    <row r="44981" hidden="1" x14ac:dyDescent="0.25"/>
    <row r="44982" hidden="1" x14ac:dyDescent="0.25"/>
    <row r="44983" hidden="1" x14ac:dyDescent="0.25"/>
    <row r="44984" hidden="1" x14ac:dyDescent="0.25"/>
    <row r="44985" hidden="1" x14ac:dyDescent="0.25"/>
    <row r="44986" hidden="1" x14ac:dyDescent="0.25"/>
    <row r="44987" hidden="1" x14ac:dyDescent="0.25"/>
    <row r="44988" hidden="1" x14ac:dyDescent="0.25"/>
    <row r="44989" hidden="1" x14ac:dyDescent="0.25"/>
    <row r="44990" hidden="1" x14ac:dyDescent="0.25"/>
    <row r="44991" hidden="1" x14ac:dyDescent="0.25"/>
    <row r="44992" hidden="1" x14ac:dyDescent="0.25"/>
    <row r="44993" hidden="1" x14ac:dyDescent="0.25"/>
    <row r="44994" hidden="1" x14ac:dyDescent="0.25"/>
    <row r="44995" hidden="1" x14ac:dyDescent="0.25"/>
    <row r="44996" hidden="1" x14ac:dyDescent="0.25"/>
    <row r="44997" hidden="1" x14ac:dyDescent="0.25"/>
    <row r="44998" hidden="1" x14ac:dyDescent="0.25"/>
    <row r="44999" hidden="1" x14ac:dyDescent="0.25"/>
    <row r="45000" hidden="1" x14ac:dyDescent="0.25"/>
    <row r="45001" hidden="1" x14ac:dyDescent="0.25"/>
    <row r="45002" hidden="1" x14ac:dyDescent="0.25"/>
    <row r="45003" hidden="1" x14ac:dyDescent="0.25"/>
    <row r="45004" hidden="1" x14ac:dyDescent="0.25"/>
    <row r="45005" hidden="1" x14ac:dyDescent="0.25"/>
    <row r="45006" hidden="1" x14ac:dyDescent="0.25"/>
    <row r="45007" hidden="1" x14ac:dyDescent="0.25"/>
    <row r="45008" hidden="1" x14ac:dyDescent="0.25"/>
    <row r="45009" hidden="1" x14ac:dyDescent="0.25"/>
    <row r="45010" hidden="1" x14ac:dyDescent="0.25"/>
    <row r="45011" hidden="1" x14ac:dyDescent="0.25"/>
    <row r="45012" hidden="1" x14ac:dyDescent="0.25"/>
    <row r="45013" hidden="1" x14ac:dyDescent="0.25"/>
    <row r="45014" hidden="1" x14ac:dyDescent="0.25"/>
    <row r="45015" hidden="1" x14ac:dyDescent="0.25"/>
    <row r="45016" hidden="1" x14ac:dyDescent="0.25"/>
    <row r="45017" hidden="1" x14ac:dyDescent="0.25"/>
    <row r="45018" hidden="1" x14ac:dyDescent="0.25"/>
    <row r="45019" hidden="1" x14ac:dyDescent="0.25"/>
    <row r="45020" hidden="1" x14ac:dyDescent="0.25"/>
    <row r="45021" hidden="1" x14ac:dyDescent="0.25"/>
    <row r="45022" hidden="1" x14ac:dyDescent="0.25"/>
    <row r="45023" hidden="1" x14ac:dyDescent="0.25"/>
    <row r="45024" hidden="1" x14ac:dyDescent="0.25"/>
    <row r="45025" hidden="1" x14ac:dyDescent="0.25"/>
    <row r="45026" hidden="1" x14ac:dyDescent="0.25"/>
    <row r="45027" hidden="1" x14ac:dyDescent="0.25"/>
    <row r="45028" hidden="1" x14ac:dyDescent="0.25"/>
    <row r="45029" hidden="1" x14ac:dyDescent="0.25"/>
    <row r="45030" hidden="1" x14ac:dyDescent="0.25"/>
    <row r="45031" hidden="1" x14ac:dyDescent="0.25"/>
    <row r="45032" hidden="1" x14ac:dyDescent="0.25"/>
    <row r="45033" hidden="1" x14ac:dyDescent="0.25"/>
    <row r="45034" hidden="1" x14ac:dyDescent="0.25"/>
    <row r="45035" hidden="1" x14ac:dyDescent="0.25"/>
    <row r="45036" hidden="1" x14ac:dyDescent="0.25"/>
    <row r="45037" hidden="1" x14ac:dyDescent="0.25"/>
    <row r="45038" hidden="1" x14ac:dyDescent="0.25"/>
    <row r="45039" hidden="1" x14ac:dyDescent="0.25"/>
    <row r="45040" hidden="1" x14ac:dyDescent="0.25"/>
    <row r="45041" hidden="1" x14ac:dyDescent="0.25"/>
    <row r="45042" hidden="1" x14ac:dyDescent="0.25"/>
    <row r="45043" hidden="1" x14ac:dyDescent="0.25"/>
    <row r="45044" hidden="1" x14ac:dyDescent="0.25"/>
    <row r="45045" hidden="1" x14ac:dyDescent="0.25"/>
    <row r="45046" hidden="1" x14ac:dyDescent="0.25"/>
    <row r="45047" hidden="1" x14ac:dyDescent="0.25"/>
    <row r="45048" hidden="1" x14ac:dyDescent="0.25"/>
    <row r="45049" hidden="1" x14ac:dyDescent="0.25"/>
    <row r="45050" hidden="1" x14ac:dyDescent="0.25"/>
    <row r="45051" hidden="1" x14ac:dyDescent="0.25"/>
    <row r="45052" hidden="1" x14ac:dyDescent="0.25"/>
    <row r="45053" hidden="1" x14ac:dyDescent="0.25"/>
    <row r="45054" hidden="1" x14ac:dyDescent="0.25"/>
    <row r="45055" hidden="1" x14ac:dyDescent="0.25"/>
    <row r="45056" hidden="1" x14ac:dyDescent="0.25"/>
    <row r="45057" hidden="1" x14ac:dyDescent="0.25"/>
    <row r="45058" hidden="1" x14ac:dyDescent="0.25"/>
    <row r="45059" hidden="1" x14ac:dyDescent="0.25"/>
    <row r="45060" hidden="1" x14ac:dyDescent="0.25"/>
    <row r="45061" hidden="1" x14ac:dyDescent="0.25"/>
    <row r="45062" hidden="1" x14ac:dyDescent="0.25"/>
    <row r="45063" hidden="1" x14ac:dyDescent="0.25"/>
    <row r="45064" hidden="1" x14ac:dyDescent="0.25"/>
    <row r="45065" hidden="1" x14ac:dyDescent="0.25"/>
    <row r="45066" hidden="1" x14ac:dyDescent="0.25"/>
    <row r="45067" hidden="1" x14ac:dyDescent="0.25"/>
    <row r="45068" hidden="1" x14ac:dyDescent="0.25"/>
    <row r="45069" hidden="1" x14ac:dyDescent="0.25"/>
    <row r="45070" hidden="1" x14ac:dyDescent="0.25"/>
    <row r="45071" hidden="1" x14ac:dyDescent="0.25"/>
    <row r="45072" hidden="1" x14ac:dyDescent="0.25"/>
    <row r="45073" hidden="1" x14ac:dyDescent="0.25"/>
    <row r="45074" hidden="1" x14ac:dyDescent="0.25"/>
    <row r="45075" hidden="1" x14ac:dyDescent="0.25"/>
    <row r="45076" hidden="1" x14ac:dyDescent="0.25"/>
    <row r="45077" hidden="1" x14ac:dyDescent="0.25"/>
    <row r="45078" hidden="1" x14ac:dyDescent="0.25"/>
    <row r="45079" hidden="1" x14ac:dyDescent="0.25"/>
    <row r="45080" hidden="1" x14ac:dyDescent="0.25"/>
    <row r="45081" hidden="1" x14ac:dyDescent="0.25"/>
    <row r="45082" hidden="1" x14ac:dyDescent="0.25"/>
    <row r="45083" hidden="1" x14ac:dyDescent="0.25"/>
    <row r="45084" hidden="1" x14ac:dyDescent="0.25"/>
    <row r="45085" hidden="1" x14ac:dyDescent="0.25"/>
    <row r="45086" hidden="1" x14ac:dyDescent="0.25"/>
    <row r="45087" hidden="1" x14ac:dyDescent="0.25"/>
    <row r="45088" hidden="1" x14ac:dyDescent="0.25"/>
    <row r="45089" hidden="1" x14ac:dyDescent="0.25"/>
    <row r="45090" hidden="1" x14ac:dyDescent="0.25"/>
    <row r="45091" hidden="1" x14ac:dyDescent="0.25"/>
    <row r="45092" hidden="1" x14ac:dyDescent="0.25"/>
    <row r="45093" hidden="1" x14ac:dyDescent="0.25"/>
    <row r="45094" hidden="1" x14ac:dyDescent="0.25"/>
    <row r="45095" hidden="1" x14ac:dyDescent="0.25"/>
    <row r="45096" hidden="1" x14ac:dyDescent="0.25"/>
    <row r="45097" hidden="1" x14ac:dyDescent="0.25"/>
    <row r="45098" hidden="1" x14ac:dyDescent="0.25"/>
    <row r="45099" hidden="1" x14ac:dyDescent="0.25"/>
    <row r="45100" hidden="1" x14ac:dyDescent="0.25"/>
    <row r="45101" hidden="1" x14ac:dyDescent="0.25"/>
    <row r="45102" hidden="1" x14ac:dyDescent="0.25"/>
    <row r="45103" hidden="1" x14ac:dyDescent="0.25"/>
    <row r="45104" hidden="1" x14ac:dyDescent="0.25"/>
    <row r="45105" hidden="1" x14ac:dyDescent="0.25"/>
    <row r="45106" hidden="1" x14ac:dyDescent="0.25"/>
    <row r="45107" hidden="1" x14ac:dyDescent="0.25"/>
    <row r="45108" hidden="1" x14ac:dyDescent="0.25"/>
    <row r="45109" hidden="1" x14ac:dyDescent="0.25"/>
    <row r="45110" hidden="1" x14ac:dyDescent="0.25"/>
    <row r="45111" hidden="1" x14ac:dyDescent="0.25"/>
    <row r="45112" hidden="1" x14ac:dyDescent="0.25"/>
    <row r="45113" hidden="1" x14ac:dyDescent="0.25"/>
    <row r="45114" hidden="1" x14ac:dyDescent="0.25"/>
    <row r="45115" hidden="1" x14ac:dyDescent="0.25"/>
    <row r="45116" hidden="1" x14ac:dyDescent="0.25"/>
    <row r="45117" hidden="1" x14ac:dyDescent="0.25"/>
    <row r="45118" hidden="1" x14ac:dyDescent="0.25"/>
    <row r="45119" hidden="1" x14ac:dyDescent="0.25"/>
    <row r="45120" hidden="1" x14ac:dyDescent="0.25"/>
    <row r="45121" hidden="1" x14ac:dyDescent="0.25"/>
    <row r="45122" hidden="1" x14ac:dyDescent="0.25"/>
    <row r="45123" hidden="1" x14ac:dyDescent="0.25"/>
    <row r="45124" hidden="1" x14ac:dyDescent="0.25"/>
    <row r="45125" hidden="1" x14ac:dyDescent="0.25"/>
    <row r="45126" hidden="1" x14ac:dyDescent="0.25"/>
    <row r="45127" hidden="1" x14ac:dyDescent="0.25"/>
    <row r="45128" hidden="1" x14ac:dyDescent="0.25"/>
    <row r="45129" hidden="1" x14ac:dyDescent="0.25"/>
    <row r="45130" hidden="1" x14ac:dyDescent="0.25"/>
    <row r="45131" hidden="1" x14ac:dyDescent="0.25"/>
    <row r="45132" hidden="1" x14ac:dyDescent="0.25"/>
    <row r="45133" hidden="1" x14ac:dyDescent="0.25"/>
    <row r="45134" hidden="1" x14ac:dyDescent="0.25"/>
    <row r="45135" hidden="1" x14ac:dyDescent="0.25"/>
    <row r="45136" hidden="1" x14ac:dyDescent="0.25"/>
    <row r="45137" hidden="1" x14ac:dyDescent="0.25"/>
    <row r="45138" hidden="1" x14ac:dyDescent="0.25"/>
    <row r="45139" hidden="1" x14ac:dyDescent="0.25"/>
    <row r="45140" hidden="1" x14ac:dyDescent="0.25"/>
    <row r="45141" hidden="1" x14ac:dyDescent="0.25"/>
    <row r="45142" hidden="1" x14ac:dyDescent="0.25"/>
    <row r="45143" hidden="1" x14ac:dyDescent="0.25"/>
    <row r="45144" hidden="1" x14ac:dyDescent="0.25"/>
    <row r="45145" hidden="1" x14ac:dyDescent="0.25"/>
    <row r="45146" hidden="1" x14ac:dyDescent="0.25"/>
    <row r="45147" hidden="1" x14ac:dyDescent="0.25"/>
    <row r="45148" hidden="1" x14ac:dyDescent="0.25"/>
    <row r="45149" hidden="1" x14ac:dyDescent="0.25"/>
    <row r="45150" hidden="1" x14ac:dyDescent="0.25"/>
    <row r="45151" hidden="1" x14ac:dyDescent="0.25"/>
    <row r="45152" hidden="1" x14ac:dyDescent="0.25"/>
    <row r="45153" hidden="1" x14ac:dyDescent="0.25"/>
    <row r="45154" hidden="1" x14ac:dyDescent="0.25"/>
    <row r="45155" hidden="1" x14ac:dyDescent="0.25"/>
    <row r="45156" hidden="1" x14ac:dyDescent="0.25"/>
    <row r="45157" hidden="1" x14ac:dyDescent="0.25"/>
    <row r="45158" hidden="1" x14ac:dyDescent="0.25"/>
    <row r="45159" hidden="1" x14ac:dyDescent="0.25"/>
    <row r="45160" hidden="1" x14ac:dyDescent="0.25"/>
    <row r="45161" hidden="1" x14ac:dyDescent="0.25"/>
    <row r="45162" hidden="1" x14ac:dyDescent="0.25"/>
    <row r="45163" hidden="1" x14ac:dyDescent="0.25"/>
    <row r="45164" hidden="1" x14ac:dyDescent="0.25"/>
    <row r="45165" hidden="1" x14ac:dyDescent="0.25"/>
    <row r="45166" hidden="1" x14ac:dyDescent="0.25"/>
    <row r="45167" hidden="1" x14ac:dyDescent="0.25"/>
    <row r="45168" hidden="1" x14ac:dyDescent="0.25"/>
    <row r="45169" hidden="1" x14ac:dyDescent="0.25"/>
    <row r="45170" hidden="1" x14ac:dyDescent="0.25"/>
    <row r="45171" hidden="1" x14ac:dyDescent="0.25"/>
    <row r="45172" hidden="1" x14ac:dyDescent="0.25"/>
    <row r="45173" hidden="1" x14ac:dyDescent="0.25"/>
    <row r="45174" hidden="1" x14ac:dyDescent="0.25"/>
    <row r="45175" hidden="1" x14ac:dyDescent="0.25"/>
    <row r="45176" hidden="1" x14ac:dyDescent="0.25"/>
    <row r="45177" hidden="1" x14ac:dyDescent="0.25"/>
    <row r="45178" hidden="1" x14ac:dyDescent="0.25"/>
    <row r="45179" hidden="1" x14ac:dyDescent="0.25"/>
    <row r="45180" hidden="1" x14ac:dyDescent="0.25"/>
    <row r="45181" hidden="1" x14ac:dyDescent="0.25"/>
    <row r="45182" hidden="1" x14ac:dyDescent="0.25"/>
    <row r="45183" hidden="1" x14ac:dyDescent="0.25"/>
    <row r="45184" hidden="1" x14ac:dyDescent="0.25"/>
    <row r="45185" hidden="1" x14ac:dyDescent="0.25"/>
    <row r="45186" hidden="1" x14ac:dyDescent="0.25"/>
    <row r="45187" hidden="1" x14ac:dyDescent="0.25"/>
    <row r="45188" hidden="1" x14ac:dyDescent="0.25"/>
    <row r="45189" hidden="1" x14ac:dyDescent="0.25"/>
    <row r="45190" hidden="1" x14ac:dyDescent="0.25"/>
    <row r="45191" hidden="1" x14ac:dyDescent="0.25"/>
    <row r="45192" hidden="1" x14ac:dyDescent="0.25"/>
    <row r="45193" hidden="1" x14ac:dyDescent="0.25"/>
    <row r="45194" hidden="1" x14ac:dyDescent="0.25"/>
    <row r="45195" hidden="1" x14ac:dyDescent="0.25"/>
    <row r="45196" hidden="1" x14ac:dyDescent="0.25"/>
    <row r="45197" hidden="1" x14ac:dyDescent="0.25"/>
    <row r="45198" hidden="1" x14ac:dyDescent="0.25"/>
    <row r="45199" hidden="1" x14ac:dyDescent="0.25"/>
    <row r="45200" hidden="1" x14ac:dyDescent="0.25"/>
    <row r="45201" hidden="1" x14ac:dyDescent="0.25"/>
    <row r="45202" hidden="1" x14ac:dyDescent="0.25"/>
    <row r="45203" hidden="1" x14ac:dyDescent="0.25"/>
    <row r="45204" hidden="1" x14ac:dyDescent="0.25"/>
    <row r="45205" hidden="1" x14ac:dyDescent="0.25"/>
    <row r="45206" hidden="1" x14ac:dyDescent="0.25"/>
    <row r="45207" hidden="1" x14ac:dyDescent="0.25"/>
    <row r="45208" hidden="1" x14ac:dyDescent="0.25"/>
    <row r="45209" hidden="1" x14ac:dyDescent="0.25"/>
    <row r="45210" hidden="1" x14ac:dyDescent="0.25"/>
    <row r="45211" hidden="1" x14ac:dyDescent="0.25"/>
    <row r="45212" hidden="1" x14ac:dyDescent="0.25"/>
    <row r="45213" hidden="1" x14ac:dyDescent="0.25"/>
    <row r="45214" hidden="1" x14ac:dyDescent="0.25"/>
    <row r="45215" hidden="1" x14ac:dyDescent="0.25"/>
    <row r="45216" hidden="1" x14ac:dyDescent="0.25"/>
    <row r="45217" hidden="1" x14ac:dyDescent="0.25"/>
    <row r="45218" hidden="1" x14ac:dyDescent="0.25"/>
    <row r="45219" hidden="1" x14ac:dyDescent="0.25"/>
    <row r="45220" hidden="1" x14ac:dyDescent="0.25"/>
    <row r="45221" hidden="1" x14ac:dyDescent="0.25"/>
    <row r="45222" hidden="1" x14ac:dyDescent="0.25"/>
    <row r="45223" hidden="1" x14ac:dyDescent="0.25"/>
    <row r="45224" hidden="1" x14ac:dyDescent="0.25"/>
    <row r="45225" hidden="1" x14ac:dyDescent="0.25"/>
    <row r="45226" hidden="1" x14ac:dyDescent="0.25"/>
    <row r="45227" hidden="1" x14ac:dyDescent="0.25"/>
    <row r="45228" hidden="1" x14ac:dyDescent="0.25"/>
    <row r="45229" hidden="1" x14ac:dyDescent="0.25"/>
    <row r="45230" hidden="1" x14ac:dyDescent="0.25"/>
    <row r="45231" hidden="1" x14ac:dyDescent="0.25"/>
    <row r="45232" hidden="1" x14ac:dyDescent="0.25"/>
    <row r="45233" hidden="1" x14ac:dyDescent="0.25"/>
    <row r="45234" hidden="1" x14ac:dyDescent="0.25"/>
    <row r="45235" hidden="1" x14ac:dyDescent="0.25"/>
    <row r="45236" hidden="1" x14ac:dyDescent="0.25"/>
    <row r="45237" hidden="1" x14ac:dyDescent="0.25"/>
    <row r="45238" hidden="1" x14ac:dyDescent="0.25"/>
    <row r="45239" hidden="1" x14ac:dyDescent="0.25"/>
    <row r="45240" hidden="1" x14ac:dyDescent="0.25"/>
    <row r="45241" hidden="1" x14ac:dyDescent="0.25"/>
    <row r="45242" hidden="1" x14ac:dyDescent="0.25"/>
    <row r="45243" hidden="1" x14ac:dyDescent="0.25"/>
    <row r="45244" hidden="1" x14ac:dyDescent="0.25"/>
    <row r="45245" hidden="1" x14ac:dyDescent="0.25"/>
    <row r="45246" hidden="1" x14ac:dyDescent="0.25"/>
    <row r="45247" hidden="1" x14ac:dyDescent="0.25"/>
    <row r="45248" hidden="1" x14ac:dyDescent="0.25"/>
    <row r="45249" hidden="1" x14ac:dyDescent="0.25"/>
    <row r="45250" hidden="1" x14ac:dyDescent="0.25"/>
    <row r="45251" hidden="1" x14ac:dyDescent="0.25"/>
    <row r="45252" hidden="1" x14ac:dyDescent="0.25"/>
    <row r="45253" hidden="1" x14ac:dyDescent="0.25"/>
    <row r="45254" hidden="1" x14ac:dyDescent="0.25"/>
    <row r="45255" hidden="1" x14ac:dyDescent="0.25"/>
    <row r="45256" hidden="1" x14ac:dyDescent="0.25"/>
    <row r="45257" hidden="1" x14ac:dyDescent="0.25"/>
    <row r="45258" hidden="1" x14ac:dyDescent="0.25"/>
    <row r="45259" hidden="1" x14ac:dyDescent="0.25"/>
    <row r="45260" hidden="1" x14ac:dyDescent="0.25"/>
    <row r="45261" hidden="1" x14ac:dyDescent="0.25"/>
    <row r="45262" hidden="1" x14ac:dyDescent="0.25"/>
    <row r="45263" hidden="1" x14ac:dyDescent="0.25"/>
    <row r="45264" hidden="1" x14ac:dyDescent="0.25"/>
    <row r="45265" hidden="1" x14ac:dyDescent="0.25"/>
    <row r="45266" hidden="1" x14ac:dyDescent="0.25"/>
    <row r="45267" hidden="1" x14ac:dyDescent="0.25"/>
    <row r="45268" hidden="1" x14ac:dyDescent="0.25"/>
    <row r="45269" hidden="1" x14ac:dyDescent="0.25"/>
    <row r="45270" hidden="1" x14ac:dyDescent="0.25"/>
    <row r="45271" hidden="1" x14ac:dyDescent="0.25"/>
    <row r="45272" hidden="1" x14ac:dyDescent="0.25"/>
    <row r="45273" hidden="1" x14ac:dyDescent="0.25"/>
    <row r="45274" hidden="1" x14ac:dyDescent="0.25"/>
    <row r="45275" hidden="1" x14ac:dyDescent="0.25"/>
    <row r="45276" hidden="1" x14ac:dyDescent="0.25"/>
    <row r="45277" hidden="1" x14ac:dyDescent="0.25"/>
    <row r="45278" hidden="1" x14ac:dyDescent="0.25"/>
    <row r="45279" hidden="1" x14ac:dyDescent="0.25"/>
    <row r="45280" hidden="1" x14ac:dyDescent="0.25"/>
    <row r="45281" hidden="1" x14ac:dyDescent="0.25"/>
    <row r="45282" hidden="1" x14ac:dyDescent="0.25"/>
    <row r="45283" hidden="1" x14ac:dyDescent="0.25"/>
    <row r="45284" hidden="1" x14ac:dyDescent="0.25"/>
    <row r="45285" hidden="1" x14ac:dyDescent="0.25"/>
    <row r="45286" hidden="1" x14ac:dyDescent="0.25"/>
    <row r="45287" hidden="1" x14ac:dyDescent="0.25"/>
    <row r="45288" hidden="1" x14ac:dyDescent="0.25"/>
    <row r="45289" hidden="1" x14ac:dyDescent="0.25"/>
    <row r="45290" hidden="1" x14ac:dyDescent="0.25"/>
    <row r="45291" hidden="1" x14ac:dyDescent="0.25"/>
    <row r="45292" hidden="1" x14ac:dyDescent="0.25"/>
    <row r="45293" hidden="1" x14ac:dyDescent="0.25"/>
    <row r="45294" hidden="1" x14ac:dyDescent="0.25"/>
    <row r="45295" hidden="1" x14ac:dyDescent="0.25"/>
    <row r="45296" hidden="1" x14ac:dyDescent="0.25"/>
    <row r="45297" hidden="1" x14ac:dyDescent="0.25"/>
    <row r="45298" hidden="1" x14ac:dyDescent="0.25"/>
    <row r="45299" hidden="1" x14ac:dyDescent="0.25"/>
    <row r="45300" hidden="1" x14ac:dyDescent="0.25"/>
    <row r="45301" hidden="1" x14ac:dyDescent="0.25"/>
    <row r="45302" hidden="1" x14ac:dyDescent="0.25"/>
    <row r="45303" hidden="1" x14ac:dyDescent="0.25"/>
    <row r="45304" hidden="1" x14ac:dyDescent="0.25"/>
    <row r="45305" hidden="1" x14ac:dyDescent="0.25"/>
    <row r="45306" hidden="1" x14ac:dyDescent="0.25"/>
    <row r="45307" hidden="1" x14ac:dyDescent="0.25"/>
    <row r="45308" hidden="1" x14ac:dyDescent="0.25"/>
    <row r="45309" hidden="1" x14ac:dyDescent="0.25"/>
    <row r="45310" hidden="1" x14ac:dyDescent="0.25"/>
    <row r="45311" hidden="1" x14ac:dyDescent="0.25"/>
    <row r="45312" hidden="1" x14ac:dyDescent="0.25"/>
    <row r="45313" hidden="1" x14ac:dyDescent="0.25"/>
    <row r="45314" hidden="1" x14ac:dyDescent="0.25"/>
    <row r="45315" hidden="1" x14ac:dyDescent="0.25"/>
    <row r="45316" hidden="1" x14ac:dyDescent="0.25"/>
    <row r="45317" hidden="1" x14ac:dyDescent="0.25"/>
    <row r="45318" hidden="1" x14ac:dyDescent="0.25"/>
    <row r="45319" hidden="1" x14ac:dyDescent="0.25"/>
    <row r="45320" hidden="1" x14ac:dyDescent="0.25"/>
    <row r="45321" hidden="1" x14ac:dyDescent="0.25"/>
    <row r="45322" hidden="1" x14ac:dyDescent="0.25"/>
    <row r="45323" hidden="1" x14ac:dyDescent="0.25"/>
    <row r="45324" hidden="1" x14ac:dyDescent="0.25"/>
    <row r="45325" hidden="1" x14ac:dyDescent="0.25"/>
    <row r="45326" hidden="1" x14ac:dyDescent="0.25"/>
    <row r="45327" hidden="1" x14ac:dyDescent="0.25"/>
    <row r="45328" hidden="1" x14ac:dyDescent="0.25"/>
    <row r="45329" hidden="1" x14ac:dyDescent="0.25"/>
    <row r="45330" hidden="1" x14ac:dyDescent="0.25"/>
    <row r="45331" hidden="1" x14ac:dyDescent="0.25"/>
    <row r="45332" hidden="1" x14ac:dyDescent="0.25"/>
    <row r="45333" hidden="1" x14ac:dyDescent="0.25"/>
    <row r="45334" hidden="1" x14ac:dyDescent="0.25"/>
    <row r="45335" hidden="1" x14ac:dyDescent="0.25"/>
    <row r="45336" hidden="1" x14ac:dyDescent="0.25"/>
    <row r="45337" hidden="1" x14ac:dyDescent="0.25"/>
    <row r="45338" hidden="1" x14ac:dyDescent="0.25"/>
    <row r="45339" hidden="1" x14ac:dyDescent="0.25"/>
    <row r="45340" hidden="1" x14ac:dyDescent="0.25"/>
    <row r="45341" hidden="1" x14ac:dyDescent="0.25"/>
    <row r="45342" hidden="1" x14ac:dyDescent="0.25"/>
    <row r="45343" hidden="1" x14ac:dyDescent="0.25"/>
    <row r="45344" hidden="1" x14ac:dyDescent="0.25"/>
    <row r="45345" hidden="1" x14ac:dyDescent="0.25"/>
    <row r="45346" hidden="1" x14ac:dyDescent="0.25"/>
    <row r="45347" hidden="1" x14ac:dyDescent="0.25"/>
    <row r="45348" hidden="1" x14ac:dyDescent="0.25"/>
    <row r="45349" hidden="1" x14ac:dyDescent="0.25"/>
    <row r="45350" hidden="1" x14ac:dyDescent="0.25"/>
    <row r="45351" hidden="1" x14ac:dyDescent="0.25"/>
    <row r="45352" hidden="1" x14ac:dyDescent="0.25"/>
    <row r="45353" hidden="1" x14ac:dyDescent="0.25"/>
    <row r="45354" hidden="1" x14ac:dyDescent="0.25"/>
    <row r="45355" hidden="1" x14ac:dyDescent="0.25"/>
    <row r="45356" hidden="1" x14ac:dyDescent="0.25"/>
    <row r="45357" hidden="1" x14ac:dyDescent="0.25"/>
    <row r="45358" hidden="1" x14ac:dyDescent="0.25"/>
    <row r="45359" hidden="1" x14ac:dyDescent="0.25"/>
    <row r="45360" hidden="1" x14ac:dyDescent="0.25"/>
    <row r="45361" hidden="1" x14ac:dyDescent="0.25"/>
    <row r="45362" hidden="1" x14ac:dyDescent="0.25"/>
    <row r="45363" hidden="1" x14ac:dyDescent="0.25"/>
    <row r="45364" hidden="1" x14ac:dyDescent="0.25"/>
    <row r="45365" hidden="1" x14ac:dyDescent="0.25"/>
    <row r="45366" hidden="1" x14ac:dyDescent="0.25"/>
    <row r="45367" hidden="1" x14ac:dyDescent="0.25"/>
    <row r="45368" hidden="1" x14ac:dyDescent="0.25"/>
    <row r="45369" hidden="1" x14ac:dyDescent="0.25"/>
    <row r="45370" hidden="1" x14ac:dyDescent="0.25"/>
    <row r="45371" hidden="1" x14ac:dyDescent="0.25"/>
    <row r="45372" hidden="1" x14ac:dyDescent="0.25"/>
    <row r="45373" hidden="1" x14ac:dyDescent="0.25"/>
    <row r="45374" hidden="1" x14ac:dyDescent="0.25"/>
    <row r="45375" hidden="1" x14ac:dyDescent="0.25"/>
    <row r="45376" hidden="1" x14ac:dyDescent="0.25"/>
    <row r="45377" hidden="1" x14ac:dyDescent="0.25"/>
    <row r="45378" hidden="1" x14ac:dyDescent="0.25"/>
    <row r="45379" hidden="1" x14ac:dyDescent="0.25"/>
    <row r="45380" hidden="1" x14ac:dyDescent="0.25"/>
    <row r="45381" hidden="1" x14ac:dyDescent="0.25"/>
    <row r="45382" hidden="1" x14ac:dyDescent="0.25"/>
    <row r="45383" hidden="1" x14ac:dyDescent="0.25"/>
    <row r="45384" hidden="1" x14ac:dyDescent="0.25"/>
    <row r="45385" hidden="1" x14ac:dyDescent="0.25"/>
    <row r="45386" hidden="1" x14ac:dyDescent="0.25"/>
    <row r="45387" hidden="1" x14ac:dyDescent="0.25"/>
    <row r="45388" hidden="1" x14ac:dyDescent="0.25"/>
    <row r="45389" hidden="1" x14ac:dyDescent="0.25"/>
    <row r="45390" hidden="1" x14ac:dyDescent="0.25"/>
    <row r="45391" hidden="1" x14ac:dyDescent="0.25"/>
    <row r="45392" hidden="1" x14ac:dyDescent="0.25"/>
    <row r="45393" hidden="1" x14ac:dyDescent="0.25"/>
    <row r="45394" hidden="1" x14ac:dyDescent="0.25"/>
    <row r="45395" hidden="1" x14ac:dyDescent="0.25"/>
    <row r="45396" hidden="1" x14ac:dyDescent="0.25"/>
    <row r="45397" hidden="1" x14ac:dyDescent="0.25"/>
    <row r="45398" hidden="1" x14ac:dyDescent="0.25"/>
    <row r="45399" hidden="1" x14ac:dyDescent="0.25"/>
    <row r="45400" hidden="1" x14ac:dyDescent="0.25"/>
    <row r="45401" hidden="1" x14ac:dyDescent="0.25"/>
    <row r="45402" hidden="1" x14ac:dyDescent="0.25"/>
    <row r="45403" hidden="1" x14ac:dyDescent="0.25"/>
    <row r="45404" hidden="1" x14ac:dyDescent="0.25"/>
    <row r="45405" hidden="1" x14ac:dyDescent="0.25"/>
    <row r="45406" hidden="1" x14ac:dyDescent="0.25"/>
    <row r="45407" hidden="1" x14ac:dyDescent="0.25"/>
    <row r="45408" hidden="1" x14ac:dyDescent="0.25"/>
    <row r="45409" hidden="1" x14ac:dyDescent="0.25"/>
    <row r="45410" hidden="1" x14ac:dyDescent="0.25"/>
    <row r="45411" hidden="1" x14ac:dyDescent="0.25"/>
    <row r="45412" hidden="1" x14ac:dyDescent="0.25"/>
    <row r="45413" hidden="1" x14ac:dyDescent="0.25"/>
    <row r="45414" hidden="1" x14ac:dyDescent="0.25"/>
    <row r="45415" hidden="1" x14ac:dyDescent="0.25"/>
    <row r="45416" hidden="1" x14ac:dyDescent="0.25"/>
    <row r="45417" hidden="1" x14ac:dyDescent="0.25"/>
    <row r="45418" hidden="1" x14ac:dyDescent="0.25"/>
    <row r="45419" hidden="1" x14ac:dyDescent="0.25"/>
    <row r="45420" hidden="1" x14ac:dyDescent="0.25"/>
    <row r="45421" hidden="1" x14ac:dyDescent="0.25"/>
    <row r="45422" hidden="1" x14ac:dyDescent="0.25"/>
    <row r="45423" hidden="1" x14ac:dyDescent="0.25"/>
    <row r="45424" hidden="1" x14ac:dyDescent="0.25"/>
    <row r="45425" hidden="1" x14ac:dyDescent="0.25"/>
    <row r="45426" hidden="1" x14ac:dyDescent="0.25"/>
    <row r="45427" hidden="1" x14ac:dyDescent="0.25"/>
    <row r="45428" hidden="1" x14ac:dyDescent="0.25"/>
    <row r="45429" hidden="1" x14ac:dyDescent="0.25"/>
    <row r="45430" hidden="1" x14ac:dyDescent="0.25"/>
    <row r="45431" hidden="1" x14ac:dyDescent="0.25"/>
    <row r="45432" hidden="1" x14ac:dyDescent="0.25"/>
    <row r="45433" hidden="1" x14ac:dyDescent="0.25"/>
    <row r="45434" hidden="1" x14ac:dyDescent="0.25"/>
    <row r="45435" hidden="1" x14ac:dyDescent="0.25"/>
    <row r="45436" hidden="1" x14ac:dyDescent="0.25"/>
    <row r="45437" hidden="1" x14ac:dyDescent="0.25"/>
    <row r="45438" hidden="1" x14ac:dyDescent="0.25"/>
    <row r="45439" hidden="1" x14ac:dyDescent="0.25"/>
    <row r="45440" hidden="1" x14ac:dyDescent="0.25"/>
    <row r="45441" hidden="1" x14ac:dyDescent="0.25"/>
    <row r="45442" hidden="1" x14ac:dyDescent="0.25"/>
    <row r="45443" hidden="1" x14ac:dyDescent="0.25"/>
    <row r="45444" hidden="1" x14ac:dyDescent="0.25"/>
    <row r="45445" hidden="1" x14ac:dyDescent="0.25"/>
    <row r="45446" hidden="1" x14ac:dyDescent="0.25"/>
    <row r="45447" hidden="1" x14ac:dyDescent="0.25"/>
    <row r="45448" hidden="1" x14ac:dyDescent="0.25"/>
    <row r="45449" hidden="1" x14ac:dyDescent="0.25"/>
    <row r="45450" hidden="1" x14ac:dyDescent="0.25"/>
    <row r="45451" hidden="1" x14ac:dyDescent="0.25"/>
    <row r="45452" hidden="1" x14ac:dyDescent="0.25"/>
    <row r="45453" hidden="1" x14ac:dyDescent="0.25"/>
    <row r="45454" hidden="1" x14ac:dyDescent="0.25"/>
    <row r="45455" hidden="1" x14ac:dyDescent="0.25"/>
    <row r="45456" hidden="1" x14ac:dyDescent="0.25"/>
    <row r="45457" hidden="1" x14ac:dyDescent="0.25"/>
    <row r="45458" hidden="1" x14ac:dyDescent="0.25"/>
    <row r="45459" hidden="1" x14ac:dyDescent="0.25"/>
    <row r="45460" hidden="1" x14ac:dyDescent="0.25"/>
    <row r="45461" hidden="1" x14ac:dyDescent="0.25"/>
    <row r="45462" hidden="1" x14ac:dyDescent="0.25"/>
    <row r="45463" hidden="1" x14ac:dyDescent="0.25"/>
    <row r="45464" hidden="1" x14ac:dyDescent="0.25"/>
    <row r="45465" hidden="1" x14ac:dyDescent="0.25"/>
    <row r="45466" hidden="1" x14ac:dyDescent="0.25"/>
    <row r="45467" hidden="1" x14ac:dyDescent="0.25"/>
    <row r="45468" hidden="1" x14ac:dyDescent="0.25"/>
    <row r="45469" hidden="1" x14ac:dyDescent="0.25"/>
    <row r="45470" hidden="1" x14ac:dyDescent="0.25"/>
    <row r="45471" hidden="1" x14ac:dyDescent="0.25"/>
    <row r="45472" hidden="1" x14ac:dyDescent="0.25"/>
    <row r="45473" hidden="1" x14ac:dyDescent="0.25"/>
    <row r="45474" hidden="1" x14ac:dyDescent="0.25"/>
    <row r="45475" hidden="1" x14ac:dyDescent="0.25"/>
    <row r="45476" hidden="1" x14ac:dyDescent="0.25"/>
    <row r="45477" hidden="1" x14ac:dyDescent="0.25"/>
    <row r="45478" hidden="1" x14ac:dyDescent="0.25"/>
    <row r="45479" hidden="1" x14ac:dyDescent="0.25"/>
    <row r="45480" hidden="1" x14ac:dyDescent="0.25"/>
    <row r="45481" hidden="1" x14ac:dyDescent="0.25"/>
    <row r="45482" hidden="1" x14ac:dyDescent="0.25"/>
    <row r="45483" hidden="1" x14ac:dyDescent="0.25"/>
    <row r="45484" hidden="1" x14ac:dyDescent="0.25"/>
    <row r="45485" hidden="1" x14ac:dyDescent="0.25"/>
    <row r="45486" hidden="1" x14ac:dyDescent="0.25"/>
    <row r="45487" hidden="1" x14ac:dyDescent="0.25"/>
    <row r="45488" hidden="1" x14ac:dyDescent="0.25"/>
    <row r="45489" hidden="1" x14ac:dyDescent="0.25"/>
    <row r="45490" hidden="1" x14ac:dyDescent="0.25"/>
    <row r="45491" hidden="1" x14ac:dyDescent="0.25"/>
    <row r="45492" hidden="1" x14ac:dyDescent="0.25"/>
    <row r="45493" hidden="1" x14ac:dyDescent="0.25"/>
    <row r="45494" hidden="1" x14ac:dyDescent="0.25"/>
    <row r="45495" hidden="1" x14ac:dyDescent="0.25"/>
    <row r="45496" hidden="1" x14ac:dyDescent="0.25"/>
    <row r="45497" hidden="1" x14ac:dyDescent="0.25"/>
    <row r="45498" hidden="1" x14ac:dyDescent="0.25"/>
    <row r="45499" hidden="1" x14ac:dyDescent="0.25"/>
    <row r="45500" hidden="1" x14ac:dyDescent="0.25"/>
    <row r="45501" hidden="1" x14ac:dyDescent="0.25"/>
    <row r="45502" hidden="1" x14ac:dyDescent="0.25"/>
    <row r="45503" hidden="1" x14ac:dyDescent="0.25"/>
    <row r="45504" hidden="1" x14ac:dyDescent="0.25"/>
    <row r="45505" hidden="1" x14ac:dyDescent="0.25"/>
    <row r="45506" hidden="1" x14ac:dyDescent="0.25"/>
    <row r="45507" hidden="1" x14ac:dyDescent="0.25"/>
    <row r="45508" hidden="1" x14ac:dyDescent="0.25"/>
    <row r="45509" hidden="1" x14ac:dyDescent="0.25"/>
    <row r="45510" hidden="1" x14ac:dyDescent="0.25"/>
    <row r="45511" hidden="1" x14ac:dyDescent="0.25"/>
    <row r="45512" hidden="1" x14ac:dyDescent="0.25"/>
    <row r="45513" hidden="1" x14ac:dyDescent="0.25"/>
    <row r="45514" hidden="1" x14ac:dyDescent="0.25"/>
    <row r="45515" hidden="1" x14ac:dyDescent="0.25"/>
    <row r="45516" hidden="1" x14ac:dyDescent="0.25"/>
    <row r="45517" hidden="1" x14ac:dyDescent="0.25"/>
    <row r="45518" hidden="1" x14ac:dyDescent="0.25"/>
    <row r="45519" hidden="1" x14ac:dyDescent="0.25"/>
    <row r="45520" hidden="1" x14ac:dyDescent="0.25"/>
    <row r="45521" hidden="1" x14ac:dyDescent="0.25"/>
    <row r="45522" hidden="1" x14ac:dyDescent="0.25"/>
    <row r="45523" hidden="1" x14ac:dyDescent="0.25"/>
    <row r="45524" hidden="1" x14ac:dyDescent="0.25"/>
    <row r="45525" hidden="1" x14ac:dyDescent="0.25"/>
    <row r="45526" hidden="1" x14ac:dyDescent="0.25"/>
    <row r="45527" hidden="1" x14ac:dyDescent="0.25"/>
    <row r="45528" hidden="1" x14ac:dyDescent="0.25"/>
    <row r="45529" hidden="1" x14ac:dyDescent="0.25"/>
    <row r="45530" hidden="1" x14ac:dyDescent="0.25"/>
    <row r="45531" hidden="1" x14ac:dyDescent="0.25"/>
    <row r="45532" hidden="1" x14ac:dyDescent="0.25"/>
    <row r="45533" hidden="1" x14ac:dyDescent="0.25"/>
    <row r="45534" hidden="1" x14ac:dyDescent="0.25"/>
    <row r="45535" hidden="1" x14ac:dyDescent="0.25"/>
    <row r="45536" hidden="1" x14ac:dyDescent="0.25"/>
    <row r="45537" hidden="1" x14ac:dyDescent="0.25"/>
    <row r="45538" hidden="1" x14ac:dyDescent="0.25"/>
    <row r="45539" hidden="1" x14ac:dyDescent="0.25"/>
    <row r="45540" hidden="1" x14ac:dyDescent="0.25"/>
    <row r="45541" hidden="1" x14ac:dyDescent="0.25"/>
    <row r="45542" hidden="1" x14ac:dyDescent="0.25"/>
    <row r="45543" hidden="1" x14ac:dyDescent="0.25"/>
    <row r="45544" hidden="1" x14ac:dyDescent="0.25"/>
    <row r="45545" hidden="1" x14ac:dyDescent="0.25"/>
    <row r="45546" hidden="1" x14ac:dyDescent="0.25"/>
    <row r="45547" hidden="1" x14ac:dyDescent="0.25"/>
    <row r="45548" hidden="1" x14ac:dyDescent="0.25"/>
    <row r="45549" hidden="1" x14ac:dyDescent="0.25"/>
    <row r="45550" hidden="1" x14ac:dyDescent="0.25"/>
    <row r="45551" hidden="1" x14ac:dyDescent="0.25"/>
    <row r="45552" hidden="1" x14ac:dyDescent="0.25"/>
    <row r="45553" hidden="1" x14ac:dyDescent="0.25"/>
    <row r="45554" hidden="1" x14ac:dyDescent="0.25"/>
    <row r="45555" hidden="1" x14ac:dyDescent="0.25"/>
    <row r="45556" hidden="1" x14ac:dyDescent="0.25"/>
    <row r="45557" hidden="1" x14ac:dyDescent="0.25"/>
    <row r="45558" hidden="1" x14ac:dyDescent="0.25"/>
    <row r="45559" hidden="1" x14ac:dyDescent="0.25"/>
    <row r="45560" hidden="1" x14ac:dyDescent="0.25"/>
    <row r="45561" hidden="1" x14ac:dyDescent="0.25"/>
    <row r="45562" hidden="1" x14ac:dyDescent="0.25"/>
    <row r="45563" hidden="1" x14ac:dyDescent="0.25"/>
    <row r="45564" hidden="1" x14ac:dyDescent="0.25"/>
    <row r="45565" hidden="1" x14ac:dyDescent="0.25"/>
    <row r="45566" hidden="1" x14ac:dyDescent="0.25"/>
    <row r="45567" hidden="1" x14ac:dyDescent="0.25"/>
    <row r="45568" hidden="1" x14ac:dyDescent="0.25"/>
    <row r="45569" hidden="1" x14ac:dyDescent="0.25"/>
    <row r="45570" hidden="1" x14ac:dyDescent="0.25"/>
    <row r="45571" hidden="1" x14ac:dyDescent="0.25"/>
    <row r="45572" hidden="1" x14ac:dyDescent="0.25"/>
    <row r="45573" hidden="1" x14ac:dyDescent="0.25"/>
    <row r="45574" hidden="1" x14ac:dyDescent="0.25"/>
    <row r="45575" hidden="1" x14ac:dyDescent="0.25"/>
    <row r="45576" hidden="1" x14ac:dyDescent="0.25"/>
    <row r="45577" hidden="1" x14ac:dyDescent="0.25"/>
    <row r="45578" hidden="1" x14ac:dyDescent="0.25"/>
    <row r="45579" hidden="1" x14ac:dyDescent="0.25"/>
    <row r="45580" hidden="1" x14ac:dyDescent="0.25"/>
    <row r="45581" hidden="1" x14ac:dyDescent="0.25"/>
    <row r="45582" hidden="1" x14ac:dyDescent="0.25"/>
    <row r="45583" hidden="1" x14ac:dyDescent="0.25"/>
    <row r="45584" hidden="1" x14ac:dyDescent="0.25"/>
    <row r="45585" hidden="1" x14ac:dyDescent="0.25"/>
    <row r="45586" hidden="1" x14ac:dyDescent="0.25"/>
    <row r="45587" hidden="1" x14ac:dyDescent="0.25"/>
    <row r="45588" hidden="1" x14ac:dyDescent="0.25"/>
    <row r="45589" hidden="1" x14ac:dyDescent="0.25"/>
    <row r="45590" hidden="1" x14ac:dyDescent="0.25"/>
    <row r="45591" hidden="1" x14ac:dyDescent="0.25"/>
    <row r="45592" hidden="1" x14ac:dyDescent="0.25"/>
    <row r="45593" hidden="1" x14ac:dyDescent="0.25"/>
    <row r="45594" hidden="1" x14ac:dyDescent="0.25"/>
    <row r="45595" hidden="1" x14ac:dyDescent="0.25"/>
    <row r="45596" hidden="1" x14ac:dyDescent="0.25"/>
    <row r="45597" hidden="1" x14ac:dyDescent="0.25"/>
    <row r="45598" hidden="1" x14ac:dyDescent="0.25"/>
    <row r="45599" hidden="1" x14ac:dyDescent="0.25"/>
    <row r="45600" hidden="1" x14ac:dyDescent="0.25"/>
    <row r="45601" hidden="1" x14ac:dyDescent="0.25"/>
    <row r="45602" hidden="1" x14ac:dyDescent="0.25"/>
    <row r="45603" hidden="1" x14ac:dyDescent="0.25"/>
    <row r="45604" hidden="1" x14ac:dyDescent="0.25"/>
    <row r="45605" hidden="1" x14ac:dyDescent="0.25"/>
    <row r="45606" hidden="1" x14ac:dyDescent="0.25"/>
    <row r="45607" hidden="1" x14ac:dyDescent="0.25"/>
    <row r="45608" hidden="1" x14ac:dyDescent="0.25"/>
    <row r="45609" hidden="1" x14ac:dyDescent="0.25"/>
    <row r="45610" hidden="1" x14ac:dyDescent="0.25"/>
    <row r="45611" hidden="1" x14ac:dyDescent="0.25"/>
    <row r="45612" hidden="1" x14ac:dyDescent="0.25"/>
    <row r="45613" hidden="1" x14ac:dyDescent="0.25"/>
    <row r="45614" hidden="1" x14ac:dyDescent="0.25"/>
    <row r="45615" hidden="1" x14ac:dyDescent="0.25"/>
    <row r="45616" hidden="1" x14ac:dyDescent="0.25"/>
    <row r="45617" hidden="1" x14ac:dyDescent="0.25"/>
    <row r="45618" hidden="1" x14ac:dyDescent="0.25"/>
    <row r="45619" hidden="1" x14ac:dyDescent="0.25"/>
    <row r="45620" hidden="1" x14ac:dyDescent="0.25"/>
    <row r="45621" hidden="1" x14ac:dyDescent="0.25"/>
    <row r="45622" hidden="1" x14ac:dyDescent="0.25"/>
    <row r="45623" hidden="1" x14ac:dyDescent="0.25"/>
    <row r="45624" hidden="1" x14ac:dyDescent="0.25"/>
    <row r="45625" hidden="1" x14ac:dyDescent="0.25"/>
    <row r="45626" hidden="1" x14ac:dyDescent="0.25"/>
    <row r="45627" hidden="1" x14ac:dyDescent="0.25"/>
    <row r="45628" hidden="1" x14ac:dyDescent="0.25"/>
    <row r="45629" hidden="1" x14ac:dyDescent="0.25"/>
    <row r="45630" hidden="1" x14ac:dyDescent="0.25"/>
    <row r="45631" hidden="1" x14ac:dyDescent="0.25"/>
    <row r="45632" hidden="1" x14ac:dyDescent="0.25"/>
    <row r="45633" hidden="1" x14ac:dyDescent="0.25"/>
    <row r="45634" hidden="1" x14ac:dyDescent="0.25"/>
    <row r="45635" hidden="1" x14ac:dyDescent="0.25"/>
    <row r="45636" hidden="1" x14ac:dyDescent="0.25"/>
    <row r="45637" hidden="1" x14ac:dyDescent="0.25"/>
    <row r="45638" hidden="1" x14ac:dyDescent="0.25"/>
    <row r="45639" hidden="1" x14ac:dyDescent="0.25"/>
    <row r="45640" hidden="1" x14ac:dyDescent="0.25"/>
    <row r="45641" hidden="1" x14ac:dyDescent="0.25"/>
    <row r="45642" hidden="1" x14ac:dyDescent="0.25"/>
    <row r="45643" hidden="1" x14ac:dyDescent="0.25"/>
    <row r="45644" hidden="1" x14ac:dyDescent="0.25"/>
    <row r="45645" hidden="1" x14ac:dyDescent="0.25"/>
    <row r="45646" hidden="1" x14ac:dyDescent="0.25"/>
    <row r="45647" hidden="1" x14ac:dyDescent="0.25"/>
    <row r="45648" hidden="1" x14ac:dyDescent="0.25"/>
    <row r="45649" hidden="1" x14ac:dyDescent="0.25"/>
    <row r="45650" hidden="1" x14ac:dyDescent="0.25"/>
    <row r="45651" hidden="1" x14ac:dyDescent="0.25"/>
    <row r="45652" hidden="1" x14ac:dyDescent="0.25"/>
    <row r="45653" hidden="1" x14ac:dyDescent="0.25"/>
    <row r="45654" hidden="1" x14ac:dyDescent="0.25"/>
    <row r="45655" hidden="1" x14ac:dyDescent="0.25"/>
    <row r="45656" hidden="1" x14ac:dyDescent="0.25"/>
    <row r="45657" hidden="1" x14ac:dyDescent="0.25"/>
    <row r="45658" hidden="1" x14ac:dyDescent="0.25"/>
    <row r="45659" hidden="1" x14ac:dyDescent="0.25"/>
    <row r="45660" hidden="1" x14ac:dyDescent="0.25"/>
    <row r="45661" hidden="1" x14ac:dyDescent="0.25"/>
    <row r="45662" hidden="1" x14ac:dyDescent="0.25"/>
    <row r="45663" hidden="1" x14ac:dyDescent="0.25"/>
    <row r="45664" hidden="1" x14ac:dyDescent="0.25"/>
    <row r="45665" hidden="1" x14ac:dyDescent="0.25"/>
    <row r="45666" hidden="1" x14ac:dyDescent="0.25"/>
    <row r="45667" hidden="1" x14ac:dyDescent="0.25"/>
    <row r="45668" hidden="1" x14ac:dyDescent="0.25"/>
    <row r="45669" hidden="1" x14ac:dyDescent="0.25"/>
    <row r="45670" hidden="1" x14ac:dyDescent="0.25"/>
    <row r="45671" hidden="1" x14ac:dyDescent="0.25"/>
    <row r="45672" hidden="1" x14ac:dyDescent="0.25"/>
    <row r="45673" hidden="1" x14ac:dyDescent="0.25"/>
    <row r="45674" hidden="1" x14ac:dyDescent="0.25"/>
    <row r="45675" hidden="1" x14ac:dyDescent="0.25"/>
    <row r="45676" hidden="1" x14ac:dyDescent="0.25"/>
    <row r="45677" hidden="1" x14ac:dyDescent="0.25"/>
    <row r="45678" hidden="1" x14ac:dyDescent="0.25"/>
    <row r="45679" hidden="1" x14ac:dyDescent="0.25"/>
    <row r="45680" hidden="1" x14ac:dyDescent="0.25"/>
    <row r="45681" hidden="1" x14ac:dyDescent="0.25"/>
    <row r="45682" hidden="1" x14ac:dyDescent="0.25"/>
    <row r="45683" hidden="1" x14ac:dyDescent="0.25"/>
    <row r="45684" hidden="1" x14ac:dyDescent="0.25"/>
    <row r="45685" hidden="1" x14ac:dyDescent="0.25"/>
    <row r="45686" hidden="1" x14ac:dyDescent="0.25"/>
    <row r="45687" hidden="1" x14ac:dyDescent="0.25"/>
    <row r="45688" hidden="1" x14ac:dyDescent="0.25"/>
    <row r="45689" hidden="1" x14ac:dyDescent="0.25"/>
    <row r="45690" hidden="1" x14ac:dyDescent="0.25"/>
    <row r="45691" hidden="1" x14ac:dyDescent="0.25"/>
    <row r="45692" hidden="1" x14ac:dyDescent="0.25"/>
    <row r="45693" hidden="1" x14ac:dyDescent="0.25"/>
    <row r="45694" hidden="1" x14ac:dyDescent="0.25"/>
    <row r="45695" hidden="1" x14ac:dyDescent="0.25"/>
    <row r="45696" hidden="1" x14ac:dyDescent="0.25"/>
    <row r="45697" hidden="1" x14ac:dyDescent="0.25"/>
    <row r="45698" hidden="1" x14ac:dyDescent="0.25"/>
    <row r="45699" hidden="1" x14ac:dyDescent="0.25"/>
    <row r="45700" hidden="1" x14ac:dyDescent="0.25"/>
    <row r="45701" hidden="1" x14ac:dyDescent="0.25"/>
    <row r="45702" hidden="1" x14ac:dyDescent="0.25"/>
    <row r="45703" hidden="1" x14ac:dyDescent="0.25"/>
    <row r="45704" hidden="1" x14ac:dyDescent="0.25"/>
    <row r="45705" hidden="1" x14ac:dyDescent="0.25"/>
    <row r="45706" hidden="1" x14ac:dyDescent="0.25"/>
    <row r="45707" hidden="1" x14ac:dyDescent="0.25"/>
    <row r="45708" hidden="1" x14ac:dyDescent="0.25"/>
    <row r="45709" hidden="1" x14ac:dyDescent="0.25"/>
    <row r="45710" hidden="1" x14ac:dyDescent="0.25"/>
    <row r="45711" hidden="1" x14ac:dyDescent="0.25"/>
    <row r="45712" hidden="1" x14ac:dyDescent="0.25"/>
    <row r="45713" hidden="1" x14ac:dyDescent="0.25"/>
    <row r="45714" hidden="1" x14ac:dyDescent="0.25"/>
    <row r="45715" hidden="1" x14ac:dyDescent="0.25"/>
    <row r="45716" hidden="1" x14ac:dyDescent="0.25"/>
    <row r="45717" hidden="1" x14ac:dyDescent="0.25"/>
    <row r="45718" hidden="1" x14ac:dyDescent="0.25"/>
    <row r="45719" hidden="1" x14ac:dyDescent="0.25"/>
    <row r="45720" hidden="1" x14ac:dyDescent="0.25"/>
    <row r="45721" hidden="1" x14ac:dyDescent="0.25"/>
    <row r="45722" hidden="1" x14ac:dyDescent="0.25"/>
    <row r="45723" hidden="1" x14ac:dyDescent="0.25"/>
    <row r="45724" hidden="1" x14ac:dyDescent="0.25"/>
    <row r="45725" hidden="1" x14ac:dyDescent="0.25"/>
    <row r="45726" hidden="1" x14ac:dyDescent="0.25"/>
    <row r="45727" hidden="1" x14ac:dyDescent="0.25"/>
    <row r="45728" hidden="1" x14ac:dyDescent="0.25"/>
    <row r="45729" hidden="1" x14ac:dyDescent="0.25"/>
    <row r="45730" hidden="1" x14ac:dyDescent="0.25"/>
    <row r="45731" hidden="1" x14ac:dyDescent="0.25"/>
    <row r="45732" hidden="1" x14ac:dyDescent="0.25"/>
    <row r="45733" hidden="1" x14ac:dyDescent="0.25"/>
    <row r="45734" hidden="1" x14ac:dyDescent="0.25"/>
    <row r="45735" hidden="1" x14ac:dyDescent="0.25"/>
    <row r="45736" hidden="1" x14ac:dyDescent="0.25"/>
    <row r="45737" hidden="1" x14ac:dyDescent="0.25"/>
    <row r="45738" hidden="1" x14ac:dyDescent="0.25"/>
    <row r="45739" hidden="1" x14ac:dyDescent="0.25"/>
    <row r="45740" hidden="1" x14ac:dyDescent="0.25"/>
    <row r="45741" hidden="1" x14ac:dyDescent="0.25"/>
    <row r="45742" hidden="1" x14ac:dyDescent="0.25"/>
    <row r="45743" hidden="1" x14ac:dyDescent="0.25"/>
    <row r="45744" hidden="1" x14ac:dyDescent="0.25"/>
    <row r="45745" hidden="1" x14ac:dyDescent="0.25"/>
    <row r="45746" hidden="1" x14ac:dyDescent="0.25"/>
    <row r="45747" hidden="1" x14ac:dyDescent="0.25"/>
    <row r="45748" hidden="1" x14ac:dyDescent="0.25"/>
    <row r="45749" hidden="1" x14ac:dyDescent="0.25"/>
    <row r="45750" hidden="1" x14ac:dyDescent="0.25"/>
    <row r="45751" hidden="1" x14ac:dyDescent="0.25"/>
    <row r="45752" hidden="1" x14ac:dyDescent="0.25"/>
    <row r="45753" hidden="1" x14ac:dyDescent="0.25"/>
    <row r="45754" hidden="1" x14ac:dyDescent="0.25"/>
    <row r="45755" hidden="1" x14ac:dyDescent="0.25"/>
    <row r="45756" hidden="1" x14ac:dyDescent="0.25"/>
    <row r="45757" hidden="1" x14ac:dyDescent="0.25"/>
    <row r="45758" hidden="1" x14ac:dyDescent="0.25"/>
    <row r="45759" hidden="1" x14ac:dyDescent="0.25"/>
    <row r="45760" hidden="1" x14ac:dyDescent="0.25"/>
    <row r="45761" hidden="1" x14ac:dyDescent="0.25"/>
    <row r="45762" hidden="1" x14ac:dyDescent="0.25"/>
    <row r="45763" hidden="1" x14ac:dyDescent="0.25"/>
    <row r="45764" hidden="1" x14ac:dyDescent="0.25"/>
    <row r="45765" hidden="1" x14ac:dyDescent="0.25"/>
    <row r="45766" hidden="1" x14ac:dyDescent="0.25"/>
    <row r="45767" hidden="1" x14ac:dyDescent="0.25"/>
    <row r="45768" hidden="1" x14ac:dyDescent="0.25"/>
    <row r="45769" hidden="1" x14ac:dyDescent="0.25"/>
    <row r="45770" hidden="1" x14ac:dyDescent="0.25"/>
    <row r="45771" hidden="1" x14ac:dyDescent="0.25"/>
    <row r="45772" hidden="1" x14ac:dyDescent="0.25"/>
    <row r="45773" hidden="1" x14ac:dyDescent="0.25"/>
    <row r="45774" hidden="1" x14ac:dyDescent="0.25"/>
    <row r="45775" hidden="1" x14ac:dyDescent="0.25"/>
    <row r="45776" hidden="1" x14ac:dyDescent="0.25"/>
    <row r="45777" hidden="1" x14ac:dyDescent="0.25"/>
    <row r="45778" hidden="1" x14ac:dyDescent="0.25"/>
    <row r="45779" hidden="1" x14ac:dyDescent="0.25"/>
    <row r="45780" hidden="1" x14ac:dyDescent="0.25"/>
    <row r="45781" hidden="1" x14ac:dyDescent="0.25"/>
    <row r="45782" hidden="1" x14ac:dyDescent="0.25"/>
    <row r="45783" hidden="1" x14ac:dyDescent="0.25"/>
    <row r="45784" hidden="1" x14ac:dyDescent="0.25"/>
    <row r="45785" hidden="1" x14ac:dyDescent="0.25"/>
    <row r="45786" hidden="1" x14ac:dyDescent="0.25"/>
    <row r="45787" hidden="1" x14ac:dyDescent="0.25"/>
    <row r="45788" hidden="1" x14ac:dyDescent="0.25"/>
    <row r="45789" hidden="1" x14ac:dyDescent="0.25"/>
    <row r="45790" hidden="1" x14ac:dyDescent="0.25"/>
    <row r="45791" hidden="1" x14ac:dyDescent="0.25"/>
    <row r="45792" hidden="1" x14ac:dyDescent="0.25"/>
    <row r="45793" hidden="1" x14ac:dyDescent="0.25"/>
    <row r="45794" hidden="1" x14ac:dyDescent="0.25"/>
    <row r="45795" hidden="1" x14ac:dyDescent="0.25"/>
    <row r="45796" hidden="1" x14ac:dyDescent="0.25"/>
    <row r="45797" hidden="1" x14ac:dyDescent="0.25"/>
    <row r="45798" hidden="1" x14ac:dyDescent="0.25"/>
    <row r="45799" hidden="1" x14ac:dyDescent="0.25"/>
    <row r="45800" hidden="1" x14ac:dyDescent="0.25"/>
    <row r="45801" hidden="1" x14ac:dyDescent="0.25"/>
    <row r="45802" hidden="1" x14ac:dyDescent="0.25"/>
    <row r="45803" hidden="1" x14ac:dyDescent="0.25"/>
    <row r="45804" hidden="1" x14ac:dyDescent="0.25"/>
    <row r="45805" hidden="1" x14ac:dyDescent="0.25"/>
    <row r="45806" hidden="1" x14ac:dyDescent="0.25"/>
    <row r="45807" hidden="1" x14ac:dyDescent="0.25"/>
    <row r="45808" hidden="1" x14ac:dyDescent="0.25"/>
    <row r="45809" hidden="1" x14ac:dyDescent="0.25"/>
    <row r="45810" hidden="1" x14ac:dyDescent="0.25"/>
    <row r="45811" hidden="1" x14ac:dyDescent="0.25"/>
    <row r="45812" hidden="1" x14ac:dyDescent="0.25"/>
    <row r="45813" hidden="1" x14ac:dyDescent="0.25"/>
    <row r="45814" hidden="1" x14ac:dyDescent="0.25"/>
    <row r="45815" hidden="1" x14ac:dyDescent="0.25"/>
    <row r="45816" hidden="1" x14ac:dyDescent="0.25"/>
    <row r="45817" hidden="1" x14ac:dyDescent="0.25"/>
    <row r="45818" hidden="1" x14ac:dyDescent="0.25"/>
    <row r="45819" hidden="1" x14ac:dyDescent="0.25"/>
    <row r="45820" hidden="1" x14ac:dyDescent="0.25"/>
    <row r="45821" hidden="1" x14ac:dyDescent="0.25"/>
    <row r="45822" hidden="1" x14ac:dyDescent="0.25"/>
    <row r="45823" hidden="1" x14ac:dyDescent="0.25"/>
    <row r="45824" hidden="1" x14ac:dyDescent="0.25"/>
    <row r="45825" hidden="1" x14ac:dyDescent="0.25"/>
    <row r="45826" hidden="1" x14ac:dyDescent="0.25"/>
    <row r="45827" hidden="1" x14ac:dyDescent="0.25"/>
    <row r="45828" hidden="1" x14ac:dyDescent="0.25"/>
    <row r="45829" hidden="1" x14ac:dyDescent="0.25"/>
    <row r="45830" hidden="1" x14ac:dyDescent="0.25"/>
    <row r="45831" hidden="1" x14ac:dyDescent="0.25"/>
    <row r="45832" hidden="1" x14ac:dyDescent="0.25"/>
    <row r="45833" hidden="1" x14ac:dyDescent="0.25"/>
    <row r="45834" hidden="1" x14ac:dyDescent="0.25"/>
    <row r="45835" hidden="1" x14ac:dyDescent="0.25"/>
    <row r="45836" hidden="1" x14ac:dyDescent="0.25"/>
    <row r="45837" hidden="1" x14ac:dyDescent="0.25"/>
    <row r="45838" hidden="1" x14ac:dyDescent="0.25"/>
    <row r="45839" hidden="1" x14ac:dyDescent="0.25"/>
    <row r="45840" hidden="1" x14ac:dyDescent="0.25"/>
    <row r="45841" hidden="1" x14ac:dyDescent="0.25"/>
    <row r="45842" hidden="1" x14ac:dyDescent="0.25"/>
    <row r="45843" hidden="1" x14ac:dyDescent="0.25"/>
    <row r="45844" hidden="1" x14ac:dyDescent="0.25"/>
    <row r="45845" hidden="1" x14ac:dyDescent="0.25"/>
    <row r="45846" hidden="1" x14ac:dyDescent="0.25"/>
    <row r="45847" hidden="1" x14ac:dyDescent="0.25"/>
    <row r="45848" hidden="1" x14ac:dyDescent="0.25"/>
    <row r="45849" hidden="1" x14ac:dyDescent="0.25"/>
    <row r="45850" hidden="1" x14ac:dyDescent="0.25"/>
    <row r="45851" hidden="1" x14ac:dyDescent="0.25"/>
    <row r="45852" hidden="1" x14ac:dyDescent="0.25"/>
    <row r="45853" hidden="1" x14ac:dyDescent="0.25"/>
    <row r="45854" hidden="1" x14ac:dyDescent="0.25"/>
    <row r="45855" hidden="1" x14ac:dyDescent="0.25"/>
    <row r="45856" hidden="1" x14ac:dyDescent="0.25"/>
    <row r="45857" hidden="1" x14ac:dyDescent="0.25"/>
    <row r="45858" hidden="1" x14ac:dyDescent="0.25"/>
    <row r="45859" hidden="1" x14ac:dyDescent="0.25"/>
    <row r="45860" hidden="1" x14ac:dyDescent="0.25"/>
    <row r="45861" hidden="1" x14ac:dyDescent="0.25"/>
    <row r="45862" hidden="1" x14ac:dyDescent="0.25"/>
    <row r="45863" hidden="1" x14ac:dyDescent="0.25"/>
    <row r="45864" hidden="1" x14ac:dyDescent="0.25"/>
    <row r="45865" hidden="1" x14ac:dyDescent="0.25"/>
    <row r="45866" hidden="1" x14ac:dyDescent="0.25"/>
    <row r="45867" hidden="1" x14ac:dyDescent="0.25"/>
    <row r="45868" hidden="1" x14ac:dyDescent="0.25"/>
    <row r="45869" hidden="1" x14ac:dyDescent="0.25"/>
    <row r="45870" hidden="1" x14ac:dyDescent="0.25"/>
    <row r="45871" hidden="1" x14ac:dyDescent="0.25"/>
    <row r="45872" hidden="1" x14ac:dyDescent="0.25"/>
    <row r="45873" hidden="1" x14ac:dyDescent="0.25"/>
    <row r="45874" hidden="1" x14ac:dyDescent="0.25"/>
    <row r="45875" hidden="1" x14ac:dyDescent="0.25"/>
    <row r="45876" hidden="1" x14ac:dyDescent="0.25"/>
    <row r="45877" hidden="1" x14ac:dyDescent="0.25"/>
    <row r="45878" hidden="1" x14ac:dyDescent="0.25"/>
    <row r="45879" hidden="1" x14ac:dyDescent="0.25"/>
    <row r="45880" hidden="1" x14ac:dyDescent="0.25"/>
    <row r="45881" hidden="1" x14ac:dyDescent="0.25"/>
    <row r="45882" hidden="1" x14ac:dyDescent="0.25"/>
    <row r="45883" hidden="1" x14ac:dyDescent="0.25"/>
    <row r="45884" hidden="1" x14ac:dyDescent="0.25"/>
    <row r="45885" hidden="1" x14ac:dyDescent="0.25"/>
    <row r="45886" hidden="1" x14ac:dyDescent="0.25"/>
    <row r="45887" hidden="1" x14ac:dyDescent="0.25"/>
    <row r="45888" hidden="1" x14ac:dyDescent="0.25"/>
    <row r="45889" hidden="1" x14ac:dyDescent="0.25"/>
    <row r="45890" hidden="1" x14ac:dyDescent="0.25"/>
    <row r="45891" hidden="1" x14ac:dyDescent="0.25"/>
    <row r="45892" hidden="1" x14ac:dyDescent="0.25"/>
    <row r="45893" hidden="1" x14ac:dyDescent="0.25"/>
    <row r="45894" hidden="1" x14ac:dyDescent="0.25"/>
    <row r="45895" hidden="1" x14ac:dyDescent="0.25"/>
    <row r="45896" hidden="1" x14ac:dyDescent="0.25"/>
    <row r="45897" hidden="1" x14ac:dyDescent="0.25"/>
    <row r="45898" hidden="1" x14ac:dyDescent="0.25"/>
    <row r="45899" hidden="1" x14ac:dyDescent="0.25"/>
    <row r="45900" hidden="1" x14ac:dyDescent="0.25"/>
    <row r="45901" hidden="1" x14ac:dyDescent="0.25"/>
    <row r="45902" hidden="1" x14ac:dyDescent="0.25"/>
    <row r="45903" hidden="1" x14ac:dyDescent="0.25"/>
    <row r="45904" hidden="1" x14ac:dyDescent="0.25"/>
    <row r="45905" hidden="1" x14ac:dyDescent="0.25"/>
    <row r="45906" hidden="1" x14ac:dyDescent="0.25"/>
    <row r="45907" hidden="1" x14ac:dyDescent="0.25"/>
    <row r="45908" hidden="1" x14ac:dyDescent="0.25"/>
    <row r="45909" hidden="1" x14ac:dyDescent="0.25"/>
    <row r="45910" hidden="1" x14ac:dyDescent="0.25"/>
    <row r="45911" hidden="1" x14ac:dyDescent="0.25"/>
    <row r="45912" hidden="1" x14ac:dyDescent="0.25"/>
    <row r="45913" hidden="1" x14ac:dyDescent="0.25"/>
    <row r="45914" hidden="1" x14ac:dyDescent="0.25"/>
    <row r="45915" hidden="1" x14ac:dyDescent="0.25"/>
    <row r="45916" hidden="1" x14ac:dyDescent="0.25"/>
    <row r="45917" hidden="1" x14ac:dyDescent="0.25"/>
    <row r="45918" hidden="1" x14ac:dyDescent="0.25"/>
    <row r="45919" hidden="1" x14ac:dyDescent="0.25"/>
    <row r="45920" hidden="1" x14ac:dyDescent="0.25"/>
    <row r="45921" hidden="1" x14ac:dyDescent="0.25"/>
    <row r="45922" hidden="1" x14ac:dyDescent="0.25"/>
    <row r="45923" hidden="1" x14ac:dyDescent="0.25"/>
    <row r="45924" hidden="1" x14ac:dyDescent="0.25"/>
    <row r="45925" hidden="1" x14ac:dyDescent="0.25"/>
    <row r="45926" hidden="1" x14ac:dyDescent="0.25"/>
    <row r="45927" hidden="1" x14ac:dyDescent="0.25"/>
    <row r="45928" hidden="1" x14ac:dyDescent="0.25"/>
    <row r="45929" hidden="1" x14ac:dyDescent="0.25"/>
    <row r="45930" hidden="1" x14ac:dyDescent="0.25"/>
    <row r="45931" hidden="1" x14ac:dyDescent="0.25"/>
    <row r="45932" hidden="1" x14ac:dyDescent="0.25"/>
    <row r="45933" hidden="1" x14ac:dyDescent="0.25"/>
    <row r="45934" hidden="1" x14ac:dyDescent="0.25"/>
    <row r="45935" hidden="1" x14ac:dyDescent="0.25"/>
    <row r="45936" hidden="1" x14ac:dyDescent="0.25"/>
    <row r="45937" hidden="1" x14ac:dyDescent="0.25"/>
    <row r="45938" hidden="1" x14ac:dyDescent="0.25"/>
    <row r="45939" hidden="1" x14ac:dyDescent="0.25"/>
    <row r="45940" hidden="1" x14ac:dyDescent="0.25"/>
    <row r="45941" hidden="1" x14ac:dyDescent="0.25"/>
    <row r="45942" hidden="1" x14ac:dyDescent="0.25"/>
    <row r="45943" hidden="1" x14ac:dyDescent="0.25"/>
    <row r="45944" hidden="1" x14ac:dyDescent="0.25"/>
    <row r="45945" hidden="1" x14ac:dyDescent="0.25"/>
    <row r="45946" hidden="1" x14ac:dyDescent="0.25"/>
    <row r="45947" hidden="1" x14ac:dyDescent="0.25"/>
    <row r="45948" hidden="1" x14ac:dyDescent="0.25"/>
    <row r="45949" hidden="1" x14ac:dyDescent="0.25"/>
    <row r="45950" hidden="1" x14ac:dyDescent="0.25"/>
    <row r="45951" hidden="1" x14ac:dyDescent="0.25"/>
    <row r="45952" hidden="1" x14ac:dyDescent="0.25"/>
    <row r="45953" hidden="1" x14ac:dyDescent="0.25"/>
    <row r="45954" hidden="1" x14ac:dyDescent="0.25"/>
    <row r="45955" hidden="1" x14ac:dyDescent="0.25"/>
    <row r="45956" hidden="1" x14ac:dyDescent="0.25"/>
    <row r="45957" hidden="1" x14ac:dyDescent="0.25"/>
    <row r="45958" hidden="1" x14ac:dyDescent="0.25"/>
    <row r="45959" hidden="1" x14ac:dyDescent="0.25"/>
    <row r="45960" hidden="1" x14ac:dyDescent="0.25"/>
    <row r="45961" hidden="1" x14ac:dyDescent="0.25"/>
    <row r="45962" hidden="1" x14ac:dyDescent="0.25"/>
    <row r="45963" hidden="1" x14ac:dyDescent="0.25"/>
    <row r="45964" hidden="1" x14ac:dyDescent="0.25"/>
    <row r="45965" hidden="1" x14ac:dyDescent="0.25"/>
    <row r="45966" hidden="1" x14ac:dyDescent="0.25"/>
    <row r="45967" hidden="1" x14ac:dyDescent="0.25"/>
    <row r="45968" hidden="1" x14ac:dyDescent="0.25"/>
    <row r="45969" hidden="1" x14ac:dyDescent="0.25"/>
    <row r="45970" hidden="1" x14ac:dyDescent="0.25"/>
    <row r="45971" hidden="1" x14ac:dyDescent="0.25"/>
    <row r="45972" hidden="1" x14ac:dyDescent="0.25"/>
    <row r="45973" hidden="1" x14ac:dyDescent="0.25"/>
    <row r="45974" hidden="1" x14ac:dyDescent="0.25"/>
    <row r="45975" hidden="1" x14ac:dyDescent="0.25"/>
    <row r="45976" hidden="1" x14ac:dyDescent="0.25"/>
    <row r="45977" hidden="1" x14ac:dyDescent="0.25"/>
    <row r="45978" hidden="1" x14ac:dyDescent="0.25"/>
    <row r="45979" hidden="1" x14ac:dyDescent="0.25"/>
    <row r="45980" hidden="1" x14ac:dyDescent="0.25"/>
    <row r="45981" hidden="1" x14ac:dyDescent="0.25"/>
    <row r="45982" hidden="1" x14ac:dyDescent="0.25"/>
    <row r="45983" hidden="1" x14ac:dyDescent="0.25"/>
    <row r="45984" hidden="1" x14ac:dyDescent="0.25"/>
    <row r="45985" hidden="1" x14ac:dyDescent="0.25"/>
    <row r="45986" hidden="1" x14ac:dyDescent="0.25"/>
    <row r="45987" hidden="1" x14ac:dyDescent="0.25"/>
    <row r="45988" hidden="1" x14ac:dyDescent="0.25"/>
    <row r="45989" hidden="1" x14ac:dyDescent="0.25"/>
    <row r="45990" hidden="1" x14ac:dyDescent="0.25"/>
    <row r="45991" hidden="1" x14ac:dyDescent="0.25"/>
    <row r="45992" hidden="1" x14ac:dyDescent="0.25"/>
    <row r="45993" hidden="1" x14ac:dyDescent="0.25"/>
    <row r="45994" hidden="1" x14ac:dyDescent="0.25"/>
    <row r="45995" hidden="1" x14ac:dyDescent="0.25"/>
    <row r="45996" hidden="1" x14ac:dyDescent="0.25"/>
    <row r="45997" hidden="1" x14ac:dyDescent="0.25"/>
    <row r="45998" hidden="1" x14ac:dyDescent="0.25"/>
    <row r="45999" hidden="1" x14ac:dyDescent="0.25"/>
    <row r="46000" hidden="1" x14ac:dyDescent="0.25"/>
    <row r="46001" hidden="1" x14ac:dyDescent="0.25"/>
    <row r="46002" hidden="1" x14ac:dyDescent="0.25"/>
    <row r="46003" hidden="1" x14ac:dyDescent="0.25"/>
    <row r="46004" hidden="1" x14ac:dyDescent="0.25"/>
    <row r="46005" hidden="1" x14ac:dyDescent="0.25"/>
    <row r="46006" hidden="1" x14ac:dyDescent="0.25"/>
    <row r="46007" hidden="1" x14ac:dyDescent="0.25"/>
    <row r="46008" hidden="1" x14ac:dyDescent="0.25"/>
    <row r="46009" hidden="1" x14ac:dyDescent="0.25"/>
    <row r="46010" hidden="1" x14ac:dyDescent="0.25"/>
    <row r="46011" hidden="1" x14ac:dyDescent="0.25"/>
    <row r="46012" hidden="1" x14ac:dyDescent="0.25"/>
    <row r="46013" hidden="1" x14ac:dyDescent="0.25"/>
    <row r="46014" hidden="1" x14ac:dyDescent="0.25"/>
    <row r="46015" hidden="1" x14ac:dyDescent="0.25"/>
    <row r="46016" hidden="1" x14ac:dyDescent="0.25"/>
    <row r="46017" hidden="1" x14ac:dyDescent="0.25"/>
    <row r="46018" hidden="1" x14ac:dyDescent="0.25"/>
    <row r="46019" hidden="1" x14ac:dyDescent="0.25"/>
    <row r="46020" hidden="1" x14ac:dyDescent="0.25"/>
    <row r="46021" hidden="1" x14ac:dyDescent="0.25"/>
    <row r="46022" hidden="1" x14ac:dyDescent="0.25"/>
    <row r="46023" hidden="1" x14ac:dyDescent="0.25"/>
    <row r="46024" hidden="1" x14ac:dyDescent="0.25"/>
    <row r="46025" hidden="1" x14ac:dyDescent="0.25"/>
    <row r="46026" hidden="1" x14ac:dyDescent="0.25"/>
    <row r="46027" hidden="1" x14ac:dyDescent="0.25"/>
    <row r="46028" hidden="1" x14ac:dyDescent="0.25"/>
    <row r="46029" hidden="1" x14ac:dyDescent="0.25"/>
    <row r="46030" hidden="1" x14ac:dyDescent="0.25"/>
    <row r="46031" hidden="1" x14ac:dyDescent="0.25"/>
    <row r="46032" hidden="1" x14ac:dyDescent="0.25"/>
    <row r="46033" hidden="1" x14ac:dyDescent="0.25"/>
    <row r="46034" hidden="1" x14ac:dyDescent="0.25"/>
    <row r="46035" hidden="1" x14ac:dyDescent="0.25"/>
    <row r="46036" hidden="1" x14ac:dyDescent="0.25"/>
    <row r="46037" hidden="1" x14ac:dyDescent="0.25"/>
    <row r="46038" hidden="1" x14ac:dyDescent="0.25"/>
    <row r="46039" hidden="1" x14ac:dyDescent="0.25"/>
    <row r="46040" hidden="1" x14ac:dyDescent="0.25"/>
    <row r="46041" hidden="1" x14ac:dyDescent="0.25"/>
    <row r="46042" hidden="1" x14ac:dyDescent="0.25"/>
    <row r="46043" hidden="1" x14ac:dyDescent="0.25"/>
    <row r="46044" hidden="1" x14ac:dyDescent="0.25"/>
    <row r="46045" hidden="1" x14ac:dyDescent="0.25"/>
    <row r="46046" hidden="1" x14ac:dyDescent="0.25"/>
    <row r="46047" hidden="1" x14ac:dyDescent="0.25"/>
    <row r="46048" hidden="1" x14ac:dyDescent="0.25"/>
    <row r="46049" hidden="1" x14ac:dyDescent="0.25"/>
    <row r="46050" hidden="1" x14ac:dyDescent="0.25"/>
    <row r="46051" hidden="1" x14ac:dyDescent="0.25"/>
    <row r="46052" hidden="1" x14ac:dyDescent="0.25"/>
    <row r="46053" hidden="1" x14ac:dyDescent="0.25"/>
    <row r="46054" hidden="1" x14ac:dyDescent="0.25"/>
    <row r="46055" hidden="1" x14ac:dyDescent="0.25"/>
    <row r="46056" hidden="1" x14ac:dyDescent="0.25"/>
    <row r="46057" hidden="1" x14ac:dyDescent="0.25"/>
    <row r="46058" hidden="1" x14ac:dyDescent="0.25"/>
    <row r="46059" hidden="1" x14ac:dyDescent="0.25"/>
    <row r="46060" hidden="1" x14ac:dyDescent="0.25"/>
    <row r="46061" hidden="1" x14ac:dyDescent="0.25"/>
    <row r="46062" hidden="1" x14ac:dyDescent="0.25"/>
    <row r="46063" hidden="1" x14ac:dyDescent="0.25"/>
    <row r="46064" hidden="1" x14ac:dyDescent="0.25"/>
    <row r="46065" hidden="1" x14ac:dyDescent="0.25"/>
    <row r="46066" hidden="1" x14ac:dyDescent="0.25"/>
    <row r="46067" hidden="1" x14ac:dyDescent="0.25"/>
    <row r="46068" hidden="1" x14ac:dyDescent="0.25"/>
    <row r="46069" hidden="1" x14ac:dyDescent="0.25"/>
    <row r="46070" hidden="1" x14ac:dyDescent="0.25"/>
    <row r="46071" hidden="1" x14ac:dyDescent="0.25"/>
    <row r="46072" hidden="1" x14ac:dyDescent="0.25"/>
    <row r="46073" hidden="1" x14ac:dyDescent="0.25"/>
    <row r="46074" hidden="1" x14ac:dyDescent="0.25"/>
    <row r="46075" hidden="1" x14ac:dyDescent="0.25"/>
    <row r="46076" hidden="1" x14ac:dyDescent="0.25"/>
    <row r="46077" hidden="1" x14ac:dyDescent="0.25"/>
    <row r="46078" hidden="1" x14ac:dyDescent="0.25"/>
    <row r="46079" hidden="1" x14ac:dyDescent="0.25"/>
    <row r="46080" hidden="1" x14ac:dyDescent="0.25"/>
    <row r="46081" hidden="1" x14ac:dyDescent="0.25"/>
    <row r="46082" hidden="1" x14ac:dyDescent="0.25"/>
    <row r="46083" hidden="1" x14ac:dyDescent="0.25"/>
    <row r="46084" hidden="1" x14ac:dyDescent="0.25"/>
    <row r="46085" hidden="1" x14ac:dyDescent="0.25"/>
    <row r="46086" hidden="1" x14ac:dyDescent="0.25"/>
    <row r="46087" hidden="1" x14ac:dyDescent="0.25"/>
    <row r="46088" hidden="1" x14ac:dyDescent="0.25"/>
    <row r="46089" hidden="1" x14ac:dyDescent="0.25"/>
    <row r="46090" hidden="1" x14ac:dyDescent="0.25"/>
    <row r="46091" hidden="1" x14ac:dyDescent="0.25"/>
    <row r="46092" hidden="1" x14ac:dyDescent="0.25"/>
    <row r="46093" hidden="1" x14ac:dyDescent="0.25"/>
    <row r="46094" hidden="1" x14ac:dyDescent="0.25"/>
    <row r="46095" hidden="1" x14ac:dyDescent="0.25"/>
    <row r="46096" hidden="1" x14ac:dyDescent="0.25"/>
    <row r="46097" hidden="1" x14ac:dyDescent="0.25"/>
    <row r="46098" hidden="1" x14ac:dyDescent="0.25"/>
    <row r="46099" hidden="1" x14ac:dyDescent="0.25"/>
    <row r="46100" hidden="1" x14ac:dyDescent="0.25"/>
    <row r="46101" hidden="1" x14ac:dyDescent="0.25"/>
    <row r="46102" hidden="1" x14ac:dyDescent="0.25"/>
    <row r="46103" hidden="1" x14ac:dyDescent="0.25"/>
    <row r="46104" hidden="1" x14ac:dyDescent="0.25"/>
    <row r="46105" hidden="1" x14ac:dyDescent="0.25"/>
    <row r="46106" hidden="1" x14ac:dyDescent="0.25"/>
    <row r="46107" hidden="1" x14ac:dyDescent="0.25"/>
    <row r="46108" hidden="1" x14ac:dyDescent="0.25"/>
    <row r="46109" hidden="1" x14ac:dyDescent="0.25"/>
    <row r="46110" hidden="1" x14ac:dyDescent="0.25"/>
    <row r="46111" hidden="1" x14ac:dyDescent="0.25"/>
    <row r="46112" hidden="1" x14ac:dyDescent="0.25"/>
    <row r="46113" hidden="1" x14ac:dyDescent="0.25"/>
    <row r="46114" hidden="1" x14ac:dyDescent="0.25"/>
    <row r="46115" hidden="1" x14ac:dyDescent="0.25"/>
    <row r="46116" hidden="1" x14ac:dyDescent="0.25"/>
    <row r="46117" hidden="1" x14ac:dyDescent="0.25"/>
    <row r="46118" hidden="1" x14ac:dyDescent="0.25"/>
    <row r="46119" hidden="1" x14ac:dyDescent="0.25"/>
    <row r="46120" hidden="1" x14ac:dyDescent="0.25"/>
    <row r="46121" hidden="1" x14ac:dyDescent="0.25"/>
    <row r="46122" hidden="1" x14ac:dyDescent="0.25"/>
    <row r="46123" hidden="1" x14ac:dyDescent="0.25"/>
    <row r="46124" hidden="1" x14ac:dyDescent="0.25"/>
    <row r="46125" hidden="1" x14ac:dyDescent="0.25"/>
    <row r="46126" hidden="1" x14ac:dyDescent="0.25"/>
    <row r="46127" hidden="1" x14ac:dyDescent="0.25"/>
    <row r="46128" hidden="1" x14ac:dyDescent="0.25"/>
    <row r="46129" hidden="1" x14ac:dyDescent="0.25"/>
    <row r="46130" hidden="1" x14ac:dyDescent="0.25"/>
    <row r="46131" hidden="1" x14ac:dyDescent="0.25"/>
    <row r="46132" hidden="1" x14ac:dyDescent="0.25"/>
    <row r="46133" hidden="1" x14ac:dyDescent="0.25"/>
    <row r="46134" hidden="1" x14ac:dyDescent="0.25"/>
    <row r="46135" hidden="1" x14ac:dyDescent="0.25"/>
    <row r="46136" hidden="1" x14ac:dyDescent="0.25"/>
    <row r="46137" hidden="1" x14ac:dyDescent="0.25"/>
    <row r="46138" hidden="1" x14ac:dyDescent="0.25"/>
    <row r="46139" hidden="1" x14ac:dyDescent="0.25"/>
    <row r="46140" hidden="1" x14ac:dyDescent="0.25"/>
    <row r="46141" hidden="1" x14ac:dyDescent="0.25"/>
    <row r="46142" hidden="1" x14ac:dyDescent="0.25"/>
    <row r="46143" hidden="1" x14ac:dyDescent="0.25"/>
    <row r="46144" hidden="1" x14ac:dyDescent="0.25"/>
    <row r="46145" hidden="1" x14ac:dyDescent="0.25"/>
    <row r="46146" hidden="1" x14ac:dyDescent="0.25"/>
    <row r="46147" hidden="1" x14ac:dyDescent="0.25"/>
    <row r="46148" hidden="1" x14ac:dyDescent="0.25"/>
    <row r="46149" hidden="1" x14ac:dyDescent="0.25"/>
    <row r="46150" hidden="1" x14ac:dyDescent="0.25"/>
    <row r="46151" hidden="1" x14ac:dyDescent="0.25"/>
    <row r="46152" hidden="1" x14ac:dyDescent="0.25"/>
    <row r="46153" hidden="1" x14ac:dyDescent="0.25"/>
    <row r="46154" hidden="1" x14ac:dyDescent="0.25"/>
    <row r="46155" hidden="1" x14ac:dyDescent="0.25"/>
    <row r="46156" hidden="1" x14ac:dyDescent="0.25"/>
    <row r="46157" hidden="1" x14ac:dyDescent="0.25"/>
    <row r="46158" hidden="1" x14ac:dyDescent="0.25"/>
    <row r="46159" hidden="1" x14ac:dyDescent="0.25"/>
    <row r="46160" hidden="1" x14ac:dyDescent="0.25"/>
    <row r="46161" hidden="1" x14ac:dyDescent="0.25"/>
    <row r="46162" hidden="1" x14ac:dyDescent="0.25"/>
    <row r="46163" hidden="1" x14ac:dyDescent="0.25"/>
    <row r="46164" hidden="1" x14ac:dyDescent="0.25"/>
    <row r="46165" hidden="1" x14ac:dyDescent="0.25"/>
    <row r="46166" hidden="1" x14ac:dyDescent="0.25"/>
    <row r="46167" hidden="1" x14ac:dyDescent="0.25"/>
    <row r="46168" hidden="1" x14ac:dyDescent="0.25"/>
    <row r="46169" hidden="1" x14ac:dyDescent="0.25"/>
    <row r="46170" hidden="1" x14ac:dyDescent="0.25"/>
    <row r="46171" hidden="1" x14ac:dyDescent="0.25"/>
    <row r="46172" hidden="1" x14ac:dyDescent="0.25"/>
    <row r="46173" hidden="1" x14ac:dyDescent="0.25"/>
    <row r="46174" hidden="1" x14ac:dyDescent="0.25"/>
    <row r="46175" hidden="1" x14ac:dyDescent="0.25"/>
    <row r="46176" hidden="1" x14ac:dyDescent="0.25"/>
    <row r="46177" hidden="1" x14ac:dyDescent="0.25"/>
    <row r="46178" hidden="1" x14ac:dyDescent="0.25"/>
    <row r="46179" hidden="1" x14ac:dyDescent="0.25"/>
    <row r="46180" hidden="1" x14ac:dyDescent="0.25"/>
    <row r="46181" hidden="1" x14ac:dyDescent="0.25"/>
    <row r="46182" hidden="1" x14ac:dyDescent="0.25"/>
    <row r="46183" hidden="1" x14ac:dyDescent="0.25"/>
    <row r="46184" hidden="1" x14ac:dyDescent="0.25"/>
    <row r="46185" hidden="1" x14ac:dyDescent="0.25"/>
    <row r="46186" hidden="1" x14ac:dyDescent="0.25"/>
    <row r="46187" hidden="1" x14ac:dyDescent="0.25"/>
    <row r="46188" hidden="1" x14ac:dyDescent="0.25"/>
    <row r="46189" hidden="1" x14ac:dyDescent="0.25"/>
    <row r="46190" hidden="1" x14ac:dyDescent="0.25"/>
    <row r="46191" hidden="1" x14ac:dyDescent="0.25"/>
    <row r="46192" hidden="1" x14ac:dyDescent="0.25"/>
    <row r="46193" hidden="1" x14ac:dyDescent="0.25"/>
    <row r="46194" hidden="1" x14ac:dyDescent="0.25"/>
    <row r="46195" hidden="1" x14ac:dyDescent="0.25"/>
    <row r="46196" hidden="1" x14ac:dyDescent="0.25"/>
    <row r="46197" hidden="1" x14ac:dyDescent="0.25"/>
    <row r="46198" hidden="1" x14ac:dyDescent="0.25"/>
    <row r="46199" hidden="1" x14ac:dyDescent="0.25"/>
    <row r="46200" hidden="1" x14ac:dyDescent="0.25"/>
    <row r="46201" hidden="1" x14ac:dyDescent="0.25"/>
    <row r="46202" hidden="1" x14ac:dyDescent="0.25"/>
    <row r="46203" hidden="1" x14ac:dyDescent="0.25"/>
    <row r="46204" hidden="1" x14ac:dyDescent="0.25"/>
    <row r="46205" hidden="1" x14ac:dyDescent="0.25"/>
    <row r="46206" hidden="1" x14ac:dyDescent="0.25"/>
    <row r="46207" hidden="1" x14ac:dyDescent="0.25"/>
    <row r="46208" hidden="1" x14ac:dyDescent="0.25"/>
    <row r="46209" hidden="1" x14ac:dyDescent="0.25"/>
    <row r="46210" hidden="1" x14ac:dyDescent="0.25"/>
    <row r="46211" hidden="1" x14ac:dyDescent="0.25"/>
    <row r="46212" hidden="1" x14ac:dyDescent="0.25"/>
    <row r="46213" hidden="1" x14ac:dyDescent="0.25"/>
    <row r="46214" hidden="1" x14ac:dyDescent="0.25"/>
    <row r="46215" hidden="1" x14ac:dyDescent="0.25"/>
    <row r="46216" hidden="1" x14ac:dyDescent="0.25"/>
    <row r="46217" hidden="1" x14ac:dyDescent="0.25"/>
    <row r="46218" hidden="1" x14ac:dyDescent="0.25"/>
    <row r="46219" hidden="1" x14ac:dyDescent="0.25"/>
    <row r="46220" hidden="1" x14ac:dyDescent="0.25"/>
    <row r="46221" hidden="1" x14ac:dyDescent="0.25"/>
    <row r="46222" hidden="1" x14ac:dyDescent="0.25"/>
    <row r="46223" hidden="1" x14ac:dyDescent="0.25"/>
    <row r="46224" hidden="1" x14ac:dyDescent="0.25"/>
    <row r="46225" hidden="1" x14ac:dyDescent="0.25"/>
    <row r="46226" hidden="1" x14ac:dyDescent="0.25"/>
    <row r="46227" hidden="1" x14ac:dyDescent="0.25"/>
    <row r="46228" hidden="1" x14ac:dyDescent="0.25"/>
    <row r="46229" hidden="1" x14ac:dyDescent="0.25"/>
    <row r="46230" hidden="1" x14ac:dyDescent="0.25"/>
    <row r="46231" hidden="1" x14ac:dyDescent="0.25"/>
    <row r="46232" hidden="1" x14ac:dyDescent="0.25"/>
    <row r="46233" hidden="1" x14ac:dyDescent="0.25"/>
    <row r="46234" hidden="1" x14ac:dyDescent="0.25"/>
    <row r="46235" hidden="1" x14ac:dyDescent="0.25"/>
    <row r="46236" hidden="1" x14ac:dyDescent="0.25"/>
    <row r="46237" hidden="1" x14ac:dyDescent="0.25"/>
    <row r="46238" hidden="1" x14ac:dyDescent="0.25"/>
    <row r="46239" hidden="1" x14ac:dyDescent="0.25"/>
    <row r="46240" hidden="1" x14ac:dyDescent="0.25"/>
    <row r="46241" hidden="1" x14ac:dyDescent="0.25"/>
    <row r="46242" hidden="1" x14ac:dyDescent="0.25"/>
    <row r="46243" hidden="1" x14ac:dyDescent="0.25"/>
    <row r="46244" hidden="1" x14ac:dyDescent="0.25"/>
    <row r="46245" hidden="1" x14ac:dyDescent="0.25"/>
    <row r="46246" hidden="1" x14ac:dyDescent="0.25"/>
    <row r="46247" hidden="1" x14ac:dyDescent="0.25"/>
    <row r="46248" hidden="1" x14ac:dyDescent="0.25"/>
    <row r="46249" hidden="1" x14ac:dyDescent="0.25"/>
    <row r="46250" hidden="1" x14ac:dyDescent="0.25"/>
    <row r="46251" hidden="1" x14ac:dyDescent="0.25"/>
    <row r="46252" hidden="1" x14ac:dyDescent="0.25"/>
    <row r="46253" hidden="1" x14ac:dyDescent="0.25"/>
    <row r="46254" hidden="1" x14ac:dyDescent="0.25"/>
    <row r="46255" hidden="1" x14ac:dyDescent="0.25"/>
    <row r="46256" hidden="1" x14ac:dyDescent="0.25"/>
    <row r="46257" hidden="1" x14ac:dyDescent="0.25"/>
    <row r="46258" hidden="1" x14ac:dyDescent="0.25"/>
    <row r="46259" hidden="1" x14ac:dyDescent="0.25"/>
    <row r="46260" hidden="1" x14ac:dyDescent="0.25"/>
    <row r="46261" hidden="1" x14ac:dyDescent="0.25"/>
    <row r="46262" hidden="1" x14ac:dyDescent="0.25"/>
    <row r="46263" hidden="1" x14ac:dyDescent="0.25"/>
    <row r="46264" hidden="1" x14ac:dyDescent="0.25"/>
    <row r="46265" hidden="1" x14ac:dyDescent="0.25"/>
    <row r="46266" hidden="1" x14ac:dyDescent="0.25"/>
    <row r="46267" hidden="1" x14ac:dyDescent="0.25"/>
    <row r="46268" hidden="1" x14ac:dyDescent="0.25"/>
    <row r="46269" hidden="1" x14ac:dyDescent="0.25"/>
    <row r="46270" hidden="1" x14ac:dyDescent="0.25"/>
    <row r="46271" hidden="1" x14ac:dyDescent="0.25"/>
    <row r="46272" hidden="1" x14ac:dyDescent="0.25"/>
    <row r="46273" hidden="1" x14ac:dyDescent="0.25"/>
    <row r="46274" hidden="1" x14ac:dyDescent="0.25"/>
    <row r="46275" hidden="1" x14ac:dyDescent="0.25"/>
    <row r="46276" hidden="1" x14ac:dyDescent="0.25"/>
    <row r="46277" hidden="1" x14ac:dyDescent="0.25"/>
    <row r="46278" hidden="1" x14ac:dyDescent="0.25"/>
    <row r="46279" hidden="1" x14ac:dyDescent="0.25"/>
    <row r="46280" hidden="1" x14ac:dyDescent="0.25"/>
    <row r="46281" hidden="1" x14ac:dyDescent="0.25"/>
    <row r="46282" hidden="1" x14ac:dyDescent="0.25"/>
    <row r="46283" hidden="1" x14ac:dyDescent="0.25"/>
    <row r="46284" hidden="1" x14ac:dyDescent="0.25"/>
    <row r="46285" hidden="1" x14ac:dyDescent="0.25"/>
    <row r="46286" hidden="1" x14ac:dyDescent="0.25"/>
    <row r="46287" hidden="1" x14ac:dyDescent="0.25"/>
    <row r="46288" hidden="1" x14ac:dyDescent="0.25"/>
    <row r="46289" hidden="1" x14ac:dyDescent="0.25"/>
    <row r="46290" hidden="1" x14ac:dyDescent="0.25"/>
    <row r="46291" hidden="1" x14ac:dyDescent="0.25"/>
    <row r="46292" hidden="1" x14ac:dyDescent="0.25"/>
    <row r="46293" hidden="1" x14ac:dyDescent="0.25"/>
    <row r="46294" hidden="1" x14ac:dyDescent="0.25"/>
    <row r="46295" hidden="1" x14ac:dyDescent="0.25"/>
    <row r="46296" hidden="1" x14ac:dyDescent="0.25"/>
    <row r="46297" hidden="1" x14ac:dyDescent="0.25"/>
    <row r="46298" hidden="1" x14ac:dyDescent="0.25"/>
    <row r="46299" hidden="1" x14ac:dyDescent="0.25"/>
    <row r="46300" hidden="1" x14ac:dyDescent="0.25"/>
    <row r="46301" hidden="1" x14ac:dyDescent="0.25"/>
    <row r="46302" hidden="1" x14ac:dyDescent="0.25"/>
    <row r="46303" hidden="1" x14ac:dyDescent="0.25"/>
    <row r="46304" hidden="1" x14ac:dyDescent="0.25"/>
    <row r="46305" hidden="1" x14ac:dyDescent="0.25"/>
    <row r="46306" hidden="1" x14ac:dyDescent="0.25"/>
    <row r="46307" hidden="1" x14ac:dyDescent="0.25"/>
    <row r="46308" hidden="1" x14ac:dyDescent="0.25"/>
    <row r="46309" hidden="1" x14ac:dyDescent="0.25"/>
    <row r="46310" hidden="1" x14ac:dyDescent="0.25"/>
    <row r="46311" hidden="1" x14ac:dyDescent="0.25"/>
    <row r="46312" hidden="1" x14ac:dyDescent="0.25"/>
    <row r="46313" hidden="1" x14ac:dyDescent="0.25"/>
    <row r="46314" hidden="1" x14ac:dyDescent="0.25"/>
    <row r="46315" hidden="1" x14ac:dyDescent="0.25"/>
    <row r="46316" hidden="1" x14ac:dyDescent="0.25"/>
    <row r="46317" hidden="1" x14ac:dyDescent="0.25"/>
    <row r="46318" hidden="1" x14ac:dyDescent="0.25"/>
    <row r="46319" hidden="1" x14ac:dyDescent="0.25"/>
    <row r="46320" hidden="1" x14ac:dyDescent="0.25"/>
    <row r="46321" hidden="1" x14ac:dyDescent="0.25"/>
    <row r="46322" hidden="1" x14ac:dyDescent="0.25"/>
    <row r="46323" hidden="1" x14ac:dyDescent="0.25"/>
    <row r="46324" hidden="1" x14ac:dyDescent="0.25"/>
    <row r="46325" hidden="1" x14ac:dyDescent="0.25"/>
    <row r="46326" hidden="1" x14ac:dyDescent="0.25"/>
    <row r="46327" hidden="1" x14ac:dyDescent="0.25"/>
    <row r="46328" hidden="1" x14ac:dyDescent="0.25"/>
    <row r="46329" hidden="1" x14ac:dyDescent="0.25"/>
    <row r="46330" hidden="1" x14ac:dyDescent="0.25"/>
    <row r="46331" hidden="1" x14ac:dyDescent="0.25"/>
    <row r="46332" hidden="1" x14ac:dyDescent="0.25"/>
    <row r="46333" hidden="1" x14ac:dyDescent="0.25"/>
    <row r="46334" hidden="1" x14ac:dyDescent="0.25"/>
    <row r="46335" hidden="1" x14ac:dyDescent="0.25"/>
    <row r="46336" hidden="1" x14ac:dyDescent="0.25"/>
    <row r="46337" hidden="1" x14ac:dyDescent="0.25"/>
    <row r="46338" hidden="1" x14ac:dyDescent="0.25"/>
    <row r="46339" hidden="1" x14ac:dyDescent="0.25"/>
    <row r="46340" hidden="1" x14ac:dyDescent="0.25"/>
    <row r="46341" hidden="1" x14ac:dyDescent="0.25"/>
    <row r="46342" hidden="1" x14ac:dyDescent="0.25"/>
    <row r="46343" hidden="1" x14ac:dyDescent="0.25"/>
    <row r="46344" hidden="1" x14ac:dyDescent="0.25"/>
    <row r="46345" hidden="1" x14ac:dyDescent="0.25"/>
    <row r="46346" hidden="1" x14ac:dyDescent="0.25"/>
    <row r="46347" hidden="1" x14ac:dyDescent="0.25"/>
    <row r="46348" hidden="1" x14ac:dyDescent="0.25"/>
    <row r="46349" hidden="1" x14ac:dyDescent="0.25"/>
    <row r="46350" hidden="1" x14ac:dyDescent="0.25"/>
    <row r="46351" hidden="1" x14ac:dyDescent="0.25"/>
    <row r="46352" hidden="1" x14ac:dyDescent="0.25"/>
    <row r="46353" hidden="1" x14ac:dyDescent="0.25"/>
    <row r="46354" hidden="1" x14ac:dyDescent="0.25"/>
    <row r="46355" hidden="1" x14ac:dyDescent="0.25"/>
    <row r="46356" hidden="1" x14ac:dyDescent="0.25"/>
    <row r="46357" hidden="1" x14ac:dyDescent="0.25"/>
    <row r="46358" hidden="1" x14ac:dyDescent="0.25"/>
    <row r="46359" hidden="1" x14ac:dyDescent="0.25"/>
    <row r="46360" hidden="1" x14ac:dyDescent="0.25"/>
    <row r="46361" hidden="1" x14ac:dyDescent="0.25"/>
    <row r="46362" hidden="1" x14ac:dyDescent="0.25"/>
    <row r="46363" hidden="1" x14ac:dyDescent="0.25"/>
    <row r="46364" hidden="1" x14ac:dyDescent="0.25"/>
    <row r="46365" hidden="1" x14ac:dyDescent="0.25"/>
    <row r="46366" hidden="1" x14ac:dyDescent="0.25"/>
    <row r="46367" hidden="1" x14ac:dyDescent="0.25"/>
    <row r="46368" hidden="1" x14ac:dyDescent="0.25"/>
    <row r="46369" hidden="1" x14ac:dyDescent="0.25"/>
    <row r="46370" hidden="1" x14ac:dyDescent="0.25"/>
    <row r="46371" hidden="1" x14ac:dyDescent="0.25"/>
    <row r="46372" hidden="1" x14ac:dyDescent="0.25"/>
    <row r="46373" hidden="1" x14ac:dyDescent="0.25"/>
    <row r="46374" hidden="1" x14ac:dyDescent="0.25"/>
    <row r="46375" hidden="1" x14ac:dyDescent="0.25"/>
    <row r="46376" hidden="1" x14ac:dyDescent="0.25"/>
    <row r="46377" hidden="1" x14ac:dyDescent="0.25"/>
    <row r="46378" hidden="1" x14ac:dyDescent="0.25"/>
    <row r="46379" hidden="1" x14ac:dyDescent="0.25"/>
    <row r="46380" hidden="1" x14ac:dyDescent="0.25"/>
    <row r="46381" hidden="1" x14ac:dyDescent="0.25"/>
    <row r="46382" hidden="1" x14ac:dyDescent="0.25"/>
    <row r="46383" hidden="1" x14ac:dyDescent="0.25"/>
    <row r="46384" hidden="1" x14ac:dyDescent="0.25"/>
    <row r="46385" hidden="1" x14ac:dyDescent="0.25"/>
    <row r="46386" hidden="1" x14ac:dyDescent="0.25"/>
    <row r="46387" hidden="1" x14ac:dyDescent="0.25"/>
    <row r="46388" hidden="1" x14ac:dyDescent="0.25"/>
    <row r="46389" hidden="1" x14ac:dyDescent="0.25"/>
    <row r="46390" hidden="1" x14ac:dyDescent="0.25"/>
    <row r="46391" hidden="1" x14ac:dyDescent="0.25"/>
    <row r="46392" hidden="1" x14ac:dyDescent="0.25"/>
    <row r="46393" hidden="1" x14ac:dyDescent="0.25"/>
    <row r="46394" hidden="1" x14ac:dyDescent="0.25"/>
    <row r="46395" hidden="1" x14ac:dyDescent="0.25"/>
    <row r="46396" hidden="1" x14ac:dyDescent="0.25"/>
    <row r="46397" hidden="1" x14ac:dyDescent="0.25"/>
    <row r="46398" hidden="1" x14ac:dyDescent="0.25"/>
    <row r="46399" hidden="1" x14ac:dyDescent="0.25"/>
    <row r="46400" hidden="1" x14ac:dyDescent="0.25"/>
    <row r="46401" hidden="1" x14ac:dyDescent="0.25"/>
    <row r="46402" hidden="1" x14ac:dyDescent="0.25"/>
    <row r="46403" hidden="1" x14ac:dyDescent="0.25"/>
    <row r="46404" hidden="1" x14ac:dyDescent="0.25"/>
    <row r="46405" hidden="1" x14ac:dyDescent="0.25"/>
    <row r="46406" hidden="1" x14ac:dyDescent="0.25"/>
    <row r="46407" hidden="1" x14ac:dyDescent="0.25"/>
    <row r="46408" hidden="1" x14ac:dyDescent="0.25"/>
    <row r="46409" hidden="1" x14ac:dyDescent="0.25"/>
    <row r="46410" hidden="1" x14ac:dyDescent="0.25"/>
    <row r="46411" hidden="1" x14ac:dyDescent="0.25"/>
    <row r="46412" hidden="1" x14ac:dyDescent="0.25"/>
    <row r="46413" hidden="1" x14ac:dyDescent="0.25"/>
    <row r="46414" hidden="1" x14ac:dyDescent="0.25"/>
    <row r="46415" hidden="1" x14ac:dyDescent="0.25"/>
    <row r="46416" hidden="1" x14ac:dyDescent="0.25"/>
    <row r="46417" hidden="1" x14ac:dyDescent="0.25"/>
    <row r="46418" hidden="1" x14ac:dyDescent="0.25"/>
    <row r="46419" hidden="1" x14ac:dyDescent="0.25"/>
    <row r="46420" hidden="1" x14ac:dyDescent="0.25"/>
    <row r="46421" hidden="1" x14ac:dyDescent="0.25"/>
    <row r="46422" hidden="1" x14ac:dyDescent="0.25"/>
    <row r="46423" hidden="1" x14ac:dyDescent="0.25"/>
    <row r="46424" hidden="1" x14ac:dyDescent="0.25"/>
    <row r="46425" hidden="1" x14ac:dyDescent="0.25"/>
    <row r="46426" hidden="1" x14ac:dyDescent="0.25"/>
    <row r="46427" hidden="1" x14ac:dyDescent="0.25"/>
    <row r="46428" hidden="1" x14ac:dyDescent="0.25"/>
    <row r="46429" hidden="1" x14ac:dyDescent="0.25"/>
    <row r="46430" hidden="1" x14ac:dyDescent="0.25"/>
    <row r="46431" hidden="1" x14ac:dyDescent="0.25"/>
    <row r="46432" hidden="1" x14ac:dyDescent="0.25"/>
    <row r="46433" hidden="1" x14ac:dyDescent="0.25"/>
    <row r="46434" hidden="1" x14ac:dyDescent="0.25"/>
    <row r="46435" hidden="1" x14ac:dyDescent="0.25"/>
    <row r="46436" hidden="1" x14ac:dyDescent="0.25"/>
    <row r="46437" hidden="1" x14ac:dyDescent="0.25"/>
    <row r="46438" hidden="1" x14ac:dyDescent="0.25"/>
    <row r="46439" hidden="1" x14ac:dyDescent="0.25"/>
    <row r="46440" hidden="1" x14ac:dyDescent="0.25"/>
    <row r="46441" hidden="1" x14ac:dyDescent="0.25"/>
    <row r="46442" hidden="1" x14ac:dyDescent="0.25"/>
    <row r="46443" hidden="1" x14ac:dyDescent="0.25"/>
    <row r="46444" hidden="1" x14ac:dyDescent="0.25"/>
    <row r="46445" hidden="1" x14ac:dyDescent="0.25"/>
    <row r="46446" hidden="1" x14ac:dyDescent="0.25"/>
    <row r="46447" hidden="1" x14ac:dyDescent="0.25"/>
    <row r="46448" hidden="1" x14ac:dyDescent="0.25"/>
    <row r="46449" hidden="1" x14ac:dyDescent="0.25"/>
    <row r="46450" hidden="1" x14ac:dyDescent="0.25"/>
    <row r="46451" hidden="1" x14ac:dyDescent="0.25"/>
    <row r="46452" hidden="1" x14ac:dyDescent="0.25"/>
    <row r="46453" hidden="1" x14ac:dyDescent="0.25"/>
    <row r="46454" hidden="1" x14ac:dyDescent="0.25"/>
    <row r="46455" hidden="1" x14ac:dyDescent="0.25"/>
    <row r="46456" hidden="1" x14ac:dyDescent="0.25"/>
    <row r="46457" hidden="1" x14ac:dyDescent="0.25"/>
    <row r="46458" hidden="1" x14ac:dyDescent="0.25"/>
    <row r="46459" hidden="1" x14ac:dyDescent="0.25"/>
    <row r="46460" hidden="1" x14ac:dyDescent="0.25"/>
    <row r="46461" hidden="1" x14ac:dyDescent="0.25"/>
    <row r="46462" hidden="1" x14ac:dyDescent="0.25"/>
    <row r="46463" hidden="1" x14ac:dyDescent="0.25"/>
    <row r="46464" hidden="1" x14ac:dyDescent="0.25"/>
    <row r="46465" hidden="1" x14ac:dyDescent="0.25"/>
    <row r="46466" hidden="1" x14ac:dyDescent="0.25"/>
    <row r="46467" hidden="1" x14ac:dyDescent="0.25"/>
    <row r="46468" hidden="1" x14ac:dyDescent="0.25"/>
    <row r="46469" hidden="1" x14ac:dyDescent="0.25"/>
    <row r="46470" hidden="1" x14ac:dyDescent="0.25"/>
    <row r="46471" hidden="1" x14ac:dyDescent="0.25"/>
    <row r="46472" hidden="1" x14ac:dyDescent="0.25"/>
    <row r="46473" hidden="1" x14ac:dyDescent="0.25"/>
    <row r="46474" hidden="1" x14ac:dyDescent="0.25"/>
    <row r="46475" hidden="1" x14ac:dyDescent="0.25"/>
    <row r="46476" hidden="1" x14ac:dyDescent="0.25"/>
    <row r="46477" hidden="1" x14ac:dyDescent="0.25"/>
    <row r="46478" hidden="1" x14ac:dyDescent="0.25"/>
    <row r="46479" hidden="1" x14ac:dyDescent="0.25"/>
    <row r="46480" hidden="1" x14ac:dyDescent="0.25"/>
    <row r="46481" hidden="1" x14ac:dyDescent="0.25"/>
    <row r="46482" hidden="1" x14ac:dyDescent="0.25"/>
    <row r="46483" hidden="1" x14ac:dyDescent="0.25"/>
    <row r="46484" hidden="1" x14ac:dyDescent="0.25"/>
    <row r="46485" hidden="1" x14ac:dyDescent="0.25"/>
    <row r="46486" hidden="1" x14ac:dyDescent="0.25"/>
    <row r="46487" hidden="1" x14ac:dyDescent="0.25"/>
    <row r="46488" hidden="1" x14ac:dyDescent="0.25"/>
    <row r="46489" hidden="1" x14ac:dyDescent="0.25"/>
    <row r="46490" hidden="1" x14ac:dyDescent="0.25"/>
    <row r="46491" hidden="1" x14ac:dyDescent="0.25"/>
    <row r="46492" hidden="1" x14ac:dyDescent="0.25"/>
    <row r="46493" hidden="1" x14ac:dyDescent="0.25"/>
    <row r="46494" hidden="1" x14ac:dyDescent="0.25"/>
    <row r="46495" hidden="1" x14ac:dyDescent="0.25"/>
    <row r="46496" hidden="1" x14ac:dyDescent="0.25"/>
    <row r="46497" hidden="1" x14ac:dyDescent="0.25"/>
    <row r="46498" hidden="1" x14ac:dyDescent="0.25"/>
    <row r="46499" hidden="1" x14ac:dyDescent="0.25"/>
    <row r="46500" hidden="1" x14ac:dyDescent="0.25"/>
    <row r="46501" hidden="1" x14ac:dyDescent="0.25"/>
    <row r="46502" hidden="1" x14ac:dyDescent="0.25"/>
    <row r="46503" hidden="1" x14ac:dyDescent="0.25"/>
    <row r="46504" hidden="1" x14ac:dyDescent="0.25"/>
    <row r="46505" hidden="1" x14ac:dyDescent="0.25"/>
    <row r="46506" hidden="1" x14ac:dyDescent="0.25"/>
    <row r="46507" hidden="1" x14ac:dyDescent="0.25"/>
    <row r="46508" hidden="1" x14ac:dyDescent="0.25"/>
    <row r="46509" hidden="1" x14ac:dyDescent="0.25"/>
    <row r="46510" hidden="1" x14ac:dyDescent="0.25"/>
    <row r="46511" hidden="1" x14ac:dyDescent="0.25"/>
    <row r="46512" hidden="1" x14ac:dyDescent="0.25"/>
    <row r="46513" hidden="1" x14ac:dyDescent="0.25"/>
    <row r="46514" hidden="1" x14ac:dyDescent="0.25"/>
    <row r="46515" hidden="1" x14ac:dyDescent="0.25"/>
    <row r="46516" hidden="1" x14ac:dyDescent="0.25"/>
    <row r="46517" hidden="1" x14ac:dyDescent="0.25"/>
    <row r="46518" hidden="1" x14ac:dyDescent="0.25"/>
    <row r="46519" hidden="1" x14ac:dyDescent="0.25"/>
    <row r="46520" hidden="1" x14ac:dyDescent="0.25"/>
    <row r="46521" hidden="1" x14ac:dyDescent="0.25"/>
    <row r="46522" hidden="1" x14ac:dyDescent="0.25"/>
    <row r="46523" hidden="1" x14ac:dyDescent="0.25"/>
    <row r="46524" hidden="1" x14ac:dyDescent="0.25"/>
    <row r="46525" hidden="1" x14ac:dyDescent="0.25"/>
    <row r="46526" hidden="1" x14ac:dyDescent="0.25"/>
    <row r="46527" hidden="1" x14ac:dyDescent="0.25"/>
    <row r="46528" hidden="1" x14ac:dyDescent="0.25"/>
    <row r="46529" hidden="1" x14ac:dyDescent="0.25"/>
    <row r="46530" hidden="1" x14ac:dyDescent="0.25"/>
    <row r="46531" hidden="1" x14ac:dyDescent="0.25"/>
    <row r="46532" hidden="1" x14ac:dyDescent="0.25"/>
    <row r="46533" hidden="1" x14ac:dyDescent="0.25"/>
    <row r="46534" hidden="1" x14ac:dyDescent="0.25"/>
    <row r="46535" hidden="1" x14ac:dyDescent="0.25"/>
    <row r="46536" hidden="1" x14ac:dyDescent="0.25"/>
    <row r="46537" hidden="1" x14ac:dyDescent="0.25"/>
    <row r="46538" hidden="1" x14ac:dyDescent="0.25"/>
    <row r="46539" hidden="1" x14ac:dyDescent="0.25"/>
    <row r="46540" hidden="1" x14ac:dyDescent="0.25"/>
    <row r="46541" hidden="1" x14ac:dyDescent="0.25"/>
    <row r="46542" hidden="1" x14ac:dyDescent="0.25"/>
    <row r="46543" hidden="1" x14ac:dyDescent="0.25"/>
    <row r="46544" hidden="1" x14ac:dyDescent="0.25"/>
    <row r="46545" hidden="1" x14ac:dyDescent="0.25"/>
    <row r="46546" hidden="1" x14ac:dyDescent="0.25"/>
    <row r="46547" hidden="1" x14ac:dyDescent="0.25"/>
    <row r="46548" hidden="1" x14ac:dyDescent="0.25"/>
    <row r="46549" hidden="1" x14ac:dyDescent="0.25"/>
    <row r="46550" hidden="1" x14ac:dyDescent="0.25"/>
    <row r="46551" hidden="1" x14ac:dyDescent="0.25"/>
    <row r="46552" hidden="1" x14ac:dyDescent="0.25"/>
    <row r="46553" hidden="1" x14ac:dyDescent="0.25"/>
    <row r="46554" hidden="1" x14ac:dyDescent="0.25"/>
    <row r="46555" hidden="1" x14ac:dyDescent="0.25"/>
    <row r="46556" hidden="1" x14ac:dyDescent="0.25"/>
    <row r="46557" hidden="1" x14ac:dyDescent="0.25"/>
    <row r="46558" hidden="1" x14ac:dyDescent="0.25"/>
    <row r="46559" hidden="1" x14ac:dyDescent="0.25"/>
    <row r="46560" hidden="1" x14ac:dyDescent="0.25"/>
    <row r="46561" hidden="1" x14ac:dyDescent="0.25"/>
    <row r="46562" hidden="1" x14ac:dyDescent="0.25"/>
    <row r="46563" hidden="1" x14ac:dyDescent="0.25"/>
    <row r="46564" hidden="1" x14ac:dyDescent="0.25"/>
    <row r="46565" hidden="1" x14ac:dyDescent="0.25"/>
    <row r="46566" hidden="1" x14ac:dyDescent="0.25"/>
    <row r="46567" hidden="1" x14ac:dyDescent="0.25"/>
    <row r="46568" hidden="1" x14ac:dyDescent="0.25"/>
    <row r="46569" hidden="1" x14ac:dyDescent="0.25"/>
    <row r="46570" hidden="1" x14ac:dyDescent="0.25"/>
    <row r="46571" hidden="1" x14ac:dyDescent="0.25"/>
    <row r="46572" hidden="1" x14ac:dyDescent="0.25"/>
    <row r="46573" hidden="1" x14ac:dyDescent="0.25"/>
    <row r="46574" hidden="1" x14ac:dyDescent="0.25"/>
    <row r="46575" hidden="1" x14ac:dyDescent="0.25"/>
    <row r="46576" hidden="1" x14ac:dyDescent="0.25"/>
    <row r="46577" hidden="1" x14ac:dyDescent="0.25"/>
    <row r="46578" hidden="1" x14ac:dyDescent="0.25"/>
    <row r="46579" hidden="1" x14ac:dyDescent="0.25"/>
    <row r="46580" hidden="1" x14ac:dyDescent="0.25"/>
    <row r="46581" hidden="1" x14ac:dyDescent="0.25"/>
    <row r="46582" hidden="1" x14ac:dyDescent="0.25"/>
    <row r="46583" hidden="1" x14ac:dyDescent="0.25"/>
    <row r="46584" hidden="1" x14ac:dyDescent="0.25"/>
    <row r="46585" hidden="1" x14ac:dyDescent="0.25"/>
    <row r="46586" hidden="1" x14ac:dyDescent="0.25"/>
    <row r="46587" hidden="1" x14ac:dyDescent="0.25"/>
    <row r="46588" hidden="1" x14ac:dyDescent="0.25"/>
    <row r="46589" hidden="1" x14ac:dyDescent="0.25"/>
    <row r="46590" hidden="1" x14ac:dyDescent="0.25"/>
    <row r="46591" hidden="1" x14ac:dyDescent="0.25"/>
    <row r="46592" hidden="1" x14ac:dyDescent="0.25"/>
    <row r="46593" hidden="1" x14ac:dyDescent="0.25"/>
    <row r="46594" hidden="1" x14ac:dyDescent="0.25"/>
    <row r="46595" hidden="1" x14ac:dyDescent="0.25"/>
    <row r="46596" hidden="1" x14ac:dyDescent="0.25"/>
    <row r="46597" hidden="1" x14ac:dyDescent="0.25"/>
    <row r="46598" hidden="1" x14ac:dyDescent="0.25"/>
    <row r="46599" hidden="1" x14ac:dyDescent="0.25"/>
    <row r="46600" hidden="1" x14ac:dyDescent="0.25"/>
    <row r="46601" hidden="1" x14ac:dyDescent="0.25"/>
    <row r="46602" hidden="1" x14ac:dyDescent="0.25"/>
    <row r="46603" hidden="1" x14ac:dyDescent="0.25"/>
    <row r="46604" hidden="1" x14ac:dyDescent="0.25"/>
    <row r="46605" hidden="1" x14ac:dyDescent="0.25"/>
    <row r="46606" hidden="1" x14ac:dyDescent="0.25"/>
    <row r="46607" hidden="1" x14ac:dyDescent="0.25"/>
    <row r="46608" hidden="1" x14ac:dyDescent="0.25"/>
    <row r="46609" hidden="1" x14ac:dyDescent="0.25"/>
    <row r="46610" hidden="1" x14ac:dyDescent="0.25"/>
    <row r="46611" hidden="1" x14ac:dyDescent="0.25"/>
    <row r="46612" hidden="1" x14ac:dyDescent="0.25"/>
    <row r="46613" hidden="1" x14ac:dyDescent="0.25"/>
    <row r="46614" hidden="1" x14ac:dyDescent="0.25"/>
    <row r="46615" hidden="1" x14ac:dyDescent="0.25"/>
    <row r="46616" hidden="1" x14ac:dyDescent="0.25"/>
    <row r="46617" hidden="1" x14ac:dyDescent="0.25"/>
    <row r="46618" hidden="1" x14ac:dyDescent="0.25"/>
    <row r="46619" hidden="1" x14ac:dyDescent="0.25"/>
    <row r="46620" hidden="1" x14ac:dyDescent="0.25"/>
    <row r="46621" hidden="1" x14ac:dyDescent="0.25"/>
    <row r="46622" hidden="1" x14ac:dyDescent="0.25"/>
    <row r="46623" hidden="1" x14ac:dyDescent="0.25"/>
    <row r="46624" hidden="1" x14ac:dyDescent="0.25"/>
    <row r="46625" hidden="1" x14ac:dyDescent="0.25"/>
    <row r="46626" hidden="1" x14ac:dyDescent="0.25"/>
    <row r="46627" hidden="1" x14ac:dyDescent="0.25"/>
    <row r="46628" hidden="1" x14ac:dyDescent="0.25"/>
    <row r="46629" hidden="1" x14ac:dyDescent="0.25"/>
    <row r="46630" hidden="1" x14ac:dyDescent="0.25"/>
    <row r="46631" hidden="1" x14ac:dyDescent="0.25"/>
    <row r="46632" hidden="1" x14ac:dyDescent="0.25"/>
    <row r="46633" hidden="1" x14ac:dyDescent="0.25"/>
    <row r="46634" hidden="1" x14ac:dyDescent="0.25"/>
    <row r="46635" hidden="1" x14ac:dyDescent="0.25"/>
    <row r="46636" hidden="1" x14ac:dyDescent="0.25"/>
    <row r="46637" hidden="1" x14ac:dyDescent="0.25"/>
    <row r="46638" hidden="1" x14ac:dyDescent="0.25"/>
    <row r="46639" hidden="1" x14ac:dyDescent="0.25"/>
    <row r="46640" hidden="1" x14ac:dyDescent="0.25"/>
    <row r="46641" hidden="1" x14ac:dyDescent="0.25"/>
    <row r="46642" hidden="1" x14ac:dyDescent="0.25"/>
    <row r="46643" hidden="1" x14ac:dyDescent="0.25"/>
    <row r="46644" hidden="1" x14ac:dyDescent="0.25"/>
    <row r="46645" hidden="1" x14ac:dyDescent="0.25"/>
    <row r="46646" hidden="1" x14ac:dyDescent="0.25"/>
    <row r="46647" hidden="1" x14ac:dyDescent="0.25"/>
    <row r="46648" hidden="1" x14ac:dyDescent="0.25"/>
    <row r="46649" hidden="1" x14ac:dyDescent="0.25"/>
    <row r="46650" hidden="1" x14ac:dyDescent="0.25"/>
    <row r="46651" hidden="1" x14ac:dyDescent="0.25"/>
    <row r="46652" hidden="1" x14ac:dyDescent="0.25"/>
    <row r="46653" hidden="1" x14ac:dyDescent="0.25"/>
    <row r="46654" hidden="1" x14ac:dyDescent="0.25"/>
    <row r="46655" hidden="1" x14ac:dyDescent="0.25"/>
    <row r="46656" hidden="1" x14ac:dyDescent="0.25"/>
    <row r="46657" hidden="1" x14ac:dyDescent="0.25"/>
    <row r="46658" hidden="1" x14ac:dyDescent="0.25"/>
    <row r="46659" hidden="1" x14ac:dyDescent="0.25"/>
    <row r="46660" hidden="1" x14ac:dyDescent="0.25"/>
    <row r="46661" hidden="1" x14ac:dyDescent="0.25"/>
    <row r="46662" hidden="1" x14ac:dyDescent="0.25"/>
    <row r="46663" hidden="1" x14ac:dyDescent="0.25"/>
    <row r="46664" hidden="1" x14ac:dyDescent="0.25"/>
    <row r="46665" hidden="1" x14ac:dyDescent="0.25"/>
    <row r="46666" hidden="1" x14ac:dyDescent="0.25"/>
    <row r="46667" hidden="1" x14ac:dyDescent="0.25"/>
    <row r="46668" hidden="1" x14ac:dyDescent="0.25"/>
    <row r="46669" hidden="1" x14ac:dyDescent="0.25"/>
    <row r="46670" hidden="1" x14ac:dyDescent="0.25"/>
    <row r="46671" hidden="1" x14ac:dyDescent="0.25"/>
    <row r="46672" hidden="1" x14ac:dyDescent="0.25"/>
    <row r="46673" hidden="1" x14ac:dyDescent="0.25"/>
    <row r="46674" hidden="1" x14ac:dyDescent="0.25"/>
    <row r="46675" hidden="1" x14ac:dyDescent="0.25"/>
    <row r="46676" hidden="1" x14ac:dyDescent="0.25"/>
    <row r="46677" hidden="1" x14ac:dyDescent="0.25"/>
    <row r="46678" hidden="1" x14ac:dyDescent="0.25"/>
    <row r="46679" hidden="1" x14ac:dyDescent="0.25"/>
    <row r="46680" hidden="1" x14ac:dyDescent="0.25"/>
    <row r="46681" hidden="1" x14ac:dyDescent="0.25"/>
    <row r="46682" hidden="1" x14ac:dyDescent="0.25"/>
    <row r="46683" hidden="1" x14ac:dyDescent="0.25"/>
    <row r="46684" hidden="1" x14ac:dyDescent="0.25"/>
    <row r="46685" hidden="1" x14ac:dyDescent="0.25"/>
    <row r="46686" hidden="1" x14ac:dyDescent="0.25"/>
    <row r="46687" hidden="1" x14ac:dyDescent="0.25"/>
    <row r="46688" hidden="1" x14ac:dyDescent="0.25"/>
    <row r="46689" hidden="1" x14ac:dyDescent="0.25"/>
    <row r="46690" hidden="1" x14ac:dyDescent="0.25"/>
    <row r="46691" hidden="1" x14ac:dyDescent="0.25"/>
    <row r="46692" hidden="1" x14ac:dyDescent="0.25"/>
    <row r="46693" hidden="1" x14ac:dyDescent="0.25"/>
    <row r="46694" hidden="1" x14ac:dyDescent="0.25"/>
    <row r="46695" hidden="1" x14ac:dyDescent="0.25"/>
    <row r="46696" hidden="1" x14ac:dyDescent="0.25"/>
    <row r="46697" hidden="1" x14ac:dyDescent="0.25"/>
    <row r="46698" hidden="1" x14ac:dyDescent="0.25"/>
    <row r="46699" hidden="1" x14ac:dyDescent="0.25"/>
    <row r="46700" hidden="1" x14ac:dyDescent="0.25"/>
    <row r="46701" hidden="1" x14ac:dyDescent="0.25"/>
    <row r="46702" hidden="1" x14ac:dyDescent="0.25"/>
    <row r="46703" hidden="1" x14ac:dyDescent="0.25"/>
    <row r="46704" hidden="1" x14ac:dyDescent="0.25"/>
    <row r="46705" hidden="1" x14ac:dyDescent="0.25"/>
    <row r="46706" hidden="1" x14ac:dyDescent="0.25"/>
    <row r="46707" hidden="1" x14ac:dyDescent="0.25"/>
    <row r="46708" hidden="1" x14ac:dyDescent="0.25"/>
    <row r="46709" hidden="1" x14ac:dyDescent="0.25"/>
    <row r="46710" hidden="1" x14ac:dyDescent="0.25"/>
    <row r="46711" hidden="1" x14ac:dyDescent="0.25"/>
    <row r="46712" hidden="1" x14ac:dyDescent="0.25"/>
    <row r="46713" hidden="1" x14ac:dyDescent="0.25"/>
    <row r="46714" hidden="1" x14ac:dyDescent="0.25"/>
    <row r="46715" hidden="1" x14ac:dyDescent="0.25"/>
    <row r="46716" hidden="1" x14ac:dyDescent="0.25"/>
    <row r="46717" hidden="1" x14ac:dyDescent="0.25"/>
    <row r="46718" hidden="1" x14ac:dyDescent="0.25"/>
    <row r="46719" hidden="1" x14ac:dyDescent="0.25"/>
    <row r="46720" hidden="1" x14ac:dyDescent="0.25"/>
    <row r="46721" hidden="1" x14ac:dyDescent="0.25"/>
    <row r="46722" hidden="1" x14ac:dyDescent="0.25"/>
    <row r="46723" hidden="1" x14ac:dyDescent="0.25"/>
    <row r="46724" hidden="1" x14ac:dyDescent="0.25"/>
    <row r="46725" hidden="1" x14ac:dyDescent="0.25"/>
    <row r="46726" hidden="1" x14ac:dyDescent="0.25"/>
    <row r="46727" hidden="1" x14ac:dyDescent="0.25"/>
    <row r="46728" hidden="1" x14ac:dyDescent="0.25"/>
    <row r="46729" hidden="1" x14ac:dyDescent="0.25"/>
    <row r="46730" hidden="1" x14ac:dyDescent="0.25"/>
    <row r="46731" hidden="1" x14ac:dyDescent="0.25"/>
    <row r="46732" hidden="1" x14ac:dyDescent="0.25"/>
    <row r="46733" hidden="1" x14ac:dyDescent="0.25"/>
    <row r="46734" hidden="1" x14ac:dyDescent="0.25"/>
    <row r="46735" hidden="1" x14ac:dyDescent="0.25"/>
    <row r="46736" hidden="1" x14ac:dyDescent="0.25"/>
    <row r="46737" hidden="1" x14ac:dyDescent="0.25"/>
    <row r="46738" hidden="1" x14ac:dyDescent="0.25"/>
    <row r="46739" hidden="1" x14ac:dyDescent="0.25"/>
    <row r="46740" hidden="1" x14ac:dyDescent="0.25"/>
    <row r="46741" hidden="1" x14ac:dyDescent="0.25"/>
    <row r="46742" hidden="1" x14ac:dyDescent="0.25"/>
    <row r="46743" hidden="1" x14ac:dyDescent="0.25"/>
    <row r="46744" hidden="1" x14ac:dyDescent="0.25"/>
    <row r="46745" hidden="1" x14ac:dyDescent="0.25"/>
    <row r="46746" hidden="1" x14ac:dyDescent="0.25"/>
    <row r="46747" hidden="1" x14ac:dyDescent="0.25"/>
    <row r="46748" hidden="1" x14ac:dyDescent="0.25"/>
    <row r="46749" hidden="1" x14ac:dyDescent="0.25"/>
    <row r="46750" hidden="1" x14ac:dyDescent="0.25"/>
    <row r="46751" hidden="1" x14ac:dyDescent="0.25"/>
    <row r="46752" hidden="1" x14ac:dyDescent="0.25"/>
    <row r="46753" hidden="1" x14ac:dyDescent="0.25"/>
    <row r="46754" hidden="1" x14ac:dyDescent="0.25"/>
    <row r="46755" hidden="1" x14ac:dyDescent="0.25"/>
    <row r="46756" hidden="1" x14ac:dyDescent="0.25"/>
    <row r="46757" hidden="1" x14ac:dyDescent="0.25"/>
    <row r="46758" hidden="1" x14ac:dyDescent="0.25"/>
    <row r="46759" hidden="1" x14ac:dyDescent="0.25"/>
    <row r="46760" hidden="1" x14ac:dyDescent="0.25"/>
    <row r="46761" hidden="1" x14ac:dyDescent="0.25"/>
    <row r="46762" hidden="1" x14ac:dyDescent="0.25"/>
    <row r="46763" hidden="1" x14ac:dyDescent="0.25"/>
    <row r="46764" hidden="1" x14ac:dyDescent="0.25"/>
    <row r="46765" hidden="1" x14ac:dyDescent="0.25"/>
    <row r="46766" hidden="1" x14ac:dyDescent="0.25"/>
    <row r="46767" hidden="1" x14ac:dyDescent="0.25"/>
    <row r="46768" hidden="1" x14ac:dyDescent="0.25"/>
    <row r="46769" hidden="1" x14ac:dyDescent="0.25"/>
    <row r="46770" hidden="1" x14ac:dyDescent="0.25"/>
    <row r="46771" hidden="1" x14ac:dyDescent="0.25"/>
    <row r="46772" hidden="1" x14ac:dyDescent="0.25"/>
    <row r="46773" hidden="1" x14ac:dyDescent="0.25"/>
    <row r="46774" hidden="1" x14ac:dyDescent="0.25"/>
    <row r="46775" hidden="1" x14ac:dyDescent="0.25"/>
    <row r="46776" hidden="1" x14ac:dyDescent="0.25"/>
    <row r="46777" hidden="1" x14ac:dyDescent="0.25"/>
    <row r="46778" hidden="1" x14ac:dyDescent="0.25"/>
    <row r="46779" hidden="1" x14ac:dyDescent="0.25"/>
    <row r="46780" hidden="1" x14ac:dyDescent="0.25"/>
    <row r="46781" hidden="1" x14ac:dyDescent="0.25"/>
    <row r="46782" hidden="1" x14ac:dyDescent="0.25"/>
    <row r="46783" hidden="1" x14ac:dyDescent="0.25"/>
    <row r="46784" hidden="1" x14ac:dyDescent="0.25"/>
    <row r="46785" hidden="1" x14ac:dyDescent="0.25"/>
    <row r="46786" hidden="1" x14ac:dyDescent="0.25"/>
    <row r="46787" hidden="1" x14ac:dyDescent="0.25"/>
    <row r="46788" hidden="1" x14ac:dyDescent="0.25"/>
    <row r="46789" hidden="1" x14ac:dyDescent="0.25"/>
    <row r="46790" hidden="1" x14ac:dyDescent="0.25"/>
    <row r="46791" hidden="1" x14ac:dyDescent="0.25"/>
    <row r="46792" hidden="1" x14ac:dyDescent="0.25"/>
    <row r="46793" hidden="1" x14ac:dyDescent="0.25"/>
    <row r="46794" hidden="1" x14ac:dyDescent="0.25"/>
    <row r="46795" hidden="1" x14ac:dyDescent="0.25"/>
    <row r="46796" hidden="1" x14ac:dyDescent="0.25"/>
    <row r="46797" hidden="1" x14ac:dyDescent="0.25"/>
    <row r="46798" hidden="1" x14ac:dyDescent="0.25"/>
    <row r="46799" hidden="1" x14ac:dyDescent="0.25"/>
    <row r="46800" hidden="1" x14ac:dyDescent="0.25"/>
    <row r="46801" hidden="1" x14ac:dyDescent="0.25"/>
    <row r="46802" hidden="1" x14ac:dyDescent="0.25"/>
    <row r="46803" hidden="1" x14ac:dyDescent="0.25"/>
    <row r="46804" hidden="1" x14ac:dyDescent="0.25"/>
    <row r="46805" hidden="1" x14ac:dyDescent="0.25"/>
    <row r="46806" hidden="1" x14ac:dyDescent="0.25"/>
    <row r="46807" hidden="1" x14ac:dyDescent="0.25"/>
    <row r="46808" hidden="1" x14ac:dyDescent="0.25"/>
    <row r="46809" hidden="1" x14ac:dyDescent="0.25"/>
    <row r="46810" hidden="1" x14ac:dyDescent="0.25"/>
    <row r="46811" hidden="1" x14ac:dyDescent="0.25"/>
    <row r="46812" hidden="1" x14ac:dyDescent="0.25"/>
    <row r="46813" hidden="1" x14ac:dyDescent="0.25"/>
    <row r="46814" hidden="1" x14ac:dyDescent="0.25"/>
    <row r="46815" hidden="1" x14ac:dyDescent="0.25"/>
    <row r="46816" hidden="1" x14ac:dyDescent="0.25"/>
    <row r="46817" hidden="1" x14ac:dyDescent="0.25"/>
    <row r="46818" hidden="1" x14ac:dyDescent="0.25"/>
    <row r="46819" hidden="1" x14ac:dyDescent="0.25"/>
    <row r="46820" hidden="1" x14ac:dyDescent="0.25"/>
    <row r="46821" hidden="1" x14ac:dyDescent="0.25"/>
    <row r="46822" hidden="1" x14ac:dyDescent="0.25"/>
    <row r="46823" hidden="1" x14ac:dyDescent="0.25"/>
    <row r="46824" hidden="1" x14ac:dyDescent="0.25"/>
    <row r="46825" hidden="1" x14ac:dyDescent="0.25"/>
    <row r="46826" hidden="1" x14ac:dyDescent="0.25"/>
    <row r="46827" hidden="1" x14ac:dyDescent="0.25"/>
    <row r="46828" hidden="1" x14ac:dyDescent="0.25"/>
    <row r="46829" hidden="1" x14ac:dyDescent="0.25"/>
    <row r="46830" hidden="1" x14ac:dyDescent="0.25"/>
    <row r="46831" hidden="1" x14ac:dyDescent="0.25"/>
    <row r="46832" hidden="1" x14ac:dyDescent="0.25"/>
    <row r="46833" hidden="1" x14ac:dyDescent="0.25"/>
    <row r="46834" hidden="1" x14ac:dyDescent="0.25"/>
    <row r="46835" hidden="1" x14ac:dyDescent="0.25"/>
    <row r="46836" hidden="1" x14ac:dyDescent="0.25"/>
    <row r="46837" hidden="1" x14ac:dyDescent="0.25"/>
    <row r="46838" hidden="1" x14ac:dyDescent="0.25"/>
    <row r="46839" hidden="1" x14ac:dyDescent="0.25"/>
    <row r="46840" hidden="1" x14ac:dyDescent="0.25"/>
    <row r="46841" hidden="1" x14ac:dyDescent="0.25"/>
    <row r="46842" hidden="1" x14ac:dyDescent="0.25"/>
    <row r="46843" hidden="1" x14ac:dyDescent="0.25"/>
    <row r="46844" hidden="1" x14ac:dyDescent="0.25"/>
    <row r="46845" hidden="1" x14ac:dyDescent="0.25"/>
    <row r="46846" hidden="1" x14ac:dyDescent="0.25"/>
    <row r="46847" hidden="1" x14ac:dyDescent="0.25"/>
    <row r="46848" hidden="1" x14ac:dyDescent="0.25"/>
    <row r="46849" hidden="1" x14ac:dyDescent="0.25"/>
    <row r="46850" hidden="1" x14ac:dyDescent="0.25"/>
    <row r="46851" hidden="1" x14ac:dyDescent="0.25"/>
    <row r="46852" hidden="1" x14ac:dyDescent="0.25"/>
    <row r="46853" hidden="1" x14ac:dyDescent="0.25"/>
    <row r="46854" hidden="1" x14ac:dyDescent="0.25"/>
    <row r="46855" hidden="1" x14ac:dyDescent="0.25"/>
    <row r="46856" hidden="1" x14ac:dyDescent="0.25"/>
    <row r="46857" hidden="1" x14ac:dyDescent="0.25"/>
    <row r="46858" hidden="1" x14ac:dyDescent="0.25"/>
    <row r="46859" hidden="1" x14ac:dyDescent="0.25"/>
    <row r="46860" hidden="1" x14ac:dyDescent="0.25"/>
    <row r="46861" hidden="1" x14ac:dyDescent="0.25"/>
    <row r="46862" hidden="1" x14ac:dyDescent="0.25"/>
    <row r="46863" hidden="1" x14ac:dyDescent="0.25"/>
    <row r="46864" hidden="1" x14ac:dyDescent="0.25"/>
    <row r="46865" hidden="1" x14ac:dyDescent="0.25"/>
    <row r="46866" hidden="1" x14ac:dyDescent="0.25"/>
    <row r="46867" hidden="1" x14ac:dyDescent="0.25"/>
    <row r="46868" hidden="1" x14ac:dyDescent="0.25"/>
    <row r="46869" hidden="1" x14ac:dyDescent="0.25"/>
    <row r="46870" hidden="1" x14ac:dyDescent="0.25"/>
    <row r="46871" hidden="1" x14ac:dyDescent="0.25"/>
    <row r="46872" hidden="1" x14ac:dyDescent="0.25"/>
    <row r="46873" hidden="1" x14ac:dyDescent="0.25"/>
    <row r="46874" hidden="1" x14ac:dyDescent="0.25"/>
    <row r="46875" hidden="1" x14ac:dyDescent="0.25"/>
    <row r="46876" hidden="1" x14ac:dyDescent="0.25"/>
    <row r="46877" hidden="1" x14ac:dyDescent="0.25"/>
    <row r="46878" hidden="1" x14ac:dyDescent="0.25"/>
    <row r="46879" hidden="1" x14ac:dyDescent="0.25"/>
    <row r="46880" hidden="1" x14ac:dyDescent="0.25"/>
    <row r="46881" hidden="1" x14ac:dyDescent="0.25"/>
    <row r="46882" hidden="1" x14ac:dyDescent="0.25"/>
    <row r="46883" hidden="1" x14ac:dyDescent="0.25"/>
    <row r="46884" hidden="1" x14ac:dyDescent="0.25"/>
    <row r="46885" hidden="1" x14ac:dyDescent="0.25"/>
    <row r="46886" hidden="1" x14ac:dyDescent="0.25"/>
    <row r="46887" hidden="1" x14ac:dyDescent="0.25"/>
    <row r="46888" hidden="1" x14ac:dyDescent="0.25"/>
    <row r="46889" hidden="1" x14ac:dyDescent="0.25"/>
    <row r="46890" hidden="1" x14ac:dyDescent="0.25"/>
    <row r="46891" hidden="1" x14ac:dyDescent="0.25"/>
    <row r="46892" hidden="1" x14ac:dyDescent="0.25"/>
    <row r="46893" hidden="1" x14ac:dyDescent="0.25"/>
    <row r="46894" hidden="1" x14ac:dyDescent="0.25"/>
    <row r="46895" hidden="1" x14ac:dyDescent="0.25"/>
    <row r="46896" hidden="1" x14ac:dyDescent="0.25"/>
    <row r="46897" hidden="1" x14ac:dyDescent="0.25"/>
    <row r="46898" hidden="1" x14ac:dyDescent="0.25"/>
    <row r="46899" hidden="1" x14ac:dyDescent="0.25"/>
    <row r="46900" hidden="1" x14ac:dyDescent="0.25"/>
    <row r="46901" hidden="1" x14ac:dyDescent="0.25"/>
    <row r="46902" hidden="1" x14ac:dyDescent="0.25"/>
    <row r="46903" hidden="1" x14ac:dyDescent="0.25"/>
    <row r="46904" hidden="1" x14ac:dyDescent="0.25"/>
    <row r="46905" hidden="1" x14ac:dyDescent="0.25"/>
    <row r="46906" hidden="1" x14ac:dyDescent="0.25"/>
    <row r="46907" hidden="1" x14ac:dyDescent="0.25"/>
    <row r="46908" hidden="1" x14ac:dyDescent="0.25"/>
    <row r="46909" hidden="1" x14ac:dyDescent="0.25"/>
    <row r="46910" hidden="1" x14ac:dyDescent="0.25"/>
    <row r="46911" hidden="1" x14ac:dyDescent="0.25"/>
    <row r="46912" hidden="1" x14ac:dyDescent="0.25"/>
    <row r="46913" hidden="1" x14ac:dyDescent="0.25"/>
    <row r="46914" hidden="1" x14ac:dyDescent="0.25"/>
    <row r="46915" hidden="1" x14ac:dyDescent="0.25"/>
    <row r="46916" hidden="1" x14ac:dyDescent="0.25"/>
    <row r="46917" hidden="1" x14ac:dyDescent="0.25"/>
    <row r="46918" hidden="1" x14ac:dyDescent="0.25"/>
    <row r="46919" hidden="1" x14ac:dyDescent="0.25"/>
    <row r="46920" hidden="1" x14ac:dyDescent="0.25"/>
    <row r="46921" hidden="1" x14ac:dyDescent="0.25"/>
    <row r="46922" hidden="1" x14ac:dyDescent="0.25"/>
    <row r="46923" hidden="1" x14ac:dyDescent="0.25"/>
    <row r="46924" hidden="1" x14ac:dyDescent="0.25"/>
    <row r="46925" hidden="1" x14ac:dyDescent="0.25"/>
    <row r="46926" hidden="1" x14ac:dyDescent="0.25"/>
    <row r="46927" hidden="1" x14ac:dyDescent="0.25"/>
    <row r="46928" hidden="1" x14ac:dyDescent="0.25"/>
    <row r="46929" hidden="1" x14ac:dyDescent="0.25"/>
    <row r="46930" hidden="1" x14ac:dyDescent="0.25"/>
    <row r="46931" hidden="1" x14ac:dyDescent="0.25"/>
    <row r="46932" hidden="1" x14ac:dyDescent="0.25"/>
    <row r="46933" hidden="1" x14ac:dyDescent="0.25"/>
    <row r="46934" hidden="1" x14ac:dyDescent="0.25"/>
    <row r="46935" hidden="1" x14ac:dyDescent="0.25"/>
    <row r="46936" hidden="1" x14ac:dyDescent="0.25"/>
    <row r="46937" hidden="1" x14ac:dyDescent="0.25"/>
    <row r="46938" hidden="1" x14ac:dyDescent="0.25"/>
    <row r="46939" hidden="1" x14ac:dyDescent="0.25"/>
    <row r="46940" hidden="1" x14ac:dyDescent="0.25"/>
    <row r="46941" hidden="1" x14ac:dyDescent="0.25"/>
    <row r="46942" hidden="1" x14ac:dyDescent="0.25"/>
    <row r="46943" hidden="1" x14ac:dyDescent="0.25"/>
    <row r="46944" hidden="1" x14ac:dyDescent="0.25"/>
    <row r="46945" hidden="1" x14ac:dyDescent="0.25"/>
    <row r="46946" hidden="1" x14ac:dyDescent="0.25"/>
    <row r="46947" hidden="1" x14ac:dyDescent="0.25"/>
    <row r="46948" hidden="1" x14ac:dyDescent="0.25"/>
    <row r="46949" hidden="1" x14ac:dyDescent="0.25"/>
    <row r="46950" hidden="1" x14ac:dyDescent="0.25"/>
    <row r="46951" hidden="1" x14ac:dyDescent="0.25"/>
    <row r="46952" hidden="1" x14ac:dyDescent="0.25"/>
    <row r="46953" hidden="1" x14ac:dyDescent="0.25"/>
    <row r="46954" hidden="1" x14ac:dyDescent="0.25"/>
    <row r="46955" hidden="1" x14ac:dyDescent="0.25"/>
    <row r="46956" hidden="1" x14ac:dyDescent="0.25"/>
    <row r="46957" hidden="1" x14ac:dyDescent="0.25"/>
    <row r="46958" hidden="1" x14ac:dyDescent="0.25"/>
    <row r="46959" hidden="1" x14ac:dyDescent="0.25"/>
    <row r="46960" hidden="1" x14ac:dyDescent="0.25"/>
    <row r="46961" hidden="1" x14ac:dyDescent="0.25"/>
    <row r="46962" hidden="1" x14ac:dyDescent="0.25"/>
    <row r="46963" hidden="1" x14ac:dyDescent="0.25"/>
    <row r="46964" hidden="1" x14ac:dyDescent="0.25"/>
    <row r="46965" hidden="1" x14ac:dyDescent="0.25"/>
    <row r="46966" hidden="1" x14ac:dyDescent="0.25"/>
    <row r="46967" hidden="1" x14ac:dyDescent="0.25"/>
    <row r="46968" hidden="1" x14ac:dyDescent="0.25"/>
    <row r="46969" hidden="1" x14ac:dyDescent="0.25"/>
    <row r="46970" hidden="1" x14ac:dyDescent="0.25"/>
    <row r="46971" hidden="1" x14ac:dyDescent="0.25"/>
    <row r="46972" hidden="1" x14ac:dyDescent="0.25"/>
    <row r="46973" hidden="1" x14ac:dyDescent="0.25"/>
    <row r="46974" hidden="1" x14ac:dyDescent="0.25"/>
    <row r="46975" hidden="1" x14ac:dyDescent="0.25"/>
    <row r="46976" hidden="1" x14ac:dyDescent="0.25"/>
    <row r="46977" hidden="1" x14ac:dyDescent="0.25"/>
    <row r="46978" hidden="1" x14ac:dyDescent="0.25"/>
    <row r="46979" hidden="1" x14ac:dyDescent="0.25"/>
    <row r="46980" hidden="1" x14ac:dyDescent="0.25"/>
    <row r="46981" hidden="1" x14ac:dyDescent="0.25"/>
    <row r="46982" hidden="1" x14ac:dyDescent="0.25"/>
    <row r="46983" hidden="1" x14ac:dyDescent="0.25"/>
    <row r="46984" hidden="1" x14ac:dyDescent="0.25"/>
    <row r="46985" hidden="1" x14ac:dyDescent="0.25"/>
    <row r="46986" hidden="1" x14ac:dyDescent="0.25"/>
    <row r="46987" hidden="1" x14ac:dyDescent="0.25"/>
    <row r="46988" hidden="1" x14ac:dyDescent="0.25"/>
    <row r="46989" hidden="1" x14ac:dyDescent="0.25"/>
    <row r="46990" hidden="1" x14ac:dyDescent="0.25"/>
    <row r="46991" hidden="1" x14ac:dyDescent="0.25"/>
    <row r="46992" hidden="1" x14ac:dyDescent="0.25"/>
    <row r="46993" hidden="1" x14ac:dyDescent="0.25"/>
    <row r="46994" hidden="1" x14ac:dyDescent="0.25"/>
    <row r="46995" hidden="1" x14ac:dyDescent="0.25"/>
    <row r="46996" hidden="1" x14ac:dyDescent="0.25"/>
    <row r="46997" hidden="1" x14ac:dyDescent="0.25"/>
    <row r="46998" hidden="1" x14ac:dyDescent="0.25"/>
    <row r="46999" hidden="1" x14ac:dyDescent="0.25"/>
    <row r="47000" hidden="1" x14ac:dyDescent="0.25"/>
    <row r="47001" hidden="1" x14ac:dyDescent="0.25"/>
    <row r="47002" hidden="1" x14ac:dyDescent="0.25"/>
    <row r="47003" hidden="1" x14ac:dyDescent="0.25"/>
    <row r="47004" hidden="1" x14ac:dyDescent="0.25"/>
    <row r="47005" hidden="1" x14ac:dyDescent="0.25"/>
    <row r="47006" hidden="1" x14ac:dyDescent="0.25"/>
    <row r="47007" hidden="1" x14ac:dyDescent="0.25"/>
    <row r="47008" hidden="1" x14ac:dyDescent="0.25"/>
    <row r="47009" hidden="1" x14ac:dyDescent="0.25"/>
    <row r="47010" hidden="1" x14ac:dyDescent="0.25"/>
    <row r="47011" hidden="1" x14ac:dyDescent="0.25"/>
    <row r="47012" hidden="1" x14ac:dyDescent="0.25"/>
    <row r="47013" hidden="1" x14ac:dyDescent="0.25"/>
    <row r="47014" hidden="1" x14ac:dyDescent="0.25"/>
    <row r="47015" hidden="1" x14ac:dyDescent="0.25"/>
    <row r="47016" hidden="1" x14ac:dyDescent="0.25"/>
    <row r="47017" hidden="1" x14ac:dyDescent="0.25"/>
    <row r="47018" hidden="1" x14ac:dyDescent="0.25"/>
    <row r="47019" hidden="1" x14ac:dyDescent="0.25"/>
    <row r="47020" hidden="1" x14ac:dyDescent="0.25"/>
    <row r="47021" hidden="1" x14ac:dyDescent="0.25"/>
    <row r="47022" hidden="1" x14ac:dyDescent="0.25"/>
    <row r="47023" hidden="1" x14ac:dyDescent="0.25"/>
    <row r="47024" hidden="1" x14ac:dyDescent="0.25"/>
    <row r="47025" hidden="1" x14ac:dyDescent="0.25"/>
    <row r="47026" hidden="1" x14ac:dyDescent="0.25"/>
    <row r="47027" hidden="1" x14ac:dyDescent="0.25"/>
    <row r="47028" hidden="1" x14ac:dyDescent="0.25"/>
    <row r="47029" hidden="1" x14ac:dyDescent="0.25"/>
    <row r="47030" hidden="1" x14ac:dyDescent="0.25"/>
    <row r="47031" hidden="1" x14ac:dyDescent="0.25"/>
    <row r="47032" hidden="1" x14ac:dyDescent="0.25"/>
    <row r="47033" hidden="1" x14ac:dyDescent="0.25"/>
    <row r="47034" hidden="1" x14ac:dyDescent="0.25"/>
    <row r="47035" hidden="1" x14ac:dyDescent="0.25"/>
    <row r="47036" hidden="1" x14ac:dyDescent="0.25"/>
    <row r="47037" hidden="1" x14ac:dyDescent="0.25"/>
    <row r="47038" hidden="1" x14ac:dyDescent="0.25"/>
    <row r="47039" hidden="1" x14ac:dyDescent="0.25"/>
    <row r="47040" hidden="1" x14ac:dyDescent="0.25"/>
    <row r="47041" hidden="1" x14ac:dyDescent="0.25"/>
    <row r="47042" hidden="1" x14ac:dyDescent="0.25"/>
    <row r="47043" hidden="1" x14ac:dyDescent="0.25"/>
    <row r="47044" hidden="1" x14ac:dyDescent="0.25"/>
    <row r="47045" hidden="1" x14ac:dyDescent="0.25"/>
    <row r="47046" hidden="1" x14ac:dyDescent="0.25"/>
    <row r="47047" hidden="1" x14ac:dyDescent="0.25"/>
    <row r="47048" hidden="1" x14ac:dyDescent="0.25"/>
    <row r="47049" hidden="1" x14ac:dyDescent="0.25"/>
    <row r="47050" hidden="1" x14ac:dyDescent="0.25"/>
    <row r="47051" hidden="1" x14ac:dyDescent="0.25"/>
    <row r="47052" hidden="1" x14ac:dyDescent="0.25"/>
    <row r="47053" hidden="1" x14ac:dyDescent="0.25"/>
    <row r="47054" hidden="1" x14ac:dyDescent="0.25"/>
    <row r="47055" hidden="1" x14ac:dyDescent="0.25"/>
    <row r="47056" hidden="1" x14ac:dyDescent="0.25"/>
    <row r="47057" hidden="1" x14ac:dyDescent="0.25"/>
    <row r="47058" hidden="1" x14ac:dyDescent="0.25"/>
    <row r="47059" hidden="1" x14ac:dyDescent="0.25"/>
    <row r="47060" hidden="1" x14ac:dyDescent="0.25"/>
    <row r="47061" hidden="1" x14ac:dyDescent="0.25"/>
    <row r="47062" hidden="1" x14ac:dyDescent="0.25"/>
    <row r="47063" hidden="1" x14ac:dyDescent="0.25"/>
    <row r="47064" hidden="1" x14ac:dyDescent="0.25"/>
    <row r="47065" hidden="1" x14ac:dyDescent="0.25"/>
    <row r="47066" hidden="1" x14ac:dyDescent="0.25"/>
    <row r="47067" hidden="1" x14ac:dyDescent="0.25"/>
    <row r="47068" hidden="1" x14ac:dyDescent="0.25"/>
    <row r="47069" hidden="1" x14ac:dyDescent="0.25"/>
    <row r="47070" hidden="1" x14ac:dyDescent="0.25"/>
    <row r="47071" hidden="1" x14ac:dyDescent="0.25"/>
    <row r="47072" hidden="1" x14ac:dyDescent="0.25"/>
    <row r="47073" hidden="1" x14ac:dyDescent="0.25"/>
    <row r="47074" hidden="1" x14ac:dyDescent="0.25"/>
    <row r="47075" hidden="1" x14ac:dyDescent="0.25"/>
    <row r="47076" hidden="1" x14ac:dyDescent="0.25"/>
    <row r="47077" hidden="1" x14ac:dyDescent="0.25"/>
    <row r="47078" hidden="1" x14ac:dyDescent="0.25"/>
    <row r="47079" hidden="1" x14ac:dyDescent="0.25"/>
    <row r="47080" hidden="1" x14ac:dyDescent="0.25"/>
    <row r="47081" hidden="1" x14ac:dyDescent="0.25"/>
    <row r="47082" hidden="1" x14ac:dyDescent="0.25"/>
    <row r="47083" hidden="1" x14ac:dyDescent="0.25"/>
    <row r="47084" hidden="1" x14ac:dyDescent="0.25"/>
    <row r="47085" hidden="1" x14ac:dyDescent="0.25"/>
    <row r="47086" hidden="1" x14ac:dyDescent="0.25"/>
    <row r="47087" hidden="1" x14ac:dyDescent="0.25"/>
    <row r="47088" hidden="1" x14ac:dyDescent="0.25"/>
    <row r="47089" hidden="1" x14ac:dyDescent="0.25"/>
    <row r="47090" hidden="1" x14ac:dyDescent="0.25"/>
    <row r="47091" hidden="1" x14ac:dyDescent="0.25"/>
    <row r="47092" hidden="1" x14ac:dyDescent="0.25"/>
    <row r="47093" hidden="1" x14ac:dyDescent="0.25"/>
    <row r="47094" hidden="1" x14ac:dyDescent="0.25"/>
    <row r="47095" hidden="1" x14ac:dyDescent="0.25"/>
    <row r="47096" hidden="1" x14ac:dyDescent="0.25"/>
    <row r="47097" hidden="1" x14ac:dyDescent="0.25"/>
    <row r="47098" hidden="1" x14ac:dyDescent="0.25"/>
    <row r="47099" hidden="1" x14ac:dyDescent="0.25"/>
    <row r="47100" hidden="1" x14ac:dyDescent="0.25"/>
    <row r="47101" hidden="1" x14ac:dyDescent="0.25"/>
    <row r="47102" hidden="1" x14ac:dyDescent="0.25"/>
    <row r="47103" hidden="1" x14ac:dyDescent="0.25"/>
    <row r="47104" hidden="1" x14ac:dyDescent="0.25"/>
    <row r="47105" hidden="1" x14ac:dyDescent="0.25"/>
    <row r="47106" hidden="1" x14ac:dyDescent="0.25"/>
    <row r="47107" hidden="1" x14ac:dyDescent="0.25"/>
    <row r="47108" hidden="1" x14ac:dyDescent="0.25"/>
    <row r="47109" hidden="1" x14ac:dyDescent="0.25"/>
    <row r="47110" hidden="1" x14ac:dyDescent="0.25"/>
    <row r="47111" hidden="1" x14ac:dyDescent="0.25"/>
    <row r="47112" hidden="1" x14ac:dyDescent="0.25"/>
    <row r="47113" hidden="1" x14ac:dyDescent="0.25"/>
    <row r="47114" hidden="1" x14ac:dyDescent="0.25"/>
    <row r="47115" hidden="1" x14ac:dyDescent="0.25"/>
    <row r="47116" hidden="1" x14ac:dyDescent="0.25"/>
    <row r="47117" hidden="1" x14ac:dyDescent="0.25"/>
    <row r="47118" hidden="1" x14ac:dyDescent="0.25"/>
    <row r="47119" hidden="1" x14ac:dyDescent="0.25"/>
    <row r="47120" hidden="1" x14ac:dyDescent="0.25"/>
    <row r="47121" hidden="1" x14ac:dyDescent="0.25"/>
    <row r="47122" hidden="1" x14ac:dyDescent="0.25"/>
    <row r="47123" hidden="1" x14ac:dyDescent="0.25"/>
    <row r="47124" hidden="1" x14ac:dyDescent="0.25"/>
    <row r="47125" hidden="1" x14ac:dyDescent="0.25"/>
    <row r="47126" hidden="1" x14ac:dyDescent="0.25"/>
    <row r="47127" hidden="1" x14ac:dyDescent="0.25"/>
    <row r="47128" hidden="1" x14ac:dyDescent="0.25"/>
    <row r="47129" hidden="1" x14ac:dyDescent="0.25"/>
    <row r="47130" hidden="1" x14ac:dyDescent="0.25"/>
    <row r="47131" hidden="1" x14ac:dyDescent="0.25"/>
    <row r="47132" hidden="1" x14ac:dyDescent="0.25"/>
    <row r="47133" hidden="1" x14ac:dyDescent="0.25"/>
    <row r="47134" hidden="1" x14ac:dyDescent="0.25"/>
    <row r="47135" hidden="1" x14ac:dyDescent="0.25"/>
    <row r="47136" hidden="1" x14ac:dyDescent="0.25"/>
    <row r="47137" hidden="1" x14ac:dyDescent="0.25"/>
    <row r="47138" hidden="1" x14ac:dyDescent="0.25"/>
    <row r="47139" hidden="1" x14ac:dyDescent="0.25"/>
    <row r="47140" hidden="1" x14ac:dyDescent="0.25"/>
    <row r="47141" hidden="1" x14ac:dyDescent="0.25"/>
    <row r="47142" hidden="1" x14ac:dyDescent="0.25"/>
    <row r="47143" hidden="1" x14ac:dyDescent="0.25"/>
    <row r="47144" hidden="1" x14ac:dyDescent="0.25"/>
    <row r="47145" hidden="1" x14ac:dyDescent="0.25"/>
    <row r="47146" hidden="1" x14ac:dyDescent="0.25"/>
    <row r="47147" hidden="1" x14ac:dyDescent="0.25"/>
    <row r="47148" hidden="1" x14ac:dyDescent="0.25"/>
    <row r="47149" hidden="1" x14ac:dyDescent="0.25"/>
    <row r="47150" hidden="1" x14ac:dyDescent="0.25"/>
    <row r="47151" hidden="1" x14ac:dyDescent="0.25"/>
    <row r="47152" hidden="1" x14ac:dyDescent="0.25"/>
    <row r="47153" hidden="1" x14ac:dyDescent="0.25"/>
    <row r="47154" hidden="1" x14ac:dyDescent="0.25"/>
    <row r="47155" hidden="1" x14ac:dyDescent="0.25"/>
    <row r="47156" hidden="1" x14ac:dyDescent="0.25"/>
    <row r="47157" hidden="1" x14ac:dyDescent="0.25"/>
    <row r="47158" hidden="1" x14ac:dyDescent="0.25"/>
    <row r="47159" hidden="1" x14ac:dyDescent="0.25"/>
    <row r="47160" hidden="1" x14ac:dyDescent="0.25"/>
    <row r="47161" hidden="1" x14ac:dyDescent="0.25"/>
    <row r="47162" hidden="1" x14ac:dyDescent="0.25"/>
    <row r="47163" hidden="1" x14ac:dyDescent="0.25"/>
    <row r="47164" hidden="1" x14ac:dyDescent="0.25"/>
    <row r="47165" hidden="1" x14ac:dyDescent="0.25"/>
    <row r="47166" hidden="1" x14ac:dyDescent="0.25"/>
    <row r="47167" hidden="1" x14ac:dyDescent="0.25"/>
    <row r="47168" hidden="1" x14ac:dyDescent="0.25"/>
    <row r="47169" hidden="1" x14ac:dyDescent="0.25"/>
    <row r="47170" hidden="1" x14ac:dyDescent="0.25"/>
    <row r="47171" hidden="1" x14ac:dyDescent="0.25"/>
    <row r="47172" hidden="1" x14ac:dyDescent="0.25"/>
    <row r="47173" hidden="1" x14ac:dyDescent="0.25"/>
    <row r="47174" hidden="1" x14ac:dyDescent="0.25"/>
    <row r="47175" hidden="1" x14ac:dyDescent="0.25"/>
    <row r="47176" hidden="1" x14ac:dyDescent="0.25"/>
    <row r="47177" hidden="1" x14ac:dyDescent="0.25"/>
    <row r="47178" hidden="1" x14ac:dyDescent="0.25"/>
    <row r="47179" hidden="1" x14ac:dyDescent="0.25"/>
    <row r="47180" hidden="1" x14ac:dyDescent="0.25"/>
    <row r="47181" hidden="1" x14ac:dyDescent="0.25"/>
    <row r="47182" hidden="1" x14ac:dyDescent="0.25"/>
    <row r="47183" hidden="1" x14ac:dyDescent="0.25"/>
    <row r="47184" hidden="1" x14ac:dyDescent="0.25"/>
    <row r="47185" hidden="1" x14ac:dyDescent="0.25"/>
    <row r="47186" hidden="1" x14ac:dyDescent="0.25"/>
    <row r="47187" hidden="1" x14ac:dyDescent="0.25"/>
    <row r="47188" hidden="1" x14ac:dyDescent="0.25"/>
    <row r="47189" hidden="1" x14ac:dyDescent="0.25"/>
    <row r="47190" hidden="1" x14ac:dyDescent="0.25"/>
    <row r="47191" hidden="1" x14ac:dyDescent="0.25"/>
    <row r="47192" hidden="1" x14ac:dyDescent="0.25"/>
    <row r="47193" hidden="1" x14ac:dyDescent="0.25"/>
    <row r="47194" hidden="1" x14ac:dyDescent="0.25"/>
    <row r="47195" hidden="1" x14ac:dyDescent="0.25"/>
    <row r="47196" hidden="1" x14ac:dyDescent="0.25"/>
    <row r="47197" hidden="1" x14ac:dyDescent="0.25"/>
    <row r="47198" hidden="1" x14ac:dyDescent="0.25"/>
    <row r="47199" hidden="1" x14ac:dyDescent="0.25"/>
    <row r="47200" hidden="1" x14ac:dyDescent="0.25"/>
    <row r="47201" hidden="1" x14ac:dyDescent="0.25"/>
    <row r="47202" hidden="1" x14ac:dyDescent="0.25"/>
    <row r="47203" hidden="1" x14ac:dyDescent="0.25"/>
    <row r="47204" hidden="1" x14ac:dyDescent="0.25"/>
    <row r="47205" hidden="1" x14ac:dyDescent="0.25"/>
    <row r="47206" hidden="1" x14ac:dyDescent="0.25"/>
    <row r="47207" hidden="1" x14ac:dyDescent="0.25"/>
    <row r="47208" hidden="1" x14ac:dyDescent="0.25"/>
    <row r="47209" hidden="1" x14ac:dyDescent="0.25"/>
    <row r="47210" hidden="1" x14ac:dyDescent="0.25"/>
    <row r="47211" hidden="1" x14ac:dyDescent="0.25"/>
    <row r="47212" hidden="1" x14ac:dyDescent="0.25"/>
    <row r="47213" hidden="1" x14ac:dyDescent="0.25"/>
    <row r="47214" hidden="1" x14ac:dyDescent="0.25"/>
    <row r="47215" hidden="1" x14ac:dyDescent="0.25"/>
    <row r="47216" hidden="1" x14ac:dyDescent="0.25"/>
    <row r="47217" hidden="1" x14ac:dyDescent="0.25"/>
    <row r="47218" hidden="1" x14ac:dyDescent="0.25"/>
    <row r="47219" hidden="1" x14ac:dyDescent="0.25"/>
    <row r="47220" hidden="1" x14ac:dyDescent="0.25"/>
    <row r="47221" hidden="1" x14ac:dyDescent="0.25"/>
    <row r="47222" hidden="1" x14ac:dyDescent="0.25"/>
    <row r="47223" hidden="1" x14ac:dyDescent="0.25"/>
    <row r="47224" hidden="1" x14ac:dyDescent="0.25"/>
    <row r="47225" hidden="1" x14ac:dyDescent="0.25"/>
    <row r="47226" hidden="1" x14ac:dyDescent="0.25"/>
    <row r="47227" hidden="1" x14ac:dyDescent="0.25"/>
    <row r="47228" hidden="1" x14ac:dyDescent="0.25"/>
    <row r="47229" hidden="1" x14ac:dyDescent="0.25"/>
    <row r="47230" hidden="1" x14ac:dyDescent="0.25"/>
    <row r="47231" hidden="1" x14ac:dyDescent="0.25"/>
    <row r="47232" hidden="1" x14ac:dyDescent="0.25"/>
    <row r="47233" hidden="1" x14ac:dyDescent="0.25"/>
    <row r="47234" hidden="1" x14ac:dyDescent="0.25"/>
    <row r="47235" hidden="1" x14ac:dyDescent="0.25"/>
    <row r="47236" hidden="1" x14ac:dyDescent="0.25"/>
    <row r="47237" hidden="1" x14ac:dyDescent="0.25"/>
    <row r="47238" hidden="1" x14ac:dyDescent="0.25"/>
    <row r="47239" hidden="1" x14ac:dyDescent="0.25"/>
    <row r="47240" hidden="1" x14ac:dyDescent="0.25"/>
    <row r="47241" hidden="1" x14ac:dyDescent="0.25"/>
    <row r="47242" hidden="1" x14ac:dyDescent="0.25"/>
    <row r="47243" hidden="1" x14ac:dyDescent="0.25"/>
    <row r="47244" hidden="1" x14ac:dyDescent="0.25"/>
    <row r="47245" hidden="1" x14ac:dyDescent="0.25"/>
    <row r="47246" hidden="1" x14ac:dyDescent="0.25"/>
    <row r="47247" hidden="1" x14ac:dyDescent="0.25"/>
    <row r="47248" hidden="1" x14ac:dyDescent="0.25"/>
    <row r="47249" hidden="1" x14ac:dyDescent="0.25"/>
    <row r="47250" hidden="1" x14ac:dyDescent="0.25"/>
    <row r="47251" hidden="1" x14ac:dyDescent="0.25"/>
    <row r="47252" hidden="1" x14ac:dyDescent="0.25"/>
    <row r="47253" hidden="1" x14ac:dyDescent="0.25"/>
    <row r="47254" hidden="1" x14ac:dyDescent="0.25"/>
    <row r="47255" hidden="1" x14ac:dyDescent="0.25"/>
    <row r="47256" hidden="1" x14ac:dyDescent="0.25"/>
    <row r="47257" hidden="1" x14ac:dyDescent="0.25"/>
    <row r="47258" hidden="1" x14ac:dyDescent="0.25"/>
    <row r="47259" hidden="1" x14ac:dyDescent="0.25"/>
    <row r="47260" hidden="1" x14ac:dyDescent="0.25"/>
    <row r="47261" hidden="1" x14ac:dyDescent="0.25"/>
    <row r="47262" hidden="1" x14ac:dyDescent="0.25"/>
    <row r="47263" hidden="1" x14ac:dyDescent="0.25"/>
    <row r="47264" hidden="1" x14ac:dyDescent="0.25"/>
    <row r="47265" hidden="1" x14ac:dyDescent="0.25"/>
    <row r="47266" hidden="1" x14ac:dyDescent="0.25"/>
    <row r="47267" hidden="1" x14ac:dyDescent="0.25"/>
    <row r="47268" hidden="1" x14ac:dyDescent="0.25"/>
    <row r="47269" hidden="1" x14ac:dyDescent="0.25"/>
    <row r="47270" hidden="1" x14ac:dyDescent="0.25"/>
    <row r="47271" hidden="1" x14ac:dyDescent="0.25"/>
    <row r="47272" hidden="1" x14ac:dyDescent="0.25"/>
    <row r="47273" hidden="1" x14ac:dyDescent="0.25"/>
    <row r="47274" hidden="1" x14ac:dyDescent="0.25"/>
    <row r="47275" hidden="1" x14ac:dyDescent="0.25"/>
    <row r="47276" hidden="1" x14ac:dyDescent="0.25"/>
    <row r="47277" hidden="1" x14ac:dyDescent="0.25"/>
    <row r="47278" hidden="1" x14ac:dyDescent="0.25"/>
    <row r="47279" hidden="1" x14ac:dyDescent="0.25"/>
    <row r="47280" hidden="1" x14ac:dyDescent="0.25"/>
    <row r="47281" hidden="1" x14ac:dyDescent="0.25"/>
    <row r="47282" hidden="1" x14ac:dyDescent="0.25"/>
    <row r="47283" hidden="1" x14ac:dyDescent="0.25"/>
    <row r="47284" hidden="1" x14ac:dyDescent="0.25"/>
    <row r="47285" hidden="1" x14ac:dyDescent="0.25"/>
    <row r="47286" hidden="1" x14ac:dyDescent="0.25"/>
    <row r="47287" hidden="1" x14ac:dyDescent="0.25"/>
    <row r="47288" hidden="1" x14ac:dyDescent="0.25"/>
    <row r="47289" hidden="1" x14ac:dyDescent="0.25"/>
    <row r="47290" hidden="1" x14ac:dyDescent="0.25"/>
    <row r="47291" hidden="1" x14ac:dyDescent="0.25"/>
    <row r="47292" hidden="1" x14ac:dyDescent="0.25"/>
    <row r="47293" hidden="1" x14ac:dyDescent="0.25"/>
    <row r="47294" hidden="1" x14ac:dyDescent="0.25"/>
    <row r="47295" hidden="1" x14ac:dyDescent="0.25"/>
    <row r="47296" hidden="1" x14ac:dyDescent="0.25"/>
    <row r="47297" hidden="1" x14ac:dyDescent="0.25"/>
    <row r="47298" hidden="1" x14ac:dyDescent="0.25"/>
    <row r="47299" hidden="1" x14ac:dyDescent="0.25"/>
    <row r="47300" hidden="1" x14ac:dyDescent="0.25"/>
    <row r="47301" hidden="1" x14ac:dyDescent="0.25"/>
    <row r="47302" hidden="1" x14ac:dyDescent="0.25"/>
    <row r="47303" hidden="1" x14ac:dyDescent="0.25"/>
    <row r="47304" hidden="1" x14ac:dyDescent="0.25"/>
    <row r="47305" hidden="1" x14ac:dyDescent="0.25"/>
    <row r="47306" hidden="1" x14ac:dyDescent="0.25"/>
    <row r="47307" hidden="1" x14ac:dyDescent="0.25"/>
    <row r="47308" hidden="1" x14ac:dyDescent="0.25"/>
    <row r="47309" hidden="1" x14ac:dyDescent="0.25"/>
    <row r="47310" hidden="1" x14ac:dyDescent="0.25"/>
    <row r="47311" hidden="1" x14ac:dyDescent="0.25"/>
    <row r="47312" hidden="1" x14ac:dyDescent="0.25"/>
    <row r="47313" hidden="1" x14ac:dyDescent="0.25"/>
    <row r="47314" hidden="1" x14ac:dyDescent="0.25"/>
    <row r="47315" hidden="1" x14ac:dyDescent="0.25"/>
    <row r="47316" hidden="1" x14ac:dyDescent="0.25"/>
    <row r="47317" hidden="1" x14ac:dyDescent="0.25"/>
    <row r="47318" hidden="1" x14ac:dyDescent="0.25"/>
    <row r="47319" hidden="1" x14ac:dyDescent="0.25"/>
    <row r="47320" hidden="1" x14ac:dyDescent="0.25"/>
    <row r="47321" hidden="1" x14ac:dyDescent="0.25"/>
    <row r="47322" hidden="1" x14ac:dyDescent="0.25"/>
    <row r="47323" hidden="1" x14ac:dyDescent="0.25"/>
    <row r="47324" hidden="1" x14ac:dyDescent="0.25"/>
    <row r="47325" hidden="1" x14ac:dyDescent="0.25"/>
    <row r="47326" hidden="1" x14ac:dyDescent="0.25"/>
    <row r="47327" hidden="1" x14ac:dyDescent="0.25"/>
    <row r="47328" hidden="1" x14ac:dyDescent="0.25"/>
    <row r="47329" hidden="1" x14ac:dyDescent="0.25"/>
    <row r="47330" hidden="1" x14ac:dyDescent="0.25"/>
    <row r="47331" hidden="1" x14ac:dyDescent="0.25"/>
    <row r="47332" hidden="1" x14ac:dyDescent="0.25"/>
    <row r="47333" hidden="1" x14ac:dyDescent="0.25"/>
    <row r="47334" hidden="1" x14ac:dyDescent="0.25"/>
    <row r="47335" hidden="1" x14ac:dyDescent="0.25"/>
    <row r="47336" hidden="1" x14ac:dyDescent="0.25"/>
    <row r="47337" hidden="1" x14ac:dyDescent="0.25"/>
    <row r="47338" hidden="1" x14ac:dyDescent="0.25"/>
    <row r="47339" hidden="1" x14ac:dyDescent="0.25"/>
    <row r="47340" hidden="1" x14ac:dyDescent="0.25"/>
    <row r="47341" hidden="1" x14ac:dyDescent="0.25"/>
    <row r="47342" hidden="1" x14ac:dyDescent="0.25"/>
    <row r="47343" hidden="1" x14ac:dyDescent="0.25"/>
    <row r="47344" hidden="1" x14ac:dyDescent="0.25"/>
    <row r="47345" hidden="1" x14ac:dyDescent="0.25"/>
    <row r="47346" hidden="1" x14ac:dyDescent="0.25"/>
    <row r="47347" hidden="1" x14ac:dyDescent="0.25"/>
    <row r="47348" hidden="1" x14ac:dyDescent="0.25"/>
    <row r="47349" hidden="1" x14ac:dyDescent="0.25"/>
    <row r="47350" hidden="1" x14ac:dyDescent="0.25"/>
    <row r="47351" hidden="1" x14ac:dyDescent="0.25"/>
    <row r="47352" hidden="1" x14ac:dyDescent="0.25"/>
    <row r="47353" hidden="1" x14ac:dyDescent="0.25"/>
    <row r="47354" hidden="1" x14ac:dyDescent="0.25"/>
    <row r="47355" hidden="1" x14ac:dyDescent="0.25"/>
    <row r="47356" hidden="1" x14ac:dyDescent="0.25"/>
    <row r="47357" hidden="1" x14ac:dyDescent="0.25"/>
    <row r="47358" hidden="1" x14ac:dyDescent="0.25"/>
    <row r="47359" hidden="1" x14ac:dyDescent="0.25"/>
    <row r="47360" hidden="1" x14ac:dyDescent="0.25"/>
    <row r="47361" hidden="1" x14ac:dyDescent="0.25"/>
    <row r="47362" hidden="1" x14ac:dyDescent="0.25"/>
    <row r="47363" hidden="1" x14ac:dyDescent="0.25"/>
    <row r="47364" hidden="1" x14ac:dyDescent="0.25"/>
    <row r="47365" hidden="1" x14ac:dyDescent="0.25"/>
    <row r="47366" hidden="1" x14ac:dyDescent="0.25"/>
    <row r="47367" hidden="1" x14ac:dyDescent="0.25"/>
    <row r="47368" hidden="1" x14ac:dyDescent="0.25"/>
    <row r="47369" hidden="1" x14ac:dyDescent="0.25"/>
    <row r="47370" hidden="1" x14ac:dyDescent="0.25"/>
    <row r="47371" hidden="1" x14ac:dyDescent="0.25"/>
    <row r="47372" hidden="1" x14ac:dyDescent="0.25"/>
    <row r="47373" hidden="1" x14ac:dyDescent="0.25"/>
    <row r="47374" hidden="1" x14ac:dyDescent="0.25"/>
    <row r="47375" hidden="1" x14ac:dyDescent="0.25"/>
    <row r="47376" hidden="1" x14ac:dyDescent="0.25"/>
    <row r="47377" hidden="1" x14ac:dyDescent="0.25"/>
    <row r="47378" hidden="1" x14ac:dyDescent="0.25"/>
    <row r="47379" hidden="1" x14ac:dyDescent="0.25"/>
    <row r="47380" hidden="1" x14ac:dyDescent="0.25"/>
    <row r="47381" hidden="1" x14ac:dyDescent="0.25"/>
    <row r="47382" hidden="1" x14ac:dyDescent="0.25"/>
    <row r="47383" hidden="1" x14ac:dyDescent="0.25"/>
    <row r="47384" hidden="1" x14ac:dyDescent="0.25"/>
    <row r="47385" hidden="1" x14ac:dyDescent="0.25"/>
    <row r="47386" hidden="1" x14ac:dyDescent="0.25"/>
    <row r="47387" hidden="1" x14ac:dyDescent="0.25"/>
    <row r="47388" hidden="1" x14ac:dyDescent="0.25"/>
    <row r="47389" hidden="1" x14ac:dyDescent="0.25"/>
    <row r="47390" hidden="1" x14ac:dyDescent="0.25"/>
    <row r="47391" hidden="1" x14ac:dyDescent="0.25"/>
    <row r="47392" hidden="1" x14ac:dyDescent="0.25"/>
    <row r="47393" hidden="1" x14ac:dyDescent="0.25"/>
    <row r="47394" hidden="1" x14ac:dyDescent="0.25"/>
    <row r="47395" hidden="1" x14ac:dyDescent="0.25"/>
    <row r="47396" hidden="1" x14ac:dyDescent="0.25"/>
    <row r="47397" hidden="1" x14ac:dyDescent="0.25"/>
    <row r="47398" hidden="1" x14ac:dyDescent="0.25"/>
    <row r="47399" hidden="1" x14ac:dyDescent="0.25"/>
    <row r="47400" hidden="1" x14ac:dyDescent="0.25"/>
    <row r="47401" hidden="1" x14ac:dyDescent="0.25"/>
    <row r="47402" hidden="1" x14ac:dyDescent="0.25"/>
    <row r="47403" hidden="1" x14ac:dyDescent="0.25"/>
    <row r="47404" hidden="1" x14ac:dyDescent="0.25"/>
    <row r="47405" hidden="1" x14ac:dyDescent="0.25"/>
    <row r="47406" hidden="1" x14ac:dyDescent="0.25"/>
    <row r="47407" hidden="1" x14ac:dyDescent="0.25"/>
    <row r="47408" hidden="1" x14ac:dyDescent="0.25"/>
    <row r="47409" hidden="1" x14ac:dyDescent="0.25"/>
    <row r="47410" hidden="1" x14ac:dyDescent="0.25"/>
    <row r="47411" hidden="1" x14ac:dyDescent="0.25"/>
    <row r="47412" hidden="1" x14ac:dyDescent="0.25"/>
    <row r="47413" hidden="1" x14ac:dyDescent="0.25"/>
    <row r="47414" hidden="1" x14ac:dyDescent="0.25"/>
    <row r="47415" hidden="1" x14ac:dyDescent="0.25"/>
    <row r="47416" hidden="1" x14ac:dyDescent="0.25"/>
    <row r="47417" hidden="1" x14ac:dyDescent="0.25"/>
    <row r="47418" hidden="1" x14ac:dyDescent="0.25"/>
    <row r="47419" hidden="1" x14ac:dyDescent="0.25"/>
    <row r="47420" hidden="1" x14ac:dyDescent="0.25"/>
    <row r="47421" hidden="1" x14ac:dyDescent="0.25"/>
    <row r="47422" hidden="1" x14ac:dyDescent="0.25"/>
    <row r="47423" hidden="1" x14ac:dyDescent="0.25"/>
    <row r="47424" hidden="1" x14ac:dyDescent="0.25"/>
    <row r="47425" hidden="1" x14ac:dyDescent="0.25"/>
    <row r="47426" hidden="1" x14ac:dyDescent="0.25"/>
    <row r="47427" hidden="1" x14ac:dyDescent="0.25"/>
    <row r="47428" hidden="1" x14ac:dyDescent="0.25"/>
    <row r="47429" hidden="1" x14ac:dyDescent="0.25"/>
    <row r="47430" hidden="1" x14ac:dyDescent="0.25"/>
    <row r="47431" hidden="1" x14ac:dyDescent="0.25"/>
    <row r="47432" hidden="1" x14ac:dyDescent="0.25"/>
    <row r="47433" hidden="1" x14ac:dyDescent="0.25"/>
    <row r="47434" hidden="1" x14ac:dyDescent="0.25"/>
    <row r="47435" hidden="1" x14ac:dyDescent="0.25"/>
    <row r="47436" hidden="1" x14ac:dyDescent="0.25"/>
    <row r="47437" hidden="1" x14ac:dyDescent="0.25"/>
    <row r="47438" hidden="1" x14ac:dyDescent="0.25"/>
    <row r="47439" hidden="1" x14ac:dyDescent="0.25"/>
    <row r="47440" hidden="1" x14ac:dyDescent="0.25"/>
    <row r="47441" hidden="1" x14ac:dyDescent="0.25"/>
    <row r="47442" hidden="1" x14ac:dyDescent="0.25"/>
    <row r="47443" hidden="1" x14ac:dyDescent="0.25"/>
    <row r="47444" hidden="1" x14ac:dyDescent="0.25"/>
    <row r="47445" hidden="1" x14ac:dyDescent="0.25"/>
    <row r="47446" hidden="1" x14ac:dyDescent="0.25"/>
    <row r="47447" hidden="1" x14ac:dyDescent="0.25"/>
    <row r="47448" hidden="1" x14ac:dyDescent="0.25"/>
    <row r="47449" hidden="1" x14ac:dyDescent="0.25"/>
    <row r="47450" hidden="1" x14ac:dyDescent="0.25"/>
    <row r="47451" hidden="1" x14ac:dyDescent="0.25"/>
    <row r="47452" hidden="1" x14ac:dyDescent="0.25"/>
    <row r="47453" hidden="1" x14ac:dyDescent="0.25"/>
    <row r="47454" hidden="1" x14ac:dyDescent="0.25"/>
    <row r="47455" hidden="1" x14ac:dyDescent="0.25"/>
    <row r="47456" hidden="1" x14ac:dyDescent="0.25"/>
    <row r="47457" hidden="1" x14ac:dyDescent="0.25"/>
    <row r="47458" hidden="1" x14ac:dyDescent="0.25"/>
    <row r="47459" hidden="1" x14ac:dyDescent="0.25"/>
    <row r="47460" hidden="1" x14ac:dyDescent="0.25"/>
    <row r="47461" hidden="1" x14ac:dyDescent="0.25"/>
    <row r="47462" hidden="1" x14ac:dyDescent="0.25"/>
    <row r="47463" hidden="1" x14ac:dyDescent="0.25"/>
    <row r="47464" hidden="1" x14ac:dyDescent="0.25"/>
    <row r="47465" hidden="1" x14ac:dyDescent="0.25"/>
    <row r="47466" hidden="1" x14ac:dyDescent="0.25"/>
    <row r="47467" hidden="1" x14ac:dyDescent="0.25"/>
    <row r="47468" hidden="1" x14ac:dyDescent="0.25"/>
    <row r="47469" hidden="1" x14ac:dyDescent="0.25"/>
    <row r="47470" hidden="1" x14ac:dyDescent="0.25"/>
    <row r="47471" hidden="1" x14ac:dyDescent="0.25"/>
    <row r="47472" hidden="1" x14ac:dyDescent="0.25"/>
    <row r="47473" hidden="1" x14ac:dyDescent="0.25"/>
    <row r="47474" hidden="1" x14ac:dyDescent="0.25"/>
    <row r="47475" hidden="1" x14ac:dyDescent="0.25"/>
    <row r="47476" hidden="1" x14ac:dyDescent="0.25"/>
    <row r="47477" hidden="1" x14ac:dyDescent="0.25"/>
    <row r="47478" hidden="1" x14ac:dyDescent="0.25"/>
    <row r="47479" hidden="1" x14ac:dyDescent="0.25"/>
    <row r="47480" hidden="1" x14ac:dyDescent="0.25"/>
    <row r="47481" hidden="1" x14ac:dyDescent="0.25"/>
    <row r="47482" hidden="1" x14ac:dyDescent="0.25"/>
    <row r="47483" hidden="1" x14ac:dyDescent="0.25"/>
    <row r="47484" hidden="1" x14ac:dyDescent="0.25"/>
    <row r="47485" hidden="1" x14ac:dyDescent="0.25"/>
    <row r="47486" hidden="1" x14ac:dyDescent="0.25"/>
    <row r="47487" hidden="1" x14ac:dyDescent="0.25"/>
    <row r="47488" hidden="1" x14ac:dyDescent="0.25"/>
    <row r="47489" hidden="1" x14ac:dyDescent="0.25"/>
    <row r="47490" hidden="1" x14ac:dyDescent="0.25"/>
    <row r="47491" hidden="1" x14ac:dyDescent="0.25"/>
    <row r="47492" hidden="1" x14ac:dyDescent="0.25"/>
    <row r="47493" hidden="1" x14ac:dyDescent="0.25"/>
    <row r="47494" hidden="1" x14ac:dyDescent="0.25"/>
    <row r="47495" hidden="1" x14ac:dyDescent="0.25"/>
    <row r="47496" hidden="1" x14ac:dyDescent="0.25"/>
    <row r="47497" hidden="1" x14ac:dyDescent="0.25"/>
    <row r="47498" hidden="1" x14ac:dyDescent="0.25"/>
    <row r="47499" hidden="1" x14ac:dyDescent="0.25"/>
    <row r="47500" hidden="1" x14ac:dyDescent="0.25"/>
    <row r="47501" hidden="1" x14ac:dyDescent="0.25"/>
    <row r="47502" hidden="1" x14ac:dyDescent="0.25"/>
    <row r="47503" hidden="1" x14ac:dyDescent="0.25"/>
    <row r="47504" hidden="1" x14ac:dyDescent="0.25"/>
    <row r="47505" hidden="1" x14ac:dyDescent="0.25"/>
    <row r="47506" hidden="1" x14ac:dyDescent="0.25"/>
    <row r="47507" hidden="1" x14ac:dyDescent="0.25"/>
    <row r="47508" hidden="1" x14ac:dyDescent="0.25"/>
    <row r="47509" hidden="1" x14ac:dyDescent="0.25"/>
    <row r="47510" hidden="1" x14ac:dyDescent="0.25"/>
    <row r="47511" hidden="1" x14ac:dyDescent="0.25"/>
    <row r="47512" hidden="1" x14ac:dyDescent="0.25"/>
    <row r="47513" hidden="1" x14ac:dyDescent="0.25"/>
    <row r="47514" hidden="1" x14ac:dyDescent="0.25"/>
    <row r="47515" hidden="1" x14ac:dyDescent="0.25"/>
    <row r="47516" hidden="1" x14ac:dyDescent="0.25"/>
    <row r="47517" hidden="1" x14ac:dyDescent="0.25"/>
    <row r="47518" hidden="1" x14ac:dyDescent="0.25"/>
    <row r="47519" hidden="1" x14ac:dyDescent="0.25"/>
    <row r="47520" hidden="1" x14ac:dyDescent="0.25"/>
    <row r="47521" hidden="1" x14ac:dyDescent="0.25"/>
    <row r="47522" hidden="1" x14ac:dyDescent="0.25"/>
    <row r="47523" hidden="1" x14ac:dyDescent="0.25"/>
    <row r="47524" hidden="1" x14ac:dyDescent="0.25"/>
    <row r="47525" hidden="1" x14ac:dyDescent="0.25"/>
    <row r="47526" hidden="1" x14ac:dyDescent="0.25"/>
    <row r="47527" hidden="1" x14ac:dyDescent="0.25"/>
    <row r="47528" hidden="1" x14ac:dyDescent="0.25"/>
    <row r="47529" hidden="1" x14ac:dyDescent="0.25"/>
    <row r="47530" hidden="1" x14ac:dyDescent="0.25"/>
    <row r="47531" hidden="1" x14ac:dyDescent="0.25"/>
    <row r="47532" hidden="1" x14ac:dyDescent="0.25"/>
    <row r="47533" hidden="1" x14ac:dyDescent="0.25"/>
    <row r="47534" hidden="1" x14ac:dyDescent="0.25"/>
    <row r="47535" hidden="1" x14ac:dyDescent="0.25"/>
    <row r="47536" hidden="1" x14ac:dyDescent="0.25"/>
    <row r="47537" hidden="1" x14ac:dyDescent="0.25"/>
    <row r="47538" hidden="1" x14ac:dyDescent="0.25"/>
    <row r="47539" hidden="1" x14ac:dyDescent="0.25"/>
    <row r="47540" hidden="1" x14ac:dyDescent="0.25"/>
    <row r="47541" hidden="1" x14ac:dyDescent="0.25"/>
    <row r="47542" hidden="1" x14ac:dyDescent="0.25"/>
    <row r="47543" hidden="1" x14ac:dyDescent="0.25"/>
    <row r="47544" hidden="1" x14ac:dyDescent="0.25"/>
    <row r="47545" hidden="1" x14ac:dyDescent="0.25"/>
    <row r="47546" hidden="1" x14ac:dyDescent="0.25"/>
    <row r="47547" hidden="1" x14ac:dyDescent="0.25"/>
    <row r="47548" hidden="1" x14ac:dyDescent="0.25"/>
    <row r="47549" hidden="1" x14ac:dyDescent="0.25"/>
    <row r="47550" hidden="1" x14ac:dyDescent="0.25"/>
    <row r="47551" hidden="1" x14ac:dyDescent="0.25"/>
    <row r="47552" hidden="1" x14ac:dyDescent="0.25"/>
    <row r="47553" hidden="1" x14ac:dyDescent="0.25"/>
    <row r="47554" hidden="1" x14ac:dyDescent="0.25"/>
    <row r="47555" hidden="1" x14ac:dyDescent="0.25"/>
    <row r="47556" hidden="1" x14ac:dyDescent="0.25"/>
    <row r="47557" hidden="1" x14ac:dyDescent="0.25"/>
    <row r="47558" hidden="1" x14ac:dyDescent="0.25"/>
    <row r="47559" hidden="1" x14ac:dyDescent="0.25"/>
    <row r="47560" hidden="1" x14ac:dyDescent="0.25"/>
    <row r="47561" hidden="1" x14ac:dyDescent="0.25"/>
    <row r="47562" hidden="1" x14ac:dyDescent="0.25"/>
    <row r="47563" hidden="1" x14ac:dyDescent="0.25"/>
    <row r="47564" hidden="1" x14ac:dyDescent="0.25"/>
    <row r="47565" hidden="1" x14ac:dyDescent="0.25"/>
    <row r="47566" hidden="1" x14ac:dyDescent="0.25"/>
    <row r="47567" hidden="1" x14ac:dyDescent="0.25"/>
    <row r="47568" hidden="1" x14ac:dyDescent="0.25"/>
    <row r="47569" hidden="1" x14ac:dyDescent="0.25"/>
    <row r="47570" hidden="1" x14ac:dyDescent="0.25"/>
    <row r="47571" hidden="1" x14ac:dyDescent="0.25"/>
    <row r="47572" hidden="1" x14ac:dyDescent="0.25"/>
    <row r="47573" hidden="1" x14ac:dyDescent="0.25"/>
    <row r="47574" hidden="1" x14ac:dyDescent="0.25"/>
    <row r="47575" hidden="1" x14ac:dyDescent="0.25"/>
    <row r="47576" hidden="1" x14ac:dyDescent="0.25"/>
    <row r="47577" hidden="1" x14ac:dyDescent="0.25"/>
    <row r="47578" hidden="1" x14ac:dyDescent="0.25"/>
    <row r="47579" hidden="1" x14ac:dyDescent="0.25"/>
    <row r="47580" hidden="1" x14ac:dyDescent="0.25"/>
    <row r="47581" hidden="1" x14ac:dyDescent="0.25"/>
    <row r="47582" hidden="1" x14ac:dyDescent="0.25"/>
    <row r="47583" hidden="1" x14ac:dyDescent="0.25"/>
    <row r="47584" hidden="1" x14ac:dyDescent="0.25"/>
    <row r="47585" hidden="1" x14ac:dyDescent="0.25"/>
    <row r="47586" hidden="1" x14ac:dyDescent="0.25"/>
    <row r="47587" hidden="1" x14ac:dyDescent="0.25"/>
    <row r="47588" hidden="1" x14ac:dyDescent="0.25"/>
    <row r="47589" hidden="1" x14ac:dyDescent="0.25"/>
    <row r="47590" hidden="1" x14ac:dyDescent="0.25"/>
    <row r="47591" hidden="1" x14ac:dyDescent="0.25"/>
    <row r="47592" hidden="1" x14ac:dyDescent="0.25"/>
    <row r="47593" hidden="1" x14ac:dyDescent="0.25"/>
    <row r="47594" hidden="1" x14ac:dyDescent="0.25"/>
    <row r="47595" hidden="1" x14ac:dyDescent="0.25"/>
    <row r="47596" hidden="1" x14ac:dyDescent="0.25"/>
    <row r="47597" hidden="1" x14ac:dyDescent="0.25"/>
    <row r="47598" hidden="1" x14ac:dyDescent="0.25"/>
    <row r="47599" hidden="1" x14ac:dyDescent="0.25"/>
    <row r="47600" hidden="1" x14ac:dyDescent="0.25"/>
    <row r="47601" hidden="1" x14ac:dyDescent="0.25"/>
    <row r="47602" hidden="1" x14ac:dyDescent="0.25"/>
    <row r="47603" hidden="1" x14ac:dyDescent="0.25"/>
    <row r="47604" hidden="1" x14ac:dyDescent="0.25"/>
    <row r="47605" hidden="1" x14ac:dyDescent="0.25"/>
    <row r="47606" hidden="1" x14ac:dyDescent="0.25"/>
    <row r="47607" hidden="1" x14ac:dyDescent="0.25"/>
    <row r="47608" hidden="1" x14ac:dyDescent="0.25"/>
    <row r="47609" hidden="1" x14ac:dyDescent="0.25"/>
    <row r="47610" hidden="1" x14ac:dyDescent="0.25"/>
    <row r="47611" hidden="1" x14ac:dyDescent="0.25"/>
    <row r="47612" hidden="1" x14ac:dyDescent="0.25"/>
    <row r="47613" hidden="1" x14ac:dyDescent="0.25"/>
    <row r="47614" hidden="1" x14ac:dyDescent="0.25"/>
    <row r="47615" hidden="1" x14ac:dyDescent="0.25"/>
    <row r="47616" hidden="1" x14ac:dyDescent="0.25"/>
    <row r="47617" hidden="1" x14ac:dyDescent="0.25"/>
    <row r="47618" hidden="1" x14ac:dyDescent="0.25"/>
    <row r="47619" hidden="1" x14ac:dyDescent="0.25"/>
    <row r="47620" hidden="1" x14ac:dyDescent="0.25"/>
    <row r="47621" hidden="1" x14ac:dyDescent="0.25"/>
    <row r="47622" hidden="1" x14ac:dyDescent="0.25"/>
    <row r="47623" hidden="1" x14ac:dyDescent="0.25"/>
    <row r="47624" hidden="1" x14ac:dyDescent="0.25"/>
    <row r="47625" hidden="1" x14ac:dyDescent="0.25"/>
    <row r="47626" hidden="1" x14ac:dyDescent="0.25"/>
    <row r="47627" hidden="1" x14ac:dyDescent="0.25"/>
    <row r="47628" hidden="1" x14ac:dyDescent="0.25"/>
    <row r="47629" hidden="1" x14ac:dyDescent="0.25"/>
    <row r="47630" hidden="1" x14ac:dyDescent="0.25"/>
    <row r="47631" hidden="1" x14ac:dyDescent="0.25"/>
    <row r="47632" hidden="1" x14ac:dyDescent="0.25"/>
    <row r="47633" hidden="1" x14ac:dyDescent="0.25"/>
    <row r="47634" hidden="1" x14ac:dyDescent="0.25"/>
    <row r="47635" hidden="1" x14ac:dyDescent="0.25"/>
    <row r="47636" hidden="1" x14ac:dyDescent="0.25"/>
    <row r="47637" hidden="1" x14ac:dyDescent="0.25"/>
    <row r="47638" hidden="1" x14ac:dyDescent="0.25"/>
    <row r="47639" hidden="1" x14ac:dyDescent="0.25"/>
    <row r="47640" hidden="1" x14ac:dyDescent="0.25"/>
    <row r="47641" hidden="1" x14ac:dyDescent="0.25"/>
    <row r="47642" hidden="1" x14ac:dyDescent="0.25"/>
    <row r="47643" hidden="1" x14ac:dyDescent="0.25"/>
    <row r="47644" hidden="1" x14ac:dyDescent="0.25"/>
    <row r="47645" hidden="1" x14ac:dyDescent="0.25"/>
    <row r="47646" hidden="1" x14ac:dyDescent="0.25"/>
    <row r="47647" hidden="1" x14ac:dyDescent="0.25"/>
    <row r="47648" hidden="1" x14ac:dyDescent="0.25"/>
    <row r="47649" hidden="1" x14ac:dyDescent="0.25"/>
    <row r="47650" hidden="1" x14ac:dyDescent="0.25"/>
    <row r="47651" hidden="1" x14ac:dyDescent="0.25"/>
    <row r="47652" hidden="1" x14ac:dyDescent="0.25"/>
    <row r="47653" hidden="1" x14ac:dyDescent="0.25"/>
    <row r="47654" hidden="1" x14ac:dyDescent="0.25"/>
    <row r="47655" hidden="1" x14ac:dyDescent="0.25"/>
    <row r="47656" hidden="1" x14ac:dyDescent="0.25"/>
    <row r="47657" hidden="1" x14ac:dyDescent="0.25"/>
    <row r="47658" hidden="1" x14ac:dyDescent="0.25"/>
    <row r="47659" hidden="1" x14ac:dyDescent="0.25"/>
    <row r="47660" hidden="1" x14ac:dyDescent="0.25"/>
    <row r="47661" hidden="1" x14ac:dyDescent="0.25"/>
    <row r="47662" hidden="1" x14ac:dyDescent="0.25"/>
    <row r="47663" hidden="1" x14ac:dyDescent="0.25"/>
    <row r="47664" hidden="1" x14ac:dyDescent="0.25"/>
    <row r="47665" hidden="1" x14ac:dyDescent="0.25"/>
    <row r="47666" hidden="1" x14ac:dyDescent="0.25"/>
    <row r="47667" hidden="1" x14ac:dyDescent="0.25"/>
    <row r="47668" hidden="1" x14ac:dyDescent="0.25"/>
    <row r="47669" hidden="1" x14ac:dyDescent="0.25"/>
    <row r="47670" hidden="1" x14ac:dyDescent="0.25"/>
    <row r="47671" hidden="1" x14ac:dyDescent="0.25"/>
    <row r="47672" hidden="1" x14ac:dyDescent="0.25"/>
    <row r="47673" hidden="1" x14ac:dyDescent="0.25"/>
    <row r="47674" hidden="1" x14ac:dyDescent="0.25"/>
    <row r="47675" hidden="1" x14ac:dyDescent="0.25"/>
    <row r="47676" hidden="1" x14ac:dyDescent="0.25"/>
    <row r="47677" hidden="1" x14ac:dyDescent="0.25"/>
    <row r="47678" hidden="1" x14ac:dyDescent="0.25"/>
    <row r="47679" hidden="1" x14ac:dyDescent="0.25"/>
    <row r="47680" hidden="1" x14ac:dyDescent="0.25"/>
    <row r="47681" hidden="1" x14ac:dyDescent="0.25"/>
    <row r="47682" hidden="1" x14ac:dyDescent="0.25"/>
    <row r="47683" hidden="1" x14ac:dyDescent="0.25"/>
    <row r="47684" hidden="1" x14ac:dyDescent="0.25"/>
    <row r="47685" hidden="1" x14ac:dyDescent="0.25"/>
    <row r="47686" hidden="1" x14ac:dyDescent="0.25"/>
    <row r="47687" hidden="1" x14ac:dyDescent="0.25"/>
    <row r="47688" hidden="1" x14ac:dyDescent="0.25"/>
    <row r="47689" hidden="1" x14ac:dyDescent="0.25"/>
    <row r="47690" hidden="1" x14ac:dyDescent="0.25"/>
    <row r="47691" hidden="1" x14ac:dyDescent="0.25"/>
    <row r="47692" hidden="1" x14ac:dyDescent="0.25"/>
    <row r="47693" hidden="1" x14ac:dyDescent="0.25"/>
    <row r="47694" hidden="1" x14ac:dyDescent="0.25"/>
    <row r="47695" hidden="1" x14ac:dyDescent="0.25"/>
    <row r="47696" hidden="1" x14ac:dyDescent="0.25"/>
    <row r="47697" hidden="1" x14ac:dyDescent="0.25"/>
    <row r="47698" hidden="1" x14ac:dyDescent="0.25"/>
    <row r="47699" hidden="1" x14ac:dyDescent="0.25"/>
    <row r="47700" hidden="1" x14ac:dyDescent="0.25"/>
    <row r="47701" hidden="1" x14ac:dyDescent="0.25"/>
    <row r="47702" hidden="1" x14ac:dyDescent="0.25"/>
    <row r="47703" hidden="1" x14ac:dyDescent="0.25"/>
    <row r="47704" hidden="1" x14ac:dyDescent="0.25"/>
    <row r="47705" hidden="1" x14ac:dyDescent="0.25"/>
    <row r="47706" hidden="1" x14ac:dyDescent="0.25"/>
    <row r="47707" hidden="1" x14ac:dyDescent="0.25"/>
    <row r="47708" hidden="1" x14ac:dyDescent="0.25"/>
    <row r="47709" hidden="1" x14ac:dyDescent="0.25"/>
    <row r="47710" hidden="1" x14ac:dyDescent="0.25"/>
    <row r="47711" hidden="1" x14ac:dyDescent="0.25"/>
    <row r="47712" hidden="1" x14ac:dyDescent="0.25"/>
    <row r="47713" hidden="1" x14ac:dyDescent="0.25"/>
    <row r="47714" hidden="1" x14ac:dyDescent="0.25"/>
    <row r="47715" hidden="1" x14ac:dyDescent="0.25"/>
    <row r="47716" hidden="1" x14ac:dyDescent="0.25"/>
    <row r="47717" hidden="1" x14ac:dyDescent="0.25"/>
    <row r="47718" hidden="1" x14ac:dyDescent="0.25"/>
    <row r="47719" hidden="1" x14ac:dyDescent="0.25"/>
    <row r="47720" hidden="1" x14ac:dyDescent="0.25"/>
    <row r="47721" hidden="1" x14ac:dyDescent="0.25"/>
    <row r="47722" hidden="1" x14ac:dyDescent="0.25"/>
    <row r="47723" hidden="1" x14ac:dyDescent="0.25"/>
    <row r="47724" hidden="1" x14ac:dyDescent="0.25"/>
    <row r="47725" hidden="1" x14ac:dyDescent="0.25"/>
    <row r="47726" hidden="1" x14ac:dyDescent="0.25"/>
    <row r="47727" hidden="1" x14ac:dyDescent="0.25"/>
    <row r="47728" hidden="1" x14ac:dyDescent="0.25"/>
    <row r="47729" hidden="1" x14ac:dyDescent="0.25"/>
    <row r="47730" hidden="1" x14ac:dyDescent="0.25"/>
    <row r="47731" hidden="1" x14ac:dyDescent="0.25"/>
    <row r="47732" hidden="1" x14ac:dyDescent="0.25"/>
    <row r="47733" hidden="1" x14ac:dyDescent="0.25"/>
    <row r="47734" hidden="1" x14ac:dyDescent="0.25"/>
    <row r="47735" hidden="1" x14ac:dyDescent="0.25"/>
    <row r="47736" hidden="1" x14ac:dyDescent="0.25"/>
    <row r="47737" hidden="1" x14ac:dyDescent="0.25"/>
    <row r="47738" hidden="1" x14ac:dyDescent="0.25"/>
    <row r="47739" hidden="1" x14ac:dyDescent="0.25"/>
    <row r="47740" hidden="1" x14ac:dyDescent="0.25"/>
    <row r="47741" hidden="1" x14ac:dyDescent="0.25"/>
    <row r="47742" hidden="1" x14ac:dyDescent="0.25"/>
    <row r="47743" hidden="1" x14ac:dyDescent="0.25"/>
    <row r="47744" hidden="1" x14ac:dyDescent="0.25"/>
    <row r="47745" hidden="1" x14ac:dyDescent="0.25"/>
    <row r="47746" hidden="1" x14ac:dyDescent="0.25"/>
    <row r="47747" hidden="1" x14ac:dyDescent="0.25"/>
    <row r="47748" hidden="1" x14ac:dyDescent="0.25"/>
    <row r="47749" hidden="1" x14ac:dyDescent="0.25"/>
    <row r="47750" hidden="1" x14ac:dyDescent="0.25"/>
    <row r="47751" hidden="1" x14ac:dyDescent="0.25"/>
    <row r="47752" hidden="1" x14ac:dyDescent="0.25"/>
    <row r="47753" hidden="1" x14ac:dyDescent="0.25"/>
    <row r="47754" hidden="1" x14ac:dyDescent="0.25"/>
    <row r="47755" hidden="1" x14ac:dyDescent="0.25"/>
    <row r="47756" hidden="1" x14ac:dyDescent="0.25"/>
    <row r="47757" hidden="1" x14ac:dyDescent="0.25"/>
    <row r="47758" hidden="1" x14ac:dyDescent="0.25"/>
    <row r="47759" hidden="1" x14ac:dyDescent="0.25"/>
    <row r="47760" hidden="1" x14ac:dyDescent="0.25"/>
    <row r="47761" hidden="1" x14ac:dyDescent="0.25"/>
    <row r="47762" hidden="1" x14ac:dyDescent="0.25"/>
    <row r="47763" hidden="1" x14ac:dyDescent="0.25"/>
    <row r="47764" hidden="1" x14ac:dyDescent="0.25"/>
    <row r="47765" hidden="1" x14ac:dyDescent="0.25"/>
    <row r="47766" hidden="1" x14ac:dyDescent="0.25"/>
    <row r="47767" hidden="1" x14ac:dyDescent="0.25"/>
    <row r="47768" hidden="1" x14ac:dyDescent="0.25"/>
    <row r="47769" hidden="1" x14ac:dyDescent="0.25"/>
    <row r="47770" hidden="1" x14ac:dyDescent="0.25"/>
    <row r="47771" hidden="1" x14ac:dyDescent="0.25"/>
    <row r="47772" hidden="1" x14ac:dyDescent="0.25"/>
    <row r="47773" hidden="1" x14ac:dyDescent="0.25"/>
    <row r="47774" hidden="1" x14ac:dyDescent="0.25"/>
    <row r="47775" hidden="1" x14ac:dyDescent="0.25"/>
    <row r="47776" hidden="1" x14ac:dyDescent="0.25"/>
    <row r="47777" hidden="1" x14ac:dyDescent="0.25"/>
    <row r="47778" hidden="1" x14ac:dyDescent="0.25"/>
    <row r="47779" hidden="1" x14ac:dyDescent="0.25"/>
    <row r="47780" hidden="1" x14ac:dyDescent="0.25"/>
    <row r="47781" hidden="1" x14ac:dyDescent="0.25"/>
    <row r="47782" hidden="1" x14ac:dyDescent="0.25"/>
    <row r="47783" hidden="1" x14ac:dyDescent="0.25"/>
    <row r="47784" hidden="1" x14ac:dyDescent="0.25"/>
    <row r="47785" hidden="1" x14ac:dyDescent="0.25"/>
    <row r="47786" hidden="1" x14ac:dyDescent="0.25"/>
    <row r="47787" hidden="1" x14ac:dyDescent="0.25"/>
    <row r="47788" hidden="1" x14ac:dyDescent="0.25"/>
    <row r="47789" hidden="1" x14ac:dyDescent="0.25"/>
    <row r="47790" hidden="1" x14ac:dyDescent="0.25"/>
    <row r="47791" hidden="1" x14ac:dyDescent="0.25"/>
    <row r="47792" hidden="1" x14ac:dyDescent="0.25"/>
    <row r="47793" hidden="1" x14ac:dyDescent="0.25"/>
    <row r="47794" hidden="1" x14ac:dyDescent="0.25"/>
    <row r="47795" hidden="1" x14ac:dyDescent="0.25"/>
    <row r="47796" hidden="1" x14ac:dyDescent="0.25"/>
    <row r="47797" hidden="1" x14ac:dyDescent="0.25"/>
    <row r="47798" hidden="1" x14ac:dyDescent="0.25"/>
    <row r="47799" hidden="1" x14ac:dyDescent="0.25"/>
    <row r="47800" hidden="1" x14ac:dyDescent="0.25"/>
    <row r="47801" hidden="1" x14ac:dyDescent="0.25"/>
    <row r="47802" hidden="1" x14ac:dyDescent="0.25"/>
    <row r="47803" hidden="1" x14ac:dyDescent="0.25"/>
    <row r="47804" hidden="1" x14ac:dyDescent="0.25"/>
    <row r="47805" hidden="1" x14ac:dyDescent="0.25"/>
    <row r="47806" hidden="1" x14ac:dyDescent="0.25"/>
    <row r="47807" hidden="1" x14ac:dyDescent="0.25"/>
    <row r="47808" hidden="1" x14ac:dyDescent="0.25"/>
    <row r="47809" hidden="1" x14ac:dyDescent="0.25"/>
    <row r="47810" hidden="1" x14ac:dyDescent="0.25"/>
    <row r="47811" hidden="1" x14ac:dyDescent="0.25"/>
    <row r="47812" hidden="1" x14ac:dyDescent="0.25"/>
    <row r="47813" hidden="1" x14ac:dyDescent="0.25"/>
    <row r="47814" hidden="1" x14ac:dyDescent="0.25"/>
    <row r="47815" hidden="1" x14ac:dyDescent="0.25"/>
    <row r="47816" hidden="1" x14ac:dyDescent="0.25"/>
    <row r="47817" hidden="1" x14ac:dyDescent="0.25"/>
    <row r="47818" hidden="1" x14ac:dyDescent="0.25"/>
    <row r="47819" hidden="1" x14ac:dyDescent="0.25"/>
    <row r="47820" hidden="1" x14ac:dyDescent="0.25"/>
    <row r="47821" hidden="1" x14ac:dyDescent="0.25"/>
    <row r="47822" hidden="1" x14ac:dyDescent="0.25"/>
    <row r="47823" hidden="1" x14ac:dyDescent="0.25"/>
    <row r="47824" hidden="1" x14ac:dyDescent="0.25"/>
    <row r="47825" hidden="1" x14ac:dyDescent="0.25"/>
    <row r="47826" hidden="1" x14ac:dyDescent="0.25"/>
    <row r="47827" hidden="1" x14ac:dyDescent="0.25"/>
    <row r="47828" hidden="1" x14ac:dyDescent="0.25"/>
    <row r="47829" hidden="1" x14ac:dyDescent="0.25"/>
    <row r="47830" hidden="1" x14ac:dyDescent="0.25"/>
    <row r="47831" hidden="1" x14ac:dyDescent="0.25"/>
    <row r="47832" hidden="1" x14ac:dyDescent="0.25"/>
    <row r="47833" hidden="1" x14ac:dyDescent="0.25"/>
    <row r="47834" hidden="1" x14ac:dyDescent="0.25"/>
    <row r="47835" hidden="1" x14ac:dyDescent="0.25"/>
    <row r="47836" hidden="1" x14ac:dyDescent="0.25"/>
    <row r="47837" hidden="1" x14ac:dyDescent="0.25"/>
    <row r="47838" hidden="1" x14ac:dyDescent="0.25"/>
    <row r="47839" hidden="1" x14ac:dyDescent="0.25"/>
    <row r="47840" hidden="1" x14ac:dyDescent="0.25"/>
    <row r="47841" hidden="1" x14ac:dyDescent="0.25"/>
    <row r="47842" hidden="1" x14ac:dyDescent="0.25"/>
    <row r="47843" hidden="1" x14ac:dyDescent="0.25"/>
    <row r="47844" hidden="1" x14ac:dyDescent="0.25"/>
    <row r="47845" hidden="1" x14ac:dyDescent="0.25"/>
    <row r="47846" hidden="1" x14ac:dyDescent="0.25"/>
    <row r="47847" hidden="1" x14ac:dyDescent="0.25"/>
    <row r="47848" hidden="1" x14ac:dyDescent="0.25"/>
    <row r="47849" hidden="1" x14ac:dyDescent="0.25"/>
    <row r="47850" hidden="1" x14ac:dyDescent="0.25"/>
    <row r="47851" hidden="1" x14ac:dyDescent="0.25"/>
    <row r="47852" hidden="1" x14ac:dyDescent="0.25"/>
    <row r="47853" hidden="1" x14ac:dyDescent="0.25"/>
    <row r="47854" hidden="1" x14ac:dyDescent="0.25"/>
    <row r="47855" hidden="1" x14ac:dyDescent="0.25"/>
    <row r="47856" hidden="1" x14ac:dyDescent="0.25"/>
    <row r="47857" hidden="1" x14ac:dyDescent="0.25"/>
    <row r="47858" hidden="1" x14ac:dyDescent="0.25"/>
    <row r="47859" hidden="1" x14ac:dyDescent="0.25"/>
    <row r="47860" hidden="1" x14ac:dyDescent="0.25"/>
    <row r="47861" hidden="1" x14ac:dyDescent="0.25"/>
    <row r="47862" hidden="1" x14ac:dyDescent="0.25"/>
    <row r="47863" hidden="1" x14ac:dyDescent="0.25"/>
    <row r="47864" hidden="1" x14ac:dyDescent="0.25"/>
    <row r="47865" hidden="1" x14ac:dyDescent="0.25"/>
    <row r="47866" hidden="1" x14ac:dyDescent="0.25"/>
    <row r="47867" hidden="1" x14ac:dyDescent="0.25"/>
    <row r="47868" hidden="1" x14ac:dyDescent="0.25"/>
    <row r="47869" hidden="1" x14ac:dyDescent="0.25"/>
    <row r="47870" hidden="1" x14ac:dyDescent="0.25"/>
    <row r="47871" hidden="1" x14ac:dyDescent="0.25"/>
    <row r="47872" hidden="1" x14ac:dyDescent="0.25"/>
    <row r="47873" hidden="1" x14ac:dyDescent="0.25"/>
    <row r="47874" hidden="1" x14ac:dyDescent="0.25"/>
    <row r="47875" hidden="1" x14ac:dyDescent="0.25"/>
    <row r="47876" hidden="1" x14ac:dyDescent="0.25"/>
    <row r="47877" hidden="1" x14ac:dyDescent="0.25"/>
    <row r="47878" hidden="1" x14ac:dyDescent="0.25"/>
    <row r="47879" hidden="1" x14ac:dyDescent="0.25"/>
    <row r="47880" hidden="1" x14ac:dyDescent="0.25"/>
    <row r="47881" hidden="1" x14ac:dyDescent="0.25"/>
    <row r="47882" hidden="1" x14ac:dyDescent="0.25"/>
    <row r="47883" hidden="1" x14ac:dyDescent="0.25"/>
    <row r="47884" hidden="1" x14ac:dyDescent="0.25"/>
    <row r="47885" hidden="1" x14ac:dyDescent="0.25"/>
    <row r="47886" hidden="1" x14ac:dyDescent="0.25"/>
    <row r="47887" hidden="1" x14ac:dyDescent="0.25"/>
    <row r="47888" hidden="1" x14ac:dyDescent="0.25"/>
    <row r="47889" hidden="1" x14ac:dyDescent="0.25"/>
    <row r="47890" hidden="1" x14ac:dyDescent="0.25"/>
    <row r="47891" hidden="1" x14ac:dyDescent="0.25"/>
    <row r="47892" hidden="1" x14ac:dyDescent="0.25"/>
    <row r="47893" hidden="1" x14ac:dyDescent="0.25"/>
    <row r="47894" hidden="1" x14ac:dyDescent="0.25"/>
    <row r="47895" hidden="1" x14ac:dyDescent="0.25"/>
    <row r="47896" hidden="1" x14ac:dyDescent="0.25"/>
    <row r="47897" hidden="1" x14ac:dyDescent="0.25"/>
    <row r="47898" hidden="1" x14ac:dyDescent="0.25"/>
    <row r="47899" hidden="1" x14ac:dyDescent="0.25"/>
    <row r="47900" hidden="1" x14ac:dyDescent="0.25"/>
    <row r="47901" hidden="1" x14ac:dyDescent="0.25"/>
    <row r="47902" hidden="1" x14ac:dyDescent="0.25"/>
    <row r="47903" hidden="1" x14ac:dyDescent="0.25"/>
    <row r="47904" hidden="1" x14ac:dyDescent="0.25"/>
    <row r="47905" hidden="1" x14ac:dyDescent="0.25"/>
    <row r="47906" hidden="1" x14ac:dyDescent="0.25"/>
    <row r="47907" hidden="1" x14ac:dyDescent="0.25"/>
    <row r="47908" hidden="1" x14ac:dyDescent="0.25"/>
    <row r="47909" hidden="1" x14ac:dyDescent="0.25"/>
    <row r="47910" hidden="1" x14ac:dyDescent="0.25"/>
    <row r="47911" hidden="1" x14ac:dyDescent="0.25"/>
    <row r="47912" hidden="1" x14ac:dyDescent="0.25"/>
    <row r="47913" hidden="1" x14ac:dyDescent="0.25"/>
    <row r="47914" hidden="1" x14ac:dyDescent="0.25"/>
    <row r="47915" hidden="1" x14ac:dyDescent="0.25"/>
    <row r="47916" hidden="1" x14ac:dyDescent="0.25"/>
    <row r="47917" hidden="1" x14ac:dyDescent="0.25"/>
    <row r="47918" hidden="1" x14ac:dyDescent="0.25"/>
    <row r="47919" hidden="1" x14ac:dyDescent="0.25"/>
    <row r="47920" hidden="1" x14ac:dyDescent="0.25"/>
    <row r="47921" hidden="1" x14ac:dyDescent="0.25"/>
    <row r="47922" hidden="1" x14ac:dyDescent="0.25"/>
    <row r="47923" hidden="1" x14ac:dyDescent="0.25"/>
    <row r="47924" hidden="1" x14ac:dyDescent="0.25"/>
    <row r="47925" hidden="1" x14ac:dyDescent="0.25"/>
    <row r="47926" hidden="1" x14ac:dyDescent="0.25"/>
    <row r="47927" hidden="1" x14ac:dyDescent="0.25"/>
    <row r="47928" hidden="1" x14ac:dyDescent="0.25"/>
    <row r="47929" hidden="1" x14ac:dyDescent="0.25"/>
    <row r="47930" hidden="1" x14ac:dyDescent="0.25"/>
    <row r="47931" hidden="1" x14ac:dyDescent="0.25"/>
    <row r="47932" hidden="1" x14ac:dyDescent="0.25"/>
    <row r="47933" hidden="1" x14ac:dyDescent="0.25"/>
    <row r="47934" hidden="1" x14ac:dyDescent="0.25"/>
    <row r="47935" hidden="1" x14ac:dyDescent="0.25"/>
    <row r="47936" hidden="1" x14ac:dyDescent="0.25"/>
    <row r="47937" hidden="1" x14ac:dyDescent="0.25"/>
    <row r="47938" hidden="1" x14ac:dyDescent="0.25"/>
    <row r="47939" hidden="1" x14ac:dyDescent="0.25"/>
    <row r="47940" hidden="1" x14ac:dyDescent="0.25"/>
    <row r="47941" hidden="1" x14ac:dyDescent="0.25"/>
    <row r="47942" hidden="1" x14ac:dyDescent="0.25"/>
    <row r="47943" hidden="1" x14ac:dyDescent="0.25"/>
    <row r="47944" hidden="1" x14ac:dyDescent="0.25"/>
    <row r="47945" hidden="1" x14ac:dyDescent="0.25"/>
    <row r="47946" hidden="1" x14ac:dyDescent="0.25"/>
    <row r="47947" hidden="1" x14ac:dyDescent="0.25"/>
    <row r="47948" hidden="1" x14ac:dyDescent="0.25"/>
    <row r="47949" hidden="1" x14ac:dyDescent="0.25"/>
    <row r="47950" hidden="1" x14ac:dyDescent="0.25"/>
    <row r="47951" hidden="1" x14ac:dyDescent="0.25"/>
    <row r="47952" hidden="1" x14ac:dyDescent="0.25"/>
    <row r="47953" hidden="1" x14ac:dyDescent="0.25"/>
    <row r="47954" hidden="1" x14ac:dyDescent="0.25"/>
    <row r="47955" hidden="1" x14ac:dyDescent="0.25"/>
    <row r="47956" hidden="1" x14ac:dyDescent="0.25"/>
    <row r="47957" hidden="1" x14ac:dyDescent="0.25"/>
    <row r="47958" hidden="1" x14ac:dyDescent="0.25"/>
    <row r="47959" hidden="1" x14ac:dyDescent="0.25"/>
    <row r="47960" hidden="1" x14ac:dyDescent="0.25"/>
    <row r="47961" hidden="1" x14ac:dyDescent="0.25"/>
    <row r="47962" hidden="1" x14ac:dyDescent="0.25"/>
    <row r="47963" hidden="1" x14ac:dyDescent="0.25"/>
    <row r="47964" hidden="1" x14ac:dyDescent="0.25"/>
    <row r="47965" hidden="1" x14ac:dyDescent="0.25"/>
    <row r="47966" hidden="1" x14ac:dyDescent="0.25"/>
    <row r="47967" hidden="1" x14ac:dyDescent="0.25"/>
    <row r="47968" hidden="1" x14ac:dyDescent="0.25"/>
    <row r="47969" hidden="1" x14ac:dyDescent="0.25"/>
    <row r="47970" hidden="1" x14ac:dyDescent="0.25"/>
    <row r="47971" hidden="1" x14ac:dyDescent="0.25"/>
    <row r="47972" hidden="1" x14ac:dyDescent="0.25"/>
    <row r="47973" hidden="1" x14ac:dyDescent="0.25"/>
    <row r="47974" hidden="1" x14ac:dyDescent="0.25"/>
    <row r="47975" hidden="1" x14ac:dyDescent="0.25"/>
    <row r="47976" hidden="1" x14ac:dyDescent="0.25"/>
    <row r="47977" hidden="1" x14ac:dyDescent="0.25"/>
    <row r="47978" hidden="1" x14ac:dyDescent="0.25"/>
    <row r="47979" hidden="1" x14ac:dyDescent="0.25"/>
    <row r="47980" hidden="1" x14ac:dyDescent="0.25"/>
    <row r="47981" hidden="1" x14ac:dyDescent="0.25"/>
    <row r="47982" hidden="1" x14ac:dyDescent="0.25"/>
    <row r="47983" hidden="1" x14ac:dyDescent="0.25"/>
    <row r="47984" hidden="1" x14ac:dyDescent="0.25"/>
    <row r="47985" hidden="1" x14ac:dyDescent="0.25"/>
    <row r="47986" hidden="1" x14ac:dyDescent="0.25"/>
    <row r="47987" hidden="1" x14ac:dyDescent="0.25"/>
    <row r="47988" hidden="1" x14ac:dyDescent="0.25"/>
    <row r="47989" hidden="1" x14ac:dyDescent="0.25"/>
    <row r="47990" hidden="1" x14ac:dyDescent="0.25"/>
    <row r="47991" hidden="1" x14ac:dyDescent="0.25"/>
    <row r="47992" hidden="1" x14ac:dyDescent="0.25"/>
    <row r="47993" hidden="1" x14ac:dyDescent="0.25"/>
    <row r="47994" hidden="1" x14ac:dyDescent="0.25"/>
    <row r="47995" hidden="1" x14ac:dyDescent="0.25"/>
    <row r="47996" hidden="1" x14ac:dyDescent="0.25"/>
    <row r="47997" hidden="1" x14ac:dyDescent="0.25"/>
    <row r="47998" hidden="1" x14ac:dyDescent="0.25"/>
    <row r="47999" hidden="1" x14ac:dyDescent="0.25"/>
    <row r="48000" hidden="1" x14ac:dyDescent="0.25"/>
    <row r="48001" hidden="1" x14ac:dyDescent="0.25"/>
    <row r="48002" hidden="1" x14ac:dyDescent="0.25"/>
    <row r="48003" hidden="1" x14ac:dyDescent="0.25"/>
    <row r="48004" hidden="1" x14ac:dyDescent="0.25"/>
    <row r="48005" hidden="1" x14ac:dyDescent="0.25"/>
    <row r="48006" hidden="1" x14ac:dyDescent="0.25"/>
    <row r="48007" hidden="1" x14ac:dyDescent="0.25"/>
    <row r="48008" hidden="1" x14ac:dyDescent="0.25"/>
    <row r="48009" hidden="1" x14ac:dyDescent="0.25"/>
    <row r="48010" hidden="1" x14ac:dyDescent="0.25"/>
    <row r="48011" hidden="1" x14ac:dyDescent="0.25"/>
    <row r="48012" hidden="1" x14ac:dyDescent="0.25"/>
    <row r="48013" hidden="1" x14ac:dyDescent="0.25"/>
    <row r="48014" hidden="1" x14ac:dyDescent="0.25"/>
    <row r="48015" hidden="1" x14ac:dyDescent="0.25"/>
    <row r="48016" hidden="1" x14ac:dyDescent="0.25"/>
    <row r="48017" hidden="1" x14ac:dyDescent="0.25"/>
    <row r="48018" hidden="1" x14ac:dyDescent="0.25"/>
    <row r="48019" hidden="1" x14ac:dyDescent="0.25"/>
    <row r="48020" hidden="1" x14ac:dyDescent="0.25"/>
    <row r="48021" hidden="1" x14ac:dyDescent="0.25"/>
    <row r="48022" hidden="1" x14ac:dyDescent="0.25"/>
    <row r="48023" hidden="1" x14ac:dyDescent="0.25"/>
    <row r="48024" hidden="1" x14ac:dyDescent="0.25"/>
    <row r="48025" hidden="1" x14ac:dyDescent="0.25"/>
    <row r="48026" hidden="1" x14ac:dyDescent="0.25"/>
    <row r="48027" hidden="1" x14ac:dyDescent="0.25"/>
    <row r="48028" hidden="1" x14ac:dyDescent="0.25"/>
    <row r="48029" hidden="1" x14ac:dyDescent="0.25"/>
    <row r="48030" hidden="1" x14ac:dyDescent="0.25"/>
    <row r="48031" hidden="1" x14ac:dyDescent="0.25"/>
    <row r="48032" hidden="1" x14ac:dyDescent="0.25"/>
    <row r="48033" hidden="1" x14ac:dyDescent="0.25"/>
    <row r="48034" hidden="1" x14ac:dyDescent="0.25"/>
    <row r="48035" hidden="1" x14ac:dyDescent="0.25"/>
    <row r="48036" hidden="1" x14ac:dyDescent="0.25"/>
    <row r="48037" hidden="1" x14ac:dyDescent="0.25"/>
    <row r="48038" hidden="1" x14ac:dyDescent="0.25"/>
    <row r="48039" hidden="1" x14ac:dyDescent="0.25"/>
    <row r="48040" hidden="1" x14ac:dyDescent="0.25"/>
    <row r="48041" hidden="1" x14ac:dyDescent="0.25"/>
    <row r="48042" hidden="1" x14ac:dyDescent="0.25"/>
    <row r="48043" hidden="1" x14ac:dyDescent="0.25"/>
    <row r="48044" hidden="1" x14ac:dyDescent="0.25"/>
    <row r="48045" hidden="1" x14ac:dyDescent="0.25"/>
    <row r="48046" hidden="1" x14ac:dyDescent="0.25"/>
    <row r="48047" hidden="1" x14ac:dyDescent="0.25"/>
    <row r="48048" hidden="1" x14ac:dyDescent="0.25"/>
    <row r="48049" hidden="1" x14ac:dyDescent="0.25"/>
    <row r="48050" hidden="1" x14ac:dyDescent="0.25"/>
    <row r="48051" hidden="1" x14ac:dyDescent="0.25"/>
    <row r="48052" hidden="1" x14ac:dyDescent="0.25"/>
    <row r="48053" hidden="1" x14ac:dyDescent="0.25"/>
    <row r="48054" hidden="1" x14ac:dyDescent="0.25"/>
    <row r="48055" hidden="1" x14ac:dyDescent="0.25"/>
    <row r="48056" hidden="1" x14ac:dyDescent="0.25"/>
    <row r="48057" hidden="1" x14ac:dyDescent="0.25"/>
    <row r="48058" hidden="1" x14ac:dyDescent="0.25"/>
    <row r="48059" hidden="1" x14ac:dyDescent="0.25"/>
    <row r="48060" hidden="1" x14ac:dyDescent="0.25"/>
    <row r="48061" hidden="1" x14ac:dyDescent="0.25"/>
    <row r="48062" hidden="1" x14ac:dyDescent="0.25"/>
    <row r="48063" hidden="1" x14ac:dyDescent="0.25"/>
    <row r="48064" hidden="1" x14ac:dyDescent="0.25"/>
    <row r="48065" hidden="1" x14ac:dyDescent="0.25"/>
    <row r="48066" hidden="1" x14ac:dyDescent="0.25"/>
    <row r="48067" hidden="1" x14ac:dyDescent="0.25"/>
    <row r="48068" hidden="1" x14ac:dyDescent="0.25"/>
    <row r="48069" hidden="1" x14ac:dyDescent="0.25"/>
    <row r="48070" hidden="1" x14ac:dyDescent="0.25"/>
    <row r="48071" hidden="1" x14ac:dyDescent="0.25"/>
    <row r="48072" hidden="1" x14ac:dyDescent="0.25"/>
    <row r="48073" hidden="1" x14ac:dyDescent="0.25"/>
    <row r="48074" hidden="1" x14ac:dyDescent="0.25"/>
    <row r="48075" hidden="1" x14ac:dyDescent="0.25"/>
    <row r="48076" hidden="1" x14ac:dyDescent="0.25"/>
    <row r="48077" hidden="1" x14ac:dyDescent="0.25"/>
    <row r="48078" hidden="1" x14ac:dyDescent="0.25"/>
    <row r="48079" hidden="1" x14ac:dyDescent="0.25"/>
    <row r="48080" hidden="1" x14ac:dyDescent="0.25"/>
    <row r="48081" hidden="1" x14ac:dyDescent="0.25"/>
    <row r="48082" hidden="1" x14ac:dyDescent="0.25"/>
    <row r="48083" hidden="1" x14ac:dyDescent="0.25"/>
    <row r="48084" hidden="1" x14ac:dyDescent="0.25"/>
    <row r="48085" hidden="1" x14ac:dyDescent="0.25"/>
    <row r="48086" hidden="1" x14ac:dyDescent="0.25"/>
    <row r="48087" hidden="1" x14ac:dyDescent="0.25"/>
    <row r="48088" hidden="1" x14ac:dyDescent="0.25"/>
    <row r="48089" hidden="1" x14ac:dyDescent="0.25"/>
    <row r="48090" hidden="1" x14ac:dyDescent="0.25"/>
    <row r="48091" hidden="1" x14ac:dyDescent="0.25"/>
    <row r="48092" hidden="1" x14ac:dyDescent="0.25"/>
    <row r="48093" hidden="1" x14ac:dyDescent="0.25"/>
    <row r="48094" hidden="1" x14ac:dyDescent="0.25"/>
    <row r="48095" hidden="1" x14ac:dyDescent="0.25"/>
    <row r="48096" hidden="1" x14ac:dyDescent="0.25"/>
    <row r="48097" hidden="1" x14ac:dyDescent="0.25"/>
    <row r="48098" hidden="1" x14ac:dyDescent="0.25"/>
    <row r="48099" hidden="1" x14ac:dyDescent="0.25"/>
    <row r="48100" hidden="1" x14ac:dyDescent="0.25"/>
    <row r="48101" hidden="1" x14ac:dyDescent="0.25"/>
    <row r="48102" hidden="1" x14ac:dyDescent="0.25"/>
    <row r="48103" hidden="1" x14ac:dyDescent="0.25"/>
    <row r="48104" hidden="1" x14ac:dyDescent="0.25"/>
    <row r="48105" hidden="1" x14ac:dyDescent="0.25"/>
    <row r="48106" hidden="1" x14ac:dyDescent="0.25"/>
    <row r="48107" hidden="1" x14ac:dyDescent="0.25"/>
    <row r="48108" hidden="1" x14ac:dyDescent="0.25"/>
    <row r="48109" hidden="1" x14ac:dyDescent="0.25"/>
    <row r="48110" hidden="1" x14ac:dyDescent="0.25"/>
    <row r="48111" hidden="1" x14ac:dyDescent="0.25"/>
    <row r="48112" hidden="1" x14ac:dyDescent="0.25"/>
    <row r="48113" hidden="1" x14ac:dyDescent="0.25"/>
    <row r="48114" hidden="1" x14ac:dyDescent="0.25"/>
    <row r="48115" hidden="1" x14ac:dyDescent="0.25"/>
    <row r="48116" hidden="1" x14ac:dyDescent="0.25"/>
    <row r="48117" hidden="1" x14ac:dyDescent="0.25"/>
    <row r="48118" hidden="1" x14ac:dyDescent="0.25"/>
    <row r="48119" hidden="1" x14ac:dyDescent="0.25"/>
    <row r="48120" hidden="1" x14ac:dyDescent="0.25"/>
    <row r="48121" hidden="1" x14ac:dyDescent="0.25"/>
    <row r="48122" hidden="1" x14ac:dyDescent="0.25"/>
    <row r="48123" hidden="1" x14ac:dyDescent="0.25"/>
    <row r="48124" hidden="1" x14ac:dyDescent="0.25"/>
    <row r="48125" hidden="1" x14ac:dyDescent="0.25"/>
    <row r="48126" hidden="1" x14ac:dyDescent="0.25"/>
    <row r="48127" hidden="1" x14ac:dyDescent="0.25"/>
    <row r="48128" hidden="1" x14ac:dyDescent="0.25"/>
    <row r="48129" hidden="1" x14ac:dyDescent="0.25"/>
    <row r="48130" hidden="1" x14ac:dyDescent="0.25"/>
    <row r="48131" hidden="1" x14ac:dyDescent="0.25"/>
    <row r="48132" hidden="1" x14ac:dyDescent="0.25"/>
    <row r="48133" hidden="1" x14ac:dyDescent="0.25"/>
    <row r="48134" hidden="1" x14ac:dyDescent="0.25"/>
    <row r="48135" hidden="1" x14ac:dyDescent="0.25"/>
    <row r="48136" hidden="1" x14ac:dyDescent="0.25"/>
    <row r="48137" hidden="1" x14ac:dyDescent="0.25"/>
    <row r="48138" hidden="1" x14ac:dyDescent="0.25"/>
    <row r="48139" hidden="1" x14ac:dyDescent="0.25"/>
    <row r="48140" hidden="1" x14ac:dyDescent="0.25"/>
    <row r="48141" hidden="1" x14ac:dyDescent="0.25"/>
    <row r="48142" hidden="1" x14ac:dyDescent="0.25"/>
    <row r="48143" hidden="1" x14ac:dyDescent="0.25"/>
    <row r="48144" hidden="1" x14ac:dyDescent="0.25"/>
    <row r="48145" hidden="1" x14ac:dyDescent="0.25"/>
    <row r="48146" hidden="1" x14ac:dyDescent="0.25"/>
    <row r="48147" hidden="1" x14ac:dyDescent="0.25"/>
    <row r="48148" hidden="1" x14ac:dyDescent="0.25"/>
    <row r="48149" hidden="1" x14ac:dyDescent="0.25"/>
    <row r="48150" hidden="1" x14ac:dyDescent="0.25"/>
    <row r="48151" hidden="1" x14ac:dyDescent="0.25"/>
    <row r="48152" hidden="1" x14ac:dyDescent="0.25"/>
    <row r="48153" hidden="1" x14ac:dyDescent="0.25"/>
    <row r="48154" hidden="1" x14ac:dyDescent="0.25"/>
    <row r="48155" hidden="1" x14ac:dyDescent="0.25"/>
    <row r="48156" hidden="1" x14ac:dyDescent="0.25"/>
    <row r="48157" hidden="1" x14ac:dyDescent="0.25"/>
    <row r="48158" hidden="1" x14ac:dyDescent="0.25"/>
    <row r="48159" hidden="1" x14ac:dyDescent="0.25"/>
    <row r="48160" hidden="1" x14ac:dyDescent="0.25"/>
    <row r="48161" hidden="1" x14ac:dyDescent="0.25"/>
    <row r="48162" hidden="1" x14ac:dyDescent="0.25"/>
    <row r="48163" hidden="1" x14ac:dyDescent="0.25"/>
    <row r="48164" hidden="1" x14ac:dyDescent="0.25"/>
    <row r="48165" hidden="1" x14ac:dyDescent="0.25"/>
    <row r="48166" hidden="1" x14ac:dyDescent="0.25"/>
    <row r="48167" hidden="1" x14ac:dyDescent="0.25"/>
    <row r="48168" hidden="1" x14ac:dyDescent="0.25"/>
    <row r="48169" hidden="1" x14ac:dyDescent="0.25"/>
    <row r="48170" hidden="1" x14ac:dyDescent="0.25"/>
    <row r="48171" hidden="1" x14ac:dyDescent="0.25"/>
    <row r="48172" hidden="1" x14ac:dyDescent="0.25"/>
    <row r="48173" hidden="1" x14ac:dyDescent="0.25"/>
    <row r="48174" hidden="1" x14ac:dyDescent="0.25"/>
    <row r="48175" hidden="1" x14ac:dyDescent="0.25"/>
    <row r="48176" hidden="1" x14ac:dyDescent="0.25"/>
    <row r="48177" hidden="1" x14ac:dyDescent="0.25"/>
    <row r="48178" hidden="1" x14ac:dyDescent="0.25"/>
    <row r="48179" hidden="1" x14ac:dyDescent="0.25"/>
    <row r="48180" hidden="1" x14ac:dyDescent="0.25"/>
    <row r="48181" hidden="1" x14ac:dyDescent="0.25"/>
    <row r="48182" hidden="1" x14ac:dyDescent="0.25"/>
    <row r="48183" hidden="1" x14ac:dyDescent="0.25"/>
    <row r="48184" hidden="1" x14ac:dyDescent="0.25"/>
    <row r="48185" hidden="1" x14ac:dyDescent="0.25"/>
    <row r="48186" hidden="1" x14ac:dyDescent="0.25"/>
    <row r="48187" hidden="1" x14ac:dyDescent="0.25"/>
    <row r="48188" hidden="1" x14ac:dyDescent="0.25"/>
    <row r="48189" hidden="1" x14ac:dyDescent="0.25"/>
    <row r="48190" hidden="1" x14ac:dyDescent="0.25"/>
    <row r="48191" hidden="1" x14ac:dyDescent="0.25"/>
    <row r="48192" hidden="1" x14ac:dyDescent="0.25"/>
    <row r="48193" hidden="1" x14ac:dyDescent="0.25"/>
    <row r="48194" hidden="1" x14ac:dyDescent="0.25"/>
    <row r="48195" hidden="1" x14ac:dyDescent="0.25"/>
    <row r="48196" hidden="1" x14ac:dyDescent="0.25"/>
    <row r="48197" hidden="1" x14ac:dyDescent="0.25"/>
    <row r="48198" hidden="1" x14ac:dyDescent="0.25"/>
    <row r="48199" hidden="1" x14ac:dyDescent="0.25"/>
    <row r="48200" hidden="1" x14ac:dyDescent="0.25"/>
    <row r="48201" hidden="1" x14ac:dyDescent="0.25"/>
    <row r="48202" hidden="1" x14ac:dyDescent="0.25"/>
    <row r="48203" hidden="1" x14ac:dyDescent="0.25"/>
    <row r="48204" hidden="1" x14ac:dyDescent="0.25"/>
    <row r="48205" hidden="1" x14ac:dyDescent="0.25"/>
    <row r="48206" hidden="1" x14ac:dyDescent="0.25"/>
    <row r="48207" hidden="1" x14ac:dyDescent="0.25"/>
    <row r="48208" hidden="1" x14ac:dyDescent="0.25"/>
    <row r="48209" hidden="1" x14ac:dyDescent="0.25"/>
    <row r="48210" hidden="1" x14ac:dyDescent="0.25"/>
    <row r="48211" hidden="1" x14ac:dyDescent="0.25"/>
    <row r="48212" hidden="1" x14ac:dyDescent="0.25"/>
    <row r="48213" hidden="1" x14ac:dyDescent="0.25"/>
    <row r="48214" hidden="1" x14ac:dyDescent="0.25"/>
    <row r="48215" hidden="1" x14ac:dyDescent="0.25"/>
    <row r="48216" hidden="1" x14ac:dyDescent="0.25"/>
    <row r="48217" hidden="1" x14ac:dyDescent="0.25"/>
    <row r="48218" hidden="1" x14ac:dyDescent="0.25"/>
    <row r="48219" hidden="1" x14ac:dyDescent="0.25"/>
    <row r="48220" hidden="1" x14ac:dyDescent="0.25"/>
    <row r="48221" hidden="1" x14ac:dyDescent="0.25"/>
    <row r="48222" hidden="1" x14ac:dyDescent="0.25"/>
    <row r="48223" hidden="1" x14ac:dyDescent="0.25"/>
    <row r="48224" hidden="1" x14ac:dyDescent="0.25"/>
    <row r="48225" hidden="1" x14ac:dyDescent="0.25"/>
    <row r="48226" hidden="1" x14ac:dyDescent="0.25"/>
    <row r="48227" hidden="1" x14ac:dyDescent="0.25"/>
    <row r="48228" hidden="1" x14ac:dyDescent="0.25"/>
    <row r="48229" hidden="1" x14ac:dyDescent="0.25"/>
    <row r="48230" hidden="1" x14ac:dyDescent="0.25"/>
    <row r="48231" hidden="1" x14ac:dyDescent="0.25"/>
    <row r="48232" hidden="1" x14ac:dyDescent="0.25"/>
    <row r="48233" hidden="1" x14ac:dyDescent="0.25"/>
    <row r="48234" hidden="1" x14ac:dyDescent="0.25"/>
    <row r="48235" hidden="1" x14ac:dyDescent="0.25"/>
    <row r="48236" hidden="1" x14ac:dyDescent="0.25"/>
    <row r="48237" hidden="1" x14ac:dyDescent="0.25"/>
    <row r="48238" hidden="1" x14ac:dyDescent="0.25"/>
    <row r="48239" hidden="1" x14ac:dyDescent="0.25"/>
    <row r="48240" hidden="1" x14ac:dyDescent="0.25"/>
    <row r="48241" hidden="1" x14ac:dyDescent="0.25"/>
    <row r="48242" hidden="1" x14ac:dyDescent="0.25"/>
    <row r="48243" hidden="1" x14ac:dyDescent="0.25"/>
    <row r="48244" hidden="1" x14ac:dyDescent="0.25"/>
    <row r="48245" hidden="1" x14ac:dyDescent="0.25"/>
    <row r="48246" hidden="1" x14ac:dyDescent="0.25"/>
    <row r="48247" hidden="1" x14ac:dyDescent="0.25"/>
    <row r="48248" hidden="1" x14ac:dyDescent="0.25"/>
    <row r="48249" hidden="1" x14ac:dyDescent="0.25"/>
    <row r="48250" hidden="1" x14ac:dyDescent="0.25"/>
    <row r="48251" hidden="1" x14ac:dyDescent="0.25"/>
    <row r="48252" hidden="1" x14ac:dyDescent="0.25"/>
    <row r="48253" hidden="1" x14ac:dyDescent="0.25"/>
    <row r="48254" hidden="1" x14ac:dyDescent="0.25"/>
    <row r="48255" hidden="1" x14ac:dyDescent="0.25"/>
    <row r="48256" hidden="1" x14ac:dyDescent="0.25"/>
    <row r="48257" hidden="1" x14ac:dyDescent="0.25"/>
    <row r="48258" hidden="1" x14ac:dyDescent="0.25"/>
    <row r="48259" hidden="1" x14ac:dyDescent="0.25"/>
    <row r="48260" hidden="1" x14ac:dyDescent="0.25"/>
    <row r="48261" hidden="1" x14ac:dyDescent="0.25"/>
    <row r="48262" hidden="1" x14ac:dyDescent="0.25"/>
    <row r="48263" hidden="1" x14ac:dyDescent="0.25"/>
    <row r="48264" hidden="1" x14ac:dyDescent="0.25"/>
    <row r="48265" hidden="1" x14ac:dyDescent="0.25"/>
    <row r="48266" hidden="1" x14ac:dyDescent="0.25"/>
    <row r="48267" hidden="1" x14ac:dyDescent="0.25"/>
    <row r="48268" hidden="1" x14ac:dyDescent="0.25"/>
    <row r="48269" hidden="1" x14ac:dyDescent="0.25"/>
    <row r="48270" hidden="1" x14ac:dyDescent="0.25"/>
    <row r="48271" hidden="1" x14ac:dyDescent="0.25"/>
    <row r="48272" hidden="1" x14ac:dyDescent="0.25"/>
    <row r="48273" hidden="1" x14ac:dyDescent="0.25"/>
    <row r="48274" hidden="1" x14ac:dyDescent="0.25"/>
    <row r="48275" hidden="1" x14ac:dyDescent="0.25"/>
    <row r="48276" hidden="1" x14ac:dyDescent="0.25"/>
    <row r="48277" hidden="1" x14ac:dyDescent="0.25"/>
    <row r="48278" hidden="1" x14ac:dyDescent="0.25"/>
    <row r="48279" hidden="1" x14ac:dyDescent="0.25"/>
    <row r="48280" hidden="1" x14ac:dyDescent="0.25"/>
    <row r="48281" hidden="1" x14ac:dyDescent="0.25"/>
    <row r="48282" hidden="1" x14ac:dyDescent="0.25"/>
    <row r="48283" hidden="1" x14ac:dyDescent="0.25"/>
    <row r="48284" hidden="1" x14ac:dyDescent="0.25"/>
    <row r="48285" hidden="1" x14ac:dyDescent="0.25"/>
    <row r="48286" hidden="1" x14ac:dyDescent="0.25"/>
    <row r="48287" hidden="1" x14ac:dyDescent="0.25"/>
    <row r="48288" hidden="1" x14ac:dyDescent="0.25"/>
    <row r="48289" hidden="1" x14ac:dyDescent="0.25"/>
    <row r="48290" hidden="1" x14ac:dyDescent="0.25"/>
    <row r="48291" hidden="1" x14ac:dyDescent="0.25"/>
    <row r="48292" hidden="1" x14ac:dyDescent="0.25"/>
    <row r="48293" hidden="1" x14ac:dyDescent="0.25"/>
    <row r="48294" hidden="1" x14ac:dyDescent="0.25"/>
    <row r="48295" hidden="1" x14ac:dyDescent="0.25"/>
    <row r="48296" hidden="1" x14ac:dyDescent="0.25"/>
    <row r="48297" hidden="1" x14ac:dyDescent="0.25"/>
    <row r="48298" hidden="1" x14ac:dyDescent="0.25"/>
    <row r="48299" hidden="1" x14ac:dyDescent="0.25"/>
    <row r="48300" hidden="1" x14ac:dyDescent="0.25"/>
    <row r="48301" hidden="1" x14ac:dyDescent="0.25"/>
    <row r="48302" hidden="1" x14ac:dyDescent="0.25"/>
    <row r="48303" hidden="1" x14ac:dyDescent="0.25"/>
    <row r="48304" hidden="1" x14ac:dyDescent="0.25"/>
    <row r="48305" hidden="1" x14ac:dyDescent="0.25"/>
    <row r="48306" hidden="1" x14ac:dyDescent="0.25"/>
    <row r="48307" hidden="1" x14ac:dyDescent="0.25"/>
    <row r="48308" hidden="1" x14ac:dyDescent="0.25"/>
    <row r="48309" hidden="1" x14ac:dyDescent="0.25"/>
    <row r="48310" hidden="1" x14ac:dyDescent="0.25"/>
    <row r="48311" hidden="1" x14ac:dyDescent="0.25"/>
    <row r="48312" hidden="1" x14ac:dyDescent="0.25"/>
    <row r="48313" hidden="1" x14ac:dyDescent="0.25"/>
    <row r="48314" hidden="1" x14ac:dyDescent="0.25"/>
    <row r="48315" hidden="1" x14ac:dyDescent="0.25"/>
    <row r="48316" hidden="1" x14ac:dyDescent="0.25"/>
    <row r="48317" hidden="1" x14ac:dyDescent="0.25"/>
    <row r="48318" hidden="1" x14ac:dyDescent="0.25"/>
    <row r="48319" hidden="1" x14ac:dyDescent="0.25"/>
    <row r="48320" hidden="1" x14ac:dyDescent="0.25"/>
    <row r="48321" hidden="1" x14ac:dyDescent="0.25"/>
    <row r="48322" hidden="1" x14ac:dyDescent="0.25"/>
    <row r="48323" hidden="1" x14ac:dyDescent="0.25"/>
    <row r="48324" hidden="1" x14ac:dyDescent="0.25"/>
    <row r="48325" hidden="1" x14ac:dyDescent="0.25"/>
    <row r="48326" hidden="1" x14ac:dyDescent="0.25"/>
    <row r="48327" hidden="1" x14ac:dyDescent="0.25"/>
    <row r="48328" hidden="1" x14ac:dyDescent="0.25"/>
    <row r="48329" hidden="1" x14ac:dyDescent="0.25"/>
    <row r="48330" hidden="1" x14ac:dyDescent="0.25"/>
    <row r="48331" hidden="1" x14ac:dyDescent="0.25"/>
    <row r="48332" hidden="1" x14ac:dyDescent="0.25"/>
    <row r="48333" hidden="1" x14ac:dyDescent="0.25"/>
    <row r="48334" hidden="1" x14ac:dyDescent="0.25"/>
    <row r="48335" hidden="1" x14ac:dyDescent="0.25"/>
    <row r="48336" hidden="1" x14ac:dyDescent="0.25"/>
    <row r="48337" hidden="1" x14ac:dyDescent="0.25"/>
    <row r="48338" hidden="1" x14ac:dyDescent="0.25"/>
    <row r="48339" hidden="1" x14ac:dyDescent="0.25"/>
    <row r="48340" hidden="1" x14ac:dyDescent="0.25"/>
    <row r="48341" hidden="1" x14ac:dyDescent="0.25"/>
    <row r="48342" hidden="1" x14ac:dyDescent="0.25"/>
    <row r="48343" hidden="1" x14ac:dyDescent="0.25"/>
    <row r="48344" hidden="1" x14ac:dyDescent="0.25"/>
    <row r="48345" hidden="1" x14ac:dyDescent="0.25"/>
    <row r="48346" hidden="1" x14ac:dyDescent="0.25"/>
    <row r="48347" hidden="1" x14ac:dyDescent="0.25"/>
    <row r="48348" hidden="1" x14ac:dyDescent="0.25"/>
    <row r="48349" hidden="1" x14ac:dyDescent="0.25"/>
    <row r="48350" hidden="1" x14ac:dyDescent="0.25"/>
    <row r="48351" hidden="1" x14ac:dyDescent="0.25"/>
    <row r="48352" hidden="1" x14ac:dyDescent="0.25"/>
    <row r="48353" hidden="1" x14ac:dyDescent="0.25"/>
    <row r="48354" hidden="1" x14ac:dyDescent="0.25"/>
    <row r="48355" hidden="1" x14ac:dyDescent="0.25"/>
    <row r="48356" hidden="1" x14ac:dyDescent="0.25"/>
    <row r="48357" hidden="1" x14ac:dyDescent="0.25"/>
    <row r="48358" hidden="1" x14ac:dyDescent="0.25"/>
    <row r="48359" hidden="1" x14ac:dyDescent="0.25"/>
    <row r="48360" hidden="1" x14ac:dyDescent="0.25"/>
    <row r="48361" hidden="1" x14ac:dyDescent="0.25"/>
    <row r="48362" hidden="1" x14ac:dyDescent="0.25"/>
    <row r="48363" hidden="1" x14ac:dyDescent="0.25"/>
    <row r="48364" hidden="1" x14ac:dyDescent="0.25"/>
    <row r="48365" hidden="1" x14ac:dyDescent="0.25"/>
    <row r="48366" hidden="1" x14ac:dyDescent="0.25"/>
    <row r="48367" hidden="1" x14ac:dyDescent="0.25"/>
    <row r="48368" hidden="1" x14ac:dyDescent="0.25"/>
    <row r="48369" hidden="1" x14ac:dyDescent="0.25"/>
    <row r="48370" hidden="1" x14ac:dyDescent="0.25"/>
    <row r="48371" hidden="1" x14ac:dyDescent="0.25"/>
    <row r="48372" hidden="1" x14ac:dyDescent="0.25"/>
    <row r="48373" hidden="1" x14ac:dyDescent="0.25"/>
    <row r="48374" hidden="1" x14ac:dyDescent="0.25"/>
    <row r="48375" hidden="1" x14ac:dyDescent="0.25"/>
    <row r="48376" hidden="1" x14ac:dyDescent="0.25"/>
    <row r="48377" hidden="1" x14ac:dyDescent="0.25"/>
    <row r="48378" hidden="1" x14ac:dyDescent="0.25"/>
    <row r="48379" hidden="1" x14ac:dyDescent="0.25"/>
    <row r="48380" hidden="1" x14ac:dyDescent="0.25"/>
    <row r="48381" hidden="1" x14ac:dyDescent="0.25"/>
    <row r="48382" hidden="1" x14ac:dyDescent="0.25"/>
    <row r="48383" hidden="1" x14ac:dyDescent="0.25"/>
    <row r="48384" hidden="1" x14ac:dyDescent="0.25"/>
    <row r="48385" hidden="1" x14ac:dyDescent="0.25"/>
    <row r="48386" hidden="1" x14ac:dyDescent="0.25"/>
    <row r="48387" hidden="1" x14ac:dyDescent="0.25"/>
    <row r="48388" hidden="1" x14ac:dyDescent="0.25"/>
    <row r="48389" hidden="1" x14ac:dyDescent="0.25"/>
    <row r="48390" hidden="1" x14ac:dyDescent="0.25"/>
    <row r="48391" hidden="1" x14ac:dyDescent="0.25"/>
    <row r="48392" hidden="1" x14ac:dyDescent="0.25"/>
    <row r="48393" hidden="1" x14ac:dyDescent="0.25"/>
    <row r="48394" hidden="1" x14ac:dyDescent="0.25"/>
    <row r="48395" hidden="1" x14ac:dyDescent="0.25"/>
    <row r="48396" hidden="1" x14ac:dyDescent="0.25"/>
    <row r="48397" hidden="1" x14ac:dyDescent="0.25"/>
    <row r="48398" hidden="1" x14ac:dyDescent="0.25"/>
    <row r="48399" hidden="1" x14ac:dyDescent="0.25"/>
    <row r="48400" hidden="1" x14ac:dyDescent="0.25"/>
    <row r="48401" hidden="1" x14ac:dyDescent="0.25"/>
    <row r="48402" hidden="1" x14ac:dyDescent="0.25"/>
    <row r="48403" hidden="1" x14ac:dyDescent="0.25"/>
    <row r="48404" hidden="1" x14ac:dyDescent="0.25"/>
    <row r="48405" hidden="1" x14ac:dyDescent="0.25"/>
    <row r="48406" hidden="1" x14ac:dyDescent="0.25"/>
    <row r="48407" hidden="1" x14ac:dyDescent="0.25"/>
    <row r="48408" hidden="1" x14ac:dyDescent="0.25"/>
    <row r="48409" hidden="1" x14ac:dyDescent="0.25"/>
    <row r="48410" hidden="1" x14ac:dyDescent="0.25"/>
    <row r="48411" hidden="1" x14ac:dyDescent="0.25"/>
    <row r="48412" hidden="1" x14ac:dyDescent="0.25"/>
    <row r="48413" hidden="1" x14ac:dyDescent="0.25"/>
    <row r="48414" hidden="1" x14ac:dyDescent="0.25"/>
    <row r="48415" hidden="1" x14ac:dyDescent="0.25"/>
    <row r="48416" hidden="1" x14ac:dyDescent="0.25"/>
    <row r="48417" hidden="1" x14ac:dyDescent="0.25"/>
    <row r="48418" hidden="1" x14ac:dyDescent="0.25"/>
    <row r="48419" hidden="1" x14ac:dyDescent="0.25"/>
    <row r="48420" hidden="1" x14ac:dyDescent="0.25"/>
    <row r="48421" hidden="1" x14ac:dyDescent="0.25"/>
    <row r="48422" hidden="1" x14ac:dyDescent="0.25"/>
    <row r="48423" hidden="1" x14ac:dyDescent="0.25"/>
    <row r="48424" hidden="1" x14ac:dyDescent="0.25"/>
    <row r="48425" hidden="1" x14ac:dyDescent="0.25"/>
    <row r="48426" hidden="1" x14ac:dyDescent="0.25"/>
    <row r="48427" hidden="1" x14ac:dyDescent="0.25"/>
    <row r="48428" hidden="1" x14ac:dyDescent="0.25"/>
    <row r="48429" hidden="1" x14ac:dyDescent="0.25"/>
    <row r="48430" hidden="1" x14ac:dyDescent="0.25"/>
    <row r="48431" hidden="1" x14ac:dyDescent="0.25"/>
    <row r="48432" hidden="1" x14ac:dyDescent="0.25"/>
    <row r="48433" hidden="1" x14ac:dyDescent="0.25"/>
    <row r="48434" hidden="1" x14ac:dyDescent="0.25"/>
    <row r="48435" hidden="1" x14ac:dyDescent="0.25"/>
    <row r="48436" hidden="1" x14ac:dyDescent="0.25"/>
    <row r="48437" hidden="1" x14ac:dyDescent="0.25"/>
    <row r="48438" hidden="1" x14ac:dyDescent="0.25"/>
    <row r="48439" hidden="1" x14ac:dyDescent="0.25"/>
    <row r="48440" hidden="1" x14ac:dyDescent="0.25"/>
    <row r="48441" hidden="1" x14ac:dyDescent="0.25"/>
    <row r="48442" hidden="1" x14ac:dyDescent="0.25"/>
    <row r="48443" hidden="1" x14ac:dyDescent="0.25"/>
    <row r="48444" hidden="1" x14ac:dyDescent="0.25"/>
    <row r="48445" hidden="1" x14ac:dyDescent="0.25"/>
    <row r="48446" hidden="1" x14ac:dyDescent="0.25"/>
    <row r="48447" hidden="1" x14ac:dyDescent="0.25"/>
    <row r="48448" hidden="1" x14ac:dyDescent="0.25"/>
    <row r="48449" hidden="1" x14ac:dyDescent="0.25"/>
    <row r="48450" hidden="1" x14ac:dyDescent="0.25"/>
    <row r="48451" hidden="1" x14ac:dyDescent="0.25"/>
    <row r="48452" hidden="1" x14ac:dyDescent="0.25"/>
    <row r="48453" hidden="1" x14ac:dyDescent="0.25"/>
    <row r="48454" hidden="1" x14ac:dyDescent="0.25"/>
    <row r="48455" hidden="1" x14ac:dyDescent="0.25"/>
    <row r="48456" hidden="1" x14ac:dyDescent="0.25"/>
    <row r="48457" hidden="1" x14ac:dyDescent="0.25"/>
    <row r="48458" hidden="1" x14ac:dyDescent="0.25"/>
    <row r="48459" hidden="1" x14ac:dyDescent="0.25"/>
    <row r="48460" hidden="1" x14ac:dyDescent="0.25"/>
    <row r="48461" hidden="1" x14ac:dyDescent="0.25"/>
    <row r="48462" hidden="1" x14ac:dyDescent="0.25"/>
    <row r="48463" hidden="1" x14ac:dyDescent="0.25"/>
    <row r="48464" hidden="1" x14ac:dyDescent="0.25"/>
    <row r="48465" hidden="1" x14ac:dyDescent="0.25"/>
    <row r="48466" hidden="1" x14ac:dyDescent="0.25"/>
    <row r="48467" hidden="1" x14ac:dyDescent="0.25"/>
    <row r="48468" hidden="1" x14ac:dyDescent="0.25"/>
    <row r="48469" hidden="1" x14ac:dyDescent="0.25"/>
    <row r="48470" hidden="1" x14ac:dyDescent="0.25"/>
    <row r="48471" hidden="1" x14ac:dyDescent="0.25"/>
    <row r="48472" hidden="1" x14ac:dyDescent="0.25"/>
    <row r="48473" hidden="1" x14ac:dyDescent="0.25"/>
    <row r="48474" hidden="1" x14ac:dyDescent="0.25"/>
    <row r="48475" hidden="1" x14ac:dyDescent="0.25"/>
    <row r="48476" hidden="1" x14ac:dyDescent="0.25"/>
    <row r="48477" hidden="1" x14ac:dyDescent="0.25"/>
    <row r="48478" hidden="1" x14ac:dyDescent="0.25"/>
    <row r="48479" hidden="1" x14ac:dyDescent="0.25"/>
    <row r="48480" hidden="1" x14ac:dyDescent="0.25"/>
    <row r="48481" hidden="1" x14ac:dyDescent="0.25"/>
    <row r="48482" hidden="1" x14ac:dyDescent="0.25"/>
    <row r="48483" hidden="1" x14ac:dyDescent="0.25"/>
    <row r="48484" hidden="1" x14ac:dyDescent="0.25"/>
    <row r="48485" hidden="1" x14ac:dyDescent="0.25"/>
    <row r="48486" hidden="1" x14ac:dyDescent="0.25"/>
    <row r="48487" hidden="1" x14ac:dyDescent="0.25"/>
    <row r="48488" hidden="1" x14ac:dyDescent="0.25"/>
    <row r="48489" hidden="1" x14ac:dyDescent="0.25"/>
    <row r="48490" hidden="1" x14ac:dyDescent="0.25"/>
    <row r="48491" hidden="1" x14ac:dyDescent="0.25"/>
    <row r="48492" hidden="1" x14ac:dyDescent="0.25"/>
    <row r="48493" hidden="1" x14ac:dyDescent="0.25"/>
    <row r="48494" hidden="1" x14ac:dyDescent="0.25"/>
    <row r="48495" hidden="1" x14ac:dyDescent="0.25"/>
    <row r="48496" hidden="1" x14ac:dyDescent="0.25"/>
    <row r="48497" hidden="1" x14ac:dyDescent="0.25"/>
    <row r="48498" hidden="1" x14ac:dyDescent="0.25"/>
    <row r="48499" hidden="1" x14ac:dyDescent="0.25"/>
    <row r="48500" hidden="1" x14ac:dyDescent="0.25"/>
    <row r="48501" hidden="1" x14ac:dyDescent="0.25"/>
    <row r="48502" hidden="1" x14ac:dyDescent="0.25"/>
    <row r="48503" hidden="1" x14ac:dyDescent="0.25"/>
    <row r="48504" hidden="1" x14ac:dyDescent="0.25"/>
    <row r="48505" hidden="1" x14ac:dyDescent="0.25"/>
    <row r="48506" hidden="1" x14ac:dyDescent="0.25"/>
    <row r="48507" hidden="1" x14ac:dyDescent="0.25"/>
    <row r="48508" hidden="1" x14ac:dyDescent="0.25"/>
    <row r="48509" hidden="1" x14ac:dyDescent="0.25"/>
    <row r="48510" hidden="1" x14ac:dyDescent="0.25"/>
    <row r="48511" hidden="1" x14ac:dyDescent="0.25"/>
    <row r="48512" hidden="1" x14ac:dyDescent="0.25"/>
    <row r="48513" hidden="1" x14ac:dyDescent="0.25"/>
    <row r="48514" hidden="1" x14ac:dyDescent="0.25"/>
    <row r="48515" hidden="1" x14ac:dyDescent="0.25"/>
    <row r="48516" hidden="1" x14ac:dyDescent="0.25"/>
    <row r="48517" hidden="1" x14ac:dyDescent="0.25"/>
    <row r="48518" hidden="1" x14ac:dyDescent="0.25"/>
    <row r="48519" hidden="1" x14ac:dyDescent="0.25"/>
    <row r="48520" hidden="1" x14ac:dyDescent="0.25"/>
    <row r="48521" hidden="1" x14ac:dyDescent="0.25"/>
    <row r="48522" hidden="1" x14ac:dyDescent="0.25"/>
    <row r="48523" hidden="1" x14ac:dyDescent="0.25"/>
    <row r="48524" hidden="1" x14ac:dyDescent="0.25"/>
    <row r="48525" hidden="1" x14ac:dyDescent="0.25"/>
    <row r="48526" hidden="1" x14ac:dyDescent="0.25"/>
    <row r="48527" hidden="1" x14ac:dyDescent="0.25"/>
    <row r="48528" hidden="1" x14ac:dyDescent="0.25"/>
    <row r="48529" hidden="1" x14ac:dyDescent="0.25"/>
    <row r="48530" hidden="1" x14ac:dyDescent="0.25"/>
    <row r="48531" hidden="1" x14ac:dyDescent="0.25"/>
    <row r="48532" hidden="1" x14ac:dyDescent="0.25"/>
    <row r="48533" hidden="1" x14ac:dyDescent="0.25"/>
    <row r="48534" hidden="1" x14ac:dyDescent="0.25"/>
    <row r="48535" hidden="1" x14ac:dyDescent="0.25"/>
    <row r="48536" hidden="1" x14ac:dyDescent="0.25"/>
    <row r="48537" hidden="1" x14ac:dyDescent="0.25"/>
    <row r="48538" hidden="1" x14ac:dyDescent="0.25"/>
    <row r="48539" hidden="1" x14ac:dyDescent="0.25"/>
    <row r="48540" hidden="1" x14ac:dyDescent="0.25"/>
    <row r="48541" hidden="1" x14ac:dyDescent="0.25"/>
    <row r="48542" hidden="1" x14ac:dyDescent="0.25"/>
    <row r="48543" hidden="1" x14ac:dyDescent="0.25"/>
    <row r="48544" hidden="1" x14ac:dyDescent="0.25"/>
    <row r="48545" hidden="1" x14ac:dyDescent="0.25"/>
    <row r="48546" hidden="1" x14ac:dyDescent="0.25"/>
    <row r="48547" hidden="1" x14ac:dyDescent="0.25"/>
    <row r="48548" hidden="1" x14ac:dyDescent="0.25"/>
    <row r="48549" hidden="1" x14ac:dyDescent="0.25"/>
    <row r="48550" hidden="1" x14ac:dyDescent="0.25"/>
    <row r="48551" hidden="1" x14ac:dyDescent="0.25"/>
    <row r="48552" hidden="1" x14ac:dyDescent="0.25"/>
    <row r="48553" hidden="1" x14ac:dyDescent="0.25"/>
    <row r="48554" hidden="1" x14ac:dyDescent="0.25"/>
    <row r="48555" hidden="1" x14ac:dyDescent="0.25"/>
    <row r="48556" hidden="1" x14ac:dyDescent="0.25"/>
    <row r="48557" hidden="1" x14ac:dyDescent="0.25"/>
    <row r="48558" hidden="1" x14ac:dyDescent="0.25"/>
    <row r="48559" hidden="1" x14ac:dyDescent="0.25"/>
    <row r="48560" hidden="1" x14ac:dyDescent="0.25"/>
    <row r="48561" hidden="1" x14ac:dyDescent="0.25"/>
    <row r="48562" hidden="1" x14ac:dyDescent="0.25"/>
    <row r="48563" hidden="1" x14ac:dyDescent="0.25"/>
    <row r="48564" hidden="1" x14ac:dyDescent="0.25"/>
    <row r="48565" hidden="1" x14ac:dyDescent="0.25"/>
    <row r="48566" hidden="1" x14ac:dyDescent="0.25"/>
    <row r="48567" hidden="1" x14ac:dyDescent="0.25"/>
    <row r="48568" hidden="1" x14ac:dyDescent="0.25"/>
    <row r="48569" hidden="1" x14ac:dyDescent="0.25"/>
    <row r="48570" hidden="1" x14ac:dyDescent="0.25"/>
    <row r="48571" hidden="1" x14ac:dyDescent="0.25"/>
    <row r="48572" hidden="1" x14ac:dyDescent="0.25"/>
    <row r="48573" hidden="1" x14ac:dyDescent="0.25"/>
    <row r="48574" hidden="1" x14ac:dyDescent="0.25"/>
    <row r="48575" hidden="1" x14ac:dyDescent="0.25"/>
    <row r="48576" hidden="1" x14ac:dyDescent="0.25"/>
    <row r="48577" hidden="1" x14ac:dyDescent="0.25"/>
    <row r="48578" hidden="1" x14ac:dyDescent="0.25"/>
    <row r="48579" hidden="1" x14ac:dyDescent="0.25"/>
    <row r="48580" hidden="1" x14ac:dyDescent="0.25"/>
    <row r="48581" hidden="1" x14ac:dyDescent="0.25"/>
    <row r="48582" hidden="1" x14ac:dyDescent="0.25"/>
    <row r="48583" hidden="1" x14ac:dyDescent="0.25"/>
    <row r="48584" hidden="1" x14ac:dyDescent="0.25"/>
    <row r="48585" hidden="1" x14ac:dyDescent="0.25"/>
    <row r="48586" hidden="1" x14ac:dyDescent="0.25"/>
    <row r="48587" hidden="1" x14ac:dyDescent="0.25"/>
    <row r="48588" hidden="1" x14ac:dyDescent="0.25"/>
    <row r="48589" hidden="1" x14ac:dyDescent="0.25"/>
    <row r="48590" hidden="1" x14ac:dyDescent="0.25"/>
    <row r="48591" hidden="1" x14ac:dyDescent="0.25"/>
    <row r="48592" hidden="1" x14ac:dyDescent="0.25"/>
    <row r="48593" hidden="1" x14ac:dyDescent="0.25"/>
    <row r="48594" hidden="1" x14ac:dyDescent="0.25"/>
    <row r="48595" hidden="1" x14ac:dyDescent="0.25"/>
    <row r="48596" hidden="1" x14ac:dyDescent="0.25"/>
    <row r="48597" hidden="1" x14ac:dyDescent="0.25"/>
    <row r="48598" hidden="1" x14ac:dyDescent="0.25"/>
    <row r="48599" hidden="1" x14ac:dyDescent="0.25"/>
    <row r="48600" hidden="1" x14ac:dyDescent="0.25"/>
    <row r="48601" hidden="1" x14ac:dyDescent="0.25"/>
    <row r="48602" hidden="1" x14ac:dyDescent="0.25"/>
    <row r="48603" hidden="1" x14ac:dyDescent="0.25"/>
    <row r="48604" hidden="1" x14ac:dyDescent="0.25"/>
    <row r="48605" hidden="1" x14ac:dyDescent="0.25"/>
    <row r="48606" hidden="1" x14ac:dyDescent="0.25"/>
    <row r="48607" hidden="1" x14ac:dyDescent="0.25"/>
    <row r="48608" hidden="1" x14ac:dyDescent="0.25"/>
    <row r="48609" hidden="1" x14ac:dyDescent="0.25"/>
    <row r="48610" hidden="1" x14ac:dyDescent="0.25"/>
    <row r="48611" hidden="1" x14ac:dyDescent="0.25"/>
    <row r="48612" hidden="1" x14ac:dyDescent="0.25"/>
    <row r="48613" hidden="1" x14ac:dyDescent="0.25"/>
    <row r="48614" hidden="1" x14ac:dyDescent="0.25"/>
    <row r="48615" hidden="1" x14ac:dyDescent="0.25"/>
    <row r="48616" hidden="1" x14ac:dyDescent="0.25"/>
    <row r="48617" hidden="1" x14ac:dyDescent="0.25"/>
    <row r="48618" hidden="1" x14ac:dyDescent="0.25"/>
    <row r="48619" hidden="1" x14ac:dyDescent="0.25"/>
    <row r="48620" hidden="1" x14ac:dyDescent="0.25"/>
    <row r="48621" hidden="1" x14ac:dyDescent="0.25"/>
    <row r="48622" hidden="1" x14ac:dyDescent="0.25"/>
    <row r="48623" hidden="1" x14ac:dyDescent="0.25"/>
    <row r="48624" hidden="1" x14ac:dyDescent="0.25"/>
    <row r="48625" hidden="1" x14ac:dyDescent="0.25"/>
    <row r="48626" hidden="1" x14ac:dyDescent="0.25"/>
    <row r="48627" hidden="1" x14ac:dyDescent="0.25"/>
    <row r="48628" hidden="1" x14ac:dyDescent="0.25"/>
    <row r="48629" hidden="1" x14ac:dyDescent="0.25"/>
    <row r="48630" hidden="1" x14ac:dyDescent="0.25"/>
    <row r="48631" hidden="1" x14ac:dyDescent="0.25"/>
    <row r="48632" hidden="1" x14ac:dyDescent="0.25"/>
    <row r="48633" hidden="1" x14ac:dyDescent="0.25"/>
    <row r="48634" hidden="1" x14ac:dyDescent="0.25"/>
    <row r="48635" hidden="1" x14ac:dyDescent="0.25"/>
    <row r="48636" hidden="1" x14ac:dyDescent="0.25"/>
    <row r="48637" hidden="1" x14ac:dyDescent="0.25"/>
    <row r="48638" hidden="1" x14ac:dyDescent="0.25"/>
    <row r="48639" hidden="1" x14ac:dyDescent="0.25"/>
    <row r="48640" hidden="1" x14ac:dyDescent="0.25"/>
    <row r="48641" hidden="1" x14ac:dyDescent="0.25"/>
    <row r="48642" hidden="1" x14ac:dyDescent="0.25"/>
    <row r="48643" hidden="1" x14ac:dyDescent="0.25"/>
    <row r="48644" hidden="1" x14ac:dyDescent="0.25"/>
    <row r="48645" hidden="1" x14ac:dyDescent="0.25"/>
    <row r="48646" hidden="1" x14ac:dyDescent="0.25"/>
    <row r="48647" hidden="1" x14ac:dyDescent="0.25"/>
    <row r="48648" hidden="1" x14ac:dyDescent="0.25"/>
    <row r="48649" hidden="1" x14ac:dyDescent="0.25"/>
    <row r="48650" hidden="1" x14ac:dyDescent="0.25"/>
    <row r="48651" hidden="1" x14ac:dyDescent="0.25"/>
    <row r="48652" hidden="1" x14ac:dyDescent="0.25"/>
    <row r="48653" hidden="1" x14ac:dyDescent="0.25"/>
    <row r="48654" hidden="1" x14ac:dyDescent="0.25"/>
    <row r="48655" hidden="1" x14ac:dyDescent="0.25"/>
    <row r="48656" hidden="1" x14ac:dyDescent="0.25"/>
    <row r="48657" hidden="1" x14ac:dyDescent="0.25"/>
    <row r="48658" hidden="1" x14ac:dyDescent="0.25"/>
    <row r="48659" hidden="1" x14ac:dyDescent="0.25"/>
    <row r="48660" hidden="1" x14ac:dyDescent="0.25"/>
    <row r="48661" hidden="1" x14ac:dyDescent="0.25"/>
    <row r="48662" hidden="1" x14ac:dyDescent="0.25"/>
    <row r="48663" hidden="1" x14ac:dyDescent="0.25"/>
    <row r="48664" hidden="1" x14ac:dyDescent="0.25"/>
    <row r="48665" hidden="1" x14ac:dyDescent="0.25"/>
    <row r="48666" hidden="1" x14ac:dyDescent="0.25"/>
    <row r="48667" hidden="1" x14ac:dyDescent="0.25"/>
    <row r="48668" hidden="1" x14ac:dyDescent="0.25"/>
    <row r="48669" hidden="1" x14ac:dyDescent="0.25"/>
    <row r="48670" hidden="1" x14ac:dyDescent="0.25"/>
    <row r="48671" hidden="1" x14ac:dyDescent="0.25"/>
    <row r="48672" hidden="1" x14ac:dyDescent="0.25"/>
    <row r="48673" hidden="1" x14ac:dyDescent="0.25"/>
    <row r="48674" hidden="1" x14ac:dyDescent="0.25"/>
    <row r="48675" hidden="1" x14ac:dyDescent="0.25"/>
    <row r="48676" hidden="1" x14ac:dyDescent="0.25"/>
    <row r="48677" hidden="1" x14ac:dyDescent="0.25"/>
    <row r="48678" hidden="1" x14ac:dyDescent="0.25"/>
    <row r="48679" hidden="1" x14ac:dyDescent="0.25"/>
    <row r="48680" hidden="1" x14ac:dyDescent="0.25"/>
    <row r="48681" hidden="1" x14ac:dyDescent="0.25"/>
    <row r="48682" hidden="1" x14ac:dyDescent="0.25"/>
    <row r="48683" hidden="1" x14ac:dyDescent="0.25"/>
    <row r="48684" hidden="1" x14ac:dyDescent="0.25"/>
    <row r="48685" hidden="1" x14ac:dyDescent="0.25"/>
    <row r="48686" hidden="1" x14ac:dyDescent="0.25"/>
    <row r="48687" hidden="1" x14ac:dyDescent="0.25"/>
    <row r="48688" hidden="1" x14ac:dyDescent="0.25"/>
    <row r="48689" hidden="1" x14ac:dyDescent="0.25"/>
    <row r="48690" hidden="1" x14ac:dyDescent="0.25"/>
    <row r="48691" hidden="1" x14ac:dyDescent="0.25"/>
    <row r="48692" hidden="1" x14ac:dyDescent="0.25"/>
    <row r="48693" hidden="1" x14ac:dyDescent="0.25"/>
    <row r="48694" hidden="1" x14ac:dyDescent="0.25"/>
    <row r="48695" hidden="1" x14ac:dyDescent="0.25"/>
    <row r="48696" hidden="1" x14ac:dyDescent="0.25"/>
    <row r="48697" hidden="1" x14ac:dyDescent="0.25"/>
    <row r="48698" hidden="1" x14ac:dyDescent="0.25"/>
    <row r="48699" hidden="1" x14ac:dyDescent="0.25"/>
    <row r="48700" hidden="1" x14ac:dyDescent="0.25"/>
    <row r="48701" hidden="1" x14ac:dyDescent="0.25"/>
    <row r="48702" hidden="1" x14ac:dyDescent="0.25"/>
    <row r="48703" hidden="1" x14ac:dyDescent="0.25"/>
    <row r="48704" hidden="1" x14ac:dyDescent="0.25"/>
    <row r="48705" hidden="1" x14ac:dyDescent="0.25"/>
    <row r="48706" hidden="1" x14ac:dyDescent="0.25"/>
    <row r="48707" hidden="1" x14ac:dyDescent="0.25"/>
    <row r="48708" hidden="1" x14ac:dyDescent="0.25"/>
    <row r="48709" hidden="1" x14ac:dyDescent="0.25"/>
    <row r="48710" hidden="1" x14ac:dyDescent="0.25"/>
    <row r="48711" hidden="1" x14ac:dyDescent="0.25"/>
    <row r="48712" hidden="1" x14ac:dyDescent="0.25"/>
    <row r="48713" hidden="1" x14ac:dyDescent="0.25"/>
    <row r="48714" hidden="1" x14ac:dyDescent="0.25"/>
    <row r="48715" hidden="1" x14ac:dyDescent="0.25"/>
    <row r="48716" hidden="1" x14ac:dyDescent="0.25"/>
    <row r="48717" hidden="1" x14ac:dyDescent="0.25"/>
    <row r="48718" hidden="1" x14ac:dyDescent="0.25"/>
    <row r="48719" hidden="1" x14ac:dyDescent="0.25"/>
    <row r="48720" hidden="1" x14ac:dyDescent="0.25"/>
    <row r="48721" hidden="1" x14ac:dyDescent="0.25"/>
    <row r="48722" hidden="1" x14ac:dyDescent="0.25"/>
    <row r="48723" hidden="1" x14ac:dyDescent="0.25"/>
    <row r="48724" hidden="1" x14ac:dyDescent="0.25"/>
    <row r="48725" hidden="1" x14ac:dyDescent="0.25"/>
    <row r="48726" hidden="1" x14ac:dyDescent="0.25"/>
    <row r="48727" hidden="1" x14ac:dyDescent="0.25"/>
    <row r="48728" hidden="1" x14ac:dyDescent="0.25"/>
    <row r="48729" hidden="1" x14ac:dyDescent="0.25"/>
    <row r="48730" hidden="1" x14ac:dyDescent="0.25"/>
    <row r="48731" hidden="1" x14ac:dyDescent="0.25"/>
    <row r="48732" hidden="1" x14ac:dyDescent="0.25"/>
    <row r="48733" hidden="1" x14ac:dyDescent="0.25"/>
    <row r="48734" hidden="1" x14ac:dyDescent="0.25"/>
    <row r="48735" hidden="1" x14ac:dyDescent="0.25"/>
    <row r="48736" hidden="1" x14ac:dyDescent="0.25"/>
    <row r="48737" hidden="1" x14ac:dyDescent="0.25"/>
    <row r="48738" hidden="1" x14ac:dyDescent="0.25"/>
    <row r="48739" hidden="1" x14ac:dyDescent="0.25"/>
    <row r="48740" hidden="1" x14ac:dyDescent="0.25"/>
    <row r="48741" hidden="1" x14ac:dyDescent="0.25"/>
    <row r="48742" hidden="1" x14ac:dyDescent="0.25"/>
    <row r="48743" hidden="1" x14ac:dyDescent="0.25"/>
    <row r="48744" hidden="1" x14ac:dyDescent="0.25"/>
    <row r="48745" hidden="1" x14ac:dyDescent="0.25"/>
    <row r="48746" hidden="1" x14ac:dyDescent="0.25"/>
    <row r="48747" hidden="1" x14ac:dyDescent="0.25"/>
    <row r="48748" hidden="1" x14ac:dyDescent="0.25"/>
    <row r="48749" hidden="1" x14ac:dyDescent="0.25"/>
    <row r="48750" hidden="1" x14ac:dyDescent="0.25"/>
    <row r="48751" hidden="1" x14ac:dyDescent="0.25"/>
    <row r="48752" hidden="1" x14ac:dyDescent="0.25"/>
    <row r="48753" hidden="1" x14ac:dyDescent="0.25"/>
    <row r="48754" hidden="1" x14ac:dyDescent="0.25"/>
    <row r="48755" hidden="1" x14ac:dyDescent="0.25"/>
    <row r="48756" hidden="1" x14ac:dyDescent="0.25"/>
    <row r="48757" hidden="1" x14ac:dyDescent="0.25"/>
    <row r="48758" hidden="1" x14ac:dyDescent="0.25"/>
    <row r="48759" hidden="1" x14ac:dyDescent="0.25"/>
    <row r="48760" hidden="1" x14ac:dyDescent="0.25"/>
    <row r="48761" hidden="1" x14ac:dyDescent="0.25"/>
    <row r="48762" hidden="1" x14ac:dyDescent="0.25"/>
    <row r="48763" hidden="1" x14ac:dyDescent="0.25"/>
    <row r="48764" hidden="1" x14ac:dyDescent="0.25"/>
    <row r="48765" hidden="1" x14ac:dyDescent="0.25"/>
    <row r="48766" hidden="1" x14ac:dyDescent="0.25"/>
    <row r="48767" hidden="1" x14ac:dyDescent="0.25"/>
    <row r="48768" hidden="1" x14ac:dyDescent="0.25"/>
    <row r="48769" hidden="1" x14ac:dyDescent="0.25"/>
    <row r="48770" hidden="1" x14ac:dyDescent="0.25"/>
    <row r="48771" hidden="1" x14ac:dyDescent="0.25"/>
    <row r="48772" hidden="1" x14ac:dyDescent="0.25"/>
    <row r="48773" hidden="1" x14ac:dyDescent="0.25"/>
    <row r="48774" hidden="1" x14ac:dyDescent="0.25"/>
    <row r="48775" hidden="1" x14ac:dyDescent="0.25"/>
    <row r="48776" hidden="1" x14ac:dyDescent="0.25"/>
    <row r="48777" hidden="1" x14ac:dyDescent="0.25"/>
    <row r="48778" hidden="1" x14ac:dyDescent="0.25"/>
    <row r="48779" hidden="1" x14ac:dyDescent="0.25"/>
    <row r="48780" hidden="1" x14ac:dyDescent="0.25"/>
    <row r="48781" hidden="1" x14ac:dyDescent="0.25"/>
    <row r="48782" hidden="1" x14ac:dyDescent="0.25"/>
    <row r="48783" hidden="1" x14ac:dyDescent="0.25"/>
    <row r="48784" hidden="1" x14ac:dyDescent="0.25"/>
    <row r="48785" hidden="1" x14ac:dyDescent="0.25"/>
    <row r="48786" hidden="1" x14ac:dyDescent="0.25"/>
    <row r="48787" hidden="1" x14ac:dyDescent="0.25"/>
    <row r="48788" hidden="1" x14ac:dyDescent="0.25"/>
    <row r="48789" hidden="1" x14ac:dyDescent="0.25"/>
    <row r="48790" hidden="1" x14ac:dyDescent="0.25"/>
    <row r="48791" hidden="1" x14ac:dyDescent="0.25"/>
    <row r="48792" hidden="1" x14ac:dyDescent="0.25"/>
    <row r="48793" hidden="1" x14ac:dyDescent="0.25"/>
    <row r="48794" hidden="1" x14ac:dyDescent="0.25"/>
    <row r="48795" hidden="1" x14ac:dyDescent="0.25"/>
    <row r="48796" hidden="1" x14ac:dyDescent="0.25"/>
    <row r="48797" hidden="1" x14ac:dyDescent="0.25"/>
    <row r="48798" hidden="1" x14ac:dyDescent="0.25"/>
    <row r="48799" hidden="1" x14ac:dyDescent="0.25"/>
    <row r="48800" hidden="1" x14ac:dyDescent="0.25"/>
    <row r="48801" hidden="1" x14ac:dyDescent="0.25"/>
    <row r="48802" hidden="1" x14ac:dyDescent="0.25"/>
    <row r="48803" hidden="1" x14ac:dyDescent="0.25"/>
    <row r="48804" hidden="1" x14ac:dyDescent="0.25"/>
    <row r="48805" hidden="1" x14ac:dyDescent="0.25"/>
    <row r="48806" hidden="1" x14ac:dyDescent="0.25"/>
    <row r="48807" hidden="1" x14ac:dyDescent="0.25"/>
    <row r="48808" hidden="1" x14ac:dyDescent="0.25"/>
    <row r="48809" hidden="1" x14ac:dyDescent="0.25"/>
    <row r="48810" hidden="1" x14ac:dyDescent="0.25"/>
    <row r="48811" hidden="1" x14ac:dyDescent="0.25"/>
    <row r="48812" hidden="1" x14ac:dyDescent="0.25"/>
    <row r="48813" hidden="1" x14ac:dyDescent="0.25"/>
    <row r="48814" hidden="1" x14ac:dyDescent="0.25"/>
    <row r="48815" hidden="1" x14ac:dyDescent="0.25"/>
    <row r="48816" hidden="1" x14ac:dyDescent="0.25"/>
    <row r="48817" hidden="1" x14ac:dyDescent="0.25"/>
    <row r="48818" hidden="1" x14ac:dyDescent="0.25"/>
    <row r="48819" hidden="1" x14ac:dyDescent="0.25"/>
    <row r="48820" hidden="1" x14ac:dyDescent="0.25"/>
    <row r="48821" hidden="1" x14ac:dyDescent="0.25"/>
    <row r="48822" hidden="1" x14ac:dyDescent="0.25"/>
    <row r="48823" hidden="1" x14ac:dyDescent="0.25"/>
    <row r="48824" hidden="1" x14ac:dyDescent="0.25"/>
    <row r="48825" hidden="1" x14ac:dyDescent="0.25"/>
    <row r="48826" hidden="1" x14ac:dyDescent="0.25"/>
    <row r="48827" hidden="1" x14ac:dyDescent="0.25"/>
    <row r="48828" hidden="1" x14ac:dyDescent="0.25"/>
    <row r="48829" hidden="1" x14ac:dyDescent="0.25"/>
    <row r="48830" hidden="1" x14ac:dyDescent="0.25"/>
    <row r="48831" hidden="1" x14ac:dyDescent="0.25"/>
    <row r="48832" hidden="1" x14ac:dyDescent="0.25"/>
    <row r="48833" hidden="1" x14ac:dyDescent="0.25"/>
    <row r="48834" hidden="1" x14ac:dyDescent="0.25"/>
    <row r="48835" hidden="1" x14ac:dyDescent="0.25"/>
    <row r="48836" hidden="1" x14ac:dyDescent="0.25"/>
    <row r="48837" hidden="1" x14ac:dyDescent="0.25"/>
    <row r="48838" hidden="1" x14ac:dyDescent="0.25"/>
    <row r="48839" hidden="1" x14ac:dyDescent="0.25"/>
    <row r="48840" hidden="1" x14ac:dyDescent="0.25"/>
    <row r="48841" hidden="1" x14ac:dyDescent="0.25"/>
    <row r="48842" hidden="1" x14ac:dyDescent="0.25"/>
    <row r="48843" hidden="1" x14ac:dyDescent="0.25"/>
    <row r="48844" hidden="1" x14ac:dyDescent="0.25"/>
    <row r="48845" hidden="1" x14ac:dyDescent="0.25"/>
    <row r="48846" hidden="1" x14ac:dyDescent="0.25"/>
    <row r="48847" hidden="1" x14ac:dyDescent="0.25"/>
    <row r="48848" hidden="1" x14ac:dyDescent="0.25"/>
    <row r="48849" hidden="1" x14ac:dyDescent="0.25"/>
    <row r="48850" hidden="1" x14ac:dyDescent="0.25"/>
    <row r="48851" hidden="1" x14ac:dyDescent="0.25"/>
    <row r="48852" hidden="1" x14ac:dyDescent="0.25"/>
    <row r="48853" hidden="1" x14ac:dyDescent="0.25"/>
    <row r="48854" hidden="1" x14ac:dyDescent="0.25"/>
    <row r="48855" hidden="1" x14ac:dyDescent="0.25"/>
    <row r="48856" hidden="1" x14ac:dyDescent="0.25"/>
    <row r="48857" hidden="1" x14ac:dyDescent="0.25"/>
    <row r="48858" hidden="1" x14ac:dyDescent="0.25"/>
    <row r="48859" hidden="1" x14ac:dyDescent="0.25"/>
    <row r="48860" hidden="1" x14ac:dyDescent="0.25"/>
    <row r="48861" hidden="1" x14ac:dyDescent="0.25"/>
    <row r="48862" hidden="1" x14ac:dyDescent="0.25"/>
    <row r="48863" hidden="1" x14ac:dyDescent="0.25"/>
    <row r="48864" hidden="1" x14ac:dyDescent="0.25"/>
    <row r="48865" hidden="1" x14ac:dyDescent="0.25"/>
    <row r="48866" hidden="1" x14ac:dyDescent="0.25"/>
    <row r="48867" hidden="1" x14ac:dyDescent="0.25"/>
    <row r="48868" hidden="1" x14ac:dyDescent="0.25"/>
    <row r="48869" hidden="1" x14ac:dyDescent="0.25"/>
    <row r="48870" hidden="1" x14ac:dyDescent="0.25"/>
    <row r="48871" hidden="1" x14ac:dyDescent="0.25"/>
    <row r="48872" hidden="1" x14ac:dyDescent="0.25"/>
    <row r="48873" hidden="1" x14ac:dyDescent="0.25"/>
    <row r="48874" hidden="1" x14ac:dyDescent="0.25"/>
    <row r="48875" hidden="1" x14ac:dyDescent="0.25"/>
    <row r="48876" hidden="1" x14ac:dyDescent="0.25"/>
    <row r="48877" hidden="1" x14ac:dyDescent="0.25"/>
    <row r="48878" hidden="1" x14ac:dyDescent="0.25"/>
    <row r="48879" hidden="1" x14ac:dyDescent="0.25"/>
    <row r="48880" hidden="1" x14ac:dyDescent="0.25"/>
    <row r="48881" hidden="1" x14ac:dyDescent="0.25"/>
    <row r="48882" hidden="1" x14ac:dyDescent="0.25"/>
    <row r="48883" hidden="1" x14ac:dyDescent="0.25"/>
    <row r="48884" hidden="1" x14ac:dyDescent="0.25"/>
    <row r="48885" hidden="1" x14ac:dyDescent="0.25"/>
    <row r="48886" hidden="1" x14ac:dyDescent="0.25"/>
    <row r="48887" hidden="1" x14ac:dyDescent="0.25"/>
    <row r="48888" hidden="1" x14ac:dyDescent="0.25"/>
    <row r="48889" hidden="1" x14ac:dyDescent="0.25"/>
    <row r="48890" hidden="1" x14ac:dyDescent="0.25"/>
    <row r="48891" hidden="1" x14ac:dyDescent="0.25"/>
    <row r="48892" hidden="1" x14ac:dyDescent="0.25"/>
    <row r="48893" hidden="1" x14ac:dyDescent="0.25"/>
    <row r="48894" hidden="1" x14ac:dyDescent="0.25"/>
    <row r="48895" hidden="1" x14ac:dyDescent="0.25"/>
    <row r="48896" hidden="1" x14ac:dyDescent="0.25"/>
    <row r="48897" hidden="1" x14ac:dyDescent="0.25"/>
    <row r="48898" hidden="1" x14ac:dyDescent="0.25"/>
    <row r="48899" hidden="1" x14ac:dyDescent="0.25"/>
    <row r="48900" hidden="1" x14ac:dyDescent="0.25"/>
    <row r="48901" hidden="1" x14ac:dyDescent="0.25"/>
    <row r="48902" hidden="1" x14ac:dyDescent="0.25"/>
    <row r="48903" hidden="1" x14ac:dyDescent="0.25"/>
    <row r="48904" hidden="1" x14ac:dyDescent="0.25"/>
    <row r="48905" hidden="1" x14ac:dyDescent="0.25"/>
    <row r="48906" hidden="1" x14ac:dyDescent="0.25"/>
    <row r="48907" hidden="1" x14ac:dyDescent="0.25"/>
    <row r="48908" hidden="1" x14ac:dyDescent="0.25"/>
    <row r="48909" hidden="1" x14ac:dyDescent="0.25"/>
    <row r="48910" hidden="1" x14ac:dyDescent="0.25"/>
    <row r="48911" hidden="1" x14ac:dyDescent="0.25"/>
    <row r="48912" hidden="1" x14ac:dyDescent="0.25"/>
    <row r="48913" hidden="1" x14ac:dyDescent="0.25"/>
    <row r="48914" hidden="1" x14ac:dyDescent="0.25"/>
    <row r="48915" hidden="1" x14ac:dyDescent="0.25"/>
    <row r="48916" hidden="1" x14ac:dyDescent="0.25"/>
    <row r="48917" hidden="1" x14ac:dyDescent="0.25"/>
    <row r="48918" hidden="1" x14ac:dyDescent="0.25"/>
    <row r="48919" hidden="1" x14ac:dyDescent="0.25"/>
    <row r="48920" hidden="1" x14ac:dyDescent="0.25"/>
    <row r="48921" hidden="1" x14ac:dyDescent="0.25"/>
    <row r="48922" hidden="1" x14ac:dyDescent="0.25"/>
    <row r="48923" hidden="1" x14ac:dyDescent="0.25"/>
    <row r="48924" hidden="1" x14ac:dyDescent="0.25"/>
    <row r="48925" hidden="1" x14ac:dyDescent="0.25"/>
    <row r="48926" hidden="1" x14ac:dyDescent="0.25"/>
    <row r="48927" hidden="1" x14ac:dyDescent="0.25"/>
    <row r="48928" hidden="1" x14ac:dyDescent="0.25"/>
    <row r="48929" hidden="1" x14ac:dyDescent="0.25"/>
    <row r="48930" hidden="1" x14ac:dyDescent="0.25"/>
    <row r="48931" hidden="1" x14ac:dyDescent="0.25"/>
    <row r="48932" hidden="1" x14ac:dyDescent="0.25"/>
    <row r="48933" hidden="1" x14ac:dyDescent="0.25"/>
    <row r="48934" hidden="1" x14ac:dyDescent="0.25"/>
    <row r="48935" hidden="1" x14ac:dyDescent="0.25"/>
    <row r="48936" hidden="1" x14ac:dyDescent="0.25"/>
    <row r="48937" hidden="1" x14ac:dyDescent="0.25"/>
    <row r="48938" hidden="1" x14ac:dyDescent="0.25"/>
    <row r="48939" hidden="1" x14ac:dyDescent="0.25"/>
    <row r="48940" hidden="1" x14ac:dyDescent="0.25"/>
    <row r="48941" hidden="1" x14ac:dyDescent="0.25"/>
    <row r="48942" hidden="1" x14ac:dyDescent="0.25"/>
    <row r="48943" hidden="1" x14ac:dyDescent="0.25"/>
    <row r="48944" hidden="1" x14ac:dyDescent="0.25"/>
    <row r="48945" hidden="1" x14ac:dyDescent="0.25"/>
    <row r="48946" hidden="1" x14ac:dyDescent="0.25"/>
    <row r="48947" hidden="1" x14ac:dyDescent="0.25"/>
    <row r="48948" hidden="1" x14ac:dyDescent="0.25"/>
    <row r="48949" hidden="1" x14ac:dyDescent="0.25"/>
    <row r="48950" hidden="1" x14ac:dyDescent="0.25"/>
    <row r="48951" hidden="1" x14ac:dyDescent="0.25"/>
    <row r="48952" hidden="1" x14ac:dyDescent="0.25"/>
    <row r="48953" hidden="1" x14ac:dyDescent="0.25"/>
    <row r="48954" hidden="1" x14ac:dyDescent="0.25"/>
    <row r="48955" hidden="1" x14ac:dyDescent="0.25"/>
    <row r="48956" hidden="1" x14ac:dyDescent="0.25"/>
    <row r="48957" hidden="1" x14ac:dyDescent="0.25"/>
    <row r="48958" hidden="1" x14ac:dyDescent="0.25"/>
    <row r="48959" hidden="1" x14ac:dyDescent="0.25"/>
    <row r="48960" hidden="1" x14ac:dyDescent="0.25"/>
    <row r="48961" hidden="1" x14ac:dyDescent="0.25"/>
    <row r="48962" hidden="1" x14ac:dyDescent="0.25"/>
    <row r="48963" hidden="1" x14ac:dyDescent="0.25"/>
    <row r="48964" hidden="1" x14ac:dyDescent="0.25"/>
    <row r="48965" hidden="1" x14ac:dyDescent="0.25"/>
    <row r="48966" hidden="1" x14ac:dyDescent="0.25"/>
    <row r="48967" hidden="1" x14ac:dyDescent="0.25"/>
    <row r="48968" hidden="1" x14ac:dyDescent="0.25"/>
    <row r="48969" hidden="1" x14ac:dyDescent="0.25"/>
    <row r="48970" hidden="1" x14ac:dyDescent="0.25"/>
    <row r="48971" hidden="1" x14ac:dyDescent="0.25"/>
    <row r="48972" hidden="1" x14ac:dyDescent="0.25"/>
    <row r="48973" hidden="1" x14ac:dyDescent="0.25"/>
    <row r="48974" hidden="1" x14ac:dyDescent="0.25"/>
    <row r="48975" hidden="1" x14ac:dyDescent="0.25"/>
    <row r="48976" hidden="1" x14ac:dyDescent="0.25"/>
    <row r="48977" hidden="1" x14ac:dyDescent="0.25"/>
    <row r="48978" hidden="1" x14ac:dyDescent="0.25"/>
    <row r="48979" hidden="1" x14ac:dyDescent="0.25"/>
    <row r="48980" hidden="1" x14ac:dyDescent="0.25"/>
    <row r="48981" hidden="1" x14ac:dyDescent="0.25"/>
    <row r="48982" hidden="1" x14ac:dyDescent="0.25"/>
    <row r="48983" hidden="1" x14ac:dyDescent="0.25"/>
    <row r="48984" hidden="1" x14ac:dyDescent="0.25"/>
    <row r="48985" hidden="1" x14ac:dyDescent="0.25"/>
    <row r="48986" hidden="1" x14ac:dyDescent="0.25"/>
    <row r="48987" hidden="1" x14ac:dyDescent="0.25"/>
    <row r="48988" hidden="1" x14ac:dyDescent="0.25"/>
    <row r="48989" hidden="1" x14ac:dyDescent="0.25"/>
    <row r="48990" hidden="1" x14ac:dyDescent="0.25"/>
    <row r="48991" hidden="1" x14ac:dyDescent="0.25"/>
    <row r="48992" hidden="1" x14ac:dyDescent="0.25"/>
    <row r="48993" hidden="1" x14ac:dyDescent="0.25"/>
    <row r="48994" hidden="1" x14ac:dyDescent="0.25"/>
    <row r="48995" hidden="1" x14ac:dyDescent="0.25"/>
    <row r="48996" hidden="1" x14ac:dyDescent="0.25"/>
    <row r="48997" hidden="1" x14ac:dyDescent="0.25"/>
    <row r="48998" hidden="1" x14ac:dyDescent="0.25"/>
    <row r="48999" hidden="1" x14ac:dyDescent="0.25"/>
    <row r="49000" hidden="1" x14ac:dyDescent="0.25"/>
    <row r="49001" hidden="1" x14ac:dyDescent="0.25"/>
    <row r="49002" hidden="1" x14ac:dyDescent="0.25"/>
    <row r="49003" hidden="1" x14ac:dyDescent="0.25"/>
    <row r="49004" hidden="1" x14ac:dyDescent="0.25"/>
    <row r="49005" hidden="1" x14ac:dyDescent="0.25"/>
    <row r="49006" hidden="1" x14ac:dyDescent="0.25"/>
    <row r="49007" hidden="1" x14ac:dyDescent="0.25"/>
    <row r="49008" hidden="1" x14ac:dyDescent="0.25"/>
    <row r="49009" hidden="1" x14ac:dyDescent="0.25"/>
    <row r="49010" hidden="1" x14ac:dyDescent="0.25"/>
    <row r="49011" hidden="1" x14ac:dyDescent="0.25"/>
    <row r="49012" hidden="1" x14ac:dyDescent="0.25"/>
    <row r="49013" hidden="1" x14ac:dyDescent="0.25"/>
    <row r="49014" hidden="1" x14ac:dyDescent="0.25"/>
    <row r="49015" hidden="1" x14ac:dyDescent="0.25"/>
    <row r="49016" hidden="1" x14ac:dyDescent="0.25"/>
    <row r="49017" hidden="1" x14ac:dyDescent="0.25"/>
    <row r="49018" hidden="1" x14ac:dyDescent="0.25"/>
    <row r="49019" hidden="1" x14ac:dyDescent="0.25"/>
    <row r="49020" hidden="1" x14ac:dyDescent="0.25"/>
    <row r="49021" hidden="1" x14ac:dyDescent="0.25"/>
    <row r="49022" hidden="1" x14ac:dyDescent="0.25"/>
    <row r="49023" hidden="1" x14ac:dyDescent="0.25"/>
    <row r="49024" hidden="1" x14ac:dyDescent="0.25"/>
    <row r="49025" hidden="1" x14ac:dyDescent="0.25"/>
    <row r="49026" hidden="1" x14ac:dyDescent="0.25"/>
    <row r="49027" hidden="1" x14ac:dyDescent="0.25"/>
    <row r="49028" hidden="1" x14ac:dyDescent="0.25"/>
    <row r="49029" hidden="1" x14ac:dyDescent="0.25"/>
    <row r="49030" hidden="1" x14ac:dyDescent="0.25"/>
    <row r="49031" hidden="1" x14ac:dyDescent="0.25"/>
    <row r="49032" hidden="1" x14ac:dyDescent="0.25"/>
    <row r="49033" hidden="1" x14ac:dyDescent="0.25"/>
    <row r="49034" hidden="1" x14ac:dyDescent="0.25"/>
    <row r="49035" hidden="1" x14ac:dyDescent="0.25"/>
    <row r="49036" hidden="1" x14ac:dyDescent="0.25"/>
    <row r="49037" hidden="1" x14ac:dyDescent="0.25"/>
    <row r="49038" hidden="1" x14ac:dyDescent="0.25"/>
    <row r="49039" hidden="1" x14ac:dyDescent="0.25"/>
    <row r="49040" hidden="1" x14ac:dyDescent="0.25"/>
    <row r="49041" hidden="1" x14ac:dyDescent="0.25"/>
    <row r="49042" hidden="1" x14ac:dyDescent="0.25"/>
    <row r="49043" hidden="1" x14ac:dyDescent="0.25"/>
    <row r="49044" hidden="1" x14ac:dyDescent="0.25"/>
    <row r="49045" hidden="1" x14ac:dyDescent="0.25"/>
    <row r="49046" hidden="1" x14ac:dyDescent="0.25"/>
    <row r="49047" hidden="1" x14ac:dyDescent="0.25"/>
    <row r="49048" hidden="1" x14ac:dyDescent="0.25"/>
    <row r="49049" hidden="1" x14ac:dyDescent="0.25"/>
    <row r="49050" hidden="1" x14ac:dyDescent="0.25"/>
    <row r="49051" hidden="1" x14ac:dyDescent="0.25"/>
    <row r="49052" hidden="1" x14ac:dyDescent="0.25"/>
    <row r="49053" hidden="1" x14ac:dyDescent="0.25"/>
    <row r="49054" hidden="1" x14ac:dyDescent="0.25"/>
    <row r="49055" hidden="1" x14ac:dyDescent="0.25"/>
    <row r="49056" hidden="1" x14ac:dyDescent="0.25"/>
    <row r="49057" hidden="1" x14ac:dyDescent="0.25"/>
    <row r="49058" hidden="1" x14ac:dyDescent="0.25"/>
    <row r="49059" hidden="1" x14ac:dyDescent="0.25"/>
    <row r="49060" hidden="1" x14ac:dyDescent="0.25"/>
    <row r="49061" hidden="1" x14ac:dyDescent="0.25"/>
    <row r="49062" hidden="1" x14ac:dyDescent="0.25"/>
    <row r="49063" hidden="1" x14ac:dyDescent="0.25"/>
    <row r="49064" hidden="1" x14ac:dyDescent="0.25"/>
    <row r="49065" hidden="1" x14ac:dyDescent="0.25"/>
    <row r="49066" hidden="1" x14ac:dyDescent="0.25"/>
    <row r="49067" hidden="1" x14ac:dyDescent="0.25"/>
    <row r="49068" hidden="1" x14ac:dyDescent="0.25"/>
    <row r="49069" hidden="1" x14ac:dyDescent="0.25"/>
    <row r="49070" hidden="1" x14ac:dyDescent="0.25"/>
    <row r="49071" hidden="1" x14ac:dyDescent="0.25"/>
    <row r="49072" hidden="1" x14ac:dyDescent="0.25"/>
    <row r="49073" hidden="1" x14ac:dyDescent="0.25"/>
    <row r="49074" hidden="1" x14ac:dyDescent="0.25"/>
    <row r="49075" hidden="1" x14ac:dyDescent="0.25"/>
    <row r="49076" hidden="1" x14ac:dyDescent="0.25"/>
    <row r="49077" hidden="1" x14ac:dyDescent="0.25"/>
    <row r="49078" hidden="1" x14ac:dyDescent="0.25"/>
    <row r="49079" hidden="1" x14ac:dyDescent="0.25"/>
    <row r="49080" hidden="1" x14ac:dyDescent="0.25"/>
    <row r="49081" hidden="1" x14ac:dyDescent="0.25"/>
    <row r="49082" hidden="1" x14ac:dyDescent="0.25"/>
    <row r="49083" hidden="1" x14ac:dyDescent="0.25"/>
    <row r="49084" hidden="1" x14ac:dyDescent="0.25"/>
    <row r="49085" hidden="1" x14ac:dyDescent="0.25"/>
    <row r="49086" hidden="1" x14ac:dyDescent="0.25"/>
    <row r="49087" hidden="1" x14ac:dyDescent="0.25"/>
    <row r="49088" hidden="1" x14ac:dyDescent="0.25"/>
    <row r="49089" hidden="1" x14ac:dyDescent="0.25"/>
    <row r="49090" hidden="1" x14ac:dyDescent="0.25"/>
    <row r="49091" hidden="1" x14ac:dyDescent="0.25"/>
    <row r="49092" hidden="1" x14ac:dyDescent="0.25"/>
    <row r="49093" hidden="1" x14ac:dyDescent="0.25"/>
    <row r="49094" hidden="1" x14ac:dyDescent="0.25"/>
    <row r="49095" hidden="1" x14ac:dyDescent="0.25"/>
    <row r="49096" hidden="1" x14ac:dyDescent="0.25"/>
    <row r="49097" hidden="1" x14ac:dyDescent="0.25"/>
    <row r="49098" hidden="1" x14ac:dyDescent="0.25"/>
    <row r="49099" hidden="1" x14ac:dyDescent="0.25"/>
    <row r="49100" hidden="1" x14ac:dyDescent="0.25"/>
    <row r="49101" hidden="1" x14ac:dyDescent="0.25"/>
    <row r="49102" hidden="1" x14ac:dyDescent="0.25"/>
    <row r="49103" hidden="1" x14ac:dyDescent="0.25"/>
    <row r="49104" hidden="1" x14ac:dyDescent="0.25"/>
    <row r="49105" hidden="1" x14ac:dyDescent="0.25"/>
    <row r="49106" hidden="1" x14ac:dyDescent="0.25"/>
    <row r="49107" hidden="1" x14ac:dyDescent="0.25"/>
    <row r="49108" hidden="1" x14ac:dyDescent="0.25"/>
    <row r="49109" hidden="1" x14ac:dyDescent="0.25"/>
    <row r="49110" hidden="1" x14ac:dyDescent="0.25"/>
    <row r="49111" hidden="1" x14ac:dyDescent="0.25"/>
    <row r="49112" hidden="1" x14ac:dyDescent="0.25"/>
    <row r="49113" hidden="1" x14ac:dyDescent="0.25"/>
    <row r="49114" hidden="1" x14ac:dyDescent="0.25"/>
    <row r="49115" hidden="1" x14ac:dyDescent="0.25"/>
    <row r="49116" hidden="1" x14ac:dyDescent="0.25"/>
    <row r="49117" hidden="1" x14ac:dyDescent="0.25"/>
    <row r="49118" hidden="1" x14ac:dyDescent="0.25"/>
    <row r="49119" hidden="1" x14ac:dyDescent="0.25"/>
    <row r="49120" hidden="1" x14ac:dyDescent="0.25"/>
    <row r="49121" hidden="1" x14ac:dyDescent="0.25"/>
    <row r="49122" hidden="1" x14ac:dyDescent="0.25"/>
    <row r="49123" hidden="1" x14ac:dyDescent="0.25"/>
    <row r="49124" hidden="1" x14ac:dyDescent="0.25"/>
    <row r="49125" hidden="1" x14ac:dyDescent="0.25"/>
    <row r="49126" hidden="1" x14ac:dyDescent="0.25"/>
    <row r="49127" hidden="1" x14ac:dyDescent="0.25"/>
    <row r="49128" hidden="1" x14ac:dyDescent="0.25"/>
    <row r="49129" hidden="1" x14ac:dyDescent="0.25"/>
    <row r="49130" hidden="1" x14ac:dyDescent="0.25"/>
    <row r="49131" hidden="1" x14ac:dyDescent="0.25"/>
    <row r="49132" hidden="1" x14ac:dyDescent="0.25"/>
    <row r="49133" hidden="1" x14ac:dyDescent="0.25"/>
    <row r="49134" hidden="1" x14ac:dyDescent="0.25"/>
    <row r="49135" hidden="1" x14ac:dyDescent="0.25"/>
    <row r="49136" hidden="1" x14ac:dyDescent="0.25"/>
    <row r="49137" hidden="1" x14ac:dyDescent="0.25"/>
    <row r="49138" hidden="1" x14ac:dyDescent="0.25"/>
    <row r="49139" hidden="1" x14ac:dyDescent="0.25"/>
    <row r="49140" hidden="1" x14ac:dyDescent="0.25"/>
    <row r="49141" hidden="1" x14ac:dyDescent="0.25"/>
    <row r="49142" hidden="1" x14ac:dyDescent="0.25"/>
    <row r="49143" hidden="1" x14ac:dyDescent="0.25"/>
    <row r="49144" hidden="1" x14ac:dyDescent="0.25"/>
    <row r="49145" hidden="1" x14ac:dyDescent="0.25"/>
    <row r="49146" hidden="1" x14ac:dyDescent="0.25"/>
    <row r="49147" hidden="1" x14ac:dyDescent="0.25"/>
    <row r="49148" hidden="1" x14ac:dyDescent="0.25"/>
    <row r="49149" hidden="1" x14ac:dyDescent="0.25"/>
    <row r="49150" hidden="1" x14ac:dyDescent="0.25"/>
    <row r="49151" hidden="1" x14ac:dyDescent="0.25"/>
    <row r="49152" hidden="1" x14ac:dyDescent="0.25"/>
    <row r="49153" hidden="1" x14ac:dyDescent="0.25"/>
    <row r="49154" hidden="1" x14ac:dyDescent="0.25"/>
    <row r="49155" hidden="1" x14ac:dyDescent="0.25"/>
    <row r="49156" hidden="1" x14ac:dyDescent="0.25"/>
    <row r="49157" hidden="1" x14ac:dyDescent="0.25"/>
    <row r="49158" hidden="1" x14ac:dyDescent="0.25"/>
    <row r="49159" hidden="1" x14ac:dyDescent="0.25"/>
    <row r="49160" hidden="1" x14ac:dyDescent="0.25"/>
    <row r="49161" hidden="1" x14ac:dyDescent="0.25"/>
    <row r="49162" hidden="1" x14ac:dyDescent="0.25"/>
    <row r="49163" hidden="1" x14ac:dyDescent="0.25"/>
    <row r="49164" hidden="1" x14ac:dyDescent="0.25"/>
    <row r="49165" hidden="1" x14ac:dyDescent="0.25"/>
    <row r="49166" hidden="1" x14ac:dyDescent="0.25"/>
    <row r="49167" hidden="1" x14ac:dyDescent="0.25"/>
    <row r="49168" hidden="1" x14ac:dyDescent="0.25"/>
    <row r="49169" hidden="1" x14ac:dyDescent="0.25"/>
    <row r="49170" hidden="1" x14ac:dyDescent="0.25"/>
    <row r="49171" hidden="1" x14ac:dyDescent="0.25"/>
    <row r="49172" hidden="1" x14ac:dyDescent="0.25"/>
    <row r="49173" hidden="1" x14ac:dyDescent="0.25"/>
    <row r="49174" hidden="1" x14ac:dyDescent="0.25"/>
    <row r="49175" hidden="1" x14ac:dyDescent="0.25"/>
    <row r="49176" hidden="1" x14ac:dyDescent="0.25"/>
    <row r="49177" hidden="1" x14ac:dyDescent="0.25"/>
    <row r="49178" hidden="1" x14ac:dyDescent="0.25"/>
    <row r="49179" hidden="1" x14ac:dyDescent="0.25"/>
    <row r="49180" hidden="1" x14ac:dyDescent="0.25"/>
    <row r="49181" hidden="1" x14ac:dyDescent="0.25"/>
    <row r="49182" hidden="1" x14ac:dyDescent="0.25"/>
    <row r="49183" hidden="1" x14ac:dyDescent="0.25"/>
    <row r="49184" hidden="1" x14ac:dyDescent="0.25"/>
    <row r="49185" hidden="1" x14ac:dyDescent="0.25"/>
    <row r="49186" hidden="1" x14ac:dyDescent="0.25"/>
    <row r="49187" hidden="1" x14ac:dyDescent="0.25"/>
    <row r="49188" hidden="1" x14ac:dyDescent="0.25"/>
    <row r="49189" hidden="1" x14ac:dyDescent="0.25"/>
    <row r="49190" hidden="1" x14ac:dyDescent="0.25"/>
    <row r="49191" hidden="1" x14ac:dyDescent="0.25"/>
    <row r="49192" hidden="1" x14ac:dyDescent="0.25"/>
    <row r="49193" hidden="1" x14ac:dyDescent="0.25"/>
    <row r="49194" hidden="1" x14ac:dyDescent="0.25"/>
    <row r="49195" hidden="1" x14ac:dyDescent="0.25"/>
    <row r="49196" hidden="1" x14ac:dyDescent="0.25"/>
    <row r="49197" hidden="1" x14ac:dyDescent="0.25"/>
    <row r="49198" hidden="1" x14ac:dyDescent="0.25"/>
    <row r="49199" hidden="1" x14ac:dyDescent="0.25"/>
    <row r="49200" hidden="1" x14ac:dyDescent="0.25"/>
    <row r="49201" hidden="1" x14ac:dyDescent="0.25"/>
    <row r="49202" hidden="1" x14ac:dyDescent="0.25"/>
    <row r="49203" hidden="1" x14ac:dyDescent="0.25"/>
    <row r="49204" hidden="1" x14ac:dyDescent="0.25"/>
    <row r="49205" hidden="1" x14ac:dyDescent="0.25"/>
    <row r="49206" hidden="1" x14ac:dyDescent="0.25"/>
    <row r="49207" hidden="1" x14ac:dyDescent="0.25"/>
    <row r="49208" hidden="1" x14ac:dyDescent="0.25"/>
    <row r="49209" hidden="1" x14ac:dyDescent="0.25"/>
    <row r="49210" hidden="1" x14ac:dyDescent="0.25"/>
    <row r="49211" hidden="1" x14ac:dyDescent="0.25"/>
    <row r="49212" hidden="1" x14ac:dyDescent="0.25"/>
    <row r="49213" hidden="1" x14ac:dyDescent="0.25"/>
    <row r="49214" hidden="1" x14ac:dyDescent="0.25"/>
    <row r="49215" hidden="1" x14ac:dyDescent="0.25"/>
    <row r="49216" hidden="1" x14ac:dyDescent="0.25"/>
    <row r="49217" hidden="1" x14ac:dyDescent="0.25"/>
    <row r="49218" hidden="1" x14ac:dyDescent="0.25"/>
    <row r="49219" hidden="1" x14ac:dyDescent="0.25"/>
    <row r="49220" hidden="1" x14ac:dyDescent="0.25"/>
    <row r="49221" hidden="1" x14ac:dyDescent="0.25"/>
    <row r="49222" hidden="1" x14ac:dyDescent="0.25"/>
    <row r="49223" hidden="1" x14ac:dyDescent="0.25"/>
    <row r="49224" hidden="1" x14ac:dyDescent="0.25"/>
    <row r="49225" hidden="1" x14ac:dyDescent="0.25"/>
    <row r="49226" hidden="1" x14ac:dyDescent="0.25"/>
    <row r="49227" hidden="1" x14ac:dyDescent="0.25"/>
    <row r="49228" hidden="1" x14ac:dyDescent="0.25"/>
    <row r="49229" hidden="1" x14ac:dyDescent="0.25"/>
    <row r="49230" hidden="1" x14ac:dyDescent="0.25"/>
    <row r="49231" hidden="1" x14ac:dyDescent="0.25"/>
    <row r="49232" hidden="1" x14ac:dyDescent="0.25"/>
    <row r="49233" hidden="1" x14ac:dyDescent="0.25"/>
    <row r="49234" hidden="1" x14ac:dyDescent="0.25"/>
    <row r="49235" hidden="1" x14ac:dyDescent="0.25"/>
    <row r="49236" hidden="1" x14ac:dyDescent="0.25"/>
    <row r="49237" hidden="1" x14ac:dyDescent="0.25"/>
    <row r="49238" hidden="1" x14ac:dyDescent="0.25"/>
    <row r="49239" hidden="1" x14ac:dyDescent="0.25"/>
    <row r="49240" hidden="1" x14ac:dyDescent="0.25"/>
    <row r="49241" hidden="1" x14ac:dyDescent="0.25"/>
    <row r="49242" hidden="1" x14ac:dyDescent="0.25"/>
    <row r="49243" hidden="1" x14ac:dyDescent="0.25"/>
    <row r="49244" hidden="1" x14ac:dyDescent="0.25"/>
    <row r="49245" hidden="1" x14ac:dyDescent="0.25"/>
    <row r="49246" hidden="1" x14ac:dyDescent="0.25"/>
    <row r="49247" hidden="1" x14ac:dyDescent="0.25"/>
    <row r="49248" hidden="1" x14ac:dyDescent="0.25"/>
    <row r="49249" hidden="1" x14ac:dyDescent="0.25"/>
    <row r="49250" hidden="1" x14ac:dyDescent="0.25"/>
    <row r="49251" hidden="1" x14ac:dyDescent="0.25"/>
    <row r="49252" hidden="1" x14ac:dyDescent="0.25"/>
    <row r="49253" hidden="1" x14ac:dyDescent="0.25"/>
    <row r="49254" hidden="1" x14ac:dyDescent="0.25"/>
    <row r="49255" hidden="1" x14ac:dyDescent="0.25"/>
    <row r="49256" hidden="1" x14ac:dyDescent="0.25"/>
    <row r="49257" hidden="1" x14ac:dyDescent="0.25"/>
    <row r="49258" hidden="1" x14ac:dyDescent="0.25"/>
    <row r="49259" hidden="1" x14ac:dyDescent="0.25"/>
    <row r="49260" hidden="1" x14ac:dyDescent="0.25"/>
    <row r="49261" hidden="1" x14ac:dyDescent="0.25"/>
    <row r="49262" hidden="1" x14ac:dyDescent="0.25"/>
    <row r="49263" hidden="1" x14ac:dyDescent="0.25"/>
    <row r="49264" hidden="1" x14ac:dyDescent="0.25"/>
    <row r="49265" hidden="1" x14ac:dyDescent="0.25"/>
    <row r="49266" hidden="1" x14ac:dyDescent="0.25"/>
    <row r="49267" hidden="1" x14ac:dyDescent="0.25"/>
    <row r="49268" hidden="1" x14ac:dyDescent="0.25"/>
    <row r="49269" hidden="1" x14ac:dyDescent="0.25"/>
    <row r="49270" hidden="1" x14ac:dyDescent="0.25"/>
    <row r="49271" hidden="1" x14ac:dyDescent="0.25"/>
    <row r="49272" hidden="1" x14ac:dyDescent="0.25"/>
    <row r="49273" hidden="1" x14ac:dyDescent="0.25"/>
    <row r="49274" hidden="1" x14ac:dyDescent="0.25"/>
    <row r="49275" hidden="1" x14ac:dyDescent="0.25"/>
    <row r="49276" hidden="1" x14ac:dyDescent="0.25"/>
    <row r="49277" hidden="1" x14ac:dyDescent="0.25"/>
    <row r="49278" hidden="1" x14ac:dyDescent="0.25"/>
    <row r="49279" hidden="1" x14ac:dyDescent="0.25"/>
    <row r="49280" hidden="1" x14ac:dyDescent="0.25"/>
    <row r="49281" hidden="1" x14ac:dyDescent="0.25"/>
    <row r="49282" hidden="1" x14ac:dyDescent="0.25"/>
    <row r="49283" hidden="1" x14ac:dyDescent="0.25"/>
    <row r="49284" hidden="1" x14ac:dyDescent="0.25"/>
    <row r="49285" hidden="1" x14ac:dyDescent="0.25"/>
    <row r="49286" hidden="1" x14ac:dyDescent="0.25"/>
    <row r="49287" hidden="1" x14ac:dyDescent="0.25"/>
    <row r="49288" hidden="1" x14ac:dyDescent="0.25"/>
    <row r="49289" hidden="1" x14ac:dyDescent="0.25"/>
    <row r="49290" hidden="1" x14ac:dyDescent="0.25"/>
    <row r="49291" hidden="1" x14ac:dyDescent="0.25"/>
    <row r="49292" hidden="1" x14ac:dyDescent="0.25"/>
    <row r="49293" hidden="1" x14ac:dyDescent="0.25"/>
    <row r="49294" hidden="1" x14ac:dyDescent="0.25"/>
    <row r="49295" hidden="1" x14ac:dyDescent="0.25"/>
    <row r="49296" hidden="1" x14ac:dyDescent="0.25"/>
    <row r="49297" hidden="1" x14ac:dyDescent="0.25"/>
    <row r="49298" hidden="1" x14ac:dyDescent="0.25"/>
    <row r="49299" hidden="1" x14ac:dyDescent="0.25"/>
    <row r="49300" hidden="1" x14ac:dyDescent="0.25"/>
    <row r="49301" hidden="1" x14ac:dyDescent="0.25"/>
    <row r="49302" hidden="1" x14ac:dyDescent="0.25"/>
    <row r="49303" hidden="1" x14ac:dyDescent="0.25"/>
    <row r="49304" hidden="1" x14ac:dyDescent="0.25"/>
    <row r="49305" hidden="1" x14ac:dyDescent="0.25"/>
    <row r="49306" hidden="1" x14ac:dyDescent="0.25"/>
    <row r="49307" hidden="1" x14ac:dyDescent="0.25"/>
    <row r="49308" hidden="1" x14ac:dyDescent="0.25"/>
    <row r="49309" hidden="1" x14ac:dyDescent="0.25"/>
    <row r="49310" hidden="1" x14ac:dyDescent="0.25"/>
    <row r="49311" hidden="1" x14ac:dyDescent="0.25"/>
    <row r="49312" hidden="1" x14ac:dyDescent="0.25"/>
    <row r="49313" hidden="1" x14ac:dyDescent="0.25"/>
    <row r="49314" hidden="1" x14ac:dyDescent="0.25"/>
    <row r="49315" hidden="1" x14ac:dyDescent="0.25"/>
    <row r="49316" hidden="1" x14ac:dyDescent="0.25"/>
    <row r="49317" hidden="1" x14ac:dyDescent="0.25"/>
    <row r="49318" hidden="1" x14ac:dyDescent="0.25"/>
    <row r="49319" hidden="1" x14ac:dyDescent="0.25"/>
    <row r="49320" hidden="1" x14ac:dyDescent="0.25"/>
    <row r="49321" hidden="1" x14ac:dyDescent="0.25"/>
    <row r="49322" hidden="1" x14ac:dyDescent="0.25"/>
    <row r="49323" hidden="1" x14ac:dyDescent="0.25"/>
    <row r="49324" hidden="1" x14ac:dyDescent="0.25"/>
    <row r="49325" hidden="1" x14ac:dyDescent="0.25"/>
    <row r="49326" hidden="1" x14ac:dyDescent="0.25"/>
    <row r="49327" hidden="1" x14ac:dyDescent="0.25"/>
    <row r="49328" hidden="1" x14ac:dyDescent="0.25"/>
    <row r="49329" hidden="1" x14ac:dyDescent="0.25"/>
    <row r="49330" hidden="1" x14ac:dyDescent="0.25"/>
    <row r="49331" hidden="1" x14ac:dyDescent="0.25"/>
    <row r="49332" hidden="1" x14ac:dyDescent="0.25"/>
    <row r="49333" hidden="1" x14ac:dyDescent="0.25"/>
    <row r="49334" hidden="1" x14ac:dyDescent="0.25"/>
    <row r="49335" hidden="1" x14ac:dyDescent="0.25"/>
    <row r="49336" hidden="1" x14ac:dyDescent="0.25"/>
    <row r="49337" hidden="1" x14ac:dyDescent="0.25"/>
    <row r="49338" hidden="1" x14ac:dyDescent="0.25"/>
    <row r="49339" hidden="1" x14ac:dyDescent="0.25"/>
    <row r="49340" hidden="1" x14ac:dyDescent="0.25"/>
    <row r="49341" hidden="1" x14ac:dyDescent="0.25"/>
    <row r="49342" hidden="1" x14ac:dyDescent="0.25"/>
    <row r="49343" hidden="1" x14ac:dyDescent="0.25"/>
    <row r="49344" hidden="1" x14ac:dyDescent="0.25"/>
    <row r="49345" hidden="1" x14ac:dyDescent="0.25"/>
    <row r="49346" hidden="1" x14ac:dyDescent="0.25"/>
    <row r="49347" hidden="1" x14ac:dyDescent="0.25"/>
    <row r="49348" hidden="1" x14ac:dyDescent="0.25"/>
    <row r="49349" hidden="1" x14ac:dyDescent="0.25"/>
    <row r="49350" hidden="1" x14ac:dyDescent="0.25"/>
    <row r="49351" hidden="1" x14ac:dyDescent="0.25"/>
    <row r="49352" hidden="1" x14ac:dyDescent="0.25"/>
    <row r="49353" hidden="1" x14ac:dyDescent="0.25"/>
    <row r="49354" hidden="1" x14ac:dyDescent="0.25"/>
    <row r="49355" hidden="1" x14ac:dyDescent="0.25"/>
    <row r="49356" hidden="1" x14ac:dyDescent="0.25"/>
    <row r="49357" hidden="1" x14ac:dyDescent="0.25"/>
    <row r="49358" hidden="1" x14ac:dyDescent="0.25"/>
    <row r="49359" hidden="1" x14ac:dyDescent="0.25"/>
    <row r="49360" hidden="1" x14ac:dyDescent="0.25"/>
    <row r="49361" hidden="1" x14ac:dyDescent="0.25"/>
    <row r="49362" hidden="1" x14ac:dyDescent="0.25"/>
    <row r="49363" hidden="1" x14ac:dyDescent="0.25"/>
    <row r="49364" hidden="1" x14ac:dyDescent="0.25"/>
    <row r="49365" hidden="1" x14ac:dyDescent="0.25"/>
    <row r="49366" hidden="1" x14ac:dyDescent="0.25"/>
    <row r="49367" hidden="1" x14ac:dyDescent="0.25"/>
    <row r="49368" hidden="1" x14ac:dyDescent="0.25"/>
    <row r="49369" hidden="1" x14ac:dyDescent="0.25"/>
    <row r="49370" hidden="1" x14ac:dyDescent="0.25"/>
    <row r="49371" hidden="1" x14ac:dyDescent="0.25"/>
    <row r="49372" hidden="1" x14ac:dyDescent="0.25"/>
    <row r="49373" hidden="1" x14ac:dyDescent="0.25"/>
    <row r="49374" hidden="1" x14ac:dyDescent="0.25"/>
    <row r="49375" hidden="1" x14ac:dyDescent="0.25"/>
    <row r="49376" hidden="1" x14ac:dyDescent="0.25"/>
    <row r="49377" hidden="1" x14ac:dyDescent="0.25"/>
    <row r="49378" hidden="1" x14ac:dyDescent="0.25"/>
    <row r="49379" hidden="1" x14ac:dyDescent="0.25"/>
    <row r="49380" hidden="1" x14ac:dyDescent="0.25"/>
    <row r="49381" hidden="1" x14ac:dyDescent="0.25"/>
    <row r="49382" hidden="1" x14ac:dyDescent="0.25"/>
    <row r="49383" hidden="1" x14ac:dyDescent="0.25"/>
    <row r="49384" hidden="1" x14ac:dyDescent="0.25"/>
    <row r="49385" hidden="1" x14ac:dyDescent="0.25"/>
    <row r="49386" hidden="1" x14ac:dyDescent="0.25"/>
    <row r="49387" hidden="1" x14ac:dyDescent="0.25"/>
    <row r="49388" hidden="1" x14ac:dyDescent="0.25"/>
    <row r="49389" hidden="1" x14ac:dyDescent="0.25"/>
    <row r="49390" hidden="1" x14ac:dyDescent="0.25"/>
    <row r="49391" hidden="1" x14ac:dyDescent="0.25"/>
    <row r="49392" hidden="1" x14ac:dyDescent="0.25"/>
    <row r="49393" hidden="1" x14ac:dyDescent="0.25"/>
    <row r="49394" hidden="1" x14ac:dyDescent="0.25"/>
    <row r="49395" hidden="1" x14ac:dyDescent="0.25"/>
    <row r="49396" hidden="1" x14ac:dyDescent="0.25"/>
    <row r="49397" hidden="1" x14ac:dyDescent="0.25"/>
    <row r="49398" hidden="1" x14ac:dyDescent="0.25"/>
    <row r="49399" hidden="1" x14ac:dyDescent="0.25"/>
    <row r="49400" hidden="1" x14ac:dyDescent="0.25"/>
    <row r="49401" hidden="1" x14ac:dyDescent="0.25"/>
    <row r="49402" hidden="1" x14ac:dyDescent="0.25"/>
    <row r="49403" hidden="1" x14ac:dyDescent="0.25"/>
    <row r="49404" hidden="1" x14ac:dyDescent="0.25"/>
    <row r="49405" hidden="1" x14ac:dyDescent="0.25"/>
    <row r="49406" hidden="1" x14ac:dyDescent="0.25"/>
    <row r="49407" hidden="1" x14ac:dyDescent="0.25"/>
    <row r="49408" hidden="1" x14ac:dyDescent="0.25"/>
    <row r="49409" hidden="1" x14ac:dyDescent="0.25"/>
    <row r="49410" hidden="1" x14ac:dyDescent="0.25"/>
    <row r="49411" hidden="1" x14ac:dyDescent="0.25"/>
    <row r="49412" hidden="1" x14ac:dyDescent="0.25"/>
    <row r="49413" hidden="1" x14ac:dyDescent="0.25"/>
    <row r="49414" hidden="1" x14ac:dyDescent="0.25"/>
    <row r="49415" hidden="1" x14ac:dyDescent="0.25"/>
    <row r="49416" hidden="1" x14ac:dyDescent="0.25"/>
    <row r="49417" hidden="1" x14ac:dyDescent="0.25"/>
    <row r="49418" hidden="1" x14ac:dyDescent="0.25"/>
    <row r="49419" hidden="1" x14ac:dyDescent="0.25"/>
    <row r="49420" hidden="1" x14ac:dyDescent="0.25"/>
    <row r="49421" hidden="1" x14ac:dyDescent="0.25"/>
    <row r="49422" hidden="1" x14ac:dyDescent="0.25"/>
    <row r="49423" hidden="1" x14ac:dyDescent="0.25"/>
    <row r="49424" hidden="1" x14ac:dyDescent="0.25"/>
    <row r="49425" hidden="1" x14ac:dyDescent="0.25"/>
    <row r="49426" hidden="1" x14ac:dyDescent="0.25"/>
    <row r="49427" hidden="1" x14ac:dyDescent="0.25"/>
    <row r="49428" hidden="1" x14ac:dyDescent="0.25"/>
    <row r="49429" hidden="1" x14ac:dyDescent="0.25"/>
    <row r="49430" hidden="1" x14ac:dyDescent="0.25"/>
    <row r="49431" hidden="1" x14ac:dyDescent="0.25"/>
    <row r="49432" hidden="1" x14ac:dyDescent="0.25"/>
    <row r="49433" hidden="1" x14ac:dyDescent="0.25"/>
    <row r="49434" hidden="1" x14ac:dyDescent="0.25"/>
    <row r="49435" hidden="1" x14ac:dyDescent="0.25"/>
    <row r="49436" hidden="1" x14ac:dyDescent="0.25"/>
    <row r="49437" hidden="1" x14ac:dyDescent="0.25"/>
    <row r="49438" hidden="1" x14ac:dyDescent="0.25"/>
    <row r="49439" hidden="1" x14ac:dyDescent="0.25"/>
    <row r="49440" hidden="1" x14ac:dyDescent="0.25"/>
    <row r="49441" hidden="1" x14ac:dyDescent="0.25"/>
    <row r="49442" hidden="1" x14ac:dyDescent="0.25"/>
    <row r="49443" hidden="1" x14ac:dyDescent="0.25"/>
    <row r="49444" hidden="1" x14ac:dyDescent="0.25"/>
    <row r="49445" hidden="1" x14ac:dyDescent="0.25"/>
    <row r="49446" hidden="1" x14ac:dyDescent="0.25"/>
    <row r="49447" hidden="1" x14ac:dyDescent="0.25"/>
    <row r="49448" hidden="1" x14ac:dyDescent="0.25"/>
    <row r="49449" hidden="1" x14ac:dyDescent="0.25"/>
    <row r="49450" hidden="1" x14ac:dyDescent="0.25"/>
    <row r="49451" hidden="1" x14ac:dyDescent="0.25"/>
    <row r="49452" hidden="1" x14ac:dyDescent="0.25"/>
    <row r="49453" hidden="1" x14ac:dyDescent="0.25"/>
    <row r="49454" hidden="1" x14ac:dyDescent="0.25"/>
    <row r="49455" hidden="1" x14ac:dyDescent="0.25"/>
    <row r="49456" hidden="1" x14ac:dyDescent="0.25"/>
    <row r="49457" hidden="1" x14ac:dyDescent="0.25"/>
    <row r="49458" hidden="1" x14ac:dyDescent="0.25"/>
    <row r="49459" hidden="1" x14ac:dyDescent="0.25"/>
    <row r="49460" hidden="1" x14ac:dyDescent="0.25"/>
    <row r="49461" hidden="1" x14ac:dyDescent="0.25"/>
    <row r="49462" hidden="1" x14ac:dyDescent="0.25"/>
    <row r="49463" hidden="1" x14ac:dyDescent="0.25"/>
    <row r="49464" hidden="1" x14ac:dyDescent="0.25"/>
    <row r="49465" hidden="1" x14ac:dyDescent="0.25"/>
    <row r="49466" hidden="1" x14ac:dyDescent="0.25"/>
    <row r="49467" hidden="1" x14ac:dyDescent="0.25"/>
    <row r="49468" hidden="1" x14ac:dyDescent="0.25"/>
    <row r="49469" hidden="1" x14ac:dyDescent="0.25"/>
    <row r="49470" hidden="1" x14ac:dyDescent="0.25"/>
    <row r="49471" hidden="1" x14ac:dyDescent="0.25"/>
    <row r="49472" hidden="1" x14ac:dyDescent="0.25"/>
    <row r="49473" hidden="1" x14ac:dyDescent="0.25"/>
    <row r="49474" hidden="1" x14ac:dyDescent="0.25"/>
    <row r="49475" hidden="1" x14ac:dyDescent="0.25"/>
    <row r="49476" hidden="1" x14ac:dyDescent="0.25"/>
    <row r="49477" hidden="1" x14ac:dyDescent="0.25"/>
    <row r="49478" hidden="1" x14ac:dyDescent="0.25"/>
    <row r="49479" hidden="1" x14ac:dyDescent="0.25"/>
    <row r="49480" hidden="1" x14ac:dyDescent="0.25"/>
    <row r="49481" hidden="1" x14ac:dyDescent="0.25"/>
    <row r="49482" hidden="1" x14ac:dyDescent="0.25"/>
    <row r="49483" hidden="1" x14ac:dyDescent="0.25"/>
    <row r="49484" hidden="1" x14ac:dyDescent="0.25"/>
    <row r="49485" hidden="1" x14ac:dyDescent="0.25"/>
    <row r="49486" hidden="1" x14ac:dyDescent="0.25"/>
    <row r="49487" hidden="1" x14ac:dyDescent="0.25"/>
    <row r="49488" hidden="1" x14ac:dyDescent="0.25"/>
    <row r="49489" hidden="1" x14ac:dyDescent="0.25"/>
    <row r="49490" hidden="1" x14ac:dyDescent="0.25"/>
    <row r="49491" hidden="1" x14ac:dyDescent="0.25"/>
    <row r="49492" hidden="1" x14ac:dyDescent="0.25"/>
    <row r="49493" hidden="1" x14ac:dyDescent="0.25"/>
    <row r="49494" hidden="1" x14ac:dyDescent="0.25"/>
    <row r="49495" hidden="1" x14ac:dyDescent="0.25"/>
    <row r="49496" hidden="1" x14ac:dyDescent="0.25"/>
    <row r="49497" hidden="1" x14ac:dyDescent="0.25"/>
    <row r="49498" hidden="1" x14ac:dyDescent="0.25"/>
    <row r="49499" hidden="1" x14ac:dyDescent="0.25"/>
    <row r="49500" hidden="1" x14ac:dyDescent="0.25"/>
    <row r="49501" hidden="1" x14ac:dyDescent="0.25"/>
    <row r="49502" hidden="1" x14ac:dyDescent="0.25"/>
    <row r="49503" hidden="1" x14ac:dyDescent="0.25"/>
    <row r="49504" hidden="1" x14ac:dyDescent="0.25"/>
    <row r="49505" hidden="1" x14ac:dyDescent="0.25"/>
    <row r="49506" hidden="1" x14ac:dyDescent="0.25"/>
    <row r="49507" hidden="1" x14ac:dyDescent="0.25"/>
    <row r="49508" hidden="1" x14ac:dyDescent="0.25"/>
    <row r="49509" hidden="1" x14ac:dyDescent="0.25"/>
    <row r="49510" hidden="1" x14ac:dyDescent="0.25"/>
    <row r="49511" hidden="1" x14ac:dyDescent="0.25"/>
    <row r="49512" hidden="1" x14ac:dyDescent="0.25"/>
    <row r="49513" hidden="1" x14ac:dyDescent="0.25"/>
    <row r="49514" hidden="1" x14ac:dyDescent="0.25"/>
    <row r="49515" hidden="1" x14ac:dyDescent="0.25"/>
    <row r="49516" hidden="1" x14ac:dyDescent="0.25"/>
    <row r="49517" hidden="1" x14ac:dyDescent="0.25"/>
    <row r="49518" hidden="1" x14ac:dyDescent="0.25"/>
    <row r="49519" hidden="1" x14ac:dyDescent="0.25"/>
    <row r="49520" hidden="1" x14ac:dyDescent="0.25"/>
    <row r="49521" hidden="1" x14ac:dyDescent="0.25"/>
    <row r="49522" hidden="1" x14ac:dyDescent="0.25"/>
    <row r="49523" hidden="1" x14ac:dyDescent="0.25"/>
    <row r="49524" hidden="1" x14ac:dyDescent="0.25"/>
    <row r="49525" hidden="1" x14ac:dyDescent="0.25"/>
    <row r="49526" hidden="1" x14ac:dyDescent="0.25"/>
    <row r="49527" hidden="1" x14ac:dyDescent="0.25"/>
    <row r="49528" hidden="1" x14ac:dyDescent="0.25"/>
    <row r="49529" hidden="1" x14ac:dyDescent="0.25"/>
    <row r="49530" hidden="1" x14ac:dyDescent="0.25"/>
    <row r="49531" hidden="1" x14ac:dyDescent="0.25"/>
    <row r="49532" hidden="1" x14ac:dyDescent="0.25"/>
    <row r="49533" hidden="1" x14ac:dyDescent="0.25"/>
    <row r="49534" hidden="1" x14ac:dyDescent="0.25"/>
    <row r="49535" hidden="1" x14ac:dyDescent="0.25"/>
    <row r="49536" hidden="1" x14ac:dyDescent="0.25"/>
    <row r="49537" hidden="1" x14ac:dyDescent="0.25"/>
    <row r="49538" hidden="1" x14ac:dyDescent="0.25"/>
    <row r="49539" hidden="1" x14ac:dyDescent="0.25"/>
    <row r="49540" hidden="1" x14ac:dyDescent="0.25"/>
    <row r="49541" hidden="1" x14ac:dyDescent="0.25"/>
    <row r="49542" hidden="1" x14ac:dyDescent="0.25"/>
    <row r="49543" hidden="1" x14ac:dyDescent="0.25"/>
    <row r="49544" hidden="1" x14ac:dyDescent="0.25"/>
    <row r="49545" hidden="1" x14ac:dyDescent="0.25"/>
    <row r="49546" hidden="1" x14ac:dyDescent="0.25"/>
    <row r="49547" hidden="1" x14ac:dyDescent="0.25"/>
    <row r="49548" hidden="1" x14ac:dyDescent="0.25"/>
    <row r="49549" hidden="1" x14ac:dyDescent="0.25"/>
    <row r="49550" hidden="1" x14ac:dyDescent="0.25"/>
    <row r="49551" hidden="1" x14ac:dyDescent="0.25"/>
    <row r="49552" hidden="1" x14ac:dyDescent="0.25"/>
    <row r="49553" hidden="1" x14ac:dyDescent="0.25"/>
    <row r="49554" hidden="1" x14ac:dyDescent="0.25"/>
    <row r="49555" hidden="1" x14ac:dyDescent="0.25"/>
    <row r="49556" hidden="1" x14ac:dyDescent="0.25"/>
    <row r="49557" hidden="1" x14ac:dyDescent="0.25"/>
    <row r="49558" hidden="1" x14ac:dyDescent="0.25"/>
    <row r="49559" hidden="1" x14ac:dyDescent="0.25"/>
    <row r="49560" hidden="1" x14ac:dyDescent="0.25"/>
    <row r="49561" hidden="1" x14ac:dyDescent="0.25"/>
    <row r="49562" hidden="1" x14ac:dyDescent="0.25"/>
    <row r="49563" hidden="1" x14ac:dyDescent="0.25"/>
    <row r="49564" hidden="1" x14ac:dyDescent="0.25"/>
    <row r="49565" hidden="1" x14ac:dyDescent="0.25"/>
    <row r="49566" hidden="1" x14ac:dyDescent="0.25"/>
    <row r="49567" hidden="1" x14ac:dyDescent="0.25"/>
    <row r="49568" hidden="1" x14ac:dyDescent="0.25"/>
    <row r="49569" hidden="1" x14ac:dyDescent="0.25"/>
    <row r="49570" hidden="1" x14ac:dyDescent="0.25"/>
    <row r="49571" hidden="1" x14ac:dyDescent="0.25"/>
    <row r="49572" hidden="1" x14ac:dyDescent="0.25"/>
    <row r="49573" hidden="1" x14ac:dyDescent="0.25"/>
    <row r="49574" hidden="1" x14ac:dyDescent="0.25"/>
    <row r="49575" hidden="1" x14ac:dyDescent="0.25"/>
    <row r="49576" hidden="1" x14ac:dyDescent="0.25"/>
    <row r="49577" hidden="1" x14ac:dyDescent="0.25"/>
    <row r="49578" hidden="1" x14ac:dyDescent="0.25"/>
    <row r="49579" hidden="1" x14ac:dyDescent="0.25"/>
    <row r="49580" hidden="1" x14ac:dyDescent="0.25"/>
    <row r="49581" hidden="1" x14ac:dyDescent="0.25"/>
    <row r="49582" hidden="1" x14ac:dyDescent="0.25"/>
    <row r="49583" hidden="1" x14ac:dyDescent="0.25"/>
    <row r="49584" hidden="1" x14ac:dyDescent="0.25"/>
    <row r="49585" hidden="1" x14ac:dyDescent="0.25"/>
    <row r="49586" hidden="1" x14ac:dyDescent="0.25"/>
    <row r="49587" hidden="1" x14ac:dyDescent="0.25"/>
    <row r="49588" hidden="1" x14ac:dyDescent="0.25"/>
    <row r="49589" hidden="1" x14ac:dyDescent="0.25"/>
    <row r="49590" hidden="1" x14ac:dyDescent="0.25"/>
    <row r="49591" hidden="1" x14ac:dyDescent="0.25"/>
    <row r="49592" hidden="1" x14ac:dyDescent="0.25"/>
    <row r="49593" hidden="1" x14ac:dyDescent="0.25"/>
    <row r="49594" hidden="1" x14ac:dyDescent="0.25"/>
    <row r="49595" hidden="1" x14ac:dyDescent="0.25"/>
    <row r="49596" hidden="1" x14ac:dyDescent="0.25"/>
    <row r="49597" hidden="1" x14ac:dyDescent="0.25"/>
    <row r="49598" hidden="1" x14ac:dyDescent="0.25"/>
    <row r="49599" hidden="1" x14ac:dyDescent="0.25"/>
    <row r="49600" hidden="1" x14ac:dyDescent="0.25"/>
    <row r="49601" hidden="1" x14ac:dyDescent="0.25"/>
    <row r="49602" hidden="1" x14ac:dyDescent="0.25"/>
    <row r="49603" hidden="1" x14ac:dyDescent="0.25"/>
    <row r="49604" hidden="1" x14ac:dyDescent="0.25"/>
    <row r="49605" hidden="1" x14ac:dyDescent="0.25"/>
    <row r="49606" hidden="1" x14ac:dyDescent="0.25"/>
    <row r="49607" hidden="1" x14ac:dyDescent="0.25"/>
    <row r="49608" hidden="1" x14ac:dyDescent="0.25"/>
    <row r="49609" hidden="1" x14ac:dyDescent="0.25"/>
    <row r="49610" hidden="1" x14ac:dyDescent="0.25"/>
    <row r="49611" hidden="1" x14ac:dyDescent="0.25"/>
    <row r="49612" hidden="1" x14ac:dyDescent="0.25"/>
    <row r="49613" hidden="1" x14ac:dyDescent="0.25"/>
    <row r="49614" hidden="1" x14ac:dyDescent="0.25"/>
    <row r="49615" hidden="1" x14ac:dyDescent="0.25"/>
    <row r="49616" hidden="1" x14ac:dyDescent="0.25"/>
    <row r="49617" hidden="1" x14ac:dyDescent="0.25"/>
    <row r="49618" hidden="1" x14ac:dyDescent="0.25"/>
    <row r="49619" hidden="1" x14ac:dyDescent="0.25"/>
    <row r="49620" hidden="1" x14ac:dyDescent="0.25"/>
    <row r="49621" hidden="1" x14ac:dyDescent="0.25"/>
    <row r="49622" hidden="1" x14ac:dyDescent="0.25"/>
    <row r="49623" hidden="1" x14ac:dyDescent="0.25"/>
    <row r="49624" hidden="1" x14ac:dyDescent="0.25"/>
    <row r="49625" hidden="1" x14ac:dyDescent="0.25"/>
    <row r="49626" hidden="1" x14ac:dyDescent="0.25"/>
    <row r="49627" hidden="1" x14ac:dyDescent="0.25"/>
    <row r="49628" hidden="1" x14ac:dyDescent="0.25"/>
    <row r="49629" hidden="1" x14ac:dyDescent="0.25"/>
    <row r="49630" hidden="1" x14ac:dyDescent="0.25"/>
    <row r="49631" hidden="1" x14ac:dyDescent="0.25"/>
    <row r="49632" hidden="1" x14ac:dyDescent="0.25"/>
    <row r="49633" hidden="1" x14ac:dyDescent="0.25"/>
    <row r="49634" hidden="1" x14ac:dyDescent="0.25"/>
    <row r="49635" hidden="1" x14ac:dyDescent="0.25"/>
    <row r="49636" hidden="1" x14ac:dyDescent="0.25"/>
    <row r="49637" hidden="1" x14ac:dyDescent="0.25"/>
    <row r="49638" hidden="1" x14ac:dyDescent="0.25"/>
    <row r="49639" hidden="1" x14ac:dyDescent="0.25"/>
    <row r="49640" hidden="1" x14ac:dyDescent="0.25"/>
    <row r="49641" hidden="1" x14ac:dyDescent="0.25"/>
    <row r="49642" hidden="1" x14ac:dyDescent="0.25"/>
    <row r="49643" hidden="1" x14ac:dyDescent="0.25"/>
    <row r="49644" hidden="1" x14ac:dyDescent="0.25"/>
    <row r="49645" hidden="1" x14ac:dyDescent="0.25"/>
    <row r="49646" hidden="1" x14ac:dyDescent="0.25"/>
    <row r="49647" hidden="1" x14ac:dyDescent="0.25"/>
    <row r="49648" hidden="1" x14ac:dyDescent="0.25"/>
    <row r="49649" hidden="1" x14ac:dyDescent="0.25"/>
    <row r="49650" hidden="1" x14ac:dyDescent="0.25"/>
    <row r="49651" hidden="1" x14ac:dyDescent="0.25"/>
    <row r="49652" hidden="1" x14ac:dyDescent="0.25"/>
    <row r="49653" hidden="1" x14ac:dyDescent="0.25"/>
    <row r="49654" hidden="1" x14ac:dyDescent="0.25"/>
    <row r="49655" hidden="1" x14ac:dyDescent="0.25"/>
    <row r="49656" hidden="1" x14ac:dyDescent="0.25"/>
    <row r="49657" hidden="1" x14ac:dyDescent="0.25"/>
    <row r="49658" hidden="1" x14ac:dyDescent="0.25"/>
    <row r="49659" hidden="1" x14ac:dyDescent="0.25"/>
    <row r="49660" hidden="1" x14ac:dyDescent="0.25"/>
    <row r="49661" hidden="1" x14ac:dyDescent="0.25"/>
    <row r="49662" hidden="1" x14ac:dyDescent="0.25"/>
    <row r="49663" hidden="1" x14ac:dyDescent="0.25"/>
    <row r="49664" hidden="1" x14ac:dyDescent="0.25"/>
    <row r="49665" hidden="1" x14ac:dyDescent="0.25"/>
    <row r="49666" hidden="1" x14ac:dyDescent="0.25"/>
    <row r="49667" hidden="1" x14ac:dyDescent="0.25"/>
    <row r="49668" hidden="1" x14ac:dyDescent="0.25"/>
    <row r="49669" hidden="1" x14ac:dyDescent="0.25"/>
    <row r="49670" hidden="1" x14ac:dyDescent="0.25"/>
    <row r="49671" hidden="1" x14ac:dyDescent="0.25"/>
    <row r="49672" hidden="1" x14ac:dyDescent="0.25"/>
    <row r="49673" hidden="1" x14ac:dyDescent="0.25"/>
    <row r="49674" hidden="1" x14ac:dyDescent="0.25"/>
    <row r="49675" hidden="1" x14ac:dyDescent="0.25"/>
    <row r="49676" hidden="1" x14ac:dyDescent="0.25"/>
    <row r="49677" hidden="1" x14ac:dyDescent="0.25"/>
    <row r="49678" hidden="1" x14ac:dyDescent="0.25"/>
    <row r="49679" hidden="1" x14ac:dyDescent="0.25"/>
    <row r="49680" hidden="1" x14ac:dyDescent="0.25"/>
    <row r="49681" hidden="1" x14ac:dyDescent="0.25"/>
    <row r="49682" hidden="1" x14ac:dyDescent="0.25"/>
    <row r="49683" hidden="1" x14ac:dyDescent="0.25"/>
    <row r="49684" hidden="1" x14ac:dyDescent="0.25"/>
    <row r="49685" hidden="1" x14ac:dyDescent="0.25"/>
    <row r="49686" hidden="1" x14ac:dyDescent="0.25"/>
    <row r="49687" hidden="1" x14ac:dyDescent="0.25"/>
    <row r="49688" hidden="1" x14ac:dyDescent="0.25"/>
    <row r="49689" hidden="1" x14ac:dyDescent="0.25"/>
    <row r="49690" hidden="1" x14ac:dyDescent="0.25"/>
    <row r="49691" hidden="1" x14ac:dyDescent="0.25"/>
    <row r="49692" hidden="1" x14ac:dyDescent="0.25"/>
    <row r="49693" hidden="1" x14ac:dyDescent="0.25"/>
    <row r="49694" hidden="1" x14ac:dyDescent="0.25"/>
    <row r="49695" hidden="1" x14ac:dyDescent="0.25"/>
    <row r="49696" hidden="1" x14ac:dyDescent="0.25"/>
    <row r="49697" hidden="1" x14ac:dyDescent="0.25"/>
    <row r="49698" hidden="1" x14ac:dyDescent="0.25"/>
    <row r="49699" hidden="1" x14ac:dyDescent="0.25"/>
    <row r="49700" hidden="1" x14ac:dyDescent="0.25"/>
    <row r="49701" hidden="1" x14ac:dyDescent="0.25"/>
    <row r="49702" hidden="1" x14ac:dyDescent="0.25"/>
    <row r="49703" hidden="1" x14ac:dyDescent="0.25"/>
    <row r="49704" hidden="1" x14ac:dyDescent="0.25"/>
    <row r="49705" hidden="1" x14ac:dyDescent="0.25"/>
    <row r="49706" hidden="1" x14ac:dyDescent="0.25"/>
    <row r="49707" hidden="1" x14ac:dyDescent="0.25"/>
    <row r="49708" hidden="1" x14ac:dyDescent="0.25"/>
    <row r="49709" hidden="1" x14ac:dyDescent="0.25"/>
    <row r="49710" hidden="1" x14ac:dyDescent="0.25"/>
    <row r="49711" hidden="1" x14ac:dyDescent="0.25"/>
    <row r="49712" hidden="1" x14ac:dyDescent="0.25"/>
    <row r="49713" hidden="1" x14ac:dyDescent="0.25"/>
    <row r="49714" hidden="1" x14ac:dyDescent="0.25"/>
    <row r="49715" hidden="1" x14ac:dyDescent="0.25"/>
    <row r="49716" hidden="1" x14ac:dyDescent="0.25"/>
    <row r="49717" hidden="1" x14ac:dyDescent="0.25"/>
    <row r="49718" hidden="1" x14ac:dyDescent="0.25"/>
    <row r="49719" hidden="1" x14ac:dyDescent="0.25"/>
    <row r="49720" hidden="1" x14ac:dyDescent="0.25"/>
    <row r="49721" hidden="1" x14ac:dyDescent="0.25"/>
    <row r="49722" hidden="1" x14ac:dyDescent="0.25"/>
    <row r="49723" hidden="1" x14ac:dyDescent="0.25"/>
    <row r="49724" hidden="1" x14ac:dyDescent="0.25"/>
    <row r="49725" hidden="1" x14ac:dyDescent="0.25"/>
    <row r="49726" hidden="1" x14ac:dyDescent="0.25"/>
    <row r="49727" hidden="1" x14ac:dyDescent="0.25"/>
    <row r="49728" hidden="1" x14ac:dyDescent="0.25"/>
    <row r="49729" hidden="1" x14ac:dyDescent="0.25"/>
    <row r="49730" hidden="1" x14ac:dyDescent="0.25"/>
    <row r="49731" hidden="1" x14ac:dyDescent="0.25"/>
    <row r="49732" hidden="1" x14ac:dyDescent="0.25"/>
    <row r="49733" hidden="1" x14ac:dyDescent="0.25"/>
    <row r="49734" hidden="1" x14ac:dyDescent="0.25"/>
    <row r="49735" hidden="1" x14ac:dyDescent="0.25"/>
    <row r="49736" hidden="1" x14ac:dyDescent="0.25"/>
    <row r="49737" hidden="1" x14ac:dyDescent="0.25"/>
    <row r="49738" hidden="1" x14ac:dyDescent="0.25"/>
    <row r="49739" hidden="1" x14ac:dyDescent="0.25"/>
    <row r="49740" hidden="1" x14ac:dyDescent="0.25"/>
    <row r="49741" hidden="1" x14ac:dyDescent="0.25"/>
    <row r="49742" hidden="1" x14ac:dyDescent="0.25"/>
    <row r="49743" hidden="1" x14ac:dyDescent="0.25"/>
    <row r="49744" hidden="1" x14ac:dyDescent="0.25"/>
    <row r="49745" hidden="1" x14ac:dyDescent="0.25"/>
    <row r="49746" hidden="1" x14ac:dyDescent="0.25"/>
    <row r="49747" hidden="1" x14ac:dyDescent="0.25"/>
    <row r="49748" hidden="1" x14ac:dyDescent="0.25"/>
    <row r="49749" hidden="1" x14ac:dyDescent="0.25"/>
    <row r="49750" hidden="1" x14ac:dyDescent="0.25"/>
    <row r="49751" hidden="1" x14ac:dyDescent="0.25"/>
    <row r="49752" hidden="1" x14ac:dyDescent="0.25"/>
    <row r="49753" hidden="1" x14ac:dyDescent="0.25"/>
    <row r="49754" hidden="1" x14ac:dyDescent="0.25"/>
    <row r="49755" hidden="1" x14ac:dyDescent="0.25"/>
    <row r="49756" hidden="1" x14ac:dyDescent="0.25"/>
    <row r="49757" hidden="1" x14ac:dyDescent="0.25"/>
    <row r="49758" hidden="1" x14ac:dyDescent="0.25"/>
    <row r="49759" hidden="1" x14ac:dyDescent="0.25"/>
    <row r="49760" hidden="1" x14ac:dyDescent="0.25"/>
    <row r="49761" hidden="1" x14ac:dyDescent="0.25"/>
    <row r="49762" hidden="1" x14ac:dyDescent="0.25"/>
    <row r="49763" hidden="1" x14ac:dyDescent="0.25"/>
    <row r="49764" hidden="1" x14ac:dyDescent="0.25"/>
    <row r="49765" hidden="1" x14ac:dyDescent="0.25"/>
    <row r="49766" hidden="1" x14ac:dyDescent="0.25"/>
    <row r="49767" hidden="1" x14ac:dyDescent="0.25"/>
    <row r="49768" hidden="1" x14ac:dyDescent="0.25"/>
    <row r="49769" hidden="1" x14ac:dyDescent="0.25"/>
    <row r="49770" hidden="1" x14ac:dyDescent="0.25"/>
    <row r="49771" hidden="1" x14ac:dyDescent="0.25"/>
    <row r="49772" hidden="1" x14ac:dyDescent="0.25"/>
    <row r="49773" hidden="1" x14ac:dyDescent="0.25"/>
    <row r="49774" hidden="1" x14ac:dyDescent="0.25"/>
    <row r="49775" hidden="1" x14ac:dyDescent="0.25"/>
    <row r="49776" hidden="1" x14ac:dyDescent="0.25"/>
    <row r="49777" hidden="1" x14ac:dyDescent="0.25"/>
    <row r="49778" hidden="1" x14ac:dyDescent="0.25"/>
    <row r="49779" hidden="1" x14ac:dyDescent="0.25"/>
    <row r="49780" hidden="1" x14ac:dyDescent="0.25"/>
    <row r="49781" hidden="1" x14ac:dyDescent="0.25"/>
    <row r="49782" hidden="1" x14ac:dyDescent="0.25"/>
    <row r="49783" hidden="1" x14ac:dyDescent="0.25"/>
    <row r="49784" hidden="1" x14ac:dyDescent="0.25"/>
    <row r="49785" hidden="1" x14ac:dyDescent="0.25"/>
    <row r="49786" hidden="1" x14ac:dyDescent="0.25"/>
    <row r="49787" hidden="1" x14ac:dyDescent="0.25"/>
    <row r="49788" hidden="1" x14ac:dyDescent="0.25"/>
    <row r="49789" hidden="1" x14ac:dyDescent="0.25"/>
    <row r="49790" hidden="1" x14ac:dyDescent="0.25"/>
    <row r="49791" hidden="1" x14ac:dyDescent="0.25"/>
    <row r="49792" hidden="1" x14ac:dyDescent="0.25"/>
    <row r="49793" hidden="1" x14ac:dyDescent="0.25"/>
    <row r="49794" hidden="1" x14ac:dyDescent="0.25"/>
    <row r="49795" hidden="1" x14ac:dyDescent="0.25"/>
    <row r="49796" hidden="1" x14ac:dyDescent="0.25"/>
    <row r="49797" hidden="1" x14ac:dyDescent="0.25"/>
    <row r="49798" hidden="1" x14ac:dyDescent="0.25"/>
    <row r="49799" hidden="1" x14ac:dyDescent="0.25"/>
    <row r="49800" hidden="1" x14ac:dyDescent="0.25"/>
    <row r="49801" hidden="1" x14ac:dyDescent="0.25"/>
    <row r="49802" hidden="1" x14ac:dyDescent="0.25"/>
    <row r="49803" hidden="1" x14ac:dyDescent="0.25"/>
    <row r="49804" hidden="1" x14ac:dyDescent="0.25"/>
    <row r="49805" hidden="1" x14ac:dyDescent="0.25"/>
    <row r="49806" hidden="1" x14ac:dyDescent="0.25"/>
    <row r="49807" hidden="1" x14ac:dyDescent="0.25"/>
    <row r="49808" hidden="1" x14ac:dyDescent="0.25"/>
    <row r="49809" hidden="1" x14ac:dyDescent="0.25"/>
    <row r="49810" hidden="1" x14ac:dyDescent="0.25"/>
    <row r="49811" hidden="1" x14ac:dyDescent="0.25"/>
    <row r="49812" hidden="1" x14ac:dyDescent="0.25"/>
    <row r="49813" hidden="1" x14ac:dyDescent="0.25"/>
    <row r="49814" hidden="1" x14ac:dyDescent="0.25"/>
    <row r="49815" hidden="1" x14ac:dyDescent="0.25"/>
    <row r="49816" hidden="1" x14ac:dyDescent="0.25"/>
    <row r="49817" hidden="1" x14ac:dyDescent="0.25"/>
    <row r="49818" hidden="1" x14ac:dyDescent="0.25"/>
    <row r="49819" hidden="1" x14ac:dyDescent="0.25"/>
    <row r="49820" hidden="1" x14ac:dyDescent="0.25"/>
    <row r="49821" hidden="1" x14ac:dyDescent="0.25"/>
    <row r="49822" hidden="1" x14ac:dyDescent="0.25"/>
    <row r="49823" hidden="1" x14ac:dyDescent="0.25"/>
    <row r="49824" hidden="1" x14ac:dyDescent="0.25"/>
    <row r="49825" hidden="1" x14ac:dyDescent="0.25"/>
    <row r="49826" hidden="1" x14ac:dyDescent="0.25"/>
    <row r="49827" hidden="1" x14ac:dyDescent="0.25"/>
    <row r="49828" hidden="1" x14ac:dyDescent="0.25"/>
    <row r="49829" hidden="1" x14ac:dyDescent="0.25"/>
    <row r="49830" hidden="1" x14ac:dyDescent="0.25"/>
    <row r="49831" hidden="1" x14ac:dyDescent="0.25"/>
    <row r="49832" hidden="1" x14ac:dyDescent="0.25"/>
    <row r="49833" hidden="1" x14ac:dyDescent="0.25"/>
    <row r="49834" hidden="1" x14ac:dyDescent="0.25"/>
    <row r="49835" hidden="1" x14ac:dyDescent="0.25"/>
    <row r="49836" hidden="1" x14ac:dyDescent="0.25"/>
    <row r="49837" hidden="1" x14ac:dyDescent="0.25"/>
    <row r="49838" hidden="1" x14ac:dyDescent="0.25"/>
    <row r="49839" hidden="1" x14ac:dyDescent="0.25"/>
    <row r="49840" hidden="1" x14ac:dyDescent="0.25"/>
    <row r="49841" hidden="1" x14ac:dyDescent="0.25"/>
    <row r="49842" hidden="1" x14ac:dyDescent="0.25"/>
    <row r="49843" hidden="1" x14ac:dyDescent="0.25"/>
    <row r="49844" hidden="1" x14ac:dyDescent="0.25"/>
    <row r="49845" hidden="1" x14ac:dyDescent="0.25"/>
    <row r="49846" hidden="1" x14ac:dyDescent="0.25"/>
    <row r="49847" hidden="1" x14ac:dyDescent="0.25"/>
    <row r="49848" hidden="1" x14ac:dyDescent="0.25"/>
    <row r="49849" hidden="1" x14ac:dyDescent="0.25"/>
    <row r="49850" hidden="1" x14ac:dyDescent="0.25"/>
    <row r="49851" hidden="1" x14ac:dyDescent="0.25"/>
    <row r="49852" hidden="1" x14ac:dyDescent="0.25"/>
    <row r="49853" hidden="1" x14ac:dyDescent="0.25"/>
    <row r="49854" hidden="1" x14ac:dyDescent="0.25"/>
    <row r="49855" hidden="1" x14ac:dyDescent="0.25"/>
    <row r="49856" hidden="1" x14ac:dyDescent="0.25"/>
    <row r="49857" hidden="1" x14ac:dyDescent="0.25"/>
    <row r="49858" hidden="1" x14ac:dyDescent="0.25"/>
    <row r="49859" hidden="1" x14ac:dyDescent="0.25"/>
    <row r="49860" hidden="1" x14ac:dyDescent="0.25"/>
    <row r="49861" hidden="1" x14ac:dyDescent="0.25"/>
    <row r="49862" hidden="1" x14ac:dyDescent="0.25"/>
    <row r="49863" hidden="1" x14ac:dyDescent="0.25"/>
    <row r="49864" hidden="1" x14ac:dyDescent="0.25"/>
    <row r="49865" hidden="1" x14ac:dyDescent="0.25"/>
    <row r="49866" hidden="1" x14ac:dyDescent="0.25"/>
    <row r="49867" hidden="1" x14ac:dyDescent="0.25"/>
    <row r="49868" hidden="1" x14ac:dyDescent="0.25"/>
    <row r="49869" hidden="1" x14ac:dyDescent="0.25"/>
    <row r="49870" hidden="1" x14ac:dyDescent="0.25"/>
    <row r="49871" hidden="1" x14ac:dyDescent="0.25"/>
    <row r="49872" hidden="1" x14ac:dyDescent="0.25"/>
    <row r="49873" hidden="1" x14ac:dyDescent="0.25"/>
    <row r="49874" hidden="1" x14ac:dyDescent="0.25"/>
    <row r="49875" hidden="1" x14ac:dyDescent="0.25"/>
    <row r="49876" hidden="1" x14ac:dyDescent="0.25"/>
    <row r="49877" hidden="1" x14ac:dyDescent="0.25"/>
    <row r="49878" hidden="1" x14ac:dyDescent="0.25"/>
    <row r="49879" hidden="1" x14ac:dyDescent="0.25"/>
    <row r="49880" hidden="1" x14ac:dyDescent="0.25"/>
    <row r="49881" hidden="1" x14ac:dyDescent="0.25"/>
    <row r="49882" hidden="1" x14ac:dyDescent="0.25"/>
    <row r="49883" hidden="1" x14ac:dyDescent="0.25"/>
    <row r="49884" hidden="1" x14ac:dyDescent="0.25"/>
    <row r="49885" hidden="1" x14ac:dyDescent="0.25"/>
    <row r="49886" hidden="1" x14ac:dyDescent="0.25"/>
    <row r="49887" hidden="1" x14ac:dyDescent="0.25"/>
    <row r="49888" hidden="1" x14ac:dyDescent="0.25"/>
    <row r="49889" hidden="1" x14ac:dyDescent="0.25"/>
    <row r="49890" hidden="1" x14ac:dyDescent="0.25"/>
    <row r="49891" hidden="1" x14ac:dyDescent="0.25"/>
    <row r="49892" hidden="1" x14ac:dyDescent="0.25"/>
    <row r="49893" hidden="1" x14ac:dyDescent="0.25"/>
    <row r="49894" hidden="1" x14ac:dyDescent="0.25"/>
    <row r="49895" hidden="1" x14ac:dyDescent="0.25"/>
    <row r="49896" hidden="1" x14ac:dyDescent="0.25"/>
    <row r="49897" hidden="1" x14ac:dyDescent="0.25"/>
    <row r="49898" hidden="1" x14ac:dyDescent="0.25"/>
    <row r="49899" hidden="1" x14ac:dyDescent="0.25"/>
    <row r="49900" hidden="1" x14ac:dyDescent="0.25"/>
    <row r="49901" hidden="1" x14ac:dyDescent="0.25"/>
    <row r="49902" hidden="1" x14ac:dyDescent="0.25"/>
    <row r="49903" hidden="1" x14ac:dyDescent="0.25"/>
    <row r="49904" hidden="1" x14ac:dyDescent="0.25"/>
    <row r="49905" hidden="1" x14ac:dyDescent="0.25"/>
    <row r="49906" hidden="1" x14ac:dyDescent="0.25"/>
    <row r="49907" hidden="1" x14ac:dyDescent="0.25"/>
    <row r="49908" hidden="1" x14ac:dyDescent="0.25"/>
    <row r="49909" hidden="1" x14ac:dyDescent="0.25"/>
    <row r="49910" hidden="1" x14ac:dyDescent="0.25"/>
    <row r="49911" hidden="1" x14ac:dyDescent="0.25"/>
    <row r="49912" hidden="1" x14ac:dyDescent="0.25"/>
    <row r="49913" hidden="1" x14ac:dyDescent="0.25"/>
    <row r="49914" hidden="1" x14ac:dyDescent="0.25"/>
    <row r="49915" hidden="1" x14ac:dyDescent="0.25"/>
    <row r="49916" hidden="1" x14ac:dyDescent="0.25"/>
    <row r="49917" hidden="1" x14ac:dyDescent="0.25"/>
    <row r="49918" hidden="1" x14ac:dyDescent="0.25"/>
    <row r="49919" hidden="1" x14ac:dyDescent="0.25"/>
    <row r="49920" hidden="1" x14ac:dyDescent="0.25"/>
    <row r="49921" hidden="1" x14ac:dyDescent="0.25"/>
    <row r="49922" hidden="1" x14ac:dyDescent="0.25"/>
    <row r="49923" hidden="1" x14ac:dyDescent="0.25"/>
    <row r="49924" hidden="1" x14ac:dyDescent="0.25"/>
    <row r="49925" hidden="1" x14ac:dyDescent="0.25"/>
    <row r="49926" hidden="1" x14ac:dyDescent="0.25"/>
    <row r="49927" hidden="1" x14ac:dyDescent="0.25"/>
    <row r="49928" hidden="1" x14ac:dyDescent="0.25"/>
    <row r="49929" hidden="1" x14ac:dyDescent="0.25"/>
    <row r="49930" hidden="1" x14ac:dyDescent="0.25"/>
    <row r="49931" hidden="1" x14ac:dyDescent="0.25"/>
    <row r="49932" hidden="1" x14ac:dyDescent="0.25"/>
    <row r="49933" hidden="1" x14ac:dyDescent="0.25"/>
    <row r="49934" hidden="1" x14ac:dyDescent="0.25"/>
    <row r="49935" hidden="1" x14ac:dyDescent="0.25"/>
    <row r="49936" hidden="1" x14ac:dyDescent="0.25"/>
    <row r="49937" hidden="1" x14ac:dyDescent="0.25"/>
    <row r="49938" hidden="1" x14ac:dyDescent="0.25"/>
    <row r="49939" hidden="1" x14ac:dyDescent="0.25"/>
    <row r="49940" hidden="1" x14ac:dyDescent="0.25"/>
    <row r="49941" hidden="1" x14ac:dyDescent="0.25"/>
    <row r="49942" hidden="1" x14ac:dyDescent="0.25"/>
    <row r="49943" hidden="1" x14ac:dyDescent="0.25"/>
    <row r="49944" hidden="1" x14ac:dyDescent="0.25"/>
    <row r="49945" hidden="1" x14ac:dyDescent="0.25"/>
    <row r="49946" hidden="1" x14ac:dyDescent="0.25"/>
    <row r="49947" hidden="1" x14ac:dyDescent="0.25"/>
    <row r="49948" hidden="1" x14ac:dyDescent="0.25"/>
    <row r="49949" hidden="1" x14ac:dyDescent="0.25"/>
    <row r="49950" hidden="1" x14ac:dyDescent="0.25"/>
    <row r="49951" hidden="1" x14ac:dyDescent="0.25"/>
    <row r="49952" hidden="1" x14ac:dyDescent="0.25"/>
    <row r="49953" hidden="1" x14ac:dyDescent="0.25"/>
    <row r="49954" hidden="1" x14ac:dyDescent="0.25"/>
    <row r="49955" hidden="1" x14ac:dyDescent="0.25"/>
    <row r="49956" hidden="1" x14ac:dyDescent="0.25"/>
    <row r="49957" hidden="1" x14ac:dyDescent="0.25"/>
    <row r="49958" hidden="1" x14ac:dyDescent="0.25"/>
    <row r="49959" hidden="1" x14ac:dyDescent="0.25"/>
    <row r="49960" hidden="1" x14ac:dyDescent="0.25"/>
    <row r="49961" hidden="1" x14ac:dyDescent="0.25"/>
    <row r="49962" hidden="1" x14ac:dyDescent="0.25"/>
    <row r="49963" hidden="1" x14ac:dyDescent="0.25"/>
    <row r="49964" hidden="1" x14ac:dyDescent="0.25"/>
    <row r="49965" hidden="1" x14ac:dyDescent="0.25"/>
    <row r="49966" hidden="1" x14ac:dyDescent="0.25"/>
    <row r="49967" hidden="1" x14ac:dyDescent="0.25"/>
    <row r="49968" hidden="1" x14ac:dyDescent="0.25"/>
    <row r="49969" hidden="1" x14ac:dyDescent="0.25"/>
    <row r="49970" hidden="1" x14ac:dyDescent="0.25"/>
    <row r="49971" hidden="1" x14ac:dyDescent="0.25"/>
    <row r="49972" hidden="1" x14ac:dyDescent="0.25"/>
    <row r="49973" hidden="1" x14ac:dyDescent="0.25"/>
    <row r="49974" hidden="1" x14ac:dyDescent="0.25"/>
    <row r="49975" hidden="1" x14ac:dyDescent="0.25"/>
    <row r="49976" hidden="1" x14ac:dyDescent="0.25"/>
    <row r="49977" hidden="1" x14ac:dyDescent="0.25"/>
    <row r="49978" hidden="1" x14ac:dyDescent="0.25"/>
    <row r="49979" hidden="1" x14ac:dyDescent="0.25"/>
    <row r="49980" hidden="1" x14ac:dyDescent="0.25"/>
    <row r="49981" hidden="1" x14ac:dyDescent="0.25"/>
    <row r="49982" hidden="1" x14ac:dyDescent="0.25"/>
    <row r="49983" hidden="1" x14ac:dyDescent="0.25"/>
    <row r="49984" hidden="1" x14ac:dyDescent="0.25"/>
    <row r="49985" hidden="1" x14ac:dyDescent="0.25"/>
    <row r="49986" hidden="1" x14ac:dyDescent="0.25"/>
    <row r="49987" hidden="1" x14ac:dyDescent="0.25"/>
    <row r="49988" hidden="1" x14ac:dyDescent="0.25"/>
    <row r="49989" hidden="1" x14ac:dyDescent="0.25"/>
    <row r="49990" hidden="1" x14ac:dyDescent="0.25"/>
    <row r="49991" hidden="1" x14ac:dyDescent="0.25"/>
    <row r="49992" hidden="1" x14ac:dyDescent="0.25"/>
    <row r="49993" hidden="1" x14ac:dyDescent="0.25"/>
    <row r="49994" hidden="1" x14ac:dyDescent="0.25"/>
    <row r="49995" hidden="1" x14ac:dyDescent="0.25"/>
    <row r="49996" hidden="1" x14ac:dyDescent="0.25"/>
    <row r="49997" hidden="1" x14ac:dyDescent="0.25"/>
    <row r="49998" hidden="1" x14ac:dyDescent="0.25"/>
    <row r="49999" hidden="1" x14ac:dyDescent="0.25"/>
    <row r="50000" hidden="1" x14ac:dyDescent="0.25"/>
    <row r="50001" hidden="1" x14ac:dyDescent="0.25"/>
    <row r="50002" hidden="1" x14ac:dyDescent="0.25"/>
    <row r="50003" hidden="1" x14ac:dyDescent="0.25"/>
    <row r="50004" hidden="1" x14ac:dyDescent="0.25"/>
    <row r="50005" hidden="1" x14ac:dyDescent="0.25"/>
    <row r="50006" hidden="1" x14ac:dyDescent="0.25"/>
    <row r="50007" hidden="1" x14ac:dyDescent="0.25"/>
    <row r="50008" hidden="1" x14ac:dyDescent="0.25"/>
    <row r="50009" hidden="1" x14ac:dyDescent="0.25"/>
    <row r="50010" hidden="1" x14ac:dyDescent="0.25"/>
    <row r="50011" hidden="1" x14ac:dyDescent="0.25"/>
    <row r="50012" hidden="1" x14ac:dyDescent="0.25"/>
    <row r="50013" hidden="1" x14ac:dyDescent="0.25"/>
    <row r="50014" hidden="1" x14ac:dyDescent="0.25"/>
    <row r="50015" hidden="1" x14ac:dyDescent="0.25"/>
    <row r="50016" hidden="1" x14ac:dyDescent="0.25"/>
    <row r="50017" hidden="1" x14ac:dyDescent="0.25"/>
    <row r="50018" hidden="1" x14ac:dyDescent="0.25"/>
    <row r="50019" hidden="1" x14ac:dyDescent="0.25"/>
    <row r="50020" hidden="1" x14ac:dyDescent="0.25"/>
    <row r="50021" hidden="1" x14ac:dyDescent="0.25"/>
    <row r="50022" hidden="1" x14ac:dyDescent="0.25"/>
    <row r="50023" hidden="1" x14ac:dyDescent="0.25"/>
    <row r="50024" hidden="1" x14ac:dyDescent="0.25"/>
    <row r="50025" hidden="1" x14ac:dyDescent="0.25"/>
    <row r="50026" hidden="1" x14ac:dyDescent="0.25"/>
    <row r="50027" hidden="1" x14ac:dyDescent="0.25"/>
    <row r="50028" hidden="1" x14ac:dyDescent="0.25"/>
    <row r="50029" hidden="1" x14ac:dyDescent="0.25"/>
    <row r="50030" hidden="1" x14ac:dyDescent="0.25"/>
    <row r="50031" hidden="1" x14ac:dyDescent="0.25"/>
    <row r="50032" hidden="1" x14ac:dyDescent="0.25"/>
    <row r="50033" hidden="1" x14ac:dyDescent="0.25"/>
    <row r="50034" hidden="1" x14ac:dyDescent="0.25"/>
    <row r="50035" hidden="1" x14ac:dyDescent="0.25"/>
    <row r="50036" hidden="1" x14ac:dyDescent="0.25"/>
    <row r="50037" hidden="1" x14ac:dyDescent="0.25"/>
    <row r="50038" hidden="1" x14ac:dyDescent="0.25"/>
    <row r="50039" hidden="1" x14ac:dyDescent="0.25"/>
    <row r="50040" hidden="1" x14ac:dyDescent="0.25"/>
    <row r="50041" hidden="1" x14ac:dyDescent="0.25"/>
    <row r="50042" hidden="1" x14ac:dyDescent="0.25"/>
    <row r="50043" hidden="1" x14ac:dyDescent="0.25"/>
    <row r="50044" hidden="1" x14ac:dyDescent="0.25"/>
    <row r="50045" hidden="1" x14ac:dyDescent="0.25"/>
    <row r="50046" hidden="1" x14ac:dyDescent="0.25"/>
    <row r="50047" hidden="1" x14ac:dyDescent="0.25"/>
    <row r="50048" hidden="1" x14ac:dyDescent="0.25"/>
    <row r="50049" hidden="1" x14ac:dyDescent="0.25"/>
    <row r="50050" hidden="1" x14ac:dyDescent="0.25"/>
    <row r="50051" hidden="1" x14ac:dyDescent="0.25"/>
    <row r="50052" hidden="1" x14ac:dyDescent="0.25"/>
    <row r="50053" hidden="1" x14ac:dyDescent="0.25"/>
    <row r="50054" hidden="1" x14ac:dyDescent="0.25"/>
    <row r="50055" hidden="1" x14ac:dyDescent="0.25"/>
    <row r="50056" hidden="1" x14ac:dyDescent="0.25"/>
    <row r="50057" hidden="1" x14ac:dyDescent="0.25"/>
    <row r="50058" hidden="1" x14ac:dyDescent="0.25"/>
    <row r="50059" hidden="1" x14ac:dyDescent="0.25"/>
    <row r="50060" hidden="1" x14ac:dyDescent="0.25"/>
    <row r="50061" hidden="1" x14ac:dyDescent="0.25"/>
    <row r="50062" hidden="1" x14ac:dyDescent="0.25"/>
    <row r="50063" hidden="1" x14ac:dyDescent="0.25"/>
    <row r="50064" hidden="1" x14ac:dyDescent="0.25"/>
    <row r="50065" hidden="1" x14ac:dyDescent="0.25"/>
    <row r="50066" hidden="1" x14ac:dyDescent="0.25"/>
    <row r="50067" hidden="1" x14ac:dyDescent="0.25"/>
    <row r="50068" hidden="1" x14ac:dyDescent="0.25"/>
    <row r="50069" hidden="1" x14ac:dyDescent="0.25"/>
    <row r="50070" hidden="1" x14ac:dyDescent="0.25"/>
    <row r="50071" hidden="1" x14ac:dyDescent="0.25"/>
    <row r="50072" hidden="1" x14ac:dyDescent="0.25"/>
    <row r="50073" hidden="1" x14ac:dyDescent="0.25"/>
    <row r="50074" hidden="1" x14ac:dyDescent="0.25"/>
    <row r="50075" hidden="1" x14ac:dyDescent="0.25"/>
    <row r="50076" hidden="1" x14ac:dyDescent="0.25"/>
    <row r="50077" hidden="1" x14ac:dyDescent="0.25"/>
    <row r="50078" hidden="1" x14ac:dyDescent="0.25"/>
    <row r="50079" hidden="1" x14ac:dyDescent="0.25"/>
    <row r="50080" hidden="1" x14ac:dyDescent="0.25"/>
    <row r="50081" hidden="1" x14ac:dyDescent="0.25"/>
    <row r="50082" hidden="1" x14ac:dyDescent="0.25"/>
    <row r="50083" hidden="1" x14ac:dyDescent="0.25"/>
    <row r="50084" hidden="1" x14ac:dyDescent="0.25"/>
    <row r="50085" hidden="1" x14ac:dyDescent="0.25"/>
    <row r="50086" hidden="1" x14ac:dyDescent="0.25"/>
    <row r="50087" hidden="1" x14ac:dyDescent="0.25"/>
    <row r="50088" hidden="1" x14ac:dyDescent="0.25"/>
    <row r="50089" hidden="1" x14ac:dyDescent="0.25"/>
    <row r="50090" hidden="1" x14ac:dyDescent="0.25"/>
    <row r="50091" hidden="1" x14ac:dyDescent="0.25"/>
    <row r="50092" hidden="1" x14ac:dyDescent="0.25"/>
    <row r="50093" hidden="1" x14ac:dyDescent="0.25"/>
    <row r="50094" hidden="1" x14ac:dyDescent="0.25"/>
    <row r="50095" hidden="1" x14ac:dyDescent="0.25"/>
    <row r="50096" hidden="1" x14ac:dyDescent="0.25"/>
    <row r="50097" hidden="1" x14ac:dyDescent="0.25"/>
    <row r="50098" hidden="1" x14ac:dyDescent="0.25"/>
    <row r="50099" hidden="1" x14ac:dyDescent="0.25"/>
    <row r="50100" hidden="1" x14ac:dyDescent="0.25"/>
    <row r="50101" hidden="1" x14ac:dyDescent="0.25"/>
    <row r="50102" hidden="1" x14ac:dyDescent="0.25"/>
    <row r="50103" hidden="1" x14ac:dyDescent="0.25"/>
    <row r="50104" hidden="1" x14ac:dyDescent="0.25"/>
    <row r="50105" hidden="1" x14ac:dyDescent="0.25"/>
    <row r="50106" hidden="1" x14ac:dyDescent="0.25"/>
    <row r="50107" hidden="1" x14ac:dyDescent="0.25"/>
    <row r="50108" hidden="1" x14ac:dyDescent="0.25"/>
    <row r="50109" hidden="1" x14ac:dyDescent="0.25"/>
    <row r="50110" hidden="1" x14ac:dyDescent="0.25"/>
    <row r="50111" hidden="1" x14ac:dyDescent="0.25"/>
    <row r="50112" hidden="1" x14ac:dyDescent="0.25"/>
    <row r="50113" hidden="1" x14ac:dyDescent="0.25"/>
    <row r="50114" hidden="1" x14ac:dyDescent="0.25"/>
    <row r="50115" hidden="1" x14ac:dyDescent="0.25"/>
    <row r="50116" hidden="1" x14ac:dyDescent="0.25"/>
    <row r="50117" hidden="1" x14ac:dyDescent="0.25"/>
    <row r="50118" hidden="1" x14ac:dyDescent="0.25"/>
    <row r="50119" hidden="1" x14ac:dyDescent="0.25"/>
    <row r="50120" hidden="1" x14ac:dyDescent="0.25"/>
    <row r="50121" hidden="1" x14ac:dyDescent="0.25"/>
    <row r="50122" hidden="1" x14ac:dyDescent="0.25"/>
    <row r="50123" hidden="1" x14ac:dyDescent="0.25"/>
    <row r="50124" hidden="1" x14ac:dyDescent="0.25"/>
    <row r="50125" hidden="1" x14ac:dyDescent="0.25"/>
    <row r="50126" hidden="1" x14ac:dyDescent="0.25"/>
    <row r="50127" hidden="1" x14ac:dyDescent="0.25"/>
    <row r="50128" hidden="1" x14ac:dyDescent="0.25"/>
    <row r="50129" hidden="1" x14ac:dyDescent="0.25"/>
    <row r="50130" hidden="1" x14ac:dyDescent="0.25"/>
    <row r="50131" hidden="1" x14ac:dyDescent="0.25"/>
    <row r="50132" hidden="1" x14ac:dyDescent="0.25"/>
    <row r="50133" hidden="1" x14ac:dyDescent="0.25"/>
    <row r="50134" hidden="1" x14ac:dyDescent="0.25"/>
    <row r="50135" hidden="1" x14ac:dyDescent="0.25"/>
    <row r="50136" hidden="1" x14ac:dyDescent="0.25"/>
    <row r="50137" hidden="1" x14ac:dyDescent="0.25"/>
    <row r="50138" hidden="1" x14ac:dyDescent="0.25"/>
    <row r="50139" hidden="1" x14ac:dyDescent="0.25"/>
    <row r="50140" hidden="1" x14ac:dyDescent="0.25"/>
    <row r="50141" hidden="1" x14ac:dyDescent="0.25"/>
    <row r="50142" hidden="1" x14ac:dyDescent="0.25"/>
    <row r="50143" hidden="1" x14ac:dyDescent="0.25"/>
    <row r="50144" hidden="1" x14ac:dyDescent="0.25"/>
    <row r="50145" hidden="1" x14ac:dyDescent="0.25"/>
    <row r="50146" hidden="1" x14ac:dyDescent="0.25"/>
    <row r="50147" hidden="1" x14ac:dyDescent="0.25"/>
    <row r="50148" hidden="1" x14ac:dyDescent="0.25"/>
    <row r="50149" hidden="1" x14ac:dyDescent="0.25"/>
    <row r="50150" hidden="1" x14ac:dyDescent="0.25"/>
    <row r="50151" hidden="1" x14ac:dyDescent="0.25"/>
    <row r="50152" hidden="1" x14ac:dyDescent="0.25"/>
    <row r="50153" hidden="1" x14ac:dyDescent="0.25"/>
    <row r="50154" hidden="1" x14ac:dyDescent="0.25"/>
    <row r="50155" hidden="1" x14ac:dyDescent="0.25"/>
    <row r="50156" hidden="1" x14ac:dyDescent="0.25"/>
    <row r="50157" hidden="1" x14ac:dyDescent="0.25"/>
    <row r="50158" hidden="1" x14ac:dyDescent="0.25"/>
    <row r="50159" hidden="1" x14ac:dyDescent="0.25"/>
    <row r="50160" hidden="1" x14ac:dyDescent="0.25"/>
    <row r="50161" hidden="1" x14ac:dyDescent="0.25"/>
    <row r="50162" hidden="1" x14ac:dyDescent="0.25"/>
    <row r="50163" hidden="1" x14ac:dyDescent="0.25"/>
    <row r="50164" hidden="1" x14ac:dyDescent="0.25"/>
    <row r="50165" hidden="1" x14ac:dyDescent="0.25"/>
    <row r="50166" hidden="1" x14ac:dyDescent="0.25"/>
    <row r="50167" hidden="1" x14ac:dyDescent="0.25"/>
    <row r="50168" hidden="1" x14ac:dyDescent="0.25"/>
    <row r="50169" hidden="1" x14ac:dyDescent="0.25"/>
    <row r="50170" hidden="1" x14ac:dyDescent="0.25"/>
    <row r="50171" hidden="1" x14ac:dyDescent="0.25"/>
    <row r="50172" hidden="1" x14ac:dyDescent="0.25"/>
    <row r="50173" hidden="1" x14ac:dyDescent="0.25"/>
    <row r="50174" hidden="1" x14ac:dyDescent="0.25"/>
    <row r="50175" hidden="1" x14ac:dyDescent="0.25"/>
    <row r="50176" hidden="1" x14ac:dyDescent="0.25"/>
    <row r="50177" hidden="1" x14ac:dyDescent="0.25"/>
    <row r="50178" hidden="1" x14ac:dyDescent="0.25"/>
    <row r="50179" hidden="1" x14ac:dyDescent="0.25"/>
    <row r="50180" hidden="1" x14ac:dyDescent="0.25"/>
    <row r="50181" hidden="1" x14ac:dyDescent="0.25"/>
    <row r="50182" hidden="1" x14ac:dyDescent="0.25"/>
    <row r="50183" hidden="1" x14ac:dyDescent="0.25"/>
    <row r="50184" hidden="1" x14ac:dyDescent="0.25"/>
    <row r="50185" hidden="1" x14ac:dyDescent="0.25"/>
    <row r="50186" hidden="1" x14ac:dyDescent="0.25"/>
    <row r="50187" hidden="1" x14ac:dyDescent="0.25"/>
    <row r="50188" hidden="1" x14ac:dyDescent="0.25"/>
    <row r="50189" hidden="1" x14ac:dyDescent="0.25"/>
    <row r="50190" hidden="1" x14ac:dyDescent="0.25"/>
    <row r="50191" hidden="1" x14ac:dyDescent="0.25"/>
    <row r="50192" hidden="1" x14ac:dyDescent="0.25"/>
    <row r="50193" hidden="1" x14ac:dyDescent="0.25"/>
    <row r="50194" hidden="1" x14ac:dyDescent="0.25"/>
    <row r="50195" hidden="1" x14ac:dyDescent="0.25"/>
    <row r="50196" hidden="1" x14ac:dyDescent="0.25"/>
    <row r="50197" hidden="1" x14ac:dyDescent="0.25"/>
    <row r="50198" hidden="1" x14ac:dyDescent="0.25"/>
    <row r="50199" hidden="1" x14ac:dyDescent="0.25"/>
    <row r="50200" hidden="1" x14ac:dyDescent="0.25"/>
    <row r="50201" hidden="1" x14ac:dyDescent="0.25"/>
    <row r="50202" hidden="1" x14ac:dyDescent="0.25"/>
    <row r="50203" hidden="1" x14ac:dyDescent="0.25"/>
    <row r="50204" hidden="1" x14ac:dyDescent="0.25"/>
    <row r="50205" hidden="1" x14ac:dyDescent="0.25"/>
    <row r="50206" hidden="1" x14ac:dyDescent="0.25"/>
    <row r="50207" hidden="1" x14ac:dyDescent="0.25"/>
    <row r="50208" hidden="1" x14ac:dyDescent="0.25"/>
    <row r="50209" hidden="1" x14ac:dyDescent="0.25"/>
    <row r="50210" hidden="1" x14ac:dyDescent="0.25"/>
    <row r="50211" hidden="1" x14ac:dyDescent="0.25"/>
    <row r="50212" hidden="1" x14ac:dyDescent="0.25"/>
    <row r="50213" hidden="1" x14ac:dyDescent="0.25"/>
    <row r="50214" hidden="1" x14ac:dyDescent="0.25"/>
    <row r="50215" hidden="1" x14ac:dyDescent="0.25"/>
    <row r="50216" hidden="1" x14ac:dyDescent="0.25"/>
    <row r="50217" hidden="1" x14ac:dyDescent="0.25"/>
    <row r="50218" hidden="1" x14ac:dyDescent="0.25"/>
    <row r="50219" hidden="1" x14ac:dyDescent="0.25"/>
    <row r="50220" hidden="1" x14ac:dyDescent="0.25"/>
    <row r="50221" hidden="1" x14ac:dyDescent="0.25"/>
    <row r="50222" hidden="1" x14ac:dyDescent="0.25"/>
    <row r="50223" hidden="1" x14ac:dyDescent="0.25"/>
    <row r="50224" hidden="1" x14ac:dyDescent="0.25"/>
    <row r="50225" hidden="1" x14ac:dyDescent="0.25"/>
    <row r="50226" hidden="1" x14ac:dyDescent="0.25"/>
    <row r="50227" hidden="1" x14ac:dyDescent="0.25"/>
    <row r="50228" hidden="1" x14ac:dyDescent="0.25"/>
    <row r="50229" hidden="1" x14ac:dyDescent="0.25"/>
    <row r="50230" hidden="1" x14ac:dyDescent="0.25"/>
    <row r="50231" hidden="1" x14ac:dyDescent="0.25"/>
    <row r="50232" hidden="1" x14ac:dyDescent="0.25"/>
    <row r="50233" hidden="1" x14ac:dyDescent="0.25"/>
    <row r="50234" hidden="1" x14ac:dyDescent="0.25"/>
    <row r="50235" hidden="1" x14ac:dyDescent="0.25"/>
    <row r="50236" hidden="1" x14ac:dyDescent="0.25"/>
    <row r="50237" hidden="1" x14ac:dyDescent="0.25"/>
    <row r="50238" hidden="1" x14ac:dyDescent="0.25"/>
    <row r="50239" hidden="1" x14ac:dyDescent="0.25"/>
    <row r="50240" hidden="1" x14ac:dyDescent="0.25"/>
    <row r="50241" hidden="1" x14ac:dyDescent="0.25"/>
    <row r="50242" hidden="1" x14ac:dyDescent="0.25"/>
    <row r="50243" hidden="1" x14ac:dyDescent="0.25"/>
    <row r="50244" hidden="1" x14ac:dyDescent="0.25"/>
    <row r="50245" hidden="1" x14ac:dyDescent="0.25"/>
    <row r="50246" hidden="1" x14ac:dyDescent="0.25"/>
    <row r="50247" hidden="1" x14ac:dyDescent="0.25"/>
    <row r="50248" hidden="1" x14ac:dyDescent="0.25"/>
    <row r="50249" hidden="1" x14ac:dyDescent="0.25"/>
    <row r="50250" hidden="1" x14ac:dyDescent="0.25"/>
    <row r="50251" hidden="1" x14ac:dyDescent="0.25"/>
    <row r="50252" hidden="1" x14ac:dyDescent="0.25"/>
    <row r="50253" hidden="1" x14ac:dyDescent="0.25"/>
    <row r="50254" hidden="1" x14ac:dyDescent="0.25"/>
    <row r="50255" hidden="1" x14ac:dyDescent="0.25"/>
    <row r="50256" hidden="1" x14ac:dyDescent="0.25"/>
    <row r="50257" hidden="1" x14ac:dyDescent="0.25"/>
    <row r="50258" hidden="1" x14ac:dyDescent="0.25"/>
    <row r="50259" hidden="1" x14ac:dyDescent="0.25"/>
    <row r="50260" hidden="1" x14ac:dyDescent="0.25"/>
    <row r="50261" hidden="1" x14ac:dyDescent="0.25"/>
    <row r="50262" hidden="1" x14ac:dyDescent="0.25"/>
    <row r="50263" hidden="1" x14ac:dyDescent="0.25"/>
    <row r="50264" hidden="1" x14ac:dyDescent="0.25"/>
    <row r="50265" hidden="1" x14ac:dyDescent="0.25"/>
    <row r="50266" hidden="1" x14ac:dyDescent="0.25"/>
    <row r="50267" hidden="1" x14ac:dyDescent="0.25"/>
    <row r="50268" hidden="1" x14ac:dyDescent="0.25"/>
    <row r="50269" hidden="1" x14ac:dyDescent="0.25"/>
    <row r="50270" hidden="1" x14ac:dyDescent="0.25"/>
    <row r="50271" hidden="1" x14ac:dyDescent="0.25"/>
    <row r="50272" hidden="1" x14ac:dyDescent="0.25"/>
    <row r="50273" hidden="1" x14ac:dyDescent="0.25"/>
    <row r="50274" hidden="1" x14ac:dyDescent="0.25"/>
    <row r="50275" hidden="1" x14ac:dyDescent="0.25"/>
    <row r="50276" hidden="1" x14ac:dyDescent="0.25"/>
    <row r="50277" hidden="1" x14ac:dyDescent="0.25"/>
    <row r="50278" hidden="1" x14ac:dyDescent="0.25"/>
    <row r="50279" hidden="1" x14ac:dyDescent="0.25"/>
    <row r="50280" hidden="1" x14ac:dyDescent="0.25"/>
    <row r="50281" hidden="1" x14ac:dyDescent="0.25"/>
    <row r="50282" hidden="1" x14ac:dyDescent="0.25"/>
    <row r="50283" hidden="1" x14ac:dyDescent="0.25"/>
    <row r="50284" hidden="1" x14ac:dyDescent="0.25"/>
    <row r="50285" hidden="1" x14ac:dyDescent="0.25"/>
    <row r="50286" hidden="1" x14ac:dyDescent="0.25"/>
    <row r="50287" hidden="1" x14ac:dyDescent="0.25"/>
    <row r="50288" hidden="1" x14ac:dyDescent="0.25"/>
    <row r="50289" hidden="1" x14ac:dyDescent="0.25"/>
    <row r="50290" hidden="1" x14ac:dyDescent="0.25"/>
    <row r="50291" hidden="1" x14ac:dyDescent="0.25"/>
    <row r="50292" hidden="1" x14ac:dyDescent="0.25"/>
    <row r="50293" hidden="1" x14ac:dyDescent="0.25"/>
    <row r="50294" hidden="1" x14ac:dyDescent="0.25"/>
    <row r="50295" hidden="1" x14ac:dyDescent="0.25"/>
    <row r="50296" hidden="1" x14ac:dyDescent="0.25"/>
    <row r="50297" hidden="1" x14ac:dyDescent="0.25"/>
    <row r="50298" hidden="1" x14ac:dyDescent="0.25"/>
    <row r="50299" hidden="1" x14ac:dyDescent="0.25"/>
    <row r="50300" hidden="1" x14ac:dyDescent="0.25"/>
    <row r="50301" hidden="1" x14ac:dyDescent="0.25"/>
    <row r="50302" hidden="1" x14ac:dyDescent="0.25"/>
    <row r="50303" hidden="1" x14ac:dyDescent="0.25"/>
    <row r="50304" hidden="1" x14ac:dyDescent="0.25"/>
    <row r="50305" hidden="1" x14ac:dyDescent="0.25"/>
    <row r="50306" hidden="1" x14ac:dyDescent="0.25"/>
    <row r="50307" hidden="1" x14ac:dyDescent="0.25"/>
    <row r="50308" hidden="1" x14ac:dyDescent="0.25"/>
    <row r="50309" hidden="1" x14ac:dyDescent="0.25"/>
    <row r="50310" hidden="1" x14ac:dyDescent="0.25"/>
    <row r="50311" hidden="1" x14ac:dyDescent="0.25"/>
    <row r="50312" hidden="1" x14ac:dyDescent="0.25"/>
    <row r="50313" hidden="1" x14ac:dyDescent="0.25"/>
    <row r="50314" hidden="1" x14ac:dyDescent="0.25"/>
    <row r="50315" hidden="1" x14ac:dyDescent="0.25"/>
    <row r="50316" hidden="1" x14ac:dyDescent="0.25"/>
    <row r="50317" hidden="1" x14ac:dyDescent="0.25"/>
    <row r="50318" hidden="1" x14ac:dyDescent="0.25"/>
    <row r="50319" hidden="1" x14ac:dyDescent="0.25"/>
    <row r="50320" hidden="1" x14ac:dyDescent="0.25"/>
    <row r="50321" hidden="1" x14ac:dyDescent="0.25"/>
    <row r="50322" hidden="1" x14ac:dyDescent="0.25"/>
    <row r="50323" hidden="1" x14ac:dyDescent="0.25"/>
    <row r="50324" hidden="1" x14ac:dyDescent="0.25"/>
    <row r="50325" hidden="1" x14ac:dyDescent="0.25"/>
    <row r="50326" hidden="1" x14ac:dyDescent="0.25"/>
    <row r="50327" hidden="1" x14ac:dyDescent="0.25"/>
    <row r="50328" hidden="1" x14ac:dyDescent="0.25"/>
    <row r="50329" hidden="1" x14ac:dyDescent="0.25"/>
    <row r="50330" hidden="1" x14ac:dyDescent="0.25"/>
    <row r="50331" hidden="1" x14ac:dyDescent="0.25"/>
    <row r="50332" hidden="1" x14ac:dyDescent="0.25"/>
    <row r="50333" hidden="1" x14ac:dyDescent="0.25"/>
    <row r="50334" hidden="1" x14ac:dyDescent="0.25"/>
    <row r="50335" hidden="1" x14ac:dyDescent="0.25"/>
    <row r="50336" hidden="1" x14ac:dyDescent="0.25"/>
    <row r="50337" hidden="1" x14ac:dyDescent="0.25"/>
    <row r="50338" hidden="1" x14ac:dyDescent="0.25"/>
    <row r="50339" hidden="1" x14ac:dyDescent="0.25"/>
    <row r="50340" hidden="1" x14ac:dyDescent="0.25"/>
    <row r="50341" hidden="1" x14ac:dyDescent="0.25"/>
    <row r="50342" hidden="1" x14ac:dyDescent="0.25"/>
    <row r="50343" hidden="1" x14ac:dyDescent="0.25"/>
    <row r="50344" hidden="1" x14ac:dyDescent="0.25"/>
    <row r="50345" hidden="1" x14ac:dyDescent="0.25"/>
    <row r="50346" hidden="1" x14ac:dyDescent="0.25"/>
    <row r="50347" hidden="1" x14ac:dyDescent="0.25"/>
    <row r="50348" hidden="1" x14ac:dyDescent="0.25"/>
    <row r="50349" hidden="1" x14ac:dyDescent="0.25"/>
    <row r="50350" hidden="1" x14ac:dyDescent="0.25"/>
    <row r="50351" hidden="1" x14ac:dyDescent="0.25"/>
    <row r="50352" hidden="1" x14ac:dyDescent="0.25"/>
    <row r="50353" hidden="1" x14ac:dyDescent="0.25"/>
    <row r="50354" hidden="1" x14ac:dyDescent="0.25"/>
    <row r="50355" hidden="1" x14ac:dyDescent="0.25"/>
    <row r="50356" hidden="1" x14ac:dyDescent="0.25"/>
    <row r="50357" hidden="1" x14ac:dyDescent="0.25"/>
    <row r="50358" hidden="1" x14ac:dyDescent="0.25"/>
    <row r="50359" hidden="1" x14ac:dyDescent="0.25"/>
    <row r="50360" hidden="1" x14ac:dyDescent="0.25"/>
    <row r="50361" hidden="1" x14ac:dyDescent="0.25"/>
    <row r="50362" hidden="1" x14ac:dyDescent="0.25"/>
    <row r="50363" hidden="1" x14ac:dyDescent="0.25"/>
    <row r="50364" hidden="1" x14ac:dyDescent="0.25"/>
    <row r="50365" hidden="1" x14ac:dyDescent="0.25"/>
    <row r="50366" hidden="1" x14ac:dyDescent="0.25"/>
    <row r="50367" hidden="1" x14ac:dyDescent="0.25"/>
    <row r="50368" hidden="1" x14ac:dyDescent="0.25"/>
    <row r="50369" hidden="1" x14ac:dyDescent="0.25"/>
    <row r="50370" hidden="1" x14ac:dyDescent="0.25"/>
    <row r="50371" hidden="1" x14ac:dyDescent="0.25"/>
    <row r="50372" hidden="1" x14ac:dyDescent="0.25"/>
    <row r="50373" hidden="1" x14ac:dyDescent="0.25"/>
    <row r="50374" hidden="1" x14ac:dyDescent="0.25"/>
    <row r="50375" hidden="1" x14ac:dyDescent="0.25"/>
    <row r="50376" hidden="1" x14ac:dyDescent="0.25"/>
    <row r="50377" hidden="1" x14ac:dyDescent="0.25"/>
    <row r="50378" hidden="1" x14ac:dyDescent="0.25"/>
    <row r="50379" hidden="1" x14ac:dyDescent="0.25"/>
    <row r="50380" hidden="1" x14ac:dyDescent="0.25"/>
    <row r="50381" hidden="1" x14ac:dyDescent="0.25"/>
    <row r="50382" hidden="1" x14ac:dyDescent="0.25"/>
    <row r="50383" hidden="1" x14ac:dyDescent="0.25"/>
    <row r="50384" hidden="1" x14ac:dyDescent="0.25"/>
    <row r="50385" hidden="1" x14ac:dyDescent="0.25"/>
    <row r="50386" hidden="1" x14ac:dyDescent="0.25"/>
    <row r="50387" hidden="1" x14ac:dyDescent="0.25"/>
    <row r="50388" hidden="1" x14ac:dyDescent="0.25"/>
    <row r="50389" hidden="1" x14ac:dyDescent="0.25"/>
    <row r="50390" hidden="1" x14ac:dyDescent="0.25"/>
    <row r="50391" hidden="1" x14ac:dyDescent="0.25"/>
    <row r="50392" hidden="1" x14ac:dyDescent="0.25"/>
    <row r="50393" hidden="1" x14ac:dyDescent="0.25"/>
    <row r="50394" hidden="1" x14ac:dyDescent="0.25"/>
    <row r="50395" hidden="1" x14ac:dyDescent="0.25"/>
    <row r="50396" hidden="1" x14ac:dyDescent="0.25"/>
    <row r="50397" hidden="1" x14ac:dyDescent="0.25"/>
    <row r="50398" hidden="1" x14ac:dyDescent="0.25"/>
    <row r="50399" hidden="1" x14ac:dyDescent="0.25"/>
    <row r="50400" hidden="1" x14ac:dyDescent="0.25"/>
    <row r="50401" hidden="1" x14ac:dyDescent="0.25"/>
    <row r="50402" hidden="1" x14ac:dyDescent="0.25"/>
    <row r="50403" hidden="1" x14ac:dyDescent="0.25"/>
    <row r="50404" hidden="1" x14ac:dyDescent="0.25"/>
    <row r="50405" hidden="1" x14ac:dyDescent="0.25"/>
    <row r="50406" hidden="1" x14ac:dyDescent="0.25"/>
    <row r="50407" hidden="1" x14ac:dyDescent="0.25"/>
    <row r="50408" hidden="1" x14ac:dyDescent="0.25"/>
    <row r="50409" hidden="1" x14ac:dyDescent="0.25"/>
    <row r="50410" hidden="1" x14ac:dyDescent="0.25"/>
    <row r="50411" hidden="1" x14ac:dyDescent="0.25"/>
    <row r="50412" hidden="1" x14ac:dyDescent="0.25"/>
    <row r="50413" hidden="1" x14ac:dyDescent="0.25"/>
    <row r="50414" hidden="1" x14ac:dyDescent="0.25"/>
    <row r="50415" hidden="1" x14ac:dyDescent="0.25"/>
    <row r="50416" hidden="1" x14ac:dyDescent="0.25"/>
    <row r="50417" hidden="1" x14ac:dyDescent="0.25"/>
    <row r="50418" hidden="1" x14ac:dyDescent="0.25"/>
    <row r="50419" hidden="1" x14ac:dyDescent="0.25"/>
    <row r="50420" hidden="1" x14ac:dyDescent="0.25"/>
    <row r="50421" hidden="1" x14ac:dyDescent="0.25"/>
    <row r="50422" hidden="1" x14ac:dyDescent="0.25"/>
    <row r="50423" hidden="1" x14ac:dyDescent="0.25"/>
    <row r="50424" hidden="1" x14ac:dyDescent="0.25"/>
    <row r="50425" hidden="1" x14ac:dyDescent="0.25"/>
    <row r="50426" hidden="1" x14ac:dyDescent="0.25"/>
    <row r="50427" hidden="1" x14ac:dyDescent="0.25"/>
    <row r="50428" hidden="1" x14ac:dyDescent="0.25"/>
    <row r="50429" hidden="1" x14ac:dyDescent="0.25"/>
    <row r="50430" hidden="1" x14ac:dyDescent="0.25"/>
    <row r="50431" hidden="1" x14ac:dyDescent="0.25"/>
    <row r="50432" hidden="1" x14ac:dyDescent="0.25"/>
    <row r="50433" hidden="1" x14ac:dyDescent="0.25"/>
    <row r="50434" hidden="1" x14ac:dyDescent="0.25"/>
    <row r="50435" hidden="1" x14ac:dyDescent="0.25"/>
    <row r="50436" hidden="1" x14ac:dyDescent="0.25"/>
    <row r="50437" hidden="1" x14ac:dyDescent="0.25"/>
    <row r="50438" hidden="1" x14ac:dyDescent="0.25"/>
    <row r="50439" hidden="1" x14ac:dyDescent="0.25"/>
    <row r="50440" hidden="1" x14ac:dyDescent="0.25"/>
    <row r="50441" hidden="1" x14ac:dyDescent="0.25"/>
    <row r="50442" hidden="1" x14ac:dyDescent="0.25"/>
    <row r="50443" hidden="1" x14ac:dyDescent="0.25"/>
    <row r="50444" hidden="1" x14ac:dyDescent="0.25"/>
    <row r="50445" hidden="1" x14ac:dyDescent="0.25"/>
    <row r="50446" hidden="1" x14ac:dyDescent="0.25"/>
    <row r="50447" hidden="1" x14ac:dyDescent="0.25"/>
    <row r="50448" hidden="1" x14ac:dyDescent="0.25"/>
    <row r="50449" hidden="1" x14ac:dyDescent="0.25"/>
    <row r="50450" hidden="1" x14ac:dyDescent="0.25"/>
    <row r="50451" hidden="1" x14ac:dyDescent="0.25"/>
    <row r="50452" hidden="1" x14ac:dyDescent="0.25"/>
    <row r="50453" hidden="1" x14ac:dyDescent="0.25"/>
    <row r="50454" hidden="1" x14ac:dyDescent="0.25"/>
    <row r="50455" hidden="1" x14ac:dyDescent="0.25"/>
    <row r="50456" hidden="1" x14ac:dyDescent="0.25"/>
    <row r="50457" hidden="1" x14ac:dyDescent="0.25"/>
    <row r="50458" hidden="1" x14ac:dyDescent="0.25"/>
    <row r="50459" hidden="1" x14ac:dyDescent="0.25"/>
    <row r="50460" hidden="1" x14ac:dyDescent="0.25"/>
    <row r="50461" hidden="1" x14ac:dyDescent="0.25"/>
    <row r="50462" hidden="1" x14ac:dyDescent="0.25"/>
    <row r="50463" hidden="1" x14ac:dyDescent="0.25"/>
    <row r="50464" hidden="1" x14ac:dyDescent="0.25"/>
    <row r="50465" hidden="1" x14ac:dyDescent="0.25"/>
    <row r="50466" hidden="1" x14ac:dyDescent="0.25"/>
    <row r="50467" hidden="1" x14ac:dyDescent="0.25"/>
    <row r="50468" hidden="1" x14ac:dyDescent="0.25"/>
    <row r="50469" hidden="1" x14ac:dyDescent="0.25"/>
    <row r="50470" hidden="1" x14ac:dyDescent="0.25"/>
    <row r="50471" hidden="1" x14ac:dyDescent="0.25"/>
    <row r="50472" hidden="1" x14ac:dyDescent="0.25"/>
    <row r="50473" hidden="1" x14ac:dyDescent="0.25"/>
    <row r="50474" hidden="1" x14ac:dyDescent="0.25"/>
    <row r="50475" hidden="1" x14ac:dyDescent="0.25"/>
    <row r="50476" hidden="1" x14ac:dyDescent="0.25"/>
    <row r="50477" hidden="1" x14ac:dyDescent="0.25"/>
    <row r="50478" hidden="1" x14ac:dyDescent="0.25"/>
    <row r="50479" hidden="1" x14ac:dyDescent="0.25"/>
    <row r="50480" hidden="1" x14ac:dyDescent="0.25"/>
    <row r="50481" hidden="1" x14ac:dyDescent="0.25"/>
    <row r="50482" hidden="1" x14ac:dyDescent="0.25"/>
    <row r="50483" hidden="1" x14ac:dyDescent="0.25"/>
    <row r="50484" hidden="1" x14ac:dyDescent="0.25"/>
    <row r="50485" hidden="1" x14ac:dyDescent="0.25"/>
    <row r="50486" hidden="1" x14ac:dyDescent="0.25"/>
    <row r="50487" hidden="1" x14ac:dyDescent="0.25"/>
    <row r="50488" hidden="1" x14ac:dyDescent="0.25"/>
    <row r="50489" hidden="1" x14ac:dyDescent="0.25"/>
    <row r="50490" hidden="1" x14ac:dyDescent="0.25"/>
    <row r="50491" hidden="1" x14ac:dyDescent="0.25"/>
    <row r="50492" hidden="1" x14ac:dyDescent="0.25"/>
    <row r="50493" hidden="1" x14ac:dyDescent="0.25"/>
    <row r="50494" hidden="1" x14ac:dyDescent="0.25"/>
    <row r="50495" hidden="1" x14ac:dyDescent="0.25"/>
    <row r="50496" hidden="1" x14ac:dyDescent="0.25"/>
    <row r="50497" hidden="1" x14ac:dyDescent="0.25"/>
    <row r="50498" hidden="1" x14ac:dyDescent="0.25"/>
    <row r="50499" hidden="1" x14ac:dyDescent="0.25"/>
    <row r="50500" hidden="1" x14ac:dyDescent="0.25"/>
    <row r="50501" hidden="1" x14ac:dyDescent="0.25"/>
    <row r="50502" hidden="1" x14ac:dyDescent="0.25"/>
    <row r="50503" hidden="1" x14ac:dyDescent="0.25"/>
    <row r="50504" hidden="1" x14ac:dyDescent="0.25"/>
    <row r="50505" hidden="1" x14ac:dyDescent="0.25"/>
    <row r="50506" hidden="1" x14ac:dyDescent="0.25"/>
    <row r="50507" hidden="1" x14ac:dyDescent="0.25"/>
    <row r="50508" hidden="1" x14ac:dyDescent="0.25"/>
    <row r="50509" hidden="1" x14ac:dyDescent="0.25"/>
    <row r="50510" hidden="1" x14ac:dyDescent="0.25"/>
    <row r="50511" hidden="1" x14ac:dyDescent="0.25"/>
    <row r="50512" hidden="1" x14ac:dyDescent="0.25"/>
    <row r="50513" hidden="1" x14ac:dyDescent="0.25"/>
    <row r="50514" hidden="1" x14ac:dyDescent="0.25"/>
    <row r="50515" hidden="1" x14ac:dyDescent="0.25"/>
    <row r="50516" hidden="1" x14ac:dyDescent="0.25"/>
    <row r="50517" hidden="1" x14ac:dyDescent="0.25"/>
    <row r="50518" hidden="1" x14ac:dyDescent="0.25"/>
    <row r="50519" hidden="1" x14ac:dyDescent="0.25"/>
    <row r="50520" hidden="1" x14ac:dyDescent="0.25"/>
    <row r="50521" hidden="1" x14ac:dyDescent="0.25"/>
    <row r="50522" hidden="1" x14ac:dyDescent="0.25"/>
    <row r="50523" hidden="1" x14ac:dyDescent="0.25"/>
    <row r="50524" hidden="1" x14ac:dyDescent="0.25"/>
    <row r="50525" hidden="1" x14ac:dyDescent="0.25"/>
    <row r="50526" hidden="1" x14ac:dyDescent="0.25"/>
    <row r="50527" hidden="1" x14ac:dyDescent="0.25"/>
    <row r="50528" hidden="1" x14ac:dyDescent="0.25"/>
    <row r="50529" hidden="1" x14ac:dyDescent="0.25"/>
    <row r="50530" hidden="1" x14ac:dyDescent="0.25"/>
    <row r="50531" hidden="1" x14ac:dyDescent="0.25"/>
    <row r="50532" hidden="1" x14ac:dyDescent="0.25"/>
    <row r="50533" hidden="1" x14ac:dyDescent="0.25"/>
    <row r="50534" hidden="1" x14ac:dyDescent="0.25"/>
    <row r="50535" hidden="1" x14ac:dyDescent="0.25"/>
    <row r="50536" hidden="1" x14ac:dyDescent="0.25"/>
    <row r="50537" hidden="1" x14ac:dyDescent="0.25"/>
    <row r="50538" hidden="1" x14ac:dyDescent="0.25"/>
    <row r="50539" hidden="1" x14ac:dyDescent="0.25"/>
    <row r="50540" hidden="1" x14ac:dyDescent="0.25"/>
    <row r="50541" hidden="1" x14ac:dyDescent="0.25"/>
    <row r="50542" hidden="1" x14ac:dyDescent="0.25"/>
    <row r="50543" hidden="1" x14ac:dyDescent="0.25"/>
    <row r="50544" hidden="1" x14ac:dyDescent="0.25"/>
    <row r="50545" hidden="1" x14ac:dyDescent="0.25"/>
    <row r="50546" hidden="1" x14ac:dyDescent="0.25"/>
    <row r="50547" hidden="1" x14ac:dyDescent="0.25"/>
    <row r="50548" hidden="1" x14ac:dyDescent="0.25"/>
    <row r="50549" hidden="1" x14ac:dyDescent="0.25"/>
    <row r="50550" hidden="1" x14ac:dyDescent="0.25"/>
    <row r="50551" hidden="1" x14ac:dyDescent="0.25"/>
    <row r="50552" hidden="1" x14ac:dyDescent="0.25"/>
    <row r="50553" hidden="1" x14ac:dyDescent="0.25"/>
    <row r="50554" hidden="1" x14ac:dyDescent="0.25"/>
    <row r="50555" hidden="1" x14ac:dyDescent="0.25"/>
    <row r="50556" hidden="1" x14ac:dyDescent="0.25"/>
    <row r="50557" hidden="1" x14ac:dyDescent="0.25"/>
    <row r="50558" hidden="1" x14ac:dyDescent="0.25"/>
    <row r="50559" hidden="1" x14ac:dyDescent="0.25"/>
    <row r="50560" hidden="1" x14ac:dyDescent="0.25"/>
    <row r="50561" hidden="1" x14ac:dyDescent="0.25"/>
    <row r="50562" hidden="1" x14ac:dyDescent="0.25"/>
    <row r="50563" hidden="1" x14ac:dyDescent="0.25"/>
    <row r="50564" hidden="1" x14ac:dyDescent="0.25"/>
    <row r="50565" hidden="1" x14ac:dyDescent="0.25"/>
    <row r="50566" hidden="1" x14ac:dyDescent="0.25"/>
    <row r="50567" hidden="1" x14ac:dyDescent="0.25"/>
    <row r="50568" hidden="1" x14ac:dyDescent="0.25"/>
    <row r="50569" hidden="1" x14ac:dyDescent="0.25"/>
    <row r="50570" hidden="1" x14ac:dyDescent="0.25"/>
    <row r="50571" hidden="1" x14ac:dyDescent="0.25"/>
    <row r="50572" hidden="1" x14ac:dyDescent="0.25"/>
    <row r="50573" hidden="1" x14ac:dyDescent="0.25"/>
    <row r="50574" hidden="1" x14ac:dyDescent="0.25"/>
    <row r="50575" hidden="1" x14ac:dyDescent="0.25"/>
    <row r="50576" hidden="1" x14ac:dyDescent="0.25"/>
    <row r="50577" hidden="1" x14ac:dyDescent="0.25"/>
    <row r="50578" hidden="1" x14ac:dyDescent="0.25"/>
    <row r="50579" hidden="1" x14ac:dyDescent="0.25"/>
    <row r="50580" hidden="1" x14ac:dyDescent="0.25"/>
    <row r="50581" hidden="1" x14ac:dyDescent="0.25"/>
    <row r="50582" hidden="1" x14ac:dyDescent="0.25"/>
    <row r="50583" hidden="1" x14ac:dyDescent="0.25"/>
    <row r="50584" hidden="1" x14ac:dyDescent="0.25"/>
    <row r="50585" hidden="1" x14ac:dyDescent="0.25"/>
    <row r="50586" hidden="1" x14ac:dyDescent="0.25"/>
    <row r="50587" hidden="1" x14ac:dyDescent="0.25"/>
    <row r="50588" hidden="1" x14ac:dyDescent="0.25"/>
    <row r="50589" hidden="1" x14ac:dyDescent="0.25"/>
    <row r="50590" hidden="1" x14ac:dyDescent="0.25"/>
    <row r="50591" hidden="1" x14ac:dyDescent="0.25"/>
    <row r="50592" hidden="1" x14ac:dyDescent="0.25"/>
    <row r="50593" hidden="1" x14ac:dyDescent="0.25"/>
    <row r="50594" hidden="1" x14ac:dyDescent="0.25"/>
    <row r="50595" hidden="1" x14ac:dyDescent="0.25"/>
    <row r="50596" hidden="1" x14ac:dyDescent="0.25"/>
    <row r="50597" hidden="1" x14ac:dyDescent="0.25"/>
    <row r="50598" hidden="1" x14ac:dyDescent="0.25"/>
    <row r="50599" hidden="1" x14ac:dyDescent="0.25"/>
    <row r="50600" hidden="1" x14ac:dyDescent="0.25"/>
    <row r="50601" hidden="1" x14ac:dyDescent="0.25"/>
    <row r="50602" hidden="1" x14ac:dyDescent="0.25"/>
    <row r="50603" hidden="1" x14ac:dyDescent="0.25"/>
    <row r="50604" hidden="1" x14ac:dyDescent="0.25"/>
    <row r="50605" hidden="1" x14ac:dyDescent="0.25"/>
    <row r="50606" hidden="1" x14ac:dyDescent="0.25"/>
    <row r="50607" hidden="1" x14ac:dyDescent="0.25"/>
    <row r="50608" hidden="1" x14ac:dyDescent="0.25"/>
    <row r="50609" hidden="1" x14ac:dyDescent="0.25"/>
    <row r="50610" hidden="1" x14ac:dyDescent="0.25"/>
    <row r="50611" hidden="1" x14ac:dyDescent="0.25"/>
    <row r="50612" hidden="1" x14ac:dyDescent="0.25"/>
    <row r="50613" hidden="1" x14ac:dyDescent="0.25"/>
    <row r="50614" hidden="1" x14ac:dyDescent="0.25"/>
    <row r="50615" hidden="1" x14ac:dyDescent="0.25"/>
    <row r="50616" hidden="1" x14ac:dyDescent="0.25"/>
    <row r="50617" hidden="1" x14ac:dyDescent="0.25"/>
    <row r="50618" hidden="1" x14ac:dyDescent="0.25"/>
    <row r="50619" hidden="1" x14ac:dyDescent="0.25"/>
    <row r="50620" hidden="1" x14ac:dyDescent="0.25"/>
    <row r="50621" hidden="1" x14ac:dyDescent="0.25"/>
    <row r="50622" hidden="1" x14ac:dyDescent="0.25"/>
    <row r="50623" hidden="1" x14ac:dyDescent="0.25"/>
    <row r="50624" hidden="1" x14ac:dyDescent="0.25"/>
    <row r="50625" hidden="1" x14ac:dyDescent="0.25"/>
    <row r="50626" hidden="1" x14ac:dyDescent="0.25"/>
    <row r="50627" hidden="1" x14ac:dyDescent="0.25"/>
    <row r="50628" hidden="1" x14ac:dyDescent="0.25"/>
    <row r="50629" hidden="1" x14ac:dyDescent="0.25"/>
    <row r="50630" hidden="1" x14ac:dyDescent="0.25"/>
    <row r="50631" hidden="1" x14ac:dyDescent="0.25"/>
    <row r="50632" hidden="1" x14ac:dyDescent="0.25"/>
    <row r="50633" hidden="1" x14ac:dyDescent="0.25"/>
    <row r="50634" hidden="1" x14ac:dyDescent="0.25"/>
    <row r="50635" hidden="1" x14ac:dyDescent="0.25"/>
    <row r="50636" hidden="1" x14ac:dyDescent="0.25"/>
    <row r="50637" hidden="1" x14ac:dyDescent="0.25"/>
    <row r="50638" hidden="1" x14ac:dyDescent="0.25"/>
    <row r="50639" hidden="1" x14ac:dyDescent="0.25"/>
    <row r="50640" hidden="1" x14ac:dyDescent="0.25"/>
    <row r="50641" hidden="1" x14ac:dyDescent="0.25"/>
    <row r="50642" hidden="1" x14ac:dyDescent="0.25"/>
    <row r="50643" hidden="1" x14ac:dyDescent="0.25"/>
    <row r="50644" hidden="1" x14ac:dyDescent="0.25"/>
    <row r="50645" hidden="1" x14ac:dyDescent="0.25"/>
    <row r="50646" hidden="1" x14ac:dyDescent="0.25"/>
    <row r="50647" hidden="1" x14ac:dyDescent="0.25"/>
    <row r="50648" hidden="1" x14ac:dyDescent="0.25"/>
    <row r="50649" hidden="1" x14ac:dyDescent="0.25"/>
    <row r="50650" hidden="1" x14ac:dyDescent="0.25"/>
    <row r="50651" hidden="1" x14ac:dyDescent="0.25"/>
    <row r="50652" hidden="1" x14ac:dyDescent="0.25"/>
    <row r="50653" hidden="1" x14ac:dyDescent="0.25"/>
    <row r="50654" hidden="1" x14ac:dyDescent="0.25"/>
    <row r="50655" hidden="1" x14ac:dyDescent="0.25"/>
    <row r="50656" hidden="1" x14ac:dyDescent="0.25"/>
    <row r="50657" hidden="1" x14ac:dyDescent="0.25"/>
    <row r="50658" hidden="1" x14ac:dyDescent="0.25"/>
    <row r="50659" hidden="1" x14ac:dyDescent="0.25"/>
    <row r="50660" hidden="1" x14ac:dyDescent="0.25"/>
    <row r="50661" hidden="1" x14ac:dyDescent="0.25"/>
    <row r="50662" hidden="1" x14ac:dyDescent="0.25"/>
    <row r="50663" hidden="1" x14ac:dyDescent="0.25"/>
    <row r="50664" hidden="1" x14ac:dyDescent="0.25"/>
    <row r="50665" hidden="1" x14ac:dyDescent="0.25"/>
    <row r="50666" hidden="1" x14ac:dyDescent="0.25"/>
    <row r="50667" hidden="1" x14ac:dyDescent="0.25"/>
    <row r="50668" hidden="1" x14ac:dyDescent="0.25"/>
    <row r="50669" hidden="1" x14ac:dyDescent="0.25"/>
    <row r="50670" hidden="1" x14ac:dyDescent="0.25"/>
    <row r="50671" hidden="1" x14ac:dyDescent="0.25"/>
    <row r="50672" hidden="1" x14ac:dyDescent="0.25"/>
    <row r="50673" hidden="1" x14ac:dyDescent="0.25"/>
    <row r="50674" hidden="1" x14ac:dyDescent="0.25"/>
    <row r="50675" hidden="1" x14ac:dyDescent="0.25"/>
    <row r="50676" hidden="1" x14ac:dyDescent="0.25"/>
    <row r="50677" hidden="1" x14ac:dyDescent="0.25"/>
    <row r="50678" hidden="1" x14ac:dyDescent="0.25"/>
    <row r="50679" hidden="1" x14ac:dyDescent="0.25"/>
    <row r="50680" hidden="1" x14ac:dyDescent="0.25"/>
    <row r="50681" hidden="1" x14ac:dyDescent="0.25"/>
    <row r="50682" hidden="1" x14ac:dyDescent="0.25"/>
    <row r="50683" hidden="1" x14ac:dyDescent="0.25"/>
    <row r="50684" hidden="1" x14ac:dyDescent="0.25"/>
    <row r="50685" hidden="1" x14ac:dyDescent="0.25"/>
    <row r="50686" hidden="1" x14ac:dyDescent="0.25"/>
    <row r="50687" hidden="1" x14ac:dyDescent="0.25"/>
    <row r="50688" hidden="1" x14ac:dyDescent="0.25"/>
    <row r="50689" hidden="1" x14ac:dyDescent="0.25"/>
    <row r="50690" hidden="1" x14ac:dyDescent="0.25"/>
    <row r="50691" hidden="1" x14ac:dyDescent="0.25"/>
    <row r="50692" hidden="1" x14ac:dyDescent="0.25"/>
    <row r="50693" hidden="1" x14ac:dyDescent="0.25"/>
    <row r="50694" hidden="1" x14ac:dyDescent="0.25"/>
    <row r="50695" hidden="1" x14ac:dyDescent="0.25"/>
    <row r="50696" hidden="1" x14ac:dyDescent="0.25"/>
    <row r="50697" hidden="1" x14ac:dyDescent="0.25"/>
    <row r="50698" hidden="1" x14ac:dyDescent="0.25"/>
    <row r="50699" hidden="1" x14ac:dyDescent="0.25"/>
    <row r="50700" hidden="1" x14ac:dyDescent="0.25"/>
    <row r="50701" hidden="1" x14ac:dyDescent="0.25"/>
    <row r="50702" hidden="1" x14ac:dyDescent="0.25"/>
    <row r="50703" hidden="1" x14ac:dyDescent="0.25"/>
    <row r="50704" hidden="1" x14ac:dyDescent="0.25"/>
    <row r="50705" hidden="1" x14ac:dyDescent="0.25"/>
    <row r="50706" hidden="1" x14ac:dyDescent="0.25"/>
    <row r="50707" hidden="1" x14ac:dyDescent="0.25"/>
    <row r="50708" hidden="1" x14ac:dyDescent="0.25"/>
    <row r="50709" hidden="1" x14ac:dyDescent="0.25"/>
    <row r="50710" hidden="1" x14ac:dyDescent="0.25"/>
    <row r="50711" hidden="1" x14ac:dyDescent="0.25"/>
    <row r="50712" hidden="1" x14ac:dyDescent="0.25"/>
    <row r="50713" hidden="1" x14ac:dyDescent="0.25"/>
    <row r="50714" hidden="1" x14ac:dyDescent="0.25"/>
    <row r="50715" hidden="1" x14ac:dyDescent="0.25"/>
    <row r="50716" hidden="1" x14ac:dyDescent="0.25"/>
    <row r="50717" hidden="1" x14ac:dyDescent="0.25"/>
    <row r="50718" hidden="1" x14ac:dyDescent="0.25"/>
    <row r="50719" hidden="1" x14ac:dyDescent="0.25"/>
    <row r="50720" hidden="1" x14ac:dyDescent="0.25"/>
    <row r="50721" hidden="1" x14ac:dyDescent="0.25"/>
    <row r="50722" hidden="1" x14ac:dyDescent="0.25"/>
    <row r="50723" hidden="1" x14ac:dyDescent="0.25"/>
    <row r="50724" hidden="1" x14ac:dyDescent="0.25"/>
    <row r="50725" hidden="1" x14ac:dyDescent="0.25"/>
    <row r="50726" hidden="1" x14ac:dyDescent="0.25"/>
    <row r="50727" hidden="1" x14ac:dyDescent="0.25"/>
    <row r="50728" hidden="1" x14ac:dyDescent="0.25"/>
    <row r="50729" hidden="1" x14ac:dyDescent="0.25"/>
    <row r="50730" hidden="1" x14ac:dyDescent="0.25"/>
    <row r="50731" hidden="1" x14ac:dyDescent="0.25"/>
    <row r="50732" hidden="1" x14ac:dyDescent="0.25"/>
    <row r="50733" hidden="1" x14ac:dyDescent="0.25"/>
    <row r="50734" hidden="1" x14ac:dyDescent="0.25"/>
    <row r="50735" hidden="1" x14ac:dyDescent="0.25"/>
    <row r="50736" hidden="1" x14ac:dyDescent="0.25"/>
    <row r="50737" hidden="1" x14ac:dyDescent="0.25"/>
    <row r="50738" hidden="1" x14ac:dyDescent="0.25"/>
    <row r="50739" hidden="1" x14ac:dyDescent="0.25"/>
    <row r="50740" hidden="1" x14ac:dyDescent="0.25"/>
    <row r="50741" hidden="1" x14ac:dyDescent="0.25"/>
    <row r="50742" hidden="1" x14ac:dyDescent="0.25"/>
    <row r="50743" hidden="1" x14ac:dyDescent="0.25"/>
    <row r="50744" hidden="1" x14ac:dyDescent="0.25"/>
    <row r="50745" hidden="1" x14ac:dyDescent="0.25"/>
    <row r="50746" hidden="1" x14ac:dyDescent="0.25"/>
    <row r="50747" hidden="1" x14ac:dyDescent="0.25"/>
    <row r="50748" hidden="1" x14ac:dyDescent="0.25"/>
    <row r="50749" hidden="1" x14ac:dyDescent="0.25"/>
    <row r="50750" hidden="1" x14ac:dyDescent="0.25"/>
    <row r="50751" hidden="1" x14ac:dyDescent="0.25"/>
    <row r="50752" hidden="1" x14ac:dyDescent="0.25"/>
    <row r="50753" hidden="1" x14ac:dyDescent="0.25"/>
    <row r="50754" hidden="1" x14ac:dyDescent="0.25"/>
    <row r="50755" hidden="1" x14ac:dyDescent="0.25"/>
    <row r="50756" hidden="1" x14ac:dyDescent="0.25"/>
    <row r="50757" hidden="1" x14ac:dyDescent="0.25"/>
    <row r="50758" hidden="1" x14ac:dyDescent="0.25"/>
    <row r="50759" hidden="1" x14ac:dyDescent="0.25"/>
    <row r="50760" hidden="1" x14ac:dyDescent="0.25"/>
    <row r="50761" hidden="1" x14ac:dyDescent="0.25"/>
    <row r="50762" hidden="1" x14ac:dyDescent="0.25"/>
    <row r="50763" hidden="1" x14ac:dyDescent="0.25"/>
    <row r="50764" hidden="1" x14ac:dyDescent="0.25"/>
    <row r="50765" hidden="1" x14ac:dyDescent="0.25"/>
    <row r="50766" hidden="1" x14ac:dyDescent="0.25"/>
    <row r="50767" hidden="1" x14ac:dyDescent="0.25"/>
    <row r="50768" hidden="1" x14ac:dyDescent="0.25"/>
    <row r="50769" hidden="1" x14ac:dyDescent="0.25"/>
    <row r="50770" hidden="1" x14ac:dyDescent="0.25"/>
    <row r="50771" hidden="1" x14ac:dyDescent="0.25"/>
    <row r="50772" hidden="1" x14ac:dyDescent="0.25"/>
    <row r="50773" hidden="1" x14ac:dyDescent="0.25"/>
    <row r="50774" hidden="1" x14ac:dyDescent="0.25"/>
    <row r="50775" hidden="1" x14ac:dyDescent="0.25"/>
    <row r="50776" hidden="1" x14ac:dyDescent="0.25"/>
    <row r="50777" hidden="1" x14ac:dyDescent="0.25"/>
    <row r="50778" hidden="1" x14ac:dyDescent="0.25"/>
    <row r="50779" hidden="1" x14ac:dyDescent="0.25"/>
    <row r="50780" hidden="1" x14ac:dyDescent="0.25"/>
    <row r="50781" hidden="1" x14ac:dyDescent="0.25"/>
    <row r="50782" hidden="1" x14ac:dyDescent="0.25"/>
    <row r="50783" hidden="1" x14ac:dyDescent="0.25"/>
    <row r="50784" hidden="1" x14ac:dyDescent="0.25"/>
    <row r="50785" hidden="1" x14ac:dyDescent="0.25"/>
    <row r="50786" hidden="1" x14ac:dyDescent="0.25"/>
    <row r="50787" hidden="1" x14ac:dyDescent="0.25"/>
    <row r="50788" hidden="1" x14ac:dyDescent="0.25"/>
    <row r="50789" hidden="1" x14ac:dyDescent="0.25"/>
    <row r="50790" hidden="1" x14ac:dyDescent="0.25"/>
    <row r="50791" hidden="1" x14ac:dyDescent="0.25"/>
    <row r="50792" hidden="1" x14ac:dyDescent="0.25"/>
    <row r="50793" hidden="1" x14ac:dyDescent="0.25"/>
    <row r="50794" hidden="1" x14ac:dyDescent="0.25"/>
    <row r="50795" hidden="1" x14ac:dyDescent="0.25"/>
    <row r="50796" hidden="1" x14ac:dyDescent="0.25"/>
    <row r="50797" hidden="1" x14ac:dyDescent="0.25"/>
    <row r="50798" hidden="1" x14ac:dyDescent="0.25"/>
    <row r="50799" hidden="1" x14ac:dyDescent="0.25"/>
    <row r="50800" hidden="1" x14ac:dyDescent="0.25"/>
    <row r="50801" hidden="1" x14ac:dyDescent="0.25"/>
    <row r="50802" hidden="1" x14ac:dyDescent="0.25"/>
    <row r="50803" hidden="1" x14ac:dyDescent="0.25"/>
    <row r="50804" hidden="1" x14ac:dyDescent="0.25"/>
    <row r="50805" hidden="1" x14ac:dyDescent="0.25"/>
    <row r="50806" hidden="1" x14ac:dyDescent="0.25"/>
    <row r="50807" hidden="1" x14ac:dyDescent="0.25"/>
    <row r="50808" hidden="1" x14ac:dyDescent="0.25"/>
    <row r="50809" hidden="1" x14ac:dyDescent="0.25"/>
    <row r="50810" hidden="1" x14ac:dyDescent="0.25"/>
    <row r="50811" hidden="1" x14ac:dyDescent="0.25"/>
    <row r="50812" hidden="1" x14ac:dyDescent="0.25"/>
    <row r="50813" hidden="1" x14ac:dyDescent="0.25"/>
    <row r="50814" hidden="1" x14ac:dyDescent="0.25"/>
    <row r="50815" hidden="1" x14ac:dyDescent="0.25"/>
    <row r="50816" hidden="1" x14ac:dyDescent="0.25"/>
    <row r="50817" hidden="1" x14ac:dyDescent="0.25"/>
    <row r="50818" hidden="1" x14ac:dyDescent="0.25"/>
    <row r="50819" hidden="1" x14ac:dyDescent="0.25"/>
    <row r="50820" hidden="1" x14ac:dyDescent="0.25"/>
    <row r="50821" hidden="1" x14ac:dyDescent="0.25"/>
    <row r="50822" hidden="1" x14ac:dyDescent="0.25"/>
    <row r="50823" hidden="1" x14ac:dyDescent="0.25"/>
    <row r="50824" hidden="1" x14ac:dyDescent="0.25"/>
    <row r="50825" hidden="1" x14ac:dyDescent="0.25"/>
    <row r="50826" hidden="1" x14ac:dyDescent="0.25"/>
    <row r="50827" hidden="1" x14ac:dyDescent="0.25"/>
    <row r="50828" hidden="1" x14ac:dyDescent="0.25"/>
    <row r="50829" hidden="1" x14ac:dyDescent="0.25"/>
    <row r="50830" hidden="1" x14ac:dyDescent="0.25"/>
    <row r="50831" hidden="1" x14ac:dyDescent="0.25"/>
    <row r="50832" hidden="1" x14ac:dyDescent="0.25"/>
    <row r="50833" hidden="1" x14ac:dyDescent="0.25"/>
    <row r="50834" hidden="1" x14ac:dyDescent="0.25"/>
    <row r="50835" hidden="1" x14ac:dyDescent="0.25"/>
    <row r="50836" hidden="1" x14ac:dyDescent="0.25"/>
    <row r="50837" hidden="1" x14ac:dyDescent="0.25"/>
    <row r="50838" hidden="1" x14ac:dyDescent="0.25"/>
    <row r="50839" hidden="1" x14ac:dyDescent="0.25"/>
    <row r="50840" hidden="1" x14ac:dyDescent="0.25"/>
    <row r="50841" hidden="1" x14ac:dyDescent="0.25"/>
    <row r="50842" hidden="1" x14ac:dyDescent="0.25"/>
    <row r="50843" hidden="1" x14ac:dyDescent="0.25"/>
    <row r="50844" hidden="1" x14ac:dyDescent="0.25"/>
    <row r="50845" hidden="1" x14ac:dyDescent="0.25"/>
    <row r="50846" hidden="1" x14ac:dyDescent="0.25"/>
    <row r="50847" hidden="1" x14ac:dyDescent="0.25"/>
    <row r="50848" hidden="1" x14ac:dyDescent="0.25"/>
    <row r="50849" hidden="1" x14ac:dyDescent="0.25"/>
    <row r="50850" hidden="1" x14ac:dyDescent="0.25"/>
    <row r="50851" hidden="1" x14ac:dyDescent="0.25"/>
    <row r="50852" hidden="1" x14ac:dyDescent="0.25"/>
    <row r="50853" hidden="1" x14ac:dyDescent="0.25"/>
    <row r="50854" hidden="1" x14ac:dyDescent="0.25"/>
    <row r="50855" hidden="1" x14ac:dyDescent="0.25"/>
    <row r="50856" hidden="1" x14ac:dyDescent="0.25"/>
    <row r="50857" hidden="1" x14ac:dyDescent="0.25"/>
    <row r="50858" hidden="1" x14ac:dyDescent="0.25"/>
    <row r="50859" hidden="1" x14ac:dyDescent="0.25"/>
    <row r="50860" hidden="1" x14ac:dyDescent="0.25"/>
    <row r="50861" hidden="1" x14ac:dyDescent="0.25"/>
    <row r="50862" hidden="1" x14ac:dyDescent="0.25"/>
    <row r="50863" hidden="1" x14ac:dyDescent="0.25"/>
    <row r="50864" hidden="1" x14ac:dyDescent="0.25"/>
    <row r="50865" hidden="1" x14ac:dyDescent="0.25"/>
    <row r="50866" hidden="1" x14ac:dyDescent="0.25"/>
    <row r="50867" hidden="1" x14ac:dyDescent="0.25"/>
    <row r="50868" hidden="1" x14ac:dyDescent="0.25"/>
    <row r="50869" hidden="1" x14ac:dyDescent="0.25"/>
    <row r="50870" hidden="1" x14ac:dyDescent="0.25"/>
    <row r="50871" hidden="1" x14ac:dyDescent="0.25"/>
    <row r="50872" hidden="1" x14ac:dyDescent="0.25"/>
    <row r="50873" hidden="1" x14ac:dyDescent="0.25"/>
    <row r="50874" hidden="1" x14ac:dyDescent="0.25"/>
    <row r="50875" hidden="1" x14ac:dyDescent="0.25"/>
    <row r="50876" hidden="1" x14ac:dyDescent="0.25"/>
    <row r="50877" hidden="1" x14ac:dyDescent="0.25"/>
    <row r="50878" hidden="1" x14ac:dyDescent="0.25"/>
    <row r="50879" hidden="1" x14ac:dyDescent="0.25"/>
    <row r="50880" hidden="1" x14ac:dyDescent="0.25"/>
    <row r="50881" hidden="1" x14ac:dyDescent="0.25"/>
    <row r="50882" hidden="1" x14ac:dyDescent="0.25"/>
    <row r="50883" hidden="1" x14ac:dyDescent="0.25"/>
    <row r="50884" hidden="1" x14ac:dyDescent="0.25"/>
    <row r="50885" hidden="1" x14ac:dyDescent="0.25"/>
    <row r="50886" hidden="1" x14ac:dyDescent="0.25"/>
    <row r="50887" hidden="1" x14ac:dyDescent="0.25"/>
    <row r="50888" hidden="1" x14ac:dyDescent="0.25"/>
    <row r="50889" hidden="1" x14ac:dyDescent="0.25"/>
    <row r="50890" hidden="1" x14ac:dyDescent="0.25"/>
    <row r="50891" hidden="1" x14ac:dyDescent="0.25"/>
    <row r="50892" hidden="1" x14ac:dyDescent="0.25"/>
    <row r="50893" hidden="1" x14ac:dyDescent="0.25"/>
    <row r="50894" hidden="1" x14ac:dyDescent="0.25"/>
    <row r="50895" hidden="1" x14ac:dyDescent="0.25"/>
    <row r="50896" hidden="1" x14ac:dyDescent="0.25"/>
    <row r="50897" hidden="1" x14ac:dyDescent="0.25"/>
    <row r="50898" hidden="1" x14ac:dyDescent="0.25"/>
    <row r="50899" hidden="1" x14ac:dyDescent="0.25"/>
    <row r="50900" hidden="1" x14ac:dyDescent="0.25"/>
    <row r="50901" hidden="1" x14ac:dyDescent="0.25"/>
    <row r="50902" hidden="1" x14ac:dyDescent="0.25"/>
    <row r="50903" hidden="1" x14ac:dyDescent="0.25"/>
    <row r="50904" hidden="1" x14ac:dyDescent="0.25"/>
    <row r="50905" hidden="1" x14ac:dyDescent="0.25"/>
    <row r="50906" hidden="1" x14ac:dyDescent="0.25"/>
    <row r="50907" hidden="1" x14ac:dyDescent="0.25"/>
    <row r="50908" hidden="1" x14ac:dyDescent="0.25"/>
    <row r="50909" hidden="1" x14ac:dyDescent="0.25"/>
    <row r="50910" hidden="1" x14ac:dyDescent="0.25"/>
    <row r="50911" hidden="1" x14ac:dyDescent="0.25"/>
    <row r="50912" hidden="1" x14ac:dyDescent="0.25"/>
    <row r="50913" hidden="1" x14ac:dyDescent="0.25"/>
    <row r="50914" hidden="1" x14ac:dyDescent="0.25"/>
    <row r="50915" hidden="1" x14ac:dyDescent="0.25"/>
    <row r="50916" hidden="1" x14ac:dyDescent="0.25"/>
    <row r="50917" hidden="1" x14ac:dyDescent="0.25"/>
    <row r="50918" hidden="1" x14ac:dyDescent="0.25"/>
    <row r="50919" hidden="1" x14ac:dyDescent="0.25"/>
    <row r="50920" hidden="1" x14ac:dyDescent="0.25"/>
    <row r="50921" hidden="1" x14ac:dyDescent="0.25"/>
    <row r="50922" hidden="1" x14ac:dyDescent="0.25"/>
    <row r="50923" hidden="1" x14ac:dyDescent="0.25"/>
    <row r="50924" hidden="1" x14ac:dyDescent="0.25"/>
    <row r="50925" hidden="1" x14ac:dyDescent="0.25"/>
    <row r="50926" hidden="1" x14ac:dyDescent="0.25"/>
    <row r="50927" hidden="1" x14ac:dyDescent="0.25"/>
    <row r="50928" hidden="1" x14ac:dyDescent="0.25"/>
    <row r="50929" hidden="1" x14ac:dyDescent="0.25"/>
    <row r="50930" hidden="1" x14ac:dyDescent="0.25"/>
    <row r="50931" hidden="1" x14ac:dyDescent="0.25"/>
    <row r="50932" hidden="1" x14ac:dyDescent="0.25"/>
    <row r="50933" hidden="1" x14ac:dyDescent="0.25"/>
    <row r="50934" hidden="1" x14ac:dyDescent="0.25"/>
    <row r="50935" hidden="1" x14ac:dyDescent="0.25"/>
    <row r="50936" hidden="1" x14ac:dyDescent="0.25"/>
    <row r="50937" hidden="1" x14ac:dyDescent="0.25"/>
    <row r="50938" hidden="1" x14ac:dyDescent="0.25"/>
    <row r="50939" hidden="1" x14ac:dyDescent="0.25"/>
    <row r="50940" hidden="1" x14ac:dyDescent="0.25"/>
    <row r="50941" hidden="1" x14ac:dyDescent="0.25"/>
    <row r="50942" hidden="1" x14ac:dyDescent="0.25"/>
    <row r="50943" hidden="1" x14ac:dyDescent="0.25"/>
    <row r="50944" hidden="1" x14ac:dyDescent="0.25"/>
    <row r="50945" hidden="1" x14ac:dyDescent="0.25"/>
    <row r="50946" hidden="1" x14ac:dyDescent="0.25"/>
    <row r="50947" hidden="1" x14ac:dyDescent="0.25"/>
    <row r="50948" hidden="1" x14ac:dyDescent="0.25"/>
    <row r="50949" hidden="1" x14ac:dyDescent="0.25"/>
    <row r="50950" hidden="1" x14ac:dyDescent="0.25"/>
    <row r="50951" hidden="1" x14ac:dyDescent="0.25"/>
    <row r="50952" hidden="1" x14ac:dyDescent="0.25"/>
    <row r="50953" hidden="1" x14ac:dyDescent="0.25"/>
    <row r="50954" hidden="1" x14ac:dyDescent="0.25"/>
    <row r="50955" hidden="1" x14ac:dyDescent="0.25"/>
    <row r="50956" hidden="1" x14ac:dyDescent="0.25"/>
    <row r="50957" hidden="1" x14ac:dyDescent="0.25"/>
    <row r="50958" hidden="1" x14ac:dyDescent="0.25"/>
    <row r="50959" hidden="1" x14ac:dyDescent="0.25"/>
    <row r="50960" hidden="1" x14ac:dyDescent="0.25"/>
    <row r="50961" hidden="1" x14ac:dyDescent="0.25"/>
    <row r="50962" hidden="1" x14ac:dyDescent="0.25"/>
    <row r="50963" hidden="1" x14ac:dyDescent="0.25"/>
    <row r="50964" hidden="1" x14ac:dyDescent="0.25"/>
    <row r="50965" hidden="1" x14ac:dyDescent="0.25"/>
    <row r="50966" hidden="1" x14ac:dyDescent="0.25"/>
    <row r="50967" hidden="1" x14ac:dyDescent="0.25"/>
    <row r="50968" hidden="1" x14ac:dyDescent="0.25"/>
    <row r="50969" hidden="1" x14ac:dyDescent="0.25"/>
    <row r="50970" hidden="1" x14ac:dyDescent="0.25"/>
    <row r="50971" hidden="1" x14ac:dyDescent="0.25"/>
    <row r="50972" hidden="1" x14ac:dyDescent="0.25"/>
    <row r="50973" hidden="1" x14ac:dyDescent="0.25"/>
    <row r="50974" hidden="1" x14ac:dyDescent="0.25"/>
    <row r="50975" hidden="1" x14ac:dyDescent="0.25"/>
    <row r="50976" hidden="1" x14ac:dyDescent="0.25"/>
    <row r="50977" hidden="1" x14ac:dyDescent="0.25"/>
    <row r="50978" hidden="1" x14ac:dyDescent="0.25"/>
    <row r="50979" hidden="1" x14ac:dyDescent="0.25"/>
    <row r="50980" hidden="1" x14ac:dyDescent="0.25"/>
    <row r="50981" hidden="1" x14ac:dyDescent="0.25"/>
    <row r="50982" hidden="1" x14ac:dyDescent="0.25"/>
    <row r="50983" hidden="1" x14ac:dyDescent="0.25"/>
    <row r="50984" hidden="1" x14ac:dyDescent="0.25"/>
    <row r="50985" hidden="1" x14ac:dyDescent="0.25"/>
    <row r="50986" hidden="1" x14ac:dyDescent="0.25"/>
    <row r="50987" hidden="1" x14ac:dyDescent="0.25"/>
    <row r="50988" hidden="1" x14ac:dyDescent="0.25"/>
    <row r="50989" hidden="1" x14ac:dyDescent="0.25"/>
    <row r="50990" hidden="1" x14ac:dyDescent="0.25"/>
    <row r="50991" hidden="1" x14ac:dyDescent="0.25"/>
    <row r="50992" hidden="1" x14ac:dyDescent="0.25"/>
    <row r="50993" hidden="1" x14ac:dyDescent="0.25"/>
    <row r="50994" hidden="1" x14ac:dyDescent="0.25"/>
    <row r="50995" hidden="1" x14ac:dyDescent="0.25"/>
    <row r="50996" hidden="1" x14ac:dyDescent="0.25"/>
    <row r="50997" hidden="1" x14ac:dyDescent="0.25"/>
    <row r="50998" hidden="1" x14ac:dyDescent="0.25"/>
    <row r="50999" hidden="1" x14ac:dyDescent="0.25"/>
    <row r="51000" hidden="1" x14ac:dyDescent="0.25"/>
    <row r="51001" hidden="1" x14ac:dyDescent="0.25"/>
    <row r="51002" hidden="1" x14ac:dyDescent="0.25"/>
    <row r="51003" hidden="1" x14ac:dyDescent="0.25"/>
    <row r="51004" hidden="1" x14ac:dyDescent="0.25"/>
    <row r="51005" hidden="1" x14ac:dyDescent="0.25"/>
    <row r="51006" hidden="1" x14ac:dyDescent="0.25"/>
    <row r="51007" hidden="1" x14ac:dyDescent="0.25"/>
    <row r="51008" hidden="1" x14ac:dyDescent="0.25"/>
    <row r="51009" hidden="1" x14ac:dyDescent="0.25"/>
    <row r="51010" hidden="1" x14ac:dyDescent="0.25"/>
    <row r="51011" hidden="1" x14ac:dyDescent="0.25"/>
    <row r="51012" hidden="1" x14ac:dyDescent="0.25"/>
    <row r="51013" hidden="1" x14ac:dyDescent="0.25"/>
    <row r="51014" hidden="1" x14ac:dyDescent="0.25"/>
    <row r="51015" hidden="1" x14ac:dyDescent="0.25"/>
    <row r="51016" hidden="1" x14ac:dyDescent="0.25"/>
    <row r="51017" hidden="1" x14ac:dyDescent="0.25"/>
    <row r="51018" hidden="1" x14ac:dyDescent="0.25"/>
    <row r="51019" hidden="1" x14ac:dyDescent="0.25"/>
    <row r="51020" hidden="1" x14ac:dyDescent="0.25"/>
    <row r="51021" hidden="1" x14ac:dyDescent="0.25"/>
    <row r="51022" hidden="1" x14ac:dyDescent="0.25"/>
    <row r="51023" hidden="1" x14ac:dyDescent="0.25"/>
    <row r="51024" hidden="1" x14ac:dyDescent="0.25"/>
    <row r="51025" hidden="1" x14ac:dyDescent="0.25"/>
    <row r="51026" hidden="1" x14ac:dyDescent="0.25"/>
    <row r="51027" hidden="1" x14ac:dyDescent="0.25"/>
    <row r="51028" hidden="1" x14ac:dyDescent="0.25"/>
    <row r="51029" hidden="1" x14ac:dyDescent="0.25"/>
    <row r="51030" hidden="1" x14ac:dyDescent="0.25"/>
    <row r="51031" hidden="1" x14ac:dyDescent="0.25"/>
    <row r="51032" hidden="1" x14ac:dyDescent="0.25"/>
    <row r="51033" hidden="1" x14ac:dyDescent="0.25"/>
    <row r="51034" hidden="1" x14ac:dyDescent="0.25"/>
    <row r="51035" hidden="1" x14ac:dyDescent="0.25"/>
    <row r="51036" hidden="1" x14ac:dyDescent="0.25"/>
    <row r="51037" hidden="1" x14ac:dyDescent="0.25"/>
    <row r="51038" hidden="1" x14ac:dyDescent="0.25"/>
    <row r="51039" hidden="1" x14ac:dyDescent="0.25"/>
    <row r="51040" hidden="1" x14ac:dyDescent="0.25"/>
    <row r="51041" hidden="1" x14ac:dyDescent="0.25"/>
    <row r="51042" hidden="1" x14ac:dyDescent="0.25"/>
    <row r="51043" hidden="1" x14ac:dyDescent="0.25"/>
    <row r="51044" hidden="1" x14ac:dyDescent="0.25"/>
    <row r="51045" hidden="1" x14ac:dyDescent="0.25"/>
    <row r="51046" hidden="1" x14ac:dyDescent="0.25"/>
    <row r="51047" hidden="1" x14ac:dyDescent="0.25"/>
    <row r="51048" hidden="1" x14ac:dyDescent="0.25"/>
    <row r="51049" hidden="1" x14ac:dyDescent="0.25"/>
    <row r="51050" hidden="1" x14ac:dyDescent="0.25"/>
    <row r="51051" hidden="1" x14ac:dyDescent="0.25"/>
    <row r="51052" hidden="1" x14ac:dyDescent="0.25"/>
    <row r="51053" hidden="1" x14ac:dyDescent="0.25"/>
    <row r="51054" hidden="1" x14ac:dyDescent="0.25"/>
    <row r="51055" hidden="1" x14ac:dyDescent="0.25"/>
    <row r="51056" hidden="1" x14ac:dyDescent="0.25"/>
    <row r="51057" hidden="1" x14ac:dyDescent="0.25"/>
    <row r="51058" hidden="1" x14ac:dyDescent="0.25"/>
    <row r="51059" hidden="1" x14ac:dyDescent="0.25"/>
    <row r="51060" hidden="1" x14ac:dyDescent="0.25"/>
    <row r="51061" hidden="1" x14ac:dyDescent="0.25"/>
    <row r="51062" hidden="1" x14ac:dyDescent="0.25"/>
    <row r="51063" hidden="1" x14ac:dyDescent="0.25"/>
    <row r="51064" hidden="1" x14ac:dyDescent="0.25"/>
    <row r="51065" hidden="1" x14ac:dyDescent="0.25"/>
    <row r="51066" hidden="1" x14ac:dyDescent="0.25"/>
    <row r="51067" hidden="1" x14ac:dyDescent="0.25"/>
    <row r="51068" hidden="1" x14ac:dyDescent="0.25"/>
    <row r="51069" hidden="1" x14ac:dyDescent="0.25"/>
    <row r="51070" hidden="1" x14ac:dyDescent="0.25"/>
    <row r="51071" hidden="1" x14ac:dyDescent="0.25"/>
    <row r="51072" hidden="1" x14ac:dyDescent="0.25"/>
    <row r="51073" hidden="1" x14ac:dyDescent="0.25"/>
    <row r="51074" hidden="1" x14ac:dyDescent="0.25"/>
    <row r="51075" hidden="1" x14ac:dyDescent="0.25"/>
    <row r="51076" hidden="1" x14ac:dyDescent="0.25"/>
    <row r="51077" hidden="1" x14ac:dyDescent="0.25"/>
    <row r="51078" hidden="1" x14ac:dyDescent="0.25"/>
    <row r="51079" hidden="1" x14ac:dyDescent="0.25"/>
    <row r="51080" hidden="1" x14ac:dyDescent="0.25"/>
    <row r="51081" hidden="1" x14ac:dyDescent="0.25"/>
    <row r="51082" hidden="1" x14ac:dyDescent="0.25"/>
    <row r="51083" hidden="1" x14ac:dyDescent="0.25"/>
    <row r="51084" hidden="1" x14ac:dyDescent="0.25"/>
    <row r="51085" hidden="1" x14ac:dyDescent="0.25"/>
    <row r="51086" hidden="1" x14ac:dyDescent="0.25"/>
    <row r="51087" hidden="1" x14ac:dyDescent="0.25"/>
    <row r="51088" hidden="1" x14ac:dyDescent="0.25"/>
    <row r="51089" hidden="1" x14ac:dyDescent="0.25"/>
    <row r="51090" hidden="1" x14ac:dyDescent="0.25"/>
    <row r="51091" hidden="1" x14ac:dyDescent="0.25"/>
    <row r="51092" hidden="1" x14ac:dyDescent="0.25"/>
    <row r="51093" hidden="1" x14ac:dyDescent="0.25"/>
    <row r="51094" hidden="1" x14ac:dyDescent="0.25"/>
    <row r="51095" hidden="1" x14ac:dyDescent="0.25"/>
    <row r="51096" hidden="1" x14ac:dyDescent="0.25"/>
    <row r="51097" hidden="1" x14ac:dyDescent="0.25"/>
    <row r="51098" hidden="1" x14ac:dyDescent="0.25"/>
    <row r="51099" hidden="1" x14ac:dyDescent="0.25"/>
    <row r="51100" hidden="1" x14ac:dyDescent="0.25"/>
    <row r="51101" hidden="1" x14ac:dyDescent="0.25"/>
    <row r="51102" hidden="1" x14ac:dyDescent="0.25"/>
    <row r="51103" hidden="1" x14ac:dyDescent="0.25"/>
    <row r="51104" hidden="1" x14ac:dyDescent="0.25"/>
    <row r="51105" hidden="1" x14ac:dyDescent="0.25"/>
    <row r="51106" hidden="1" x14ac:dyDescent="0.25"/>
    <row r="51107" hidden="1" x14ac:dyDescent="0.25"/>
    <row r="51108" hidden="1" x14ac:dyDescent="0.25"/>
    <row r="51109" hidden="1" x14ac:dyDescent="0.25"/>
    <row r="51110" hidden="1" x14ac:dyDescent="0.25"/>
    <row r="51111" hidden="1" x14ac:dyDescent="0.25"/>
    <row r="51112" hidden="1" x14ac:dyDescent="0.25"/>
    <row r="51113" hidden="1" x14ac:dyDescent="0.25"/>
    <row r="51114" hidden="1" x14ac:dyDescent="0.25"/>
    <row r="51115" hidden="1" x14ac:dyDescent="0.25"/>
    <row r="51116" hidden="1" x14ac:dyDescent="0.25"/>
    <row r="51117" hidden="1" x14ac:dyDescent="0.25"/>
    <row r="51118" hidden="1" x14ac:dyDescent="0.25"/>
    <row r="51119" hidden="1" x14ac:dyDescent="0.25"/>
    <row r="51120" hidden="1" x14ac:dyDescent="0.25"/>
    <row r="51121" hidden="1" x14ac:dyDescent="0.25"/>
    <row r="51122" hidden="1" x14ac:dyDescent="0.25"/>
    <row r="51123" hidden="1" x14ac:dyDescent="0.25"/>
    <row r="51124" hidden="1" x14ac:dyDescent="0.25"/>
    <row r="51125" hidden="1" x14ac:dyDescent="0.25"/>
    <row r="51126" hidden="1" x14ac:dyDescent="0.25"/>
    <row r="51127" hidden="1" x14ac:dyDescent="0.25"/>
    <row r="51128" hidden="1" x14ac:dyDescent="0.25"/>
    <row r="51129" hidden="1" x14ac:dyDescent="0.25"/>
    <row r="51130" hidden="1" x14ac:dyDescent="0.25"/>
    <row r="51131" hidden="1" x14ac:dyDescent="0.25"/>
    <row r="51132" hidden="1" x14ac:dyDescent="0.25"/>
    <row r="51133" hidden="1" x14ac:dyDescent="0.25"/>
    <row r="51134" hidden="1" x14ac:dyDescent="0.25"/>
    <row r="51135" hidden="1" x14ac:dyDescent="0.25"/>
    <row r="51136" hidden="1" x14ac:dyDescent="0.25"/>
    <row r="51137" hidden="1" x14ac:dyDescent="0.25"/>
    <row r="51138" hidden="1" x14ac:dyDescent="0.25"/>
    <row r="51139" hidden="1" x14ac:dyDescent="0.25"/>
    <row r="51140" hidden="1" x14ac:dyDescent="0.25"/>
    <row r="51141" hidden="1" x14ac:dyDescent="0.25"/>
    <row r="51142" hidden="1" x14ac:dyDescent="0.25"/>
    <row r="51143" hidden="1" x14ac:dyDescent="0.25"/>
    <row r="51144" hidden="1" x14ac:dyDescent="0.25"/>
    <row r="51145" hidden="1" x14ac:dyDescent="0.25"/>
    <row r="51146" hidden="1" x14ac:dyDescent="0.25"/>
    <row r="51147" hidden="1" x14ac:dyDescent="0.25"/>
    <row r="51148" hidden="1" x14ac:dyDescent="0.25"/>
    <row r="51149" hidden="1" x14ac:dyDescent="0.25"/>
    <row r="51150" hidden="1" x14ac:dyDescent="0.25"/>
    <row r="51151" hidden="1" x14ac:dyDescent="0.25"/>
    <row r="51152" hidden="1" x14ac:dyDescent="0.25"/>
    <row r="51153" hidden="1" x14ac:dyDescent="0.25"/>
    <row r="51154" hidden="1" x14ac:dyDescent="0.25"/>
    <row r="51155" hidden="1" x14ac:dyDescent="0.25"/>
    <row r="51156" hidden="1" x14ac:dyDescent="0.25"/>
    <row r="51157" hidden="1" x14ac:dyDescent="0.25"/>
    <row r="51158" hidden="1" x14ac:dyDescent="0.25"/>
    <row r="51159" hidden="1" x14ac:dyDescent="0.25"/>
    <row r="51160" hidden="1" x14ac:dyDescent="0.25"/>
    <row r="51161" hidden="1" x14ac:dyDescent="0.25"/>
    <row r="51162" hidden="1" x14ac:dyDescent="0.25"/>
    <row r="51163" hidden="1" x14ac:dyDescent="0.25"/>
    <row r="51164" hidden="1" x14ac:dyDescent="0.25"/>
    <row r="51165" hidden="1" x14ac:dyDescent="0.25"/>
    <row r="51166" hidden="1" x14ac:dyDescent="0.25"/>
    <row r="51167" hidden="1" x14ac:dyDescent="0.25"/>
    <row r="51168" hidden="1" x14ac:dyDescent="0.25"/>
    <row r="51169" hidden="1" x14ac:dyDescent="0.25"/>
    <row r="51170" hidden="1" x14ac:dyDescent="0.25"/>
    <row r="51171" hidden="1" x14ac:dyDescent="0.25"/>
    <row r="51172" hidden="1" x14ac:dyDescent="0.25"/>
    <row r="51173" hidden="1" x14ac:dyDescent="0.25"/>
    <row r="51174" hidden="1" x14ac:dyDescent="0.25"/>
    <row r="51175" hidden="1" x14ac:dyDescent="0.25"/>
    <row r="51176" hidden="1" x14ac:dyDescent="0.25"/>
    <row r="51177" hidden="1" x14ac:dyDescent="0.25"/>
    <row r="51178" hidden="1" x14ac:dyDescent="0.25"/>
    <row r="51179" hidden="1" x14ac:dyDescent="0.25"/>
    <row r="51180" hidden="1" x14ac:dyDescent="0.25"/>
    <row r="51181" hidden="1" x14ac:dyDescent="0.25"/>
    <row r="51182" hidden="1" x14ac:dyDescent="0.25"/>
    <row r="51183" hidden="1" x14ac:dyDescent="0.25"/>
    <row r="51184" hidden="1" x14ac:dyDescent="0.25"/>
    <row r="51185" hidden="1" x14ac:dyDescent="0.25"/>
    <row r="51186" hidden="1" x14ac:dyDescent="0.25"/>
    <row r="51187" hidden="1" x14ac:dyDescent="0.25"/>
    <row r="51188" hidden="1" x14ac:dyDescent="0.25"/>
    <row r="51189" hidden="1" x14ac:dyDescent="0.25"/>
    <row r="51190" hidden="1" x14ac:dyDescent="0.25"/>
    <row r="51191" hidden="1" x14ac:dyDescent="0.25"/>
    <row r="51192" hidden="1" x14ac:dyDescent="0.25"/>
    <row r="51193" hidden="1" x14ac:dyDescent="0.25"/>
    <row r="51194" hidden="1" x14ac:dyDescent="0.25"/>
    <row r="51195" hidden="1" x14ac:dyDescent="0.25"/>
    <row r="51196" hidden="1" x14ac:dyDescent="0.25"/>
    <row r="51197" hidden="1" x14ac:dyDescent="0.25"/>
    <row r="51198" hidden="1" x14ac:dyDescent="0.25"/>
    <row r="51199" hidden="1" x14ac:dyDescent="0.25"/>
    <row r="51200" hidden="1" x14ac:dyDescent="0.25"/>
    <row r="51201" hidden="1" x14ac:dyDescent="0.25"/>
    <row r="51202" hidden="1" x14ac:dyDescent="0.25"/>
    <row r="51203" hidden="1" x14ac:dyDescent="0.25"/>
    <row r="51204" hidden="1" x14ac:dyDescent="0.25"/>
    <row r="51205" hidden="1" x14ac:dyDescent="0.25"/>
    <row r="51206" hidden="1" x14ac:dyDescent="0.25"/>
    <row r="51207" hidden="1" x14ac:dyDescent="0.25"/>
    <row r="51208" hidden="1" x14ac:dyDescent="0.25"/>
    <row r="51209" hidden="1" x14ac:dyDescent="0.25"/>
    <row r="51210" hidden="1" x14ac:dyDescent="0.25"/>
    <row r="51211" hidden="1" x14ac:dyDescent="0.25"/>
    <row r="51212" hidden="1" x14ac:dyDescent="0.25"/>
    <row r="51213" hidden="1" x14ac:dyDescent="0.25"/>
    <row r="51214" hidden="1" x14ac:dyDescent="0.25"/>
    <row r="51215" hidden="1" x14ac:dyDescent="0.25"/>
    <row r="51216" hidden="1" x14ac:dyDescent="0.25"/>
    <row r="51217" hidden="1" x14ac:dyDescent="0.25"/>
    <row r="51218" hidden="1" x14ac:dyDescent="0.25"/>
    <row r="51219" hidden="1" x14ac:dyDescent="0.25"/>
    <row r="51220" hidden="1" x14ac:dyDescent="0.25"/>
    <row r="51221" hidden="1" x14ac:dyDescent="0.25"/>
    <row r="51222" hidden="1" x14ac:dyDescent="0.25"/>
    <row r="51223" hidden="1" x14ac:dyDescent="0.25"/>
    <row r="51224" hidden="1" x14ac:dyDescent="0.25"/>
    <row r="51225" hidden="1" x14ac:dyDescent="0.25"/>
    <row r="51226" hidden="1" x14ac:dyDescent="0.25"/>
    <row r="51227" hidden="1" x14ac:dyDescent="0.25"/>
    <row r="51228" hidden="1" x14ac:dyDescent="0.25"/>
    <row r="51229" hidden="1" x14ac:dyDescent="0.25"/>
    <row r="51230" hidden="1" x14ac:dyDescent="0.25"/>
    <row r="51231" hidden="1" x14ac:dyDescent="0.25"/>
    <row r="51232" hidden="1" x14ac:dyDescent="0.25"/>
    <row r="51233" hidden="1" x14ac:dyDescent="0.25"/>
    <row r="51234" hidden="1" x14ac:dyDescent="0.25"/>
    <row r="51235" hidden="1" x14ac:dyDescent="0.25"/>
    <row r="51236" hidden="1" x14ac:dyDescent="0.25"/>
    <row r="51237" hidden="1" x14ac:dyDescent="0.25"/>
    <row r="51238" hidden="1" x14ac:dyDescent="0.25"/>
    <row r="51239" hidden="1" x14ac:dyDescent="0.25"/>
    <row r="51240" hidden="1" x14ac:dyDescent="0.25"/>
    <row r="51241" hidden="1" x14ac:dyDescent="0.25"/>
    <row r="51242" hidden="1" x14ac:dyDescent="0.25"/>
    <row r="51243" hidden="1" x14ac:dyDescent="0.25"/>
    <row r="51244" hidden="1" x14ac:dyDescent="0.25"/>
    <row r="51245" hidden="1" x14ac:dyDescent="0.25"/>
    <row r="51246" hidden="1" x14ac:dyDescent="0.25"/>
    <row r="51247" hidden="1" x14ac:dyDescent="0.25"/>
    <row r="51248" hidden="1" x14ac:dyDescent="0.25"/>
    <row r="51249" hidden="1" x14ac:dyDescent="0.25"/>
    <row r="51250" hidden="1" x14ac:dyDescent="0.25"/>
    <row r="51251" hidden="1" x14ac:dyDescent="0.25"/>
    <row r="51252" hidden="1" x14ac:dyDescent="0.25"/>
    <row r="51253" hidden="1" x14ac:dyDescent="0.25"/>
    <row r="51254" hidden="1" x14ac:dyDescent="0.25"/>
    <row r="51255" hidden="1" x14ac:dyDescent="0.25"/>
    <row r="51256" hidden="1" x14ac:dyDescent="0.25"/>
    <row r="51257" hidden="1" x14ac:dyDescent="0.25"/>
    <row r="51258" hidden="1" x14ac:dyDescent="0.25"/>
    <row r="51259" hidden="1" x14ac:dyDescent="0.25"/>
    <row r="51260" hidden="1" x14ac:dyDescent="0.25"/>
    <row r="51261" hidden="1" x14ac:dyDescent="0.25"/>
    <row r="51262" hidden="1" x14ac:dyDescent="0.25"/>
    <row r="51263" hidden="1" x14ac:dyDescent="0.25"/>
    <row r="51264" hidden="1" x14ac:dyDescent="0.25"/>
    <row r="51265" hidden="1" x14ac:dyDescent="0.25"/>
    <row r="51266" hidden="1" x14ac:dyDescent="0.25"/>
    <row r="51267" hidden="1" x14ac:dyDescent="0.25"/>
    <row r="51268" hidden="1" x14ac:dyDescent="0.25"/>
    <row r="51269" hidden="1" x14ac:dyDescent="0.25"/>
    <row r="51270" hidden="1" x14ac:dyDescent="0.25"/>
    <row r="51271" hidden="1" x14ac:dyDescent="0.25"/>
    <row r="51272" hidden="1" x14ac:dyDescent="0.25"/>
    <row r="51273" hidden="1" x14ac:dyDescent="0.25"/>
    <row r="51274" hidden="1" x14ac:dyDescent="0.25"/>
    <row r="51275" hidden="1" x14ac:dyDescent="0.25"/>
    <row r="51276" hidden="1" x14ac:dyDescent="0.25"/>
    <row r="51277" hidden="1" x14ac:dyDescent="0.25"/>
    <row r="51278" hidden="1" x14ac:dyDescent="0.25"/>
    <row r="51279" hidden="1" x14ac:dyDescent="0.25"/>
    <row r="51280" hidden="1" x14ac:dyDescent="0.25"/>
    <row r="51281" hidden="1" x14ac:dyDescent="0.25"/>
    <row r="51282" hidden="1" x14ac:dyDescent="0.25"/>
    <row r="51283" hidden="1" x14ac:dyDescent="0.25"/>
    <row r="51284" hidden="1" x14ac:dyDescent="0.25"/>
    <row r="51285" hidden="1" x14ac:dyDescent="0.25"/>
    <row r="51286" hidden="1" x14ac:dyDescent="0.25"/>
    <row r="51287" hidden="1" x14ac:dyDescent="0.25"/>
    <row r="51288" hidden="1" x14ac:dyDescent="0.25"/>
    <row r="51289" hidden="1" x14ac:dyDescent="0.25"/>
    <row r="51290" hidden="1" x14ac:dyDescent="0.25"/>
    <row r="51291" hidden="1" x14ac:dyDescent="0.25"/>
    <row r="51292" hidden="1" x14ac:dyDescent="0.25"/>
    <row r="51293" hidden="1" x14ac:dyDescent="0.25"/>
    <row r="51294" hidden="1" x14ac:dyDescent="0.25"/>
    <row r="51295" hidden="1" x14ac:dyDescent="0.25"/>
    <row r="51296" hidden="1" x14ac:dyDescent="0.25"/>
    <row r="51297" hidden="1" x14ac:dyDescent="0.25"/>
    <row r="51298" hidden="1" x14ac:dyDescent="0.25"/>
    <row r="51299" hidden="1" x14ac:dyDescent="0.25"/>
    <row r="51300" hidden="1" x14ac:dyDescent="0.25"/>
    <row r="51301" hidden="1" x14ac:dyDescent="0.25"/>
    <row r="51302" hidden="1" x14ac:dyDescent="0.25"/>
    <row r="51303" hidden="1" x14ac:dyDescent="0.25"/>
    <row r="51304" hidden="1" x14ac:dyDescent="0.25"/>
    <row r="51305" hidden="1" x14ac:dyDescent="0.25"/>
    <row r="51306" hidden="1" x14ac:dyDescent="0.25"/>
    <row r="51307" hidden="1" x14ac:dyDescent="0.25"/>
    <row r="51308" hidden="1" x14ac:dyDescent="0.25"/>
    <row r="51309" hidden="1" x14ac:dyDescent="0.25"/>
    <row r="51310" hidden="1" x14ac:dyDescent="0.25"/>
    <row r="51311" hidden="1" x14ac:dyDescent="0.25"/>
    <row r="51312" hidden="1" x14ac:dyDescent="0.25"/>
    <row r="51313" hidden="1" x14ac:dyDescent="0.25"/>
    <row r="51314" hidden="1" x14ac:dyDescent="0.25"/>
    <row r="51315" hidden="1" x14ac:dyDescent="0.25"/>
    <row r="51316" hidden="1" x14ac:dyDescent="0.25"/>
    <row r="51317" hidden="1" x14ac:dyDescent="0.25"/>
    <row r="51318" hidden="1" x14ac:dyDescent="0.25"/>
    <row r="51319" hidden="1" x14ac:dyDescent="0.25"/>
    <row r="51320" hidden="1" x14ac:dyDescent="0.25"/>
    <row r="51321" hidden="1" x14ac:dyDescent="0.25"/>
    <row r="51322" hidden="1" x14ac:dyDescent="0.25"/>
    <row r="51323" hidden="1" x14ac:dyDescent="0.25"/>
    <row r="51324" hidden="1" x14ac:dyDescent="0.25"/>
    <row r="51325" hidden="1" x14ac:dyDescent="0.25"/>
    <row r="51326" hidden="1" x14ac:dyDescent="0.25"/>
    <row r="51327" hidden="1" x14ac:dyDescent="0.25"/>
    <row r="51328" hidden="1" x14ac:dyDescent="0.25"/>
    <row r="51329" hidden="1" x14ac:dyDescent="0.25"/>
    <row r="51330" hidden="1" x14ac:dyDescent="0.25"/>
    <row r="51331" hidden="1" x14ac:dyDescent="0.25"/>
    <row r="51332" hidden="1" x14ac:dyDescent="0.25"/>
    <row r="51333" hidden="1" x14ac:dyDescent="0.25"/>
    <row r="51334" hidden="1" x14ac:dyDescent="0.25"/>
    <row r="51335" hidden="1" x14ac:dyDescent="0.25"/>
    <row r="51336" hidden="1" x14ac:dyDescent="0.25"/>
    <row r="51337" hidden="1" x14ac:dyDescent="0.25"/>
    <row r="51338" hidden="1" x14ac:dyDescent="0.25"/>
    <row r="51339" hidden="1" x14ac:dyDescent="0.25"/>
    <row r="51340" hidden="1" x14ac:dyDescent="0.25"/>
    <row r="51341" hidden="1" x14ac:dyDescent="0.25"/>
    <row r="51342" hidden="1" x14ac:dyDescent="0.25"/>
    <row r="51343" hidden="1" x14ac:dyDescent="0.25"/>
    <row r="51344" hidden="1" x14ac:dyDescent="0.25"/>
    <row r="51345" hidden="1" x14ac:dyDescent="0.25"/>
    <row r="51346" hidden="1" x14ac:dyDescent="0.25"/>
    <row r="51347" hidden="1" x14ac:dyDescent="0.25"/>
    <row r="51348" hidden="1" x14ac:dyDescent="0.25"/>
    <row r="51349" hidden="1" x14ac:dyDescent="0.25"/>
    <row r="51350" hidden="1" x14ac:dyDescent="0.25"/>
    <row r="51351" hidden="1" x14ac:dyDescent="0.25"/>
    <row r="51352" hidden="1" x14ac:dyDescent="0.25"/>
    <row r="51353" hidden="1" x14ac:dyDescent="0.25"/>
    <row r="51354" hidden="1" x14ac:dyDescent="0.25"/>
    <row r="51355" hidden="1" x14ac:dyDescent="0.25"/>
    <row r="51356" hidden="1" x14ac:dyDescent="0.25"/>
    <row r="51357" hidden="1" x14ac:dyDescent="0.25"/>
    <row r="51358" hidden="1" x14ac:dyDescent="0.25"/>
    <row r="51359" hidden="1" x14ac:dyDescent="0.25"/>
    <row r="51360" hidden="1" x14ac:dyDescent="0.25"/>
    <row r="51361" hidden="1" x14ac:dyDescent="0.25"/>
    <row r="51362" hidden="1" x14ac:dyDescent="0.25"/>
    <row r="51363" hidden="1" x14ac:dyDescent="0.25"/>
    <row r="51364" hidden="1" x14ac:dyDescent="0.25"/>
    <row r="51365" hidden="1" x14ac:dyDescent="0.25"/>
    <row r="51366" hidden="1" x14ac:dyDescent="0.25"/>
    <row r="51367" hidden="1" x14ac:dyDescent="0.25"/>
    <row r="51368" hidden="1" x14ac:dyDescent="0.25"/>
    <row r="51369" hidden="1" x14ac:dyDescent="0.25"/>
    <row r="51370" hidden="1" x14ac:dyDescent="0.25"/>
    <row r="51371" hidden="1" x14ac:dyDescent="0.25"/>
    <row r="51372" hidden="1" x14ac:dyDescent="0.25"/>
    <row r="51373" hidden="1" x14ac:dyDescent="0.25"/>
    <row r="51374" hidden="1" x14ac:dyDescent="0.25"/>
    <row r="51375" hidden="1" x14ac:dyDescent="0.25"/>
    <row r="51376" hidden="1" x14ac:dyDescent="0.25"/>
    <row r="51377" hidden="1" x14ac:dyDescent="0.25"/>
    <row r="51378" hidden="1" x14ac:dyDescent="0.25"/>
    <row r="51379" hidden="1" x14ac:dyDescent="0.25"/>
    <row r="51380" hidden="1" x14ac:dyDescent="0.25"/>
    <row r="51381" hidden="1" x14ac:dyDescent="0.25"/>
    <row r="51382" hidden="1" x14ac:dyDescent="0.25"/>
    <row r="51383" hidden="1" x14ac:dyDescent="0.25"/>
    <row r="51384" hidden="1" x14ac:dyDescent="0.25"/>
    <row r="51385" hidden="1" x14ac:dyDescent="0.25"/>
    <row r="51386" hidden="1" x14ac:dyDescent="0.25"/>
    <row r="51387" hidden="1" x14ac:dyDescent="0.25"/>
    <row r="51388" hidden="1" x14ac:dyDescent="0.25"/>
    <row r="51389" hidden="1" x14ac:dyDescent="0.25"/>
    <row r="51390" hidden="1" x14ac:dyDescent="0.25"/>
    <row r="51391" hidden="1" x14ac:dyDescent="0.25"/>
    <row r="51392" hidden="1" x14ac:dyDescent="0.25"/>
    <row r="51393" hidden="1" x14ac:dyDescent="0.25"/>
    <row r="51394" hidden="1" x14ac:dyDescent="0.25"/>
    <row r="51395" hidden="1" x14ac:dyDescent="0.25"/>
    <row r="51396" hidden="1" x14ac:dyDescent="0.25"/>
    <row r="51397" hidden="1" x14ac:dyDescent="0.25"/>
    <row r="51398" hidden="1" x14ac:dyDescent="0.25"/>
    <row r="51399" hidden="1" x14ac:dyDescent="0.25"/>
    <row r="51400" hidden="1" x14ac:dyDescent="0.25"/>
    <row r="51401" hidden="1" x14ac:dyDescent="0.25"/>
    <row r="51402" hidden="1" x14ac:dyDescent="0.25"/>
    <row r="51403" hidden="1" x14ac:dyDescent="0.25"/>
    <row r="51404" hidden="1" x14ac:dyDescent="0.25"/>
    <row r="51405" hidden="1" x14ac:dyDescent="0.25"/>
    <row r="51406" hidden="1" x14ac:dyDescent="0.25"/>
    <row r="51407" hidden="1" x14ac:dyDescent="0.25"/>
    <row r="51408" hidden="1" x14ac:dyDescent="0.25"/>
    <row r="51409" hidden="1" x14ac:dyDescent="0.25"/>
    <row r="51410" hidden="1" x14ac:dyDescent="0.25"/>
    <row r="51411" hidden="1" x14ac:dyDescent="0.25"/>
    <row r="51412" hidden="1" x14ac:dyDescent="0.25"/>
    <row r="51413" hidden="1" x14ac:dyDescent="0.25"/>
    <row r="51414" hidden="1" x14ac:dyDescent="0.25"/>
    <row r="51415" hidden="1" x14ac:dyDescent="0.25"/>
    <row r="51416" hidden="1" x14ac:dyDescent="0.25"/>
    <row r="51417" hidden="1" x14ac:dyDescent="0.25"/>
    <row r="51418" hidden="1" x14ac:dyDescent="0.25"/>
    <row r="51419" hidden="1" x14ac:dyDescent="0.25"/>
    <row r="51420" hidden="1" x14ac:dyDescent="0.25"/>
    <row r="51421" hidden="1" x14ac:dyDescent="0.25"/>
    <row r="51422" hidden="1" x14ac:dyDescent="0.25"/>
    <row r="51423" hidden="1" x14ac:dyDescent="0.25"/>
    <row r="51424" hidden="1" x14ac:dyDescent="0.25"/>
    <row r="51425" hidden="1" x14ac:dyDescent="0.25"/>
    <row r="51426" hidden="1" x14ac:dyDescent="0.25"/>
    <row r="51427" hidden="1" x14ac:dyDescent="0.25"/>
    <row r="51428" hidden="1" x14ac:dyDescent="0.25"/>
    <row r="51429" hidden="1" x14ac:dyDescent="0.25"/>
    <row r="51430" hidden="1" x14ac:dyDescent="0.25"/>
    <row r="51431" hidden="1" x14ac:dyDescent="0.25"/>
    <row r="51432" hidden="1" x14ac:dyDescent="0.25"/>
    <row r="51433" hidden="1" x14ac:dyDescent="0.25"/>
    <row r="51434" hidden="1" x14ac:dyDescent="0.25"/>
    <row r="51435" hidden="1" x14ac:dyDescent="0.25"/>
    <row r="51436" hidden="1" x14ac:dyDescent="0.25"/>
    <row r="51437" hidden="1" x14ac:dyDescent="0.25"/>
    <row r="51438" hidden="1" x14ac:dyDescent="0.25"/>
    <row r="51439" hidden="1" x14ac:dyDescent="0.25"/>
    <row r="51440" hidden="1" x14ac:dyDescent="0.25"/>
    <row r="51441" hidden="1" x14ac:dyDescent="0.25"/>
    <row r="51442" hidden="1" x14ac:dyDescent="0.25"/>
    <row r="51443" hidden="1" x14ac:dyDescent="0.25"/>
    <row r="51444" hidden="1" x14ac:dyDescent="0.25"/>
    <row r="51445" hidden="1" x14ac:dyDescent="0.25"/>
    <row r="51446" hidden="1" x14ac:dyDescent="0.25"/>
    <row r="51447" hidden="1" x14ac:dyDescent="0.25"/>
    <row r="51448" hidden="1" x14ac:dyDescent="0.25"/>
    <row r="51449" hidden="1" x14ac:dyDescent="0.25"/>
    <row r="51450" hidden="1" x14ac:dyDescent="0.25"/>
    <row r="51451" hidden="1" x14ac:dyDescent="0.25"/>
    <row r="51452" hidden="1" x14ac:dyDescent="0.25"/>
    <row r="51453" hidden="1" x14ac:dyDescent="0.25"/>
    <row r="51454" hidden="1" x14ac:dyDescent="0.25"/>
    <row r="51455" hidden="1" x14ac:dyDescent="0.25"/>
    <row r="51456" hidden="1" x14ac:dyDescent="0.25"/>
    <row r="51457" hidden="1" x14ac:dyDescent="0.25"/>
    <row r="51458" hidden="1" x14ac:dyDescent="0.25"/>
    <row r="51459" hidden="1" x14ac:dyDescent="0.25"/>
    <row r="51460" hidden="1" x14ac:dyDescent="0.25"/>
    <row r="51461" hidden="1" x14ac:dyDescent="0.25"/>
    <row r="51462" hidden="1" x14ac:dyDescent="0.25"/>
    <row r="51463" hidden="1" x14ac:dyDescent="0.25"/>
    <row r="51464" hidden="1" x14ac:dyDescent="0.25"/>
    <row r="51465" hidden="1" x14ac:dyDescent="0.25"/>
    <row r="51466" hidden="1" x14ac:dyDescent="0.25"/>
    <row r="51467" hidden="1" x14ac:dyDescent="0.25"/>
    <row r="51468" hidden="1" x14ac:dyDescent="0.25"/>
    <row r="51469" hidden="1" x14ac:dyDescent="0.25"/>
    <row r="51470" hidden="1" x14ac:dyDescent="0.25"/>
    <row r="51471" hidden="1" x14ac:dyDescent="0.25"/>
    <row r="51472" hidden="1" x14ac:dyDescent="0.25"/>
    <row r="51473" hidden="1" x14ac:dyDescent="0.25"/>
    <row r="51474" hidden="1" x14ac:dyDescent="0.25"/>
    <row r="51475" hidden="1" x14ac:dyDescent="0.25"/>
    <row r="51476" hidden="1" x14ac:dyDescent="0.25"/>
    <row r="51477" hidden="1" x14ac:dyDescent="0.25"/>
    <row r="51478" hidden="1" x14ac:dyDescent="0.25"/>
    <row r="51479" hidden="1" x14ac:dyDescent="0.25"/>
    <row r="51480" hidden="1" x14ac:dyDescent="0.25"/>
    <row r="51481" hidden="1" x14ac:dyDescent="0.25"/>
    <row r="51482" hidden="1" x14ac:dyDescent="0.25"/>
    <row r="51483" hidden="1" x14ac:dyDescent="0.25"/>
    <row r="51484" hidden="1" x14ac:dyDescent="0.25"/>
    <row r="51485" hidden="1" x14ac:dyDescent="0.25"/>
    <row r="51486" hidden="1" x14ac:dyDescent="0.25"/>
    <row r="51487" hidden="1" x14ac:dyDescent="0.25"/>
    <row r="51488" hidden="1" x14ac:dyDescent="0.25"/>
    <row r="51489" hidden="1" x14ac:dyDescent="0.25"/>
    <row r="51490" hidden="1" x14ac:dyDescent="0.25"/>
    <row r="51491" hidden="1" x14ac:dyDescent="0.25"/>
    <row r="51492" hidden="1" x14ac:dyDescent="0.25"/>
    <row r="51493" hidden="1" x14ac:dyDescent="0.25"/>
    <row r="51494" hidden="1" x14ac:dyDescent="0.25"/>
    <row r="51495" hidden="1" x14ac:dyDescent="0.25"/>
    <row r="51496" hidden="1" x14ac:dyDescent="0.25"/>
    <row r="51497" hidden="1" x14ac:dyDescent="0.25"/>
    <row r="51498" hidden="1" x14ac:dyDescent="0.25"/>
    <row r="51499" hidden="1" x14ac:dyDescent="0.25"/>
    <row r="51500" hidden="1" x14ac:dyDescent="0.25"/>
    <row r="51501" hidden="1" x14ac:dyDescent="0.25"/>
    <row r="51502" hidden="1" x14ac:dyDescent="0.25"/>
    <row r="51503" hidden="1" x14ac:dyDescent="0.25"/>
    <row r="51504" hidden="1" x14ac:dyDescent="0.25"/>
    <row r="51505" hidden="1" x14ac:dyDescent="0.25"/>
    <row r="51506" hidden="1" x14ac:dyDescent="0.25"/>
    <row r="51507" hidden="1" x14ac:dyDescent="0.25"/>
    <row r="51508" hidden="1" x14ac:dyDescent="0.25"/>
    <row r="51509" hidden="1" x14ac:dyDescent="0.25"/>
    <row r="51510" hidden="1" x14ac:dyDescent="0.25"/>
    <row r="51511" hidden="1" x14ac:dyDescent="0.25"/>
    <row r="51512" hidden="1" x14ac:dyDescent="0.25"/>
    <row r="51513" hidden="1" x14ac:dyDescent="0.25"/>
    <row r="51514" hidden="1" x14ac:dyDescent="0.25"/>
    <row r="51515" hidden="1" x14ac:dyDescent="0.25"/>
    <row r="51516" hidden="1" x14ac:dyDescent="0.25"/>
    <row r="51517" hidden="1" x14ac:dyDescent="0.25"/>
    <row r="51518" hidden="1" x14ac:dyDescent="0.25"/>
    <row r="51519" hidden="1" x14ac:dyDescent="0.25"/>
    <row r="51520" hidden="1" x14ac:dyDescent="0.25"/>
    <row r="51521" hidden="1" x14ac:dyDescent="0.25"/>
    <row r="51522" hidden="1" x14ac:dyDescent="0.25"/>
    <row r="51523" hidden="1" x14ac:dyDescent="0.25"/>
    <row r="51524" hidden="1" x14ac:dyDescent="0.25"/>
    <row r="51525" hidden="1" x14ac:dyDescent="0.25"/>
    <row r="51526" hidden="1" x14ac:dyDescent="0.25"/>
    <row r="51527" hidden="1" x14ac:dyDescent="0.25"/>
    <row r="51528" hidden="1" x14ac:dyDescent="0.25"/>
    <row r="51529" hidden="1" x14ac:dyDescent="0.25"/>
    <row r="51530" hidden="1" x14ac:dyDescent="0.25"/>
    <row r="51531" hidden="1" x14ac:dyDescent="0.25"/>
    <row r="51532" hidden="1" x14ac:dyDescent="0.25"/>
    <row r="51533" hidden="1" x14ac:dyDescent="0.25"/>
    <row r="51534" hidden="1" x14ac:dyDescent="0.25"/>
    <row r="51535" hidden="1" x14ac:dyDescent="0.25"/>
    <row r="51536" hidden="1" x14ac:dyDescent="0.25"/>
    <row r="51537" hidden="1" x14ac:dyDescent="0.25"/>
    <row r="51538" hidden="1" x14ac:dyDescent="0.25"/>
    <row r="51539" hidden="1" x14ac:dyDescent="0.25"/>
    <row r="51540" hidden="1" x14ac:dyDescent="0.25"/>
    <row r="51541" hidden="1" x14ac:dyDescent="0.25"/>
    <row r="51542" hidden="1" x14ac:dyDescent="0.25"/>
    <row r="51543" hidden="1" x14ac:dyDescent="0.25"/>
    <row r="51544" hidden="1" x14ac:dyDescent="0.25"/>
    <row r="51545" hidden="1" x14ac:dyDescent="0.25"/>
    <row r="51546" hidden="1" x14ac:dyDescent="0.25"/>
    <row r="51547" hidden="1" x14ac:dyDescent="0.25"/>
    <row r="51548" hidden="1" x14ac:dyDescent="0.25"/>
    <row r="51549" hidden="1" x14ac:dyDescent="0.25"/>
    <row r="51550" hidden="1" x14ac:dyDescent="0.25"/>
    <row r="51551" hidden="1" x14ac:dyDescent="0.25"/>
    <row r="51552" hidden="1" x14ac:dyDescent="0.25"/>
    <row r="51553" hidden="1" x14ac:dyDescent="0.25"/>
    <row r="51554" hidden="1" x14ac:dyDescent="0.25"/>
    <row r="51555" hidden="1" x14ac:dyDescent="0.25"/>
    <row r="51556" hidden="1" x14ac:dyDescent="0.25"/>
    <row r="51557" hidden="1" x14ac:dyDescent="0.25"/>
    <row r="51558" hidden="1" x14ac:dyDescent="0.25"/>
    <row r="51559" hidden="1" x14ac:dyDescent="0.25"/>
    <row r="51560" hidden="1" x14ac:dyDescent="0.25"/>
    <row r="51561" hidden="1" x14ac:dyDescent="0.25"/>
    <row r="51562" hidden="1" x14ac:dyDescent="0.25"/>
    <row r="51563" hidden="1" x14ac:dyDescent="0.25"/>
    <row r="51564" hidden="1" x14ac:dyDescent="0.25"/>
    <row r="51565" hidden="1" x14ac:dyDescent="0.25"/>
    <row r="51566" hidden="1" x14ac:dyDescent="0.25"/>
    <row r="51567" hidden="1" x14ac:dyDescent="0.25"/>
    <row r="51568" hidden="1" x14ac:dyDescent="0.25"/>
    <row r="51569" hidden="1" x14ac:dyDescent="0.25"/>
    <row r="51570" hidden="1" x14ac:dyDescent="0.25"/>
    <row r="51571" hidden="1" x14ac:dyDescent="0.25"/>
    <row r="51572" hidden="1" x14ac:dyDescent="0.25"/>
    <row r="51573" hidden="1" x14ac:dyDescent="0.25"/>
    <row r="51574" hidden="1" x14ac:dyDescent="0.25"/>
    <row r="51575" hidden="1" x14ac:dyDescent="0.25"/>
    <row r="51576" hidden="1" x14ac:dyDescent="0.25"/>
    <row r="51577" hidden="1" x14ac:dyDescent="0.25"/>
    <row r="51578" hidden="1" x14ac:dyDescent="0.25"/>
    <row r="51579" hidden="1" x14ac:dyDescent="0.25"/>
    <row r="51580" hidden="1" x14ac:dyDescent="0.25"/>
    <row r="51581" hidden="1" x14ac:dyDescent="0.25"/>
    <row r="51582" hidden="1" x14ac:dyDescent="0.25"/>
    <row r="51583" hidden="1" x14ac:dyDescent="0.25"/>
    <row r="51584" hidden="1" x14ac:dyDescent="0.25"/>
    <row r="51585" hidden="1" x14ac:dyDescent="0.25"/>
    <row r="51586" hidden="1" x14ac:dyDescent="0.25"/>
    <row r="51587" hidden="1" x14ac:dyDescent="0.25"/>
    <row r="51588" hidden="1" x14ac:dyDescent="0.25"/>
    <row r="51589" hidden="1" x14ac:dyDescent="0.25"/>
    <row r="51590" hidden="1" x14ac:dyDescent="0.25"/>
    <row r="51591" hidden="1" x14ac:dyDescent="0.25"/>
    <row r="51592" hidden="1" x14ac:dyDescent="0.25"/>
    <row r="51593" hidden="1" x14ac:dyDescent="0.25"/>
    <row r="51594" hidden="1" x14ac:dyDescent="0.25"/>
    <row r="51595" hidden="1" x14ac:dyDescent="0.25"/>
    <row r="51596" hidden="1" x14ac:dyDescent="0.25"/>
    <row r="51597" hidden="1" x14ac:dyDescent="0.25"/>
    <row r="51598" hidden="1" x14ac:dyDescent="0.25"/>
    <row r="51599" hidden="1" x14ac:dyDescent="0.25"/>
    <row r="51600" hidden="1" x14ac:dyDescent="0.25"/>
    <row r="51601" hidden="1" x14ac:dyDescent="0.25"/>
    <row r="51602" hidden="1" x14ac:dyDescent="0.25"/>
    <row r="51603" hidden="1" x14ac:dyDescent="0.25"/>
    <row r="51604" hidden="1" x14ac:dyDescent="0.25"/>
    <row r="51605" hidden="1" x14ac:dyDescent="0.25"/>
    <row r="51606" hidden="1" x14ac:dyDescent="0.25"/>
    <row r="51607" hidden="1" x14ac:dyDescent="0.25"/>
    <row r="51608" hidden="1" x14ac:dyDescent="0.25"/>
    <row r="51609" hidden="1" x14ac:dyDescent="0.25"/>
    <row r="51610" hidden="1" x14ac:dyDescent="0.25"/>
    <row r="51611" hidden="1" x14ac:dyDescent="0.25"/>
    <row r="51612" hidden="1" x14ac:dyDescent="0.25"/>
    <row r="51613" hidden="1" x14ac:dyDescent="0.25"/>
    <row r="51614" hidden="1" x14ac:dyDescent="0.25"/>
    <row r="51615" hidden="1" x14ac:dyDescent="0.25"/>
    <row r="51616" hidden="1" x14ac:dyDescent="0.25"/>
    <row r="51617" hidden="1" x14ac:dyDescent="0.25"/>
    <row r="51618" hidden="1" x14ac:dyDescent="0.25"/>
    <row r="51619" hidden="1" x14ac:dyDescent="0.25"/>
    <row r="51620" hidden="1" x14ac:dyDescent="0.25"/>
    <row r="51621" hidden="1" x14ac:dyDescent="0.25"/>
    <row r="51622" hidden="1" x14ac:dyDescent="0.25"/>
    <row r="51623" hidden="1" x14ac:dyDescent="0.25"/>
    <row r="51624" hidden="1" x14ac:dyDescent="0.25"/>
    <row r="51625" hidden="1" x14ac:dyDescent="0.25"/>
    <row r="51626" hidden="1" x14ac:dyDescent="0.25"/>
    <row r="51627" hidden="1" x14ac:dyDescent="0.25"/>
    <row r="51628" hidden="1" x14ac:dyDescent="0.25"/>
    <row r="51629" hidden="1" x14ac:dyDescent="0.25"/>
    <row r="51630" hidden="1" x14ac:dyDescent="0.25"/>
    <row r="51631" hidden="1" x14ac:dyDescent="0.25"/>
    <row r="51632" hidden="1" x14ac:dyDescent="0.25"/>
    <row r="51633" hidden="1" x14ac:dyDescent="0.25"/>
    <row r="51634" hidden="1" x14ac:dyDescent="0.25"/>
    <row r="51635" hidden="1" x14ac:dyDescent="0.25"/>
    <row r="51636" hidden="1" x14ac:dyDescent="0.25"/>
    <row r="51637" hidden="1" x14ac:dyDescent="0.25"/>
    <row r="51638" hidden="1" x14ac:dyDescent="0.25"/>
    <row r="51639" hidden="1" x14ac:dyDescent="0.25"/>
    <row r="51640" hidden="1" x14ac:dyDescent="0.25"/>
    <row r="51641" hidden="1" x14ac:dyDescent="0.25"/>
    <row r="51642" hidden="1" x14ac:dyDescent="0.25"/>
    <row r="51643" hidden="1" x14ac:dyDescent="0.25"/>
    <row r="51644" hidden="1" x14ac:dyDescent="0.25"/>
    <row r="51645" hidden="1" x14ac:dyDescent="0.25"/>
    <row r="51646" hidden="1" x14ac:dyDescent="0.25"/>
    <row r="51647" hidden="1" x14ac:dyDescent="0.25"/>
    <row r="51648" hidden="1" x14ac:dyDescent="0.25"/>
    <row r="51649" hidden="1" x14ac:dyDescent="0.25"/>
    <row r="51650" hidden="1" x14ac:dyDescent="0.25"/>
    <row r="51651" hidden="1" x14ac:dyDescent="0.25"/>
    <row r="51652" hidden="1" x14ac:dyDescent="0.25"/>
    <row r="51653" hidden="1" x14ac:dyDescent="0.25"/>
    <row r="51654" hidden="1" x14ac:dyDescent="0.25"/>
    <row r="51655" hidden="1" x14ac:dyDescent="0.25"/>
    <row r="51656" hidden="1" x14ac:dyDescent="0.25"/>
    <row r="51657" hidden="1" x14ac:dyDescent="0.25"/>
    <row r="51658" hidden="1" x14ac:dyDescent="0.25"/>
    <row r="51659" hidden="1" x14ac:dyDescent="0.25"/>
    <row r="51660" hidden="1" x14ac:dyDescent="0.25"/>
    <row r="51661" hidden="1" x14ac:dyDescent="0.25"/>
    <row r="51662" hidden="1" x14ac:dyDescent="0.25"/>
    <row r="51663" hidden="1" x14ac:dyDescent="0.25"/>
    <row r="51664" hidden="1" x14ac:dyDescent="0.25"/>
    <row r="51665" hidden="1" x14ac:dyDescent="0.25"/>
    <row r="51666" hidden="1" x14ac:dyDescent="0.25"/>
    <row r="51667" hidden="1" x14ac:dyDescent="0.25"/>
    <row r="51668" hidden="1" x14ac:dyDescent="0.25"/>
    <row r="51669" hidden="1" x14ac:dyDescent="0.25"/>
    <row r="51670" hidden="1" x14ac:dyDescent="0.25"/>
    <row r="51671" hidden="1" x14ac:dyDescent="0.25"/>
    <row r="51672" hidden="1" x14ac:dyDescent="0.25"/>
    <row r="51673" hidden="1" x14ac:dyDescent="0.25"/>
    <row r="51674" hidden="1" x14ac:dyDescent="0.25"/>
    <row r="51675" hidden="1" x14ac:dyDescent="0.25"/>
    <row r="51676" hidden="1" x14ac:dyDescent="0.25"/>
    <row r="51677" hidden="1" x14ac:dyDescent="0.25"/>
    <row r="51678" hidden="1" x14ac:dyDescent="0.25"/>
    <row r="51679" hidden="1" x14ac:dyDescent="0.25"/>
    <row r="51680" hidden="1" x14ac:dyDescent="0.25"/>
    <row r="51681" hidden="1" x14ac:dyDescent="0.25"/>
    <row r="51682" hidden="1" x14ac:dyDescent="0.25"/>
    <row r="51683" hidden="1" x14ac:dyDescent="0.25"/>
    <row r="51684" hidden="1" x14ac:dyDescent="0.25"/>
    <row r="51685" hidden="1" x14ac:dyDescent="0.25"/>
    <row r="51686" hidden="1" x14ac:dyDescent="0.25"/>
    <row r="51687" hidden="1" x14ac:dyDescent="0.25"/>
    <row r="51688" hidden="1" x14ac:dyDescent="0.25"/>
    <row r="51689" hidden="1" x14ac:dyDescent="0.25"/>
    <row r="51690" hidden="1" x14ac:dyDescent="0.25"/>
    <row r="51691" hidden="1" x14ac:dyDescent="0.25"/>
    <row r="51692" hidden="1" x14ac:dyDescent="0.25"/>
    <row r="51693" hidden="1" x14ac:dyDescent="0.25"/>
    <row r="51694" hidden="1" x14ac:dyDescent="0.25"/>
    <row r="51695" hidden="1" x14ac:dyDescent="0.25"/>
    <row r="51696" hidden="1" x14ac:dyDescent="0.25"/>
    <row r="51697" hidden="1" x14ac:dyDescent="0.25"/>
    <row r="51698" hidden="1" x14ac:dyDescent="0.25"/>
    <row r="51699" hidden="1" x14ac:dyDescent="0.25"/>
    <row r="51700" hidden="1" x14ac:dyDescent="0.25"/>
    <row r="51701" hidden="1" x14ac:dyDescent="0.25"/>
    <row r="51702" hidden="1" x14ac:dyDescent="0.25"/>
    <row r="51703" hidden="1" x14ac:dyDescent="0.25"/>
    <row r="51704" hidden="1" x14ac:dyDescent="0.25"/>
    <row r="51705" hidden="1" x14ac:dyDescent="0.25"/>
    <row r="51706" hidden="1" x14ac:dyDescent="0.25"/>
    <row r="51707" hidden="1" x14ac:dyDescent="0.25"/>
    <row r="51708" hidden="1" x14ac:dyDescent="0.25"/>
    <row r="51709" hidden="1" x14ac:dyDescent="0.25"/>
    <row r="51710" hidden="1" x14ac:dyDescent="0.25"/>
    <row r="51711" hidden="1" x14ac:dyDescent="0.25"/>
    <row r="51712" hidden="1" x14ac:dyDescent="0.25"/>
    <row r="51713" hidden="1" x14ac:dyDescent="0.25"/>
    <row r="51714" hidden="1" x14ac:dyDescent="0.25"/>
    <row r="51715" hidden="1" x14ac:dyDescent="0.25"/>
    <row r="51716" hidden="1" x14ac:dyDescent="0.25"/>
    <row r="51717" hidden="1" x14ac:dyDescent="0.25"/>
    <row r="51718" hidden="1" x14ac:dyDescent="0.25"/>
    <row r="51719" hidden="1" x14ac:dyDescent="0.25"/>
    <row r="51720" hidden="1" x14ac:dyDescent="0.25"/>
    <row r="51721" hidden="1" x14ac:dyDescent="0.25"/>
    <row r="51722" hidden="1" x14ac:dyDescent="0.25"/>
    <row r="51723" hidden="1" x14ac:dyDescent="0.25"/>
    <row r="51724" hidden="1" x14ac:dyDescent="0.25"/>
    <row r="51725" hidden="1" x14ac:dyDescent="0.25"/>
    <row r="51726" hidden="1" x14ac:dyDescent="0.25"/>
    <row r="51727" hidden="1" x14ac:dyDescent="0.25"/>
    <row r="51728" hidden="1" x14ac:dyDescent="0.25"/>
    <row r="51729" hidden="1" x14ac:dyDescent="0.25"/>
    <row r="51730" hidden="1" x14ac:dyDescent="0.25"/>
    <row r="51731" hidden="1" x14ac:dyDescent="0.25"/>
    <row r="51732" hidden="1" x14ac:dyDescent="0.25"/>
    <row r="51733" hidden="1" x14ac:dyDescent="0.25"/>
    <row r="51734" hidden="1" x14ac:dyDescent="0.25"/>
    <row r="51735" hidden="1" x14ac:dyDescent="0.25"/>
    <row r="51736" hidden="1" x14ac:dyDescent="0.25"/>
    <row r="51737" hidden="1" x14ac:dyDescent="0.25"/>
    <row r="51738" hidden="1" x14ac:dyDescent="0.25"/>
    <row r="51739" hidden="1" x14ac:dyDescent="0.25"/>
    <row r="51740" hidden="1" x14ac:dyDescent="0.25"/>
    <row r="51741" hidden="1" x14ac:dyDescent="0.25"/>
    <row r="51742" hidden="1" x14ac:dyDescent="0.25"/>
    <row r="51743" hidden="1" x14ac:dyDescent="0.25"/>
    <row r="51744" hidden="1" x14ac:dyDescent="0.25"/>
    <row r="51745" hidden="1" x14ac:dyDescent="0.25"/>
    <row r="51746" hidden="1" x14ac:dyDescent="0.25"/>
    <row r="51747" hidden="1" x14ac:dyDescent="0.25"/>
    <row r="51748" hidden="1" x14ac:dyDescent="0.25"/>
    <row r="51749" hidden="1" x14ac:dyDescent="0.25"/>
    <row r="51750" hidden="1" x14ac:dyDescent="0.25"/>
    <row r="51751" hidden="1" x14ac:dyDescent="0.25"/>
    <row r="51752" hidden="1" x14ac:dyDescent="0.25"/>
    <row r="51753" hidden="1" x14ac:dyDescent="0.25"/>
    <row r="51754" hidden="1" x14ac:dyDescent="0.25"/>
    <row r="51755" hidden="1" x14ac:dyDescent="0.25"/>
    <row r="51756" hidden="1" x14ac:dyDescent="0.25"/>
    <row r="51757" hidden="1" x14ac:dyDescent="0.25"/>
    <row r="51758" hidden="1" x14ac:dyDescent="0.25"/>
    <row r="51759" hidden="1" x14ac:dyDescent="0.25"/>
    <row r="51760" hidden="1" x14ac:dyDescent="0.25"/>
    <row r="51761" hidden="1" x14ac:dyDescent="0.25"/>
    <row r="51762" hidden="1" x14ac:dyDescent="0.25"/>
    <row r="51763" hidden="1" x14ac:dyDescent="0.25"/>
    <row r="51764" hidden="1" x14ac:dyDescent="0.25"/>
    <row r="51765" hidden="1" x14ac:dyDescent="0.25"/>
    <row r="51766" hidden="1" x14ac:dyDescent="0.25"/>
    <row r="51767" hidden="1" x14ac:dyDescent="0.25"/>
    <row r="51768" hidden="1" x14ac:dyDescent="0.25"/>
    <row r="51769" hidden="1" x14ac:dyDescent="0.25"/>
    <row r="51770" hidden="1" x14ac:dyDescent="0.25"/>
    <row r="51771" hidden="1" x14ac:dyDescent="0.25"/>
    <row r="51772" hidden="1" x14ac:dyDescent="0.25"/>
    <row r="51773" hidden="1" x14ac:dyDescent="0.25"/>
    <row r="51774" hidden="1" x14ac:dyDescent="0.25"/>
    <row r="51775" hidden="1" x14ac:dyDescent="0.25"/>
    <row r="51776" hidden="1" x14ac:dyDescent="0.25"/>
    <row r="51777" hidden="1" x14ac:dyDescent="0.25"/>
    <row r="51778" hidden="1" x14ac:dyDescent="0.25"/>
    <row r="51779" hidden="1" x14ac:dyDescent="0.25"/>
    <row r="51780" hidden="1" x14ac:dyDescent="0.25"/>
    <row r="51781" hidden="1" x14ac:dyDescent="0.25"/>
    <row r="51782" hidden="1" x14ac:dyDescent="0.25"/>
    <row r="51783" hidden="1" x14ac:dyDescent="0.25"/>
    <row r="51784" hidden="1" x14ac:dyDescent="0.25"/>
    <row r="51785" hidden="1" x14ac:dyDescent="0.25"/>
    <row r="51786" hidden="1" x14ac:dyDescent="0.25"/>
    <row r="51787" hidden="1" x14ac:dyDescent="0.25"/>
    <row r="51788" hidden="1" x14ac:dyDescent="0.25"/>
    <row r="51789" hidden="1" x14ac:dyDescent="0.25"/>
    <row r="51790" hidden="1" x14ac:dyDescent="0.25"/>
    <row r="51791" hidden="1" x14ac:dyDescent="0.25"/>
    <row r="51792" hidden="1" x14ac:dyDescent="0.25"/>
    <row r="51793" hidden="1" x14ac:dyDescent="0.25"/>
    <row r="51794" hidden="1" x14ac:dyDescent="0.25"/>
    <row r="51795" hidden="1" x14ac:dyDescent="0.25"/>
    <row r="51796" hidden="1" x14ac:dyDescent="0.25"/>
    <row r="51797" hidden="1" x14ac:dyDescent="0.25"/>
    <row r="51798" hidden="1" x14ac:dyDescent="0.25"/>
    <row r="51799" hidden="1" x14ac:dyDescent="0.25"/>
    <row r="51800" hidden="1" x14ac:dyDescent="0.25"/>
    <row r="51801" hidden="1" x14ac:dyDescent="0.25"/>
    <row r="51802" hidden="1" x14ac:dyDescent="0.25"/>
    <row r="51803" hidden="1" x14ac:dyDescent="0.25"/>
    <row r="51804" hidden="1" x14ac:dyDescent="0.25"/>
    <row r="51805" hidden="1" x14ac:dyDescent="0.25"/>
    <row r="51806" hidden="1" x14ac:dyDescent="0.25"/>
    <row r="51807" hidden="1" x14ac:dyDescent="0.25"/>
    <row r="51808" hidden="1" x14ac:dyDescent="0.25"/>
    <row r="51809" hidden="1" x14ac:dyDescent="0.25"/>
    <row r="51810" hidden="1" x14ac:dyDescent="0.25"/>
    <row r="51811" hidden="1" x14ac:dyDescent="0.25"/>
    <row r="51812" hidden="1" x14ac:dyDescent="0.25"/>
    <row r="51813" hidden="1" x14ac:dyDescent="0.25"/>
    <row r="51814" hidden="1" x14ac:dyDescent="0.25"/>
    <row r="51815" hidden="1" x14ac:dyDescent="0.25"/>
    <row r="51816" hidden="1" x14ac:dyDescent="0.25"/>
    <row r="51817" hidden="1" x14ac:dyDescent="0.25"/>
    <row r="51818" hidden="1" x14ac:dyDescent="0.25"/>
    <row r="51819" hidden="1" x14ac:dyDescent="0.25"/>
    <row r="51820" hidden="1" x14ac:dyDescent="0.25"/>
    <row r="51821" hidden="1" x14ac:dyDescent="0.25"/>
    <row r="51822" hidden="1" x14ac:dyDescent="0.25"/>
    <row r="51823" hidden="1" x14ac:dyDescent="0.25"/>
    <row r="51824" hidden="1" x14ac:dyDescent="0.25"/>
    <row r="51825" hidden="1" x14ac:dyDescent="0.25"/>
    <row r="51826" hidden="1" x14ac:dyDescent="0.25"/>
    <row r="51827" hidden="1" x14ac:dyDescent="0.25"/>
    <row r="51828" hidden="1" x14ac:dyDescent="0.25"/>
    <row r="51829" hidden="1" x14ac:dyDescent="0.25"/>
    <row r="51830" hidden="1" x14ac:dyDescent="0.25"/>
    <row r="51831" hidden="1" x14ac:dyDescent="0.25"/>
    <row r="51832" hidden="1" x14ac:dyDescent="0.25"/>
    <row r="51833" hidden="1" x14ac:dyDescent="0.25"/>
    <row r="51834" hidden="1" x14ac:dyDescent="0.25"/>
    <row r="51835" hidden="1" x14ac:dyDescent="0.25"/>
    <row r="51836" hidden="1" x14ac:dyDescent="0.25"/>
    <row r="51837" hidden="1" x14ac:dyDescent="0.25"/>
    <row r="51838" hidden="1" x14ac:dyDescent="0.25"/>
    <row r="51839" hidden="1" x14ac:dyDescent="0.25"/>
    <row r="51840" hidden="1" x14ac:dyDescent="0.25"/>
    <row r="51841" hidden="1" x14ac:dyDescent="0.25"/>
    <row r="51842" hidden="1" x14ac:dyDescent="0.25"/>
    <row r="51843" hidden="1" x14ac:dyDescent="0.25"/>
    <row r="51844" hidden="1" x14ac:dyDescent="0.25"/>
    <row r="51845" hidden="1" x14ac:dyDescent="0.25"/>
    <row r="51846" hidden="1" x14ac:dyDescent="0.25"/>
    <row r="51847" hidden="1" x14ac:dyDescent="0.25"/>
    <row r="51848" hidden="1" x14ac:dyDescent="0.25"/>
    <row r="51849" hidden="1" x14ac:dyDescent="0.25"/>
    <row r="51850" hidden="1" x14ac:dyDescent="0.25"/>
    <row r="51851" hidden="1" x14ac:dyDescent="0.25"/>
    <row r="51852" hidden="1" x14ac:dyDescent="0.25"/>
    <row r="51853" hidden="1" x14ac:dyDescent="0.25"/>
    <row r="51854" hidden="1" x14ac:dyDescent="0.25"/>
    <row r="51855" hidden="1" x14ac:dyDescent="0.25"/>
    <row r="51856" hidden="1" x14ac:dyDescent="0.25"/>
    <row r="51857" hidden="1" x14ac:dyDescent="0.25"/>
    <row r="51858" hidden="1" x14ac:dyDescent="0.25"/>
    <row r="51859" hidden="1" x14ac:dyDescent="0.25"/>
    <row r="51860" hidden="1" x14ac:dyDescent="0.25"/>
    <row r="51861" hidden="1" x14ac:dyDescent="0.25"/>
    <row r="51862" hidden="1" x14ac:dyDescent="0.25"/>
    <row r="51863" hidden="1" x14ac:dyDescent="0.25"/>
    <row r="51864" hidden="1" x14ac:dyDescent="0.25"/>
    <row r="51865" hidden="1" x14ac:dyDescent="0.25"/>
    <row r="51866" hidden="1" x14ac:dyDescent="0.25"/>
    <row r="51867" hidden="1" x14ac:dyDescent="0.25"/>
    <row r="51868" hidden="1" x14ac:dyDescent="0.25"/>
    <row r="51869" hidden="1" x14ac:dyDescent="0.25"/>
    <row r="51870" hidden="1" x14ac:dyDescent="0.25"/>
    <row r="51871" hidden="1" x14ac:dyDescent="0.25"/>
    <row r="51872" hidden="1" x14ac:dyDescent="0.25"/>
    <row r="51873" hidden="1" x14ac:dyDescent="0.25"/>
    <row r="51874" hidden="1" x14ac:dyDescent="0.25"/>
    <row r="51875" hidden="1" x14ac:dyDescent="0.25"/>
    <row r="51876" hidden="1" x14ac:dyDescent="0.25"/>
    <row r="51877" hidden="1" x14ac:dyDescent="0.25"/>
    <row r="51878" hidden="1" x14ac:dyDescent="0.25"/>
    <row r="51879" hidden="1" x14ac:dyDescent="0.25"/>
    <row r="51880" hidden="1" x14ac:dyDescent="0.25"/>
    <row r="51881" hidden="1" x14ac:dyDescent="0.25"/>
    <row r="51882" hidden="1" x14ac:dyDescent="0.25"/>
    <row r="51883" hidden="1" x14ac:dyDescent="0.25"/>
    <row r="51884" hidden="1" x14ac:dyDescent="0.25"/>
    <row r="51885" hidden="1" x14ac:dyDescent="0.25"/>
    <row r="51886" hidden="1" x14ac:dyDescent="0.25"/>
    <row r="51887" hidden="1" x14ac:dyDescent="0.25"/>
    <row r="51888" hidden="1" x14ac:dyDescent="0.25"/>
    <row r="51889" hidden="1" x14ac:dyDescent="0.25"/>
    <row r="51890" hidden="1" x14ac:dyDescent="0.25"/>
    <row r="51891" hidden="1" x14ac:dyDescent="0.25"/>
    <row r="51892" hidden="1" x14ac:dyDescent="0.25"/>
    <row r="51893" hidden="1" x14ac:dyDescent="0.25"/>
    <row r="51894" hidden="1" x14ac:dyDescent="0.25"/>
    <row r="51895" hidden="1" x14ac:dyDescent="0.25"/>
    <row r="51896" hidden="1" x14ac:dyDescent="0.25"/>
    <row r="51897" hidden="1" x14ac:dyDescent="0.25"/>
    <row r="51898" hidden="1" x14ac:dyDescent="0.25"/>
    <row r="51899" hidden="1" x14ac:dyDescent="0.25"/>
    <row r="51900" hidden="1" x14ac:dyDescent="0.25"/>
    <row r="51901" hidden="1" x14ac:dyDescent="0.25"/>
    <row r="51902" hidden="1" x14ac:dyDescent="0.25"/>
    <row r="51903" hidden="1" x14ac:dyDescent="0.25"/>
    <row r="51904" hidden="1" x14ac:dyDescent="0.25"/>
    <row r="51905" hidden="1" x14ac:dyDescent="0.25"/>
    <row r="51906" hidden="1" x14ac:dyDescent="0.25"/>
    <row r="51907" hidden="1" x14ac:dyDescent="0.25"/>
    <row r="51908" hidden="1" x14ac:dyDescent="0.25"/>
    <row r="51909" hidden="1" x14ac:dyDescent="0.25"/>
    <row r="51910" hidden="1" x14ac:dyDescent="0.25"/>
    <row r="51911" hidden="1" x14ac:dyDescent="0.25"/>
    <row r="51912" hidden="1" x14ac:dyDescent="0.25"/>
    <row r="51913" hidden="1" x14ac:dyDescent="0.25"/>
    <row r="51914" hidden="1" x14ac:dyDescent="0.25"/>
    <row r="51915" hidden="1" x14ac:dyDescent="0.25"/>
    <row r="51916" hidden="1" x14ac:dyDescent="0.25"/>
    <row r="51917" hidden="1" x14ac:dyDescent="0.25"/>
    <row r="51918" hidden="1" x14ac:dyDescent="0.25"/>
    <row r="51919" hidden="1" x14ac:dyDescent="0.25"/>
    <row r="51920" hidden="1" x14ac:dyDescent="0.25"/>
    <row r="51921" hidden="1" x14ac:dyDescent="0.25"/>
    <row r="51922" hidden="1" x14ac:dyDescent="0.25"/>
    <row r="51923" hidden="1" x14ac:dyDescent="0.25"/>
    <row r="51924" hidden="1" x14ac:dyDescent="0.25"/>
    <row r="51925" hidden="1" x14ac:dyDescent="0.25"/>
    <row r="51926" hidden="1" x14ac:dyDescent="0.25"/>
    <row r="51927" hidden="1" x14ac:dyDescent="0.25"/>
    <row r="51928" hidden="1" x14ac:dyDescent="0.25"/>
    <row r="51929" hidden="1" x14ac:dyDescent="0.25"/>
    <row r="51930" hidden="1" x14ac:dyDescent="0.25"/>
    <row r="51931" hidden="1" x14ac:dyDescent="0.25"/>
    <row r="51932" hidden="1" x14ac:dyDescent="0.25"/>
    <row r="51933" hidden="1" x14ac:dyDescent="0.25"/>
    <row r="51934" hidden="1" x14ac:dyDescent="0.25"/>
    <row r="51935" hidden="1" x14ac:dyDescent="0.25"/>
    <row r="51936" hidden="1" x14ac:dyDescent="0.25"/>
    <row r="51937" hidden="1" x14ac:dyDescent="0.25"/>
    <row r="51938" hidden="1" x14ac:dyDescent="0.25"/>
    <row r="51939" hidden="1" x14ac:dyDescent="0.25"/>
    <row r="51940" hidden="1" x14ac:dyDescent="0.25"/>
    <row r="51941" hidden="1" x14ac:dyDescent="0.25"/>
    <row r="51942" hidden="1" x14ac:dyDescent="0.25"/>
    <row r="51943" hidden="1" x14ac:dyDescent="0.25"/>
    <row r="51944" hidden="1" x14ac:dyDescent="0.25"/>
    <row r="51945" hidden="1" x14ac:dyDescent="0.25"/>
    <row r="51946" hidden="1" x14ac:dyDescent="0.25"/>
    <row r="51947" hidden="1" x14ac:dyDescent="0.25"/>
    <row r="51948" hidden="1" x14ac:dyDescent="0.25"/>
    <row r="51949" hidden="1" x14ac:dyDescent="0.25"/>
    <row r="51950" hidden="1" x14ac:dyDescent="0.25"/>
    <row r="51951" hidden="1" x14ac:dyDescent="0.25"/>
    <row r="51952" hidden="1" x14ac:dyDescent="0.25"/>
    <row r="51953" hidden="1" x14ac:dyDescent="0.25"/>
    <row r="51954" hidden="1" x14ac:dyDescent="0.25"/>
    <row r="51955" hidden="1" x14ac:dyDescent="0.25"/>
    <row r="51956" hidden="1" x14ac:dyDescent="0.25"/>
    <row r="51957" hidden="1" x14ac:dyDescent="0.25"/>
    <row r="51958" hidden="1" x14ac:dyDescent="0.25"/>
    <row r="51959" hidden="1" x14ac:dyDescent="0.25"/>
    <row r="51960" hidden="1" x14ac:dyDescent="0.25"/>
    <row r="51961" hidden="1" x14ac:dyDescent="0.25"/>
    <row r="51962" hidden="1" x14ac:dyDescent="0.25"/>
    <row r="51963" hidden="1" x14ac:dyDescent="0.25"/>
    <row r="51964" hidden="1" x14ac:dyDescent="0.25"/>
    <row r="51965" hidden="1" x14ac:dyDescent="0.25"/>
    <row r="51966" hidden="1" x14ac:dyDescent="0.25"/>
    <row r="51967" hidden="1" x14ac:dyDescent="0.25"/>
    <row r="51968" hidden="1" x14ac:dyDescent="0.25"/>
    <row r="51969" hidden="1" x14ac:dyDescent="0.25"/>
    <row r="51970" hidden="1" x14ac:dyDescent="0.25"/>
    <row r="51971" hidden="1" x14ac:dyDescent="0.25"/>
    <row r="51972" hidden="1" x14ac:dyDescent="0.25"/>
    <row r="51973" hidden="1" x14ac:dyDescent="0.25"/>
    <row r="51974" hidden="1" x14ac:dyDescent="0.25"/>
    <row r="51975" hidden="1" x14ac:dyDescent="0.25"/>
    <row r="51976" hidden="1" x14ac:dyDescent="0.25"/>
    <row r="51977" hidden="1" x14ac:dyDescent="0.25"/>
    <row r="51978" hidden="1" x14ac:dyDescent="0.25"/>
    <row r="51979" hidden="1" x14ac:dyDescent="0.25"/>
    <row r="51980" hidden="1" x14ac:dyDescent="0.25"/>
    <row r="51981" hidden="1" x14ac:dyDescent="0.25"/>
    <row r="51982" hidden="1" x14ac:dyDescent="0.25"/>
    <row r="51983" hidden="1" x14ac:dyDescent="0.25"/>
    <row r="51984" hidden="1" x14ac:dyDescent="0.25"/>
    <row r="51985" hidden="1" x14ac:dyDescent="0.25"/>
    <row r="51986" hidden="1" x14ac:dyDescent="0.25"/>
    <row r="51987" hidden="1" x14ac:dyDescent="0.25"/>
    <row r="51988" hidden="1" x14ac:dyDescent="0.25"/>
    <row r="51989" hidden="1" x14ac:dyDescent="0.25"/>
    <row r="51990" hidden="1" x14ac:dyDescent="0.25"/>
    <row r="51991" hidden="1" x14ac:dyDescent="0.25"/>
    <row r="51992" hidden="1" x14ac:dyDescent="0.25"/>
    <row r="51993" hidden="1" x14ac:dyDescent="0.25"/>
    <row r="51994" hidden="1" x14ac:dyDescent="0.25"/>
    <row r="51995" hidden="1" x14ac:dyDescent="0.25"/>
    <row r="51996" hidden="1" x14ac:dyDescent="0.25"/>
    <row r="51997" hidden="1" x14ac:dyDescent="0.25"/>
    <row r="51998" hidden="1" x14ac:dyDescent="0.25"/>
    <row r="51999" hidden="1" x14ac:dyDescent="0.25"/>
    <row r="52000" hidden="1" x14ac:dyDescent="0.25"/>
    <row r="52001" hidden="1" x14ac:dyDescent="0.25"/>
    <row r="52002" hidden="1" x14ac:dyDescent="0.25"/>
    <row r="52003" hidden="1" x14ac:dyDescent="0.25"/>
    <row r="52004" hidden="1" x14ac:dyDescent="0.25"/>
    <row r="52005" hidden="1" x14ac:dyDescent="0.25"/>
    <row r="52006" hidden="1" x14ac:dyDescent="0.25"/>
    <row r="52007" hidden="1" x14ac:dyDescent="0.25"/>
    <row r="52008" hidden="1" x14ac:dyDescent="0.25"/>
    <row r="52009" hidden="1" x14ac:dyDescent="0.25"/>
    <row r="52010" hidden="1" x14ac:dyDescent="0.25"/>
    <row r="52011" hidden="1" x14ac:dyDescent="0.25"/>
    <row r="52012" hidden="1" x14ac:dyDescent="0.25"/>
    <row r="52013" hidden="1" x14ac:dyDescent="0.25"/>
    <row r="52014" hidden="1" x14ac:dyDescent="0.25"/>
    <row r="52015" hidden="1" x14ac:dyDescent="0.25"/>
    <row r="52016" hidden="1" x14ac:dyDescent="0.25"/>
    <row r="52017" hidden="1" x14ac:dyDescent="0.25"/>
    <row r="52018" hidden="1" x14ac:dyDescent="0.25"/>
    <row r="52019" hidden="1" x14ac:dyDescent="0.25"/>
    <row r="52020" hidden="1" x14ac:dyDescent="0.25"/>
    <row r="52021" hidden="1" x14ac:dyDescent="0.25"/>
    <row r="52022" hidden="1" x14ac:dyDescent="0.25"/>
    <row r="52023" hidden="1" x14ac:dyDescent="0.25"/>
    <row r="52024" hidden="1" x14ac:dyDescent="0.25"/>
    <row r="52025" hidden="1" x14ac:dyDescent="0.25"/>
    <row r="52026" hidden="1" x14ac:dyDescent="0.25"/>
    <row r="52027" hidden="1" x14ac:dyDescent="0.25"/>
    <row r="52028" hidden="1" x14ac:dyDescent="0.25"/>
    <row r="52029" hidden="1" x14ac:dyDescent="0.25"/>
    <row r="52030" hidden="1" x14ac:dyDescent="0.25"/>
    <row r="52031" hidden="1" x14ac:dyDescent="0.25"/>
    <row r="52032" hidden="1" x14ac:dyDescent="0.25"/>
    <row r="52033" hidden="1" x14ac:dyDescent="0.25"/>
    <row r="52034" hidden="1" x14ac:dyDescent="0.25"/>
    <row r="52035" hidden="1" x14ac:dyDescent="0.25"/>
    <row r="52036" hidden="1" x14ac:dyDescent="0.25"/>
    <row r="52037" hidden="1" x14ac:dyDescent="0.25"/>
    <row r="52038" hidden="1" x14ac:dyDescent="0.25"/>
    <row r="52039" hidden="1" x14ac:dyDescent="0.25"/>
    <row r="52040" hidden="1" x14ac:dyDescent="0.25"/>
    <row r="52041" hidden="1" x14ac:dyDescent="0.25"/>
    <row r="52042" hidden="1" x14ac:dyDescent="0.25"/>
    <row r="52043" hidden="1" x14ac:dyDescent="0.25"/>
    <row r="52044" hidden="1" x14ac:dyDescent="0.25"/>
    <row r="52045" hidden="1" x14ac:dyDescent="0.25"/>
    <row r="52046" hidden="1" x14ac:dyDescent="0.25"/>
    <row r="52047" hidden="1" x14ac:dyDescent="0.25"/>
    <row r="52048" hidden="1" x14ac:dyDescent="0.25"/>
    <row r="52049" hidden="1" x14ac:dyDescent="0.25"/>
    <row r="52050" hidden="1" x14ac:dyDescent="0.25"/>
    <row r="52051" hidden="1" x14ac:dyDescent="0.25"/>
    <row r="52052" hidden="1" x14ac:dyDescent="0.25"/>
    <row r="52053" hidden="1" x14ac:dyDescent="0.25"/>
    <row r="52054" hidden="1" x14ac:dyDescent="0.25"/>
    <row r="52055" hidden="1" x14ac:dyDescent="0.25"/>
    <row r="52056" hidden="1" x14ac:dyDescent="0.25"/>
    <row r="52057" hidden="1" x14ac:dyDescent="0.25"/>
    <row r="52058" hidden="1" x14ac:dyDescent="0.25"/>
    <row r="52059" hidden="1" x14ac:dyDescent="0.25"/>
    <row r="52060" hidden="1" x14ac:dyDescent="0.25"/>
    <row r="52061" hidden="1" x14ac:dyDescent="0.25"/>
    <row r="52062" hidden="1" x14ac:dyDescent="0.25"/>
    <row r="52063" hidden="1" x14ac:dyDescent="0.25"/>
    <row r="52064" hidden="1" x14ac:dyDescent="0.25"/>
    <row r="52065" hidden="1" x14ac:dyDescent="0.25"/>
    <row r="52066" hidden="1" x14ac:dyDescent="0.25"/>
    <row r="52067" hidden="1" x14ac:dyDescent="0.25"/>
    <row r="52068" hidden="1" x14ac:dyDescent="0.25"/>
    <row r="52069" hidden="1" x14ac:dyDescent="0.25"/>
    <row r="52070" hidden="1" x14ac:dyDescent="0.25"/>
    <row r="52071" hidden="1" x14ac:dyDescent="0.25"/>
    <row r="52072" hidden="1" x14ac:dyDescent="0.25"/>
    <row r="52073" hidden="1" x14ac:dyDescent="0.25"/>
    <row r="52074" hidden="1" x14ac:dyDescent="0.25"/>
    <row r="52075" hidden="1" x14ac:dyDescent="0.25"/>
    <row r="52076" hidden="1" x14ac:dyDescent="0.25"/>
    <row r="52077" hidden="1" x14ac:dyDescent="0.25"/>
    <row r="52078" hidden="1" x14ac:dyDescent="0.25"/>
    <row r="52079" hidden="1" x14ac:dyDescent="0.25"/>
    <row r="52080" hidden="1" x14ac:dyDescent="0.25"/>
    <row r="52081" hidden="1" x14ac:dyDescent="0.25"/>
    <row r="52082" hidden="1" x14ac:dyDescent="0.25"/>
    <row r="52083" hidden="1" x14ac:dyDescent="0.25"/>
    <row r="52084" hidden="1" x14ac:dyDescent="0.25"/>
    <row r="52085" hidden="1" x14ac:dyDescent="0.25"/>
    <row r="52086" hidden="1" x14ac:dyDescent="0.25"/>
    <row r="52087" hidden="1" x14ac:dyDescent="0.25"/>
    <row r="52088" hidden="1" x14ac:dyDescent="0.25"/>
    <row r="52089" hidden="1" x14ac:dyDescent="0.25"/>
    <row r="52090" hidden="1" x14ac:dyDescent="0.25"/>
    <row r="52091" hidden="1" x14ac:dyDescent="0.25"/>
    <row r="52092" hidden="1" x14ac:dyDescent="0.25"/>
    <row r="52093" hidden="1" x14ac:dyDescent="0.25"/>
    <row r="52094" hidden="1" x14ac:dyDescent="0.25"/>
    <row r="52095" hidden="1" x14ac:dyDescent="0.25"/>
    <row r="52096" hidden="1" x14ac:dyDescent="0.25"/>
    <row r="52097" hidden="1" x14ac:dyDescent="0.25"/>
    <row r="52098" hidden="1" x14ac:dyDescent="0.25"/>
    <row r="52099" hidden="1" x14ac:dyDescent="0.25"/>
    <row r="52100" hidden="1" x14ac:dyDescent="0.25"/>
    <row r="52101" hidden="1" x14ac:dyDescent="0.25"/>
    <row r="52102" hidden="1" x14ac:dyDescent="0.25"/>
    <row r="52103" hidden="1" x14ac:dyDescent="0.25"/>
    <row r="52104" hidden="1" x14ac:dyDescent="0.25"/>
    <row r="52105" hidden="1" x14ac:dyDescent="0.25"/>
    <row r="52106" hidden="1" x14ac:dyDescent="0.25"/>
    <row r="52107" hidden="1" x14ac:dyDescent="0.25"/>
    <row r="52108" hidden="1" x14ac:dyDescent="0.25"/>
    <row r="52109" hidden="1" x14ac:dyDescent="0.25"/>
    <row r="52110" hidden="1" x14ac:dyDescent="0.25"/>
    <row r="52111" hidden="1" x14ac:dyDescent="0.25"/>
    <row r="52112" hidden="1" x14ac:dyDescent="0.25"/>
    <row r="52113" hidden="1" x14ac:dyDescent="0.25"/>
    <row r="52114" hidden="1" x14ac:dyDescent="0.25"/>
    <row r="52115" hidden="1" x14ac:dyDescent="0.25"/>
    <row r="52116" hidden="1" x14ac:dyDescent="0.25"/>
    <row r="52117" hidden="1" x14ac:dyDescent="0.25"/>
    <row r="52118" hidden="1" x14ac:dyDescent="0.25"/>
    <row r="52119" hidden="1" x14ac:dyDescent="0.25"/>
    <row r="52120" hidden="1" x14ac:dyDescent="0.25"/>
    <row r="52121" hidden="1" x14ac:dyDescent="0.25"/>
    <row r="52122" hidden="1" x14ac:dyDescent="0.25"/>
    <row r="52123" hidden="1" x14ac:dyDescent="0.25"/>
    <row r="52124" hidden="1" x14ac:dyDescent="0.25"/>
    <row r="52125" hidden="1" x14ac:dyDescent="0.25"/>
    <row r="52126" hidden="1" x14ac:dyDescent="0.25"/>
    <row r="52127" hidden="1" x14ac:dyDescent="0.25"/>
    <row r="52128" hidden="1" x14ac:dyDescent="0.25"/>
    <row r="52129" hidden="1" x14ac:dyDescent="0.25"/>
    <row r="52130" hidden="1" x14ac:dyDescent="0.25"/>
    <row r="52131" hidden="1" x14ac:dyDescent="0.25"/>
    <row r="52132" hidden="1" x14ac:dyDescent="0.25"/>
    <row r="52133" hidden="1" x14ac:dyDescent="0.25"/>
    <row r="52134" hidden="1" x14ac:dyDescent="0.25"/>
    <row r="52135" hidden="1" x14ac:dyDescent="0.25"/>
    <row r="52136" hidden="1" x14ac:dyDescent="0.25"/>
    <row r="52137" hidden="1" x14ac:dyDescent="0.25"/>
    <row r="52138" hidden="1" x14ac:dyDescent="0.25"/>
    <row r="52139" hidden="1" x14ac:dyDescent="0.25"/>
    <row r="52140" hidden="1" x14ac:dyDescent="0.25"/>
    <row r="52141" hidden="1" x14ac:dyDescent="0.25"/>
    <row r="52142" hidden="1" x14ac:dyDescent="0.25"/>
    <row r="52143" hidden="1" x14ac:dyDescent="0.25"/>
    <row r="52144" hidden="1" x14ac:dyDescent="0.25"/>
    <row r="52145" hidden="1" x14ac:dyDescent="0.25"/>
    <row r="52146" hidden="1" x14ac:dyDescent="0.25"/>
    <row r="52147" hidden="1" x14ac:dyDescent="0.25"/>
    <row r="52148" hidden="1" x14ac:dyDescent="0.25"/>
    <row r="52149" hidden="1" x14ac:dyDescent="0.25"/>
    <row r="52150" hidden="1" x14ac:dyDescent="0.25"/>
    <row r="52151" hidden="1" x14ac:dyDescent="0.25"/>
    <row r="52152" hidden="1" x14ac:dyDescent="0.25"/>
    <row r="52153" hidden="1" x14ac:dyDescent="0.25"/>
    <row r="52154" hidden="1" x14ac:dyDescent="0.25"/>
    <row r="52155" hidden="1" x14ac:dyDescent="0.25"/>
    <row r="52156" hidden="1" x14ac:dyDescent="0.25"/>
    <row r="52157" hidden="1" x14ac:dyDescent="0.25"/>
    <row r="52158" hidden="1" x14ac:dyDescent="0.25"/>
    <row r="52159" hidden="1" x14ac:dyDescent="0.25"/>
    <row r="52160" hidden="1" x14ac:dyDescent="0.25"/>
    <row r="52161" hidden="1" x14ac:dyDescent="0.25"/>
    <row r="52162" hidden="1" x14ac:dyDescent="0.25"/>
    <row r="52163" hidden="1" x14ac:dyDescent="0.25"/>
    <row r="52164" hidden="1" x14ac:dyDescent="0.25"/>
    <row r="52165" hidden="1" x14ac:dyDescent="0.25"/>
    <row r="52166" hidden="1" x14ac:dyDescent="0.25"/>
    <row r="52167" hidden="1" x14ac:dyDescent="0.25"/>
    <row r="52168" hidden="1" x14ac:dyDescent="0.25"/>
    <row r="52169" hidden="1" x14ac:dyDescent="0.25"/>
    <row r="52170" hidden="1" x14ac:dyDescent="0.25"/>
    <row r="52171" hidden="1" x14ac:dyDescent="0.25"/>
    <row r="52172" hidden="1" x14ac:dyDescent="0.25"/>
    <row r="52173" hidden="1" x14ac:dyDescent="0.25"/>
    <row r="52174" hidden="1" x14ac:dyDescent="0.25"/>
    <row r="52175" hidden="1" x14ac:dyDescent="0.25"/>
    <row r="52176" hidden="1" x14ac:dyDescent="0.25"/>
    <row r="52177" hidden="1" x14ac:dyDescent="0.25"/>
    <row r="52178" hidden="1" x14ac:dyDescent="0.25"/>
    <row r="52179" hidden="1" x14ac:dyDescent="0.25"/>
    <row r="52180" hidden="1" x14ac:dyDescent="0.25"/>
    <row r="52181" hidden="1" x14ac:dyDescent="0.25"/>
    <row r="52182" hidden="1" x14ac:dyDescent="0.25"/>
    <row r="52183" hidden="1" x14ac:dyDescent="0.25"/>
    <row r="52184" hidden="1" x14ac:dyDescent="0.25"/>
    <row r="52185" hidden="1" x14ac:dyDescent="0.25"/>
    <row r="52186" hidden="1" x14ac:dyDescent="0.25"/>
    <row r="52187" hidden="1" x14ac:dyDescent="0.25"/>
    <row r="52188" hidden="1" x14ac:dyDescent="0.25"/>
    <row r="52189" hidden="1" x14ac:dyDescent="0.25"/>
    <row r="52190" hidden="1" x14ac:dyDescent="0.25"/>
    <row r="52191" hidden="1" x14ac:dyDescent="0.25"/>
    <row r="52192" hidden="1" x14ac:dyDescent="0.25"/>
    <row r="52193" hidden="1" x14ac:dyDescent="0.25"/>
    <row r="52194" hidden="1" x14ac:dyDescent="0.25"/>
    <row r="52195" hidden="1" x14ac:dyDescent="0.25"/>
    <row r="52196" hidden="1" x14ac:dyDescent="0.25"/>
    <row r="52197" hidden="1" x14ac:dyDescent="0.25"/>
    <row r="52198" hidden="1" x14ac:dyDescent="0.25"/>
    <row r="52199" hidden="1" x14ac:dyDescent="0.25"/>
    <row r="52200" hidden="1" x14ac:dyDescent="0.25"/>
    <row r="52201" hidden="1" x14ac:dyDescent="0.25"/>
    <row r="52202" hidden="1" x14ac:dyDescent="0.25"/>
    <row r="52203" hidden="1" x14ac:dyDescent="0.25"/>
    <row r="52204" hidden="1" x14ac:dyDescent="0.25"/>
    <row r="52205" hidden="1" x14ac:dyDescent="0.25"/>
    <row r="52206" hidden="1" x14ac:dyDescent="0.25"/>
    <row r="52207" hidden="1" x14ac:dyDescent="0.25"/>
    <row r="52208" hidden="1" x14ac:dyDescent="0.25"/>
    <row r="52209" hidden="1" x14ac:dyDescent="0.25"/>
    <row r="52210" hidden="1" x14ac:dyDescent="0.25"/>
    <row r="52211" hidden="1" x14ac:dyDescent="0.25"/>
    <row r="52212" hidden="1" x14ac:dyDescent="0.25"/>
    <row r="52213" hidden="1" x14ac:dyDescent="0.25"/>
    <row r="52214" hidden="1" x14ac:dyDescent="0.25"/>
    <row r="52215" hidden="1" x14ac:dyDescent="0.25"/>
    <row r="52216" hidden="1" x14ac:dyDescent="0.25"/>
    <row r="52217" hidden="1" x14ac:dyDescent="0.25"/>
    <row r="52218" hidden="1" x14ac:dyDescent="0.25"/>
    <row r="52219" hidden="1" x14ac:dyDescent="0.25"/>
    <row r="52220" hidden="1" x14ac:dyDescent="0.25"/>
    <row r="52221" hidden="1" x14ac:dyDescent="0.25"/>
    <row r="52222" hidden="1" x14ac:dyDescent="0.25"/>
    <row r="52223" hidden="1" x14ac:dyDescent="0.25"/>
    <row r="52224" hidden="1" x14ac:dyDescent="0.25"/>
    <row r="52225" hidden="1" x14ac:dyDescent="0.25"/>
    <row r="52226" hidden="1" x14ac:dyDescent="0.25"/>
    <row r="52227" hidden="1" x14ac:dyDescent="0.25"/>
    <row r="52228" hidden="1" x14ac:dyDescent="0.25"/>
    <row r="52229" hidden="1" x14ac:dyDescent="0.25"/>
    <row r="52230" hidden="1" x14ac:dyDescent="0.25"/>
    <row r="52231" hidden="1" x14ac:dyDescent="0.25"/>
    <row r="52232" hidden="1" x14ac:dyDescent="0.25"/>
    <row r="52233" hidden="1" x14ac:dyDescent="0.25"/>
    <row r="52234" hidden="1" x14ac:dyDescent="0.25"/>
    <row r="52235" hidden="1" x14ac:dyDescent="0.25"/>
    <row r="52236" hidden="1" x14ac:dyDescent="0.25"/>
    <row r="52237" hidden="1" x14ac:dyDescent="0.25"/>
    <row r="52238" hidden="1" x14ac:dyDescent="0.25"/>
    <row r="52239" hidden="1" x14ac:dyDescent="0.25"/>
    <row r="52240" hidden="1" x14ac:dyDescent="0.25"/>
    <row r="52241" hidden="1" x14ac:dyDescent="0.25"/>
    <row r="52242" hidden="1" x14ac:dyDescent="0.25"/>
    <row r="52243" hidden="1" x14ac:dyDescent="0.25"/>
    <row r="52244" hidden="1" x14ac:dyDescent="0.25"/>
    <row r="52245" hidden="1" x14ac:dyDescent="0.25"/>
    <row r="52246" hidden="1" x14ac:dyDescent="0.25"/>
    <row r="52247" hidden="1" x14ac:dyDescent="0.25"/>
    <row r="52248" hidden="1" x14ac:dyDescent="0.25"/>
    <row r="52249" hidden="1" x14ac:dyDescent="0.25"/>
    <row r="52250" hidden="1" x14ac:dyDescent="0.25"/>
    <row r="52251" hidden="1" x14ac:dyDescent="0.25"/>
    <row r="52252" hidden="1" x14ac:dyDescent="0.25"/>
    <row r="52253" hidden="1" x14ac:dyDescent="0.25"/>
    <row r="52254" hidden="1" x14ac:dyDescent="0.25"/>
    <row r="52255" hidden="1" x14ac:dyDescent="0.25"/>
    <row r="52256" hidden="1" x14ac:dyDescent="0.25"/>
    <row r="52257" hidden="1" x14ac:dyDescent="0.25"/>
    <row r="52258" hidden="1" x14ac:dyDescent="0.25"/>
    <row r="52259" hidden="1" x14ac:dyDescent="0.25"/>
    <row r="52260" hidden="1" x14ac:dyDescent="0.25"/>
    <row r="52261" hidden="1" x14ac:dyDescent="0.25"/>
    <row r="52262" hidden="1" x14ac:dyDescent="0.25"/>
    <row r="52263" hidden="1" x14ac:dyDescent="0.25"/>
    <row r="52264" hidden="1" x14ac:dyDescent="0.25"/>
    <row r="52265" hidden="1" x14ac:dyDescent="0.25"/>
    <row r="52266" hidden="1" x14ac:dyDescent="0.25"/>
    <row r="52267" hidden="1" x14ac:dyDescent="0.25"/>
    <row r="52268" hidden="1" x14ac:dyDescent="0.25"/>
    <row r="52269" hidden="1" x14ac:dyDescent="0.25"/>
    <row r="52270" hidden="1" x14ac:dyDescent="0.25"/>
    <row r="52271" hidden="1" x14ac:dyDescent="0.25"/>
    <row r="52272" hidden="1" x14ac:dyDescent="0.25"/>
    <row r="52273" hidden="1" x14ac:dyDescent="0.25"/>
    <row r="52274" hidden="1" x14ac:dyDescent="0.25"/>
    <row r="52275" hidden="1" x14ac:dyDescent="0.25"/>
    <row r="52276" hidden="1" x14ac:dyDescent="0.25"/>
    <row r="52277" hidden="1" x14ac:dyDescent="0.25"/>
    <row r="52278" hidden="1" x14ac:dyDescent="0.25"/>
    <row r="52279" hidden="1" x14ac:dyDescent="0.25"/>
    <row r="52280" hidden="1" x14ac:dyDescent="0.25"/>
    <row r="52281" hidden="1" x14ac:dyDescent="0.25"/>
    <row r="52282" hidden="1" x14ac:dyDescent="0.25"/>
    <row r="52283" hidden="1" x14ac:dyDescent="0.25"/>
    <row r="52284" hidden="1" x14ac:dyDescent="0.25"/>
    <row r="52285" hidden="1" x14ac:dyDescent="0.25"/>
    <row r="52286" hidden="1" x14ac:dyDescent="0.25"/>
    <row r="52287" hidden="1" x14ac:dyDescent="0.25"/>
    <row r="52288" hidden="1" x14ac:dyDescent="0.25"/>
    <row r="52289" hidden="1" x14ac:dyDescent="0.25"/>
    <row r="52290" hidden="1" x14ac:dyDescent="0.25"/>
    <row r="52291" hidden="1" x14ac:dyDescent="0.25"/>
    <row r="52292" hidden="1" x14ac:dyDescent="0.25"/>
    <row r="52293" hidden="1" x14ac:dyDescent="0.25"/>
    <row r="52294" hidden="1" x14ac:dyDescent="0.25"/>
    <row r="52295" hidden="1" x14ac:dyDescent="0.25"/>
    <row r="52296" hidden="1" x14ac:dyDescent="0.25"/>
    <row r="52297" hidden="1" x14ac:dyDescent="0.25"/>
    <row r="52298" hidden="1" x14ac:dyDescent="0.25"/>
    <row r="52299" hidden="1" x14ac:dyDescent="0.25"/>
    <row r="52300" hidden="1" x14ac:dyDescent="0.25"/>
    <row r="52301" hidden="1" x14ac:dyDescent="0.25"/>
    <row r="52302" hidden="1" x14ac:dyDescent="0.25"/>
    <row r="52303" hidden="1" x14ac:dyDescent="0.25"/>
    <row r="52304" hidden="1" x14ac:dyDescent="0.25"/>
    <row r="52305" hidden="1" x14ac:dyDescent="0.25"/>
    <row r="52306" hidden="1" x14ac:dyDescent="0.25"/>
    <row r="52307" hidden="1" x14ac:dyDescent="0.25"/>
    <row r="52308" hidden="1" x14ac:dyDescent="0.25"/>
    <row r="52309" hidden="1" x14ac:dyDescent="0.25"/>
    <row r="52310" hidden="1" x14ac:dyDescent="0.25"/>
    <row r="52311" hidden="1" x14ac:dyDescent="0.25"/>
    <row r="52312" hidden="1" x14ac:dyDescent="0.25"/>
    <row r="52313" hidden="1" x14ac:dyDescent="0.25"/>
    <row r="52314" hidden="1" x14ac:dyDescent="0.25"/>
    <row r="52315" hidden="1" x14ac:dyDescent="0.25"/>
    <row r="52316" hidden="1" x14ac:dyDescent="0.25"/>
    <row r="52317" hidden="1" x14ac:dyDescent="0.25"/>
    <row r="52318" hidden="1" x14ac:dyDescent="0.25"/>
    <row r="52319" hidden="1" x14ac:dyDescent="0.25"/>
    <row r="52320" hidden="1" x14ac:dyDescent="0.25"/>
    <row r="52321" hidden="1" x14ac:dyDescent="0.25"/>
    <row r="52322" hidden="1" x14ac:dyDescent="0.25"/>
    <row r="52323" hidden="1" x14ac:dyDescent="0.25"/>
    <row r="52324" hidden="1" x14ac:dyDescent="0.25"/>
    <row r="52325" hidden="1" x14ac:dyDescent="0.25"/>
    <row r="52326" hidden="1" x14ac:dyDescent="0.25"/>
    <row r="52327" hidden="1" x14ac:dyDescent="0.25"/>
    <row r="52328" hidden="1" x14ac:dyDescent="0.25"/>
    <row r="52329" hidden="1" x14ac:dyDescent="0.25"/>
    <row r="52330" hidden="1" x14ac:dyDescent="0.25"/>
    <row r="52331" hidden="1" x14ac:dyDescent="0.25"/>
    <row r="52332" hidden="1" x14ac:dyDescent="0.25"/>
    <row r="52333" hidden="1" x14ac:dyDescent="0.25"/>
    <row r="52334" hidden="1" x14ac:dyDescent="0.25"/>
    <row r="52335" hidden="1" x14ac:dyDescent="0.25"/>
    <row r="52336" hidden="1" x14ac:dyDescent="0.25"/>
    <row r="52337" hidden="1" x14ac:dyDescent="0.25"/>
    <row r="52338" hidden="1" x14ac:dyDescent="0.25"/>
    <row r="52339" hidden="1" x14ac:dyDescent="0.25"/>
    <row r="52340" hidden="1" x14ac:dyDescent="0.25"/>
    <row r="52341" hidden="1" x14ac:dyDescent="0.25"/>
    <row r="52342" hidden="1" x14ac:dyDescent="0.25"/>
    <row r="52343" hidden="1" x14ac:dyDescent="0.25"/>
    <row r="52344" hidden="1" x14ac:dyDescent="0.25"/>
    <row r="52345" hidden="1" x14ac:dyDescent="0.25"/>
    <row r="52346" hidden="1" x14ac:dyDescent="0.25"/>
    <row r="52347" hidden="1" x14ac:dyDescent="0.25"/>
    <row r="52348" hidden="1" x14ac:dyDescent="0.25"/>
    <row r="52349" hidden="1" x14ac:dyDescent="0.25"/>
    <row r="52350" hidden="1" x14ac:dyDescent="0.25"/>
    <row r="52351" hidden="1" x14ac:dyDescent="0.25"/>
    <row r="52352" hidden="1" x14ac:dyDescent="0.25"/>
    <row r="52353" hidden="1" x14ac:dyDescent="0.25"/>
    <row r="52354" hidden="1" x14ac:dyDescent="0.25"/>
    <row r="52355" hidden="1" x14ac:dyDescent="0.25"/>
    <row r="52356" hidden="1" x14ac:dyDescent="0.25"/>
    <row r="52357" hidden="1" x14ac:dyDescent="0.25"/>
    <row r="52358" hidden="1" x14ac:dyDescent="0.25"/>
    <row r="52359" hidden="1" x14ac:dyDescent="0.25"/>
    <row r="52360" hidden="1" x14ac:dyDescent="0.25"/>
    <row r="52361" hidden="1" x14ac:dyDescent="0.25"/>
    <row r="52362" hidden="1" x14ac:dyDescent="0.25"/>
    <row r="52363" hidden="1" x14ac:dyDescent="0.25"/>
    <row r="52364" hidden="1" x14ac:dyDescent="0.25"/>
    <row r="52365" hidden="1" x14ac:dyDescent="0.25"/>
    <row r="52366" hidden="1" x14ac:dyDescent="0.25"/>
    <row r="52367" hidden="1" x14ac:dyDescent="0.25"/>
    <row r="52368" hidden="1" x14ac:dyDescent="0.25"/>
    <row r="52369" hidden="1" x14ac:dyDescent="0.25"/>
    <row r="52370" hidden="1" x14ac:dyDescent="0.25"/>
    <row r="52371" hidden="1" x14ac:dyDescent="0.25"/>
    <row r="52372" hidden="1" x14ac:dyDescent="0.25"/>
    <row r="52373" hidden="1" x14ac:dyDescent="0.25"/>
    <row r="52374" hidden="1" x14ac:dyDescent="0.25"/>
    <row r="52375" hidden="1" x14ac:dyDescent="0.25"/>
    <row r="52376" hidden="1" x14ac:dyDescent="0.25"/>
    <row r="52377" hidden="1" x14ac:dyDescent="0.25"/>
    <row r="52378" hidden="1" x14ac:dyDescent="0.25"/>
    <row r="52379" hidden="1" x14ac:dyDescent="0.25"/>
    <row r="52380" hidden="1" x14ac:dyDescent="0.25"/>
    <row r="52381" hidden="1" x14ac:dyDescent="0.25"/>
    <row r="52382" hidden="1" x14ac:dyDescent="0.25"/>
    <row r="52383" hidden="1" x14ac:dyDescent="0.25"/>
    <row r="52384" hidden="1" x14ac:dyDescent="0.25"/>
    <row r="52385" hidden="1" x14ac:dyDescent="0.25"/>
    <row r="52386" hidden="1" x14ac:dyDescent="0.25"/>
    <row r="52387" hidden="1" x14ac:dyDescent="0.25"/>
    <row r="52388" hidden="1" x14ac:dyDescent="0.25"/>
    <row r="52389" hidden="1" x14ac:dyDescent="0.25"/>
    <row r="52390" hidden="1" x14ac:dyDescent="0.25"/>
    <row r="52391" hidden="1" x14ac:dyDescent="0.25"/>
    <row r="52392" hidden="1" x14ac:dyDescent="0.25"/>
    <row r="52393" hidden="1" x14ac:dyDescent="0.25"/>
    <row r="52394" hidden="1" x14ac:dyDescent="0.25"/>
    <row r="52395" hidden="1" x14ac:dyDescent="0.25"/>
    <row r="52396" hidden="1" x14ac:dyDescent="0.25"/>
    <row r="52397" hidden="1" x14ac:dyDescent="0.25"/>
    <row r="52398" hidden="1" x14ac:dyDescent="0.25"/>
    <row r="52399" hidden="1" x14ac:dyDescent="0.25"/>
    <row r="52400" hidden="1" x14ac:dyDescent="0.25"/>
    <row r="52401" hidden="1" x14ac:dyDescent="0.25"/>
    <row r="52402" hidden="1" x14ac:dyDescent="0.25"/>
    <row r="52403" hidden="1" x14ac:dyDescent="0.25"/>
    <row r="52404" hidden="1" x14ac:dyDescent="0.25"/>
    <row r="52405" hidden="1" x14ac:dyDescent="0.25"/>
    <row r="52406" hidden="1" x14ac:dyDescent="0.25"/>
    <row r="52407" hidden="1" x14ac:dyDescent="0.25"/>
    <row r="52408" hidden="1" x14ac:dyDescent="0.25"/>
    <row r="52409" hidden="1" x14ac:dyDescent="0.25"/>
    <row r="52410" hidden="1" x14ac:dyDescent="0.25"/>
    <row r="52411" hidden="1" x14ac:dyDescent="0.25"/>
    <row r="52412" hidden="1" x14ac:dyDescent="0.25"/>
    <row r="52413" hidden="1" x14ac:dyDescent="0.25"/>
    <row r="52414" hidden="1" x14ac:dyDescent="0.25"/>
    <row r="52415" hidden="1" x14ac:dyDescent="0.25"/>
    <row r="52416" hidden="1" x14ac:dyDescent="0.25"/>
    <row r="52417" hidden="1" x14ac:dyDescent="0.25"/>
    <row r="52418" hidden="1" x14ac:dyDescent="0.25"/>
    <row r="52419" hidden="1" x14ac:dyDescent="0.25"/>
    <row r="52420" hidden="1" x14ac:dyDescent="0.25"/>
    <row r="52421" hidden="1" x14ac:dyDescent="0.25"/>
    <row r="52422" hidden="1" x14ac:dyDescent="0.25"/>
    <row r="52423" hidden="1" x14ac:dyDescent="0.25"/>
    <row r="52424" hidden="1" x14ac:dyDescent="0.25"/>
    <row r="52425" hidden="1" x14ac:dyDescent="0.25"/>
    <row r="52426" hidden="1" x14ac:dyDescent="0.25"/>
    <row r="52427" hidden="1" x14ac:dyDescent="0.25"/>
    <row r="52428" hidden="1" x14ac:dyDescent="0.25"/>
    <row r="52429" hidden="1" x14ac:dyDescent="0.25"/>
    <row r="52430" hidden="1" x14ac:dyDescent="0.25"/>
    <row r="52431" hidden="1" x14ac:dyDescent="0.25"/>
    <row r="52432" hidden="1" x14ac:dyDescent="0.25"/>
    <row r="52433" hidden="1" x14ac:dyDescent="0.25"/>
    <row r="52434" hidden="1" x14ac:dyDescent="0.25"/>
    <row r="52435" hidden="1" x14ac:dyDescent="0.25"/>
    <row r="52436" hidden="1" x14ac:dyDescent="0.25"/>
    <row r="52437" hidden="1" x14ac:dyDescent="0.25"/>
    <row r="52438" hidden="1" x14ac:dyDescent="0.25"/>
    <row r="52439" hidden="1" x14ac:dyDescent="0.25"/>
    <row r="52440" hidden="1" x14ac:dyDescent="0.25"/>
    <row r="52441" hidden="1" x14ac:dyDescent="0.25"/>
    <row r="52442" hidden="1" x14ac:dyDescent="0.25"/>
    <row r="52443" hidden="1" x14ac:dyDescent="0.25"/>
    <row r="52444" hidden="1" x14ac:dyDescent="0.25"/>
    <row r="52445" hidden="1" x14ac:dyDescent="0.25"/>
    <row r="52446" hidden="1" x14ac:dyDescent="0.25"/>
    <row r="52447" hidden="1" x14ac:dyDescent="0.25"/>
    <row r="52448" hidden="1" x14ac:dyDescent="0.25"/>
    <row r="52449" hidden="1" x14ac:dyDescent="0.25"/>
    <row r="52450" hidden="1" x14ac:dyDescent="0.25"/>
    <row r="52451" hidden="1" x14ac:dyDescent="0.25"/>
    <row r="52452" hidden="1" x14ac:dyDescent="0.25"/>
    <row r="52453" hidden="1" x14ac:dyDescent="0.25"/>
    <row r="52454" hidden="1" x14ac:dyDescent="0.25"/>
    <row r="52455" hidden="1" x14ac:dyDescent="0.25"/>
    <row r="52456" hidden="1" x14ac:dyDescent="0.25"/>
    <row r="52457" hidden="1" x14ac:dyDescent="0.25"/>
    <row r="52458" hidden="1" x14ac:dyDescent="0.25"/>
    <row r="52459" hidden="1" x14ac:dyDescent="0.25"/>
    <row r="52460" hidden="1" x14ac:dyDescent="0.25"/>
    <row r="52461" hidden="1" x14ac:dyDescent="0.25"/>
    <row r="52462" hidden="1" x14ac:dyDescent="0.25"/>
    <row r="52463" hidden="1" x14ac:dyDescent="0.25"/>
    <row r="52464" hidden="1" x14ac:dyDescent="0.25"/>
    <row r="52465" hidden="1" x14ac:dyDescent="0.25"/>
    <row r="52466" hidden="1" x14ac:dyDescent="0.25"/>
    <row r="52467" hidden="1" x14ac:dyDescent="0.25"/>
    <row r="52468" hidden="1" x14ac:dyDescent="0.25"/>
    <row r="52469" hidden="1" x14ac:dyDescent="0.25"/>
    <row r="52470" hidden="1" x14ac:dyDescent="0.25"/>
    <row r="52471" hidden="1" x14ac:dyDescent="0.25"/>
    <row r="52472" hidden="1" x14ac:dyDescent="0.25"/>
    <row r="52473" hidden="1" x14ac:dyDescent="0.25"/>
    <row r="52474" hidden="1" x14ac:dyDescent="0.25"/>
    <row r="52475" hidden="1" x14ac:dyDescent="0.25"/>
    <row r="52476" hidden="1" x14ac:dyDescent="0.25"/>
    <row r="52477" hidden="1" x14ac:dyDescent="0.25"/>
    <row r="52478" hidden="1" x14ac:dyDescent="0.25"/>
    <row r="52479" hidden="1" x14ac:dyDescent="0.25"/>
    <row r="52480" hidden="1" x14ac:dyDescent="0.25"/>
    <row r="52481" hidden="1" x14ac:dyDescent="0.25"/>
    <row r="52482" hidden="1" x14ac:dyDescent="0.25"/>
    <row r="52483" hidden="1" x14ac:dyDescent="0.25"/>
    <row r="52484" hidden="1" x14ac:dyDescent="0.25"/>
    <row r="52485" hidden="1" x14ac:dyDescent="0.25"/>
    <row r="52486" hidden="1" x14ac:dyDescent="0.25"/>
    <row r="52487" hidden="1" x14ac:dyDescent="0.25"/>
    <row r="52488" hidden="1" x14ac:dyDescent="0.25"/>
    <row r="52489" hidden="1" x14ac:dyDescent="0.25"/>
    <row r="52490" hidden="1" x14ac:dyDescent="0.25"/>
    <row r="52491" hidden="1" x14ac:dyDescent="0.25"/>
    <row r="52492" hidden="1" x14ac:dyDescent="0.25"/>
    <row r="52493" hidden="1" x14ac:dyDescent="0.25"/>
    <row r="52494" hidden="1" x14ac:dyDescent="0.25"/>
    <row r="52495" hidden="1" x14ac:dyDescent="0.25"/>
    <row r="52496" hidden="1" x14ac:dyDescent="0.25"/>
    <row r="52497" hidden="1" x14ac:dyDescent="0.25"/>
    <row r="52498" hidden="1" x14ac:dyDescent="0.25"/>
    <row r="52499" hidden="1" x14ac:dyDescent="0.25"/>
    <row r="52500" hidden="1" x14ac:dyDescent="0.25"/>
    <row r="52501" hidden="1" x14ac:dyDescent="0.25"/>
    <row r="52502" hidden="1" x14ac:dyDescent="0.25"/>
    <row r="52503" hidden="1" x14ac:dyDescent="0.25"/>
    <row r="52504" hidden="1" x14ac:dyDescent="0.25"/>
    <row r="52505" hidden="1" x14ac:dyDescent="0.25"/>
    <row r="52506" hidden="1" x14ac:dyDescent="0.25"/>
    <row r="52507" hidden="1" x14ac:dyDescent="0.25"/>
    <row r="52508" hidden="1" x14ac:dyDescent="0.25"/>
    <row r="52509" hidden="1" x14ac:dyDescent="0.25"/>
    <row r="52510" hidden="1" x14ac:dyDescent="0.25"/>
    <row r="52511" hidden="1" x14ac:dyDescent="0.25"/>
    <row r="52512" hidden="1" x14ac:dyDescent="0.25"/>
    <row r="52513" hidden="1" x14ac:dyDescent="0.25"/>
    <row r="52514" hidden="1" x14ac:dyDescent="0.25"/>
    <row r="52515" hidden="1" x14ac:dyDescent="0.25"/>
    <row r="52516" hidden="1" x14ac:dyDescent="0.25"/>
    <row r="52517" hidden="1" x14ac:dyDescent="0.25"/>
    <row r="52518" hidden="1" x14ac:dyDescent="0.25"/>
    <row r="52519" hidden="1" x14ac:dyDescent="0.25"/>
    <row r="52520" hidden="1" x14ac:dyDescent="0.25"/>
    <row r="52521" hidden="1" x14ac:dyDescent="0.25"/>
    <row r="52522" hidden="1" x14ac:dyDescent="0.25"/>
    <row r="52523" hidden="1" x14ac:dyDescent="0.25"/>
    <row r="52524" hidden="1" x14ac:dyDescent="0.25"/>
    <row r="52525" hidden="1" x14ac:dyDescent="0.25"/>
    <row r="52526" hidden="1" x14ac:dyDescent="0.25"/>
    <row r="52527" hidden="1" x14ac:dyDescent="0.25"/>
    <row r="52528" hidden="1" x14ac:dyDescent="0.25"/>
    <row r="52529" hidden="1" x14ac:dyDescent="0.25"/>
    <row r="52530" hidden="1" x14ac:dyDescent="0.25"/>
    <row r="52531" hidden="1" x14ac:dyDescent="0.25"/>
    <row r="52532" hidden="1" x14ac:dyDescent="0.25"/>
    <row r="52533" hidden="1" x14ac:dyDescent="0.25"/>
    <row r="52534" hidden="1" x14ac:dyDescent="0.25"/>
    <row r="52535" hidden="1" x14ac:dyDescent="0.25"/>
    <row r="52536" hidden="1" x14ac:dyDescent="0.25"/>
    <row r="52537" hidden="1" x14ac:dyDescent="0.25"/>
    <row r="52538" hidden="1" x14ac:dyDescent="0.25"/>
    <row r="52539" hidden="1" x14ac:dyDescent="0.25"/>
    <row r="52540" hidden="1" x14ac:dyDescent="0.25"/>
    <row r="52541" hidden="1" x14ac:dyDescent="0.25"/>
    <row r="52542" hidden="1" x14ac:dyDescent="0.25"/>
    <row r="52543" hidden="1" x14ac:dyDescent="0.25"/>
    <row r="52544" hidden="1" x14ac:dyDescent="0.25"/>
    <row r="52545" hidden="1" x14ac:dyDescent="0.25"/>
    <row r="52546" hidden="1" x14ac:dyDescent="0.25"/>
    <row r="52547" hidden="1" x14ac:dyDescent="0.25"/>
    <row r="52548" hidden="1" x14ac:dyDescent="0.25"/>
    <row r="52549" hidden="1" x14ac:dyDescent="0.25"/>
    <row r="52550" hidden="1" x14ac:dyDescent="0.25"/>
    <row r="52551" hidden="1" x14ac:dyDescent="0.25"/>
    <row r="52552" hidden="1" x14ac:dyDescent="0.25"/>
    <row r="52553" hidden="1" x14ac:dyDescent="0.25"/>
    <row r="52554" hidden="1" x14ac:dyDescent="0.25"/>
    <row r="52555" hidden="1" x14ac:dyDescent="0.25"/>
    <row r="52556" hidden="1" x14ac:dyDescent="0.25"/>
    <row r="52557" hidden="1" x14ac:dyDescent="0.25"/>
    <row r="52558" hidden="1" x14ac:dyDescent="0.25"/>
    <row r="52559" hidden="1" x14ac:dyDescent="0.25"/>
    <row r="52560" hidden="1" x14ac:dyDescent="0.25"/>
    <row r="52561" hidden="1" x14ac:dyDescent="0.25"/>
    <row r="52562" hidden="1" x14ac:dyDescent="0.25"/>
    <row r="52563" hidden="1" x14ac:dyDescent="0.25"/>
    <row r="52564" hidden="1" x14ac:dyDescent="0.25"/>
    <row r="52565" hidden="1" x14ac:dyDescent="0.25"/>
    <row r="52566" hidden="1" x14ac:dyDescent="0.25"/>
    <row r="52567" hidden="1" x14ac:dyDescent="0.25"/>
    <row r="52568" hidden="1" x14ac:dyDescent="0.25"/>
    <row r="52569" hidden="1" x14ac:dyDescent="0.25"/>
    <row r="52570" hidden="1" x14ac:dyDescent="0.25"/>
    <row r="52571" hidden="1" x14ac:dyDescent="0.25"/>
    <row r="52572" hidden="1" x14ac:dyDescent="0.25"/>
    <row r="52573" hidden="1" x14ac:dyDescent="0.25"/>
    <row r="52574" hidden="1" x14ac:dyDescent="0.25"/>
    <row r="52575" hidden="1" x14ac:dyDescent="0.25"/>
    <row r="52576" hidden="1" x14ac:dyDescent="0.25"/>
    <row r="52577" hidden="1" x14ac:dyDescent="0.25"/>
    <row r="52578" hidden="1" x14ac:dyDescent="0.25"/>
    <row r="52579" hidden="1" x14ac:dyDescent="0.25"/>
    <row r="52580" hidden="1" x14ac:dyDescent="0.25"/>
    <row r="52581" hidden="1" x14ac:dyDescent="0.25"/>
    <row r="52582" hidden="1" x14ac:dyDescent="0.25"/>
    <row r="52583" hidden="1" x14ac:dyDescent="0.25"/>
    <row r="52584" hidden="1" x14ac:dyDescent="0.25"/>
    <row r="52585" hidden="1" x14ac:dyDescent="0.25"/>
    <row r="52586" hidden="1" x14ac:dyDescent="0.25"/>
    <row r="52587" hidden="1" x14ac:dyDescent="0.25"/>
    <row r="52588" hidden="1" x14ac:dyDescent="0.25"/>
    <row r="52589" hidden="1" x14ac:dyDescent="0.25"/>
    <row r="52590" hidden="1" x14ac:dyDescent="0.25"/>
    <row r="52591" hidden="1" x14ac:dyDescent="0.25"/>
    <row r="52592" hidden="1" x14ac:dyDescent="0.25"/>
    <row r="52593" hidden="1" x14ac:dyDescent="0.25"/>
    <row r="52594" hidden="1" x14ac:dyDescent="0.25"/>
    <row r="52595" hidden="1" x14ac:dyDescent="0.25"/>
    <row r="52596" hidden="1" x14ac:dyDescent="0.25"/>
    <row r="52597" hidden="1" x14ac:dyDescent="0.25"/>
    <row r="52598" hidden="1" x14ac:dyDescent="0.25"/>
    <row r="52599" hidden="1" x14ac:dyDescent="0.25"/>
    <row r="52600" hidden="1" x14ac:dyDescent="0.25"/>
    <row r="52601" hidden="1" x14ac:dyDescent="0.25"/>
    <row r="52602" hidden="1" x14ac:dyDescent="0.25"/>
    <row r="52603" hidden="1" x14ac:dyDescent="0.25"/>
    <row r="52604" hidden="1" x14ac:dyDescent="0.25"/>
    <row r="52605" hidden="1" x14ac:dyDescent="0.25"/>
    <row r="52606" hidden="1" x14ac:dyDescent="0.25"/>
    <row r="52607" hidden="1" x14ac:dyDescent="0.25"/>
    <row r="52608" hidden="1" x14ac:dyDescent="0.25"/>
    <row r="52609" hidden="1" x14ac:dyDescent="0.25"/>
    <row r="52610" hidden="1" x14ac:dyDescent="0.25"/>
    <row r="52611" hidden="1" x14ac:dyDescent="0.25"/>
    <row r="52612" hidden="1" x14ac:dyDescent="0.25"/>
    <row r="52613" hidden="1" x14ac:dyDescent="0.25"/>
    <row r="52614" hidden="1" x14ac:dyDescent="0.25"/>
    <row r="52615" hidden="1" x14ac:dyDescent="0.25"/>
    <row r="52616" hidden="1" x14ac:dyDescent="0.25"/>
    <row r="52617" hidden="1" x14ac:dyDescent="0.25"/>
    <row r="52618" hidden="1" x14ac:dyDescent="0.25"/>
    <row r="52619" hidden="1" x14ac:dyDescent="0.25"/>
    <row r="52620" hidden="1" x14ac:dyDescent="0.25"/>
    <row r="52621" hidden="1" x14ac:dyDescent="0.25"/>
    <row r="52622" hidden="1" x14ac:dyDescent="0.25"/>
    <row r="52623" hidden="1" x14ac:dyDescent="0.25"/>
    <row r="52624" hidden="1" x14ac:dyDescent="0.25"/>
    <row r="52625" hidden="1" x14ac:dyDescent="0.25"/>
    <row r="52626" hidden="1" x14ac:dyDescent="0.25"/>
    <row r="52627" hidden="1" x14ac:dyDescent="0.25"/>
    <row r="52628" hidden="1" x14ac:dyDescent="0.25"/>
    <row r="52629" hidden="1" x14ac:dyDescent="0.25"/>
    <row r="52630" hidden="1" x14ac:dyDescent="0.25"/>
    <row r="52631" hidden="1" x14ac:dyDescent="0.25"/>
    <row r="52632" hidden="1" x14ac:dyDescent="0.25"/>
    <row r="52633" hidden="1" x14ac:dyDescent="0.25"/>
    <row r="52634" hidden="1" x14ac:dyDescent="0.25"/>
    <row r="52635" hidden="1" x14ac:dyDescent="0.25"/>
    <row r="52636" hidden="1" x14ac:dyDescent="0.25"/>
    <row r="52637" hidden="1" x14ac:dyDescent="0.25"/>
    <row r="52638" hidden="1" x14ac:dyDescent="0.25"/>
    <row r="52639" hidden="1" x14ac:dyDescent="0.25"/>
    <row r="52640" hidden="1" x14ac:dyDescent="0.25"/>
    <row r="52641" hidden="1" x14ac:dyDescent="0.25"/>
    <row r="52642" hidden="1" x14ac:dyDescent="0.25"/>
    <row r="52643" hidden="1" x14ac:dyDescent="0.25"/>
    <row r="52644" hidden="1" x14ac:dyDescent="0.25"/>
    <row r="52645" hidden="1" x14ac:dyDescent="0.25"/>
    <row r="52646" hidden="1" x14ac:dyDescent="0.25"/>
    <row r="52647" hidden="1" x14ac:dyDescent="0.25"/>
    <row r="52648" hidden="1" x14ac:dyDescent="0.25"/>
    <row r="52649" hidden="1" x14ac:dyDescent="0.25"/>
    <row r="52650" hidden="1" x14ac:dyDescent="0.25"/>
    <row r="52651" hidden="1" x14ac:dyDescent="0.25"/>
    <row r="52652" hidden="1" x14ac:dyDescent="0.25"/>
    <row r="52653" hidden="1" x14ac:dyDescent="0.25"/>
    <row r="52654" hidden="1" x14ac:dyDescent="0.25"/>
    <row r="52655" hidden="1" x14ac:dyDescent="0.25"/>
    <row r="52656" hidden="1" x14ac:dyDescent="0.25"/>
    <row r="52657" hidden="1" x14ac:dyDescent="0.25"/>
    <row r="52658" hidden="1" x14ac:dyDescent="0.25"/>
    <row r="52659" hidden="1" x14ac:dyDescent="0.25"/>
    <row r="52660" hidden="1" x14ac:dyDescent="0.25"/>
    <row r="52661" hidden="1" x14ac:dyDescent="0.25"/>
    <row r="52662" hidden="1" x14ac:dyDescent="0.25"/>
    <row r="52663" hidden="1" x14ac:dyDescent="0.25"/>
    <row r="52664" hidden="1" x14ac:dyDescent="0.25"/>
    <row r="52665" hidden="1" x14ac:dyDescent="0.25"/>
    <row r="52666" hidden="1" x14ac:dyDescent="0.25"/>
    <row r="52667" hidden="1" x14ac:dyDescent="0.25"/>
    <row r="52668" hidden="1" x14ac:dyDescent="0.25"/>
    <row r="52669" hidden="1" x14ac:dyDescent="0.25"/>
    <row r="52670" hidden="1" x14ac:dyDescent="0.25"/>
    <row r="52671" hidden="1" x14ac:dyDescent="0.25"/>
    <row r="52672" hidden="1" x14ac:dyDescent="0.25"/>
    <row r="52673" hidden="1" x14ac:dyDescent="0.25"/>
    <row r="52674" hidden="1" x14ac:dyDescent="0.25"/>
    <row r="52675" hidden="1" x14ac:dyDescent="0.25"/>
    <row r="52676" hidden="1" x14ac:dyDescent="0.25"/>
    <row r="52677" hidden="1" x14ac:dyDescent="0.25"/>
    <row r="52678" hidden="1" x14ac:dyDescent="0.25"/>
    <row r="52679" hidden="1" x14ac:dyDescent="0.25"/>
    <row r="52680" hidden="1" x14ac:dyDescent="0.25"/>
    <row r="52681" hidden="1" x14ac:dyDescent="0.25"/>
    <row r="52682" hidden="1" x14ac:dyDescent="0.25"/>
    <row r="52683" hidden="1" x14ac:dyDescent="0.25"/>
    <row r="52684" hidden="1" x14ac:dyDescent="0.25"/>
    <row r="52685" hidden="1" x14ac:dyDescent="0.25"/>
    <row r="52686" hidden="1" x14ac:dyDescent="0.25"/>
    <row r="52687" hidden="1" x14ac:dyDescent="0.25"/>
    <row r="52688" hidden="1" x14ac:dyDescent="0.25"/>
    <row r="52689" hidden="1" x14ac:dyDescent="0.25"/>
    <row r="52690" hidden="1" x14ac:dyDescent="0.25"/>
    <row r="52691" hidden="1" x14ac:dyDescent="0.25"/>
    <row r="52692" hidden="1" x14ac:dyDescent="0.25"/>
    <row r="52693" hidden="1" x14ac:dyDescent="0.25"/>
    <row r="52694" hidden="1" x14ac:dyDescent="0.25"/>
    <row r="52695" hidden="1" x14ac:dyDescent="0.25"/>
    <row r="52696" hidden="1" x14ac:dyDescent="0.25"/>
    <row r="52697" hidden="1" x14ac:dyDescent="0.25"/>
    <row r="52698" hidden="1" x14ac:dyDescent="0.25"/>
    <row r="52699" hidden="1" x14ac:dyDescent="0.25"/>
    <row r="52700" hidden="1" x14ac:dyDescent="0.25"/>
    <row r="52701" hidden="1" x14ac:dyDescent="0.25"/>
    <row r="52702" hidden="1" x14ac:dyDescent="0.25"/>
    <row r="52703" hidden="1" x14ac:dyDescent="0.25"/>
    <row r="52704" hidden="1" x14ac:dyDescent="0.25"/>
    <row r="52705" hidden="1" x14ac:dyDescent="0.25"/>
    <row r="52706" hidden="1" x14ac:dyDescent="0.25"/>
    <row r="52707" hidden="1" x14ac:dyDescent="0.25"/>
    <row r="52708" hidden="1" x14ac:dyDescent="0.25"/>
    <row r="52709" hidden="1" x14ac:dyDescent="0.25"/>
    <row r="52710" hidden="1" x14ac:dyDescent="0.25"/>
    <row r="52711" hidden="1" x14ac:dyDescent="0.25"/>
    <row r="52712" hidden="1" x14ac:dyDescent="0.25"/>
    <row r="52713" hidden="1" x14ac:dyDescent="0.25"/>
    <row r="52714" hidden="1" x14ac:dyDescent="0.25"/>
    <row r="52715" hidden="1" x14ac:dyDescent="0.25"/>
    <row r="52716" hidden="1" x14ac:dyDescent="0.25"/>
    <row r="52717" hidden="1" x14ac:dyDescent="0.25"/>
    <row r="52718" hidden="1" x14ac:dyDescent="0.25"/>
    <row r="52719" hidden="1" x14ac:dyDescent="0.25"/>
    <row r="52720" hidden="1" x14ac:dyDescent="0.25"/>
    <row r="52721" hidden="1" x14ac:dyDescent="0.25"/>
    <row r="52722" hidden="1" x14ac:dyDescent="0.25"/>
    <row r="52723" hidden="1" x14ac:dyDescent="0.25"/>
    <row r="52724" hidden="1" x14ac:dyDescent="0.25"/>
    <row r="52725" hidden="1" x14ac:dyDescent="0.25"/>
    <row r="52726" hidden="1" x14ac:dyDescent="0.25"/>
    <row r="52727" hidden="1" x14ac:dyDescent="0.25"/>
    <row r="52728" hidden="1" x14ac:dyDescent="0.25"/>
    <row r="52729" hidden="1" x14ac:dyDescent="0.25"/>
    <row r="52730" hidden="1" x14ac:dyDescent="0.25"/>
    <row r="52731" hidden="1" x14ac:dyDescent="0.25"/>
    <row r="52732" hidden="1" x14ac:dyDescent="0.25"/>
    <row r="52733" hidden="1" x14ac:dyDescent="0.25"/>
    <row r="52734" hidden="1" x14ac:dyDescent="0.25"/>
    <row r="52735" hidden="1" x14ac:dyDescent="0.25"/>
    <row r="52736" hidden="1" x14ac:dyDescent="0.25"/>
    <row r="52737" hidden="1" x14ac:dyDescent="0.25"/>
    <row r="52738" hidden="1" x14ac:dyDescent="0.25"/>
    <row r="52739" hidden="1" x14ac:dyDescent="0.25"/>
    <row r="52740" hidden="1" x14ac:dyDescent="0.25"/>
    <row r="52741" hidden="1" x14ac:dyDescent="0.25"/>
    <row r="52742" hidden="1" x14ac:dyDescent="0.25"/>
    <row r="52743" hidden="1" x14ac:dyDescent="0.25"/>
    <row r="52744" hidden="1" x14ac:dyDescent="0.25"/>
    <row r="52745" hidden="1" x14ac:dyDescent="0.25"/>
    <row r="52746" hidden="1" x14ac:dyDescent="0.25"/>
    <row r="52747" hidden="1" x14ac:dyDescent="0.25"/>
    <row r="52748" hidden="1" x14ac:dyDescent="0.25"/>
    <row r="52749" hidden="1" x14ac:dyDescent="0.25"/>
    <row r="52750" hidden="1" x14ac:dyDescent="0.25"/>
    <row r="52751" hidden="1" x14ac:dyDescent="0.25"/>
    <row r="52752" hidden="1" x14ac:dyDescent="0.25"/>
    <row r="52753" hidden="1" x14ac:dyDescent="0.25"/>
    <row r="52754" hidden="1" x14ac:dyDescent="0.25"/>
    <row r="52755" hidden="1" x14ac:dyDescent="0.25"/>
    <row r="52756" hidden="1" x14ac:dyDescent="0.25"/>
    <row r="52757" hidden="1" x14ac:dyDescent="0.25"/>
    <row r="52758" hidden="1" x14ac:dyDescent="0.25"/>
    <row r="52759" hidden="1" x14ac:dyDescent="0.25"/>
    <row r="52760" hidden="1" x14ac:dyDescent="0.25"/>
    <row r="52761" hidden="1" x14ac:dyDescent="0.25"/>
    <row r="52762" hidden="1" x14ac:dyDescent="0.25"/>
    <row r="52763" hidden="1" x14ac:dyDescent="0.25"/>
    <row r="52764" hidden="1" x14ac:dyDescent="0.25"/>
    <row r="52765" hidden="1" x14ac:dyDescent="0.25"/>
    <row r="52766" hidden="1" x14ac:dyDescent="0.25"/>
    <row r="52767" hidden="1" x14ac:dyDescent="0.25"/>
    <row r="52768" hidden="1" x14ac:dyDescent="0.25"/>
    <row r="52769" hidden="1" x14ac:dyDescent="0.25"/>
    <row r="52770" hidden="1" x14ac:dyDescent="0.25"/>
    <row r="52771" hidden="1" x14ac:dyDescent="0.25"/>
    <row r="52772" hidden="1" x14ac:dyDescent="0.25"/>
    <row r="52773" hidden="1" x14ac:dyDescent="0.25"/>
    <row r="52774" hidden="1" x14ac:dyDescent="0.25"/>
    <row r="52775" hidden="1" x14ac:dyDescent="0.25"/>
    <row r="52776" hidden="1" x14ac:dyDescent="0.25"/>
    <row r="52777" hidden="1" x14ac:dyDescent="0.25"/>
    <row r="52778" hidden="1" x14ac:dyDescent="0.25"/>
    <row r="52779" hidden="1" x14ac:dyDescent="0.25"/>
    <row r="52780" hidden="1" x14ac:dyDescent="0.25"/>
    <row r="52781" hidden="1" x14ac:dyDescent="0.25"/>
    <row r="52782" hidden="1" x14ac:dyDescent="0.25"/>
    <row r="52783" hidden="1" x14ac:dyDescent="0.25"/>
    <row r="52784" hidden="1" x14ac:dyDescent="0.25"/>
    <row r="52785" hidden="1" x14ac:dyDescent="0.25"/>
    <row r="52786" hidden="1" x14ac:dyDescent="0.25"/>
    <row r="52787" hidden="1" x14ac:dyDescent="0.25"/>
    <row r="52788" hidden="1" x14ac:dyDescent="0.25"/>
    <row r="52789" hidden="1" x14ac:dyDescent="0.25"/>
    <row r="52790" hidden="1" x14ac:dyDescent="0.25"/>
    <row r="52791" hidden="1" x14ac:dyDescent="0.25"/>
    <row r="52792" hidden="1" x14ac:dyDescent="0.25"/>
    <row r="52793" hidden="1" x14ac:dyDescent="0.25"/>
    <row r="52794" hidden="1" x14ac:dyDescent="0.25"/>
    <row r="52795" hidden="1" x14ac:dyDescent="0.25"/>
    <row r="52796" hidden="1" x14ac:dyDescent="0.25"/>
    <row r="52797" hidden="1" x14ac:dyDescent="0.25"/>
    <row r="52798" hidden="1" x14ac:dyDescent="0.25"/>
    <row r="52799" hidden="1" x14ac:dyDescent="0.25"/>
    <row r="52800" hidden="1" x14ac:dyDescent="0.25"/>
    <row r="52801" hidden="1" x14ac:dyDescent="0.25"/>
    <row r="52802" hidden="1" x14ac:dyDescent="0.25"/>
    <row r="52803" hidden="1" x14ac:dyDescent="0.25"/>
    <row r="52804" hidden="1" x14ac:dyDescent="0.25"/>
    <row r="52805" hidden="1" x14ac:dyDescent="0.25"/>
    <row r="52806" hidden="1" x14ac:dyDescent="0.25"/>
    <row r="52807" hidden="1" x14ac:dyDescent="0.25"/>
    <row r="52808" hidden="1" x14ac:dyDescent="0.25"/>
    <row r="52809" hidden="1" x14ac:dyDescent="0.25"/>
    <row r="52810" hidden="1" x14ac:dyDescent="0.25"/>
    <row r="52811" hidden="1" x14ac:dyDescent="0.25"/>
    <row r="52812" hidden="1" x14ac:dyDescent="0.25"/>
    <row r="52813" hidden="1" x14ac:dyDescent="0.25"/>
    <row r="52814" hidden="1" x14ac:dyDescent="0.25"/>
    <row r="52815" hidden="1" x14ac:dyDescent="0.25"/>
    <row r="52816" hidden="1" x14ac:dyDescent="0.25"/>
    <row r="52817" hidden="1" x14ac:dyDescent="0.25"/>
    <row r="52818" hidden="1" x14ac:dyDescent="0.25"/>
    <row r="52819" hidden="1" x14ac:dyDescent="0.25"/>
    <row r="52820" hidden="1" x14ac:dyDescent="0.25"/>
    <row r="52821" hidden="1" x14ac:dyDescent="0.25"/>
    <row r="52822" hidden="1" x14ac:dyDescent="0.25"/>
    <row r="52823" hidden="1" x14ac:dyDescent="0.25"/>
    <row r="52824" hidden="1" x14ac:dyDescent="0.25"/>
    <row r="52825" hidden="1" x14ac:dyDescent="0.25"/>
    <row r="52826" hidden="1" x14ac:dyDescent="0.25"/>
    <row r="52827" hidden="1" x14ac:dyDescent="0.25"/>
    <row r="52828" hidden="1" x14ac:dyDescent="0.25"/>
    <row r="52829" hidden="1" x14ac:dyDescent="0.25"/>
    <row r="52830" hidden="1" x14ac:dyDescent="0.25"/>
    <row r="52831" hidden="1" x14ac:dyDescent="0.25"/>
    <row r="52832" hidden="1" x14ac:dyDescent="0.25"/>
    <row r="52833" hidden="1" x14ac:dyDescent="0.25"/>
    <row r="52834" hidden="1" x14ac:dyDescent="0.25"/>
    <row r="52835" hidden="1" x14ac:dyDescent="0.25"/>
    <row r="52836" hidden="1" x14ac:dyDescent="0.25"/>
    <row r="52837" hidden="1" x14ac:dyDescent="0.25"/>
    <row r="52838" hidden="1" x14ac:dyDescent="0.25"/>
    <row r="52839" hidden="1" x14ac:dyDescent="0.25"/>
    <row r="52840" hidden="1" x14ac:dyDescent="0.25"/>
    <row r="52841" hidden="1" x14ac:dyDescent="0.25"/>
    <row r="52842" hidden="1" x14ac:dyDescent="0.25"/>
    <row r="52843" hidden="1" x14ac:dyDescent="0.25"/>
    <row r="52844" hidden="1" x14ac:dyDescent="0.25"/>
    <row r="52845" hidden="1" x14ac:dyDescent="0.25"/>
    <row r="52846" hidden="1" x14ac:dyDescent="0.25"/>
    <row r="52847" hidden="1" x14ac:dyDescent="0.25"/>
    <row r="52848" hidden="1" x14ac:dyDescent="0.25"/>
    <row r="52849" hidden="1" x14ac:dyDescent="0.25"/>
    <row r="52850" hidden="1" x14ac:dyDescent="0.25"/>
    <row r="52851" hidden="1" x14ac:dyDescent="0.25"/>
    <row r="52852" hidden="1" x14ac:dyDescent="0.25"/>
    <row r="52853" hidden="1" x14ac:dyDescent="0.25"/>
    <row r="52854" hidden="1" x14ac:dyDescent="0.25"/>
    <row r="52855" hidden="1" x14ac:dyDescent="0.25"/>
    <row r="52856" hidden="1" x14ac:dyDescent="0.25"/>
    <row r="52857" hidden="1" x14ac:dyDescent="0.25"/>
    <row r="52858" hidden="1" x14ac:dyDescent="0.25"/>
    <row r="52859" hidden="1" x14ac:dyDescent="0.25"/>
    <row r="52860" hidden="1" x14ac:dyDescent="0.25"/>
    <row r="52861" hidden="1" x14ac:dyDescent="0.25"/>
    <row r="52862" hidden="1" x14ac:dyDescent="0.25"/>
    <row r="52863" hidden="1" x14ac:dyDescent="0.25"/>
    <row r="52864" hidden="1" x14ac:dyDescent="0.25"/>
    <row r="52865" hidden="1" x14ac:dyDescent="0.25"/>
    <row r="52866" hidden="1" x14ac:dyDescent="0.25"/>
    <row r="52867" hidden="1" x14ac:dyDescent="0.25"/>
    <row r="52868" hidden="1" x14ac:dyDescent="0.25"/>
    <row r="52869" hidden="1" x14ac:dyDescent="0.25"/>
    <row r="52870" hidden="1" x14ac:dyDescent="0.25"/>
    <row r="52871" hidden="1" x14ac:dyDescent="0.25"/>
    <row r="52872" hidden="1" x14ac:dyDescent="0.25"/>
    <row r="52873" hidden="1" x14ac:dyDescent="0.25"/>
    <row r="52874" hidden="1" x14ac:dyDescent="0.25"/>
    <row r="52875" hidden="1" x14ac:dyDescent="0.25"/>
    <row r="52876" hidden="1" x14ac:dyDescent="0.25"/>
    <row r="52877" hidden="1" x14ac:dyDescent="0.25"/>
    <row r="52878" hidden="1" x14ac:dyDescent="0.25"/>
    <row r="52879" hidden="1" x14ac:dyDescent="0.25"/>
    <row r="52880" hidden="1" x14ac:dyDescent="0.25"/>
    <row r="52881" hidden="1" x14ac:dyDescent="0.25"/>
    <row r="52882" hidden="1" x14ac:dyDescent="0.25"/>
    <row r="52883" hidden="1" x14ac:dyDescent="0.25"/>
    <row r="52884" hidden="1" x14ac:dyDescent="0.25"/>
    <row r="52885" hidden="1" x14ac:dyDescent="0.25"/>
    <row r="52886" hidden="1" x14ac:dyDescent="0.25"/>
    <row r="52887" hidden="1" x14ac:dyDescent="0.25"/>
    <row r="52888" hidden="1" x14ac:dyDescent="0.25"/>
    <row r="52889" hidden="1" x14ac:dyDescent="0.25"/>
    <row r="52890" hidden="1" x14ac:dyDescent="0.25"/>
    <row r="52891" hidden="1" x14ac:dyDescent="0.25"/>
    <row r="52892" hidden="1" x14ac:dyDescent="0.25"/>
    <row r="52893" hidden="1" x14ac:dyDescent="0.25"/>
    <row r="52894" hidden="1" x14ac:dyDescent="0.25"/>
    <row r="52895" hidden="1" x14ac:dyDescent="0.25"/>
    <row r="52896" hidden="1" x14ac:dyDescent="0.25"/>
    <row r="52897" hidden="1" x14ac:dyDescent="0.25"/>
    <row r="52898" hidden="1" x14ac:dyDescent="0.25"/>
    <row r="52899" hidden="1" x14ac:dyDescent="0.25"/>
    <row r="52900" hidden="1" x14ac:dyDescent="0.25"/>
    <row r="52901" hidden="1" x14ac:dyDescent="0.25"/>
    <row r="52902" hidden="1" x14ac:dyDescent="0.25"/>
    <row r="52903" hidden="1" x14ac:dyDescent="0.25"/>
    <row r="52904" hidden="1" x14ac:dyDescent="0.25"/>
    <row r="52905" hidden="1" x14ac:dyDescent="0.25"/>
    <row r="52906" hidden="1" x14ac:dyDescent="0.25"/>
    <row r="52907" hidden="1" x14ac:dyDescent="0.25"/>
    <row r="52908" hidden="1" x14ac:dyDescent="0.25"/>
    <row r="52909" hidden="1" x14ac:dyDescent="0.25"/>
    <row r="52910" hidden="1" x14ac:dyDescent="0.25"/>
    <row r="52911" hidden="1" x14ac:dyDescent="0.25"/>
    <row r="52912" hidden="1" x14ac:dyDescent="0.25"/>
    <row r="52913" hidden="1" x14ac:dyDescent="0.25"/>
    <row r="52914" hidden="1" x14ac:dyDescent="0.25"/>
    <row r="52915" hidden="1" x14ac:dyDescent="0.25"/>
    <row r="52916" hidden="1" x14ac:dyDescent="0.25"/>
    <row r="52917" hidden="1" x14ac:dyDescent="0.25"/>
    <row r="52918" hidden="1" x14ac:dyDescent="0.25"/>
    <row r="52919" hidden="1" x14ac:dyDescent="0.25"/>
    <row r="52920" hidden="1" x14ac:dyDescent="0.25"/>
    <row r="52921" hidden="1" x14ac:dyDescent="0.25"/>
    <row r="52922" hidden="1" x14ac:dyDescent="0.25"/>
    <row r="52923" hidden="1" x14ac:dyDescent="0.25"/>
    <row r="52924" hidden="1" x14ac:dyDescent="0.25"/>
    <row r="52925" hidden="1" x14ac:dyDescent="0.25"/>
    <row r="52926" hidden="1" x14ac:dyDescent="0.25"/>
    <row r="52927" hidden="1" x14ac:dyDescent="0.25"/>
    <row r="52928" hidden="1" x14ac:dyDescent="0.25"/>
    <row r="52929" hidden="1" x14ac:dyDescent="0.25"/>
    <row r="52930" hidden="1" x14ac:dyDescent="0.25"/>
    <row r="52931" hidden="1" x14ac:dyDescent="0.25"/>
    <row r="52932" hidden="1" x14ac:dyDescent="0.25"/>
    <row r="52933" hidden="1" x14ac:dyDescent="0.25"/>
    <row r="52934" hidden="1" x14ac:dyDescent="0.25"/>
    <row r="52935" hidden="1" x14ac:dyDescent="0.25"/>
    <row r="52936" hidden="1" x14ac:dyDescent="0.25"/>
    <row r="52937" hidden="1" x14ac:dyDescent="0.25"/>
    <row r="52938" hidden="1" x14ac:dyDescent="0.25"/>
    <row r="52939" hidden="1" x14ac:dyDescent="0.25"/>
    <row r="52940" hidden="1" x14ac:dyDescent="0.25"/>
    <row r="52941" hidden="1" x14ac:dyDescent="0.25"/>
    <row r="52942" hidden="1" x14ac:dyDescent="0.25"/>
    <row r="52943" hidden="1" x14ac:dyDescent="0.25"/>
    <row r="52944" hidden="1" x14ac:dyDescent="0.25"/>
    <row r="52945" hidden="1" x14ac:dyDescent="0.25"/>
    <row r="52946" hidden="1" x14ac:dyDescent="0.25"/>
    <row r="52947" hidden="1" x14ac:dyDescent="0.25"/>
    <row r="52948" hidden="1" x14ac:dyDescent="0.25"/>
    <row r="52949" hidden="1" x14ac:dyDescent="0.25"/>
    <row r="52950" hidden="1" x14ac:dyDescent="0.25"/>
    <row r="52951" hidden="1" x14ac:dyDescent="0.25"/>
    <row r="52952" hidden="1" x14ac:dyDescent="0.25"/>
    <row r="52953" hidden="1" x14ac:dyDescent="0.25"/>
    <row r="52954" hidden="1" x14ac:dyDescent="0.25"/>
    <row r="52955" hidden="1" x14ac:dyDescent="0.25"/>
    <row r="52956" hidden="1" x14ac:dyDescent="0.25"/>
    <row r="52957" hidden="1" x14ac:dyDescent="0.25"/>
    <row r="52958" hidden="1" x14ac:dyDescent="0.25"/>
    <row r="52959" hidden="1" x14ac:dyDescent="0.25"/>
    <row r="52960" hidden="1" x14ac:dyDescent="0.25"/>
    <row r="52961" hidden="1" x14ac:dyDescent="0.25"/>
    <row r="52962" hidden="1" x14ac:dyDescent="0.25"/>
    <row r="52963" hidden="1" x14ac:dyDescent="0.25"/>
    <row r="52964" hidden="1" x14ac:dyDescent="0.25"/>
    <row r="52965" hidden="1" x14ac:dyDescent="0.25"/>
    <row r="52966" hidden="1" x14ac:dyDescent="0.25"/>
    <row r="52967" hidden="1" x14ac:dyDescent="0.25"/>
    <row r="52968" hidden="1" x14ac:dyDescent="0.25"/>
    <row r="52969" hidden="1" x14ac:dyDescent="0.25"/>
    <row r="52970" hidden="1" x14ac:dyDescent="0.25"/>
    <row r="52971" hidden="1" x14ac:dyDescent="0.25"/>
    <row r="52972" hidden="1" x14ac:dyDescent="0.25"/>
    <row r="52973" hidden="1" x14ac:dyDescent="0.25"/>
    <row r="52974" hidden="1" x14ac:dyDescent="0.25"/>
    <row r="52975" hidden="1" x14ac:dyDescent="0.25"/>
    <row r="52976" hidden="1" x14ac:dyDescent="0.25"/>
    <row r="52977" hidden="1" x14ac:dyDescent="0.25"/>
    <row r="52978" hidden="1" x14ac:dyDescent="0.25"/>
    <row r="52979" hidden="1" x14ac:dyDescent="0.25"/>
    <row r="52980" hidden="1" x14ac:dyDescent="0.25"/>
    <row r="52981" hidden="1" x14ac:dyDescent="0.25"/>
    <row r="52982" hidden="1" x14ac:dyDescent="0.25"/>
    <row r="52983" hidden="1" x14ac:dyDescent="0.25"/>
    <row r="52984" hidden="1" x14ac:dyDescent="0.25"/>
    <row r="52985" hidden="1" x14ac:dyDescent="0.25"/>
    <row r="52986" hidden="1" x14ac:dyDescent="0.25"/>
    <row r="52987" hidden="1" x14ac:dyDescent="0.25"/>
    <row r="52988" hidden="1" x14ac:dyDescent="0.25"/>
    <row r="52989" hidden="1" x14ac:dyDescent="0.25"/>
    <row r="52990" hidden="1" x14ac:dyDescent="0.25"/>
    <row r="52991" hidden="1" x14ac:dyDescent="0.25"/>
    <row r="52992" hidden="1" x14ac:dyDescent="0.25"/>
    <row r="52993" hidden="1" x14ac:dyDescent="0.25"/>
    <row r="52994" hidden="1" x14ac:dyDescent="0.25"/>
    <row r="52995" hidden="1" x14ac:dyDescent="0.25"/>
    <row r="52996" hidden="1" x14ac:dyDescent="0.25"/>
    <row r="52997" hidden="1" x14ac:dyDescent="0.25"/>
    <row r="52998" hidden="1" x14ac:dyDescent="0.25"/>
    <row r="52999" hidden="1" x14ac:dyDescent="0.25"/>
    <row r="53000" hidden="1" x14ac:dyDescent="0.25"/>
    <row r="53001" hidden="1" x14ac:dyDescent="0.25"/>
    <row r="53002" hidden="1" x14ac:dyDescent="0.25"/>
    <row r="53003" hidden="1" x14ac:dyDescent="0.25"/>
    <row r="53004" hidden="1" x14ac:dyDescent="0.25"/>
    <row r="53005" hidden="1" x14ac:dyDescent="0.25"/>
    <row r="53006" hidden="1" x14ac:dyDescent="0.25"/>
    <row r="53007" hidden="1" x14ac:dyDescent="0.25"/>
    <row r="53008" hidden="1" x14ac:dyDescent="0.25"/>
    <row r="53009" hidden="1" x14ac:dyDescent="0.25"/>
    <row r="53010" hidden="1" x14ac:dyDescent="0.25"/>
    <row r="53011" hidden="1" x14ac:dyDescent="0.25"/>
    <row r="53012" hidden="1" x14ac:dyDescent="0.25"/>
    <row r="53013" hidden="1" x14ac:dyDescent="0.25"/>
    <row r="53014" hidden="1" x14ac:dyDescent="0.25"/>
    <row r="53015" hidden="1" x14ac:dyDescent="0.25"/>
    <row r="53016" hidden="1" x14ac:dyDescent="0.25"/>
    <row r="53017" hidden="1" x14ac:dyDescent="0.25"/>
    <row r="53018" hidden="1" x14ac:dyDescent="0.25"/>
    <row r="53019" hidden="1" x14ac:dyDescent="0.25"/>
    <row r="53020" hidden="1" x14ac:dyDescent="0.25"/>
    <row r="53021" hidden="1" x14ac:dyDescent="0.25"/>
    <row r="53022" hidden="1" x14ac:dyDescent="0.25"/>
    <row r="53023" hidden="1" x14ac:dyDescent="0.25"/>
    <row r="53024" hidden="1" x14ac:dyDescent="0.25"/>
    <row r="53025" hidden="1" x14ac:dyDescent="0.25"/>
    <row r="53026" hidden="1" x14ac:dyDescent="0.25"/>
    <row r="53027" hidden="1" x14ac:dyDescent="0.25"/>
    <row r="53028" hidden="1" x14ac:dyDescent="0.25"/>
    <row r="53029" hidden="1" x14ac:dyDescent="0.25"/>
    <row r="53030" hidden="1" x14ac:dyDescent="0.25"/>
    <row r="53031" hidden="1" x14ac:dyDescent="0.25"/>
    <row r="53032" hidden="1" x14ac:dyDescent="0.25"/>
    <row r="53033" hidden="1" x14ac:dyDescent="0.25"/>
    <row r="53034" hidden="1" x14ac:dyDescent="0.25"/>
    <row r="53035" hidden="1" x14ac:dyDescent="0.25"/>
    <row r="53036" hidden="1" x14ac:dyDescent="0.25"/>
    <row r="53037" hidden="1" x14ac:dyDescent="0.25"/>
    <row r="53038" hidden="1" x14ac:dyDescent="0.25"/>
    <row r="53039" hidden="1" x14ac:dyDescent="0.25"/>
    <row r="53040" hidden="1" x14ac:dyDescent="0.25"/>
    <row r="53041" hidden="1" x14ac:dyDescent="0.25"/>
    <row r="53042" hidden="1" x14ac:dyDescent="0.25"/>
    <row r="53043" hidden="1" x14ac:dyDescent="0.25"/>
    <row r="53044" hidden="1" x14ac:dyDescent="0.25"/>
    <row r="53045" hidden="1" x14ac:dyDescent="0.25"/>
    <row r="53046" hidden="1" x14ac:dyDescent="0.25"/>
    <row r="53047" hidden="1" x14ac:dyDescent="0.25"/>
    <row r="53048" hidden="1" x14ac:dyDescent="0.25"/>
    <row r="53049" hidden="1" x14ac:dyDescent="0.25"/>
    <row r="53050" hidden="1" x14ac:dyDescent="0.25"/>
    <row r="53051" hidden="1" x14ac:dyDescent="0.25"/>
    <row r="53052" hidden="1" x14ac:dyDescent="0.25"/>
    <row r="53053" hidden="1" x14ac:dyDescent="0.25"/>
    <row r="53054" hidden="1" x14ac:dyDescent="0.25"/>
    <row r="53055" hidden="1" x14ac:dyDescent="0.25"/>
    <row r="53056" hidden="1" x14ac:dyDescent="0.25"/>
    <row r="53057" hidden="1" x14ac:dyDescent="0.25"/>
    <row r="53058" hidden="1" x14ac:dyDescent="0.25"/>
    <row r="53059" hidden="1" x14ac:dyDescent="0.25"/>
    <row r="53060" hidden="1" x14ac:dyDescent="0.25"/>
    <row r="53061" hidden="1" x14ac:dyDescent="0.25"/>
    <row r="53062" hidden="1" x14ac:dyDescent="0.25"/>
    <row r="53063" hidden="1" x14ac:dyDescent="0.25"/>
    <row r="53064" hidden="1" x14ac:dyDescent="0.25"/>
    <row r="53065" hidden="1" x14ac:dyDescent="0.25"/>
    <row r="53066" hidden="1" x14ac:dyDescent="0.25"/>
    <row r="53067" hidden="1" x14ac:dyDescent="0.25"/>
    <row r="53068" hidden="1" x14ac:dyDescent="0.25"/>
    <row r="53069" hidden="1" x14ac:dyDescent="0.25"/>
    <row r="53070" hidden="1" x14ac:dyDescent="0.25"/>
    <row r="53071" hidden="1" x14ac:dyDescent="0.25"/>
    <row r="53072" hidden="1" x14ac:dyDescent="0.25"/>
    <row r="53073" hidden="1" x14ac:dyDescent="0.25"/>
    <row r="53074" hidden="1" x14ac:dyDescent="0.25"/>
    <row r="53075" hidden="1" x14ac:dyDescent="0.25"/>
    <row r="53076" hidden="1" x14ac:dyDescent="0.25"/>
    <row r="53077" hidden="1" x14ac:dyDescent="0.25"/>
    <row r="53078" hidden="1" x14ac:dyDescent="0.25"/>
    <row r="53079" hidden="1" x14ac:dyDescent="0.25"/>
    <row r="53080" hidden="1" x14ac:dyDescent="0.25"/>
    <row r="53081" hidden="1" x14ac:dyDescent="0.25"/>
    <row r="53082" hidden="1" x14ac:dyDescent="0.25"/>
    <row r="53083" hidden="1" x14ac:dyDescent="0.25"/>
    <row r="53084" hidden="1" x14ac:dyDescent="0.25"/>
    <row r="53085" hidden="1" x14ac:dyDescent="0.25"/>
    <row r="53086" hidden="1" x14ac:dyDescent="0.25"/>
    <row r="53087" hidden="1" x14ac:dyDescent="0.25"/>
    <row r="53088" hidden="1" x14ac:dyDescent="0.25"/>
    <row r="53089" hidden="1" x14ac:dyDescent="0.25"/>
    <row r="53090" hidden="1" x14ac:dyDescent="0.25"/>
    <row r="53091" hidden="1" x14ac:dyDescent="0.25"/>
    <row r="53092" hidden="1" x14ac:dyDescent="0.25"/>
    <row r="53093" hidden="1" x14ac:dyDescent="0.25"/>
    <row r="53094" hidden="1" x14ac:dyDescent="0.25"/>
    <row r="53095" hidden="1" x14ac:dyDescent="0.25"/>
    <row r="53096" hidden="1" x14ac:dyDescent="0.25"/>
    <row r="53097" hidden="1" x14ac:dyDescent="0.25"/>
    <row r="53098" hidden="1" x14ac:dyDescent="0.25"/>
    <row r="53099" hidden="1" x14ac:dyDescent="0.25"/>
    <row r="53100" hidden="1" x14ac:dyDescent="0.25"/>
    <row r="53101" hidden="1" x14ac:dyDescent="0.25"/>
    <row r="53102" hidden="1" x14ac:dyDescent="0.25"/>
    <row r="53103" hidden="1" x14ac:dyDescent="0.25"/>
    <row r="53104" hidden="1" x14ac:dyDescent="0.25"/>
    <row r="53105" hidden="1" x14ac:dyDescent="0.25"/>
    <row r="53106" hidden="1" x14ac:dyDescent="0.25"/>
    <row r="53107" hidden="1" x14ac:dyDescent="0.25"/>
    <row r="53108" hidden="1" x14ac:dyDescent="0.25"/>
    <row r="53109" hidden="1" x14ac:dyDescent="0.25"/>
    <row r="53110" hidden="1" x14ac:dyDescent="0.25"/>
    <row r="53111" hidden="1" x14ac:dyDescent="0.25"/>
    <row r="53112" hidden="1" x14ac:dyDescent="0.25"/>
    <row r="53113" hidden="1" x14ac:dyDescent="0.25"/>
    <row r="53114" hidden="1" x14ac:dyDescent="0.25"/>
    <row r="53115" hidden="1" x14ac:dyDescent="0.25"/>
    <row r="53116" hidden="1" x14ac:dyDescent="0.25"/>
    <row r="53117" hidden="1" x14ac:dyDescent="0.25"/>
    <row r="53118" hidden="1" x14ac:dyDescent="0.25"/>
    <row r="53119" hidden="1" x14ac:dyDescent="0.25"/>
    <row r="53120" hidden="1" x14ac:dyDescent="0.25"/>
    <row r="53121" hidden="1" x14ac:dyDescent="0.25"/>
    <row r="53122" hidden="1" x14ac:dyDescent="0.25"/>
    <row r="53123" hidden="1" x14ac:dyDescent="0.25"/>
    <row r="53124" hidden="1" x14ac:dyDescent="0.25"/>
    <row r="53125" hidden="1" x14ac:dyDescent="0.25"/>
    <row r="53126" hidden="1" x14ac:dyDescent="0.25"/>
    <row r="53127" hidden="1" x14ac:dyDescent="0.25"/>
    <row r="53128" hidden="1" x14ac:dyDescent="0.25"/>
    <row r="53129" hidden="1" x14ac:dyDescent="0.25"/>
    <row r="53130" hidden="1" x14ac:dyDescent="0.25"/>
    <row r="53131" hidden="1" x14ac:dyDescent="0.25"/>
    <row r="53132" hidden="1" x14ac:dyDescent="0.25"/>
    <row r="53133" hidden="1" x14ac:dyDescent="0.25"/>
    <row r="53134" hidden="1" x14ac:dyDescent="0.25"/>
    <row r="53135" hidden="1" x14ac:dyDescent="0.25"/>
    <row r="53136" hidden="1" x14ac:dyDescent="0.25"/>
    <row r="53137" hidden="1" x14ac:dyDescent="0.25"/>
    <row r="53138" hidden="1" x14ac:dyDescent="0.25"/>
    <row r="53139" hidden="1" x14ac:dyDescent="0.25"/>
    <row r="53140" hidden="1" x14ac:dyDescent="0.25"/>
    <row r="53141" hidden="1" x14ac:dyDescent="0.25"/>
    <row r="53142" hidden="1" x14ac:dyDescent="0.25"/>
    <row r="53143" hidden="1" x14ac:dyDescent="0.25"/>
    <row r="53144" hidden="1" x14ac:dyDescent="0.25"/>
    <row r="53145" hidden="1" x14ac:dyDescent="0.25"/>
    <row r="53146" hidden="1" x14ac:dyDescent="0.25"/>
    <row r="53147" hidden="1" x14ac:dyDescent="0.25"/>
    <row r="53148" hidden="1" x14ac:dyDescent="0.25"/>
    <row r="53149" hidden="1" x14ac:dyDescent="0.25"/>
    <row r="53150" hidden="1" x14ac:dyDescent="0.25"/>
    <row r="53151" hidden="1" x14ac:dyDescent="0.25"/>
    <row r="53152" hidden="1" x14ac:dyDescent="0.25"/>
    <row r="53153" hidden="1" x14ac:dyDescent="0.25"/>
    <row r="53154" hidden="1" x14ac:dyDescent="0.25"/>
    <row r="53155" hidden="1" x14ac:dyDescent="0.25"/>
    <row r="53156" hidden="1" x14ac:dyDescent="0.25"/>
    <row r="53157" hidden="1" x14ac:dyDescent="0.25"/>
    <row r="53158" hidden="1" x14ac:dyDescent="0.25"/>
    <row r="53159" hidden="1" x14ac:dyDescent="0.25"/>
    <row r="53160" hidden="1" x14ac:dyDescent="0.25"/>
    <row r="53161" hidden="1" x14ac:dyDescent="0.25"/>
    <row r="53162" hidden="1" x14ac:dyDescent="0.25"/>
    <row r="53163" hidden="1" x14ac:dyDescent="0.25"/>
    <row r="53164" hidden="1" x14ac:dyDescent="0.25"/>
    <row r="53165" hidden="1" x14ac:dyDescent="0.25"/>
    <row r="53166" hidden="1" x14ac:dyDescent="0.25"/>
    <row r="53167" hidden="1" x14ac:dyDescent="0.25"/>
    <row r="53168" hidden="1" x14ac:dyDescent="0.25"/>
    <row r="53169" hidden="1" x14ac:dyDescent="0.25"/>
    <row r="53170" hidden="1" x14ac:dyDescent="0.25"/>
    <row r="53171" hidden="1" x14ac:dyDescent="0.25"/>
    <row r="53172" hidden="1" x14ac:dyDescent="0.25"/>
    <row r="53173" hidden="1" x14ac:dyDescent="0.25"/>
    <row r="53174" hidden="1" x14ac:dyDescent="0.25"/>
    <row r="53175" hidden="1" x14ac:dyDescent="0.25"/>
    <row r="53176" hidden="1" x14ac:dyDescent="0.25"/>
    <row r="53177" hidden="1" x14ac:dyDescent="0.25"/>
    <row r="53178" hidden="1" x14ac:dyDescent="0.25"/>
    <row r="53179" hidden="1" x14ac:dyDescent="0.25"/>
    <row r="53180" hidden="1" x14ac:dyDescent="0.25"/>
    <row r="53181" hidden="1" x14ac:dyDescent="0.25"/>
    <row r="53182" hidden="1" x14ac:dyDescent="0.25"/>
    <row r="53183" hidden="1" x14ac:dyDescent="0.25"/>
    <row r="53184" hidden="1" x14ac:dyDescent="0.25"/>
    <row r="53185" hidden="1" x14ac:dyDescent="0.25"/>
    <row r="53186" hidden="1" x14ac:dyDescent="0.25"/>
    <row r="53187" hidden="1" x14ac:dyDescent="0.25"/>
    <row r="53188" hidden="1" x14ac:dyDescent="0.25"/>
    <row r="53189" hidden="1" x14ac:dyDescent="0.25"/>
    <row r="53190" hidden="1" x14ac:dyDescent="0.25"/>
    <row r="53191" hidden="1" x14ac:dyDescent="0.25"/>
    <row r="53192" hidden="1" x14ac:dyDescent="0.25"/>
    <row r="53193" hidden="1" x14ac:dyDescent="0.25"/>
    <row r="53194" hidden="1" x14ac:dyDescent="0.25"/>
    <row r="53195" hidden="1" x14ac:dyDescent="0.25"/>
    <row r="53196" hidden="1" x14ac:dyDescent="0.25"/>
    <row r="53197" hidden="1" x14ac:dyDescent="0.25"/>
    <row r="53198" hidden="1" x14ac:dyDescent="0.25"/>
    <row r="53199" hidden="1" x14ac:dyDescent="0.25"/>
    <row r="53200" hidden="1" x14ac:dyDescent="0.25"/>
    <row r="53201" hidden="1" x14ac:dyDescent="0.25"/>
    <row r="53202" hidden="1" x14ac:dyDescent="0.25"/>
    <row r="53203" hidden="1" x14ac:dyDescent="0.25"/>
    <row r="53204" hidden="1" x14ac:dyDescent="0.25"/>
    <row r="53205" hidden="1" x14ac:dyDescent="0.25"/>
    <row r="53206" hidden="1" x14ac:dyDescent="0.25"/>
    <row r="53207" hidden="1" x14ac:dyDescent="0.25"/>
    <row r="53208" hidden="1" x14ac:dyDescent="0.25"/>
    <row r="53209" hidden="1" x14ac:dyDescent="0.25"/>
    <row r="53210" hidden="1" x14ac:dyDescent="0.25"/>
    <row r="53211" hidden="1" x14ac:dyDescent="0.25"/>
    <row r="53212" hidden="1" x14ac:dyDescent="0.25"/>
    <row r="53213" hidden="1" x14ac:dyDescent="0.25"/>
    <row r="53214" hidden="1" x14ac:dyDescent="0.25"/>
    <row r="53215" hidden="1" x14ac:dyDescent="0.25"/>
    <row r="53216" hidden="1" x14ac:dyDescent="0.25"/>
    <row r="53217" hidden="1" x14ac:dyDescent="0.25"/>
    <row r="53218" hidden="1" x14ac:dyDescent="0.25"/>
    <row r="53219" hidden="1" x14ac:dyDescent="0.25"/>
    <row r="53220" hidden="1" x14ac:dyDescent="0.25"/>
    <row r="53221" hidden="1" x14ac:dyDescent="0.25"/>
    <row r="53222" hidden="1" x14ac:dyDescent="0.25"/>
    <row r="53223" hidden="1" x14ac:dyDescent="0.25"/>
    <row r="53224" hidden="1" x14ac:dyDescent="0.25"/>
    <row r="53225" hidden="1" x14ac:dyDescent="0.25"/>
    <row r="53226" hidden="1" x14ac:dyDescent="0.25"/>
    <row r="53227" hidden="1" x14ac:dyDescent="0.25"/>
    <row r="53228" hidden="1" x14ac:dyDescent="0.25"/>
    <row r="53229" hidden="1" x14ac:dyDescent="0.25"/>
    <row r="53230" hidden="1" x14ac:dyDescent="0.25"/>
    <row r="53231" hidden="1" x14ac:dyDescent="0.25"/>
    <row r="53232" hidden="1" x14ac:dyDescent="0.25"/>
    <row r="53233" hidden="1" x14ac:dyDescent="0.25"/>
    <row r="53234" hidden="1" x14ac:dyDescent="0.25"/>
    <row r="53235" hidden="1" x14ac:dyDescent="0.25"/>
    <row r="53236" hidden="1" x14ac:dyDescent="0.25"/>
    <row r="53237" hidden="1" x14ac:dyDescent="0.25"/>
    <row r="53238" hidden="1" x14ac:dyDescent="0.25"/>
    <row r="53239" hidden="1" x14ac:dyDescent="0.25"/>
    <row r="53240" hidden="1" x14ac:dyDescent="0.25"/>
    <row r="53241" hidden="1" x14ac:dyDescent="0.25"/>
    <row r="53242" hidden="1" x14ac:dyDescent="0.25"/>
    <row r="53243" hidden="1" x14ac:dyDescent="0.25"/>
    <row r="53244" hidden="1" x14ac:dyDescent="0.25"/>
    <row r="53245" hidden="1" x14ac:dyDescent="0.25"/>
    <row r="53246" hidden="1" x14ac:dyDescent="0.25"/>
    <row r="53247" hidden="1" x14ac:dyDescent="0.25"/>
    <row r="53248" hidden="1" x14ac:dyDescent="0.25"/>
    <row r="53249" hidden="1" x14ac:dyDescent="0.25"/>
    <row r="53250" hidden="1" x14ac:dyDescent="0.25"/>
    <row r="53251" hidden="1" x14ac:dyDescent="0.25"/>
    <row r="53252" hidden="1" x14ac:dyDescent="0.25"/>
    <row r="53253" hidden="1" x14ac:dyDescent="0.25"/>
    <row r="53254" hidden="1" x14ac:dyDescent="0.25"/>
    <row r="53255" hidden="1" x14ac:dyDescent="0.25"/>
    <row r="53256" hidden="1" x14ac:dyDescent="0.25"/>
    <row r="53257" hidden="1" x14ac:dyDescent="0.25"/>
    <row r="53258" hidden="1" x14ac:dyDescent="0.25"/>
    <row r="53259" hidden="1" x14ac:dyDescent="0.25"/>
    <row r="53260" hidden="1" x14ac:dyDescent="0.25"/>
    <row r="53261" hidden="1" x14ac:dyDescent="0.25"/>
    <row r="53262" hidden="1" x14ac:dyDescent="0.25"/>
    <row r="53263" hidden="1" x14ac:dyDescent="0.25"/>
    <row r="53264" hidden="1" x14ac:dyDescent="0.25"/>
    <row r="53265" hidden="1" x14ac:dyDescent="0.25"/>
    <row r="53266" hidden="1" x14ac:dyDescent="0.25"/>
    <row r="53267" hidden="1" x14ac:dyDescent="0.25"/>
    <row r="53268" hidden="1" x14ac:dyDescent="0.25"/>
    <row r="53269" hidden="1" x14ac:dyDescent="0.25"/>
    <row r="53270" hidden="1" x14ac:dyDescent="0.25"/>
    <row r="53271" hidden="1" x14ac:dyDescent="0.25"/>
    <row r="53272" hidden="1" x14ac:dyDescent="0.25"/>
    <row r="53273" hidden="1" x14ac:dyDescent="0.25"/>
    <row r="53274" hidden="1" x14ac:dyDescent="0.25"/>
    <row r="53275" hidden="1" x14ac:dyDescent="0.25"/>
    <row r="53276" hidden="1" x14ac:dyDescent="0.25"/>
    <row r="53277" hidden="1" x14ac:dyDescent="0.25"/>
    <row r="53278" hidden="1" x14ac:dyDescent="0.25"/>
    <row r="53279" hidden="1" x14ac:dyDescent="0.25"/>
    <row r="53280" hidden="1" x14ac:dyDescent="0.25"/>
    <row r="53281" hidden="1" x14ac:dyDescent="0.25"/>
    <row r="53282" hidden="1" x14ac:dyDescent="0.25"/>
    <row r="53283" hidden="1" x14ac:dyDescent="0.25"/>
    <row r="53284" hidden="1" x14ac:dyDescent="0.25"/>
    <row r="53285" hidden="1" x14ac:dyDescent="0.25"/>
    <row r="53286" hidden="1" x14ac:dyDescent="0.25"/>
    <row r="53287" hidden="1" x14ac:dyDescent="0.25"/>
    <row r="53288" hidden="1" x14ac:dyDescent="0.25"/>
    <row r="53289" hidden="1" x14ac:dyDescent="0.25"/>
    <row r="53290" hidden="1" x14ac:dyDescent="0.25"/>
    <row r="53291" hidden="1" x14ac:dyDescent="0.25"/>
    <row r="53292" hidden="1" x14ac:dyDescent="0.25"/>
    <row r="53293" hidden="1" x14ac:dyDescent="0.25"/>
    <row r="53294" hidden="1" x14ac:dyDescent="0.25"/>
    <row r="53295" hidden="1" x14ac:dyDescent="0.25"/>
    <row r="53296" hidden="1" x14ac:dyDescent="0.25"/>
    <row r="53297" hidden="1" x14ac:dyDescent="0.25"/>
    <row r="53298" hidden="1" x14ac:dyDescent="0.25"/>
    <row r="53299" hidden="1" x14ac:dyDescent="0.25"/>
    <row r="53300" hidden="1" x14ac:dyDescent="0.25"/>
    <row r="53301" hidden="1" x14ac:dyDescent="0.25"/>
    <row r="53302" hidden="1" x14ac:dyDescent="0.25"/>
    <row r="53303" hidden="1" x14ac:dyDescent="0.25"/>
    <row r="53304" hidden="1" x14ac:dyDescent="0.25"/>
    <row r="53305" hidden="1" x14ac:dyDescent="0.25"/>
    <row r="53306" hidden="1" x14ac:dyDescent="0.25"/>
    <row r="53307" hidden="1" x14ac:dyDescent="0.25"/>
    <row r="53308" hidden="1" x14ac:dyDescent="0.25"/>
    <row r="53309" hidden="1" x14ac:dyDescent="0.25"/>
    <row r="53310" hidden="1" x14ac:dyDescent="0.25"/>
    <row r="53311" hidden="1" x14ac:dyDescent="0.25"/>
    <row r="53312" hidden="1" x14ac:dyDescent="0.25"/>
    <row r="53313" hidden="1" x14ac:dyDescent="0.25"/>
    <row r="53314" hidden="1" x14ac:dyDescent="0.25"/>
    <row r="53315" hidden="1" x14ac:dyDescent="0.25"/>
    <row r="53316" hidden="1" x14ac:dyDescent="0.25"/>
    <row r="53317" hidden="1" x14ac:dyDescent="0.25"/>
    <row r="53318" hidden="1" x14ac:dyDescent="0.25"/>
    <row r="53319" hidden="1" x14ac:dyDescent="0.25"/>
    <row r="53320" hidden="1" x14ac:dyDescent="0.25"/>
    <row r="53321" hidden="1" x14ac:dyDescent="0.25"/>
    <row r="53322" hidden="1" x14ac:dyDescent="0.25"/>
    <row r="53323" hidden="1" x14ac:dyDescent="0.25"/>
    <row r="53324" hidden="1" x14ac:dyDescent="0.25"/>
    <row r="53325" hidden="1" x14ac:dyDescent="0.25"/>
    <row r="53326" hidden="1" x14ac:dyDescent="0.25"/>
    <row r="53327" hidden="1" x14ac:dyDescent="0.25"/>
    <row r="53328" hidden="1" x14ac:dyDescent="0.25"/>
    <row r="53329" hidden="1" x14ac:dyDescent="0.25"/>
    <row r="53330" hidden="1" x14ac:dyDescent="0.25"/>
    <row r="53331" hidden="1" x14ac:dyDescent="0.25"/>
    <row r="53332" hidden="1" x14ac:dyDescent="0.25"/>
    <row r="53333" hidden="1" x14ac:dyDescent="0.25"/>
    <row r="53334" hidden="1" x14ac:dyDescent="0.25"/>
    <row r="53335" hidden="1" x14ac:dyDescent="0.25"/>
    <row r="53336" hidden="1" x14ac:dyDescent="0.25"/>
    <row r="53337" hidden="1" x14ac:dyDescent="0.25"/>
    <row r="53338" hidden="1" x14ac:dyDescent="0.25"/>
    <row r="53339" hidden="1" x14ac:dyDescent="0.25"/>
    <row r="53340" hidden="1" x14ac:dyDescent="0.25"/>
    <row r="53341" hidden="1" x14ac:dyDescent="0.25"/>
    <row r="53342" hidden="1" x14ac:dyDescent="0.25"/>
    <row r="53343" hidden="1" x14ac:dyDescent="0.25"/>
    <row r="53344" hidden="1" x14ac:dyDescent="0.25"/>
    <row r="53345" hidden="1" x14ac:dyDescent="0.25"/>
    <row r="53346" hidden="1" x14ac:dyDescent="0.25"/>
    <row r="53347" hidden="1" x14ac:dyDescent="0.25"/>
    <row r="53348" hidden="1" x14ac:dyDescent="0.25"/>
    <row r="53349" hidden="1" x14ac:dyDescent="0.25"/>
    <row r="53350" hidden="1" x14ac:dyDescent="0.25"/>
    <row r="53351" hidden="1" x14ac:dyDescent="0.25"/>
    <row r="53352" hidden="1" x14ac:dyDescent="0.25"/>
    <row r="53353" hidden="1" x14ac:dyDescent="0.25"/>
    <row r="53354" hidden="1" x14ac:dyDescent="0.25"/>
    <row r="53355" hidden="1" x14ac:dyDescent="0.25"/>
    <row r="53356" hidden="1" x14ac:dyDescent="0.25"/>
    <row r="53357" hidden="1" x14ac:dyDescent="0.25"/>
    <row r="53358" hidden="1" x14ac:dyDescent="0.25"/>
    <row r="53359" hidden="1" x14ac:dyDescent="0.25"/>
    <row r="53360" hidden="1" x14ac:dyDescent="0.25"/>
    <row r="53361" hidden="1" x14ac:dyDescent="0.25"/>
    <row r="53362" hidden="1" x14ac:dyDescent="0.25"/>
    <row r="53363" hidden="1" x14ac:dyDescent="0.25"/>
    <row r="53364" hidden="1" x14ac:dyDescent="0.25"/>
    <row r="53365" hidden="1" x14ac:dyDescent="0.25"/>
    <row r="53366" hidden="1" x14ac:dyDescent="0.25"/>
    <row r="53367" hidden="1" x14ac:dyDescent="0.25"/>
    <row r="53368" hidden="1" x14ac:dyDescent="0.25"/>
    <row r="53369" hidden="1" x14ac:dyDescent="0.25"/>
    <row r="53370" hidden="1" x14ac:dyDescent="0.25"/>
    <row r="53371" hidden="1" x14ac:dyDescent="0.25"/>
    <row r="53372" hidden="1" x14ac:dyDescent="0.25"/>
    <row r="53373" hidden="1" x14ac:dyDescent="0.25"/>
    <row r="53374" hidden="1" x14ac:dyDescent="0.25"/>
    <row r="53375" hidden="1" x14ac:dyDescent="0.25"/>
    <row r="53376" hidden="1" x14ac:dyDescent="0.25"/>
    <row r="53377" hidden="1" x14ac:dyDescent="0.25"/>
    <row r="53378" hidden="1" x14ac:dyDescent="0.25"/>
    <row r="53379" hidden="1" x14ac:dyDescent="0.25"/>
    <row r="53380" hidden="1" x14ac:dyDescent="0.25"/>
    <row r="53381" hidden="1" x14ac:dyDescent="0.25"/>
    <row r="53382" hidden="1" x14ac:dyDescent="0.25"/>
    <row r="53383" hidden="1" x14ac:dyDescent="0.25"/>
    <row r="53384" hidden="1" x14ac:dyDescent="0.25"/>
    <row r="53385" hidden="1" x14ac:dyDescent="0.25"/>
    <row r="53386" hidden="1" x14ac:dyDescent="0.25"/>
    <row r="53387" hidden="1" x14ac:dyDescent="0.25"/>
    <row r="53388" hidden="1" x14ac:dyDescent="0.25"/>
    <row r="53389" hidden="1" x14ac:dyDescent="0.25"/>
    <row r="53390" hidden="1" x14ac:dyDescent="0.25"/>
    <row r="53391" hidden="1" x14ac:dyDescent="0.25"/>
    <row r="53392" hidden="1" x14ac:dyDescent="0.25"/>
    <row r="53393" hidden="1" x14ac:dyDescent="0.25"/>
    <row r="53394" hidden="1" x14ac:dyDescent="0.25"/>
    <row r="53395" hidden="1" x14ac:dyDescent="0.25"/>
    <row r="53396" hidden="1" x14ac:dyDescent="0.25"/>
    <row r="53397" hidden="1" x14ac:dyDescent="0.25"/>
    <row r="53398" hidden="1" x14ac:dyDescent="0.25"/>
    <row r="53399" hidden="1" x14ac:dyDescent="0.25"/>
    <row r="53400" hidden="1" x14ac:dyDescent="0.25"/>
    <row r="53401" hidden="1" x14ac:dyDescent="0.25"/>
    <row r="53402" hidden="1" x14ac:dyDescent="0.25"/>
    <row r="53403" hidden="1" x14ac:dyDescent="0.25"/>
    <row r="53404" hidden="1" x14ac:dyDescent="0.25"/>
    <row r="53405" hidden="1" x14ac:dyDescent="0.25"/>
    <row r="53406" hidden="1" x14ac:dyDescent="0.25"/>
    <row r="53407" hidden="1" x14ac:dyDescent="0.25"/>
    <row r="53408" hidden="1" x14ac:dyDescent="0.25"/>
    <row r="53409" hidden="1" x14ac:dyDescent="0.25"/>
    <row r="53410" hidden="1" x14ac:dyDescent="0.25"/>
    <row r="53411" hidden="1" x14ac:dyDescent="0.25"/>
    <row r="53412" hidden="1" x14ac:dyDescent="0.25"/>
    <row r="53413" hidden="1" x14ac:dyDescent="0.25"/>
    <row r="53414" hidden="1" x14ac:dyDescent="0.25"/>
    <row r="53415" hidden="1" x14ac:dyDescent="0.25"/>
    <row r="53416" hidden="1" x14ac:dyDescent="0.25"/>
    <row r="53417" hidden="1" x14ac:dyDescent="0.25"/>
    <row r="53418" hidden="1" x14ac:dyDescent="0.25"/>
    <row r="53419" hidden="1" x14ac:dyDescent="0.25"/>
    <row r="53420" hidden="1" x14ac:dyDescent="0.25"/>
    <row r="53421" hidden="1" x14ac:dyDescent="0.25"/>
    <row r="53422" hidden="1" x14ac:dyDescent="0.25"/>
    <row r="53423" hidden="1" x14ac:dyDescent="0.25"/>
    <row r="53424" hidden="1" x14ac:dyDescent="0.25"/>
    <row r="53425" hidden="1" x14ac:dyDescent="0.25"/>
    <row r="53426" hidden="1" x14ac:dyDescent="0.25"/>
    <row r="53427" hidden="1" x14ac:dyDescent="0.25"/>
    <row r="53428" hidden="1" x14ac:dyDescent="0.25"/>
    <row r="53429" hidden="1" x14ac:dyDescent="0.25"/>
    <row r="53430" hidden="1" x14ac:dyDescent="0.25"/>
    <row r="53431" hidden="1" x14ac:dyDescent="0.25"/>
    <row r="53432" hidden="1" x14ac:dyDescent="0.25"/>
    <row r="53433" hidden="1" x14ac:dyDescent="0.25"/>
    <row r="53434" hidden="1" x14ac:dyDescent="0.25"/>
    <row r="53435" hidden="1" x14ac:dyDescent="0.25"/>
    <row r="53436" hidden="1" x14ac:dyDescent="0.25"/>
    <row r="53437" hidden="1" x14ac:dyDescent="0.25"/>
    <row r="53438" hidden="1" x14ac:dyDescent="0.25"/>
    <row r="53439" hidden="1" x14ac:dyDescent="0.25"/>
    <row r="53440" hidden="1" x14ac:dyDescent="0.25"/>
    <row r="53441" hidden="1" x14ac:dyDescent="0.25"/>
    <row r="53442" hidden="1" x14ac:dyDescent="0.25"/>
    <row r="53443" hidden="1" x14ac:dyDescent="0.25"/>
    <row r="53444" hidden="1" x14ac:dyDescent="0.25"/>
    <row r="53445" hidden="1" x14ac:dyDescent="0.25"/>
    <row r="53446" hidden="1" x14ac:dyDescent="0.25"/>
    <row r="53447" hidden="1" x14ac:dyDescent="0.25"/>
    <row r="53448" hidden="1" x14ac:dyDescent="0.25"/>
    <row r="53449" hidden="1" x14ac:dyDescent="0.25"/>
    <row r="53450" hidden="1" x14ac:dyDescent="0.25"/>
    <row r="53451" hidden="1" x14ac:dyDescent="0.25"/>
    <row r="53452" hidden="1" x14ac:dyDescent="0.25"/>
    <row r="53453" hidden="1" x14ac:dyDescent="0.25"/>
    <row r="53454" hidden="1" x14ac:dyDescent="0.25"/>
    <row r="53455" hidden="1" x14ac:dyDescent="0.25"/>
    <row r="53456" hidden="1" x14ac:dyDescent="0.25"/>
    <row r="53457" hidden="1" x14ac:dyDescent="0.25"/>
    <row r="53458" hidden="1" x14ac:dyDescent="0.25"/>
    <row r="53459" hidden="1" x14ac:dyDescent="0.25"/>
    <row r="53460" hidden="1" x14ac:dyDescent="0.25"/>
    <row r="53461" hidden="1" x14ac:dyDescent="0.25"/>
    <row r="53462" hidden="1" x14ac:dyDescent="0.25"/>
    <row r="53463" hidden="1" x14ac:dyDescent="0.25"/>
    <row r="53464" hidden="1" x14ac:dyDescent="0.25"/>
    <row r="53465" hidden="1" x14ac:dyDescent="0.25"/>
    <row r="53466" hidden="1" x14ac:dyDescent="0.25"/>
    <row r="53467" hidden="1" x14ac:dyDescent="0.25"/>
    <row r="53468" hidden="1" x14ac:dyDescent="0.25"/>
    <row r="53469" hidden="1" x14ac:dyDescent="0.25"/>
    <row r="53470" hidden="1" x14ac:dyDescent="0.25"/>
    <row r="53471" hidden="1" x14ac:dyDescent="0.25"/>
    <row r="53472" hidden="1" x14ac:dyDescent="0.25"/>
    <row r="53473" hidden="1" x14ac:dyDescent="0.25"/>
    <row r="53474" hidden="1" x14ac:dyDescent="0.25"/>
    <row r="53475" hidden="1" x14ac:dyDescent="0.25"/>
    <row r="53476" hidden="1" x14ac:dyDescent="0.25"/>
    <row r="53477" hidden="1" x14ac:dyDescent="0.25"/>
    <row r="53478" hidden="1" x14ac:dyDescent="0.25"/>
    <row r="53479" hidden="1" x14ac:dyDescent="0.25"/>
    <row r="53480" hidden="1" x14ac:dyDescent="0.25"/>
    <row r="53481" hidden="1" x14ac:dyDescent="0.25"/>
    <row r="53482" hidden="1" x14ac:dyDescent="0.25"/>
    <row r="53483" hidden="1" x14ac:dyDescent="0.25"/>
    <row r="53484" hidden="1" x14ac:dyDescent="0.25"/>
    <row r="53485" hidden="1" x14ac:dyDescent="0.25"/>
    <row r="53486" hidden="1" x14ac:dyDescent="0.25"/>
    <row r="53487" hidden="1" x14ac:dyDescent="0.25"/>
    <row r="53488" hidden="1" x14ac:dyDescent="0.25"/>
    <row r="53489" hidden="1" x14ac:dyDescent="0.25"/>
    <row r="53490" hidden="1" x14ac:dyDescent="0.25"/>
    <row r="53491" hidden="1" x14ac:dyDescent="0.25"/>
    <row r="53492" hidden="1" x14ac:dyDescent="0.25"/>
    <row r="53493" hidden="1" x14ac:dyDescent="0.25"/>
    <row r="53494" hidden="1" x14ac:dyDescent="0.25"/>
    <row r="53495" hidden="1" x14ac:dyDescent="0.25"/>
    <row r="53496" hidden="1" x14ac:dyDescent="0.25"/>
    <row r="53497" hidden="1" x14ac:dyDescent="0.25"/>
    <row r="53498" hidden="1" x14ac:dyDescent="0.25"/>
    <row r="53499" hidden="1" x14ac:dyDescent="0.25"/>
    <row r="53500" hidden="1" x14ac:dyDescent="0.25"/>
    <row r="53501" hidden="1" x14ac:dyDescent="0.25"/>
    <row r="53502" hidden="1" x14ac:dyDescent="0.25"/>
    <row r="53503" hidden="1" x14ac:dyDescent="0.25"/>
    <row r="53504" hidden="1" x14ac:dyDescent="0.25"/>
    <row r="53505" hidden="1" x14ac:dyDescent="0.25"/>
    <row r="53506" hidden="1" x14ac:dyDescent="0.25"/>
    <row r="53507" hidden="1" x14ac:dyDescent="0.25"/>
    <row r="53508" hidden="1" x14ac:dyDescent="0.25"/>
    <row r="53509" hidden="1" x14ac:dyDescent="0.25"/>
    <row r="53510" hidden="1" x14ac:dyDescent="0.25"/>
    <row r="53511" hidden="1" x14ac:dyDescent="0.25"/>
    <row r="53512" hidden="1" x14ac:dyDescent="0.25"/>
    <row r="53513" hidden="1" x14ac:dyDescent="0.25"/>
    <row r="53514" hidden="1" x14ac:dyDescent="0.25"/>
    <row r="53515" hidden="1" x14ac:dyDescent="0.25"/>
    <row r="53516" hidden="1" x14ac:dyDescent="0.25"/>
    <row r="53517" hidden="1" x14ac:dyDescent="0.25"/>
    <row r="53518" hidden="1" x14ac:dyDescent="0.25"/>
    <row r="53519" hidden="1" x14ac:dyDescent="0.25"/>
    <row r="53520" hidden="1" x14ac:dyDescent="0.25"/>
    <row r="53521" hidden="1" x14ac:dyDescent="0.25"/>
    <row r="53522" hidden="1" x14ac:dyDescent="0.25"/>
    <row r="53523" hidden="1" x14ac:dyDescent="0.25"/>
    <row r="53524" hidden="1" x14ac:dyDescent="0.25"/>
    <row r="53525" hidden="1" x14ac:dyDescent="0.25"/>
    <row r="53526" hidden="1" x14ac:dyDescent="0.25"/>
    <row r="53527" hidden="1" x14ac:dyDescent="0.25"/>
    <row r="53528" hidden="1" x14ac:dyDescent="0.25"/>
    <row r="53529" hidden="1" x14ac:dyDescent="0.25"/>
    <row r="53530" hidden="1" x14ac:dyDescent="0.25"/>
    <row r="53531" hidden="1" x14ac:dyDescent="0.25"/>
    <row r="53532" hidden="1" x14ac:dyDescent="0.25"/>
    <row r="53533" hidden="1" x14ac:dyDescent="0.25"/>
    <row r="53534" hidden="1" x14ac:dyDescent="0.25"/>
    <row r="53535" hidden="1" x14ac:dyDescent="0.25"/>
    <row r="53536" hidden="1" x14ac:dyDescent="0.25"/>
    <row r="53537" hidden="1" x14ac:dyDescent="0.25"/>
    <row r="53538" hidden="1" x14ac:dyDescent="0.25"/>
    <row r="53539" hidden="1" x14ac:dyDescent="0.25"/>
    <row r="53540" hidden="1" x14ac:dyDescent="0.25"/>
    <row r="53541" hidden="1" x14ac:dyDescent="0.25"/>
    <row r="53542" hidden="1" x14ac:dyDescent="0.25"/>
    <row r="53543" hidden="1" x14ac:dyDescent="0.25"/>
    <row r="53544" hidden="1" x14ac:dyDescent="0.25"/>
    <row r="53545" hidden="1" x14ac:dyDescent="0.25"/>
    <row r="53546" hidden="1" x14ac:dyDescent="0.25"/>
    <row r="53547" hidden="1" x14ac:dyDescent="0.25"/>
    <row r="53548" hidden="1" x14ac:dyDescent="0.25"/>
    <row r="53549" hidden="1" x14ac:dyDescent="0.25"/>
    <row r="53550" hidden="1" x14ac:dyDescent="0.25"/>
    <row r="53551" hidden="1" x14ac:dyDescent="0.25"/>
    <row r="53552" hidden="1" x14ac:dyDescent="0.25"/>
    <row r="53553" hidden="1" x14ac:dyDescent="0.25"/>
    <row r="53554" hidden="1" x14ac:dyDescent="0.25"/>
    <row r="53555" hidden="1" x14ac:dyDescent="0.25"/>
    <row r="53556" hidden="1" x14ac:dyDescent="0.25"/>
    <row r="53557" hidden="1" x14ac:dyDescent="0.25"/>
    <row r="53558" hidden="1" x14ac:dyDescent="0.25"/>
    <row r="53559" hidden="1" x14ac:dyDescent="0.25"/>
    <row r="53560" hidden="1" x14ac:dyDescent="0.25"/>
    <row r="53561" hidden="1" x14ac:dyDescent="0.25"/>
    <row r="53562" hidden="1" x14ac:dyDescent="0.25"/>
    <row r="53563" hidden="1" x14ac:dyDescent="0.25"/>
    <row r="53564" hidden="1" x14ac:dyDescent="0.25"/>
    <row r="53565" hidden="1" x14ac:dyDescent="0.25"/>
    <row r="53566" hidden="1" x14ac:dyDescent="0.25"/>
    <row r="53567" hidden="1" x14ac:dyDescent="0.25"/>
    <row r="53568" hidden="1" x14ac:dyDescent="0.25"/>
    <row r="53569" hidden="1" x14ac:dyDescent="0.25"/>
    <row r="53570" hidden="1" x14ac:dyDescent="0.25"/>
    <row r="53571" hidden="1" x14ac:dyDescent="0.25"/>
    <row r="53572" hidden="1" x14ac:dyDescent="0.25"/>
    <row r="53573" hidden="1" x14ac:dyDescent="0.25"/>
    <row r="53574" hidden="1" x14ac:dyDescent="0.25"/>
    <row r="53575" hidden="1" x14ac:dyDescent="0.25"/>
    <row r="53576" hidden="1" x14ac:dyDescent="0.25"/>
    <row r="53577" hidden="1" x14ac:dyDescent="0.25"/>
    <row r="53578" hidden="1" x14ac:dyDescent="0.25"/>
    <row r="53579" hidden="1" x14ac:dyDescent="0.25"/>
    <row r="53580" hidden="1" x14ac:dyDescent="0.25"/>
    <row r="53581" hidden="1" x14ac:dyDescent="0.25"/>
    <row r="53582" hidden="1" x14ac:dyDescent="0.25"/>
    <row r="53583" hidden="1" x14ac:dyDescent="0.25"/>
    <row r="53584" hidden="1" x14ac:dyDescent="0.25"/>
    <row r="53585" hidden="1" x14ac:dyDescent="0.25"/>
    <row r="53586" hidden="1" x14ac:dyDescent="0.25"/>
    <row r="53587" hidden="1" x14ac:dyDescent="0.25"/>
    <row r="53588" hidden="1" x14ac:dyDescent="0.25"/>
    <row r="53589" hidden="1" x14ac:dyDescent="0.25"/>
    <row r="53590" hidden="1" x14ac:dyDescent="0.25"/>
    <row r="53591" hidden="1" x14ac:dyDescent="0.25"/>
    <row r="53592" hidden="1" x14ac:dyDescent="0.25"/>
    <row r="53593" hidden="1" x14ac:dyDescent="0.25"/>
    <row r="53594" hidden="1" x14ac:dyDescent="0.25"/>
    <row r="53595" hidden="1" x14ac:dyDescent="0.25"/>
    <row r="53596" hidden="1" x14ac:dyDescent="0.25"/>
    <row r="53597" hidden="1" x14ac:dyDescent="0.25"/>
    <row r="53598" hidden="1" x14ac:dyDescent="0.25"/>
    <row r="53599" hidden="1" x14ac:dyDescent="0.25"/>
    <row r="53600" hidden="1" x14ac:dyDescent="0.25"/>
    <row r="53601" hidden="1" x14ac:dyDescent="0.25"/>
    <row r="53602" hidden="1" x14ac:dyDescent="0.25"/>
    <row r="53603" hidden="1" x14ac:dyDescent="0.25"/>
    <row r="53604" hidden="1" x14ac:dyDescent="0.25"/>
    <row r="53605" hidden="1" x14ac:dyDescent="0.25"/>
    <row r="53606" hidden="1" x14ac:dyDescent="0.25"/>
    <row r="53607" hidden="1" x14ac:dyDescent="0.25"/>
    <row r="53608" hidden="1" x14ac:dyDescent="0.25"/>
    <row r="53609" hidden="1" x14ac:dyDescent="0.25"/>
    <row r="53610" hidden="1" x14ac:dyDescent="0.25"/>
    <row r="53611" hidden="1" x14ac:dyDescent="0.25"/>
    <row r="53612" hidden="1" x14ac:dyDescent="0.25"/>
    <row r="53613" hidden="1" x14ac:dyDescent="0.25"/>
    <row r="53614" hidden="1" x14ac:dyDescent="0.25"/>
    <row r="53615" hidden="1" x14ac:dyDescent="0.25"/>
    <row r="53616" hidden="1" x14ac:dyDescent="0.25"/>
    <row r="53617" hidden="1" x14ac:dyDescent="0.25"/>
    <row r="53618" hidden="1" x14ac:dyDescent="0.25"/>
    <row r="53619" hidden="1" x14ac:dyDescent="0.25"/>
    <row r="53620" hidden="1" x14ac:dyDescent="0.25"/>
    <row r="53621" hidden="1" x14ac:dyDescent="0.25"/>
    <row r="53622" hidden="1" x14ac:dyDescent="0.25"/>
    <row r="53623" hidden="1" x14ac:dyDescent="0.25"/>
    <row r="53624" hidden="1" x14ac:dyDescent="0.25"/>
    <row r="53625" hidden="1" x14ac:dyDescent="0.25"/>
    <row r="53626" hidden="1" x14ac:dyDescent="0.25"/>
    <row r="53627" hidden="1" x14ac:dyDescent="0.25"/>
    <row r="53628" hidden="1" x14ac:dyDescent="0.25"/>
    <row r="53629" hidden="1" x14ac:dyDescent="0.25"/>
    <row r="53630" hidden="1" x14ac:dyDescent="0.25"/>
    <row r="53631" hidden="1" x14ac:dyDescent="0.25"/>
    <row r="53632" hidden="1" x14ac:dyDescent="0.25"/>
    <row r="53633" hidden="1" x14ac:dyDescent="0.25"/>
    <row r="53634" hidden="1" x14ac:dyDescent="0.25"/>
    <row r="53635" hidden="1" x14ac:dyDescent="0.25"/>
    <row r="53636" hidden="1" x14ac:dyDescent="0.25"/>
    <row r="53637" hidden="1" x14ac:dyDescent="0.25"/>
    <row r="53638" hidden="1" x14ac:dyDescent="0.25"/>
    <row r="53639" hidden="1" x14ac:dyDescent="0.25"/>
    <row r="53640" hidden="1" x14ac:dyDescent="0.25"/>
    <row r="53641" hidden="1" x14ac:dyDescent="0.25"/>
    <row r="53642" hidden="1" x14ac:dyDescent="0.25"/>
    <row r="53643" hidden="1" x14ac:dyDescent="0.25"/>
    <row r="53644" hidden="1" x14ac:dyDescent="0.25"/>
    <row r="53645" hidden="1" x14ac:dyDescent="0.25"/>
    <row r="53646" hidden="1" x14ac:dyDescent="0.25"/>
    <row r="53647" hidden="1" x14ac:dyDescent="0.25"/>
    <row r="53648" hidden="1" x14ac:dyDescent="0.25"/>
    <row r="53649" hidden="1" x14ac:dyDescent="0.25"/>
    <row r="53650" hidden="1" x14ac:dyDescent="0.25"/>
    <row r="53651" hidden="1" x14ac:dyDescent="0.25"/>
    <row r="53652" hidden="1" x14ac:dyDescent="0.25"/>
    <row r="53653" hidden="1" x14ac:dyDescent="0.25"/>
    <row r="53654" hidden="1" x14ac:dyDescent="0.25"/>
    <row r="53655" hidden="1" x14ac:dyDescent="0.25"/>
    <row r="53656" hidden="1" x14ac:dyDescent="0.25"/>
    <row r="53657" hidden="1" x14ac:dyDescent="0.25"/>
    <row r="53658" hidden="1" x14ac:dyDescent="0.25"/>
    <row r="53659" hidden="1" x14ac:dyDescent="0.25"/>
    <row r="53660" hidden="1" x14ac:dyDescent="0.25"/>
    <row r="53661" hidden="1" x14ac:dyDescent="0.25"/>
    <row r="53662" hidden="1" x14ac:dyDescent="0.25"/>
    <row r="53663" hidden="1" x14ac:dyDescent="0.25"/>
    <row r="53664" hidden="1" x14ac:dyDescent="0.25"/>
    <row r="53665" hidden="1" x14ac:dyDescent="0.25"/>
    <row r="53666" hidden="1" x14ac:dyDescent="0.25"/>
    <row r="53667" hidden="1" x14ac:dyDescent="0.25"/>
    <row r="53668" hidden="1" x14ac:dyDescent="0.25"/>
    <row r="53669" hidden="1" x14ac:dyDescent="0.25"/>
    <row r="53670" hidden="1" x14ac:dyDescent="0.25"/>
    <row r="53671" hidden="1" x14ac:dyDescent="0.25"/>
    <row r="53672" hidden="1" x14ac:dyDescent="0.25"/>
    <row r="53673" hidden="1" x14ac:dyDescent="0.25"/>
    <row r="53674" hidden="1" x14ac:dyDescent="0.25"/>
    <row r="53675" hidden="1" x14ac:dyDescent="0.25"/>
    <row r="53676" hidden="1" x14ac:dyDescent="0.25"/>
    <row r="53677" hidden="1" x14ac:dyDescent="0.25"/>
    <row r="53678" hidden="1" x14ac:dyDescent="0.25"/>
    <row r="53679" hidden="1" x14ac:dyDescent="0.25"/>
    <row r="53680" hidden="1" x14ac:dyDescent="0.25"/>
    <row r="53681" hidden="1" x14ac:dyDescent="0.25"/>
    <row r="53682" hidden="1" x14ac:dyDescent="0.25"/>
    <row r="53683" hidden="1" x14ac:dyDescent="0.25"/>
    <row r="53684" hidden="1" x14ac:dyDescent="0.25"/>
    <row r="53685" hidden="1" x14ac:dyDescent="0.25"/>
    <row r="53686" hidden="1" x14ac:dyDescent="0.25"/>
    <row r="53687" hidden="1" x14ac:dyDescent="0.25"/>
    <row r="53688" hidden="1" x14ac:dyDescent="0.25"/>
    <row r="53689" hidden="1" x14ac:dyDescent="0.25"/>
    <row r="53690" hidden="1" x14ac:dyDescent="0.25"/>
    <row r="53691" hidden="1" x14ac:dyDescent="0.25"/>
    <row r="53692" hidden="1" x14ac:dyDescent="0.25"/>
    <row r="53693" hidden="1" x14ac:dyDescent="0.25"/>
    <row r="53694" hidden="1" x14ac:dyDescent="0.25"/>
    <row r="53695" hidden="1" x14ac:dyDescent="0.25"/>
    <row r="53696" hidden="1" x14ac:dyDescent="0.25"/>
    <row r="53697" hidden="1" x14ac:dyDescent="0.25"/>
    <row r="53698" hidden="1" x14ac:dyDescent="0.25"/>
    <row r="53699" hidden="1" x14ac:dyDescent="0.25"/>
    <row r="53700" hidden="1" x14ac:dyDescent="0.25"/>
    <row r="53701" hidden="1" x14ac:dyDescent="0.25"/>
    <row r="53702" hidden="1" x14ac:dyDescent="0.25"/>
    <row r="53703" hidden="1" x14ac:dyDescent="0.25"/>
    <row r="53704" hidden="1" x14ac:dyDescent="0.25"/>
    <row r="53705" hidden="1" x14ac:dyDescent="0.25"/>
    <row r="53706" hidden="1" x14ac:dyDescent="0.25"/>
    <row r="53707" hidden="1" x14ac:dyDescent="0.25"/>
    <row r="53708" hidden="1" x14ac:dyDescent="0.25"/>
    <row r="53709" hidden="1" x14ac:dyDescent="0.25"/>
    <row r="53710" hidden="1" x14ac:dyDescent="0.25"/>
    <row r="53711" hidden="1" x14ac:dyDescent="0.25"/>
    <row r="53712" hidden="1" x14ac:dyDescent="0.25"/>
    <row r="53713" hidden="1" x14ac:dyDescent="0.25"/>
    <row r="53714" hidden="1" x14ac:dyDescent="0.25"/>
    <row r="53715" hidden="1" x14ac:dyDescent="0.25"/>
    <row r="53716" hidden="1" x14ac:dyDescent="0.25"/>
    <row r="53717" hidden="1" x14ac:dyDescent="0.25"/>
    <row r="53718" hidden="1" x14ac:dyDescent="0.25"/>
    <row r="53719" hidden="1" x14ac:dyDescent="0.25"/>
    <row r="53720" hidden="1" x14ac:dyDescent="0.25"/>
    <row r="53721" hidden="1" x14ac:dyDescent="0.25"/>
    <row r="53722" hidden="1" x14ac:dyDescent="0.25"/>
    <row r="53723" hidden="1" x14ac:dyDescent="0.25"/>
    <row r="53724" hidden="1" x14ac:dyDescent="0.25"/>
    <row r="53725" hidden="1" x14ac:dyDescent="0.25"/>
    <row r="53726" hidden="1" x14ac:dyDescent="0.25"/>
    <row r="53727" hidden="1" x14ac:dyDescent="0.25"/>
    <row r="53728" hidden="1" x14ac:dyDescent="0.25"/>
    <row r="53729" hidden="1" x14ac:dyDescent="0.25"/>
    <row r="53730" hidden="1" x14ac:dyDescent="0.25"/>
    <row r="53731" hidden="1" x14ac:dyDescent="0.25"/>
    <row r="53732" hidden="1" x14ac:dyDescent="0.25"/>
    <row r="53733" hidden="1" x14ac:dyDescent="0.25"/>
    <row r="53734" hidden="1" x14ac:dyDescent="0.25"/>
    <row r="53735" hidden="1" x14ac:dyDescent="0.25"/>
    <row r="53736" hidden="1" x14ac:dyDescent="0.25"/>
    <row r="53737" hidden="1" x14ac:dyDescent="0.25"/>
    <row r="53738" hidden="1" x14ac:dyDescent="0.25"/>
    <row r="53739" hidden="1" x14ac:dyDescent="0.25"/>
    <row r="53740" hidden="1" x14ac:dyDescent="0.25"/>
    <row r="53741" hidden="1" x14ac:dyDescent="0.25"/>
    <row r="53742" hidden="1" x14ac:dyDescent="0.25"/>
    <row r="53743" hidden="1" x14ac:dyDescent="0.25"/>
    <row r="53744" hidden="1" x14ac:dyDescent="0.25"/>
    <row r="53745" hidden="1" x14ac:dyDescent="0.25"/>
    <row r="53746" hidden="1" x14ac:dyDescent="0.25"/>
    <row r="53747" hidden="1" x14ac:dyDescent="0.25"/>
    <row r="53748" hidden="1" x14ac:dyDescent="0.25"/>
    <row r="53749" hidden="1" x14ac:dyDescent="0.25"/>
    <row r="53750" hidden="1" x14ac:dyDescent="0.25"/>
    <row r="53751" hidden="1" x14ac:dyDescent="0.25"/>
    <row r="53752" hidden="1" x14ac:dyDescent="0.25"/>
    <row r="53753" hidden="1" x14ac:dyDescent="0.25"/>
    <row r="53754" hidden="1" x14ac:dyDescent="0.25"/>
    <row r="53755" hidden="1" x14ac:dyDescent="0.25"/>
    <row r="53756" hidden="1" x14ac:dyDescent="0.25"/>
    <row r="53757" hidden="1" x14ac:dyDescent="0.25"/>
    <row r="53758" hidden="1" x14ac:dyDescent="0.25"/>
    <row r="53759" hidden="1" x14ac:dyDescent="0.25"/>
    <row r="53760" hidden="1" x14ac:dyDescent="0.25"/>
    <row r="53761" hidden="1" x14ac:dyDescent="0.25"/>
    <row r="53762" hidden="1" x14ac:dyDescent="0.25"/>
    <row r="53763" hidden="1" x14ac:dyDescent="0.25"/>
    <row r="53764" hidden="1" x14ac:dyDescent="0.25"/>
    <row r="53765" hidden="1" x14ac:dyDescent="0.25"/>
    <row r="53766" hidden="1" x14ac:dyDescent="0.25"/>
    <row r="53767" hidden="1" x14ac:dyDescent="0.25"/>
    <row r="53768" hidden="1" x14ac:dyDescent="0.25"/>
    <row r="53769" hidden="1" x14ac:dyDescent="0.25"/>
    <row r="53770" hidden="1" x14ac:dyDescent="0.25"/>
    <row r="53771" hidden="1" x14ac:dyDescent="0.25"/>
    <row r="53772" hidden="1" x14ac:dyDescent="0.25"/>
    <row r="53773" hidden="1" x14ac:dyDescent="0.25"/>
    <row r="53774" hidden="1" x14ac:dyDescent="0.25"/>
    <row r="53775" hidden="1" x14ac:dyDescent="0.25"/>
    <row r="53776" hidden="1" x14ac:dyDescent="0.25"/>
    <row r="53777" hidden="1" x14ac:dyDescent="0.25"/>
    <row r="53778" hidden="1" x14ac:dyDescent="0.25"/>
    <row r="53779" hidden="1" x14ac:dyDescent="0.25"/>
    <row r="53780" hidden="1" x14ac:dyDescent="0.25"/>
    <row r="53781" hidden="1" x14ac:dyDescent="0.25"/>
    <row r="53782" hidden="1" x14ac:dyDescent="0.25"/>
    <row r="53783" hidden="1" x14ac:dyDescent="0.25"/>
    <row r="53784" hidden="1" x14ac:dyDescent="0.25"/>
    <row r="53785" hidden="1" x14ac:dyDescent="0.25"/>
    <row r="53786" hidden="1" x14ac:dyDescent="0.25"/>
    <row r="53787" hidden="1" x14ac:dyDescent="0.25"/>
    <row r="53788" hidden="1" x14ac:dyDescent="0.25"/>
    <row r="53789" hidden="1" x14ac:dyDescent="0.25"/>
    <row r="53790" hidden="1" x14ac:dyDescent="0.25"/>
    <row r="53791" hidden="1" x14ac:dyDescent="0.25"/>
    <row r="53792" hidden="1" x14ac:dyDescent="0.25"/>
    <row r="53793" hidden="1" x14ac:dyDescent="0.25"/>
    <row r="53794" hidden="1" x14ac:dyDescent="0.25"/>
    <row r="53795" hidden="1" x14ac:dyDescent="0.25"/>
    <row r="53796" hidden="1" x14ac:dyDescent="0.25"/>
    <row r="53797" hidden="1" x14ac:dyDescent="0.25"/>
    <row r="53798" hidden="1" x14ac:dyDescent="0.25"/>
    <row r="53799" hidden="1" x14ac:dyDescent="0.25"/>
    <row r="53800" hidden="1" x14ac:dyDescent="0.25"/>
    <row r="53801" hidden="1" x14ac:dyDescent="0.25"/>
    <row r="53802" hidden="1" x14ac:dyDescent="0.25"/>
    <row r="53803" hidden="1" x14ac:dyDescent="0.25"/>
    <row r="53804" hidden="1" x14ac:dyDescent="0.25"/>
    <row r="53805" hidden="1" x14ac:dyDescent="0.25"/>
    <row r="53806" hidden="1" x14ac:dyDescent="0.25"/>
    <row r="53807" hidden="1" x14ac:dyDescent="0.25"/>
    <row r="53808" hidden="1" x14ac:dyDescent="0.25"/>
    <row r="53809" hidden="1" x14ac:dyDescent="0.25"/>
    <row r="53810" hidden="1" x14ac:dyDescent="0.25"/>
    <row r="53811" hidden="1" x14ac:dyDescent="0.25"/>
    <row r="53812" hidden="1" x14ac:dyDescent="0.25"/>
    <row r="53813" hidden="1" x14ac:dyDescent="0.25"/>
    <row r="53814" hidden="1" x14ac:dyDescent="0.25"/>
    <row r="53815" hidden="1" x14ac:dyDescent="0.25"/>
    <row r="53816" hidden="1" x14ac:dyDescent="0.25"/>
    <row r="53817" hidden="1" x14ac:dyDescent="0.25"/>
    <row r="53818" hidden="1" x14ac:dyDescent="0.25"/>
    <row r="53819" hidden="1" x14ac:dyDescent="0.25"/>
    <row r="53820" hidden="1" x14ac:dyDescent="0.25"/>
    <row r="53821" hidden="1" x14ac:dyDescent="0.25"/>
    <row r="53822" hidden="1" x14ac:dyDescent="0.25"/>
    <row r="53823" hidden="1" x14ac:dyDescent="0.25"/>
    <row r="53824" hidden="1" x14ac:dyDescent="0.25"/>
    <row r="53825" hidden="1" x14ac:dyDescent="0.25"/>
    <row r="53826" hidden="1" x14ac:dyDescent="0.25"/>
    <row r="53827" hidden="1" x14ac:dyDescent="0.25"/>
    <row r="53828" hidden="1" x14ac:dyDescent="0.25"/>
    <row r="53829" hidden="1" x14ac:dyDescent="0.25"/>
    <row r="53830" hidden="1" x14ac:dyDescent="0.25"/>
    <row r="53831" hidden="1" x14ac:dyDescent="0.25"/>
    <row r="53832" hidden="1" x14ac:dyDescent="0.25"/>
    <row r="53833" hidden="1" x14ac:dyDescent="0.25"/>
    <row r="53834" hidden="1" x14ac:dyDescent="0.25"/>
    <row r="53835" hidden="1" x14ac:dyDescent="0.25"/>
    <row r="53836" hidden="1" x14ac:dyDescent="0.25"/>
    <row r="53837" hidden="1" x14ac:dyDescent="0.25"/>
    <row r="53838" hidden="1" x14ac:dyDescent="0.25"/>
    <row r="53839" hidden="1" x14ac:dyDescent="0.25"/>
    <row r="53840" hidden="1" x14ac:dyDescent="0.25"/>
    <row r="53841" hidden="1" x14ac:dyDescent="0.25"/>
    <row r="53842" hidden="1" x14ac:dyDescent="0.25"/>
    <row r="53843" hidden="1" x14ac:dyDescent="0.25"/>
    <row r="53844" hidden="1" x14ac:dyDescent="0.25"/>
    <row r="53845" hidden="1" x14ac:dyDescent="0.25"/>
    <row r="53846" hidden="1" x14ac:dyDescent="0.25"/>
    <row r="53847" hidden="1" x14ac:dyDescent="0.25"/>
    <row r="53848" hidden="1" x14ac:dyDescent="0.25"/>
    <row r="53849" hidden="1" x14ac:dyDescent="0.25"/>
    <row r="53850" hidden="1" x14ac:dyDescent="0.25"/>
    <row r="53851" hidden="1" x14ac:dyDescent="0.25"/>
    <row r="53852" hidden="1" x14ac:dyDescent="0.25"/>
    <row r="53853" hidden="1" x14ac:dyDescent="0.25"/>
    <row r="53854" hidden="1" x14ac:dyDescent="0.25"/>
    <row r="53855" hidden="1" x14ac:dyDescent="0.25"/>
    <row r="53856" hidden="1" x14ac:dyDescent="0.25"/>
    <row r="53857" hidden="1" x14ac:dyDescent="0.25"/>
    <row r="53858" hidden="1" x14ac:dyDescent="0.25"/>
    <row r="53859" hidden="1" x14ac:dyDescent="0.25"/>
    <row r="53860" hidden="1" x14ac:dyDescent="0.25"/>
    <row r="53861" hidden="1" x14ac:dyDescent="0.25"/>
    <row r="53862" hidden="1" x14ac:dyDescent="0.25"/>
    <row r="53863" hidden="1" x14ac:dyDescent="0.25"/>
    <row r="53864" hidden="1" x14ac:dyDescent="0.25"/>
    <row r="53865" hidden="1" x14ac:dyDescent="0.25"/>
    <row r="53866" hidden="1" x14ac:dyDescent="0.25"/>
    <row r="53867" hidden="1" x14ac:dyDescent="0.25"/>
    <row r="53868" hidden="1" x14ac:dyDescent="0.25"/>
    <row r="53869" hidden="1" x14ac:dyDescent="0.25"/>
    <row r="53870" hidden="1" x14ac:dyDescent="0.25"/>
    <row r="53871" hidden="1" x14ac:dyDescent="0.25"/>
    <row r="53872" hidden="1" x14ac:dyDescent="0.25"/>
    <row r="53873" hidden="1" x14ac:dyDescent="0.25"/>
    <row r="53874" hidden="1" x14ac:dyDescent="0.25"/>
    <row r="53875" hidden="1" x14ac:dyDescent="0.25"/>
    <row r="53876" hidden="1" x14ac:dyDescent="0.25"/>
    <row r="53877" hidden="1" x14ac:dyDescent="0.25"/>
    <row r="53878" hidden="1" x14ac:dyDescent="0.25"/>
    <row r="53879" hidden="1" x14ac:dyDescent="0.25"/>
    <row r="53880" hidden="1" x14ac:dyDescent="0.25"/>
    <row r="53881" hidden="1" x14ac:dyDescent="0.25"/>
    <row r="53882" hidden="1" x14ac:dyDescent="0.25"/>
    <row r="53883" hidden="1" x14ac:dyDescent="0.25"/>
    <row r="53884" hidden="1" x14ac:dyDescent="0.25"/>
    <row r="53885" hidden="1" x14ac:dyDescent="0.25"/>
    <row r="53886" hidden="1" x14ac:dyDescent="0.25"/>
    <row r="53887" hidden="1" x14ac:dyDescent="0.25"/>
    <row r="53888" hidden="1" x14ac:dyDescent="0.25"/>
    <row r="53889" hidden="1" x14ac:dyDescent="0.25"/>
    <row r="53890" hidden="1" x14ac:dyDescent="0.25"/>
    <row r="53891" hidden="1" x14ac:dyDescent="0.25"/>
    <row r="53892" hidden="1" x14ac:dyDescent="0.25"/>
    <row r="53893" hidden="1" x14ac:dyDescent="0.25"/>
    <row r="53894" hidden="1" x14ac:dyDescent="0.25"/>
    <row r="53895" hidden="1" x14ac:dyDescent="0.25"/>
    <row r="53896" hidden="1" x14ac:dyDescent="0.25"/>
    <row r="53897" hidden="1" x14ac:dyDescent="0.25"/>
    <row r="53898" hidden="1" x14ac:dyDescent="0.25"/>
    <row r="53899" hidden="1" x14ac:dyDescent="0.25"/>
    <row r="53900" hidden="1" x14ac:dyDescent="0.25"/>
    <row r="53901" hidden="1" x14ac:dyDescent="0.25"/>
    <row r="53902" hidden="1" x14ac:dyDescent="0.25"/>
    <row r="53903" hidden="1" x14ac:dyDescent="0.25"/>
    <row r="53904" hidden="1" x14ac:dyDescent="0.25"/>
    <row r="53905" hidden="1" x14ac:dyDescent="0.25"/>
    <row r="53906" hidden="1" x14ac:dyDescent="0.25"/>
    <row r="53907" hidden="1" x14ac:dyDescent="0.25"/>
    <row r="53908" hidden="1" x14ac:dyDescent="0.25"/>
    <row r="53909" hidden="1" x14ac:dyDescent="0.25"/>
    <row r="53910" hidden="1" x14ac:dyDescent="0.25"/>
    <row r="53911" hidden="1" x14ac:dyDescent="0.25"/>
    <row r="53912" hidden="1" x14ac:dyDescent="0.25"/>
    <row r="53913" hidden="1" x14ac:dyDescent="0.25"/>
    <row r="53914" hidden="1" x14ac:dyDescent="0.25"/>
    <row r="53915" hidden="1" x14ac:dyDescent="0.25"/>
    <row r="53916" hidden="1" x14ac:dyDescent="0.25"/>
    <row r="53917" hidden="1" x14ac:dyDescent="0.25"/>
    <row r="53918" hidden="1" x14ac:dyDescent="0.25"/>
    <row r="53919" hidden="1" x14ac:dyDescent="0.25"/>
    <row r="53920" hidden="1" x14ac:dyDescent="0.25"/>
    <row r="53921" hidden="1" x14ac:dyDescent="0.25"/>
    <row r="53922" hidden="1" x14ac:dyDescent="0.25"/>
    <row r="53923" hidden="1" x14ac:dyDescent="0.25"/>
    <row r="53924" hidden="1" x14ac:dyDescent="0.25"/>
    <row r="53925" hidden="1" x14ac:dyDescent="0.25"/>
    <row r="53926" hidden="1" x14ac:dyDescent="0.25"/>
    <row r="53927" hidden="1" x14ac:dyDescent="0.25"/>
    <row r="53928" hidden="1" x14ac:dyDescent="0.25"/>
    <row r="53929" hidden="1" x14ac:dyDescent="0.25"/>
    <row r="53930" hidden="1" x14ac:dyDescent="0.25"/>
    <row r="53931" hidden="1" x14ac:dyDescent="0.25"/>
    <row r="53932" hidden="1" x14ac:dyDescent="0.25"/>
    <row r="53933" hidden="1" x14ac:dyDescent="0.25"/>
    <row r="53934" hidden="1" x14ac:dyDescent="0.25"/>
    <row r="53935" hidden="1" x14ac:dyDescent="0.25"/>
    <row r="53936" hidden="1" x14ac:dyDescent="0.25"/>
    <row r="53937" hidden="1" x14ac:dyDescent="0.25"/>
    <row r="53938" hidden="1" x14ac:dyDescent="0.25"/>
    <row r="53939" hidden="1" x14ac:dyDescent="0.25"/>
    <row r="53940" hidden="1" x14ac:dyDescent="0.25"/>
    <row r="53941" hidden="1" x14ac:dyDescent="0.25"/>
    <row r="53942" hidden="1" x14ac:dyDescent="0.25"/>
    <row r="53943" hidden="1" x14ac:dyDescent="0.25"/>
    <row r="53944" hidden="1" x14ac:dyDescent="0.25"/>
    <row r="53945" hidden="1" x14ac:dyDescent="0.25"/>
    <row r="53946" hidden="1" x14ac:dyDescent="0.25"/>
    <row r="53947" hidden="1" x14ac:dyDescent="0.25"/>
    <row r="53948" hidden="1" x14ac:dyDescent="0.25"/>
    <row r="53949" hidden="1" x14ac:dyDescent="0.25"/>
    <row r="53950" hidden="1" x14ac:dyDescent="0.25"/>
    <row r="53951" hidden="1" x14ac:dyDescent="0.25"/>
    <row r="53952" hidden="1" x14ac:dyDescent="0.25"/>
    <row r="53953" hidden="1" x14ac:dyDescent="0.25"/>
    <row r="53954" hidden="1" x14ac:dyDescent="0.25"/>
    <row r="53955" hidden="1" x14ac:dyDescent="0.25"/>
    <row r="53956" hidden="1" x14ac:dyDescent="0.25"/>
    <row r="53957" hidden="1" x14ac:dyDescent="0.25"/>
    <row r="53958" hidden="1" x14ac:dyDescent="0.25"/>
    <row r="53959" hidden="1" x14ac:dyDescent="0.25"/>
    <row r="53960" hidden="1" x14ac:dyDescent="0.25"/>
    <row r="53961" hidden="1" x14ac:dyDescent="0.25"/>
    <row r="53962" hidden="1" x14ac:dyDescent="0.25"/>
    <row r="53963" hidden="1" x14ac:dyDescent="0.25"/>
    <row r="53964" hidden="1" x14ac:dyDescent="0.25"/>
    <row r="53965" hidden="1" x14ac:dyDescent="0.25"/>
    <row r="53966" hidden="1" x14ac:dyDescent="0.25"/>
    <row r="53967" hidden="1" x14ac:dyDescent="0.25"/>
    <row r="53968" hidden="1" x14ac:dyDescent="0.25"/>
    <row r="53969" hidden="1" x14ac:dyDescent="0.25"/>
    <row r="53970" hidden="1" x14ac:dyDescent="0.25"/>
    <row r="53971" hidden="1" x14ac:dyDescent="0.25"/>
    <row r="53972" hidden="1" x14ac:dyDescent="0.25"/>
    <row r="53973" hidden="1" x14ac:dyDescent="0.25"/>
    <row r="53974" hidden="1" x14ac:dyDescent="0.25"/>
    <row r="53975" hidden="1" x14ac:dyDescent="0.25"/>
    <row r="53976" hidden="1" x14ac:dyDescent="0.25"/>
    <row r="53977" hidden="1" x14ac:dyDescent="0.25"/>
    <row r="53978" hidden="1" x14ac:dyDescent="0.25"/>
    <row r="53979" hidden="1" x14ac:dyDescent="0.25"/>
    <row r="53980" hidden="1" x14ac:dyDescent="0.25"/>
    <row r="53981" hidden="1" x14ac:dyDescent="0.25"/>
    <row r="53982" hidden="1" x14ac:dyDescent="0.25"/>
    <row r="53983" hidden="1" x14ac:dyDescent="0.25"/>
    <row r="53984" hidden="1" x14ac:dyDescent="0.25"/>
    <row r="53985" hidden="1" x14ac:dyDescent="0.25"/>
    <row r="53986" hidden="1" x14ac:dyDescent="0.25"/>
    <row r="53987" hidden="1" x14ac:dyDescent="0.25"/>
    <row r="53988" hidden="1" x14ac:dyDescent="0.25"/>
    <row r="53989" hidden="1" x14ac:dyDescent="0.25"/>
    <row r="53990" hidden="1" x14ac:dyDescent="0.25"/>
    <row r="53991" hidden="1" x14ac:dyDescent="0.25"/>
    <row r="53992" hidden="1" x14ac:dyDescent="0.25"/>
    <row r="53993" hidden="1" x14ac:dyDescent="0.25"/>
    <row r="53994" hidden="1" x14ac:dyDescent="0.25"/>
    <row r="53995" hidden="1" x14ac:dyDescent="0.25"/>
    <row r="53996" hidden="1" x14ac:dyDescent="0.25"/>
    <row r="53997" hidden="1" x14ac:dyDescent="0.25"/>
    <row r="53998" hidden="1" x14ac:dyDescent="0.25"/>
    <row r="53999" hidden="1" x14ac:dyDescent="0.25"/>
    <row r="54000" hidden="1" x14ac:dyDescent="0.25"/>
    <row r="54001" hidden="1" x14ac:dyDescent="0.25"/>
    <row r="54002" hidden="1" x14ac:dyDescent="0.25"/>
    <row r="54003" hidden="1" x14ac:dyDescent="0.25"/>
    <row r="54004" hidden="1" x14ac:dyDescent="0.25"/>
    <row r="54005" hidden="1" x14ac:dyDescent="0.25"/>
    <row r="54006" hidden="1" x14ac:dyDescent="0.25"/>
    <row r="54007" hidden="1" x14ac:dyDescent="0.25"/>
    <row r="54008" hidden="1" x14ac:dyDescent="0.25"/>
    <row r="54009" hidden="1" x14ac:dyDescent="0.25"/>
    <row r="54010" hidden="1" x14ac:dyDescent="0.25"/>
    <row r="54011" hidden="1" x14ac:dyDescent="0.25"/>
    <row r="54012" hidden="1" x14ac:dyDescent="0.25"/>
    <row r="54013" hidden="1" x14ac:dyDescent="0.25"/>
    <row r="54014" hidden="1" x14ac:dyDescent="0.25"/>
    <row r="54015" hidden="1" x14ac:dyDescent="0.25"/>
    <row r="54016" hidden="1" x14ac:dyDescent="0.25"/>
    <row r="54017" hidden="1" x14ac:dyDescent="0.25"/>
    <row r="54018" hidden="1" x14ac:dyDescent="0.25"/>
    <row r="54019" hidden="1" x14ac:dyDescent="0.25"/>
    <row r="54020" hidden="1" x14ac:dyDescent="0.25"/>
    <row r="54021" hidden="1" x14ac:dyDescent="0.25"/>
    <row r="54022" hidden="1" x14ac:dyDescent="0.25"/>
    <row r="54023" hidden="1" x14ac:dyDescent="0.25"/>
    <row r="54024" hidden="1" x14ac:dyDescent="0.25"/>
    <row r="54025" hidden="1" x14ac:dyDescent="0.25"/>
    <row r="54026" hidden="1" x14ac:dyDescent="0.25"/>
    <row r="54027" hidden="1" x14ac:dyDescent="0.25"/>
    <row r="54028" hidden="1" x14ac:dyDescent="0.25"/>
    <row r="54029" hidden="1" x14ac:dyDescent="0.25"/>
    <row r="54030" hidden="1" x14ac:dyDescent="0.25"/>
    <row r="54031" hidden="1" x14ac:dyDescent="0.25"/>
    <row r="54032" hidden="1" x14ac:dyDescent="0.25"/>
    <row r="54033" hidden="1" x14ac:dyDescent="0.25"/>
    <row r="54034" hidden="1" x14ac:dyDescent="0.25"/>
    <row r="54035" hidden="1" x14ac:dyDescent="0.25"/>
    <row r="54036" hidden="1" x14ac:dyDescent="0.25"/>
    <row r="54037" hidden="1" x14ac:dyDescent="0.25"/>
    <row r="54038" hidden="1" x14ac:dyDescent="0.25"/>
    <row r="54039" hidden="1" x14ac:dyDescent="0.25"/>
    <row r="54040" hidden="1" x14ac:dyDescent="0.25"/>
    <row r="54041" hidden="1" x14ac:dyDescent="0.25"/>
    <row r="54042" hidden="1" x14ac:dyDescent="0.25"/>
    <row r="54043" hidden="1" x14ac:dyDescent="0.25"/>
    <row r="54044" hidden="1" x14ac:dyDescent="0.25"/>
    <row r="54045" hidden="1" x14ac:dyDescent="0.25"/>
    <row r="54046" hidden="1" x14ac:dyDescent="0.25"/>
    <row r="54047" hidden="1" x14ac:dyDescent="0.25"/>
    <row r="54048" hidden="1" x14ac:dyDescent="0.25"/>
    <row r="54049" hidden="1" x14ac:dyDescent="0.25"/>
    <row r="54050" hidden="1" x14ac:dyDescent="0.25"/>
    <row r="54051" hidden="1" x14ac:dyDescent="0.25"/>
    <row r="54052" hidden="1" x14ac:dyDescent="0.25"/>
    <row r="54053" hidden="1" x14ac:dyDescent="0.25"/>
    <row r="54054" hidden="1" x14ac:dyDescent="0.25"/>
    <row r="54055" hidden="1" x14ac:dyDescent="0.25"/>
    <row r="54056" hidden="1" x14ac:dyDescent="0.25"/>
    <row r="54057" hidden="1" x14ac:dyDescent="0.25"/>
    <row r="54058" hidden="1" x14ac:dyDescent="0.25"/>
    <row r="54059" hidden="1" x14ac:dyDescent="0.25"/>
    <row r="54060" hidden="1" x14ac:dyDescent="0.25"/>
    <row r="54061" hidden="1" x14ac:dyDescent="0.25"/>
    <row r="54062" hidden="1" x14ac:dyDescent="0.25"/>
    <row r="54063" hidden="1" x14ac:dyDescent="0.25"/>
    <row r="54064" hidden="1" x14ac:dyDescent="0.25"/>
    <row r="54065" hidden="1" x14ac:dyDescent="0.25"/>
    <row r="54066" hidden="1" x14ac:dyDescent="0.25"/>
    <row r="54067" hidden="1" x14ac:dyDescent="0.25"/>
    <row r="54068" hidden="1" x14ac:dyDescent="0.25"/>
    <row r="54069" hidden="1" x14ac:dyDescent="0.25"/>
    <row r="54070" hidden="1" x14ac:dyDescent="0.25"/>
    <row r="54071" hidden="1" x14ac:dyDescent="0.25"/>
    <row r="54072" hidden="1" x14ac:dyDescent="0.25"/>
    <row r="54073" hidden="1" x14ac:dyDescent="0.25"/>
    <row r="54074" hidden="1" x14ac:dyDescent="0.25"/>
    <row r="54075" hidden="1" x14ac:dyDescent="0.25"/>
    <row r="54076" hidden="1" x14ac:dyDescent="0.25"/>
    <row r="54077" hidden="1" x14ac:dyDescent="0.25"/>
    <row r="54078" hidden="1" x14ac:dyDescent="0.25"/>
    <row r="54079" hidden="1" x14ac:dyDescent="0.25"/>
    <row r="54080" hidden="1" x14ac:dyDescent="0.25"/>
    <row r="54081" hidden="1" x14ac:dyDescent="0.25"/>
    <row r="54082" hidden="1" x14ac:dyDescent="0.25"/>
    <row r="54083" hidden="1" x14ac:dyDescent="0.25"/>
    <row r="54084" hidden="1" x14ac:dyDescent="0.25"/>
    <row r="54085" hidden="1" x14ac:dyDescent="0.25"/>
    <row r="54086" hidden="1" x14ac:dyDescent="0.25"/>
    <row r="54087" hidden="1" x14ac:dyDescent="0.25"/>
    <row r="54088" hidden="1" x14ac:dyDescent="0.25"/>
    <row r="54089" hidden="1" x14ac:dyDescent="0.25"/>
    <row r="54090" hidden="1" x14ac:dyDescent="0.25"/>
    <row r="54091" hidden="1" x14ac:dyDescent="0.25"/>
    <row r="54092" hidden="1" x14ac:dyDescent="0.25"/>
    <row r="54093" hidden="1" x14ac:dyDescent="0.25"/>
    <row r="54094" hidden="1" x14ac:dyDescent="0.25"/>
    <row r="54095" hidden="1" x14ac:dyDescent="0.25"/>
    <row r="54096" hidden="1" x14ac:dyDescent="0.25"/>
    <row r="54097" hidden="1" x14ac:dyDescent="0.25"/>
    <row r="54098" hidden="1" x14ac:dyDescent="0.25"/>
    <row r="54099" hidden="1" x14ac:dyDescent="0.25"/>
    <row r="54100" hidden="1" x14ac:dyDescent="0.25"/>
    <row r="54101" hidden="1" x14ac:dyDescent="0.25"/>
    <row r="54102" hidden="1" x14ac:dyDescent="0.25"/>
    <row r="54103" hidden="1" x14ac:dyDescent="0.25"/>
    <row r="54104" hidden="1" x14ac:dyDescent="0.25"/>
    <row r="54105" hidden="1" x14ac:dyDescent="0.25"/>
    <row r="54106" hidden="1" x14ac:dyDescent="0.25"/>
    <row r="54107" hidden="1" x14ac:dyDescent="0.25"/>
    <row r="54108" hidden="1" x14ac:dyDescent="0.25"/>
    <row r="54109" hidden="1" x14ac:dyDescent="0.25"/>
    <row r="54110" hidden="1" x14ac:dyDescent="0.25"/>
    <row r="54111" hidden="1" x14ac:dyDescent="0.25"/>
    <row r="54112" hidden="1" x14ac:dyDescent="0.25"/>
    <row r="54113" hidden="1" x14ac:dyDescent="0.25"/>
    <row r="54114" hidden="1" x14ac:dyDescent="0.25"/>
    <row r="54115" hidden="1" x14ac:dyDescent="0.25"/>
    <row r="54116" hidden="1" x14ac:dyDescent="0.25"/>
    <row r="54117" hidden="1" x14ac:dyDescent="0.25"/>
    <row r="54118" hidden="1" x14ac:dyDescent="0.25"/>
    <row r="54119" hidden="1" x14ac:dyDescent="0.25"/>
    <row r="54120" hidden="1" x14ac:dyDescent="0.25"/>
    <row r="54121" hidden="1" x14ac:dyDescent="0.25"/>
    <row r="54122" hidden="1" x14ac:dyDescent="0.25"/>
    <row r="54123" hidden="1" x14ac:dyDescent="0.25"/>
    <row r="54124" hidden="1" x14ac:dyDescent="0.25"/>
    <row r="54125" hidden="1" x14ac:dyDescent="0.25"/>
    <row r="54126" hidden="1" x14ac:dyDescent="0.25"/>
    <row r="54127" hidden="1" x14ac:dyDescent="0.25"/>
    <row r="54128" hidden="1" x14ac:dyDescent="0.25"/>
    <row r="54129" hidden="1" x14ac:dyDescent="0.25"/>
    <row r="54130" hidden="1" x14ac:dyDescent="0.25"/>
    <row r="54131" hidden="1" x14ac:dyDescent="0.25"/>
    <row r="54132" hidden="1" x14ac:dyDescent="0.25"/>
    <row r="54133" hidden="1" x14ac:dyDescent="0.25"/>
    <row r="54134" hidden="1" x14ac:dyDescent="0.25"/>
    <row r="54135" hidden="1" x14ac:dyDescent="0.25"/>
    <row r="54136" hidden="1" x14ac:dyDescent="0.25"/>
    <row r="54137" hidden="1" x14ac:dyDescent="0.25"/>
    <row r="54138" hidden="1" x14ac:dyDescent="0.25"/>
    <row r="54139" hidden="1" x14ac:dyDescent="0.25"/>
    <row r="54140" hidden="1" x14ac:dyDescent="0.25"/>
    <row r="54141" hidden="1" x14ac:dyDescent="0.25"/>
    <row r="54142" hidden="1" x14ac:dyDescent="0.25"/>
    <row r="54143" hidden="1" x14ac:dyDescent="0.25"/>
    <row r="54144" hidden="1" x14ac:dyDescent="0.25"/>
    <row r="54145" hidden="1" x14ac:dyDescent="0.25"/>
    <row r="54146" hidden="1" x14ac:dyDescent="0.25"/>
    <row r="54147" hidden="1" x14ac:dyDescent="0.25"/>
    <row r="54148" hidden="1" x14ac:dyDescent="0.25"/>
    <row r="54149" hidden="1" x14ac:dyDescent="0.25"/>
    <row r="54150" hidden="1" x14ac:dyDescent="0.25"/>
    <row r="54151" hidden="1" x14ac:dyDescent="0.25"/>
    <row r="54152" hidden="1" x14ac:dyDescent="0.25"/>
    <row r="54153" hidden="1" x14ac:dyDescent="0.25"/>
    <row r="54154" hidden="1" x14ac:dyDescent="0.25"/>
    <row r="54155" hidden="1" x14ac:dyDescent="0.25"/>
    <row r="54156" hidden="1" x14ac:dyDescent="0.25"/>
    <row r="54157" hidden="1" x14ac:dyDescent="0.25"/>
    <row r="54158" hidden="1" x14ac:dyDescent="0.25"/>
    <row r="54159" hidden="1" x14ac:dyDescent="0.25"/>
    <row r="54160" hidden="1" x14ac:dyDescent="0.25"/>
    <row r="54161" hidden="1" x14ac:dyDescent="0.25"/>
    <row r="54162" hidden="1" x14ac:dyDescent="0.25"/>
    <row r="54163" hidden="1" x14ac:dyDescent="0.25"/>
    <row r="54164" hidden="1" x14ac:dyDescent="0.25"/>
    <row r="54165" hidden="1" x14ac:dyDescent="0.25"/>
    <row r="54166" hidden="1" x14ac:dyDescent="0.25"/>
    <row r="54167" hidden="1" x14ac:dyDescent="0.25"/>
    <row r="54168" hidden="1" x14ac:dyDescent="0.25"/>
    <row r="54169" hidden="1" x14ac:dyDescent="0.25"/>
    <row r="54170" hidden="1" x14ac:dyDescent="0.25"/>
    <row r="54171" hidden="1" x14ac:dyDescent="0.25"/>
    <row r="54172" hidden="1" x14ac:dyDescent="0.25"/>
    <row r="54173" hidden="1" x14ac:dyDescent="0.25"/>
    <row r="54174" hidden="1" x14ac:dyDescent="0.25"/>
    <row r="54175" hidden="1" x14ac:dyDescent="0.25"/>
    <row r="54176" hidden="1" x14ac:dyDescent="0.25"/>
    <row r="54177" hidden="1" x14ac:dyDescent="0.25"/>
    <row r="54178" hidden="1" x14ac:dyDescent="0.25"/>
    <row r="54179" hidden="1" x14ac:dyDescent="0.25"/>
    <row r="54180" hidden="1" x14ac:dyDescent="0.25"/>
    <row r="54181" hidden="1" x14ac:dyDescent="0.25"/>
    <row r="54182" hidden="1" x14ac:dyDescent="0.25"/>
    <row r="54183" hidden="1" x14ac:dyDescent="0.25"/>
    <row r="54184" hidden="1" x14ac:dyDescent="0.25"/>
    <row r="54185" hidden="1" x14ac:dyDescent="0.25"/>
    <row r="54186" hidden="1" x14ac:dyDescent="0.25"/>
    <row r="54187" hidden="1" x14ac:dyDescent="0.25"/>
    <row r="54188" hidden="1" x14ac:dyDescent="0.25"/>
    <row r="54189" hidden="1" x14ac:dyDescent="0.25"/>
    <row r="54190" hidden="1" x14ac:dyDescent="0.25"/>
    <row r="54191" hidden="1" x14ac:dyDescent="0.25"/>
    <row r="54192" hidden="1" x14ac:dyDescent="0.25"/>
    <row r="54193" hidden="1" x14ac:dyDescent="0.25"/>
    <row r="54194" hidden="1" x14ac:dyDescent="0.25"/>
    <row r="54195" hidden="1" x14ac:dyDescent="0.25"/>
    <row r="54196" hidden="1" x14ac:dyDescent="0.25"/>
    <row r="54197" hidden="1" x14ac:dyDescent="0.25"/>
    <row r="54198" hidden="1" x14ac:dyDescent="0.25"/>
    <row r="54199" hidden="1" x14ac:dyDescent="0.25"/>
    <row r="54200" hidden="1" x14ac:dyDescent="0.25"/>
    <row r="54201" hidden="1" x14ac:dyDescent="0.25"/>
    <row r="54202" hidden="1" x14ac:dyDescent="0.25"/>
    <row r="54203" hidden="1" x14ac:dyDescent="0.25"/>
    <row r="54204" hidden="1" x14ac:dyDescent="0.25"/>
    <row r="54205" hidden="1" x14ac:dyDescent="0.25"/>
    <row r="54206" hidden="1" x14ac:dyDescent="0.25"/>
    <row r="54207" hidden="1" x14ac:dyDescent="0.25"/>
    <row r="54208" hidden="1" x14ac:dyDescent="0.25"/>
    <row r="54209" hidden="1" x14ac:dyDescent="0.25"/>
    <row r="54210" hidden="1" x14ac:dyDescent="0.25"/>
    <row r="54211" hidden="1" x14ac:dyDescent="0.25"/>
    <row r="54212" hidden="1" x14ac:dyDescent="0.25"/>
    <row r="54213" hidden="1" x14ac:dyDescent="0.25"/>
    <row r="54214" hidden="1" x14ac:dyDescent="0.25"/>
    <row r="54215" hidden="1" x14ac:dyDescent="0.25"/>
    <row r="54216" hidden="1" x14ac:dyDescent="0.25"/>
    <row r="54217" hidden="1" x14ac:dyDescent="0.25"/>
    <row r="54218" hidden="1" x14ac:dyDescent="0.25"/>
    <row r="54219" hidden="1" x14ac:dyDescent="0.25"/>
    <row r="54220" hidden="1" x14ac:dyDescent="0.25"/>
    <row r="54221" hidden="1" x14ac:dyDescent="0.25"/>
    <row r="54222" hidden="1" x14ac:dyDescent="0.25"/>
    <row r="54223" hidden="1" x14ac:dyDescent="0.25"/>
    <row r="54224" hidden="1" x14ac:dyDescent="0.25"/>
    <row r="54225" hidden="1" x14ac:dyDescent="0.25"/>
    <row r="54226" hidden="1" x14ac:dyDescent="0.25"/>
    <row r="54227" hidden="1" x14ac:dyDescent="0.25"/>
    <row r="54228" hidden="1" x14ac:dyDescent="0.25"/>
    <row r="54229" hidden="1" x14ac:dyDescent="0.25"/>
    <row r="54230" hidden="1" x14ac:dyDescent="0.25"/>
    <row r="54231" hidden="1" x14ac:dyDescent="0.25"/>
    <row r="54232" hidden="1" x14ac:dyDescent="0.25"/>
    <row r="54233" hidden="1" x14ac:dyDescent="0.25"/>
    <row r="54234" hidden="1" x14ac:dyDescent="0.25"/>
    <row r="54235" hidden="1" x14ac:dyDescent="0.25"/>
    <row r="54236" hidden="1" x14ac:dyDescent="0.25"/>
    <row r="54237" hidden="1" x14ac:dyDescent="0.25"/>
    <row r="54238" hidden="1" x14ac:dyDescent="0.25"/>
    <row r="54239" hidden="1" x14ac:dyDescent="0.25"/>
    <row r="54240" hidden="1" x14ac:dyDescent="0.25"/>
    <row r="54241" hidden="1" x14ac:dyDescent="0.25"/>
    <row r="54242" hidden="1" x14ac:dyDescent="0.25"/>
    <row r="54243" hidden="1" x14ac:dyDescent="0.25"/>
    <row r="54244" hidden="1" x14ac:dyDescent="0.25"/>
    <row r="54245" hidden="1" x14ac:dyDescent="0.25"/>
    <row r="54246" hidden="1" x14ac:dyDescent="0.25"/>
    <row r="54247" hidden="1" x14ac:dyDescent="0.25"/>
    <row r="54248" hidden="1" x14ac:dyDescent="0.25"/>
    <row r="54249" hidden="1" x14ac:dyDescent="0.25"/>
    <row r="54250" hidden="1" x14ac:dyDescent="0.25"/>
    <row r="54251" hidden="1" x14ac:dyDescent="0.25"/>
    <row r="54252" hidden="1" x14ac:dyDescent="0.25"/>
    <row r="54253" hidden="1" x14ac:dyDescent="0.25"/>
    <row r="54254" hidden="1" x14ac:dyDescent="0.25"/>
    <row r="54255" hidden="1" x14ac:dyDescent="0.25"/>
    <row r="54256" hidden="1" x14ac:dyDescent="0.25"/>
    <row r="54257" hidden="1" x14ac:dyDescent="0.25"/>
    <row r="54258" hidden="1" x14ac:dyDescent="0.25"/>
    <row r="54259" hidden="1" x14ac:dyDescent="0.25"/>
    <row r="54260" hidden="1" x14ac:dyDescent="0.25"/>
    <row r="54261" hidden="1" x14ac:dyDescent="0.25"/>
    <row r="54262" hidden="1" x14ac:dyDescent="0.25"/>
    <row r="54263" hidden="1" x14ac:dyDescent="0.25"/>
    <row r="54264" hidden="1" x14ac:dyDescent="0.25"/>
    <row r="54265" hidden="1" x14ac:dyDescent="0.25"/>
    <row r="54266" hidden="1" x14ac:dyDescent="0.25"/>
    <row r="54267" hidden="1" x14ac:dyDescent="0.25"/>
    <row r="54268" hidden="1" x14ac:dyDescent="0.25"/>
    <row r="54269" hidden="1" x14ac:dyDescent="0.25"/>
    <row r="54270" hidden="1" x14ac:dyDescent="0.25"/>
    <row r="54271" hidden="1" x14ac:dyDescent="0.25"/>
    <row r="54272" hidden="1" x14ac:dyDescent="0.25"/>
    <row r="54273" hidden="1" x14ac:dyDescent="0.25"/>
    <row r="54274" hidden="1" x14ac:dyDescent="0.25"/>
    <row r="54275" hidden="1" x14ac:dyDescent="0.25"/>
    <row r="54276" hidden="1" x14ac:dyDescent="0.25"/>
    <row r="54277" hidden="1" x14ac:dyDescent="0.25"/>
    <row r="54278" hidden="1" x14ac:dyDescent="0.25"/>
    <row r="54279" hidden="1" x14ac:dyDescent="0.25"/>
    <row r="54280" hidden="1" x14ac:dyDescent="0.25"/>
    <row r="54281" hidden="1" x14ac:dyDescent="0.25"/>
    <row r="54282" hidden="1" x14ac:dyDescent="0.25"/>
    <row r="54283" hidden="1" x14ac:dyDescent="0.25"/>
    <row r="54284" hidden="1" x14ac:dyDescent="0.25"/>
    <row r="54285" hidden="1" x14ac:dyDescent="0.25"/>
    <row r="54286" hidden="1" x14ac:dyDescent="0.25"/>
    <row r="54287" hidden="1" x14ac:dyDescent="0.25"/>
    <row r="54288" hidden="1" x14ac:dyDescent="0.25"/>
    <row r="54289" hidden="1" x14ac:dyDescent="0.25"/>
    <row r="54290" hidden="1" x14ac:dyDescent="0.25"/>
    <row r="54291" hidden="1" x14ac:dyDescent="0.25"/>
    <row r="54292" hidden="1" x14ac:dyDescent="0.25"/>
    <row r="54293" hidden="1" x14ac:dyDescent="0.25"/>
    <row r="54294" hidden="1" x14ac:dyDescent="0.25"/>
    <row r="54295" hidden="1" x14ac:dyDescent="0.25"/>
    <row r="54296" hidden="1" x14ac:dyDescent="0.25"/>
    <row r="54297" hidden="1" x14ac:dyDescent="0.25"/>
    <row r="54298" hidden="1" x14ac:dyDescent="0.25"/>
    <row r="54299" hidden="1" x14ac:dyDescent="0.25"/>
    <row r="54300" hidden="1" x14ac:dyDescent="0.25"/>
    <row r="54301" hidden="1" x14ac:dyDescent="0.25"/>
    <row r="54302" hidden="1" x14ac:dyDescent="0.25"/>
    <row r="54303" hidden="1" x14ac:dyDescent="0.25"/>
    <row r="54304" hidden="1" x14ac:dyDescent="0.25"/>
    <row r="54305" hidden="1" x14ac:dyDescent="0.25"/>
    <row r="54306" hidden="1" x14ac:dyDescent="0.25"/>
    <row r="54307" hidden="1" x14ac:dyDescent="0.25"/>
    <row r="54308" hidden="1" x14ac:dyDescent="0.25"/>
    <row r="54309" hidden="1" x14ac:dyDescent="0.25"/>
    <row r="54310" hidden="1" x14ac:dyDescent="0.25"/>
    <row r="54311" hidden="1" x14ac:dyDescent="0.25"/>
    <row r="54312" hidden="1" x14ac:dyDescent="0.25"/>
    <row r="54313" hidden="1" x14ac:dyDescent="0.25"/>
    <row r="54314" hidden="1" x14ac:dyDescent="0.25"/>
    <row r="54315" hidden="1" x14ac:dyDescent="0.25"/>
    <row r="54316" hidden="1" x14ac:dyDescent="0.25"/>
    <row r="54317" hidden="1" x14ac:dyDescent="0.25"/>
    <row r="54318" hidden="1" x14ac:dyDescent="0.25"/>
    <row r="54319" hidden="1" x14ac:dyDescent="0.25"/>
    <row r="54320" hidden="1" x14ac:dyDescent="0.25"/>
    <row r="54321" hidden="1" x14ac:dyDescent="0.25"/>
    <row r="54322" hidden="1" x14ac:dyDescent="0.25"/>
    <row r="54323" hidden="1" x14ac:dyDescent="0.25"/>
    <row r="54324" hidden="1" x14ac:dyDescent="0.25"/>
    <row r="54325" hidden="1" x14ac:dyDescent="0.25"/>
    <row r="54326" hidden="1" x14ac:dyDescent="0.25"/>
    <row r="54327" hidden="1" x14ac:dyDescent="0.25"/>
    <row r="54328" hidden="1" x14ac:dyDescent="0.25"/>
    <row r="54329" hidden="1" x14ac:dyDescent="0.25"/>
    <row r="54330" hidden="1" x14ac:dyDescent="0.25"/>
    <row r="54331" hidden="1" x14ac:dyDescent="0.25"/>
    <row r="54332" hidden="1" x14ac:dyDescent="0.25"/>
    <row r="54333" hidden="1" x14ac:dyDescent="0.25"/>
    <row r="54334" hidden="1" x14ac:dyDescent="0.25"/>
    <row r="54335" hidden="1" x14ac:dyDescent="0.25"/>
    <row r="54336" hidden="1" x14ac:dyDescent="0.25"/>
    <row r="54337" hidden="1" x14ac:dyDescent="0.25"/>
    <row r="54338" hidden="1" x14ac:dyDescent="0.25"/>
    <row r="54339" hidden="1" x14ac:dyDescent="0.25"/>
    <row r="54340" hidden="1" x14ac:dyDescent="0.25"/>
    <row r="54341" hidden="1" x14ac:dyDescent="0.25"/>
    <row r="54342" hidden="1" x14ac:dyDescent="0.25"/>
    <row r="54343" hidden="1" x14ac:dyDescent="0.25"/>
    <row r="54344" hidden="1" x14ac:dyDescent="0.25"/>
    <row r="54345" hidden="1" x14ac:dyDescent="0.25"/>
    <row r="54346" hidden="1" x14ac:dyDescent="0.25"/>
    <row r="54347" hidden="1" x14ac:dyDescent="0.25"/>
    <row r="54348" hidden="1" x14ac:dyDescent="0.25"/>
    <row r="54349" hidden="1" x14ac:dyDescent="0.25"/>
    <row r="54350" hidden="1" x14ac:dyDescent="0.25"/>
    <row r="54351" hidden="1" x14ac:dyDescent="0.25"/>
    <row r="54352" hidden="1" x14ac:dyDescent="0.25"/>
    <row r="54353" hidden="1" x14ac:dyDescent="0.25"/>
    <row r="54354" hidden="1" x14ac:dyDescent="0.25"/>
    <row r="54355" hidden="1" x14ac:dyDescent="0.25"/>
    <row r="54356" hidden="1" x14ac:dyDescent="0.25"/>
    <row r="54357" hidden="1" x14ac:dyDescent="0.25"/>
    <row r="54358" hidden="1" x14ac:dyDescent="0.25"/>
    <row r="54359" hidden="1" x14ac:dyDescent="0.25"/>
    <row r="54360" hidden="1" x14ac:dyDescent="0.25"/>
    <row r="54361" hidden="1" x14ac:dyDescent="0.25"/>
    <row r="54362" hidden="1" x14ac:dyDescent="0.25"/>
    <row r="54363" hidden="1" x14ac:dyDescent="0.25"/>
    <row r="54364" hidden="1" x14ac:dyDescent="0.25"/>
    <row r="54365" hidden="1" x14ac:dyDescent="0.25"/>
    <row r="54366" hidden="1" x14ac:dyDescent="0.25"/>
    <row r="54367" hidden="1" x14ac:dyDescent="0.25"/>
    <row r="54368" hidden="1" x14ac:dyDescent="0.25"/>
    <row r="54369" hidden="1" x14ac:dyDescent="0.25"/>
    <row r="54370" hidden="1" x14ac:dyDescent="0.25"/>
    <row r="54371" hidden="1" x14ac:dyDescent="0.25"/>
    <row r="54372" hidden="1" x14ac:dyDescent="0.25"/>
    <row r="54373" hidden="1" x14ac:dyDescent="0.25"/>
    <row r="54374" hidden="1" x14ac:dyDescent="0.25"/>
    <row r="54375" hidden="1" x14ac:dyDescent="0.25"/>
    <row r="54376" hidden="1" x14ac:dyDescent="0.25"/>
    <row r="54377" hidden="1" x14ac:dyDescent="0.25"/>
    <row r="54378" hidden="1" x14ac:dyDescent="0.25"/>
    <row r="54379" hidden="1" x14ac:dyDescent="0.25"/>
    <row r="54380" hidden="1" x14ac:dyDescent="0.25"/>
    <row r="54381" hidden="1" x14ac:dyDescent="0.25"/>
    <row r="54382" hidden="1" x14ac:dyDescent="0.25"/>
    <row r="54383" hidden="1" x14ac:dyDescent="0.25"/>
    <row r="54384" hidden="1" x14ac:dyDescent="0.25"/>
    <row r="54385" hidden="1" x14ac:dyDescent="0.25"/>
    <row r="54386" hidden="1" x14ac:dyDescent="0.25"/>
    <row r="54387" hidden="1" x14ac:dyDescent="0.25"/>
    <row r="54388" hidden="1" x14ac:dyDescent="0.25"/>
    <row r="54389" hidden="1" x14ac:dyDescent="0.25"/>
    <row r="54390" hidden="1" x14ac:dyDescent="0.25"/>
    <row r="54391" hidden="1" x14ac:dyDescent="0.25"/>
    <row r="54392" hidden="1" x14ac:dyDescent="0.25"/>
    <row r="54393" hidden="1" x14ac:dyDescent="0.25"/>
    <row r="54394" hidden="1" x14ac:dyDescent="0.25"/>
    <row r="54395" hidden="1" x14ac:dyDescent="0.25"/>
    <row r="54396" hidden="1" x14ac:dyDescent="0.25"/>
    <row r="54397" hidden="1" x14ac:dyDescent="0.25"/>
    <row r="54398" hidden="1" x14ac:dyDescent="0.25"/>
    <row r="54399" hidden="1" x14ac:dyDescent="0.25"/>
    <row r="54400" hidden="1" x14ac:dyDescent="0.25"/>
    <row r="54401" hidden="1" x14ac:dyDescent="0.25"/>
    <row r="54402" hidden="1" x14ac:dyDescent="0.25"/>
    <row r="54403" hidden="1" x14ac:dyDescent="0.25"/>
    <row r="54404" hidden="1" x14ac:dyDescent="0.25"/>
    <row r="54405" hidden="1" x14ac:dyDescent="0.25"/>
    <row r="54406" hidden="1" x14ac:dyDescent="0.25"/>
    <row r="54407" hidden="1" x14ac:dyDescent="0.25"/>
    <row r="54408" hidden="1" x14ac:dyDescent="0.25"/>
    <row r="54409" hidden="1" x14ac:dyDescent="0.25"/>
    <row r="54410" hidden="1" x14ac:dyDescent="0.25"/>
    <row r="54411" hidden="1" x14ac:dyDescent="0.25"/>
    <row r="54412" hidden="1" x14ac:dyDescent="0.25"/>
    <row r="54413" hidden="1" x14ac:dyDescent="0.25"/>
    <row r="54414" hidden="1" x14ac:dyDescent="0.25"/>
    <row r="54415" hidden="1" x14ac:dyDescent="0.25"/>
    <row r="54416" hidden="1" x14ac:dyDescent="0.25"/>
    <row r="54417" hidden="1" x14ac:dyDescent="0.25"/>
    <row r="54418" hidden="1" x14ac:dyDescent="0.25"/>
    <row r="54419" hidden="1" x14ac:dyDescent="0.25"/>
    <row r="54420" hidden="1" x14ac:dyDescent="0.25"/>
    <row r="54421" hidden="1" x14ac:dyDescent="0.25"/>
    <row r="54422" hidden="1" x14ac:dyDescent="0.25"/>
    <row r="54423" hidden="1" x14ac:dyDescent="0.25"/>
    <row r="54424" hidden="1" x14ac:dyDescent="0.25"/>
    <row r="54425" hidden="1" x14ac:dyDescent="0.25"/>
    <row r="54426" hidden="1" x14ac:dyDescent="0.25"/>
    <row r="54427" hidden="1" x14ac:dyDescent="0.25"/>
    <row r="54428" hidden="1" x14ac:dyDescent="0.25"/>
    <row r="54429" hidden="1" x14ac:dyDescent="0.25"/>
    <row r="54430" hidden="1" x14ac:dyDescent="0.25"/>
    <row r="54431" hidden="1" x14ac:dyDescent="0.25"/>
    <row r="54432" hidden="1" x14ac:dyDescent="0.25"/>
    <row r="54433" hidden="1" x14ac:dyDescent="0.25"/>
    <row r="54434" hidden="1" x14ac:dyDescent="0.25"/>
    <row r="54435" hidden="1" x14ac:dyDescent="0.25"/>
    <row r="54436" hidden="1" x14ac:dyDescent="0.25"/>
    <row r="54437" hidden="1" x14ac:dyDescent="0.25"/>
    <row r="54438" hidden="1" x14ac:dyDescent="0.25"/>
    <row r="54439" hidden="1" x14ac:dyDescent="0.25"/>
    <row r="54440" hidden="1" x14ac:dyDescent="0.25"/>
    <row r="54441" hidden="1" x14ac:dyDescent="0.25"/>
    <row r="54442" hidden="1" x14ac:dyDescent="0.25"/>
    <row r="54443" hidden="1" x14ac:dyDescent="0.25"/>
    <row r="54444" hidden="1" x14ac:dyDescent="0.25"/>
    <row r="54445" hidden="1" x14ac:dyDescent="0.25"/>
    <row r="54446" hidden="1" x14ac:dyDescent="0.25"/>
    <row r="54447" hidden="1" x14ac:dyDescent="0.25"/>
    <row r="54448" hidden="1" x14ac:dyDescent="0.25"/>
    <row r="54449" hidden="1" x14ac:dyDescent="0.25"/>
    <row r="54450" hidden="1" x14ac:dyDescent="0.25"/>
    <row r="54451" hidden="1" x14ac:dyDescent="0.25"/>
    <row r="54452" hidden="1" x14ac:dyDescent="0.25"/>
    <row r="54453" hidden="1" x14ac:dyDescent="0.25"/>
    <row r="54454" hidden="1" x14ac:dyDescent="0.25"/>
    <row r="54455" hidden="1" x14ac:dyDescent="0.25"/>
    <row r="54456" hidden="1" x14ac:dyDescent="0.25"/>
    <row r="54457" hidden="1" x14ac:dyDescent="0.25"/>
    <row r="54458" hidden="1" x14ac:dyDescent="0.25"/>
    <row r="54459" hidden="1" x14ac:dyDescent="0.25"/>
    <row r="54460" hidden="1" x14ac:dyDescent="0.25"/>
    <row r="54461" hidden="1" x14ac:dyDescent="0.25"/>
    <row r="54462" hidden="1" x14ac:dyDescent="0.25"/>
    <row r="54463" hidden="1" x14ac:dyDescent="0.25"/>
    <row r="54464" hidden="1" x14ac:dyDescent="0.25"/>
    <row r="54465" hidden="1" x14ac:dyDescent="0.25"/>
    <row r="54466" hidden="1" x14ac:dyDescent="0.25"/>
    <row r="54467" hidden="1" x14ac:dyDescent="0.25"/>
    <row r="54468" hidden="1" x14ac:dyDescent="0.25"/>
    <row r="54469" hidden="1" x14ac:dyDescent="0.25"/>
    <row r="54470" hidden="1" x14ac:dyDescent="0.25"/>
    <row r="54471" hidden="1" x14ac:dyDescent="0.25"/>
    <row r="54472" hidden="1" x14ac:dyDescent="0.25"/>
    <row r="54473" hidden="1" x14ac:dyDescent="0.25"/>
    <row r="54474" hidden="1" x14ac:dyDescent="0.25"/>
    <row r="54475" hidden="1" x14ac:dyDescent="0.25"/>
    <row r="54476" hidden="1" x14ac:dyDescent="0.25"/>
    <row r="54477" hidden="1" x14ac:dyDescent="0.25"/>
    <row r="54478" hidden="1" x14ac:dyDescent="0.25"/>
    <row r="54479" hidden="1" x14ac:dyDescent="0.25"/>
    <row r="54480" hidden="1" x14ac:dyDescent="0.25"/>
    <row r="54481" hidden="1" x14ac:dyDescent="0.25"/>
    <row r="54482" hidden="1" x14ac:dyDescent="0.25"/>
    <row r="54483" hidden="1" x14ac:dyDescent="0.25"/>
    <row r="54484" hidden="1" x14ac:dyDescent="0.25"/>
    <row r="54485" hidden="1" x14ac:dyDescent="0.25"/>
    <row r="54486" hidden="1" x14ac:dyDescent="0.25"/>
    <row r="54487" hidden="1" x14ac:dyDescent="0.25"/>
    <row r="54488" hidden="1" x14ac:dyDescent="0.25"/>
    <row r="54489" hidden="1" x14ac:dyDescent="0.25"/>
    <row r="54490" hidden="1" x14ac:dyDescent="0.25"/>
    <row r="54491" hidden="1" x14ac:dyDescent="0.25"/>
    <row r="54492" hidden="1" x14ac:dyDescent="0.25"/>
    <row r="54493" hidden="1" x14ac:dyDescent="0.25"/>
    <row r="54494" hidden="1" x14ac:dyDescent="0.25"/>
    <row r="54495" hidden="1" x14ac:dyDescent="0.25"/>
    <row r="54496" hidden="1" x14ac:dyDescent="0.25"/>
    <row r="54497" hidden="1" x14ac:dyDescent="0.25"/>
    <row r="54498" hidden="1" x14ac:dyDescent="0.25"/>
    <row r="54499" hidden="1" x14ac:dyDescent="0.25"/>
    <row r="54500" hidden="1" x14ac:dyDescent="0.25"/>
    <row r="54501" hidden="1" x14ac:dyDescent="0.25"/>
    <row r="54502" hidden="1" x14ac:dyDescent="0.25"/>
    <row r="54503" hidden="1" x14ac:dyDescent="0.25"/>
    <row r="54504" hidden="1" x14ac:dyDescent="0.25"/>
    <row r="54505" hidden="1" x14ac:dyDescent="0.25"/>
    <row r="54506" hidden="1" x14ac:dyDescent="0.25"/>
    <row r="54507" hidden="1" x14ac:dyDescent="0.25"/>
    <row r="54508" hidden="1" x14ac:dyDescent="0.25"/>
    <row r="54509" hidden="1" x14ac:dyDescent="0.25"/>
    <row r="54510" hidden="1" x14ac:dyDescent="0.25"/>
    <row r="54511" hidden="1" x14ac:dyDescent="0.25"/>
    <row r="54512" hidden="1" x14ac:dyDescent="0.25"/>
    <row r="54513" hidden="1" x14ac:dyDescent="0.25"/>
    <row r="54514" hidden="1" x14ac:dyDescent="0.25"/>
    <row r="54515" hidden="1" x14ac:dyDescent="0.25"/>
    <row r="54516" hidden="1" x14ac:dyDescent="0.25"/>
    <row r="54517" hidden="1" x14ac:dyDescent="0.25"/>
    <row r="54518" hidden="1" x14ac:dyDescent="0.25"/>
    <row r="54519" hidden="1" x14ac:dyDescent="0.25"/>
    <row r="54520" hidden="1" x14ac:dyDescent="0.25"/>
    <row r="54521" hidden="1" x14ac:dyDescent="0.25"/>
    <row r="54522" hidden="1" x14ac:dyDescent="0.25"/>
    <row r="54523" hidden="1" x14ac:dyDescent="0.25"/>
    <row r="54524" hidden="1" x14ac:dyDescent="0.25"/>
    <row r="54525" hidden="1" x14ac:dyDescent="0.25"/>
    <row r="54526" hidden="1" x14ac:dyDescent="0.25"/>
    <row r="54527" hidden="1" x14ac:dyDescent="0.25"/>
    <row r="54528" hidden="1" x14ac:dyDescent="0.25"/>
    <row r="54529" hidden="1" x14ac:dyDescent="0.25"/>
    <row r="54530" hidden="1" x14ac:dyDescent="0.25"/>
    <row r="54531" hidden="1" x14ac:dyDescent="0.25"/>
    <row r="54532" hidden="1" x14ac:dyDescent="0.25"/>
    <row r="54533" hidden="1" x14ac:dyDescent="0.25"/>
    <row r="54534" hidden="1" x14ac:dyDescent="0.25"/>
    <row r="54535" hidden="1" x14ac:dyDescent="0.25"/>
    <row r="54536" hidden="1" x14ac:dyDescent="0.25"/>
    <row r="54537" hidden="1" x14ac:dyDescent="0.25"/>
    <row r="54538" hidden="1" x14ac:dyDescent="0.25"/>
    <row r="54539" hidden="1" x14ac:dyDescent="0.25"/>
    <row r="54540" hidden="1" x14ac:dyDescent="0.25"/>
    <row r="54541" hidden="1" x14ac:dyDescent="0.25"/>
    <row r="54542" hidden="1" x14ac:dyDescent="0.25"/>
    <row r="54543" hidden="1" x14ac:dyDescent="0.25"/>
    <row r="54544" hidden="1" x14ac:dyDescent="0.25"/>
    <row r="54545" hidden="1" x14ac:dyDescent="0.25"/>
    <row r="54546" hidden="1" x14ac:dyDescent="0.25"/>
    <row r="54547" hidden="1" x14ac:dyDescent="0.25"/>
    <row r="54548" hidden="1" x14ac:dyDescent="0.25"/>
    <row r="54549" hidden="1" x14ac:dyDescent="0.25"/>
    <row r="54550" hidden="1" x14ac:dyDescent="0.25"/>
    <row r="54551" hidden="1" x14ac:dyDescent="0.25"/>
    <row r="54552" hidden="1" x14ac:dyDescent="0.25"/>
    <row r="54553" hidden="1" x14ac:dyDescent="0.25"/>
    <row r="54554" hidden="1" x14ac:dyDescent="0.25"/>
    <row r="54555" hidden="1" x14ac:dyDescent="0.25"/>
    <row r="54556" hidden="1" x14ac:dyDescent="0.25"/>
    <row r="54557" hidden="1" x14ac:dyDescent="0.25"/>
    <row r="54558" hidden="1" x14ac:dyDescent="0.25"/>
    <row r="54559" hidden="1" x14ac:dyDescent="0.25"/>
    <row r="54560" hidden="1" x14ac:dyDescent="0.25"/>
    <row r="54561" hidden="1" x14ac:dyDescent="0.25"/>
    <row r="54562" hidden="1" x14ac:dyDescent="0.25"/>
    <row r="54563" hidden="1" x14ac:dyDescent="0.25"/>
    <row r="54564" hidden="1" x14ac:dyDescent="0.25"/>
    <row r="54565" hidden="1" x14ac:dyDescent="0.25"/>
    <row r="54566" hidden="1" x14ac:dyDescent="0.25"/>
    <row r="54567" hidden="1" x14ac:dyDescent="0.25"/>
    <row r="54568" hidden="1" x14ac:dyDescent="0.25"/>
    <row r="54569" hidden="1" x14ac:dyDescent="0.25"/>
    <row r="54570" hidden="1" x14ac:dyDescent="0.25"/>
    <row r="54571" hidden="1" x14ac:dyDescent="0.25"/>
    <row r="54572" hidden="1" x14ac:dyDescent="0.25"/>
    <row r="54573" hidden="1" x14ac:dyDescent="0.25"/>
    <row r="54574" hidden="1" x14ac:dyDescent="0.25"/>
    <row r="54575" hidden="1" x14ac:dyDescent="0.25"/>
    <row r="54576" hidden="1" x14ac:dyDescent="0.25"/>
    <row r="54577" hidden="1" x14ac:dyDescent="0.25"/>
    <row r="54578" hidden="1" x14ac:dyDescent="0.25"/>
    <row r="54579" hidden="1" x14ac:dyDescent="0.25"/>
    <row r="54580" hidden="1" x14ac:dyDescent="0.25"/>
    <row r="54581" hidden="1" x14ac:dyDescent="0.25"/>
    <row r="54582" hidden="1" x14ac:dyDescent="0.25"/>
    <row r="54583" hidden="1" x14ac:dyDescent="0.25"/>
    <row r="54584" hidden="1" x14ac:dyDescent="0.25"/>
    <row r="54585" hidden="1" x14ac:dyDescent="0.25"/>
    <row r="54586" hidden="1" x14ac:dyDescent="0.25"/>
    <row r="54587" hidden="1" x14ac:dyDescent="0.25"/>
    <row r="54588" hidden="1" x14ac:dyDescent="0.25"/>
    <row r="54589" hidden="1" x14ac:dyDescent="0.25"/>
    <row r="54590" hidden="1" x14ac:dyDescent="0.25"/>
    <row r="54591" hidden="1" x14ac:dyDescent="0.25"/>
    <row r="54592" hidden="1" x14ac:dyDescent="0.25"/>
    <row r="54593" hidden="1" x14ac:dyDescent="0.25"/>
    <row r="54594" hidden="1" x14ac:dyDescent="0.25"/>
    <row r="54595" hidden="1" x14ac:dyDescent="0.25"/>
    <row r="54596" hidden="1" x14ac:dyDescent="0.25"/>
    <row r="54597" hidden="1" x14ac:dyDescent="0.25"/>
    <row r="54598" hidden="1" x14ac:dyDescent="0.25"/>
    <row r="54599" hidden="1" x14ac:dyDescent="0.25"/>
    <row r="54600" hidden="1" x14ac:dyDescent="0.25"/>
    <row r="54601" hidden="1" x14ac:dyDescent="0.25"/>
    <row r="54602" hidden="1" x14ac:dyDescent="0.25"/>
    <row r="54603" hidden="1" x14ac:dyDescent="0.25"/>
    <row r="54604" hidden="1" x14ac:dyDescent="0.25"/>
    <row r="54605" hidden="1" x14ac:dyDescent="0.25"/>
    <row r="54606" hidden="1" x14ac:dyDescent="0.25"/>
    <row r="54607" hidden="1" x14ac:dyDescent="0.25"/>
    <row r="54608" hidden="1" x14ac:dyDescent="0.25"/>
    <row r="54609" hidden="1" x14ac:dyDescent="0.25"/>
    <row r="54610" hidden="1" x14ac:dyDescent="0.25"/>
    <row r="54611" hidden="1" x14ac:dyDescent="0.25"/>
    <row r="54612" hidden="1" x14ac:dyDescent="0.25"/>
    <row r="54613" hidden="1" x14ac:dyDescent="0.25"/>
    <row r="54614" hidden="1" x14ac:dyDescent="0.25"/>
    <row r="54615" hidden="1" x14ac:dyDescent="0.25"/>
    <row r="54616" hidden="1" x14ac:dyDescent="0.25"/>
    <row r="54617" hidden="1" x14ac:dyDescent="0.25"/>
    <row r="54618" hidden="1" x14ac:dyDescent="0.25"/>
    <row r="54619" hidden="1" x14ac:dyDescent="0.25"/>
    <row r="54620" hidden="1" x14ac:dyDescent="0.25"/>
    <row r="54621" hidden="1" x14ac:dyDescent="0.25"/>
    <row r="54622" hidden="1" x14ac:dyDescent="0.25"/>
    <row r="54623" hidden="1" x14ac:dyDescent="0.25"/>
    <row r="54624" hidden="1" x14ac:dyDescent="0.25"/>
    <row r="54625" hidden="1" x14ac:dyDescent="0.25"/>
    <row r="54626" hidden="1" x14ac:dyDescent="0.25"/>
    <row r="54627" hidden="1" x14ac:dyDescent="0.25"/>
    <row r="54628" hidden="1" x14ac:dyDescent="0.25"/>
    <row r="54629" hidden="1" x14ac:dyDescent="0.25"/>
    <row r="54630" hidden="1" x14ac:dyDescent="0.25"/>
    <row r="54631" hidden="1" x14ac:dyDescent="0.25"/>
    <row r="54632" hidden="1" x14ac:dyDescent="0.25"/>
    <row r="54633" hidden="1" x14ac:dyDescent="0.25"/>
    <row r="54634" hidden="1" x14ac:dyDescent="0.25"/>
    <row r="54635" hidden="1" x14ac:dyDescent="0.25"/>
    <row r="54636" hidden="1" x14ac:dyDescent="0.25"/>
    <row r="54637" hidden="1" x14ac:dyDescent="0.25"/>
    <row r="54638" hidden="1" x14ac:dyDescent="0.25"/>
    <row r="54639" hidden="1" x14ac:dyDescent="0.25"/>
    <row r="54640" hidden="1" x14ac:dyDescent="0.25"/>
    <row r="54641" hidden="1" x14ac:dyDescent="0.25"/>
    <row r="54642" hidden="1" x14ac:dyDescent="0.25"/>
    <row r="54643" hidden="1" x14ac:dyDescent="0.25"/>
    <row r="54644" hidden="1" x14ac:dyDescent="0.25"/>
    <row r="54645" hidden="1" x14ac:dyDescent="0.25"/>
    <row r="54646" hidden="1" x14ac:dyDescent="0.25"/>
    <row r="54647" hidden="1" x14ac:dyDescent="0.25"/>
    <row r="54648" hidden="1" x14ac:dyDescent="0.25"/>
    <row r="54649" hidden="1" x14ac:dyDescent="0.25"/>
    <row r="54650" hidden="1" x14ac:dyDescent="0.25"/>
    <row r="54651" hidden="1" x14ac:dyDescent="0.25"/>
    <row r="54652" hidden="1" x14ac:dyDescent="0.25"/>
    <row r="54653" hidden="1" x14ac:dyDescent="0.25"/>
    <row r="54654" hidden="1" x14ac:dyDescent="0.25"/>
    <row r="54655" hidden="1" x14ac:dyDescent="0.25"/>
    <row r="54656" hidden="1" x14ac:dyDescent="0.25"/>
    <row r="54657" hidden="1" x14ac:dyDescent="0.25"/>
    <row r="54658" hidden="1" x14ac:dyDescent="0.25"/>
    <row r="54659" hidden="1" x14ac:dyDescent="0.25"/>
    <row r="54660" hidden="1" x14ac:dyDescent="0.25"/>
    <row r="54661" hidden="1" x14ac:dyDescent="0.25"/>
    <row r="54662" hidden="1" x14ac:dyDescent="0.25"/>
    <row r="54663" hidden="1" x14ac:dyDescent="0.25"/>
    <row r="54664" hidden="1" x14ac:dyDescent="0.25"/>
    <row r="54665" hidden="1" x14ac:dyDescent="0.25"/>
    <row r="54666" hidden="1" x14ac:dyDescent="0.25"/>
    <row r="54667" hidden="1" x14ac:dyDescent="0.25"/>
    <row r="54668" hidden="1" x14ac:dyDescent="0.25"/>
    <row r="54669" hidden="1" x14ac:dyDescent="0.25"/>
    <row r="54670" hidden="1" x14ac:dyDescent="0.25"/>
    <row r="54671" hidden="1" x14ac:dyDescent="0.25"/>
    <row r="54672" hidden="1" x14ac:dyDescent="0.25"/>
    <row r="54673" hidden="1" x14ac:dyDescent="0.25"/>
    <row r="54674" hidden="1" x14ac:dyDescent="0.25"/>
    <row r="54675" hidden="1" x14ac:dyDescent="0.25"/>
    <row r="54676" hidden="1" x14ac:dyDescent="0.25"/>
    <row r="54677" hidden="1" x14ac:dyDescent="0.25"/>
    <row r="54678" hidden="1" x14ac:dyDescent="0.25"/>
    <row r="54679" hidden="1" x14ac:dyDescent="0.25"/>
    <row r="54680" hidden="1" x14ac:dyDescent="0.25"/>
    <row r="54681" hidden="1" x14ac:dyDescent="0.25"/>
    <row r="54682" hidden="1" x14ac:dyDescent="0.25"/>
    <row r="54683" hidden="1" x14ac:dyDescent="0.25"/>
    <row r="54684" hidden="1" x14ac:dyDescent="0.25"/>
    <row r="54685" hidden="1" x14ac:dyDescent="0.25"/>
    <row r="54686" hidden="1" x14ac:dyDescent="0.25"/>
    <row r="54687" hidden="1" x14ac:dyDescent="0.25"/>
    <row r="54688" hidden="1" x14ac:dyDescent="0.25"/>
    <row r="54689" hidden="1" x14ac:dyDescent="0.25"/>
    <row r="54690" hidden="1" x14ac:dyDescent="0.25"/>
    <row r="54691" hidden="1" x14ac:dyDescent="0.25"/>
    <row r="54692" hidden="1" x14ac:dyDescent="0.25"/>
    <row r="54693" hidden="1" x14ac:dyDescent="0.25"/>
    <row r="54694" hidden="1" x14ac:dyDescent="0.25"/>
    <row r="54695" hidden="1" x14ac:dyDescent="0.25"/>
    <row r="54696" hidden="1" x14ac:dyDescent="0.25"/>
    <row r="54697" hidden="1" x14ac:dyDescent="0.25"/>
    <row r="54698" hidden="1" x14ac:dyDescent="0.25"/>
    <row r="54699" hidden="1" x14ac:dyDescent="0.25"/>
    <row r="54700" hidden="1" x14ac:dyDescent="0.25"/>
    <row r="54701" hidden="1" x14ac:dyDescent="0.25"/>
    <row r="54702" hidden="1" x14ac:dyDescent="0.25"/>
    <row r="54703" hidden="1" x14ac:dyDescent="0.25"/>
    <row r="54704" hidden="1" x14ac:dyDescent="0.25"/>
    <row r="54705" hidden="1" x14ac:dyDescent="0.25"/>
    <row r="54706" hidden="1" x14ac:dyDescent="0.25"/>
    <row r="54707" hidden="1" x14ac:dyDescent="0.25"/>
    <row r="54708" hidden="1" x14ac:dyDescent="0.25"/>
    <row r="54709" hidden="1" x14ac:dyDescent="0.25"/>
    <row r="54710" hidden="1" x14ac:dyDescent="0.25"/>
    <row r="54711" hidden="1" x14ac:dyDescent="0.25"/>
    <row r="54712" hidden="1" x14ac:dyDescent="0.25"/>
    <row r="54713" hidden="1" x14ac:dyDescent="0.25"/>
    <row r="54714" hidden="1" x14ac:dyDescent="0.25"/>
    <row r="54715" hidden="1" x14ac:dyDescent="0.25"/>
    <row r="54716" hidden="1" x14ac:dyDescent="0.25"/>
    <row r="54717" hidden="1" x14ac:dyDescent="0.25"/>
    <row r="54718" hidden="1" x14ac:dyDescent="0.25"/>
    <row r="54719" hidden="1" x14ac:dyDescent="0.25"/>
    <row r="54720" hidden="1" x14ac:dyDescent="0.25"/>
    <row r="54721" hidden="1" x14ac:dyDescent="0.25"/>
    <row r="54722" hidden="1" x14ac:dyDescent="0.25"/>
    <row r="54723" hidden="1" x14ac:dyDescent="0.25"/>
    <row r="54724" hidden="1" x14ac:dyDescent="0.25"/>
    <row r="54725" hidden="1" x14ac:dyDescent="0.25"/>
    <row r="54726" hidden="1" x14ac:dyDescent="0.25"/>
    <row r="54727" hidden="1" x14ac:dyDescent="0.25"/>
    <row r="54728" hidden="1" x14ac:dyDescent="0.25"/>
    <row r="54729" hidden="1" x14ac:dyDescent="0.25"/>
    <row r="54730" hidden="1" x14ac:dyDescent="0.25"/>
    <row r="54731" hidden="1" x14ac:dyDescent="0.25"/>
    <row r="54732" hidden="1" x14ac:dyDescent="0.25"/>
    <row r="54733" hidden="1" x14ac:dyDescent="0.25"/>
    <row r="54734" hidden="1" x14ac:dyDescent="0.25"/>
    <row r="54735" hidden="1" x14ac:dyDescent="0.25"/>
    <row r="54736" hidden="1" x14ac:dyDescent="0.25"/>
    <row r="54737" hidden="1" x14ac:dyDescent="0.25"/>
    <row r="54738" hidden="1" x14ac:dyDescent="0.25"/>
    <row r="54739" hidden="1" x14ac:dyDescent="0.25"/>
    <row r="54740" hidden="1" x14ac:dyDescent="0.25"/>
    <row r="54741" hidden="1" x14ac:dyDescent="0.25"/>
    <row r="54742" hidden="1" x14ac:dyDescent="0.25"/>
    <row r="54743" hidden="1" x14ac:dyDescent="0.25"/>
    <row r="54744" hidden="1" x14ac:dyDescent="0.25"/>
    <row r="54745" hidden="1" x14ac:dyDescent="0.25"/>
    <row r="54746" hidden="1" x14ac:dyDescent="0.25"/>
    <row r="54747" hidden="1" x14ac:dyDescent="0.25"/>
    <row r="54748" hidden="1" x14ac:dyDescent="0.25"/>
    <row r="54749" hidden="1" x14ac:dyDescent="0.25"/>
    <row r="54750" hidden="1" x14ac:dyDescent="0.25"/>
    <row r="54751" hidden="1" x14ac:dyDescent="0.25"/>
    <row r="54752" hidden="1" x14ac:dyDescent="0.25"/>
    <row r="54753" hidden="1" x14ac:dyDescent="0.25"/>
    <row r="54754" hidden="1" x14ac:dyDescent="0.25"/>
    <row r="54755" hidden="1" x14ac:dyDescent="0.25"/>
    <row r="54756" hidden="1" x14ac:dyDescent="0.25"/>
    <row r="54757" hidden="1" x14ac:dyDescent="0.25"/>
    <row r="54758" hidden="1" x14ac:dyDescent="0.25"/>
    <row r="54759" hidden="1" x14ac:dyDescent="0.25"/>
    <row r="54760" hidden="1" x14ac:dyDescent="0.25"/>
    <row r="54761" hidden="1" x14ac:dyDescent="0.25"/>
    <row r="54762" hidden="1" x14ac:dyDescent="0.25"/>
    <row r="54763" hidden="1" x14ac:dyDescent="0.25"/>
    <row r="54764" hidden="1" x14ac:dyDescent="0.25"/>
    <row r="54765" hidden="1" x14ac:dyDescent="0.25"/>
    <row r="54766" hidden="1" x14ac:dyDescent="0.25"/>
    <row r="54767" hidden="1" x14ac:dyDescent="0.25"/>
    <row r="54768" hidden="1" x14ac:dyDescent="0.25"/>
    <row r="54769" hidden="1" x14ac:dyDescent="0.25"/>
    <row r="54770" hidden="1" x14ac:dyDescent="0.25"/>
    <row r="54771" hidden="1" x14ac:dyDescent="0.25"/>
    <row r="54772" hidden="1" x14ac:dyDescent="0.25"/>
    <row r="54773" hidden="1" x14ac:dyDescent="0.25"/>
    <row r="54774" hidden="1" x14ac:dyDescent="0.25"/>
    <row r="54775" hidden="1" x14ac:dyDescent="0.25"/>
    <row r="54776" hidden="1" x14ac:dyDescent="0.25"/>
    <row r="54777" hidden="1" x14ac:dyDescent="0.25"/>
    <row r="54778" hidden="1" x14ac:dyDescent="0.25"/>
    <row r="54779" hidden="1" x14ac:dyDescent="0.25"/>
    <row r="54780" hidden="1" x14ac:dyDescent="0.25"/>
    <row r="54781" hidden="1" x14ac:dyDescent="0.25"/>
    <row r="54782" hidden="1" x14ac:dyDescent="0.25"/>
    <row r="54783" hidden="1" x14ac:dyDescent="0.25"/>
    <row r="54784" hidden="1" x14ac:dyDescent="0.25"/>
    <row r="54785" hidden="1" x14ac:dyDescent="0.25"/>
    <row r="54786" hidden="1" x14ac:dyDescent="0.25"/>
    <row r="54787" hidden="1" x14ac:dyDescent="0.25"/>
    <row r="54788" hidden="1" x14ac:dyDescent="0.25"/>
    <row r="54789" hidden="1" x14ac:dyDescent="0.25"/>
    <row r="54790" hidden="1" x14ac:dyDescent="0.25"/>
    <row r="54791" hidden="1" x14ac:dyDescent="0.25"/>
    <row r="54792" hidden="1" x14ac:dyDescent="0.25"/>
    <row r="54793" hidden="1" x14ac:dyDescent="0.25"/>
    <row r="54794" hidden="1" x14ac:dyDescent="0.25"/>
    <row r="54795" hidden="1" x14ac:dyDescent="0.25"/>
    <row r="54796" hidden="1" x14ac:dyDescent="0.25"/>
    <row r="54797" hidden="1" x14ac:dyDescent="0.25"/>
    <row r="54798" hidden="1" x14ac:dyDescent="0.25"/>
    <row r="54799" hidden="1" x14ac:dyDescent="0.25"/>
    <row r="54800" hidden="1" x14ac:dyDescent="0.25"/>
    <row r="54801" hidden="1" x14ac:dyDescent="0.25"/>
    <row r="54802" hidden="1" x14ac:dyDescent="0.25"/>
    <row r="54803" hidden="1" x14ac:dyDescent="0.25"/>
    <row r="54804" hidden="1" x14ac:dyDescent="0.25"/>
    <row r="54805" hidden="1" x14ac:dyDescent="0.25"/>
    <row r="54806" hidden="1" x14ac:dyDescent="0.25"/>
    <row r="54807" hidden="1" x14ac:dyDescent="0.25"/>
    <row r="54808" hidden="1" x14ac:dyDescent="0.25"/>
    <row r="54809" hidden="1" x14ac:dyDescent="0.25"/>
    <row r="54810" hidden="1" x14ac:dyDescent="0.25"/>
    <row r="54811" hidden="1" x14ac:dyDescent="0.25"/>
    <row r="54812" hidden="1" x14ac:dyDescent="0.25"/>
    <row r="54813" hidden="1" x14ac:dyDescent="0.25"/>
    <row r="54814" hidden="1" x14ac:dyDescent="0.25"/>
    <row r="54815" hidden="1" x14ac:dyDescent="0.25"/>
    <row r="54816" hidden="1" x14ac:dyDescent="0.25"/>
    <row r="54817" hidden="1" x14ac:dyDescent="0.25"/>
    <row r="54818" hidden="1" x14ac:dyDescent="0.25"/>
    <row r="54819" hidden="1" x14ac:dyDescent="0.25"/>
    <row r="54820" hidden="1" x14ac:dyDescent="0.25"/>
    <row r="54821" hidden="1" x14ac:dyDescent="0.25"/>
    <row r="54822" hidden="1" x14ac:dyDescent="0.25"/>
    <row r="54823" hidden="1" x14ac:dyDescent="0.25"/>
    <row r="54824" hidden="1" x14ac:dyDescent="0.25"/>
    <row r="54825" hidden="1" x14ac:dyDescent="0.25"/>
    <row r="54826" hidden="1" x14ac:dyDescent="0.25"/>
    <row r="54827" hidden="1" x14ac:dyDescent="0.25"/>
    <row r="54828" hidden="1" x14ac:dyDescent="0.25"/>
    <row r="54829" hidden="1" x14ac:dyDescent="0.25"/>
    <row r="54830" hidden="1" x14ac:dyDescent="0.25"/>
    <row r="54831" hidden="1" x14ac:dyDescent="0.25"/>
    <row r="54832" hidden="1" x14ac:dyDescent="0.25"/>
    <row r="54833" hidden="1" x14ac:dyDescent="0.25"/>
    <row r="54834" hidden="1" x14ac:dyDescent="0.25"/>
    <row r="54835" hidden="1" x14ac:dyDescent="0.25"/>
    <row r="54836" hidden="1" x14ac:dyDescent="0.25"/>
    <row r="54837" hidden="1" x14ac:dyDescent="0.25"/>
    <row r="54838" hidden="1" x14ac:dyDescent="0.25"/>
    <row r="54839" hidden="1" x14ac:dyDescent="0.25"/>
    <row r="54840" hidden="1" x14ac:dyDescent="0.25"/>
    <row r="54841" hidden="1" x14ac:dyDescent="0.25"/>
    <row r="54842" hidden="1" x14ac:dyDescent="0.25"/>
    <row r="54843" hidden="1" x14ac:dyDescent="0.25"/>
    <row r="54844" hidden="1" x14ac:dyDescent="0.25"/>
    <row r="54845" hidden="1" x14ac:dyDescent="0.25"/>
    <row r="54846" hidden="1" x14ac:dyDescent="0.25"/>
    <row r="54847" hidden="1" x14ac:dyDescent="0.25"/>
    <row r="54848" hidden="1" x14ac:dyDescent="0.25"/>
    <row r="54849" hidden="1" x14ac:dyDescent="0.25"/>
    <row r="54850" hidden="1" x14ac:dyDescent="0.25"/>
    <row r="54851" hidden="1" x14ac:dyDescent="0.25"/>
    <row r="54852" hidden="1" x14ac:dyDescent="0.25"/>
    <row r="54853" hidden="1" x14ac:dyDescent="0.25"/>
    <row r="54854" hidden="1" x14ac:dyDescent="0.25"/>
    <row r="54855" hidden="1" x14ac:dyDescent="0.25"/>
    <row r="54856" hidden="1" x14ac:dyDescent="0.25"/>
    <row r="54857" hidden="1" x14ac:dyDescent="0.25"/>
    <row r="54858" hidden="1" x14ac:dyDescent="0.25"/>
    <row r="54859" hidden="1" x14ac:dyDescent="0.25"/>
    <row r="54860" hidden="1" x14ac:dyDescent="0.25"/>
    <row r="54861" hidden="1" x14ac:dyDescent="0.25"/>
    <row r="54862" hidden="1" x14ac:dyDescent="0.25"/>
    <row r="54863" hidden="1" x14ac:dyDescent="0.25"/>
    <row r="54864" hidden="1" x14ac:dyDescent="0.25"/>
    <row r="54865" hidden="1" x14ac:dyDescent="0.25"/>
    <row r="54866" hidden="1" x14ac:dyDescent="0.25"/>
    <row r="54867" hidden="1" x14ac:dyDescent="0.25"/>
    <row r="54868" hidden="1" x14ac:dyDescent="0.25"/>
    <row r="54869" hidden="1" x14ac:dyDescent="0.25"/>
    <row r="54870" hidden="1" x14ac:dyDescent="0.25"/>
    <row r="54871" hidden="1" x14ac:dyDescent="0.25"/>
    <row r="54872" hidden="1" x14ac:dyDescent="0.25"/>
    <row r="54873" hidden="1" x14ac:dyDescent="0.25"/>
    <row r="54874" hidden="1" x14ac:dyDescent="0.25"/>
    <row r="54875" hidden="1" x14ac:dyDescent="0.25"/>
    <row r="54876" hidden="1" x14ac:dyDescent="0.25"/>
    <row r="54877" hidden="1" x14ac:dyDescent="0.25"/>
    <row r="54878" hidden="1" x14ac:dyDescent="0.25"/>
    <row r="54879" hidden="1" x14ac:dyDescent="0.25"/>
    <row r="54880" hidden="1" x14ac:dyDescent="0.25"/>
    <row r="54881" hidden="1" x14ac:dyDescent="0.25"/>
    <row r="54882" hidden="1" x14ac:dyDescent="0.25"/>
    <row r="54883" hidden="1" x14ac:dyDescent="0.25"/>
    <row r="54884" hidden="1" x14ac:dyDescent="0.25"/>
    <row r="54885" hidden="1" x14ac:dyDescent="0.25"/>
    <row r="54886" hidden="1" x14ac:dyDescent="0.25"/>
    <row r="54887" hidden="1" x14ac:dyDescent="0.25"/>
    <row r="54888" hidden="1" x14ac:dyDescent="0.25"/>
    <row r="54889" hidden="1" x14ac:dyDescent="0.25"/>
    <row r="54890" hidden="1" x14ac:dyDescent="0.25"/>
    <row r="54891" hidden="1" x14ac:dyDescent="0.25"/>
    <row r="54892" hidden="1" x14ac:dyDescent="0.25"/>
    <row r="54893" hidden="1" x14ac:dyDescent="0.25"/>
    <row r="54894" hidden="1" x14ac:dyDescent="0.25"/>
    <row r="54895" hidden="1" x14ac:dyDescent="0.25"/>
    <row r="54896" hidden="1" x14ac:dyDescent="0.25"/>
    <row r="54897" hidden="1" x14ac:dyDescent="0.25"/>
    <row r="54898" hidden="1" x14ac:dyDescent="0.25"/>
    <row r="54899" hidden="1" x14ac:dyDescent="0.25"/>
    <row r="54900" hidden="1" x14ac:dyDescent="0.25"/>
    <row r="54901" hidden="1" x14ac:dyDescent="0.25"/>
    <row r="54902" hidden="1" x14ac:dyDescent="0.25"/>
    <row r="54903" hidden="1" x14ac:dyDescent="0.25"/>
    <row r="54904" hidden="1" x14ac:dyDescent="0.25"/>
    <row r="54905" hidden="1" x14ac:dyDescent="0.25"/>
    <row r="54906" hidden="1" x14ac:dyDescent="0.25"/>
    <row r="54907" hidden="1" x14ac:dyDescent="0.25"/>
    <row r="54908" hidden="1" x14ac:dyDescent="0.25"/>
    <row r="54909" hidden="1" x14ac:dyDescent="0.25"/>
    <row r="54910" hidden="1" x14ac:dyDescent="0.25"/>
    <row r="54911" hidden="1" x14ac:dyDescent="0.25"/>
    <row r="54912" hidden="1" x14ac:dyDescent="0.25"/>
    <row r="54913" hidden="1" x14ac:dyDescent="0.25"/>
    <row r="54914" hidden="1" x14ac:dyDescent="0.25"/>
    <row r="54915" hidden="1" x14ac:dyDescent="0.25"/>
    <row r="54916" hidden="1" x14ac:dyDescent="0.25"/>
    <row r="54917" hidden="1" x14ac:dyDescent="0.25"/>
    <row r="54918" hidden="1" x14ac:dyDescent="0.25"/>
    <row r="54919" hidden="1" x14ac:dyDescent="0.25"/>
    <row r="54920" hidden="1" x14ac:dyDescent="0.25"/>
    <row r="54921" hidden="1" x14ac:dyDescent="0.25"/>
    <row r="54922" hidden="1" x14ac:dyDescent="0.25"/>
    <row r="54923" hidden="1" x14ac:dyDescent="0.25"/>
    <row r="54924" hidden="1" x14ac:dyDescent="0.25"/>
    <row r="54925" hidden="1" x14ac:dyDescent="0.25"/>
    <row r="54926" hidden="1" x14ac:dyDescent="0.25"/>
    <row r="54927" hidden="1" x14ac:dyDescent="0.25"/>
    <row r="54928" hidden="1" x14ac:dyDescent="0.25"/>
    <row r="54929" hidden="1" x14ac:dyDescent="0.25"/>
    <row r="54930" hidden="1" x14ac:dyDescent="0.25"/>
    <row r="54931" hidden="1" x14ac:dyDescent="0.25"/>
    <row r="54932" hidden="1" x14ac:dyDescent="0.25"/>
    <row r="54933" hidden="1" x14ac:dyDescent="0.25"/>
    <row r="54934" hidden="1" x14ac:dyDescent="0.25"/>
    <row r="54935" hidden="1" x14ac:dyDescent="0.25"/>
    <row r="54936" hidden="1" x14ac:dyDescent="0.25"/>
    <row r="54937" hidden="1" x14ac:dyDescent="0.25"/>
    <row r="54938" hidden="1" x14ac:dyDescent="0.25"/>
    <row r="54939" hidden="1" x14ac:dyDescent="0.25"/>
    <row r="54940" hidden="1" x14ac:dyDescent="0.25"/>
    <row r="54941" hidden="1" x14ac:dyDescent="0.25"/>
    <row r="54942" hidden="1" x14ac:dyDescent="0.25"/>
    <row r="54943" hidden="1" x14ac:dyDescent="0.25"/>
    <row r="54944" hidden="1" x14ac:dyDescent="0.25"/>
    <row r="54945" hidden="1" x14ac:dyDescent="0.25"/>
    <row r="54946" hidden="1" x14ac:dyDescent="0.25"/>
    <row r="54947" hidden="1" x14ac:dyDescent="0.25"/>
    <row r="54948" hidden="1" x14ac:dyDescent="0.25"/>
    <row r="54949" hidden="1" x14ac:dyDescent="0.25"/>
    <row r="54950" hidden="1" x14ac:dyDescent="0.25"/>
    <row r="54951" hidden="1" x14ac:dyDescent="0.25"/>
    <row r="54952" hidden="1" x14ac:dyDescent="0.25"/>
    <row r="54953" hidden="1" x14ac:dyDescent="0.25"/>
    <row r="54954" hidden="1" x14ac:dyDescent="0.25"/>
    <row r="54955" hidden="1" x14ac:dyDescent="0.25"/>
    <row r="54956" hidden="1" x14ac:dyDescent="0.25"/>
    <row r="54957" hidden="1" x14ac:dyDescent="0.25"/>
    <row r="54958" hidden="1" x14ac:dyDescent="0.25"/>
    <row r="54959" hidden="1" x14ac:dyDescent="0.25"/>
    <row r="54960" hidden="1" x14ac:dyDescent="0.25"/>
    <row r="54961" hidden="1" x14ac:dyDescent="0.25"/>
    <row r="54962" hidden="1" x14ac:dyDescent="0.25"/>
    <row r="54963" hidden="1" x14ac:dyDescent="0.25"/>
    <row r="54964" hidden="1" x14ac:dyDescent="0.25"/>
    <row r="54965" hidden="1" x14ac:dyDescent="0.25"/>
    <row r="54966" hidden="1" x14ac:dyDescent="0.25"/>
    <row r="54967" hidden="1" x14ac:dyDescent="0.25"/>
    <row r="54968" hidden="1" x14ac:dyDescent="0.25"/>
    <row r="54969" hidden="1" x14ac:dyDescent="0.25"/>
    <row r="54970" hidden="1" x14ac:dyDescent="0.25"/>
    <row r="54971" hidden="1" x14ac:dyDescent="0.25"/>
    <row r="54972" hidden="1" x14ac:dyDescent="0.25"/>
    <row r="54973" hidden="1" x14ac:dyDescent="0.25"/>
    <row r="54974" hidden="1" x14ac:dyDescent="0.25"/>
    <row r="54975" hidden="1" x14ac:dyDescent="0.25"/>
    <row r="54976" hidden="1" x14ac:dyDescent="0.25"/>
    <row r="54977" hidden="1" x14ac:dyDescent="0.25"/>
    <row r="54978" hidden="1" x14ac:dyDescent="0.25"/>
    <row r="54979" hidden="1" x14ac:dyDescent="0.25"/>
    <row r="54980" hidden="1" x14ac:dyDescent="0.25"/>
    <row r="54981" hidden="1" x14ac:dyDescent="0.25"/>
    <row r="54982" hidden="1" x14ac:dyDescent="0.25"/>
    <row r="54983" hidden="1" x14ac:dyDescent="0.25"/>
    <row r="54984" hidden="1" x14ac:dyDescent="0.25"/>
    <row r="54985" hidden="1" x14ac:dyDescent="0.25"/>
    <row r="54986" hidden="1" x14ac:dyDescent="0.25"/>
    <row r="54987" hidden="1" x14ac:dyDescent="0.25"/>
    <row r="54988" hidden="1" x14ac:dyDescent="0.25"/>
    <row r="54989" hidden="1" x14ac:dyDescent="0.25"/>
    <row r="54990" hidden="1" x14ac:dyDescent="0.25"/>
    <row r="54991" hidden="1" x14ac:dyDescent="0.25"/>
    <row r="54992" hidden="1" x14ac:dyDescent="0.25"/>
    <row r="54993" hidden="1" x14ac:dyDescent="0.25"/>
    <row r="54994" hidden="1" x14ac:dyDescent="0.25"/>
    <row r="54995" hidden="1" x14ac:dyDescent="0.25"/>
    <row r="54996" hidden="1" x14ac:dyDescent="0.25"/>
    <row r="54997" hidden="1" x14ac:dyDescent="0.25"/>
    <row r="54998" hidden="1" x14ac:dyDescent="0.25"/>
    <row r="54999" hidden="1" x14ac:dyDescent="0.25"/>
    <row r="55000" hidden="1" x14ac:dyDescent="0.25"/>
    <row r="55001" hidden="1" x14ac:dyDescent="0.25"/>
    <row r="55002" hidden="1" x14ac:dyDescent="0.25"/>
    <row r="55003" hidden="1" x14ac:dyDescent="0.25"/>
    <row r="55004" hidden="1" x14ac:dyDescent="0.25"/>
    <row r="55005" hidden="1" x14ac:dyDescent="0.25"/>
    <row r="55006" hidden="1" x14ac:dyDescent="0.25"/>
    <row r="55007" hidden="1" x14ac:dyDescent="0.25"/>
    <row r="55008" hidden="1" x14ac:dyDescent="0.25"/>
    <row r="55009" hidden="1" x14ac:dyDescent="0.25"/>
    <row r="55010" hidden="1" x14ac:dyDescent="0.25"/>
    <row r="55011" hidden="1" x14ac:dyDescent="0.25"/>
    <row r="55012" hidden="1" x14ac:dyDescent="0.25"/>
    <row r="55013" hidden="1" x14ac:dyDescent="0.25"/>
    <row r="55014" hidden="1" x14ac:dyDescent="0.25"/>
    <row r="55015" hidden="1" x14ac:dyDescent="0.25"/>
    <row r="55016" hidden="1" x14ac:dyDescent="0.25"/>
    <row r="55017" hidden="1" x14ac:dyDescent="0.25"/>
    <row r="55018" hidden="1" x14ac:dyDescent="0.25"/>
    <row r="55019" hidden="1" x14ac:dyDescent="0.25"/>
    <row r="55020" hidden="1" x14ac:dyDescent="0.25"/>
    <row r="55021" hidden="1" x14ac:dyDescent="0.25"/>
    <row r="55022" hidden="1" x14ac:dyDescent="0.25"/>
    <row r="55023" hidden="1" x14ac:dyDescent="0.25"/>
    <row r="55024" hidden="1" x14ac:dyDescent="0.25"/>
    <row r="55025" hidden="1" x14ac:dyDescent="0.25"/>
    <row r="55026" hidden="1" x14ac:dyDescent="0.25"/>
    <row r="55027" hidden="1" x14ac:dyDescent="0.25"/>
    <row r="55028" hidden="1" x14ac:dyDescent="0.25"/>
    <row r="55029" hidden="1" x14ac:dyDescent="0.25"/>
    <row r="55030" hidden="1" x14ac:dyDescent="0.25"/>
    <row r="55031" hidden="1" x14ac:dyDescent="0.25"/>
    <row r="55032" hidden="1" x14ac:dyDescent="0.25"/>
    <row r="55033" hidden="1" x14ac:dyDescent="0.25"/>
    <row r="55034" hidden="1" x14ac:dyDescent="0.25"/>
    <row r="55035" hidden="1" x14ac:dyDescent="0.25"/>
    <row r="55036" hidden="1" x14ac:dyDescent="0.25"/>
    <row r="55037" hidden="1" x14ac:dyDescent="0.25"/>
    <row r="55038" hidden="1" x14ac:dyDescent="0.25"/>
    <row r="55039" hidden="1" x14ac:dyDescent="0.25"/>
    <row r="55040" hidden="1" x14ac:dyDescent="0.25"/>
    <row r="55041" hidden="1" x14ac:dyDescent="0.25"/>
    <row r="55042" hidden="1" x14ac:dyDescent="0.25"/>
    <row r="55043" hidden="1" x14ac:dyDescent="0.25"/>
    <row r="55044" hidden="1" x14ac:dyDescent="0.25"/>
    <row r="55045" hidden="1" x14ac:dyDescent="0.25"/>
    <row r="55046" hidden="1" x14ac:dyDescent="0.25"/>
    <row r="55047" hidden="1" x14ac:dyDescent="0.25"/>
    <row r="55048" hidden="1" x14ac:dyDescent="0.25"/>
    <row r="55049" hidden="1" x14ac:dyDescent="0.25"/>
    <row r="55050" hidden="1" x14ac:dyDescent="0.25"/>
    <row r="55051" hidden="1" x14ac:dyDescent="0.25"/>
    <row r="55052" hidden="1" x14ac:dyDescent="0.25"/>
    <row r="55053" hidden="1" x14ac:dyDescent="0.25"/>
    <row r="55054" hidden="1" x14ac:dyDescent="0.25"/>
    <row r="55055" hidden="1" x14ac:dyDescent="0.25"/>
    <row r="55056" hidden="1" x14ac:dyDescent="0.25"/>
    <row r="55057" hidden="1" x14ac:dyDescent="0.25"/>
    <row r="55058" hidden="1" x14ac:dyDescent="0.25"/>
    <row r="55059" hidden="1" x14ac:dyDescent="0.25"/>
    <row r="55060" hidden="1" x14ac:dyDescent="0.25"/>
    <row r="55061" hidden="1" x14ac:dyDescent="0.25"/>
    <row r="55062" hidden="1" x14ac:dyDescent="0.25"/>
    <row r="55063" hidden="1" x14ac:dyDescent="0.25"/>
    <row r="55064" hidden="1" x14ac:dyDescent="0.25"/>
    <row r="55065" hidden="1" x14ac:dyDescent="0.25"/>
    <row r="55066" hidden="1" x14ac:dyDescent="0.25"/>
    <row r="55067" hidden="1" x14ac:dyDescent="0.25"/>
    <row r="55068" hidden="1" x14ac:dyDescent="0.25"/>
    <row r="55069" hidden="1" x14ac:dyDescent="0.25"/>
    <row r="55070" hidden="1" x14ac:dyDescent="0.25"/>
    <row r="55071" hidden="1" x14ac:dyDescent="0.25"/>
    <row r="55072" hidden="1" x14ac:dyDescent="0.25"/>
    <row r="55073" hidden="1" x14ac:dyDescent="0.25"/>
    <row r="55074" hidden="1" x14ac:dyDescent="0.25"/>
    <row r="55075" hidden="1" x14ac:dyDescent="0.25"/>
    <row r="55076" hidden="1" x14ac:dyDescent="0.25"/>
    <row r="55077" hidden="1" x14ac:dyDescent="0.25"/>
    <row r="55078" hidden="1" x14ac:dyDescent="0.25"/>
    <row r="55079" hidden="1" x14ac:dyDescent="0.25"/>
    <row r="55080" hidden="1" x14ac:dyDescent="0.25"/>
    <row r="55081" hidden="1" x14ac:dyDescent="0.25"/>
    <row r="55082" hidden="1" x14ac:dyDescent="0.25"/>
    <row r="55083" hidden="1" x14ac:dyDescent="0.25"/>
    <row r="55084" hidden="1" x14ac:dyDescent="0.25"/>
    <row r="55085" hidden="1" x14ac:dyDescent="0.25"/>
    <row r="55086" hidden="1" x14ac:dyDescent="0.25"/>
    <row r="55087" hidden="1" x14ac:dyDescent="0.25"/>
    <row r="55088" hidden="1" x14ac:dyDescent="0.25"/>
    <row r="55089" hidden="1" x14ac:dyDescent="0.25"/>
    <row r="55090" hidden="1" x14ac:dyDescent="0.25"/>
    <row r="55091" hidden="1" x14ac:dyDescent="0.25"/>
    <row r="55092" hidden="1" x14ac:dyDescent="0.25"/>
    <row r="55093" hidden="1" x14ac:dyDescent="0.25"/>
    <row r="55094" hidden="1" x14ac:dyDescent="0.25"/>
    <row r="55095" hidden="1" x14ac:dyDescent="0.25"/>
    <row r="55096" hidden="1" x14ac:dyDescent="0.25"/>
    <row r="55097" hidden="1" x14ac:dyDescent="0.25"/>
    <row r="55098" hidden="1" x14ac:dyDescent="0.25"/>
    <row r="55099" hidden="1" x14ac:dyDescent="0.25"/>
    <row r="55100" hidden="1" x14ac:dyDescent="0.25"/>
    <row r="55101" hidden="1" x14ac:dyDescent="0.25"/>
    <row r="55102" hidden="1" x14ac:dyDescent="0.25"/>
    <row r="55103" hidden="1" x14ac:dyDescent="0.25"/>
    <row r="55104" hidden="1" x14ac:dyDescent="0.25"/>
    <row r="55105" hidden="1" x14ac:dyDescent="0.25"/>
    <row r="55106" hidden="1" x14ac:dyDescent="0.25"/>
    <row r="55107" hidden="1" x14ac:dyDescent="0.25"/>
    <row r="55108" hidden="1" x14ac:dyDescent="0.25"/>
    <row r="55109" hidden="1" x14ac:dyDescent="0.25"/>
    <row r="55110" hidden="1" x14ac:dyDescent="0.25"/>
    <row r="55111" hidden="1" x14ac:dyDescent="0.25"/>
    <row r="55112" hidden="1" x14ac:dyDescent="0.25"/>
    <row r="55113" hidden="1" x14ac:dyDescent="0.25"/>
    <row r="55114" hidden="1" x14ac:dyDescent="0.25"/>
    <row r="55115" hidden="1" x14ac:dyDescent="0.25"/>
    <row r="55116" hidden="1" x14ac:dyDescent="0.25"/>
    <row r="55117" hidden="1" x14ac:dyDescent="0.25"/>
    <row r="55118" hidden="1" x14ac:dyDescent="0.25"/>
    <row r="55119" hidden="1" x14ac:dyDescent="0.25"/>
    <row r="55120" hidden="1" x14ac:dyDescent="0.25"/>
    <row r="55121" hidden="1" x14ac:dyDescent="0.25"/>
    <row r="55122" hidden="1" x14ac:dyDescent="0.25"/>
    <row r="55123" hidden="1" x14ac:dyDescent="0.25"/>
    <row r="55124" hidden="1" x14ac:dyDescent="0.25"/>
    <row r="55125" hidden="1" x14ac:dyDescent="0.25"/>
    <row r="55126" hidden="1" x14ac:dyDescent="0.25"/>
    <row r="55127" hidden="1" x14ac:dyDescent="0.25"/>
    <row r="55128" hidden="1" x14ac:dyDescent="0.25"/>
    <row r="55129" hidden="1" x14ac:dyDescent="0.25"/>
    <row r="55130" hidden="1" x14ac:dyDescent="0.25"/>
    <row r="55131" hidden="1" x14ac:dyDescent="0.25"/>
    <row r="55132" hidden="1" x14ac:dyDescent="0.25"/>
    <row r="55133" hidden="1" x14ac:dyDescent="0.25"/>
    <row r="55134" hidden="1" x14ac:dyDescent="0.25"/>
    <row r="55135" hidden="1" x14ac:dyDescent="0.25"/>
    <row r="55136" hidden="1" x14ac:dyDescent="0.25"/>
    <row r="55137" hidden="1" x14ac:dyDescent="0.25"/>
    <row r="55138" hidden="1" x14ac:dyDescent="0.25"/>
    <row r="55139" hidden="1" x14ac:dyDescent="0.25"/>
    <row r="55140" hidden="1" x14ac:dyDescent="0.25"/>
    <row r="55141" hidden="1" x14ac:dyDescent="0.25"/>
    <row r="55142" hidden="1" x14ac:dyDescent="0.25"/>
    <row r="55143" hidden="1" x14ac:dyDescent="0.25"/>
    <row r="55144" hidden="1" x14ac:dyDescent="0.25"/>
    <row r="55145" hidden="1" x14ac:dyDescent="0.25"/>
    <row r="55146" hidden="1" x14ac:dyDescent="0.25"/>
    <row r="55147" hidden="1" x14ac:dyDescent="0.25"/>
    <row r="55148" hidden="1" x14ac:dyDescent="0.25"/>
    <row r="55149" hidden="1" x14ac:dyDescent="0.25"/>
    <row r="55150" hidden="1" x14ac:dyDescent="0.25"/>
    <row r="55151" hidden="1" x14ac:dyDescent="0.25"/>
    <row r="55152" hidden="1" x14ac:dyDescent="0.25"/>
    <row r="55153" hidden="1" x14ac:dyDescent="0.25"/>
    <row r="55154" hidden="1" x14ac:dyDescent="0.25"/>
    <row r="55155" hidden="1" x14ac:dyDescent="0.25"/>
    <row r="55156" hidden="1" x14ac:dyDescent="0.25"/>
    <row r="55157" hidden="1" x14ac:dyDescent="0.25"/>
    <row r="55158" hidden="1" x14ac:dyDescent="0.25"/>
    <row r="55159" hidden="1" x14ac:dyDescent="0.25"/>
    <row r="55160" hidden="1" x14ac:dyDescent="0.25"/>
    <row r="55161" hidden="1" x14ac:dyDescent="0.25"/>
    <row r="55162" hidden="1" x14ac:dyDescent="0.25"/>
    <row r="55163" hidden="1" x14ac:dyDescent="0.25"/>
    <row r="55164" hidden="1" x14ac:dyDescent="0.25"/>
    <row r="55165" hidden="1" x14ac:dyDescent="0.25"/>
    <row r="55166" hidden="1" x14ac:dyDescent="0.25"/>
    <row r="55167" hidden="1" x14ac:dyDescent="0.25"/>
    <row r="55168" hidden="1" x14ac:dyDescent="0.25"/>
    <row r="55169" hidden="1" x14ac:dyDescent="0.25"/>
    <row r="55170" hidden="1" x14ac:dyDescent="0.25"/>
    <row r="55171" hidden="1" x14ac:dyDescent="0.25"/>
    <row r="55172" hidden="1" x14ac:dyDescent="0.25"/>
    <row r="55173" hidden="1" x14ac:dyDescent="0.25"/>
    <row r="55174" hidden="1" x14ac:dyDescent="0.25"/>
    <row r="55175" hidden="1" x14ac:dyDescent="0.25"/>
    <row r="55176" hidden="1" x14ac:dyDescent="0.25"/>
    <row r="55177" hidden="1" x14ac:dyDescent="0.25"/>
    <row r="55178" hidden="1" x14ac:dyDescent="0.25"/>
    <row r="55179" hidden="1" x14ac:dyDescent="0.25"/>
    <row r="55180" hidden="1" x14ac:dyDescent="0.25"/>
    <row r="55181" hidden="1" x14ac:dyDescent="0.25"/>
    <row r="55182" hidden="1" x14ac:dyDescent="0.25"/>
    <row r="55183" hidden="1" x14ac:dyDescent="0.25"/>
    <row r="55184" hidden="1" x14ac:dyDescent="0.25"/>
    <row r="55185" hidden="1" x14ac:dyDescent="0.25"/>
    <row r="55186" hidden="1" x14ac:dyDescent="0.25"/>
    <row r="55187" hidden="1" x14ac:dyDescent="0.25"/>
    <row r="55188" hidden="1" x14ac:dyDescent="0.25"/>
    <row r="55189" hidden="1" x14ac:dyDescent="0.25"/>
    <row r="55190" hidden="1" x14ac:dyDescent="0.25"/>
    <row r="55191" hidden="1" x14ac:dyDescent="0.25"/>
    <row r="55192" hidden="1" x14ac:dyDescent="0.25"/>
    <row r="55193" hidden="1" x14ac:dyDescent="0.25"/>
    <row r="55194" hidden="1" x14ac:dyDescent="0.25"/>
    <row r="55195" hidden="1" x14ac:dyDescent="0.25"/>
    <row r="55196" hidden="1" x14ac:dyDescent="0.25"/>
    <row r="55197" hidden="1" x14ac:dyDescent="0.25"/>
    <row r="55198" hidden="1" x14ac:dyDescent="0.25"/>
    <row r="55199" hidden="1" x14ac:dyDescent="0.25"/>
    <row r="55200" hidden="1" x14ac:dyDescent="0.25"/>
    <row r="55201" hidden="1" x14ac:dyDescent="0.25"/>
    <row r="55202" hidden="1" x14ac:dyDescent="0.25"/>
    <row r="55203" hidden="1" x14ac:dyDescent="0.25"/>
    <row r="55204" hidden="1" x14ac:dyDescent="0.25"/>
    <row r="55205" hidden="1" x14ac:dyDescent="0.25"/>
    <row r="55206" hidden="1" x14ac:dyDescent="0.25"/>
    <row r="55207" hidden="1" x14ac:dyDescent="0.25"/>
    <row r="55208" hidden="1" x14ac:dyDescent="0.25"/>
    <row r="55209" hidden="1" x14ac:dyDescent="0.25"/>
    <row r="55210" hidden="1" x14ac:dyDescent="0.25"/>
    <row r="55211" hidden="1" x14ac:dyDescent="0.25"/>
    <row r="55212" hidden="1" x14ac:dyDescent="0.25"/>
    <row r="55213" hidden="1" x14ac:dyDescent="0.25"/>
    <row r="55214" hidden="1" x14ac:dyDescent="0.25"/>
    <row r="55215" hidden="1" x14ac:dyDescent="0.25"/>
    <row r="55216" hidden="1" x14ac:dyDescent="0.25"/>
    <row r="55217" hidden="1" x14ac:dyDescent="0.25"/>
    <row r="55218" hidden="1" x14ac:dyDescent="0.25"/>
    <row r="55219" hidden="1" x14ac:dyDescent="0.25"/>
    <row r="55220" hidden="1" x14ac:dyDescent="0.25"/>
    <row r="55221" hidden="1" x14ac:dyDescent="0.25"/>
    <row r="55222" hidden="1" x14ac:dyDescent="0.25"/>
    <row r="55223" hidden="1" x14ac:dyDescent="0.25"/>
    <row r="55224" hidden="1" x14ac:dyDescent="0.25"/>
    <row r="55225" hidden="1" x14ac:dyDescent="0.25"/>
    <row r="55226" hidden="1" x14ac:dyDescent="0.25"/>
    <row r="55227" hidden="1" x14ac:dyDescent="0.25"/>
    <row r="55228" hidden="1" x14ac:dyDescent="0.25"/>
    <row r="55229" hidden="1" x14ac:dyDescent="0.25"/>
    <row r="55230" hidden="1" x14ac:dyDescent="0.25"/>
    <row r="55231" hidden="1" x14ac:dyDescent="0.25"/>
    <row r="55232" hidden="1" x14ac:dyDescent="0.25"/>
    <row r="55233" hidden="1" x14ac:dyDescent="0.25"/>
    <row r="55234" hidden="1" x14ac:dyDescent="0.25"/>
    <row r="55235" hidden="1" x14ac:dyDescent="0.25"/>
    <row r="55236" hidden="1" x14ac:dyDescent="0.25"/>
    <row r="55237" hidden="1" x14ac:dyDescent="0.25"/>
    <row r="55238" hidden="1" x14ac:dyDescent="0.25"/>
    <row r="55239" hidden="1" x14ac:dyDescent="0.25"/>
    <row r="55240" hidden="1" x14ac:dyDescent="0.25"/>
    <row r="55241" hidden="1" x14ac:dyDescent="0.25"/>
    <row r="55242" hidden="1" x14ac:dyDescent="0.25"/>
    <row r="55243" hidden="1" x14ac:dyDescent="0.25"/>
    <row r="55244" hidden="1" x14ac:dyDescent="0.25"/>
    <row r="55245" hidden="1" x14ac:dyDescent="0.25"/>
    <row r="55246" hidden="1" x14ac:dyDescent="0.25"/>
    <row r="55247" hidden="1" x14ac:dyDescent="0.25"/>
    <row r="55248" hidden="1" x14ac:dyDescent="0.25"/>
    <row r="55249" hidden="1" x14ac:dyDescent="0.25"/>
    <row r="55250" hidden="1" x14ac:dyDescent="0.25"/>
    <row r="55251" hidden="1" x14ac:dyDescent="0.25"/>
    <row r="55252" hidden="1" x14ac:dyDescent="0.25"/>
    <row r="55253" hidden="1" x14ac:dyDescent="0.25"/>
    <row r="55254" hidden="1" x14ac:dyDescent="0.25"/>
    <row r="55255" hidden="1" x14ac:dyDescent="0.25"/>
    <row r="55256" hidden="1" x14ac:dyDescent="0.25"/>
    <row r="55257" hidden="1" x14ac:dyDescent="0.25"/>
    <row r="55258" hidden="1" x14ac:dyDescent="0.25"/>
    <row r="55259" hidden="1" x14ac:dyDescent="0.25"/>
    <row r="55260" hidden="1" x14ac:dyDescent="0.25"/>
    <row r="55261" hidden="1" x14ac:dyDescent="0.25"/>
    <row r="55262" hidden="1" x14ac:dyDescent="0.25"/>
    <row r="55263" hidden="1" x14ac:dyDescent="0.25"/>
    <row r="55264" hidden="1" x14ac:dyDescent="0.25"/>
    <row r="55265" hidden="1" x14ac:dyDescent="0.25"/>
    <row r="55266" hidden="1" x14ac:dyDescent="0.25"/>
    <row r="55267" hidden="1" x14ac:dyDescent="0.25"/>
    <row r="55268" hidden="1" x14ac:dyDescent="0.25"/>
    <row r="55269" hidden="1" x14ac:dyDescent="0.25"/>
    <row r="55270" hidden="1" x14ac:dyDescent="0.25"/>
    <row r="55271" hidden="1" x14ac:dyDescent="0.25"/>
    <row r="55272" hidden="1" x14ac:dyDescent="0.25"/>
    <row r="55273" hidden="1" x14ac:dyDescent="0.25"/>
    <row r="55274" hidden="1" x14ac:dyDescent="0.25"/>
    <row r="55275" hidden="1" x14ac:dyDescent="0.25"/>
    <row r="55276" hidden="1" x14ac:dyDescent="0.25"/>
    <row r="55277" hidden="1" x14ac:dyDescent="0.25"/>
    <row r="55278" hidden="1" x14ac:dyDescent="0.25"/>
    <row r="55279" hidden="1" x14ac:dyDescent="0.25"/>
    <row r="55280" hidden="1" x14ac:dyDescent="0.25"/>
    <row r="55281" hidden="1" x14ac:dyDescent="0.25"/>
    <row r="55282" hidden="1" x14ac:dyDescent="0.25"/>
    <row r="55283" hidden="1" x14ac:dyDescent="0.25"/>
    <row r="55284" hidden="1" x14ac:dyDescent="0.25"/>
    <row r="55285" hidden="1" x14ac:dyDescent="0.25"/>
    <row r="55286" hidden="1" x14ac:dyDescent="0.25"/>
    <row r="55287" hidden="1" x14ac:dyDescent="0.25"/>
    <row r="55288" hidden="1" x14ac:dyDescent="0.25"/>
    <row r="55289" hidden="1" x14ac:dyDescent="0.25"/>
    <row r="55290" hidden="1" x14ac:dyDescent="0.25"/>
    <row r="55291" hidden="1" x14ac:dyDescent="0.25"/>
    <row r="55292" hidden="1" x14ac:dyDescent="0.25"/>
    <row r="55293" hidden="1" x14ac:dyDescent="0.25"/>
    <row r="55294" hidden="1" x14ac:dyDescent="0.25"/>
    <row r="55295" hidden="1" x14ac:dyDescent="0.25"/>
    <row r="55296" hidden="1" x14ac:dyDescent="0.25"/>
    <row r="55297" hidden="1" x14ac:dyDescent="0.25"/>
    <row r="55298" hidden="1" x14ac:dyDescent="0.25"/>
    <row r="55299" hidden="1" x14ac:dyDescent="0.25"/>
    <row r="55300" hidden="1" x14ac:dyDescent="0.25"/>
    <row r="55301" hidden="1" x14ac:dyDescent="0.25"/>
    <row r="55302" hidden="1" x14ac:dyDescent="0.25"/>
    <row r="55303" hidden="1" x14ac:dyDescent="0.25"/>
    <row r="55304" hidden="1" x14ac:dyDescent="0.25"/>
    <row r="55305" hidden="1" x14ac:dyDescent="0.25"/>
    <row r="55306" hidden="1" x14ac:dyDescent="0.25"/>
    <row r="55307" hidden="1" x14ac:dyDescent="0.25"/>
    <row r="55308" hidden="1" x14ac:dyDescent="0.25"/>
    <row r="55309" hidden="1" x14ac:dyDescent="0.25"/>
    <row r="55310" hidden="1" x14ac:dyDescent="0.25"/>
    <row r="55311" hidden="1" x14ac:dyDescent="0.25"/>
    <row r="55312" hidden="1" x14ac:dyDescent="0.25"/>
    <row r="55313" hidden="1" x14ac:dyDescent="0.25"/>
    <row r="55314" hidden="1" x14ac:dyDescent="0.25"/>
    <row r="55315" hidden="1" x14ac:dyDescent="0.25"/>
    <row r="55316" hidden="1" x14ac:dyDescent="0.25"/>
    <row r="55317" hidden="1" x14ac:dyDescent="0.25"/>
    <row r="55318" hidden="1" x14ac:dyDescent="0.25"/>
    <row r="55319" hidden="1" x14ac:dyDescent="0.25"/>
    <row r="55320" hidden="1" x14ac:dyDescent="0.25"/>
    <row r="55321" hidden="1" x14ac:dyDescent="0.25"/>
    <row r="55322" hidden="1" x14ac:dyDescent="0.25"/>
    <row r="55323" hidden="1" x14ac:dyDescent="0.25"/>
    <row r="55324" hidden="1" x14ac:dyDescent="0.25"/>
    <row r="55325" hidden="1" x14ac:dyDescent="0.25"/>
    <row r="55326" hidden="1" x14ac:dyDescent="0.25"/>
    <row r="55327" hidden="1" x14ac:dyDescent="0.25"/>
    <row r="55328" hidden="1" x14ac:dyDescent="0.25"/>
    <row r="55329" hidden="1" x14ac:dyDescent="0.25"/>
    <row r="55330" hidden="1" x14ac:dyDescent="0.25"/>
    <row r="55331" hidden="1" x14ac:dyDescent="0.25"/>
    <row r="55332" hidden="1" x14ac:dyDescent="0.25"/>
    <row r="55333" hidden="1" x14ac:dyDescent="0.25"/>
    <row r="55334" hidden="1" x14ac:dyDescent="0.25"/>
    <row r="55335" hidden="1" x14ac:dyDescent="0.25"/>
    <row r="55336" hidden="1" x14ac:dyDescent="0.25"/>
    <row r="55337" hidden="1" x14ac:dyDescent="0.25"/>
    <row r="55338" hidden="1" x14ac:dyDescent="0.25"/>
    <row r="55339" hidden="1" x14ac:dyDescent="0.25"/>
    <row r="55340" hidden="1" x14ac:dyDescent="0.25"/>
    <row r="55341" hidden="1" x14ac:dyDescent="0.25"/>
    <row r="55342" hidden="1" x14ac:dyDescent="0.25"/>
    <row r="55343" hidden="1" x14ac:dyDescent="0.25"/>
    <row r="55344" hidden="1" x14ac:dyDescent="0.25"/>
    <row r="55345" hidden="1" x14ac:dyDescent="0.25"/>
    <row r="55346" hidden="1" x14ac:dyDescent="0.25"/>
    <row r="55347" hidden="1" x14ac:dyDescent="0.25"/>
    <row r="55348" hidden="1" x14ac:dyDescent="0.25"/>
    <row r="55349" hidden="1" x14ac:dyDescent="0.25"/>
    <row r="55350" hidden="1" x14ac:dyDescent="0.25"/>
    <row r="55351" hidden="1" x14ac:dyDescent="0.25"/>
    <row r="55352" hidden="1" x14ac:dyDescent="0.25"/>
    <row r="55353" hidden="1" x14ac:dyDescent="0.25"/>
    <row r="55354" hidden="1" x14ac:dyDescent="0.25"/>
    <row r="55355" hidden="1" x14ac:dyDescent="0.25"/>
    <row r="55356" hidden="1" x14ac:dyDescent="0.25"/>
    <row r="55357" hidden="1" x14ac:dyDescent="0.25"/>
    <row r="55358" hidden="1" x14ac:dyDescent="0.25"/>
    <row r="55359" hidden="1" x14ac:dyDescent="0.25"/>
    <row r="55360" hidden="1" x14ac:dyDescent="0.25"/>
    <row r="55361" hidden="1" x14ac:dyDescent="0.25"/>
    <row r="55362" hidden="1" x14ac:dyDescent="0.25"/>
    <row r="55363" hidden="1" x14ac:dyDescent="0.25"/>
    <row r="55364" hidden="1" x14ac:dyDescent="0.25"/>
    <row r="55365" hidden="1" x14ac:dyDescent="0.25"/>
    <row r="55366" hidden="1" x14ac:dyDescent="0.25"/>
    <row r="55367" hidden="1" x14ac:dyDescent="0.25"/>
    <row r="55368" hidden="1" x14ac:dyDescent="0.25"/>
    <row r="55369" hidden="1" x14ac:dyDescent="0.25"/>
    <row r="55370" hidden="1" x14ac:dyDescent="0.25"/>
    <row r="55371" hidden="1" x14ac:dyDescent="0.25"/>
    <row r="55372" hidden="1" x14ac:dyDescent="0.25"/>
    <row r="55373" hidden="1" x14ac:dyDescent="0.25"/>
    <row r="55374" hidden="1" x14ac:dyDescent="0.25"/>
    <row r="55375" hidden="1" x14ac:dyDescent="0.25"/>
    <row r="55376" hidden="1" x14ac:dyDescent="0.25"/>
    <row r="55377" hidden="1" x14ac:dyDescent="0.25"/>
    <row r="55378" hidden="1" x14ac:dyDescent="0.25"/>
    <row r="55379" hidden="1" x14ac:dyDescent="0.25"/>
    <row r="55380" hidden="1" x14ac:dyDescent="0.25"/>
    <row r="55381" hidden="1" x14ac:dyDescent="0.25"/>
    <row r="55382" hidden="1" x14ac:dyDescent="0.25"/>
    <row r="55383" hidden="1" x14ac:dyDescent="0.25"/>
    <row r="55384" hidden="1" x14ac:dyDescent="0.25"/>
    <row r="55385" hidden="1" x14ac:dyDescent="0.25"/>
    <row r="55386" hidden="1" x14ac:dyDescent="0.25"/>
    <row r="55387" hidden="1" x14ac:dyDescent="0.25"/>
    <row r="55388" hidden="1" x14ac:dyDescent="0.25"/>
    <row r="55389" hidden="1" x14ac:dyDescent="0.25"/>
    <row r="55390" hidden="1" x14ac:dyDescent="0.25"/>
    <row r="55391" hidden="1" x14ac:dyDescent="0.25"/>
    <row r="55392" hidden="1" x14ac:dyDescent="0.25"/>
    <row r="55393" hidden="1" x14ac:dyDescent="0.25"/>
    <row r="55394" hidden="1" x14ac:dyDescent="0.25"/>
    <row r="55395" hidden="1" x14ac:dyDescent="0.25"/>
    <row r="55396" hidden="1" x14ac:dyDescent="0.25"/>
    <row r="55397" hidden="1" x14ac:dyDescent="0.25"/>
    <row r="55398" hidden="1" x14ac:dyDescent="0.25"/>
    <row r="55399" hidden="1" x14ac:dyDescent="0.25"/>
    <row r="55400" hidden="1" x14ac:dyDescent="0.25"/>
    <row r="55401" hidden="1" x14ac:dyDescent="0.25"/>
    <row r="55402" hidden="1" x14ac:dyDescent="0.25"/>
    <row r="55403" hidden="1" x14ac:dyDescent="0.25"/>
    <row r="55404" hidden="1" x14ac:dyDescent="0.25"/>
    <row r="55405" hidden="1" x14ac:dyDescent="0.25"/>
    <row r="55406" hidden="1" x14ac:dyDescent="0.25"/>
    <row r="55407" hidden="1" x14ac:dyDescent="0.25"/>
    <row r="55408" hidden="1" x14ac:dyDescent="0.25"/>
    <row r="55409" hidden="1" x14ac:dyDescent="0.25"/>
    <row r="55410" hidden="1" x14ac:dyDescent="0.25"/>
    <row r="55411" hidden="1" x14ac:dyDescent="0.25"/>
    <row r="55412" hidden="1" x14ac:dyDescent="0.25"/>
    <row r="55413" hidden="1" x14ac:dyDescent="0.25"/>
    <row r="55414" hidden="1" x14ac:dyDescent="0.25"/>
    <row r="55415" hidden="1" x14ac:dyDescent="0.25"/>
    <row r="55416" hidden="1" x14ac:dyDescent="0.25"/>
    <row r="55417" hidden="1" x14ac:dyDescent="0.25"/>
    <row r="55418" hidden="1" x14ac:dyDescent="0.25"/>
    <row r="55419" hidden="1" x14ac:dyDescent="0.25"/>
    <row r="55420" hidden="1" x14ac:dyDescent="0.25"/>
    <row r="55421" hidden="1" x14ac:dyDescent="0.25"/>
    <row r="55422" hidden="1" x14ac:dyDescent="0.25"/>
    <row r="55423" hidden="1" x14ac:dyDescent="0.25"/>
    <row r="55424" hidden="1" x14ac:dyDescent="0.25"/>
    <row r="55425" hidden="1" x14ac:dyDescent="0.25"/>
    <row r="55426" hidden="1" x14ac:dyDescent="0.25"/>
    <row r="55427" hidden="1" x14ac:dyDescent="0.25"/>
    <row r="55428" hidden="1" x14ac:dyDescent="0.25"/>
    <row r="55429" hidden="1" x14ac:dyDescent="0.25"/>
    <row r="55430" hidden="1" x14ac:dyDescent="0.25"/>
    <row r="55431" hidden="1" x14ac:dyDescent="0.25"/>
    <row r="55432" hidden="1" x14ac:dyDescent="0.25"/>
    <row r="55433" hidden="1" x14ac:dyDescent="0.25"/>
    <row r="55434" hidden="1" x14ac:dyDescent="0.25"/>
    <row r="55435" hidden="1" x14ac:dyDescent="0.25"/>
    <row r="55436" hidden="1" x14ac:dyDescent="0.25"/>
    <row r="55437" hidden="1" x14ac:dyDescent="0.25"/>
    <row r="55438" hidden="1" x14ac:dyDescent="0.25"/>
    <row r="55439" hidden="1" x14ac:dyDescent="0.25"/>
    <row r="55440" hidden="1" x14ac:dyDescent="0.25"/>
    <row r="55441" hidden="1" x14ac:dyDescent="0.25"/>
    <row r="55442" hidden="1" x14ac:dyDescent="0.25"/>
    <row r="55443" hidden="1" x14ac:dyDescent="0.25"/>
    <row r="55444" hidden="1" x14ac:dyDescent="0.25"/>
    <row r="55445" hidden="1" x14ac:dyDescent="0.25"/>
    <row r="55446" hidden="1" x14ac:dyDescent="0.25"/>
    <row r="55447" hidden="1" x14ac:dyDescent="0.25"/>
    <row r="55448" hidden="1" x14ac:dyDescent="0.25"/>
    <row r="55449" hidden="1" x14ac:dyDescent="0.25"/>
    <row r="55450" hidden="1" x14ac:dyDescent="0.25"/>
    <row r="55451" hidden="1" x14ac:dyDescent="0.25"/>
    <row r="55452" hidden="1" x14ac:dyDescent="0.25"/>
    <row r="55453" hidden="1" x14ac:dyDescent="0.25"/>
    <row r="55454" hidden="1" x14ac:dyDescent="0.25"/>
    <row r="55455" hidden="1" x14ac:dyDescent="0.25"/>
    <row r="55456" hidden="1" x14ac:dyDescent="0.25"/>
    <row r="55457" hidden="1" x14ac:dyDescent="0.25"/>
    <row r="55458" hidden="1" x14ac:dyDescent="0.25"/>
    <row r="55459" hidden="1" x14ac:dyDescent="0.25"/>
    <row r="55460" hidden="1" x14ac:dyDescent="0.25"/>
    <row r="55461" hidden="1" x14ac:dyDescent="0.25"/>
    <row r="55462" hidden="1" x14ac:dyDescent="0.25"/>
    <row r="55463" hidden="1" x14ac:dyDescent="0.25"/>
    <row r="55464" hidden="1" x14ac:dyDescent="0.25"/>
    <row r="55465" hidden="1" x14ac:dyDescent="0.25"/>
    <row r="55466" hidden="1" x14ac:dyDescent="0.25"/>
    <row r="55467" hidden="1" x14ac:dyDescent="0.25"/>
    <row r="55468" hidden="1" x14ac:dyDescent="0.25"/>
    <row r="55469" hidden="1" x14ac:dyDescent="0.25"/>
    <row r="55470" hidden="1" x14ac:dyDescent="0.25"/>
    <row r="55471" hidden="1" x14ac:dyDescent="0.25"/>
    <row r="55472" hidden="1" x14ac:dyDescent="0.25"/>
    <row r="55473" hidden="1" x14ac:dyDescent="0.25"/>
    <row r="55474" hidden="1" x14ac:dyDescent="0.25"/>
    <row r="55475" hidden="1" x14ac:dyDescent="0.25"/>
    <row r="55476" hidden="1" x14ac:dyDescent="0.25"/>
    <row r="55477" hidden="1" x14ac:dyDescent="0.25"/>
    <row r="55478" hidden="1" x14ac:dyDescent="0.25"/>
    <row r="55479" hidden="1" x14ac:dyDescent="0.25"/>
    <row r="55480" hidden="1" x14ac:dyDescent="0.25"/>
    <row r="55481" hidden="1" x14ac:dyDescent="0.25"/>
    <row r="55482" hidden="1" x14ac:dyDescent="0.25"/>
    <row r="55483" hidden="1" x14ac:dyDescent="0.25"/>
    <row r="55484" hidden="1" x14ac:dyDescent="0.25"/>
    <row r="55485" hidden="1" x14ac:dyDescent="0.25"/>
    <row r="55486" hidden="1" x14ac:dyDescent="0.25"/>
    <row r="55487" hidden="1" x14ac:dyDescent="0.25"/>
    <row r="55488" hidden="1" x14ac:dyDescent="0.25"/>
    <row r="55489" hidden="1" x14ac:dyDescent="0.25"/>
    <row r="55490" hidden="1" x14ac:dyDescent="0.25"/>
    <row r="55491" hidden="1" x14ac:dyDescent="0.25"/>
    <row r="55492" hidden="1" x14ac:dyDescent="0.25"/>
    <row r="55493" hidden="1" x14ac:dyDescent="0.25"/>
    <row r="55494" hidden="1" x14ac:dyDescent="0.25"/>
    <row r="55495" hidden="1" x14ac:dyDescent="0.25"/>
    <row r="55496" hidden="1" x14ac:dyDescent="0.25"/>
    <row r="55497" hidden="1" x14ac:dyDescent="0.25"/>
    <row r="55498" hidden="1" x14ac:dyDescent="0.25"/>
    <row r="55499" hidden="1" x14ac:dyDescent="0.25"/>
    <row r="55500" hidden="1" x14ac:dyDescent="0.25"/>
    <row r="55501" hidden="1" x14ac:dyDescent="0.25"/>
    <row r="55502" hidden="1" x14ac:dyDescent="0.25"/>
    <row r="55503" hidden="1" x14ac:dyDescent="0.25"/>
    <row r="55504" hidden="1" x14ac:dyDescent="0.25"/>
    <row r="55505" hidden="1" x14ac:dyDescent="0.25"/>
    <row r="55506" hidden="1" x14ac:dyDescent="0.25"/>
    <row r="55507" hidden="1" x14ac:dyDescent="0.25"/>
    <row r="55508" hidden="1" x14ac:dyDescent="0.25"/>
    <row r="55509" hidden="1" x14ac:dyDescent="0.25"/>
    <row r="55510" hidden="1" x14ac:dyDescent="0.25"/>
    <row r="55511" hidden="1" x14ac:dyDescent="0.25"/>
    <row r="55512" hidden="1" x14ac:dyDescent="0.25"/>
    <row r="55513" hidden="1" x14ac:dyDescent="0.25"/>
    <row r="55514" hidden="1" x14ac:dyDescent="0.25"/>
    <row r="55515" hidden="1" x14ac:dyDescent="0.25"/>
    <row r="55516" hidden="1" x14ac:dyDescent="0.25"/>
    <row r="55517" hidden="1" x14ac:dyDescent="0.25"/>
    <row r="55518" hidden="1" x14ac:dyDescent="0.25"/>
    <row r="55519" hidden="1" x14ac:dyDescent="0.25"/>
    <row r="55520" hidden="1" x14ac:dyDescent="0.25"/>
    <row r="55521" hidden="1" x14ac:dyDescent="0.25"/>
    <row r="55522" hidden="1" x14ac:dyDescent="0.25"/>
    <row r="55523" hidden="1" x14ac:dyDescent="0.25"/>
    <row r="55524" hidden="1" x14ac:dyDescent="0.25"/>
    <row r="55525" hidden="1" x14ac:dyDescent="0.25"/>
    <row r="55526" hidden="1" x14ac:dyDescent="0.25"/>
    <row r="55527" hidden="1" x14ac:dyDescent="0.25"/>
    <row r="55528" hidden="1" x14ac:dyDescent="0.25"/>
    <row r="55529" hidden="1" x14ac:dyDescent="0.25"/>
    <row r="55530" hidden="1" x14ac:dyDescent="0.25"/>
    <row r="55531" hidden="1" x14ac:dyDescent="0.25"/>
    <row r="55532" hidden="1" x14ac:dyDescent="0.25"/>
    <row r="55533" hidden="1" x14ac:dyDescent="0.25"/>
    <row r="55534" hidden="1" x14ac:dyDescent="0.25"/>
    <row r="55535" hidden="1" x14ac:dyDescent="0.25"/>
    <row r="55536" hidden="1" x14ac:dyDescent="0.25"/>
    <row r="55537" hidden="1" x14ac:dyDescent="0.25"/>
    <row r="55538" hidden="1" x14ac:dyDescent="0.25"/>
    <row r="55539" hidden="1" x14ac:dyDescent="0.25"/>
    <row r="55540" hidden="1" x14ac:dyDescent="0.25"/>
    <row r="55541" hidden="1" x14ac:dyDescent="0.25"/>
    <row r="55542" hidden="1" x14ac:dyDescent="0.25"/>
    <row r="55543" hidden="1" x14ac:dyDescent="0.25"/>
    <row r="55544" hidden="1" x14ac:dyDescent="0.25"/>
    <row r="55545" hidden="1" x14ac:dyDescent="0.25"/>
    <row r="55546" hidden="1" x14ac:dyDescent="0.25"/>
    <row r="55547" hidden="1" x14ac:dyDescent="0.25"/>
    <row r="55548" hidden="1" x14ac:dyDescent="0.25"/>
    <row r="55549" hidden="1" x14ac:dyDescent="0.25"/>
    <row r="55550" hidden="1" x14ac:dyDescent="0.25"/>
    <row r="55551" hidden="1" x14ac:dyDescent="0.25"/>
    <row r="55552" hidden="1" x14ac:dyDescent="0.25"/>
    <row r="55553" hidden="1" x14ac:dyDescent="0.25"/>
    <row r="55554" hidden="1" x14ac:dyDescent="0.25"/>
    <row r="55555" hidden="1" x14ac:dyDescent="0.25"/>
    <row r="55556" hidden="1" x14ac:dyDescent="0.25"/>
    <row r="55557" hidden="1" x14ac:dyDescent="0.25"/>
    <row r="55558" hidden="1" x14ac:dyDescent="0.25"/>
    <row r="55559" hidden="1" x14ac:dyDescent="0.25"/>
    <row r="55560" hidden="1" x14ac:dyDescent="0.25"/>
    <row r="55561" hidden="1" x14ac:dyDescent="0.25"/>
    <row r="55562" hidden="1" x14ac:dyDescent="0.25"/>
    <row r="55563" hidden="1" x14ac:dyDescent="0.25"/>
    <row r="55564" hidden="1" x14ac:dyDescent="0.25"/>
    <row r="55565" hidden="1" x14ac:dyDescent="0.25"/>
    <row r="55566" hidden="1" x14ac:dyDescent="0.25"/>
    <row r="55567" hidden="1" x14ac:dyDescent="0.25"/>
    <row r="55568" hidden="1" x14ac:dyDescent="0.25"/>
    <row r="55569" hidden="1" x14ac:dyDescent="0.25"/>
    <row r="55570" hidden="1" x14ac:dyDescent="0.25"/>
    <row r="55571" hidden="1" x14ac:dyDescent="0.25"/>
    <row r="55572" hidden="1" x14ac:dyDescent="0.25"/>
    <row r="55573" hidden="1" x14ac:dyDescent="0.25"/>
    <row r="55574" hidden="1" x14ac:dyDescent="0.25"/>
    <row r="55575" hidden="1" x14ac:dyDescent="0.25"/>
    <row r="55576" hidden="1" x14ac:dyDescent="0.25"/>
    <row r="55577" hidden="1" x14ac:dyDescent="0.25"/>
    <row r="55578" hidden="1" x14ac:dyDescent="0.25"/>
    <row r="55579" hidden="1" x14ac:dyDescent="0.25"/>
    <row r="55580" hidden="1" x14ac:dyDescent="0.25"/>
    <row r="55581" hidden="1" x14ac:dyDescent="0.25"/>
    <row r="55582" hidden="1" x14ac:dyDescent="0.25"/>
    <row r="55583" hidden="1" x14ac:dyDescent="0.25"/>
    <row r="55584" hidden="1" x14ac:dyDescent="0.25"/>
    <row r="55585" hidden="1" x14ac:dyDescent="0.25"/>
    <row r="55586" hidden="1" x14ac:dyDescent="0.25"/>
    <row r="55587" hidden="1" x14ac:dyDescent="0.25"/>
    <row r="55588" hidden="1" x14ac:dyDescent="0.25"/>
    <row r="55589" hidden="1" x14ac:dyDescent="0.25"/>
    <row r="55590" hidden="1" x14ac:dyDescent="0.25"/>
    <row r="55591" hidden="1" x14ac:dyDescent="0.25"/>
    <row r="55592" hidden="1" x14ac:dyDescent="0.25"/>
    <row r="55593" hidden="1" x14ac:dyDescent="0.25"/>
    <row r="55594" hidden="1" x14ac:dyDescent="0.25"/>
    <row r="55595" hidden="1" x14ac:dyDescent="0.25"/>
    <row r="55596" hidden="1" x14ac:dyDescent="0.25"/>
    <row r="55597" hidden="1" x14ac:dyDescent="0.25"/>
    <row r="55598" hidden="1" x14ac:dyDescent="0.25"/>
    <row r="55599" hidden="1" x14ac:dyDescent="0.25"/>
    <row r="55600" hidden="1" x14ac:dyDescent="0.25"/>
    <row r="55601" hidden="1" x14ac:dyDescent="0.25"/>
    <row r="55602" hidden="1" x14ac:dyDescent="0.25"/>
    <row r="55603" hidden="1" x14ac:dyDescent="0.25"/>
    <row r="55604" hidden="1" x14ac:dyDescent="0.25"/>
    <row r="55605" hidden="1" x14ac:dyDescent="0.25"/>
    <row r="55606" hidden="1" x14ac:dyDescent="0.25"/>
    <row r="55607" hidden="1" x14ac:dyDescent="0.25"/>
    <row r="55608" hidden="1" x14ac:dyDescent="0.25"/>
    <row r="55609" hidden="1" x14ac:dyDescent="0.25"/>
    <row r="55610" hidden="1" x14ac:dyDescent="0.25"/>
    <row r="55611" hidden="1" x14ac:dyDescent="0.25"/>
    <row r="55612" hidden="1" x14ac:dyDescent="0.25"/>
    <row r="55613" hidden="1" x14ac:dyDescent="0.25"/>
    <row r="55614" hidden="1" x14ac:dyDescent="0.25"/>
    <row r="55615" hidden="1" x14ac:dyDescent="0.25"/>
    <row r="55616" hidden="1" x14ac:dyDescent="0.25"/>
    <row r="55617" hidden="1" x14ac:dyDescent="0.25"/>
    <row r="55618" hidden="1" x14ac:dyDescent="0.25"/>
    <row r="55619" hidden="1" x14ac:dyDescent="0.25"/>
    <row r="55620" hidden="1" x14ac:dyDescent="0.25"/>
    <row r="55621" hidden="1" x14ac:dyDescent="0.25"/>
    <row r="55622" hidden="1" x14ac:dyDescent="0.25"/>
    <row r="55623" hidden="1" x14ac:dyDescent="0.25"/>
    <row r="55624" hidden="1" x14ac:dyDescent="0.25"/>
    <row r="55625" hidden="1" x14ac:dyDescent="0.25"/>
    <row r="55626" hidden="1" x14ac:dyDescent="0.25"/>
    <row r="55627" hidden="1" x14ac:dyDescent="0.25"/>
    <row r="55628" hidden="1" x14ac:dyDescent="0.25"/>
    <row r="55629" hidden="1" x14ac:dyDescent="0.25"/>
    <row r="55630" hidden="1" x14ac:dyDescent="0.25"/>
    <row r="55631" hidden="1" x14ac:dyDescent="0.25"/>
    <row r="55632" hidden="1" x14ac:dyDescent="0.25"/>
    <row r="55633" hidden="1" x14ac:dyDescent="0.25"/>
    <row r="55634" hidden="1" x14ac:dyDescent="0.25"/>
    <row r="55635" hidden="1" x14ac:dyDescent="0.25"/>
    <row r="55636" hidden="1" x14ac:dyDescent="0.25"/>
    <row r="55637" hidden="1" x14ac:dyDescent="0.25"/>
    <row r="55638" hidden="1" x14ac:dyDescent="0.25"/>
    <row r="55639" hidden="1" x14ac:dyDescent="0.25"/>
    <row r="55640" hidden="1" x14ac:dyDescent="0.25"/>
    <row r="55641" hidden="1" x14ac:dyDescent="0.25"/>
    <row r="55642" hidden="1" x14ac:dyDescent="0.25"/>
    <row r="55643" hidden="1" x14ac:dyDescent="0.25"/>
    <row r="55644" hidden="1" x14ac:dyDescent="0.25"/>
    <row r="55645" hidden="1" x14ac:dyDescent="0.25"/>
    <row r="55646" hidden="1" x14ac:dyDescent="0.25"/>
    <row r="55647" hidden="1" x14ac:dyDescent="0.25"/>
    <row r="55648" hidden="1" x14ac:dyDescent="0.25"/>
    <row r="55649" hidden="1" x14ac:dyDescent="0.25"/>
    <row r="55650" hidden="1" x14ac:dyDescent="0.25"/>
    <row r="55651" hidden="1" x14ac:dyDescent="0.25"/>
    <row r="55652" hidden="1" x14ac:dyDescent="0.25"/>
    <row r="55653" hidden="1" x14ac:dyDescent="0.25"/>
    <row r="55654" hidden="1" x14ac:dyDescent="0.25"/>
    <row r="55655" hidden="1" x14ac:dyDescent="0.25"/>
    <row r="55656" hidden="1" x14ac:dyDescent="0.25"/>
    <row r="55657" hidden="1" x14ac:dyDescent="0.25"/>
    <row r="55658" hidden="1" x14ac:dyDescent="0.25"/>
    <row r="55659" hidden="1" x14ac:dyDescent="0.25"/>
    <row r="55660" hidden="1" x14ac:dyDescent="0.25"/>
    <row r="55661" hidden="1" x14ac:dyDescent="0.25"/>
    <row r="55662" hidden="1" x14ac:dyDescent="0.25"/>
    <row r="55663" hidden="1" x14ac:dyDescent="0.25"/>
    <row r="55664" hidden="1" x14ac:dyDescent="0.25"/>
    <row r="55665" hidden="1" x14ac:dyDescent="0.25"/>
    <row r="55666" hidden="1" x14ac:dyDescent="0.25"/>
    <row r="55667" hidden="1" x14ac:dyDescent="0.25"/>
    <row r="55668" hidden="1" x14ac:dyDescent="0.25"/>
    <row r="55669" hidden="1" x14ac:dyDescent="0.25"/>
    <row r="55670" hidden="1" x14ac:dyDescent="0.25"/>
    <row r="55671" hidden="1" x14ac:dyDescent="0.25"/>
    <row r="55672" hidden="1" x14ac:dyDescent="0.25"/>
    <row r="55673" hidden="1" x14ac:dyDescent="0.25"/>
    <row r="55674" hidden="1" x14ac:dyDescent="0.25"/>
    <row r="55675" hidden="1" x14ac:dyDescent="0.25"/>
    <row r="55676" hidden="1" x14ac:dyDescent="0.25"/>
    <row r="55677" hidden="1" x14ac:dyDescent="0.25"/>
    <row r="55678" hidden="1" x14ac:dyDescent="0.25"/>
    <row r="55679" hidden="1" x14ac:dyDescent="0.25"/>
    <row r="55680" hidden="1" x14ac:dyDescent="0.25"/>
    <row r="55681" hidden="1" x14ac:dyDescent="0.25"/>
    <row r="55682" hidden="1" x14ac:dyDescent="0.25"/>
    <row r="55683" hidden="1" x14ac:dyDescent="0.25"/>
    <row r="55684" hidden="1" x14ac:dyDescent="0.25"/>
    <row r="55685" hidden="1" x14ac:dyDescent="0.25"/>
    <row r="55686" hidden="1" x14ac:dyDescent="0.25"/>
    <row r="55687" hidden="1" x14ac:dyDescent="0.25"/>
    <row r="55688" hidden="1" x14ac:dyDescent="0.25"/>
    <row r="55689" hidden="1" x14ac:dyDescent="0.25"/>
    <row r="55690" hidden="1" x14ac:dyDescent="0.25"/>
    <row r="55691" hidden="1" x14ac:dyDescent="0.25"/>
    <row r="55692" hidden="1" x14ac:dyDescent="0.25"/>
    <row r="55693" hidden="1" x14ac:dyDescent="0.25"/>
    <row r="55694" hidden="1" x14ac:dyDescent="0.25"/>
    <row r="55695" hidden="1" x14ac:dyDescent="0.25"/>
    <row r="55696" hidden="1" x14ac:dyDescent="0.25"/>
    <row r="55697" hidden="1" x14ac:dyDescent="0.25"/>
    <row r="55698" hidden="1" x14ac:dyDescent="0.25"/>
    <row r="55699" hidden="1" x14ac:dyDescent="0.25"/>
    <row r="55700" hidden="1" x14ac:dyDescent="0.25"/>
    <row r="55701" hidden="1" x14ac:dyDescent="0.25"/>
    <row r="55702" hidden="1" x14ac:dyDescent="0.25"/>
    <row r="55703" hidden="1" x14ac:dyDescent="0.25"/>
    <row r="55704" hidden="1" x14ac:dyDescent="0.25"/>
    <row r="55705" hidden="1" x14ac:dyDescent="0.25"/>
    <row r="55706" hidden="1" x14ac:dyDescent="0.25"/>
    <row r="55707" hidden="1" x14ac:dyDescent="0.25"/>
    <row r="55708" hidden="1" x14ac:dyDescent="0.25"/>
    <row r="55709" hidden="1" x14ac:dyDescent="0.25"/>
    <row r="55710" hidden="1" x14ac:dyDescent="0.25"/>
    <row r="55711" hidden="1" x14ac:dyDescent="0.25"/>
    <row r="55712" hidden="1" x14ac:dyDescent="0.25"/>
    <row r="55713" hidden="1" x14ac:dyDescent="0.25"/>
    <row r="55714" hidden="1" x14ac:dyDescent="0.25"/>
    <row r="55715" hidden="1" x14ac:dyDescent="0.25"/>
    <row r="55716" hidden="1" x14ac:dyDescent="0.25"/>
    <row r="55717" hidden="1" x14ac:dyDescent="0.25"/>
    <row r="55718" hidden="1" x14ac:dyDescent="0.25"/>
    <row r="55719" hidden="1" x14ac:dyDescent="0.25"/>
    <row r="55720" hidden="1" x14ac:dyDescent="0.25"/>
    <row r="55721" hidden="1" x14ac:dyDescent="0.25"/>
    <row r="55722" hidden="1" x14ac:dyDescent="0.25"/>
    <row r="55723" hidden="1" x14ac:dyDescent="0.25"/>
    <row r="55724" hidden="1" x14ac:dyDescent="0.25"/>
    <row r="55725" hidden="1" x14ac:dyDescent="0.25"/>
    <row r="55726" hidden="1" x14ac:dyDescent="0.25"/>
    <row r="55727" hidden="1" x14ac:dyDescent="0.25"/>
    <row r="55728" hidden="1" x14ac:dyDescent="0.25"/>
    <row r="55729" hidden="1" x14ac:dyDescent="0.25"/>
    <row r="55730" hidden="1" x14ac:dyDescent="0.25"/>
    <row r="55731" hidden="1" x14ac:dyDescent="0.25"/>
    <row r="55732" hidden="1" x14ac:dyDescent="0.25"/>
    <row r="55733" hidden="1" x14ac:dyDescent="0.25"/>
    <row r="55734" hidden="1" x14ac:dyDescent="0.25"/>
    <row r="55735" hidden="1" x14ac:dyDescent="0.25"/>
    <row r="55736" hidden="1" x14ac:dyDescent="0.25"/>
    <row r="55737" hidden="1" x14ac:dyDescent="0.25"/>
    <row r="55738" hidden="1" x14ac:dyDescent="0.25"/>
    <row r="55739" hidden="1" x14ac:dyDescent="0.25"/>
    <row r="55740" hidden="1" x14ac:dyDescent="0.25"/>
    <row r="55741" hidden="1" x14ac:dyDescent="0.25"/>
    <row r="55742" hidden="1" x14ac:dyDescent="0.25"/>
    <row r="55743" hidden="1" x14ac:dyDescent="0.25"/>
    <row r="55744" hidden="1" x14ac:dyDescent="0.25"/>
    <row r="55745" hidden="1" x14ac:dyDescent="0.25"/>
    <row r="55746" hidden="1" x14ac:dyDescent="0.25"/>
    <row r="55747" hidden="1" x14ac:dyDescent="0.25"/>
    <row r="55748" hidden="1" x14ac:dyDescent="0.25"/>
    <row r="55749" hidden="1" x14ac:dyDescent="0.25"/>
    <row r="55750" hidden="1" x14ac:dyDescent="0.25"/>
    <row r="55751" hidden="1" x14ac:dyDescent="0.25"/>
    <row r="55752" hidden="1" x14ac:dyDescent="0.25"/>
    <row r="55753" hidden="1" x14ac:dyDescent="0.25"/>
    <row r="55754" hidden="1" x14ac:dyDescent="0.25"/>
    <row r="55755" hidden="1" x14ac:dyDescent="0.25"/>
    <row r="55756" hidden="1" x14ac:dyDescent="0.25"/>
    <row r="55757" hidden="1" x14ac:dyDescent="0.25"/>
    <row r="55758" hidden="1" x14ac:dyDescent="0.25"/>
    <row r="55759" hidden="1" x14ac:dyDescent="0.25"/>
    <row r="55760" hidden="1" x14ac:dyDescent="0.25"/>
    <row r="55761" hidden="1" x14ac:dyDescent="0.25"/>
    <row r="55762" hidden="1" x14ac:dyDescent="0.25"/>
    <row r="55763" hidden="1" x14ac:dyDescent="0.25"/>
    <row r="55764" hidden="1" x14ac:dyDescent="0.25"/>
    <row r="55765" hidden="1" x14ac:dyDescent="0.25"/>
    <row r="55766" hidden="1" x14ac:dyDescent="0.25"/>
    <row r="55767" hidden="1" x14ac:dyDescent="0.25"/>
    <row r="55768" hidden="1" x14ac:dyDescent="0.25"/>
    <row r="55769" hidden="1" x14ac:dyDescent="0.25"/>
    <row r="55770" hidden="1" x14ac:dyDescent="0.25"/>
    <row r="55771" hidden="1" x14ac:dyDescent="0.25"/>
    <row r="55772" hidden="1" x14ac:dyDescent="0.25"/>
    <row r="55773" hidden="1" x14ac:dyDescent="0.25"/>
    <row r="55774" hidden="1" x14ac:dyDescent="0.25"/>
    <row r="55775" hidden="1" x14ac:dyDescent="0.25"/>
    <row r="55776" hidden="1" x14ac:dyDescent="0.25"/>
    <row r="55777" hidden="1" x14ac:dyDescent="0.25"/>
    <row r="55778" hidden="1" x14ac:dyDescent="0.25"/>
    <row r="55779" hidden="1" x14ac:dyDescent="0.25"/>
    <row r="55780" hidden="1" x14ac:dyDescent="0.25"/>
    <row r="55781" hidden="1" x14ac:dyDescent="0.25"/>
    <row r="55782" hidden="1" x14ac:dyDescent="0.25"/>
    <row r="55783" hidden="1" x14ac:dyDescent="0.25"/>
    <row r="55784" hidden="1" x14ac:dyDescent="0.25"/>
    <row r="55785" hidden="1" x14ac:dyDescent="0.25"/>
    <row r="55786" hidden="1" x14ac:dyDescent="0.25"/>
    <row r="55787" hidden="1" x14ac:dyDescent="0.25"/>
    <row r="55788" hidden="1" x14ac:dyDescent="0.25"/>
    <row r="55789" hidden="1" x14ac:dyDescent="0.25"/>
    <row r="55790" hidden="1" x14ac:dyDescent="0.25"/>
    <row r="55791" hidden="1" x14ac:dyDescent="0.25"/>
    <row r="55792" hidden="1" x14ac:dyDescent="0.25"/>
    <row r="55793" hidden="1" x14ac:dyDescent="0.25"/>
    <row r="55794" hidden="1" x14ac:dyDescent="0.25"/>
    <row r="55795" hidden="1" x14ac:dyDescent="0.25"/>
    <row r="55796" hidden="1" x14ac:dyDescent="0.25"/>
    <row r="55797" hidden="1" x14ac:dyDescent="0.25"/>
    <row r="55798" hidden="1" x14ac:dyDescent="0.25"/>
    <row r="55799" hidden="1" x14ac:dyDescent="0.25"/>
    <row r="55800" hidden="1" x14ac:dyDescent="0.25"/>
    <row r="55801" hidden="1" x14ac:dyDescent="0.25"/>
    <row r="55802" hidden="1" x14ac:dyDescent="0.25"/>
    <row r="55803" hidden="1" x14ac:dyDescent="0.25"/>
    <row r="55804" hidden="1" x14ac:dyDescent="0.25"/>
    <row r="55805" hidden="1" x14ac:dyDescent="0.25"/>
    <row r="55806" hidden="1" x14ac:dyDescent="0.25"/>
    <row r="55807" hidden="1" x14ac:dyDescent="0.25"/>
    <row r="55808" hidden="1" x14ac:dyDescent="0.25"/>
    <row r="55809" hidden="1" x14ac:dyDescent="0.25"/>
    <row r="55810" hidden="1" x14ac:dyDescent="0.25"/>
    <row r="55811" hidden="1" x14ac:dyDescent="0.25"/>
    <row r="55812" hidden="1" x14ac:dyDescent="0.25"/>
    <row r="55813" hidden="1" x14ac:dyDescent="0.25"/>
    <row r="55814" hidden="1" x14ac:dyDescent="0.25"/>
    <row r="55815" hidden="1" x14ac:dyDescent="0.25"/>
    <row r="55816" hidden="1" x14ac:dyDescent="0.25"/>
    <row r="55817" hidden="1" x14ac:dyDescent="0.25"/>
    <row r="55818" hidden="1" x14ac:dyDescent="0.25"/>
    <row r="55819" hidden="1" x14ac:dyDescent="0.25"/>
    <row r="55820" hidden="1" x14ac:dyDescent="0.25"/>
    <row r="55821" hidden="1" x14ac:dyDescent="0.25"/>
    <row r="55822" hidden="1" x14ac:dyDescent="0.25"/>
    <row r="55823" hidden="1" x14ac:dyDescent="0.25"/>
    <row r="55824" hidden="1" x14ac:dyDescent="0.25"/>
    <row r="55825" hidden="1" x14ac:dyDescent="0.25"/>
    <row r="55826" hidden="1" x14ac:dyDescent="0.25"/>
    <row r="55827" hidden="1" x14ac:dyDescent="0.25"/>
    <row r="55828" hidden="1" x14ac:dyDescent="0.25"/>
    <row r="55829" hidden="1" x14ac:dyDescent="0.25"/>
    <row r="55830" hidden="1" x14ac:dyDescent="0.25"/>
    <row r="55831" hidden="1" x14ac:dyDescent="0.25"/>
    <row r="55832" hidden="1" x14ac:dyDescent="0.25"/>
    <row r="55833" hidden="1" x14ac:dyDescent="0.25"/>
    <row r="55834" hidden="1" x14ac:dyDescent="0.25"/>
    <row r="55835" hidden="1" x14ac:dyDescent="0.25"/>
    <row r="55836" hidden="1" x14ac:dyDescent="0.25"/>
    <row r="55837" hidden="1" x14ac:dyDescent="0.25"/>
    <row r="55838" hidden="1" x14ac:dyDescent="0.25"/>
    <row r="55839" hidden="1" x14ac:dyDescent="0.25"/>
    <row r="55840" hidden="1" x14ac:dyDescent="0.25"/>
    <row r="55841" hidden="1" x14ac:dyDescent="0.25"/>
    <row r="55842" hidden="1" x14ac:dyDescent="0.25"/>
    <row r="55843" hidden="1" x14ac:dyDescent="0.25"/>
    <row r="55844" hidden="1" x14ac:dyDescent="0.25"/>
    <row r="55845" hidden="1" x14ac:dyDescent="0.25"/>
    <row r="55846" hidden="1" x14ac:dyDescent="0.25"/>
    <row r="55847" hidden="1" x14ac:dyDescent="0.25"/>
    <row r="55848" hidden="1" x14ac:dyDescent="0.25"/>
    <row r="55849" hidden="1" x14ac:dyDescent="0.25"/>
    <row r="55850" hidden="1" x14ac:dyDescent="0.25"/>
    <row r="55851" hidden="1" x14ac:dyDescent="0.25"/>
    <row r="55852" hidden="1" x14ac:dyDescent="0.25"/>
    <row r="55853" hidden="1" x14ac:dyDescent="0.25"/>
    <row r="55854" hidden="1" x14ac:dyDescent="0.25"/>
    <row r="55855" hidden="1" x14ac:dyDescent="0.25"/>
    <row r="55856" hidden="1" x14ac:dyDescent="0.25"/>
    <row r="55857" hidden="1" x14ac:dyDescent="0.25"/>
    <row r="55858" hidden="1" x14ac:dyDescent="0.25"/>
    <row r="55859" hidden="1" x14ac:dyDescent="0.25"/>
    <row r="55860" hidden="1" x14ac:dyDescent="0.25"/>
    <row r="55861" hidden="1" x14ac:dyDescent="0.25"/>
    <row r="55862" hidden="1" x14ac:dyDescent="0.25"/>
    <row r="55863" hidden="1" x14ac:dyDescent="0.25"/>
    <row r="55864" hidden="1" x14ac:dyDescent="0.25"/>
    <row r="55865" hidden="1" x14ac:dyDescent="0.25"/>
    <row r="55866" hidden="1" x14ac:dyDescent="0.25"/>
    <row r="55867" hidden="1" x14ac:dyDescent="0.25"/>
    <row r="55868" hidden="1" x14ac:dyDescent="0.25"/>
    <row r="55869" hidden="1" x14ac:dyDescent="0.25"/>
    <row r="55870" hidden="1" x14ac:dyDescent="0.25"/>
    <row r="55871" hidden="1" x14ac:dyDescent="0.25"/>
    <row r="55872" hidden="1" x14ac:dyDescent="0.25"/>
    <row r="55873" hidden="1" x14ac:dyDescent="0.25"/>
    <row r="55874" hidden="1" x14ac:dyDescent="0.25"/>
    <row r="55875" hidden="1" x14ac:dyDescent="0.25"/>
    <row r="55876" hidden="1" x14ac:dyDescent="0.25"/>
    <row r="55877" hidden="1" x14ac:dyDescent="0.25"/>
    <row r="55878" hidden="1" x14ac:dyDescent="0.25"/>
    <row r="55879" hidden="1" x14ac:dyDescent="0.25"/>
    <row r="55880" hidden="1" x14ac:dyDescent="0.25"/>
    <row r="55881" hidden="1" x14ac:dyDescent="0.25"/>
    <row r="55882" hidden="1" x14ac:dyDescent="0.25"/>
    <row r="55883" hidden="1" x14ac:dyDescent="0.25"/>
    <row r="55884" hidden="1" x14ac:dyDescent="0.25"/>
    <row r="55885" hidden="1" x14ac:dyDescent="0.25"/>
    <row r="55886" hidden="1" x14ac:dyDescent="0.25"/>
    <row r="55887" hidden="1" x14ac:dyDescent="0.25"/>
    <row r="55888" hidden="1" x14ac:dyDescent="0.25"/>
    <row r="55889" hidden="1" x14ac:dyDescent="0.25"/>
    <row r="55890" hidden="1" x14ac:dyDescent="0.25"/>
    <row r="55891" hidden="1" x14ac:dyDescent="0.25"/>
    <row r="55892" hidden="1" x14ac:dyDescent="0.25"/>
    <row r="55893" hidden="1" x14ac:dyDescent="0.25"/>
    <row r="55894" hidden="1" x14ac:dyDescent="0.25"/>
    <row r="55895" hidden="1" x14ac:dyDescent="0.25"/>
    <row r="55896" hidden="1" x14ac:dyDescent="0.25"/>
    <row r="55897" hidden="1" x14ac:dyDescent="0.25"/>
    <row r="55898" hidden="1" x14ac:dyDescent="0.25"/>
    <row r="55899" hidden="1" x14ac:dyDescent="0.25"/>
    <row r="55900" hidden="1" x14ac:dyDescent="0.25"/>
    <row r="55901" hidden="1" x14ac:dyDescent="0.25"/>
    <row r="55902" hidden="1" x14ac:dyDescent="0.25"/>
    <row r="55903" hidden="1" x14ac:dyDescent="0.25"/>
    <row r="55904" hidden="1" x14ac:dyDescent="0.25"/>
    <row r="55905" hidden="1" x14ac:dyDescent="0.25"/>
    <row r="55906" hidden="1" x14ac:dyDescent="0.25"/>
    <row r="55907" hidden="1" x14ac:dyDescent="0.25"/>
    <row r="55908" hidden="1" x14ac:dyDescent="0.25"/>
    <row r="55909" hidden="1" x14ac:dyDescent="0.25"/>
    <row r="55910" hidden="1" x14ac:dyDescent="0.25"/>
    <row r="55911" hidden="1" x14ac:dyDescent="0.25"/>
    <row r="55912" hidden="1" x14ac:dyDescent="0.25"/>
    <row r="55913" hidden="1" x14ac:dyDescent="0.25"/>
    <row r="55914" hidden="1" x14ac:dyDescent="0.25"/>
    <row r="55915" hidden="1" x14ac:dyDescent="0.25"/>
    <row r="55916" hidden="1" x14ac:dyDescent="0.25"/>
    <row r="55917" hidden="1" x14ac:dyDescent="0.25"/>
    <row r="55918" hidden="1" x14ac:dyDescent="0.25"/>
    <row r="55919" hidden="1" x14ac:dyDescent="0.25"/>
    <row r="55920" hidden="1" x14ac:dyDescent="0.25"/>
    <row r="55921" hidden="1" x14ac:dyDescent="0.25"/>
    <row r="55922" hidden="1" x14ac:dyDescent="0.25"/>
    <row r="55923" hidden="1" x14ac:dyDescent="0.25"/>
    <row r="55924" hidden="1" x14ac:dyDescent="0.25"/>
    <row r="55925" hidden="1" x14ac:dyDescent="0.25"/>
    <row r="55926" hidden="1" x14ac:dyDescent="0.25"/>
    <row r="55927" hidden="1" x14ac:dyDescent="0.25"/>
    <row r="55928" hidden="1" x14ac:dyDescent="0.25"/>
    <row r="55929" hidden="1" x14ac:dyDescent="0.25"/>
    <row r="55930" hidden="1" x14ac:dyDescent="0.25"/>
    <row r="55931" hidden="1" x14ac:dyDescent="0.25"/>
    <row r="55932" hidden="1" x14ac:dyDescent="0.25"/>
    <row r="55933" hidden="1" x14ac:dyDescent="0.25"/>
    <row r="55934" hidden="1" x14ac:dyDescent="0.25"/>
    <row r="55935" hidden="1" x14ac:dyDescent="0.25"/>
    <row r="55936" hidden="1" x14ac:dyDescent="0.25"/>
    <row r="55937" hidden="1" x14ac:dyDescent="0.25"/>
    <row r="55938" hidden="1" x14ac:dyDescent="0.25"/>
    <row r="55939" hidden="1" x14ac:dyDescent="0.25"/>
    <row r="55940" hidden="1" x14ac:dyDescent="0.25"/>
    <row r="55941" hidden="1" x14ac:dyDescent="0.25"/>
    <row r="55942" hidden="1" x14ac:dyDescent="0.25"/>
    <row r="55943" hidden="1" x14ac:dyDescent="0.25"/>
    <row r="55944" hidden="1" x14ac:dyDescent="0.25"/>
    <row r="55945" hidden="1" x14ac:dyDescent="0.25"/>
    <row r="55946" hidden="1" x14ac:dyDescent="0.25"/>
    <row r="55947" hidden="1" x14ac:dyDescent="0.25"/>
    <row r="55948" hidden="1" x14ac:dyDescent="0.25"/>
    <row r="55949" hidden="1" x14ac:dyDescent="0.25"/>
    <row r="55950" hidden="1" x14ac:dyDescent="0.25"/>
    <row r="55951" hidden="1" x14ac:dyDescent="0.25"/>
    <row r="55952" hidden="1" x14ac:dyDescent="0.25"/>
    <row r="55953" hidden="1" x14ac:dyDescent="0.25"/>
    <row r="55954" hidden="1" x14ac:dyDescent="0.25"/>
    <row r="55955" hidden="1" x14ac:dyDescent="0.25"/>
    <row r="55956" hidden="1" x14ac:dyDescent="0.25"/>
    <row r="55957" hidden="1" x14ac:dyDescent="0.25"/>
    <row r="55958" hidden="1" x14ac:dyDescent="0.25"/>
    <row r="55959" hidden="1" x14ac:dyDescent="0.25"/>
    <row r="55960" hidden="1" x14ac:dyDescent="0.25"/>
    <row r="55961" hidden="1" x14ac:dyDescent="0.25"/>
    <row r="55962" hidden="1" x14ac:dyDescent="0.25"/>
    <row r="55963" hidden="1" x14ac:dyDescent="0.25"/>
    <row r="55964" hidden="1" x14ac:dyDescent="0.25"/>
    <row r="55965" hidden="1" x14ac:dyDescent="0.25"/>
    <row r="55966" hidden="1" x14ac:dyDescent="0.25"/>
    <row r="55967" hidden="1" x14ac:dyDescent="0.25"/>
    <row r="55968" hidden="1" x14ac:dyDescent="0.25"/>
    <row r="55969" hidden="1" x14ac:dyDescent="0.25"/>
    <row r="55970" hidden="1" x14ac:dyDescent="0.25"/>
    <row r="55971" hidden="1" x14ac:dyDescent="0.25"/>
    <row r="55972" hidden="1" x14ac:dyDescent="0.25"/>
    <row r="55973" hidden="1" x14ac:dyDescent="0.25"/>
    <row r="55974" hidden="1" x14ac:dyDescent="0.25"/>
    <row r="55975" hidden="1" x14ac:dyDescent="0.25"/>
    <row r="55976" hidden="1" x14ac:dyDescent="0.25"/>
    <row r="55977" hidden="1" x14ac:dyDescent="0.25"/>
    <row r="55978" hidden="1" x14ac:dyDescent="0.25"/>
    <row r="55979" hidden="1" x14ac:dyDescent="0.25"/>
    <row r="55980" hidden="1" x14ac:dyDescent="0.25"/>
    <row r="55981" hidden="1" x14ac:dyDescent="0.25"/>
    <row r="55982" hidden="1" x14ac:dyDescent="0.25"/>
    <row r="55983" hidden="1" x14ac:dyDescent="0.25"/>
    <row r="55984" hidden="1" x14ac:dyDescent="0.25"/>
    <row r="55985" hidden="1" x14ac:dyDescent="0.25"/>
    <row r="55986" hidden="1" x14ac:dyDescent="0.25"/>
    <row r="55987" hidden="1" x14ac:dyDescent="0.25"/>
    <row r="55988" hidden="1" x14ac:dyDescent="0.25"/>
    <row r="55989" hidden="1" x14ac:dyDescent="0.25"/>
    <row r="55990" hidden="1" x14ac:dyDescent="0.25"/>
    <row r="55991" hidden="1" x14ac:dyDescent="0.25"/>
    <row r="55992" hidden="1" x14ac:dyDescent="0.25"/>
    <row r="55993" hidden="1" x14ac:dyDescent="0.25"/>
    <row r="55994" hidden="1" x14ac:dyDescent="0.25"/>
    <row r="55995" hidden="1" x14ac:dyDescent="0.25"/>
    <row r="55996" hidden="1" x14ac:dyDescent="0.25"/>
    <row r="55997" hidden="1" x14ac:dyDescent="0.25"/>
    <row r="55998" hidden="1" x14ac:dyDescent="0.25"/>
    <row r="55999" hidden="1" x14ac:dyDescent="0.25"/>
    <row r="56000" hidden="1" x14ac:dyDescent="0.25"/>
    <row r="56001" hidden="1" x14ac:dyDescent="0.25"/>
    <row r="56002" hidden="1" x14ac:dyDescent="0.25"/>
    <row r="56003" hidden="1" x14ac:dyDescent="0.25"/>
    <row r="56004" hidden="1" x14ac:dyDescent="0.25"/>
    <row r="56005" hidden="1" x14ac:dyDescent="0.25"/>
    <row r="56006" hidden="1" x14ac:dyDescent="0.25"/>
    <row r="56007" hidden="1" x14ac:dyDescent="0.25"/>
    <row r="56008" hidden="1" x14ac:dyDescent="0.25"/>
    <row r="56009" hidden="1" x14ac:dyDescent="0.25"/>
    <row r="56010" hidden="1" x14ac:dyDescent="0.25"/>
    <row r="56011" hidden="1" x14ac:dyDescent="0.25"/>
    <row r="56012" hidden="1" x14ac:dyDescent="0.25"/>
    <row r="56013" hidden="1" x14ac:dyDescent="0.25"/>
    <row r="56014" hidden="1" x14ac:dyDescent="0.25"/>
    <row r="56015" hidden="1" x14ac:dyDescent="0.25"/>
    <row r="56016" hidden="1" x14ac:dyDescent="0.25"/>
    <row r="56017" hidden="1" x14ac:dyDescent="0.25"/>
    <row r="56018" hidden="1" x14ac:dyDescent="0.25"/>
    <row r="56019" hidden="1" x14ac:dyDescent="0.25"/>
    <row r="56020" hidden="1" x14ac:dyDescent="0.25"/>
    <row r="56021" hidden="1" x14ac:dyDescent="0.25"/>
    <row r="56022" hidden="1" x14ac:dyDescent="0.25"/>
    <row r="56023" hidden="1" x14ac:dyDescent="0.25"/>
    <row r="56024" hidden="1" x14ac:dyDescent="0.25"/>
    <row r="56025" hidden="1" x14ac:dyDescent="0.25"/>
    <row r="56026" hidden="1" x14ac:dyDescent="0.25"/>
    <row r="56027" hidden="1" x14ac:dyDescent="0.25"/>
    <row r="56028" hidden="1" x14ac:dyDescent="0.25"/>
    <row r="56029" hidden="1" x14ac:dyDescent="0.25"/>
    <row r="56030" hidden="1" x14ac:dyDescent="0.25"/>
    <row r="56031" hidden="1" x14ac:dyDescent="0.25"/>
    <row r="56032" hidden="1" x14ac:dyDescent="0.25"/>
    <row r="56033" hidden="1" x14ac:dyDescent="0.25"/>
    <row r="56034" hidden="1" x14ac:dyDescent="0.25"/>
    <row r="56035" hidden="1" x14ac:dyDescent="0.25"/>
    <row r="56036" hidden="1" x14ac:dyDescent="0.25"/>
    <row r="56037" hidden="1" x14ac:dyDescent="0.25"/>
    <row r="56038" hidden="1" x14ac:dyDescent="0.25"/>
    <row r="56039" hidden="1" x14ac:dyDescent="0.25"/>
    <row r="56040" hidden="1" x14ac:dyDescent="0.25"/>
    <row r="56041" hidden="1" x14ac:dyDescent="0.25"/>
    <row r="56042" hidden="1" x14ac:dyDescent="0.25"/>
    <row r="56043" hidden="1" x14ac:dyDescent="0.25"/>
    <row r="56044" hidden="1" x14ac:dyDescent="0.25"/>
    <row r="56045" hidden="1" x14ac:dyDescent="0.25"/>
    <row r="56046" hidden="1" x14ac:dyDescent="0.25"/>
    <row r="56047" hidden="1" x14ac:dyDescent="0.25"/>
    <row r="56048" hidden="1" x14ac:dyDescent="0.25"/>
    <row r="56049" hidden="1" x14ac:dyDescent="0.25"/>
    <row r="56050" hidden="1" x14ac:dyDescent="0.25"/>
    <row r="56051" hidden="1" x14ac:dyDescent="0.25"/>
    <row r="56052" hidden="1" x14ac:dyDescent="0.25"/>
    <row r="56053" hidden="1" x14ac:dyDescent="0.25"/>
    <row r="56054" hidden="1" x14ac:dyDescent="0.25"/>
    <row r="56055" hidden="1" x14ac:dyDescent="0.25"/>
    <row r="56056" hidden="1" x14ac:dyDescent="0.25"/>
    <row r="56057" hidden="1" x14ac:dyDescent="0.25"/>
    <row r="56058" hidden="1" x14ac:dyDescent="0.25"/>
    <row r="56059" hidden="1" x14ac:dyDescent="0.25"/>
    <row r="56060" hidden="1" x14ac:dyDescent="0.25"/>
    <row r="56061" hidden="1" x14ac:dyDescent="0.25"/>
    <row r="56062" hidden="1" x14ac:dyDescent="0.25"/>
    <row r="56063" hidden="1" x14ac:dyDescent="0.25"/>
    <row r="56064" hidden="1" x14ac:dyDescent="0.25"/>
    <row r="56065" hidden="1" x14ac:dyDescent="0.25"/>
    <row r="56066" hidden="1" x14ac:dyDescent="0.25"/>
    <row r="56067" hidden="1" x14ac:dyDescent="0.25"/>
    <row r="56068" hidden="1" x14ac:dyDescent="0.25"/>
    <row r="56069" hidden="1" x14ac:dyDescent="0.25"/>
    <row r="56070" hidden="1" x14ac:dyDescent="0.25"/>
    <row r="56071" hidden="1" x14ac:dyDescent="0.25"/>
    <row r="56072" hidden="1" x14ac:dyDescent="0.25"/>
    <row r="56073" hidden="1" x14ac:dyDescent="0.25"/>
    <row r="56074" hidden="1" x14ac:dyDescent="0.25"/>
    <row r="56075" hidden="1" x14ac:dyDescent="0.25"/>
    <row r="56076" hidden="1" x14ac:dyDescent="0.25"/>
    <row r="56077" hidden="1" x14ac:dyDescent="0.25"/>
    <row r="56078" hidden="1" x14ac:dyDescent="0.25"/>
    <row r="56079" hidden="1" x14ac:dyDescent="0.25"/>
    <row r="56080" hidden="1" x14ac:dyDescent="0.25"/>
    <row r="56081" hidden="1" x14ac:dyDescent="0.25"/>
    <row r="56082" hidden="1" x14ac:dyDescent="0.25"/>
    <row r="56083" hidden="1" x14ac:dyDescent="0.25"/>
    <row r="56084" hidden="1" x14ac:dyDescent="0.25"/>
    <row r="56085" hidden="1" x14ac:dyDescent="0.25"/>
    <row r="56086" hidden="1" x14ac:dyDescent="0.25"/>
    <row r="56087" hidden="1" x14ac:dyDescent="0.25"/>
    <row r="56088" hidden="1" x14ac:dyDescent="0.25"/>
    <row r="56089" hidden="1" x14ac:dyDescent="0.25"/>
    <row r="56090" hidden="1" x14ac:dyDescent="0.25"/>
    <row r="56091" hidden="1" x14ac:dyDescent="0.25"/>
    <row r="56092" hidden="1" x14ac:dyDescent="0.25"/>
    <row r="56093" hidden="1" x14ac:dyDescent="0.25"/>
    <row r="56094" hidden="1" x14ac:dyDescent="0.25"/>
    <row r="56095" hidden="1" x14ac:dyDescent="0.25"/>
    <row r="56096" hidden="1" x14ac:dyDescent="0.25"/>
    <row r="56097" hidden="1" x14ac:dyDescent="0.25"/>
    <row r="56098" hidden="1" x14ac:dyDescent="0.25"/>
    <row r="56099" hidden="1" x14ac:dyDescent="0.25"/>
    <row r="56100" hidden="1" x14ac:dyDescent="0.25"/>
    <row r="56101" hidden="1" x14ac:dyDescent="0.25"/>
    <row r="56102" hidden="1" x14ac:dyDescent="0.25"/>
    <row r="56103" hidden="1" x14ac:dyDescent="0.25"/>
    <row r="56104" hidden="1" x14ac:dyDescent="0.25"/>
    <row r="56105" hidden="1" x14ac:dyDescent="0.25"/>
    <row r="56106" hidden="1" x14ac:dyDescent="0.25"/>
    <row r="56107" hidden="1" x14ac:dyDescent="0.25"/>
    <row r="56108" hidden="1" x14ac:dyDescent="0.25"/>
    <row r="56109" hidden="1" x14ac:dyDescent="0.25"/>
    <row r="56110" hidden="1" x14ac:dyDescent="0.25"/>
    <row r="56111" hidden="1" x14ac:dyDescent="0.25"/>
    <row r="56112" hidden="1" x14ac:dyDescent="0.25"/>
    <row r="56113" hidden="1" x14ac:dyDescent="0.25"/>
    <row r="56114" hidden="1" x14ac:dyDescent="0.25"/>
    <row r="56115" hidden="1" x14ac:dyDescent="0.25"/>
    <row r="56116" hidden="1" x14ac:dyDescent="0.25"/>
    <row r="56117" hidden="1" x14ac:dyDescent="0.25"/>
    <row r="56118" hidden="1" x14ac:dyDescent="0.25"/>
    <row r="56119" hidden="1" x14ac:dyDescent="0.25"/>
    <row r="56120" hidden="1" x14ac:dyDescent="0.25"/>
    <row r="56121" hidden="1" x14ac:dyDescent="0.25"/>
    <row r="56122" hidden="1" x14ac:dyDescent="0.25"/>
    <row r="56123" hidden="1" x14ac:dyDescent="0.25"/>
    <row r="56124" hidden="1" x14ac:dyDescent="0.25"/>
    <row r="56125" hidden="1" x14ac:dyDescent="0.25"/>
    <row r="56126" hidden="1" x14ac:dyDescent="0.25"/>
    <row r="56127" hidden="1" x14ac:dyDescent="0.25"/>
    <row r="56128" hidden="1" x14ac:dyDescent="0.25"/>
    <row r="56129" hidden="1" x14ac:dyDescent="0.25"/>
    <row r="56130" hidden="1" x14ac:dyDescent="0.25"/>
    <row r="56131" hidden="1" x14ac:dyDescent="0.25"/>
    <row r="56132" hidden="1" x14ac:dyDescent="0.25"/>
    <row r="56133" hidden="1" x14ac:dyDescent="0.25"/>
    <row r="56134" hidden="1" x14ac:dyDescent="0.25"/>
    <row r="56135" hidden="1" x14ac:dyDescent="0.25"/>
    <row r="56136" hidden="1" x14ac:dyDescent="0.25"/>
    <row r="56137" hidden="1" x14ac:dyDescent="0.25"/>
    <row r="56138" hidden="1" x14ac:dyDescent="0.25"/>
    <row r="56139" hidden="1" x14ac:dyDescent="0.25"/>
    <row r="56140" hidden="1" x14ac:dyDescent="0.25"/>
    <row r="56141" hidden="1" x14ac:dyDescent="0.25"/>
    <row r="56142" hidden="1" x14ac:dyDescent="0.25"/>
    <row r="56143" hidden="1" x14ac:dyDescent="0.25"/>
    <row r="56144" hidden="1" x14ac:dyDescent="0.25"/>
    <row r="56145" hidden="1" x14ac:dyDescent="0.25"/>
    <row r="56146" hidden="1" x14ac:dyDescent="0.25"/>
    <row r="56147" hidden="1" x14ac:dyDescent="0.25"/>
    <row r="56148" hidden="1" x14ac:dyDescent="0.25"/>
    <row r="56149" hidden="1" x14ac:dyDescent="0.25"/>
    <row r="56150" hidden="1" x14ac:dyDescent="0.25"/>
    <row r="56151" hidden="1" x14ac:dyDescent="0.25"/>
    <row r="56152" hidden="1" x14ac:dyDescent="0.25"/>
    <row r="56153" hidden="1" x14ac:dyDescent="0.25"/>
    <row r="56154" hidden="1" x14ac:dyDescent="0.25"/>
    <row r="56155" hidden="1" x14ac:dyDescent="0.25"/>
    <row r="56156" hidden="1" x14ac:dyDescent="0.25"/>
    <row r="56157" hidden="1" x14ac:dyDescent="0.25"/>
    <row r="56158" hidden="1" x14ac:dyDescent="0.25"/>
    <row r="56159" hidden="1" x14ac:dyDescent="0.25"/>
    <row r="56160" hidden="1" x14ac:dyDescent="0.25"/>
    <row r="56161" hidden="1" x14ac:dyDescent="0.25"/>
    <row r="56162" hidden="1" x14ac:dyDescent="0.25"/>
    <row r="56163" hidden="1" x14ac:dyDescent="0.25"/>
    <row r="56164" hidden="1" x14ac:dyDescent="0.25"/>
    <row r="56165" hidden="1" x14ac:dyDescent="0.25"/>
    <row r="56166" hidden="1" x14ac:dyDescent="0.25"/>
    <row r="56167" hidden="1" x14ac:dyDescent="0.25"/>
    <row r="56168" hidden="1" x14ac:dyDescent="0.25"/>
    <row r="56169" hidden="1" x14ac:dyDescent="0.25"/>
    <row r="56170" hidden="1" x14ac:dyDescent="0.25"/>
    <row r="56171" hidden="1" x14ac:dyDescent="0.25"/>
    <row r="56172" hidden="1" x14ac:dyDescent="0.25"/>
    <row r="56173" hidden="1" x14ac:dyDescent="0.25"/>
    <row r="56174" hidden="1" x14ac:dyDescent="0.25"/>
    <row r="56175" hidden="1" x14ac:dyDescent="0.25"/>
    <row r="56176" hidden="1" x14ac:dyDescent="0.25"/>
    <row r="56177" hidden="1" x14ac:dyDescent="0.25"/>
    <row r="56178" hidden="1" x14ac:dyDescent="0.25"/>
    <row r="56179" hidden="1" x14ac:dyDescent="0.25"/>
    <row r="56180" hidden="1" x14ac:dyDescent="0.25"/>
    <row r="56181" hidden="1" x14ac:dyDescent="0.25"/>
    <row r="56182" hidden="1" x14ac:dyDescent="0.25"/>
    <row r="56183" hidden="1" x14ac:dyDescent="0.25"/>
    <row r="56184" hidden="1" x14ac:dyDescent="0.25"/>
    <row r="56185" hidden="1" x14ac:dyDescent="0.25"/>
    <row r="56186" hidden="1" x14ac:dyDescent="0.25"/>
    <row r="56187" hidden="1" x14ac:dyDescent="0.25"/>
    <row r="56188" hidden="1" x14ac:dyDescent="0.25"/>
    <row r="56189" hidden="1" x14ac:dyDescent="0.25"/>
    <row r="56190" hidden="1" x14ac:dyDescent="0.25"/>
    <row r="56191" hidden="1" x14ac:dyDescent="0.25"/>
    <row r="56192" hidden="1" x14ac:dyDescent="0.25"/>
    <row r="56193" hidden="1" x14ac:dyDescent="0.25"/>
    <row r="56194" hidden="1" x14ac:dyDescent="0.25"/>
    <row r="56195" hidden="1" x14ac:dyDescent="0.25"/>
    <row r="56196" hidden="1" x14ac:dyDescent="0.25"/>
    <row r="56197" hidden="1" x14ac:dyDescent="0.25"/>
    <row r="56198" hidden="1" x14ac:dyDescent="0.25"/>
    <row r="56199" hidden="1" x14ac:dyDescent="0.25"/>
    <row r="56200" hidden="1" x14ac:dyDescent="0.25"/>
    <row r="56201" hidden="1" x14ac:dyDescent="0.25"/>
    <row r="56202" hidden="1" x14ac:dyDescent="0.25"/>
    <row r="56203" hidden="1" x14ac:dyDescent="0.25"/>
    <row r="56204" hidden="1" x14ac:dyDescent="0.25"/>
    <row r="56205" hidden="1" x14ac:dyDescent="0.25"/>
    <row r="56206" hidden="1" x14ac:dyDescent="0.25"/>
    <row r="56207" hidden="1" x14ac:dyDescent="0.25"/>
    <row r="56208" hidden="1" x14ac:dyDescent="0.25"/>
    <row r="56209" hidden="1" x14ac:dyDescent="0.25"/>
    <row r="56210" hidden="1" x14ac:dyDescent="0.25"/>
    <row r="56211" hidden="1" x14ac:dyDescent="0.25"/>
    <row r="56212" hidden="1" x14ac:dyDescent="0.25"/>
    <row r="56213" hidden="1" x14ac:dyDescent="0.25"/>
    <row r="56214" hidden="1" x14ac:dyDescent="0.25"/>
    <row r="56215" hidden="1" x14ac:dyDescent="0.25"/>
    <row r="56216" hidden="1" x14ac:dyDescent="0.25"/>
    <row r="56217" hidden="1" x14ac:dyDescent="0.25"/>
    <row r="56218" hidden="1" x14ac:dyDescent="0.25"/>
    <row r="56219" hidden="1" x14ac:dyDescent="0.25"/>
    <row r="56220" hidden="1" x14ac:dyDescent="0.25"/>
    <row r="56221" hidden="1" x14ac:dyDescent="0.25"/>
    <row r="56222" hidden="1" x14ac:dyDescent="0.25"/>
    <row r="56223" hidden="1" x14ac:dyDescent="0.25"/>
    <row r="56224" hidden="1" x14ac:dyDescent="0.25"/>
    <row r="56225" hidden="1" x14ac:dyDescent="0.25"/>
    <row r="56226" hidden="1" x14ac:dyDescent="0.25"/>
    <row r="56227" hidden="1" x14ac:dyDescent="0.25"/>
    <row r="56228" hidden="1" x14ac:dyDescent="0.25"/>
    <row r="56229" hidden="1" x14ac:dyDescent="0.25"/>
    <row r="56230" hidden="1" x14ac:dyDescent="0.25"/>
    <row r="56231" hidden="1" x14ac:dyDescent="0.25"/>
    <row r="56232" hidden="1" x14ac:dyDescent="0.25"/>
    <row r="56233" hidden="1" x14ac:dyDescent="0.25"/>
    <row r="56234" hidden="1" x14ac:dyDescent="0.25"/>
    <row r="56235" hidden="1" x14ac:dyDescent="0.25"/>
    <row r="56236" hidden="1" x14ac:dyDescent="0.25"/>
    <row r="56237" hidden="1" x14ac:dyDescent="0.25"/>
    <row r="56238" hidden="1" x14ac:dyDescent="0.25"/>
    <row r="56239" hidden="1" x14ac:dyDescent="0.25"/>
    <row r="56240" hidden="1" x14ac:dyDescent="0.25"/>
    <row r="56241" hidden="1" x14ac:dyDescent="0.25"/>
    <row r="56242" hidden="1" x14ac:dyDescent="0.25"/>
    <row r="56243" hidden="1" x14ac:dyDescent="0.25"/>
    <row r="56244" hidden="1" x14ac:dyDescent="0.25"/>
    <row r="56245" hidden="1" x14ac:dyDescent="0.25"/>
    <row r="56246" hidden="1" x14ac:dyDescent="0.25"/>
    <row r="56247" hidden="1" x14ac:dyDescent="0.25"/>
    <row r="56248" hidden="1" x14ac:dyDescent="0.25"/>
    <row r="56249" hidden="1" x14ac:dyDescent="0.25"/>
    <row r="56250" hidden="1" x14ac:dyDescent="0.25"/>
    <row r="56251" hidden="1" x14ac:dyDescent="0.25"/>
    <row r="56252" hidden="1" x14ac:dyDescent="0.25"/>
    <row r="56253" hidden="1" x14ac:dyDescent="0.25"/>
    <row r="56254" hidden="1" x14ac:dyDescent="0.25"/>
    <row r="56255" hidden="1" x14ac:dyDescent="0.25"/>
    <row r="56256" hidden="1" x14ac:dyDescent="0.25"/>
    <row r="56257" hidden="1" x14ac:dyDescent="0.25"/>
    <row r="56258" hidden="1" x14ac:dyDescent="0.25"/>
    <row r="56259" hidden="1" x14ac:dyDescent="0.25"/>
    <row r="56260" hidden="1" x14ac:dyDescent="0.25"/>
    <row r="56261" hidden="1" x14ac:dyDescent="0.25"/>
    <row r="56262" hidden="1" x14ac:dyDescent="0.25"/>
    <row r="56263" hidden="1" x14ac:dyDescent="0.25"/>
    <row r="56264" hidden="1" x14ac:dyDescent="0.25"/>
    <row r="56265" hidden="1" x14ac:dyDescent="0.25"/>
    <row r="56266" hidden="1" x14ac:dyDescent="0.25"/>
    <row r="56267" hidden="1" x14ac:dyDescent="0.25"/>
    <row r="56268" hidden="1" x14ac:dyDescent="0.25"/>
    <row r="56269" hidden="1" x14ac:dyDescent="0.25"/>
    <row r="56270" hidden="1" x14ac:dyDescent="0.25"/>
    <row r="56271" hidden="1" x14ac:dyDescent="0.25"/>
    <row r="56272" hidden="1" x14ac:dyDescent="0.25"/>
    <row r="56273" hidden="1" x14ac:dyDescent="0.25"/>
    <row r="56274" hidden="1" x14ac:dyDescent="0.25"/>
    <row r="56275" hidden="1" x14ac:dyDescent="0.25"/>
    <row r="56276" hidden="1" x14ac:dyDescent="0.25"/>
    <row r="56277" hidden="1" x14ac:dyDescent="0.25"/>
    <row r="56278" hidden="1" x14ac:dyDescent="0.25"/>
    <row r="56279" hidden="1" x14ac:dyDescent="0.25"/>
    <row r="56280" hidden="1" x14ac:dyDescent="0.25"/>
    <row r="56281" hidden="1" x14ac:dyDescent="0.25"/>
    <row r="56282" hidden="1" x14ac:dyDescent="0.25"/>
    <row r="56283" hidden="1" x14ac:dyDescent="0.25"/>
    <row r="56284" hidden="1" x14ac:dyDescent="0.25"/>
    <row r="56285" hidden="1" x14ac:dyDescent="0.25"/>
    <row r="56286" hidden="1" x14ac:dyDescent="0.25"/>
    <row r="56287" hidden="1" x14ac:dyDescent="0.25"/>
    <row r="56288" hidden="1" x14ac:dyDescent="0.25"/>
    <row r="56289" hidden="1" x14ac:dyDescent="0.25"/>
    <row r="56290" hidden="1" x14ac:dyDescent="0.25"/>
    <row r="56291" hidden="1" x14ac:dyDescent="0.25"/>
    <row r="56292" hidden="1" x14ac:dyDescent="0.25"/>
    <row r="56293" hidden="1" x14ac:dyDescent="0.25"/>
    <row r="56294" hidden="1" x14ac:dyDescent="0.25"/>
    <row r="56295" hidden="1" x14ac:dyDescent="0.25"/>
    <row r="56296" hidden="1" x14ac:dyDescent="0.25"/>
    <row r="56297" hidden="1" x14ac:dyDescent="0.25"/>
    <row r="56298" hidden="1" x14ac:dyDescent="0.25"/>
    <row r="56299" hidden="1" x14ac:dyDescent="0.25"/>
    <row r="56300" hidden="1" x14ac:dyDescent="0.25"/>
    <row r="56301" hidden="1" x14ac:dyDescent="0.25"/>
    <row r="56302" hidden="1" x14ac:dyDescent="0.25"/>
    <row r="56303" hidden="1" x14ac:dyDescent="0.25"/>
    <row r="56304" hidden="1" x14ac:dyDescent="0.25"/>
    <row r="56305" hidden="1" x14ac:dyDescent="0.25"/>
    <row r="56306" hidden="1" x14ac:dyDescent="0.25"/>
    <row r="56307" hidden="1" x14ac:dyDescent="0.25"/>
    <row r="56308" hidden="1" x14ac:dyDescent="0.25"/>
    <row r="56309" hidden="1" x14ac:dyDescent="0.25"/>
    <row r="56310" hidden="1" x14ac:dyDescent="0.25"/>
    <row r="56311" hidden="1" x14ac:dyDescent="0.25"/>
    <row r="56312" hidden="1" x14ac:dyDescent="0.25"/>
    <row r="56313" hidden="1" x14ac:dyDescent="0.25"/>
    <row r="56314" hidden="1" x14ac:dyDescent="0.25"/>
    <row r="56315" hidden="1" x14ac:dyDescent="0.25"/>
    <row r="56316" hidden="1" x14ac:dyDescent="0.25"/>
    <row r="56317" hidden="1" x14ac:dyDescent="0.25"/>
    <row r="56318" hidden="1" x14ac:dyDescent="0.25"/>
    <row r="56319" hidden="1" x14ac:dyDescent="0.25"/>
    <row r="56320" hidden="1" x14ac:dyDescent="0.25"/>
    <row r="56321" hidden="1" x14ac:dyDescent="0.25"/>
    <row r="56322" hidden="1" x14ac:dyDescent="0.25"/>
    <row r="56323" hidden="1" x14ac:dyDescent="0.25"/>
    <row r="56324" hidden="1" x14ac:dyDescent="0.25"/>
    <row r="56325" hidden="1" x14ac:dyDescent="0.25"/>
    <row r="56326" hidden="1" x14ac:dyDescent="0.25"/>
    <row r="56327" hidden="1" x14ac:dyDescent="0.25"/>
    <row r="56328" hidden="1" x14ac:dyDescent="0.25"/>
    <row r="56329" hidden="1" x14ac:dyDescent="0.25"/>
    <row r="56330" hidden="1" x14ac:dyDescent="0.25"/>
    <row r="56331" hidden="1" x14ac:dyDescent="0.25"/>
    <row r="56332" hidden="1" x14ac:dyDescent="0.25"/>
    <row r="56333" hidden="1" x14ac:dyDescent="0.25"/>
    <row r="56334" hidden="1" x14ac:dyDescent="0.25"/>
    <row r="56335" hidden="1" x14ac:dyDescent="0.25"/>
    <row r="56336" hidden="1" x14ac:dyDescent="0.25"/>
    <row r="56337" hidden="1" x14ac:dyDescent="0.25"/>
    <row r="56338" hidden="1" x14ac:dyDescent="0.25"/>
    <row r="56339" hidden="1" x14ac:dyDescent="0.25"/>
    <row r="56340" hidden="1" x14ac:dyDescent="0.25"/>
    <row r="56341" hidden="1" x14ac:dyDescent="0.25"/>
    <row r="56342" hidden="1" x14ac:dyDescent="0.25"/>
    <row r="56343" hidden="1" x14ac:dyDescent="0.25"/>
    <row r="56344" hidden="1" x14ac:dyDescent="0.25"/>
    <row r="56345" hidden="1" x14ac:dyDescent="0.25"/>
    <row r="56346" hidden="1" x14ac:dyDescent="0.25"/>
    <row r="56347" hidden="1" x14ac:dyDescent="0.25"/>
    <row r="56348" hidden="1" x14ac:dyDescent="0.25"/>
    <row r="56349" hidden="1" x14ac:dyDescent="0.25"/>
    <row r="56350" hidden="1" x14ac:dyDescent="0.25"/>
    <row r="56351" hidden="1" x14ac:dyDescent="0.25"/>
    <row r="56352" hidden="1" x14ac:dyDescent="0.25"/>
    <row r="56353" hidden="1" x14ac:dyDescent="0.25"/>
    <row r="56354" hidden="1" x14ac:dyDescent="0.25"/>
    <row r="56355" hidden="1" x14ac:dyDescent="0.25"/>
    <row r="56356" hidden="1" x14ac:dyDescent="0.25"/>
    <row r="56357" hidden="1" x14ac:dyDescent="0.25"/>
    <row r="56358" hidden="1" x14ac:dyDescent="0.25"/>
    <row r="56359" hidden="1" x14ac:dyDescent="0.25"/>
    <row r="56360" hidden="1" x14ac:dyDescent="0.25"/>
    <row r="56361" hidden="1" x14ac:dyDescent="0.25"/>
    <row r="56362" hidden="1" x14ac:dyDescent="0.25"/>
    <row r="56363" hidden="1" x14ac:dyDescent="0.25"/>
    <row r="56364" hidden="1" x14ac:dyDescent="0.25"/>
    <row r="56365" hidden="1" x14ac:dyDescent="0.25"/>
    <row r="56366" hidden="1" x14ac:dyDescent="0.25"/>
    <row r="56367" hidden="1" x14ac:dyDescent="0.25"/>
    <row r="56368" hidden="1" x14ac:dyDescent="0.25"/>
    <row r="56369" hidden="1" x14ac:dyDescent="0.25"/>
    <row r="56370" hidden="1" x14ac:dyDescent="0.25"/>
    <row r="56371" hidden="1" x14ac:dyDescent="0.25"/>
    <row r="56372" hidden="1" x14ac:dyDescent="0.25"/>
    <row r="56373" hidden="1" x14ac:dyDescent="0.25"/>
    <row r="56374" hidden="1" x14ac:dyDescent="0.25"/>
    <row r="56375" hidden="1" x14ac:dyDescent="0.25"/>
    <row r="56376" hidden="1" x14ac:dyDescent="0.25"/>
    <row r="56377" hidden="1" x14ac:dyDescent="0.25"/>
    <row r="56378" hidden="1" x14ac:dyDescent="0.25"/>
    <row r="56379" hidden="1" x14ac:dyDescent="0.25"/>
    <row r="56380" hidden="1" x14ac:dyDescent="0.25"/>
    <row r="56381" hidden="1" x14ac:dyDescent="0.25"/>
    <row r="56382" hidden="1" x14ac:dyDescent="0.25"/>
    <row r="56383" hidden="1" x14ac:dyDescent="0.25"/>
    <row r="56384" hidden="1" x14ac:dyDescent="0.25"/>
    <row r="56385" hidden="1" x14ac:dyDescent="0.25"/>
    <row r="56386" hidden="1" x14ac:dyDescent="0.25"/>
    <row r="56387" hidden="1" x14ac:dyDescent="0.25"/>
    <row r="56388" hidden="1" x14ac:dyDescent="0.25"/>
    <row r="56389" hidden="1" x14ac:dyDescent="0.25"/>
    <row r="56390" hidden="1" x14ac:dyDescent="0.25"/>
    <row r="56391" hidden="1" x14ac:dyDescent="0.25"/>
    <row r="56392" hidden="1" x14ac:dyDescent="0.25"/>
    <row r="56393" hidden="1" x14ac:dyDescent="0.25"/>
    <row r="56394" hidden="1" x14ac:dyDescent="0.25"/>
    <row r="56395" hidden="1" x14ac:dyDescent="0.25"/>
    <row r="56396" hidden="1" x14ac:dyDescent="0.25"/>
    <row r="56397" hidden="1" x14ac:dyDescent="0.25"/>
    <row r="56398" hidden="1" x14ac:dyDescent="0.25"/>
    <row r="56399" hidden="1" x14ac:dyDescent="0.25"/>
    <row r="56400" hidden="1" x14ac:dyDescent="0.25"/>
    <row r="56401" hidden="1" x14ac:dyDescent="0.25"/>
    <row r="56402" hidden="1" x14ac:dyDescent="0.25"/>
    <row r="56403" hidden="1" x14ac:dyDescent="0.25"/>
    <row r="56404" hidden="1" x14ac:dyDescent="0.25"/>
    <row r="56405" hidden="1" x14ac:dyDescent="0.25"/>
    <row r="56406" hidden="1" x14ac:dyDescent="0.25"/>
    <row r="56407" hidden="1" x14ac:dyDescent="0.25"/>
    <row r="56408" hidden="1" x14ac:dyDescent="0.25"/>
    <row r="56409" hidden="1" x14ac:dyDescent="0.25"/>
    <row r="56410" hidden="1" x14ac:dyDescent="0.25"/>
    <row r="56411" hidden="1" x14ac:dyDescent="0.25"/>
    <row r="56412" hidden="1" x14ac:dyDescent="0.25"/>
    <row r="56413" hidden="1" x14ac:dyDescent="0.25"/>
    <row r="56414" hidden="1" x14ac:dyDescent="0.25"/>
    <row r="56415" hidden="1" x14ac:dyDescent="0.25"/>
    <row r="56416" hidden="1" x14ac:dyDescent="0.25"/>
    <row r="56417" hidden="1" x14ac:dyDescent="0.25"/>
    <row r="56418" hidden="1" x14ac:dyDescent="0.25"/>
    <row r="56419" hidden="1" x14ac:dyDescent="0.25"/>
    <row r="56420" hidden="1" x14ac:dyDescent="0.25"/>
    <row r="56421" hidden="1" x14ac:dyDescent="0.25"/>
    <row r="56422" hidden="1" x14ac:dyDescent="0.25"/>
    <row r="56423" hidden="1" x14ac:dyDescent="0.25"/>
    <row r="56424" hidden="1" x14ac:dyDescent="0.25"/>
    <row r="56425" hidden="1" x14ac:dyDescent="0.25"/>
    <row r="56426" hidden="1" x14ac:dyDescent="0.25"/>
    <row r="56427" hidden="1" x14ac:dyDescent="0.25"/>
    <row r="56428" hidden="1" x14ac:dyDescent="0.25"/>
    <row r="56429" hidden="1" x14ac:dyDescent="0.25"/>
    <row r="56430" hidden="1" x14ac:dyDescent="0.25"/>
    <row r="56431" hidden="1" x14ac:dyDescent="0.25"/>
    <row r="56432" hidden="1" x14ac:dyDescent="0.25"/>
    <row r="56433" hidden="1" x14ac:dyDescent="0.25"/>
    <row r="56434" hidden="1" x14ac:dyDescent="0.25"/>
    <row r="56435" hidden="1" x14ac:dyDescent="0.25"/>
    <row r="56436" hidden="1" x14ac:dyDescent="0.25"/>
    <row r="56437" hidden="1" x14ac:dyDescent="0.25"/>
    <row r="56438" hidden="1" x14ac:dyDescent="0.25"/>
    <row r="56439" hidden="1" x14ac:dyDescent="0.25"/>
    <row r="56440" hidden="1" x14ac:dyDescent="0.25"/>
    <row r="56441" hidden="1" x14ac:dyDescent="0.25"/>
    <row r="56442" hidden="1" x14ac:dyDescent="0.25"/>
    <row r="56443" hidden="1" x14ac:dyDescent="0.25"/>
    <row r="56444" hidden="1" x14ac:dyDescent="0.25"/>
    <row r="56445" hidden="1" x14ac:dyDescent="0.25"/>
    <row r="56446" hidden="1" x14ac:dyDescent="0.25"/>
    <row r="56447" hidden="1" x14ac:dyDescent="0.25"/>
    <row r="56448" hidden="1" x14ac:dyDescent="0.25"/>
    <row r="56449" hidden="1" x14ac:dyDescent="0.25"/>
    <row r="56450" hidden="1" x14ac:dyDescent="0.25"/>
    <row r="56451" hidden="1" x14ac:dyDescent="0.25"/>
    <row r="56452" hidden="1" x14ac:dyDescent="0.25"/>
    <row r="56453" hidden="1" x14ac:dyDescent="0.25"/>
    <row r="56454" hidden="1" x14ac:dyDescent="0.25"/>
    <row r="56455" hidden="1" x14ac:dyDescent="0.25"/>
    <row r="56456" hidden="1" x14ac:dyDescent="0.25"/>
    <row r="56457" hidden="1" x14ac:dyDescent="0.25"/>
    <row r="56458" hidden="1" x14ac:dyDescent="0.25"/>
    <row r="56459" hidden="1" x14ac:dyDescent="0.25"/>
    <row r="56460" hidden="1" x14ac:dyDescent="0.25"/>
    <row r="56461" hidden="1" x14ac:dyDescent="0.25"/>
    <row r="56462" hidden="1" x14ac:dyDescent="0.25"/>
    <row r="56463" hidden="1" x14ac:dyDescent="0.25"/>
    <row r="56464" hidden="1" x14ac:dyDescent="0.25"/>
    <row r="56465" hidden="1" x14ac:dyDescent="0.25"/>
    <row r="56466" hidden="1" x14ac:dyDescent="0.25"/>
    <row r="56467" hidden="1" x14ac:dyDescent="0.25"/>
    <row r="56468" hidden="1" x14ac:dyDescent="0.25"/>
    <row r="56469" hidden="1" x14ac:dyDescent="0.25"/>
    <row r="56470" hidden="1" x14ac:dyDescent="0.25"/>
    <row r="56471" hidden="1" x14ac:dyDescent="0.25"/>
    <row r="56472" hidden="1" x14ac:dyDescent="0.25"/>
    <row r="56473" hidden="1" x14ac:dyDescent="0.25"/>
    <row r="56474" hidden="1" x14ac:dyDescent="0.25"/>
    <row r="56475" hidden="1" x14ac:dyDescent="0.25"/>
    <row r="56476" hidden="1" x14ac:dyDescent="0.25"/>
    <row r="56477" hidden="1" x14ac:dyDescent="0.25"/>
    <row r="56478" hidden="1" x14ac:dyDescent="0.25"/>
    <row r="56479" hidden="1" x14ac:dyDescent="0.25"/>
    <row r="56480" hidden="1" x14ac:dyDescent="0.25"/>
    <row r="56481" hidden="1" x14ac:dyDescent="0.25"/>
    <row r="56482" hidden="1" x14ac:dyDescent="0.25"/>
    <row r="56483" hidden="1" x14ac:dyDescent="0.25"/>
    <row r="56484" hidden="1" x14ac:dyDescent="0.25"/>
    <row r="56485" hidden="1" x14ac:dyDescent="0.25"/>
    <row r="56486" hidden="1" x14ac:dyDescent="0.25"/>
    <row r="56487" hidden="1" x14ac:dyDescent="0.25"/>
    <row r="56488" hidden="1" x14ac:dyDescent="0.25"/>
    <row r="56489" hidden="1" x14ac:dyDescent="0.25"/>
    <row r="56490" hidden="1" x14ac:dyDescent="0.25"/>
    <row r="56491" hidden="1" x14ac:dyDescent="0.25"/>
    <row r="56492" hidden="1" x14ac:dyDescent="0.25"/>
    <row r="56493" hidden="1" x14ac:dyDescent="0.25"/>
    <row r="56494" hidden="1" x14ac:dyDescent="0.25"/>
    <row r="56495" hidden="1" x14ac:dyDescent="0.25"/>
    <row r="56496" hidden="1" x14ac:dyDescent="0.25"/>
    <row r="56497" hidden="1" x14ac:dyDescent="0.25"/>
    <row r="56498" hidden="1" x14ac:dyDescent="0.25"/>
    <row r="56499" hidden="1" x14ac:dyDescent="0.25"/>
    <row r="56500" hidden="1" x14ac:dyDescent="0.25"/>
    <row r="56501" hidden="1" x14ac:dyDescent="0.25"/>
    <row r="56502" hidden="1" x14ac:dyDescent="0.25"/>
    <row r="56503" hidden="1" x14ac:dyDescent="0.25"/>
    <row r="56504" hidden="1" x14ac:dyDescent="0.25"/>
    <row r="56505" hidden="1" x14ac:dyDescent="0.25"/>
    <row r="56506" hidden="1" x14ac:dyDescent="0.25"/>
    <row r="56507" hidden="1" x14ac:dyDescent="0.25"/>
    <row r="56508" hidden="1" x14ac:dyDescent="0.25"/>
    <row r="56509" hidden="1" x14ac:dyDescent="0.25"/>
    <row r="56510" hidden="1" x14ac:dyDescent="0.25"/>
    <row r="56511" hidden="1" x14ac:dyDescent="0.25"/>
    <row r="56512" hidden="1" x14ac:dyDescent="0.25"/>
    <row r="56513" hidden="1" x14ac:dyDescent="0.25"/>
    <row r="56514" hidden="1" x14ac:dyDescent="0.25"/>
    <row r="56515" hidden="1" x14ac:dyDescent="0.25"/>
    <row r="56516" hidden="1" x14ac:dyDescent="0.25"/>
    <row r="56517" hidden="1" x14ac:dyDescent="0.25"/>
    <row r="56518" hidden="1" x14ac:dyDescent="0.25"/>
    <row r="56519" hidden="1" x14ac:dyDescent="0.25"/>
    <row r="56520" hidden="1" x14ac:dyDescent="0.25"/>
    <row r="56521" hidden="1" x14ac:dyDescent="0.25"/>
    <row r="56522" hidden="1" x14ac:dyDescent="0.25"/>
    <row r="56523" hidden="1" x14ac:dyDescent="0.25"/>
    <row r="56524" hidden="1" x14ac:dyDescent="0.25"/>
    <row r="56525" hidden="1" x14ac:dyDescent="0.25"/>
    <row r="56526" hidden="1" x14ac:dyDescent="0.25"/>
    <row r="56527" hidden="1" x14ac:dyDescent="0.25"/>
    <row r="56528" hidden="1" x14ac:dyDescent="0.25"/>
    <row r="56529" hidden="1" x14ac:dyDescent="0.25"/>
    <row r="56530" hidden="1" x14ac:dyDescent="0.25"/>
    <row r="56531" hidden="1" x14ac:dyDescent="0.25"/>
    <row r="56532" hidden="1" x14ac:dyDescent="0.25"/>
    <row r="56533" hidden="1" x14ac:dyDescent="0.25"/>
    <row r="56534" hidden="1" x14ac:dyDescent="0.25"/>
    <row r="56535" hidden="1" x14ac:dyDescent="0.25"/>
    <row r="56536" hidden="1" x14ac:dyDescent="0.25"/>
    <row r="56537" hidden="1" x14ac:dyDescent="0.25"/>
    <row r="56538" hidden="1" x14ac:dyDescent="0.25"/>
    <row r="56539" hidden="1" x14ac:dyDescent="0.25"/>
    <row r="56540" hidden="1" x14ac:dyDescent="0.25"/>
    <row r="56541" hidden="1" x14ac:dyDescent="0.25"/>
    <row r="56542" hidden="1" x14ac:dyDescent="0.25"/>
    <row r="56543" hidden="1" x14ac:dyDescent="0.25"/>
    <row r="56544" hidden="1" x14ac:dyDescent="0.25"/>
    <row r="56545" hidden="1" x14ac:dyDescent="0.25"/>
    <row r="56546" hidden="1" x14ac:dyDescent="0.25"/>
    <row r="56547" hidden="1" x14ac:dyDescent="0.25"/>
    <row r="56548" hidden="1" x14ac:dyDescent="0.25"/>
    <row r="56549" hidden="1" x14ac:dyDescent="0.25"/>
    <row r="56550" hidden="1" x14ac:dyDescent="0.25"/>
    <row r="56551" hidden="1" x14ac:dyDescent="0.25"/>
    <row r="56552" hidden="1" x14ac:dyDescent="0.25"/>
    <row r="56553" hidden="1" x14ac:dyDescent="0.25"/>
    <row r="56554" hidden="1" x14ac:dyDescent="0.25"/>
    <row r="56555" hidden="1" x14ac:dyDescent="0.25"/>
    <row r="56556" hidden="1" x14ac:dyDescent="0.25"/>
    <row r="56557" hidden="1" x14ac:dyDescent="0.25"/>
    <row r="56558" hidden="1" x14ac:dyDescent="0.25"/>
    <row r="56559" hidden="1" x14ac:dyDescent="0.25"/>
    <row r="56560" hidden="1" x14ac:dyDescent="0.25"/>
    <row r="56561" hidden="1" x14ac:dyDescent="0.25"/>
    <row r="56562" hidden="1" x14ac:dyDescent="0.25"/>
    <row r="56563" hidden="1" x14ac:dyDescent="0.25"/>
    <row r="56564" hidden="1" x14ac:dyDescent="0.25"/>
    <row r="56565" hidden="1" x14ac:dyDescent="0.25"/>
    <row r="56566" hidden="1" x14ac:dyDescent="0.25"/>
    <row r="56567" hidden="1" x14ac:dyDescent="0.25"/>
    <row r="56568" hidden="1" x14ac:dyDescent="0.25"/>
    <row r="56569" hidden="1" x14ac:dyDescent="0.25"/>
    <row r="56570" hidden="1" x14ac:dyDescent="0.25"/>
    <row r="56571" hidden="1" x14ac:dyDescent="0.25"/>
    <row r="56572" hidden="1" x14ac:dyDescent="0.25"/>
    <row r="56573" hidden="1" x14ac:dyDescent="0.25"/>
    <row r="56574" hidden="1" x14ac:dyDescent="0.25"/>
    <row r="56575" hidden="1" x14ac:dyDescent="0.25"/>
    <row r="56576" hidden="1" x14ac:dyDescent="0.25"/>
    <row r="56577" hidden="1" x14ac:dyDescent="0.25"/>
    <row r="56578" hidden="1" x14ac:dyDescent="0.25"/>
    <row r="56579" hidden="1" x14ac:dyDescent="0.25"/>
    <row r="56580" hidden="1" x14ac:dyDescent="0.25"/>
    <row r="56581" hidden="1" x14ac:dyDescent="0.25"/>
    <row r="56582" hidden="1" x14ac:dyDescent="0.25"/>
    <row r="56583" hidden="1" x14ac:dyDescent="0.25"/>
    <row r="56584" hidden="1" x14ac:dyDescent="0.25"/>
    <row r="56585" hidden="1" x14ac:dyDescent="0.25"/>
    <row r="56586" hidden="1" x14ac:dyDescent="0.25"/>
    <row r="56587" hidden="1" x14ac:dyDescent="0.25"/>
    <row r="56588" hidden="1" x14ac:dyDescent="0.25"/>
    <row r="56589" hidden="1" x14ac:dyDescent="0.25"/>
    <row r="56590" hidden="1" x14ac:dyDescent="0.25"/>
    <row r="56591" hidden="1" x14ac:dyDescent="0.25"/>
    <row r="56592" hidden="1" x14ac:dyDescent="0.25"/>
    <row r="56593" hidden="1" x14ac:dyDescent="0.25"/>
    <row r="56594" hidden="1" x14ac:dyDescent="0.25"/>
    <row r="56595" hidden="1" x14ac:dyDescent="0.25"/>
    <row r="56596" hidden="1" x14ac:dyDescent="0.25"/>
    <row r="56597" hidden="1" x14ac:dyDescent="0.25"/>
    <row r="56598" hidden="1" x14ac:dyDescent="0.25"/>
    <row r="56599" hidden="1" x14ac:dyDescent="0.25"/>
    <row r="56600" hidden="1" x14ac:dyDescent="0.25"/>
    <row r="56601" hidden="1" x14ac:dyDescent="0.25"/>
    <row r="56602" hidden="1" x14ac:dyDescent="0.25"/>
    <row r="56603" hidden="1" x14ac:dyDescent="0.25"/>
    <row r="56604" hidden="1" x14ac:dyDescent="0.25"/>
    <row r="56605" hidden="1" x14ac:dyDescent="0.25"/>
    <row r="56606" hidden="1" x14ac:dyDescent="0.25"/>
    <row r="56607" hidden="1" x14ac:dyDescent="0.25"/>
    <row r="56608" hidden="1" x14ac:dyDescent="0.25"/>
    <row r="56609" hidden="1" x14ac:dyDescent="0.25"/>
    <row r="56610" hidden="1" x14ac:dyDescent="0.25"/>
    <row r="56611" hidden="1" x14ac:dyDescent="0.25"/>
    <row r="56612" hidden="1" x14ac:dyDescent="0.25"/>
    <row r="56613" hidden="1" x14ac:dyDescent="0.25"/>
    <row r="56614" hidden="1" x14ac:dyDescent="0.25"/>
    <row r="56615" hidden="1" x14ac:dyDescent="0.25"/>
    <row r="56616" hidden="1" x14ac:dyDescent="0.25"/>
    <row r="56617" hidden="1" x14ac:dyDescent="0.25"/>
    <row r="56618" hidden="1" x14ac:dyDescent="0.25"/>
    <row r="56619" hidden="1" x14ac:dyDescent="0.25"/>
    <row r="56620" hidden="1" x14ac:dyDescent="0.25"/>
    <row r="56621" hidden="1" x14ac:dyDescent="0.25"/>
    <row r="56622" hidden="1" x14ac:dyDescent="0.25"/>
    <row r="56623" hidden="1" x14ac:dyDescent="0.25"/>
    <row r="56624" hidden="1" x14ac:dyDescent="0.25"/>
    <row r="56625" hidden="1" x14ac:dyDescent="0.25"/>
    <row r="56626" hidden="1" x14ac:dyDescent="0.25"/>
    <row r="56627" hidden="1" x14ac:dyDescent="0.25"/>
    <row r="56628" hidden="1" x14ac:dyDescent="0.25"/>
    <row r="56629" hidden="1" x14ac:dyDescent="0.25"/>
    <row r="56630" hidden="1" x14ac:dyDescent="0.25"/>
    <row r="56631" hidden="1" x14ac:dyDescent="0.25"/>
    <row r="56632" hidden="1" x14ac:dyDescent="0.25"/>
    <row r="56633" hidden="1" x14ac:dyDescent="0.25"/>
    <row r="56634" hidden="1" x14ac:dyDescent="0.25"/>
    <row r="56635" hidden="1" x14ac:dyDescent="0.25"/>
    <row r="56636" hidden="1" x14ac:dyDescent="0.25"/>
    <row r="56637" hidden="1" x14ac:dyDescent="0.25"/>
    <row r="56638" hidden="1" x14ac:dyDescent="0.25"/>
    <row r="56639" hidden="1" x14ac:dyDescent="0.25"/>
    <row r="56640" hidden="1" x14ac:dyDescent="0.25"/>
    <row r="56641" hidden="1" x14ac:dyDescent="0.25"/>
    <row r="56642" hidden="1" x14ac:dyDescent="0.25"/>
    <row r="56643" hidden="1" x14ac:dyDescent="0.25"/>
    <row r="56644" hidden="1" x14ac:dyDescent="0.25"/>
    <row r="56645" hidden="1" x14ac:dyDescent="0.25"/>
    <row r="56646" hidden="1" x14ac:dyDescent="0.25"/>
    <row r="56647" hidden="1" x14ac:dyDescent="0.25"/>
    <row r="56648" hidden="1" x14ac:dyDescent="0.25"/>
    <row r="56649" hidden="1" x14ac:dyDescent="0.25"/>
    <row r="56650" hidden="1" x14ac:dyDescent="0.25"/>
    <row r="56651" hidden="1" x14ac:dyDescent="0.25"/>
    <row r="56652" hidden="1" x14ac:dyDescent="0.25"/>
    <row r="56653" hidden="1" x14ac:dyDescent="0.25"/>
    <row r="56654" hidden="1" x14ac:dyDescent="0.25"/>
    <row r="56655" hidden="1" x14ac:dyDescent="0.25"/>
    <row r="56656" hidden="1" x14ac:dyDescent="0.25"/>
    <row r="56657" hidden="1" x14ac:dyDescent="0.25"/>
    <row r="56658" hidden="1" x14ac:dyDescent="0.25"/>
    <row r="56659" hidden="1" x14ac:dyDescent="0.25"/>
    <row r="56660" hidden="1" x14ac:dyDescent="0.25"/>
    <row r="56661" hidden="1" x14ac:dyDescent="0.25"/>
    <row r="56662" hidden="1" x14ac:dyDescent="0.25"/>
    <row r="56663" hidden="1" x14ac:dyDescent="0.25"/>
    <row r="56664" hidden="1" x14ac:dyDescent="0.25"/>
    <row r="56665" hidden="1" x14ac:dyDescent="0.25"/>
    <row r="56666" hidden="1" x14ac:dyDescent="0.25"/>
    <row r="56667" hidden="1" x14ac:dyDescent="0.25"/>
    <row r="56668" hidden="1" x14ac:dyDescent="0.25"/>
    <row r="56669" hidden="1" x14ac:dyDescent="0.25"/>
    <row r="56670" hidden="1" x14ac:dyDescent="0.25"/>
    <row r="56671" hidden="1" x14ac:dyDescent="0.25"/>
    <row r="56672" hidden="1" x14ac:dyDescent="0.25"/>
    <row r="56673" hidden="1" x14ac:dyDescent="0.25"/>
    <row r="56674" hidden="1" x14ac:dyDescent="0.25"/>
    <row r="56675" hidden="1" x14ac:dyDescent="0.25"/>
    <row r="56676" hidden="1" x14ac:dyDescent="0.25"/>
    <row r="56677" hidden="1" x14ac:dyDescent="0.25"/>
    <row r="56678" hidden="1" x14ac:dyDescent="0.25"/>
    <row r="56679" hidden="1" x14ac:dyDescent="0.25"/>
    <row r="56680" hidden="1" x14ac:dyDescent="0.25"/>
    <row r="56681" hidden="1" x14ac:dyDescent="0.25"/>
    <row r="56682" hidden="1" x14ac:dyDescent="0.25"/>
    <row r="56683" hidden="1" x14ac:dyDescent="0.25"/>
    <row r="56684" hidden="1" x14ac:dyDescent="0.25"/>
    <row r="56685" hidden="1" x14ac:dyDescent="0.25"/>
    <row r="56686" hidden="1" x14ac:dyDescent="0.25"/>
    <row r="56687" hidden="1" x14ac:dyDescent="0.25"/>
    <row r="56688" hidden="1" x14ac:dyDescent="0.25"/>
    <row r="56689" hidden="1" x14ac:dyDescent="0.25"/>
    <row r="56690" hidden="1" x14ac:dyDescent="0.25"/>
    <row r="56691" hidden="1" x14ac:dyDescent="0.25"/>
    <row r="56692" hidden="1" x14ac:dyDescent="0.25"/>
    <row r="56693" hidden="1" x14ac:dyDescent="0.25"/>
    <row r="56694" hidden="1" x14ac:dyDescent="0.25"/>
    <row r="56695" hidden="1" x14ac:dyDescent="0.25"/>
    <row r="56696" hidden="1" x14ac:dyDescent="0.25"/>
    <row r="56697" hidden="1" x14ac:dyDescent="0.25"/>
    <row r="56698" hidden="1" x14ac:dyDescent="0.25"/>
    <row r="56699" hidden="1" x14ac:dyDescent="0.25"/>
    <row r="56700" hidden="1" x14ac:dyDescent="0.25"/>
    <row r="56701" hidden="1" x14ac:dyDescent="0.25"/>
    <row r="56702" hidden="1" x14ac:dyDescent="0.25"/>
    <row r="56703" hidden="1" x14ac:dyDescent="0.25"/>
    <row r="56704" hidden="1" x14ac:dyDescent="0.25"/>
    <row r="56705" hidden="1" x14ac:dyDescent="0.25"/>
    <row r="56706" hidden="1" x14ac:dyDescent="0.25"/>
    <row r="56707" hidden="1" x14ac:dyDescent="0.25"/>
    <row r="56708" hidden="1" x14ac:dyDescent="0.25"/>
    <row r="56709" hidden="1" x14ac:dyDescent="0.25"/>
    <row r="56710" hidden="1" x14ac:dyDescent="0.25"/>
    <row r="56711" hidden="1" x14ac:dyDescent="0.25"/>
    <row r="56712" hidden="1" x14ac:dyDescent="0.25"/>
    <row r="56713" hidden="1" x14ac:dyDescent="0.25"/>
    <row r="56714" hidden="1" x14ac:dyDescent="0.25"/>
    <row r="56715" hidden="1" x14ac:dyDescent="0.25"/>
    <row r="56716" hidden="1" x14ac:dyDescent="0.25"/>
    <row r="56717" hidden="1" x14ac:dyDescent="0.25"/>
    <row r="56718" hidden="1" x14ac:dyDescent="0.25"/>
    <row r="56719" hidden="1" x14ac:dyDescent="0.25"/>
    <row r="56720" hidden="1" x14ac:dyDescent="0.25"/>
    <row r="56721" hidden="1" x14ac:dyDescent="0.25"/>
    <row r="56722" hidden="1" x14ac:dyDescent="0.25"/>
    <row r="56723" hidden="1" x14ac:dyDescent="0.25"/>
    <row r="56724" hidden="1" x14ac:dyDescent="0.25"/>
    <row r="56725" hidden="1" x14ac:dyDescent="0.25"/>
    <row r="56726" hidden="1" x14ac:dyDescent="0.25"/>
    <row r="56727" hidden="1" x14ac:dyDescent="0.25"/>
    <row r="56728" hidden="1" x14ac:dyDescent="0.25"/>
    <row r="56729" hidden="1" x14ac:dyDescent="0.25"/>
    <row r="56730" hidden="1" x14ac:dyDescent="0.25"/>
    <row r="56731" hidden="1" x14ac:dyDescent="0.25"/>
    <row r="56732" hidden="1" x14ac:dyDescent="0.25"/>
    <row r="56733" hidden="1" x14ac:dyDescent="0.25"/>
    <row r="56734" hidden="1" x14ac:dyDescent="0.25"/>
    <row r="56735" hidden="1" x14ac:dyDescent="0.25"/>
    <row r="56736" hidden="1" x14ac:dyDescent="0.25"/>
    <row r="56737" hidden="1" x14ac:dyDescent="0.25"/>
    <row r="56738" hidden="1" x14ac:dyDescent="0.25"/>
    <row r="56739" hidden="1" x14ac:dyDescent="0.25"/>
    <row r="56740" hidden="1" x14ac:dyDescent="0.25"/>
    <row r="56741" hidden="1" x14ac:dyDescent="0.25"/>
    <row r="56742" hidden="1" x14ac:dyDescent="0.25"/>
    <row r="56743" hidden="1" x14ac:dyDescent="0.25"/>
    <row r="56744" hidden="1" x14ac:dyDescent="0.25"/>
    <row r="56745" hidden="1" x14ac:dyDescent="0.25"/>
    <row r="56746" hidden="1" x14ac:dyDescent="0.25"/>
    <row r="56747" hidden="1" x14ac:dyDescent="0.25"/>
    <row r="56748" hidden="1" x14ac:dyDescent="0.25"/>
    <row r="56749" hidden="1" x14ac:dyDescent="0.25"/>
    <row r="56750" hidden="1" x14ac:dyDescent="0.25"/>
    <row r="56751" hidden="1" x14ac:dyDescent="0.25"/>
    <row r="56752" hidden="1" x14ac:dyDescent="0.25"/>
    <row r="56753" hidden="1" x14ac:dyDescent="0.25"/>
    <row r="56754" hidden="1" x14ac:dyDescent="0.25"/>
    <row r="56755" hidden="1" x14ac:dyDescent="0.25"/>
    <row r="56756" hidden="1" x14ac:dyDescent="0.25"/>
    <row r="56757" hidden="1" x14ac:dyDescent="0.25"/>
    <row r="56758" hidden="1" x14ac:dyDescent="0.25"/>
    <row r="56759" hidden="1" x14ac:dyDescent="0.25"/>
    <row r="56760" hidden="1" x14ac:dyDescent="0.25"/>
    <row r="56761" hidden="1" x14ac:dyDescent="0.25"/>
    <row r="56762" hidden="1" x14ac:dyDescent="0.25"/>
    <row r="56763" hidden="1" x14ac:dyDescent="0.25"/>
    <row r="56764" hidden="1" x14ac:dyDescent="0.25"/>
    <row r="56765" hidden="1" x14ac:dyDescent="0.25"/>
    <row r="56766" hidden="1" x14ac:dyDescent="0.25"/>
    <row r="56767" hidden="1" x14ac:dyDescent="0.25"/>
    <row r="56768" hidden="1" x14ac:dyDescent="0.25"/>
    <row r="56769" hidden="1" x14ac:dyDescent="0.25"/>
    <row r="56770" hidden="1" x14ac:dyDescent="0.25"/>
    <row r="56771" hidden="1" x14ac:dyDescent="0.25"/>
    <row r="56772" hidden="1" x14ac:dyDescent="0.25"/>
    <row r="56773" hidden="1" x14ac:dyDescent="0.25"/>
    <row r="56774" hidden="1" x14ac:dyDescent="0.25"/>
    <row r="56775" hidden="1" x14ac:dyDescent="0.25"/>
    <row r="56776" hidden="1" x14ac:dyDescent="0.25"/>
    <row r="56777" hidden="1" x14ac:dyDescent="0.25"/>
    <row r="56778" hidden="1" x14ac:dyDescent="0.25"/>
    <row r="56779" hidden="1" x14ac:dyDescent="0.25"/>
    <row r="56780" hidden="1" x14ac:dyDescent="0.25"/>
    <row r="56781" hidden="1" x14ac:dyDescent="0.25"/>
    <row r="56782" hidden="1" x14ac:dyDescent="0.25"/>
    <row r="56783" hidden="1" x14ac:dyDescent="0.25"/>
    <row r="56784" hidden="1" x14ac:dyDescent="0.25"/>
    <row r="56785" hidden="1" x14ac:dyDescent="0.25"/>
    <row r="56786" hidden="1" x14ac:dyDescent="0.25"/>
    <row r="56787" hidden="1" x14ac:dyDescent="0.25"/>
    <row r="56788" hidden="1" x14ac:dyDescent="0.25"/>
    <row r="56789" hidden="1" x14ac:dyDescent="0.25"/>
    <row r="56790" hidden="1" x14ac:dyDescent="0.25"/>
    <row r="56791" hidden="1" x14ac:dyDescent="0.25"/>
    <row r="56792" hidden="1" x14ac:dyDescent="0.25"/>
    <row r="56793" hidden="1" x14ac:dyDescent="0.25"/>
    <row r="56794" hidden="1" x14ac:dyDescent="0.25"/>
    <row r="56795" hidden="1" x14ac:dyDescent="0.25"/>
    <row r="56796" hidden="1" x14ac:dyDescent="0.25"/>
    <row r="56797" hidden="1" x14ac:dyDescent="0.25"/>
    <row r="56798" hidden="1" x14ac:dyDescent="0.25"/>
    <row r="56799" hidden="1" x14ac:dyDescent="0.25"/>
    <row r="56800" hidden="1" x14ac:dyDescent="0.25"/>
    <row r="56801" hidden="1" x14ac:dyDescent="0.25"/>
    <row r="56802" hidden="1" x14ac:dyDescent="0.25"/>
    <row r="56803" hidden="1" x14ac:dyDescent="0.25"/>
    <row r="56804" hidden="1" x14ac:dyDescent="0.25"/>
    <row r="56805" hidden="1" x14ac:dyDescent="0.25"/>
    <row r="56806" hidden="1" x14ac:dyDescent="0.25"/>
    <row r="56807" hidden="1" x14ac:dyDescent="0.25"/>
    <row r="56808" hidden="1" x14ac:dyDescent="0.25"/>
    <row r="56809" hidden="1" x14ac:dyDescent="0.25"/>
    <row r="56810" hidden="1" x14ac:dyDescent="0.25"/>
    <row r="56811" hidden="1" x14ac:dyDescent="0.25"/>
    <row r="56812" hidden="1" x14ac:dyDescent="0.25"/>
    <row r="56813" hidden="1" x14ac:dyDescent="0.25"/>
    <row r="56814" hidden="1" x14ac:dyDescent="0.25"/>
    <row r="56815" hidden="1" x14ac:dyDescent="0.25"/>
    <row r="56816" hidden="1" x14ac:dyDescent="0.25"/>
    <row r="56817" hidden="1" x14ac:dyDescent="0.25"/>
    <row r="56818" hidden="1" x14ac:dyDescent="0.25"/>
    <row r="56819" hidden="1" x14ac:dyDescent="0.25"/>
    <row r="56820" hidden="1" x14ac:dyDescent="0.25"/>
    <row r="56821" hidden="1" x14ac:dyDescent="0.25"/>
    <row r="56822" hidden="1" x14ac:dyDescent="0.25"/>
    <row r="56823" hidden="1" x14ac:dyDescent="0.25"/>
    <row r="56824" hidden="1" x14ac:dyDescent="0.25"/>
    <row r="56825" hidden="1" x14ac:dyDescent="0.25"/>
    <row r="56826" hidden="1" x14ac:dyDescent="0.25"/>
    <row r="56827" hidden="1" x14ac:dyDescent="0.25"/>
    <row r="56828" hidden="1" x14ac:dyDescent="0.25"/>
    <row r="56829" hidden="1" x14ac:dyDescent="0.25"/>
    <row r="56830" hidden="1" x14ac:dyDescent="0.25"/>
    <row r="56831" hidden="1" x14ac:dyDescent="0.25"/>
    <row r="56832" hidden="1" x14ac:dyDescent="0.25"/>
    <row r="56833" hidden="1" x14ac:dyDescent="0.25"/>
    <row r="56834" hidden="1" x14ac:dyDescent="0.25"/>
    <row r="56835" hidden="1" x14ac:dyDescent="0.25"/>
    <row r="56836" hidden="1" x14ac:dyDescent="0.25"/>
    <row r="56837" hidden="1" x14ac:dyDescent="0.25"/>
    <row r="56838" hidden="1" x14ac:dyDescent="0.25"/>
    <row r="56839" hidden="1" x14ac:dyDescent="0.25"/>
    <row r="56840" hidden="1" x14ac:dyDescent="0.25"/>
    <row r="56841" hidden="1" x14ac:dyDescent="0.25"/>
    <row r="56842" hidden="1" x14ac:dyDescent="0.25"/>
    <row r="56843" hidden="1" x14ac:dyDescent="0.25"/>
    <row r="56844" hidden="1" x14ac:dyDescent="0.25"/>
    <row r="56845" hidden="1" x14ac:dyDescent="0.25"/>
    <row r="56846" hidden="1" x14ac:dyDescent="0.25"/>
    <row r="56847" hidden="1" x14ac:dyDescent="0.25"/>
    <row r="56848" hidden="1" x14ac:dyDescent="0.25"/>
    <row r="56849" hidden="1" x14ac:dyDescent="0.25"/>
    <row r="56850" hidden="1" x14ac:dyDescent="0.25"/>
    <row r="56851" hidden="1" x14ac:dyDescent="0.25"/>
    <row r="56852" hidden="1" x14ac:dyDescent="0.25"/>
    <row r="56853" hidden="1" x14ac:dyDescent="0.25"/>
    <row r="56854" hidden="1" x14ac:dyDescent="0.25"/>
    <row r="56855" hidden="1" x14ac:dyDescent="0.25"/>
    <row r="56856" hidden="1" x14ac:dyDescent="0.25"/>
    <row r="56857" hidden="1" x14ac:dyDescent="0.25"/>
    <row r="56858" hidden="1" x14ac:dyDescent="0.25"/>
    <row r="56859" hidden="1" x14ac:dyDescent="0.25"/>
    <row r="56860" hidden="1" x14ac:dyDescent="0.25"/>
    <row r="56861" hidden="1" x14ac:dyDescent="0.25"/>
    <row r="56862" hidden="1" x14ac:dyDescent="0.25"/>
    <row r="56863" hidden="1" x14ac:dyDescent="0.25"/>
    <row r="56864" hidden="1" x14ac:dyDescent="0.25"/>
    <row r="56865" hidden="1" x14ac:dyDescent="0.25"/>
    <row r="56866" hidden="1" x14ac:dyDescent="0.25"/>
    <row r="56867" hidden="1" x14ac:dyDescent="0.25"/>
    <row r="56868" hidden="1" x14ac:dyDescent="0.25"/>
    <row r="56869" hidden="1" x14ac:dyDescent="0.25"/>
    <row r="56870" hidden="1" x14ac:dyDescent="0.25"/>
    <row r="56871" hidden="1" x14ac:dyDescent="0.25"/>
    <row r="56872" hidden="1" x14ac:dyDescent="0.25"/>
    <row r="56873" hidden="1" x14ac:dyDescent="0.25"/>
    <row r="56874" hidden="1" x14ac:dyDescent="0.25"/>
    <row r="56875" hidden="1" x14ac:dyDescent="0.25"/>
    <row r="56876" hidden="1" x14ac:dyDescent="0.25"/>
    <row r="56877" hidden="1" x14ac:dyDescent="0.25"/>
    <row r="56878" hidden="1" x14ac:dyDescent="0.25"/>
    <row r="56879" hidden="1" x14ac:dyDescent="0.25"/>
    <row r="56880" hidden="1" x14ac:dyDescent="0.25"/>
    <row r="56881" hidden="1" x14ac:dyDescent="0.25"/>
    <row r="56882" hidden="1" x14ac:dyDescent="0.25"/>
    <row r="56883" hidden="1" x14ac:dyDescent="0.25"/>
    <row r="56884" hidden="1" x14ac:dyDescent="0.25"/>
    <row r="56885" hidden="1" x14ac:dyDescent="0.25"/>
    <row r="56886" hidden="1" x14ac:dyDescent="0.25"/>
    <row r="56887" hidden="1" x14ac:dyDescent="0.25"/>
    <row r="56888" hidden="1" x14ac:dyDescent="0.25"/>
    <row r="56889" hidden="1" x14ac:dyDescent="0.25"/>
    <row r="56890" hidden="1" x14ac:dyDescent="0.25"/>
    <row r="56891" hidden="1" x14ac:dyDescent="0.25"/>
    <row r="56892" hidden="1" x14ac:dyDescent="0.25"/>
    <row r="56893" hidden="1" x14ac:dyDescent="0.25"/>
    <row r="56894" hidden="1" x14ac:dyDescent="0.25"/>
    <row r="56895" hidden="1" x14ac:dyDescent="0.25"/>
    <row r="56896" hidden="1" x14ac:dyDescent="0.25"/>
    <row r="56897" hidden="1" x14ac:dyDescent="0.25"/>
    <row r="56898" hidden="1" x14ac:dyDescent="0.25"/>
    <row r="56899" hidden="1" x14ac:dyDescent="0.25"/>
    <row r="56900" hidden="1" x14ac:dyDescent="0.25"/>
    <row r="56901" hidden="1" x14ac:dyDescent="0.25"/>
    <row r="56902" hidden="1" x14ac:dyDescent="0.25"/>
    <row r="56903" hidden="1" x14ac:dyDescent="0.25"/>
    <row r="56904" hidden="1" x14ac:dyDescent="0.25"/>
    <row r="56905" hidden="1" x14ac:dyDescent="0.25"/>
    <row r="56906" hidden="1" x14ac:dyDescent="0.25"/>
    <row r="56907" hidden="1" x14ac:dyDescent="0.25"/>
    <row r="56908" hidden="1" x14ac:dyDescent="0.25"/>
    <row r="56909" hidden="1" x14ac:dyDescent="0.25"/>
    <row r="56910" hidden="1" x14ac:dyDescent="0.25"/>
    <row r="56911" hidden="1" x14ac:dyDescent="0.25"/>
    <row r="56912" hidden="1" x14ac:dyDescent="0.25"/>
    <row r="56913" hidden="1" x14ac:dyDescent="0.25"/>
    <row r="56914" hidden="1" x14ac:dyDescent="0.25"/>
    <row r="56915" hidden="1" x14ac:dyDescent="0.25"/>
    <row r="56916" hidden="1" x14ac:dyDescent="0.25"/>
    <row r="56917" hidden="1" x14ac:dyDescent="0.25"/>
    <row r="56918" hidden="1" x14ac:dyDescent="0.25"/>
    <row r="56919" hidden="1" x14ac:dyDescent="0.25"/>
    <row r="56920" hidden="1" x14ac:dyDescent="0.25"/>
    <row r="56921" hidden="1" x14ac:dyDescent="0.25"/>
    <row r="56922" hidden="1" x14ac:dyDescent="0.25"/>
    <row r="56923" hidden="1" x14ac:dyDescent="0.25"/>
    <row r="56924" hidden="1" x14ac:dyDescent="0.25"/>
    <row r="56925" hidden="1" x14ac:dyDescent="0.25"/>
    <row r="56926" hidden="1" x14ac:dyDescent="0.25"/>
    <row r="56927" hidden="1" x14ac:dyDescent="0.25"/>
    <row r="56928" hidden="1" x14ac:dyDescent="0.25"/>
    <row r="56929" hidden="1" x14ac:dyDescent="0.25"/>
    <row r="56930" hidden="1" x14ac:dyDescent="0.25"/>
    <row r="56931" hidden="1" x14ac:dyDescent="0.25"/>
    <row r="56932" hidden="1" x14ac:dyDescent="0.25"/>
    <row r="56933" hidden="1" x14ac:dyDescent="0.25"/>
    <row r="56934" hidden="1" x14ac:dyDescent="0.25"/>
    <row r="56935" hidden="1" x14ac:dyDescent="0.25"/>
    <row r="56936" hidden="1" x14ac:dyDescent="0.25"/>
    <row r="56937" hidden="1" x14ac:dyDescent="0.25"/>
    <row r="56938" hidden="1" x14ac:dyDescent="0.25"/>
    <row r="56939" hidden="1" x14ac:dyDescent="0.25"/>
    <row r="56940" hidden="1" x14ac:dyDescent="0.25"/>
    <row r="56941" hidden="1" x14ac:dyDescent="0.25"/>
    <row r="56942" hidden="1" x14ac:dyDescent="0.25"/>
    <row r="56943" hidden="1" x14ac:dyDescent="0.25"/>
    <row r="56944" hidden="1" x14ac:dyDescent="0.25"/>
    <row r="56945" hidden="1" x14ac:dyDescent="0.25"/>
    <row r="56946" hidden="1" x14ac:dyDescent="0.25"/>
    <row r="56947" hidden="1" x14ac:dyDescent="0.25"/>
    <row r="56948" hidden="1" x14ac:dyDescent="0.25"/>
    <row r="56949" hidden="1" x14ac:dyDescent="0.25"/>
    <row r="56950" hidden="1" x14ac:dyDescent="0.25"/>
    <row r="56951" hidden="1" x14ac:dyDescent="0.25"/>
    <row r="56952" hidden="1" x14ac:dyDescent="0.25"/>
    <row r="56953" hidden="1" x14ac:dyDescent="0.25"/>
    <row r="56954" hidden="1" x14ac:dyDescent="0.25"/>
    <row r="56955" hidden="1" x14ac:dyDescent="0.25"/>
    <row r="56956" hidden="1" x14ac:dyDescent="0.25"/>
    <row r="56957" hidden="1" x14ac:dyDescent="0.25"/>
    <row r="56958" hidden="1" x14ac:dyDescent="0.25"/>
    <row r="56959" hidden="1" x14ac:dyDescent="0.25"/>
    <row r="56960" hidden="1" x14ac:dyDescent="0.25"/>
    <row r="56961" hidden="1" x14ac:dyDescent="0.25"/>
    <row r="56962" hidden="1" x14ac:dyDescent="0.25"/>
    <row r="56963" hidden="1" x14ac:dyDescent="0.25"/>
    <row r="56964" hidden="1" x14ac:dyDescent="0.25"/>
    <row r="56965" hidden="1" x14ac:dyDescent="0.25"/>
    <row r="56966" hidden="1" x14ac:dyDescent="0.25"/>
    <row r="56967" hidden="1" x14ac:dyDescent="0.25"/>
    <row r="56968" hidden="1" x14ac:dyDescent="0.25"/>
    <row r="56969" hidden="1" x14ac:dyDescent="0.25"/>
    <row r="56970" hidden="1" x14ac:dyDescent="0.25"/>
    <row r="56971" hidden="1" x14ac:dyDescent="0.25"/>
    <row r="56972" hidden="1" x14ac:dyDescent="0.25"/>
    <row r="56973" hidden="1" x14ac:dyDescent="0.25"/>
    <row r="56974" hidden="1" x14ac:dyDescent="0.25"/>
    <row r="56975" hidden="1" x14ac:dyDescent="0.25"/>
    <row r="56976" hidden="1" x14ac:dyDescent="0.25"/>
    <row r="56977" hidden="1" x14ac:dyDescent="0.25"/>
    <row r="56978" hidden="1" x14ac:dyDescent="0.25"/>
    <row r="56979" hidden="1" x14ac:dyDescent="0.25"/>
    <row r="56980" hidden="1" x14ac:dyDescent="0.25"/>
    <row r="56981" hidden="1" x14ac:dyDescent="0.25"/>
    <row r="56982" hidden="1" x14ac:dyDescent="0.25"/>
    <row r="56983" hidden="1" x14ac:dyDescent="0.25"/>
    <row r="56984" hidden="1" x14ac:dyDescent="0.25"/>
    <row r="56985" hidden="1" x14ac:dyDescent="0.25"/>
    <row r="56986" hidden="1" x14ac:dyDescent="0.25"/>
    <row r="56987" hidden="1" x14ac:dyDescent="0.25"/>
    <row r="56988" hidden="1" x14ac:dyDescent="0.25"/>
    <row r="56989" hidden="1" x14ac:dyDescent="0.25"/>
    <row r="56990" hidden="1" x14ac:dyDescent="0.25"/>
    <row r="56991" hidden="1" x14ac:dyDescent="0.25"/>
    <row r="56992" hidden="1" x14ac:dyDescent="0.25"/>
    <row r="56993" hidden="1" x14ac:dyDescent="0.25"/>
    <row r="56994" hidden="1" x14ac:dyDescent="0.25"/>
    <row r="56995" hidden="1" x14ac:dyDescent="0.25"/>
    <row r="56996" hidden="1" x14ac:dyDescent="0.25"/>
    <row r="56997" hidden="1" x14ac:dyDescent="0.25"/>
    <row r="56998" hidden="1" x14ac:dyDescent="0.25"/>
    <row r="56999" hidden="1" x14ac:dyDescent="0.25"/>
    <row r="57000" hidden="1" x14ac:dyDescent="0.25"/>
    <row r="57001" hidden="1" x14ac:dyDescent="0.25"/>
    <row r="57002" hidden="1" x14ac:dyDescent="0.25"/>
    <row r="57003" hidden="1" x14ac:dyDescent="0.25"/>
    <row r="57004" hidden="1" x14ac:dyDescent="0.25"/>
    <row r="57005" hidden="1" x14ac:dyDescent="0.25"/>
    <row r="57006" hidden="1" x14ac:dyDescent="0.25"/>
    <row r="57007" hidden="1" x14ac:dyDescent="0.25"/>
    <row r="57008" hidden="1" x14ac:dyDescent="0.25"/>
    <row r="57009" hidden="1" x14ac:dyDescent="0.25"/>
    <row r="57010" hidden="1" x14ac:dyDescent="0.25"/>
    <row r="57011" hidden="1" x14ac:dyDescent="0.25"/>
    <row r="57012" hidden="1" x14ac:dyDescent="0.25"/>
    <row r="57013" hidden="1" x14ac:dyDescent="0.25"/>
    <row r="57014" hidden="1" x14ac:dyDescent="0.25"/>
    <row r="57015" hidden="1" x14ac:dyDescent="0.25"/>
    <row r="57016" hidden="1" x14ac:dyDescent="0.25"/>
    <row r="57017" hidden="1" x14ac:dyDescent="0.25"/>
    <row r="57018" hidden="1" x14ac:dyDescent="0.25"/>
    <row r="57019" hidden="1" x14ac:dyDescent="0.25"/>
    <row r="57020" hidden="1" x14ac:dyDescent="0.25"/>
    <row r="57021" hidden="1" x14ac:dyDescent="0.25"/>
    <row r="57022" hidden="1" x14ac:dyDescent="0.25"/>
    <row r="57023" hidden="1" x14ac:dyDescent="0.25"/>
    <row r="57024" hidden="1" x14ac:dyDescent="0.25"/>
    <row r="57025" hidden="1" x14ac:dyDescent="0.25"/>
    <row r="57026" hidden="1" x14ac:dyDescent="0.25"/>
    <row r="57027" hidden="1" x14ac:dyDescent="0.25"/>
    <row r="57028" hidden="1" x14ac:dyDescent="0.25"/>
    <row r="57029" hidden="1" x14ac:dyDescent="0.25"/>
    <row r="57030" hidden="1" x14ac:dyDescent="0.25"/>
    <row r="57031" hidden="1" x14ac:dyDescent="0.25"/>
    <row r="57032" hidden="1" x14ac:dyDescent="0.25"/>
    <row r="57033" hidden="1" x14ac:dyDescent="0.25"/>
    <row r="57034" hidden="1" x14ac:dyDescent="0.25"/>
    <row r="57035" hidden="1" x14ac:dyDescent="0.25"/>
    <row r="57036" hidden="1" x14ac:dyDescent="0.25"/>
    <row r="57037" hidden="1" x14ac:dyDescent="0.25"/>
    <row r="57038" hidden="1" x14ac:dyDescent="0.25"/>
    <row r="57039" hidden="1" x14ac:dyDescent="0.25"/>
    <row r="57040" hidden="1" x14ac:dyDescent="0.25"/>
    <row r="57041" hidden="1" x14ac:dyDescent="0.25"/>
    <row r="57042" hidden="1" x14ac:dyDescent="0.25"/>
    <row r="57043" hidden="1" x14ac:dyDescent="0.25"/>
    <row r="57044" hidden="1" x14ac:dyDescent="0.25"/>
    <row r="57045" hidden="1" x14ac:dyDescent="0.25"/>
    <row r="57046" hidden="1" x14ac:dyDescent="0.25"/>
    <row r="57047" hidden="1" x14ac:dyDescent="0.25"/>
    <row r="57048" hidden="1" x14ac:dyDescent="0.25"/>
    <row r="57049" hidden="1" x14ac:dyDescent="0.25"/>
    <row r="57050" hidden="1" x14ac:dyDescent="0.25"/>
    <row r="57051" hidden="1" x14ac:dyDescent="0.25"/>
    <row r="57052" hidden="1" x14ac:dyDescent="0.25"/>
    <row r="57053" hidden="1" x14ac:dyDescent="0.25"/>
    <row r="57054" hidden="1" x14ac:dyDescent="0.25"/>
    <row r="57055" hidden="1" x14ac:dyDescent="0.25"/>
    <row r="57056" hidden="1" x14ac:dyDescent="0.25"/>
    <row r="57057" hidden="1" x14ac:dyDescent="0.25"/>
    <row r="57058" hidden="1" x14ac:dyDescent="0.25"/>
    <row r="57059" hidden="1" x14ac:dyDescent="0.25"/>
    <row r="57060" hidden="1" x14ac:dyDescent="0.25"/>
    <row r="57061" hidden="1" x14ac:dyDescent="0.25"/>
    <row r="57062" hidden="1" x14ac:dyDescent="0.25"/>
    <row r="57063" hidden="1" x14ac:dyDescent="0.25"/>
    <row r="57064" hidden="1" x14ac:dyDescent="0.25"/>
    <row r="57065" hidden="1" x14ac:dyDescent="0.25"/>
    <row r="57066" hidden="1" x14ac:dyDescent="0.25"/>
    <row r="57067" hidden="1" x14ac:dyDescent="0.25"/>
    <row r="57068" hidden="1" x14ac:dyDescent="0.25"/>
    <row r="57069" hidden="1" x14ac:dyDescent="0.25"/>
    <row r="57070" hidden="1" x14ac:dyDescent="0.25"/>
    <row r="57071" hidden="1" x14ac:dyDescent="0.25"/>
    <row r="57072" hidden="1" x14ac:dyDescent="0.25"/>
    <row r="57073" hidden="1" x14ac:dyDescent="0.25"/>
    <row r="57074" hidden="1" x14ac:dyDescent="0.25"/>
    <row r="57075" hidden="1" x14ac:dyDescent="0.25"/>
    <row r="57076" hidden="1" x14ac:dyDescent="0.25"/>
    <row r="57077" hidden="1" x14ac:dyDescent="0.25"/>
    <row r="57078" hidden="1" x14ac:dyDescent="0.25"/>
    <row r="57079" hidden="1" x14ac:dyDescent="0.25"/>
    <row r="57080" hidden="1" x14ac:dyDescent="0.25"/>
    <row r="57081" hidden="1" x14ac:dyDescent="0.25"/>
    <row r="57082" hidden="1" x14ac:dyDescent="0.25"/>
    <row r="57083" hidden="1" x14ac:dyDescent="0.25"/>
    <row r="57084" hidden="1" x14ac:dyDescent="0.25"/>
    <row r="57085" hidden="1" x14ac:dyDescent="0.25"/>
    <row r="57086" hidden="1" x14ac:dyDescent="0.25"/>
    <row r="57087" hidden="1" x14ac:dyDescent="0.25"/>
    <row r="57088" hidden="1" x14ac:dyDescent="0.25"/>
    <row r="57089" hidden="1" x14ac:dyDescent="0.25"/>
    <row r="57090" hidden="1" x14ac:dyDescent="0.25"/>
    <row r="57091" hidden="1" x14ac:dyDescent="0.25"/>
    <row r="57092" hidden="1" x14ac:dyDescent="0.25"/>
    <row r="57093" hidden="1" x14ac:dyDescent="0.25"/>
    <row r="57094" hidden="1" x14ac:dyDescent="0.25"/>
    <row r="57095" hidden="1" x14ac:dyDescent="0.25"/>
    <row r="57096" hidden="1" x14ac:dyDescent="0.25"/>
    <row r="57097" hidden="1" x14ac:dyDescent="0.25"/>
    <row r="57098" hidden="1" x14ac:dyDescent="0.25"/>
    <row r="57099" hidden="1" x14ac:dyDescent="0.25"/>
    <row r="57100" hidden="1" x14ac:dyDescent="0.25"/>
    <row r="57101" hidden="1" x14ac:dyDescent="0.25"/>
    <row r="57102" hidden="1" x14ac:dyDescent="0.25"/>
    <row r="57103" hidden="1" x14ac:dyDescent="0.25"/>
    <row r="57104" hidden="1" x14ac:dyDescent="0.25"/>
    <row r="57105" hidden="1" x14ac:dyDescent="0.25"/>
    <row r="57106" hidden="1" x14ac:dyDescent="0.25"/>
    <row r="57107" hidden="1" x14ac:dyDescent="0.25"/>
    <row r="57108" hidden="1" x14ac:dyDescent="0.25"/>
    <row r="57109" hidden="1" x14ac:dyDescent="0.25"/>
    <row r="57110" hidden="1" x14ac:dyDescent="0.25"/>
    <row r="57111" hidden="1" x14ac:dyDescent="0.25"/>
    <row r="57112" hidden="1" x14ac:dyDescent="0.25"/>
    <row r="57113" hidden="1" x14ac:dyDescent="0.25"/>
    <row r="57114" hidden="1" x14ac:dyDescent="0.25"/>
    <row r="57115" hidden="1" x14ac:dyDescent="0.25"/>
    <row r="57116" hidden="1" x14ac:dyDescent="0.25"/>
    <row r="57117" hidden="1" x14ac:dyDescent="0.25"/>
    <row r="57118" hidden="1" x14ac:dyDescent="0.25"/>
    <row r="57119" hidden="1" x14ac:dyDescent="0.25"/>
    <row r="57120" hidden="1" x14ac:dyDescent="0.25"/>
    <row r="57121" hidden="1" x14ac:dyDescent="0.25"/>
    <row r="57122" hidden="1" x14ac:dyDescent="0.25"/>
    <row r="57123" hidden="1" x14ac:dyDescent="0.25"/>
    <row r="57124" hidden="1" x14ac:dyDescent="0.25"/>
    <row r="57125" hidden="1" x14ac:dyDescent="0.25"/>
    <row r="57126" hidden="1" x14ac:dyDescent="0.25"/>
    <row r="57127" hidden="1" x14ac:dyDescent="0.25"/>
    <row r="57128" hidden="1" x14ac:dyDescent="0.25"/>
    <row r="57129" hidden="1" x14ac:dyDescent="0.25"/>
    <row r="57130" hidden="1" x14ac:dyDescent="0.25"/>
    <row r="57131" hidden="1" x14ac:dyDescent="0.25"/>
    <row r="57132" hidden="1" x14ac:dyDescent="0.25"/>
    <row r="57133" hidden="1" x14ac:dyDescent="0.25"/>
    <row r="57134" hidden="1" x14ac:dyDescent="0.25"/>
    <row r="57135" hidden="1" x14ac:dyDescent="0.25"/>
    <row r="57136" hidden="1" x14ac:dyDescent="0.25"/>
    <row r="57137" hidden="1" x14ac:dyDescent="0.25"/>
    <row r="57138" hidden="1" x14ac:dyDescent="0.25"/>
    <row r="57139" hidden="1" x14ac:dyDescent="0.25"/>
    <row r="57140" hidden="1" x14ac:dyDescent="0.25"/>
    <row r="57141" hidden="1" x14ac:dyDescent="0.25"/>
    <row r="57142" hidden="1" x14ac:dyDescent="0.25"/>
    <row r="57143" hidden="1" x14ac:dyDescent="0.25"/>
    <row r="57144" hidden="1" x14ac:dyDescent="0.25"/>
    <row r="57145" hidden="1" x14ac:dyDescent="0.25"/>
    <row r="57146" hidden="1" x14ac:dyDescent="0.25"/>
    <row r="57147" hidden="1" x14ac:dyDescent="0.25"/>
    <row r="57148" hidden="1" x14ac:dyDescent="0.25"/>
    <row r="57149" hidden="1" x14ac:dyDescent="0.25"/>
    <row r="57150" hidden="1" x14ac:dyDescent="0.25"/>
    <row r="57151" hidden="1" x14ac:dyDescent="0.25"/>
    <row r="57152" hidden="1" x14ac:dyDescent="0.25"/>
    <row r="57153" hidden="1" x14ac:dyDescent="0.25"/>
    <row r="57154" hidden="1" x14ac:dyDescent="0.25"/>
    <row r="57155" hidden="1" x14ac:dyDescent="0.25"/>
    <row r="57156" hidden="1" x14ac:dyDescent="0.25"/>
    <row r="57157" hidden="1" x14ac:dyDescent="0.25"/>
    <row r="57158" hidden="1" x14ac:dyDescent="0.25"/>
    <row r="57159" hidden="1" x14ac:dyDescent="0.25"/>
    <row r="57160" hidden="1" x14ac:dyDescent="0.25"/>
    <row r="57161" hidden="1" x14ac:dyDescent="0.25"/>
    <row r="57162" hidden="1" x14ac:dyDescent="0.25"/>
    <row r="57163" hidden="1" x14ac:dyDescent="0.25"/>
    <row r="57164" hidden="1" x14ac:dyDescent="0.25"/>
    <row r="57165" hidden="1" x14ac:dyDescent="0.25"/>
    <row r="57166" hidden="1" x14ac:dyDescent="0.25"/>
    <row r="57167" hidden="1" x14ac:dyDescent="0.25"/>
    <row r="57168" hidden="1" x14ac:dyDescent="0.25"/>
    <row r="57169" hidden="1" x14ac:dyDescent="0.25"/>
    <row r="57170" hidden="1" x14ac:dyDescent="0.25"/>
    <row r="57171" hidden="1" x14ac:dyDescent="0.25"/>
    <row r="57172" hidden="1" x14ac:dyDescent="0.25"/>
    <row r="57173" hidden="1" x14ac:dyDescent="0.25"/>
    <row r="57174" hidden="1" x14ac:dyDescent="0.25"/>
    <row r="57175" hidden="1" x14ac:dyDescent="0.25"/>
    <row r="57176" hidden="1" x14ac:dyDescent="0.25"/>
    <row r="57177" hidden="1" x14ac:dyDescent="0.25"/>
    <row r="57178" hidden="1" x14ac:dyDescent="0.25"/>
    <row r="57179" hidden="1" x14ac:dyDescent="0.25"/>
    <row r="57180" hidden="1" x14ac:dyDescent="0.25"/>
    <row r="57181" hidden="1" x14ac:dyDescent="0.25"/>
    <row r="57182" hidden="1" x14ac:dyDescent="0.25"/>
    <row r="57183" hidden="1" x14ac:dyDescent="0.25"/>
    <row r="57184" hidden="1" x14ac:dyDescent="0.25"/>
    <row r="57185" hidden="1" x14ac:dyDescent="0.25"/>
    <row r="57186" hidden="1" x14ac:dyDescent="0.25"/>
    <row r="57187" hidden="1" x14ac:dyDescent="0.25"/>
    <row r="57188" hidden="1" x14ac:dyDescent="0.25"/>
    <row r="57189" hidden="1" x14ac:dyDescent="0.25"/>
    <row r="57190" hidden="1" x14ac:dyDescent="0.25"/>
    <row r="57191" hidden="1" x14ac:dyDescent="0.25"/>
    <row r="57192" hidden="1" x14ac:dyDescent="0.25"/>
    <row r="57193" hidden="1" x14ac:dyDescent="0.25"/>
    <row r="57194" hidden="1" x14ac:dyDescent="0.25"/>
    <row r="57195" hidden="1" x14ac:dyDescent="0.25"/>
    <row r="57196" hidden="1" x14ac:dyDescent="0.25"/>
    <row r="57197" hidden="1" x14ac:dyDescent="0.25"/>
    <row r="57198" hidden="1" x14ac:dyDescent="0.25"/>
    <row r="57199" hidden="1" x14ac:dyDescent="0.25"/>
    <row r="57200" hidden="1" x14ac:dyDescent="0.25"/>
    <row r="57201" hidden="1" x14ac:dyDescent="0.25"/>
    <row r="57202" hidden="1" x14ac:dyDescent="0.25"/>
    <row r="57203" hidden="1" x14ac:dyDescent="0.25"/>
    <row r="57204" hidden="1" x14ac:dyDescent="0.25"/>
    <row r="57205" hidden="1" x14ac:dyDescent="0.25"/>
    <row r="57206" hidden="1" x14ac:dyDescent="0.25"/>
    <row r="57207" hidden="1" x14ac:dyDescent="0.25"/>
    <row r="57208" hidden="1" x14ac:dyDescent="0.25"/>
    <row r="57209" hidden="1" x14ac:dyDescent="0.25"/>
    <row r="57210" hidden="1" x14ac:dyDescent="0.25"/>
    <row r="57211" hidden="1" x14ac:dyDescent="0.25"/>
    <row r="57212" hidden="1" x14ac:dyDescent="0.25"/>
    <row r="57213" hidden="1" x14ac:dyDescent="0.25"/>
    <row r="57214" hidden="1" x14ac:dyDescent="0.25"/>
    <row r="57215" hidden="1" x14ac:dyDescent="0.25"/>
    <row r="57216" hidden="1" x14ac:dyDescent="0.25"/>
    <row r="57217" hidden="1" x14ac:dyDescent="0.25"/>
    <row r="57218" hidden="1" x14ac:dyDescent="0.25"/>
    <row r="57219" hidden="1" x14ac:dyDescent="0.25"/>
    <row r="57220" hidden="1" x14ac:dyDescent="0.25"/>
    <row r="57221" hidden="1" x14ac:dyDescent="0.25"/>
    <row r="57222" hidden="1" x14ac:dyDescent="0.25"/>
    <row r="57223" hidden="1" x14ac:dyDescent="0.25"/>
    <row r="57224" hidden="1" x14ac:dyDescent="0.25"/>
    <row r="57225" hidden="1" x14ac:dyDescent="0.25"/>
    <row r="57226" hidden="1" x14ac:dyDescent="0.25"/>
    <row r="57227" hidden="1" x14ac:dyDescent="0.25"/>
    <row r="57228" hidden="1" x14ac:dyDescent="0.25"/>
    <row r="57229" hidden="1" x14ac:dyDescent="0.25"/>
    <row r="57230" hidden="1" x14ac:dyDescent="0.25"/>
    <row r="57231" hidden="1" x14ac:dyDescent="0.25"/>
    <row r="57232" hidden="1" x14ac:dyDescent="0.25"/>
    <row r="57233" hidden="1" x14ac:dyDescent="0.25"/>
    <row r="57234" hidden="1" x14ac:dyDescent="0.25"/>
    <row r="57235" hidden="1" x14ac:dyDescent="0.25"/>
    <row r="57236" hidden="1" x14ac:dyDescent="0.25"/>
    <row r="57237" hidden="1" x14ac:dyDescent="0.25"/>
    <row r="57238" hidden="1" x14ac:dyDescent="0.25"/>
    <row r="57239" hidden="1" x14ac:dyDescent="0.25"/>
    <row r="57240" hidden="1" x14ac:dyDescent="0.25"/>
    <row r="57241" hidden="1" x14ac:dyDescent="0.25"/>
    <row r="57242" hidden="1" x14ac:dyDescent="0.25"/>
    <row r="57243" hidden="1" x14ac:dyDescent="0.25"/>
    <row r="57244" hidden="1" x14ac:dyDescent="0.25"/>
    <row r="57245" hidden="1" x14ac:dyDescent="0.25"/>
    <row r="57246" hidden="1" x14ac:dyDescent="0.25"/>
    <row r="57247" hidden="1" x14ac:dyDescent="0.25"/>
    <row r="57248" hidden="1" x14ac:dyDescent="0.25"/>
    <row r="57249" hidden="1" x14ac:dyDescent="0.25"/>
    <row r="57250" hidden="1" x14ac:dyDescent="0.25"/>
    <row r="57251" hidden="1" x14ac:dyDescent="0.25"/>
    <row r="57252" hidden="1" x14ac:dyDescent="0.25"/>
    <row r="57253" hidden="1" x14ac:dyDescent="0.25"/>
    <row r="57254" hidden="1" x14ac:dyDescent="0.25"/>
    <row r="57255" hidden="1" x14ac:dyDescent="0.25"/>
    <row r="57256" hidden="1" x14ac:dyDescent="0.25"/>
    <row r="57257" hidden="1" x14ac:dyDescent="0.25"/>
    <row r="57258" hidden="1" x14ac:dyDescent="0.25"/>
    <row r="57259" hidden="1" x14ac:dyDescent="0.25"/>
    <row r="57260" hidden="1" x14ac:dyDescent="0.25"/>
    <row r="57261" hidden="1" x14ac:dyDescent="0.25"/>
    <row r="57262" hidden="1" x14ac:dyDescent="0.25"/>
    <row r="57263" hidden="1" x14ac:dyDescent="0.25"/>
    <row r="57264" hidden="1" x14ac:dyDescent="0.25"/>
    <row r="57265" hidden="1" x14ac:dyDescent="0.25"/>
    <row r="57266" hidden="1" x14ac:dyDescent="0.25"/>
    <row r="57267" hidden="1" x14ac:dyDescent="0.25"/>
    <row r="57268" hidden="1" x14ac:dyDescent="0.25"/>
    <row r="57269" hidden="1" x14ac:dyDescent="0.25"/>
    <row r="57270" hidden="1" x14ac:dyDescent="0.25"/>
    <row r="57271" hidden="1" x14ac:dyDescent="0.25"/>
    <row r="57272" hidden="1" x14ac:dyDescent="0.25"/>
    <row r="57273" hidden="1" x14ac:dyDescent="0.25"/>
    <row r="57274" hidden="1" x14ac:dyDescent="0.25"/>
    <row r="57275" hidden="1" x14ac:dyDescent="0.25"/>
    <row r="57276" hidden="1" x14ac:dyDescent="0.25"/>
    <row r="57277" hidden="1" x14ac:dyDescent="0.25"/>
    <row r="57278" hidden="1" x14ac:dyDescent="0.25"/>
    <row r="57279" hidden="1" x14ac:dyDescent="0.25"/>
    <row r="57280" hidden="1" x14ac:dyDescent="0.25"/>
    <row r="57281" hidden="1" x14ac:dyDescent="0.25"/>
    <row r="57282" hidden="1" x14ac:dyDescent="0.25"/>
    <row r="57283" hidden="1" x14ac:dyDescent="0.25"/>
    <row r="57284" hidden="1" x14ac:dyDescent="0.25"/>
    <row r="57285" hidden="1" x14ac:dyDescent="0.25"/>
    <row r="57286" hidden="1" x14ac:dyDescent="0.25"/>
    <row r="57287" hidden="1" x14ac:dyDescent="0.25"/>
    <row r="57288" hidden="1" x14ac:dyDescent="0.25"/>
    <row r="57289" hidden="1" x14ac:dyDescent="0.25"/>
    <row r="57290" hidden="1" x14ac:dyDescent="0.25"/>
    <row r="57291" hidden="1" x14ac:dyDescent="0.25"/>
    <row r="57292" hidden="1" x14ac:dyDescent="0.25"/>
    <row r="57293" hidden="1" x14ac:dyDescent="0.25"/>
    <row r="57294" hidden="1" x14ac:dyDescent="0.25"/>
    <row r="57295" hidden="1" x14ac:dyDescent="0.25"/>
    <row r="57296" hidden="1" x14ac:dyDescent="0.25"/>
    <row r="57297" hidden="1" x14ac:dyDescent="0.25"/>
    <row r="57298" hidden="1" x14ac:dyDescent="0.25"/>
    <row r="57299" hidden="1" x14ac:dyDescent="0.25"/>
    <row r="57300" hidden="1" x14ac:dyDescent="0.25"/>
    <row r="57301" hidden="1" x14ac:dyDescent="0.25"/>
    <row r="57302" hidden="1" x14ac:dyDescent="0.25"/>
    <row r="57303" hidden="1" x14ac:dyDescent="0.25"/>
    <row r="57304" hidden="1" x14ac:dyDescent="0.25"/>
    <row r="57305" hidden="1" x14ac:dyDescent="0.25"/>
    <row r="57306" hidden="1" x14ac:dyDescent="0.25"/>
    <row r="57307" hidden="1" x14ac:dyDescent="0.25"/>
    <row r="57308" hidden="1" x14ac:dyDescent="0.25"/>
    <row r="57309" hidden="1" x14ac:dyDescent="0.25"/>
    <row r="57310" hidden="1" x14ac:dyDescent="0.25"/>
    <row r="57311" hidden="1" x14ac:dyDescent="0.25"/>
    <row r="57312" hidden="1" x14ac:dyDescent="0.25"/>
    <row r="57313" hidden="1" x14ac:dyDescent="0.25"/>
    <row r="57314" hidden="1" x14ac:dyDescent="0.25"/>
    <row r="57315" hidden="1" x14ac:dyDescent="0.25"/>
    <row r="57316" hidden="1" x14ac:dyDescent="0.25"/>
    <row r="57317" hidden="1" x14ac:dyDescent="0.25"/>
    <row r="57318" hidden="1" x14ac:dyDescent="0.25"/>
    <row r="57319" hidden="1" x14ac:dyDescent="0.25"/>
    <row r="57320" hidden="1" x14ac:dyDescent="0.25"/>
    <row r="57321" hidden="1" x14ac:dyDescent="0.25"/>
    <row r="57322" hidden="1" x14ac:dyDescent="0.25"/>
    <row r="57323" hidden="1" x14ac:dyDescent="0.25"/>
    <row r="57324" hidden="1" x14ac:dyDescent="0.25"/>
    <row r="57325" hidden="1" x14ac:dyDescent="0.25"/>
    <row r="57326" hidden="1" x14ac:dyDescent="0.25"/>
    <row r="57327" hidden="1" x14ac:dyDescent="0.25"/>
    <row r="57328" hidden="1" x14ac:dyDescent="0.25"/>
    <row r="57329" hidden="1" x14ac:dyDescent="0.25"/>
    <row r="57330" hidden="1" x14ac:dyDescent="0.25"/>
    <row r="57331" hidden="1" x14ac:dyDescent="0.25"/>
    <row r="57332" hidden="1" x14ac:dyDescent="0.25"/>
    <row r="57333" hidden="1" x14ac:dyDescent="0.25"/>
    <row r="57334" hidden="1" x14ac:dyDescent="0.25"/>
    <row r="57335" hidden="1" x14ac:dyDescent="0.25"/>
    <row r="57336" hidden="1" x14ac:dyDescent="0.25"/>
    <row r="57337" hidden="1" x14ac:dyDescent="0.25"/>
    <row r="57338" hidden="1" x14ac:dyDescent="0.25"/>
    <row r="57339" hidden="1" x14ac:dyDescent="0.25"/>
    <row r="57340" hidden="1" x14ac:dyDescent="0.25"/>
    <row r="57341" hidden="1" x14ac:dyDescent="0.25"/>
    <row r="57342" hidden="1" x14ac:dyDescent="0.25"/>
    <row r="57343" hidden="1" x14ac:dyDescent="0.25"/>
    <row r="57344" hidden="1" x14ac:dyDescent="0.25"/>
    <row r="57345" hidden="1" x14ac:dyDescent="0.25"/>
    <row r="57346" hidden="1" x14ac:dyDescent="0.25"/>
    <row r="57347" hidden="1" x14ac:dyDescent="0.25"/>
    <row r="57348" hidden="1" x14ac:dyDescent="0.25"/>
    <row r="57349" hidden="1" x14ac:dyDescent="0.25"/>
    <row r="57350" hidden="1" x14ac:dyDescent="0.25"/>
    <row r="57351" hidden="1" x14ac:dyDescent="0.25"/>
    <row r="57352" hidden="1" x14ac:dyDescent="0.25"/>
    <row r="57353" hidden="1" x14ac:dyDescent="0.25"/>
    <row r="57354" hidden="1" x14ac:dyDescent="0.25"/>
    <row r="57355" hidden="1" x14ac:dyDescent="0.25"/>
    <row r="57356" hidden="1" x14ac:dyDescent="0.25"/>
    <row r="57357" hidden="1" x14ac:dyDescent="0.25"/>
    <row r="57358" hidden="1" x14ac:dyDescent="0.25"/>
    <row r="57359" hidden="1" x14ac:dyDescent="0.25"/>
    <row r="57360" hidden="1" x14ac:dyDescent="0.25"/>
    <row r="57361" hidden="1" x14ac:dyDescent="0.25"/>
    <row r="57362" hidden="1" x14ac:dyDescent="0.25"/>
    <row r="57363" hidden="1" x14ac:dyDescent="0.25"/>
    <row r="57364" hidden="1" x14ac:dyDescent="0.25"/>
    <row r="57365" hidden="1" x14ac:dyDescent="0.25"/>
    <row r="57366" hidden="1" x14ac:dyDescent="0.25"/>
    <row r="57367" hidden="1" x14ac:dyDescent="0.25"/>
    <row r="57368" hidden="1" x14ac:dyDescent="0.25"/>
    <row r="57369" hidden="1" x14ac:dyDescent="0.25"/>
    <row r="57370" hidden="1" x14ac:dyDescent="0.25"/>
    <row r="57371" hidden="1" x14ac:dyDescent="0.25"/>
    <row r="57372" hidden="1" x14ac:dyDescent="0.25"/>
    <row r="57373" hidden="1" x14ac:dyDescent="0.25"/>
    <row r="57374" hidden="1" x14ac:dyDescent="0.25"/>
    <row r="57375" hidden="1" x14ac:dyDescent="0.25"/>
    <row r="57376" hidden="1" x14ac:dyDescent="0.25"/>
    <row r="57377" hidden="1" x14ac:dyDescent="0.25"/>
    <row r="57378" hidden="1" x14ac:dyDescent="0.25"/>
    <row r="57379" hidden="1" x14ac:dyDescent="0.25"/>
    <row r="57380" hidden="1" x14ac:dyDescent="0.25"/>
    <row r="57381" hidden="1" x14ac:dyDescent="0.25"/>
    <row r="57382" hidden="1" x14ac:dyDescent="0.25"/>
    <row r="57383" hidden="1" x14ac:dyDescent="0.25"/>
    <row r="57384" hidden="1" x14ac:dyDescent="0.25"/>
    <row r="57385" hidden="1" x14ac:dyDescent="0.25"/>
    <row r="57386" hidden="1" x14ac:dyDescent="0.25"/>
    <row r="57387" hidden="1" x14ac:dyDescent="0.25"/>
    <row r="57388" hidden="1" x14ac:dyDescent="0.25"/>
    <row r="57389" hidden="1" x14ac:dyDescent="0.25"/>
    <row r="57390" hidden="1" x14ac:dyDescent="0.25"/>
    <row r="57391" hidden="1" x14ac:dyDescent="0.25"/>
    <row r="57392" hidden="1" x14ac:dyDescent="0.25"/>
    <row r="57393" hidden="1" x14ac:dyDescent="0.25"/>
    <row r="57394" hidden="1" x14ac:dyDescent="0.25"/>
    <row r="57395" hidden="1" x14ac:dyDescent="0.25"/>
    <row r="57396" hidden="1" x14ac:dyDescent="0.25"/>
    <row r="57397" hidden="1" x14ac:dyDescent="0.25"/>
    <row r="57398" hidden="1" x14ac:dyDescent="0.25"/>
    <row r="57399" hidden="1" x14ac:dyDescent="0.25"/>
    <row r="57400" hidden="1" x14ac:dyDescent="0.25"/>
    <row r="57401" hidden="1" x14ac:dyDescent="0.25"/>
    <row r="57402" hidden="1" x14ac:dyDescent="0.25"/>
    <row r="57403" hidden="1" x14ac:dyDescent="0.25"/>
    <row r="57404" hidden="1" x14ac:dyDescent="0.25"/>
    <row r="57405" hidden="1" x14ac:dyDescent="0.25"/>
    <row r="57406" hidden="1" x14ac:dyDescent="0.25"/>
    <row r="57407" hidden="1" x14ac:dyDescent="0.25"/>
    <row r="57408" hidden="1" x14ac:dyDescent="0.25"/>
    <row r="57409" hidden="1" x14ac:dyDescent="0.25"/>
    <row r="57410" hidden="1" x14ac:dyDescent="0.25"/>
    <row r="57411" hidden="1" x14ac:dyDescent="0.25"/>
    <row r="57412" hidden="1" x14ac:dyDescent="0.25"/>
    <row r="57413" hidden="1" x14ac:dyDescent="0.25"/>
    <row r="57414" hidden="1" x14ac:dyDescent="0.25"/>
    <row r="57415" hidden="1" x14ac:dyDescent="0.25"/>
    <row r="57416" hidden="1" x14ac:dyDescent="0.25"/>
    <row r="57417" hidden="1" x14ac:dyDescent="0.25"/>
    <row r="57418" hidden="1" x14ac:dyDescent="0.25"/>
    <row r="57419" hidden="1" x14ac:dyDescent="0.25"/>
    <row r="57420" hidden="1" x14ac:dyDescent="0.25"/>
    <row r="57421" hidden="1" x14ac:dyDescent="0.25"/>
    <row r="57422" hidden="1" x14ac:dyDescent="0.25"/>
    <row r="57423" hidden="1" x14ac:dyDescent="0.25"/>
    <row r="57424" hidden="1" x14ac:dyDescent="0.25"/>
    <row r="57425" hidden="1" x14ac:dyDescent="0.25"/>
    <row r="57426" hidden="1" x14ac:dyDescent="0.25"/>
    <row r="57427" hidden="1" x14ac:dyDescent="0.25"/>
    <row r="57428" hidden="1" x14ac:dyDescent="0.25"/>
    <row r="57429" hidden="1" x14ac:dyDescent="0.25"/>
    <row r="57430" hidden="1" x14ac:dyDescent="0.25"/>
    <row r="57431" hidden="1" x14ac:dyDescent="0.25"/>
    <row r="57432" hidden="1" x14ac:dyDescent="0.25"/>
    <row r="57433" hidden="1" x14ac:dyDescent="0.25"/>
    <row r="57434" hidden="1" x14ac:dyDescent="0.25"/>
    <row r="57435" hidden="1" x14ac:dyDescent="0.25"/>
    <row r="57436" hidden="1" x14ac:dyDescent="0.25"/>
    <row r="57437" hidden="1" x14ac:dyDescent="0.25"/>
    <row r="57438" hidden="1" x14ac:dyDescent="0.25"/>
    <row r="57439" hidden="1" x14ac:dyDescent="0.25"/>
    <row r="57440" hidden="1" x14ac:dyDescent="0.25"/>
    <row r="57441" hidden="1" x14ac:dyDescent="0.25"/>
    <row r="57442" hidden="1" x14ac:dyDescent="0.25"/>
    <row r="57443" hidden="1" x14ac:dyDescent="0.25"/>
    <row r="57444" hidden="1" x14ac:dyDescent="0.25"/>
    <row r="57445" hidden="1" x14ac:dyDescent="0.25"/>
    <row r="57446" hidden="1" x14ac:dyDescent="0.25"/>
    <row r="57447" hidden="1" x14ac:dyDescent="0.25"/>
    <row r="57448" hidden="1" x14ac:dyDescent="0.25"/>
    <row r="57449" hidden="1" x14ac:dyDescent="0.25"/>
    <row r="57450" hidden="1" x14ac:dyDescent="0.25"/>
    <row r="57451" hidden="1" x14ac:dyDescent="0.25"/>
    <row r="57452" hidden="1" x14ac:dyDescent="0.25"/>
    <row r="57453" hidden="1" x14ac:dyDescent="0.25"/>
    <row r="57454" hidden="1" x14ac:dyDescent="0.25"/>
    <row r="57455" hidden="1" x14ac:dyDescent="0.25"/>
    <row r="57456" hidden="1" x14ac:dyDescent="0.25"/>
    <row r="57457" hidden="1" x14ac:dyDescent="0.25"/>
    <row r="57458" hidden="1" x14ac:dyDescent="0.25"/>
    <row r="57459" hidden="1" x14ac:dyDescent="0.25"/>
    <row r="57460" hidden="1" x14ac:dyDescent="0.25"/>
    <row r="57461" hidden="1" x14ac:dyDescent="0.25"/>
    <row r="57462" hidden="1" x14ac:dyDescent="0.25"/>
    <row r="57463" hidden="1" x14ac:dyDescent="0.25"/>
    <row r="57464" hidden="1" x14ac:dyDescent="0.25"/>
    <row r="57465" hidden="1" x14ac:dyDescent="0.25"/>
    <row r="57466" hidden="1" x14ac:dyDescent="0.25"/>
    <row r="57467" hidden="1" x14ac:dyDescent="0.25"/>
    <row r="57468" hidden="1" x14ac:dyDescent="0.25"/>
    <row r="57469" hidden="1" x14ac:dyDescent="0.25"/>
    <row r="57470" hidden="1" x14ac:dyDescent="0.25"/>
    <row r="57471" hidden="1" x14ac:dyDescent="0.25"/>
    <row r="57472" hidden="1" x14ac:dyDescent="0.25"/>
    <row r="57473" hidden="1" x14ac:dyDescent="0.25"/>
    <row r="57474" hidden="1" x14ac:dyDescent="0.25"/>
    <row r="57475" hidden="1" x14ac:dyDescent="0.25"/>
    <row r="57476" hidden="1" x14ac:dyDescent="0.25"/>
    <row r="57477" hidden="1" x14ac:dyDescent="0.25"/>
    <row r="57478" hidden="1" x14ac:dyDescent="0.25"/>
    <row r="57479" hidden="1" x14ac:dyDescent="0.25"/>
    <row r="57480" hidden="1" x14ac:dyDescent="0.25"/>
    <row r="57481" hidden="1" x14ac:dyDescent="0.25"/>
    <row r="57482" hidden="1" x14ac:dyDescent="0.25"/>
    <row r="57483" hidden="1" x14ac:dyDescent="0.25"/>
    <row r="57484" hidden="1" x14ac:dyDescent="0.25"/>
    <row r="57485" hidden="1" x14ac:dyDescent="0.25"/>
    <row r="57486" hidden="1" x14ac:dyDescent="0.25"/>
    <row r="57487" hidden="1" x14ac:dyDescent="0.25"/>
    <row r="57488" hidden="1" x14ac:dyDescent="0.25"/>
    <row r="57489" hidden="1" x14ac:dyDescent="0.25"/>
    <row r="57490" hidden="1" x14ac:dyDescent="0.25"/>
    <row r="57491" hidden="1" x14ac:dyDescent="0.25"/>
    <row r="57492" hidden="1" x14ac:dyDescent="0.25"/>
    <row r="57493" hidden="1" x14ac:dyDescent="0.25"/>
    <row r="57494" hidden="1" x14ac:dyDescent="0.25"/>
    <row r="57495" hidden="1" x14ac:dyDescent="0.25"/>
    <row r="57496" hidden="1" x14ac:dyDescent="0.25"/>
    <row r="57497" hidden="1" x14ac:dyDescent="0.25"/>
    <row r="57498" hidden="1" x14ac:dyDescent="0.25"/>
    <row r="57499" hidden="1" x14ac:dyDescent="0.25"/>
    <row r="57500" hidden="1" x14ac:dyDescent="0.25"/>
    <row r="57501" hidden="1" x14ac:dyDescent="0.25"/>
    <row r="57502" hidden="1" x14ac:dyDescent="0.25"/>
    <row r="57503" hidden="1" x14ac:dyDescent="0.25"/>
    <row r="57504" hidden="1" x14ac:dyDescent="0.25"/>
    <row r="57505" hidden="1" x14ac:dyDescent="0.25"/>
    <row r="57506" hidden="1" x14ac:dyDescent="0.25"/>
    <row r="57507" hidden="1" x14ac:dyDescent="0.25"/>
    <row r="57508" hidden="1" x14ac:dyDescent="0.25"/>
    <row r="57509" hidden="1" x14ac:dyDescent="0.25"/>
    <row r="57510" hidden="1" x14ac:dyDescent="0.25"/>
    <row r="57511" hidden="1" x14ac:dyDescent="0.25"/>
    <row r="57512" hidden="1" x14ac:dyDescent="0.25"/>
    <row r="57513" hidden="1" x14ac:dyDescent="0.25"/>
    <row r="57514" hidden="1" x14ac:dyDescent="0.25"/>
    <row r="57515" hidden="1" x14ac:dyDescent="0.25"/>
    <row r="57516" hidden="1" x14ac:dyDescent="0.25"/>
    <row r="57517" hidden="1" x14ac:dyDescent="0.25"/>
    <row r="57518" hidden="1" x14ac:dyDescent="0.25"/>
    <row r="57519" hidden="1" x14ac:dyDescent="0.25"/>
    <row r="57520" hidden="1" x14ac:dyDescent="0.25"/>
    <row r="57521" hidden="1" x14ac:dyDescent="0.25"/>
    <row r="57522" hidden="1" x14ac:dyDescent="0.25"/>
    <row r="57523" hidden="1" x14ac:dyDescent="0.25"/>
    <row r="57524" hidden="1" x14ac:dyDescent="0.25"/>
    <row r="57525" hidden="1" x14ac:dyDescent="0.25"/>
    <row r="57526" hidden="1" x14ac:dyDescent="0.25"/>
    <row r="57527" hidden="1" x14ac:dyDescent="0.25"/>
    <row r="57528" hidden="1" x14ac:dyDescent="0.25"/>
    <row r="57529" hidden="1" x14ac:dyDescent="0.25"/>
    <row r="57530" hidden="1" x14ac:dyDescent="0.25"/>
    <row r="57531" hidden="1" x14ac:dyDescent="0.25"/>
    <row r="57532" hidden="1" x14ac:dyDescent="0.25"/>
    <row r="57533" hidden="1" x14ac:dyDescent="0.25"/>
    <row r="57534" hidden="1" x14ac:dyDescent="0.25"/>
    <row r="57535" hidden="1" x14ac:dyDescent="0.25"/>
    <row r="57536" hidden="1" x14ac:dyDescent="0.25"/>
    <row r="57537" hidden="1" x14ac:dyDescent="0.25"/>
    <row r="57538" hidden="1" x14ac:dyDescent="0.25"/>
    <row r="57539" hidden="1" x14ac:dyDescent="0.25"/>
    <row r="57540" hidden="1" x14ac:dyDescent="0.25"/>
    <row r="57541" hidden="1" x14ac:dyDescent="0.25"/>
    <row r="57542" hidden="1" x14ac:dyDescent="0.25"/>
    <row r="57543" hidden="1" x14ac:dyDescent="0.25"/>
    <row r="57544" hidden="1" x14ac:dyDescent="0.25"/>
    <row r="57545" hidden="1" x14ac:dyDescent="0.25"/>
    <row r="57546" hidden="1" x14ac:dyDescent="0.25"/>
    <row r="57547" hidden="1" x14ac:dyDescent="0.25"/>
    <row r="57548" hidden="1" x14ac:dyDescent="0.25"/>
    <row r="57549" hidden="1" x14ac:dyDescent="0.25"/>
    <row r="57550" hidden="1" x14ac:dyDescent="0.25"/>
    <row r="57551" hidden="1" x14ac:dyDescent="0.25"/>
    <row r="57552" hidden="1" x14ac:dyDescent="0.25"/>
    <row r="57553" hidden="1" x14ac:dyDescent="0.25"/>
    <row r="57554" hidden="1" x14ac:dyDescent="0.25"/>
    <row r="57555" hidden="1" x14ac:dyDescent="0.25"/>
    <row r="57556" hidden="1" x14ac:dyDescent="0.25"/>
    <row r="57557" hidden="1" x14ac:dyDescent="0.25"/>
    <row r="57558" hidden="1" x14ac:dyDescent="0.25"/>
    <row r="57559" hidden="1" x14ac:dyDescent="0.25"/>
    <row r="57560" hidden="1" x14ac:dyDescent="0.25"/>
    <row r="57561" hidden="1" x14ac:dyDescent="0.25"/>
    <row r="57562" hidden="1" x14ac:dyDescent="0.25"/>
    <row r="57563" hidden="1" x14ac:dyDescent="0.25"/>
    <row r="57564" hidden="1" x14ac:dyDescent="0.25"/>
    <row r="57565" hidden="1" x14ac:dyDescent="0.25"/>
    <row r="57566" hidden="1" x14ac:dyDescent="0.25"/>
    <row r="57567" hidden="1" x14ac:dyDescent="0.25"/>
    <row r="57568" hidden="1" x14ac:dyDescent="0.25"/>
    <row r="57569" hidden="1" x14ac:dyDescent="0.25"/>
    <row r="57570" hidden="1" x14ac:dyDescent="0.25"/>
    <row r="57571" hidden="1" x14ac:dyDescent="0.25"/>
    <row r="57572" hidden="1" x14ac:dyDescent="0.25"/>
    <row r="57573" hidden="1" x14ac:dyDescent="0.25"/>
    <row r="57574" hidden="1" x14ac:dyDescent="0.25"/>
    <row r="57575" hidden="1" x14ac:dyDescent="0.25"/>
    <row r="57576" hidden="1" x14ac:dyDescent="0.25"/>
    <row r="57577" hidden="1" x14ac:dyDescent="0.25"/>
    <row r="57578" hidden="1" x14ac:dyDescent="0.25"/>
    <row r="57579" hidden="1" x14ac:dyDescent="0.25"/>
    <row r="57580" hidden="1" x14ac:dyDescent="0.25"/>
    <row r="57581" hidden="1" x14ac:dyDescent="0.25"/>
    <row r="57582" hidden="1" x14ac:dyDescent="0.25"/>
    <row r="57583" hidden="1" x14ac:dyDescent="0.25"/>
    <row r="57584" hidden="1" x14ac:dyDescent="0.25"/>
    <row r="57585" hidden="1" x14ac:dyDescent="0.25"/>
    <row r="57586" hidden="1" x14ac:dyDescent="0.25"/>
    <row r="57587" hidden="1" x14ac:dyDescent="0.25"/>
    <row r="57588" hidden="1" x14ac:dyDescent="0.25"/>
    <row r="57589" hidden="1" x14ac:dyDescent="0.25"/>
    <row r="57590" hidden="1" x14ac:dyDescent="0.25"/>
    <row r="57591" hidden="1" x14ac:dyDescent="0.25"/>
    <row r="57592" hidden="1" x14ac:dyDescent="0.25"/>
    <row r="57593" hidden="1" x14ac:dyDescent="0.25"/>
    <row r="57594" hidden="1" x14ac:dyDescent="0.25"/>
    <row r="57595" hidden="1" x14ac:dyDescent="0.25"/>
    <row r="57596" hidden="1" x14ac:dyDescent="0.25"/>
    <row r="57597" hidden="1" x14ac:dyDescent="0.25"/>
    <row r="57598" hidden="1" x14ac:dyDescent="0.25"/>
    <row r="57599" hidden="1" x14ac:dyDescent="0.25"/>
    <row r="57600" hidden="1" x14ac:dyDescent="0.25"/>
    <row r="57601" hidden="1" x14ac:dyDescent="0.25"/>
    <row r="57602" hidden="1" x14ac:dyDescent="0.25"/>
    <row r="57603" hidden="1" x14ac:dyDescent="0.25"/>
    <row r="57604" hidden="1" x14ac:dyDescent="0.25"/>
    <row r="57605" hidden="1" x14ac:dyDescent="0.25"/>
    <row r="57606" hidden="1" x14ac:dyDescent="0.25"/>
    <row r="57607" hidden="1" x14ac:dyDescent="0.25"/>
    <row r="57608" hidden="1" x14ac:dyDescent="0.25"/>
    <row r="57609" hidden="1" x14ac:dyDescent="0.25"/>
    <row r="57610" hidden="1" x14ac:dyDescent="0.25"/>
    <row r="57611" hidden="1" x14ac:dyDescent="0.25"/>
    <row r="57612" hidden="1" x14ac:dyDescent="0.25"/>
    <row r="57613" hidden="1" x14ac:dyDescent="0.25"/>
    <row r="57614" hidden="1" x14ac:dyDescent="0.25"/>
    <row r="57615" hidden="1" x14ac:dyDescent="0.25"/>
    <row r="57616" hidden="1" x14ac:dyDescent="0.25"/>
    <row r="57617" hidden="1" x14ac:dyDescent="0.25"/>
    <row r="57618" hidden="1" x14ac:dyDescent="0.25"/>
    <row r="57619" hidden="1" x14ac:dyDescent="0.25"/>
    <row r="57620" hidden="1" x14ac:dyDescent="0.25"/>
    <row r="57621" hidden="1" x14ac:dyDescent="0.25"/>
    <row r="57622" hidden="1" x14ac:dyDescent="0.25"/>
    <row r="57623" hidden="1" x14ac:dyDescent="0.25"/>
    <row r="57624" hidden="1" x14ac:dyDescent="0.25"/>
    <row r="57625" hidden="1" x14ac:dyDescent="0.25"/>
    <row r="57626" hidden="1" x14ac:dyDescent="0.25"/>
    <row r="57627" hidden="1" x14ac:dyDescent="0.25"/>
    <row r="57628" hidden="1" x14ac:dyDescent="0.25"/>
    <row r="57629" hidden="1" x14ac:dyDescent="0.25"/>
    <row r="57630" hidden="1" x14ac:dyDescent="0.25"/>
    <row r="57631" hidden="1" x14ac:dyDescent="0.25"/>
    <row r="57632" hidden="1" x14ac:dyDescent="0.25"/>
    <row r="57633" hidden="1" x14ac:dyDescent="0.25"/>
    <row r="57634" hidden="1" x14ac:dyDescent="0.25"/>
    <row r="57635" hidden="1" x14ac:dyDescent="0.25"/>
    <row r="57636" hidden="1" x14ac:dyDescent="0.25"/>
    <row r="57637" hidden="1" x14ac:dyDescent="0.25"/>
    <row r="57638" hidden="1" x14ac:dyDescent="0.25"/>
    <row r="57639" hidden="1" x14ac:dyDescent="0.25"/>
    <row r="57640" hidden="1" x14ac:dyDescent="0.25"/>
    <row r="57641" hidden="1" x14ac:dyDescent="0.25"/>
    <row r="57642" hidden="1" x14ac:dyDescent="0.25"/>
    <row r="57643" hidden="1" x14ac:dyDescent="0.25"/>
    <row r="57644" hidden="1" x14ac:dyDescent="0.25"/>
    <row r="57645" hidden="1" x14ac:dyDescent="0.25"/>
    <row r="57646" hidden="1" x14ac:dyDescent="0.25"/>
    <row r="57647" hidden="1" x14ac:dyDescent="0.25"/>
    <row r="57648" hidden="1" x14ac:dyDescent="0.25"/>
    <row r="57649" hidden="1" x14ac:dyDescent="0.25"/>
    <row r="57650" hidden="1" x14ac:dyDescent="0.25"/>
    <row r="57651" hidden="1" x14ac:dyDescent="0.25"/>
    <row r="57652" hidden="1" x14ac:dyDescent="0.25"/>
    <row r="57653" hidden="1" x14ac:dyDescent="0.25"/>
    <row r="57654" hidden="1" x14ac:dyDescent="0.25"/>
    <row r="57655" hidden="1" x14ac:dyDescent="0.25"/>
    <row r="57656" hidden="1" x14ac:dyDescent="0.25"/>
    <row r="57657" hidden="1" x14ac:dyDescent="0.25"/>
    <row r="57658" hidden="1" x14ac:dyDescent="0.25"/>
    <row r="57659" hidden="1" x14ac:dyDescent="0.25"/>
    <row r="57660" hidden="1" x14ac:dyDescent="0.25"/>
    <row r="57661" hidden="1" x14ac:dyDescent="0.25"/>
    <row r="57662" hidden="1" x14ac:dyDescent="0.25"/>
    <row r="57663" hidden="1" x14ac:dyDescent="0.25"/>
    <row r="57664" hidden="1" x14ac:dyDescent="0.25"/>
    <row r="57665" hidden="1" x14ac:dyDescent="0.25"/>
    <row r="57666" hidden="1" x14ac:dyDescent="0.25"/>
    <row r="57667" hidden="1" x14ac:dyDescent="0.25"/>
    <row r="57668" hidden="1" x14ac:dyDescent="0.25"/>
    <row r="57669" hidden="1" x14ac:dyDescent="0.25"/>
    <row r="57670" hidden="1" x14ac:dyDescent="0.25"/>
    <row r="57671" hidden="1" x14ac:dyDescent="0.25"/>
    <row r="57672" hidden="1" x14ac:dyDescent="0.25"/>
    <row r="57673" hidden="1" x14ac:dyDescent="0.25"/>
    <row r="57674" hidden="1" x14ac:dyDescent="0.25"/>
    <row r="57675" hidden="1" x14ac:dyDescent="0.25"/>
    <row r="57676" hidden="1" x14ac:dyDescent="0.25"/>
    <row r="57677" hidden="1" x14ac:dyDescent="0.25"/>
    <row r="57678" hidden="1" x14ac:dyDescent="0.25"/>
    <row r="57679" hidden="1" x14ac:dyDescent="0.25"/>
    <row r="57680" hidden="1" x14ac:dyDescent="0.25"/>
    <row r="57681" hidden="1" x14ac:dyDescent="0.25"/>
    <row r="57682" hidden="1" x14ac:dyDescent="0.25"/>
    <row r="57683" hidden="1" x14ac:dyDescent="0.25"/>
    <row r="57684" hidden="1" x14ac:dyDescent="0.25"/>
    <row r="57685" hidden="1" x14ac:dyDescent="0.25"/>
    <row r="57686" hidden="1" x14ac:dyDescent="0.25"/>
    <row r="57687" hidden="1" x14ac:dyDescent="0.25"/>
    <row r="57688" hidden="1" x14ac:dyDescent="0.25"/>
    <row r="57689" hidden="1" x14ac:dyDescent="0.25"/>
    <row r="57690" hidden="1" x14ac:dyDescent="0.25"/>
    <row r="57691" hidden="1" x14ac:dyDescent="0.25"/>
    <row r="57692" hidden="1" x14ac:dyDescent="0.25"/>
    <row r="57693" hidden="1" x14ac:dyDescent="0.25"/>
    <row r="57694" hidden="1" x14ac:dyDescent="0.25"/>
    <row r="57695" hidden="1" x14ac:dyDescent="0.25"/>
    <row r="57696" hidden="1" x14ac:dyDescent="0.25"/>
    <row r="57697" hidden="1" x14ac:dyDescent="0.25"/>
    <row r="57698" hidden="1" x14ac:dyDescent="0.25"/>
    <row r="57699" hidden="1" x14ac:dyDescent="0.25"/>
    <row r="57700" hidden="1" x14ac:dyDescent="0.25"/>
    <row r="57701" hidden="1" x14ac:dyDescent="0.25"/>
    <row r="57702" hidden="1" x14ac:dyDescent="0.25"/>
    <row r="57703" hidden="1" x14ac:dyDescent="0.25"/>
    <row r="57704" hidden="1" x14ac:dyDescent="0.25"/>
    <row r="57705" hidden="1" x14ac:dyDescent="0.25"/>
    <row r="57706" hidden="1" x14ac:dyDescent="0.25"/>
    <row r="57707" hidden="1" x14ac:dyDescent="0.25"/>
    <row r="57708" hidden="1" x14ac:dyDescent="0.25"/>
    <row r="57709" hidden="1" x14ac:dyDescent="0.25"/>
    <row r="57710" hidden="1" x14ac:dyDescent="0.25"/>
    <row r="57711" hidden="1" x14ac:dyDescent="0.25"/>
    <row r="57712" hidden="1" x14ac:dyDescent="0.25"/>
    <row r="57713" hidden="1" x14ac:dyDescent="0.25"/>
    <row r="57714" hidden="1" x14ac:dyDescent="0.25"/>
    <row r="57715" hidden="1" x14ac:dyDescent="0.25"/>
    <row r="57716" hidden="1" x14ac:dyDescent="0.25"/>
    <row r="57717" hidden="1" x14ac:dyDescent="0.25"/>
    <row r="57718" hidden="1" x14ac:dyDescent="0.25"/>
    <row r="57719" hidden="1" x14ac:dyDescent="0.25"/>
    <row r="57720" hidden="1" x14ac:dyDescent="0.25"/>
    <row r="57721" hidden="1" x14ac:dyDescent="0.25"/>
    <row r="57722" hidden="1" x14ac:dyDescent="0.25"/>
    <row r="57723" hidden="1" x14ac:dyDescent="0.25"/>
    <row r="57724" hidden="1" x14ac:dyDescent="0.25"/>
    <row r="57725" hidden="1" x14ac:dyDescent="0.25"/>
    <row r="57726" hidden="1" x14ac:dyDescent="0.25"/>
    <row r="57727" hidden="1" x14ac:dyDescent="0.25"/>
    <row r="57728" hidden="1" x14ac:dyDescent="0.25"/>
    <row r="57729" hidden="1" x14ac:dyDescent="0.25"/>
    <row r="57730" hidden="1" x14ac:dyDescent="0.25"/>
    <row r="57731" hidden="1" x14ac:dyDescent="0.25"/>
    <row r="57732" hidden="1" x14ac:dyDescent="0.25"/>
    <row r="57733" hidden="1" x14ac:dyDescent="0.25"/>
    <row r="57734" hidden="1" x14ac:dyDescent="0.25"/>
    <row r="57735" hidden="1" x14ac:dyDescent="0.25"/>
    <row r="57736" hidden="1" x14ac:dyDescent="0.25"/>
    <row r="57737" hidden="1" x14ac:dyDescent="0.25"/>
    <row r="57738" hidden="1" x14ac:dyDescent="0.25"/>
    <row r="57739" hidden="1" x14ac:dyDescent="0.25"/>
    <row r="57740" hidden="1" x14ac:dyDescent="0.25"/>
    <row r="57741" hidden="1" x14ac:dyDescent="0.25"/>
    <row r="57742" hidden="1" x14ac:dyDescent="0.25"/>
    <row r="57743" hidden="1" x14ac:dyDescent="0.25"/>
    <row r="57744" hidden="1" x14ac:dyDescent="0.25"/>
    <row r="57745" hidden="1" x14ac:dyDescent="0.25"/>
    <row r="57746" hidden="1" x14ac:dyDescent="0.25"/>
    <row r="57747" hidden="1" x14ac:dyDescent="0.25"/>
    <row r="57748" hidden="1" x14ac:dyDescent="0.25"/>
    <row r="57749" hidden="1" x14ac:dyDescent="0.25"/>
    <row r="57750" hidden="1" x14ac:dyDescent="0.25"/>
    <row r="57751" hidden="1" x14ac:dyDescent="0.25"/>
    <row r="57752" hidden="1" x14ac:dyDescent="0.25"/>
    <row r="57753" hidden="1" x14ac:dyDescent="0.25"/>
    <row r="57754" hidden="1" x14ac:dyDescent="0.25"/>
    <row r="57755" hidden="1" x14ac:dyDescent="0.25"/>
    <row r="57756" hidden="1" x14ac:dyDescent="0.25"/>
    <row r="57757" hidden="1" x14ac:dyDescent="0.25"/>
    <row r="57758" hidden="1" x14ac:dyDescent="0.25"/>
    <row r="57759" hidden="1" x14ac:dyDescent="0.25"/>
    <row r="57760" hidden="1" x14ac:dyDescent="0.25"/>
    <row r="57761" hidden="1" x14ac:dyDescent="0.25"/>
    <row r="57762" hidden="1" x14ac:dyDescent="0.25"/>
    <row r="57763" hidden="1" x14ac:dyDescent="0.25"/>
    <row r="57764" hidden="1" x14ac:dyDescent="0.25"/>
    <row r="57765" hidden="1" x14ac:dyDescent="0.25"/>
    <row r="57766" hidden="1" x14ac:dyDescent="0.25"/>
    <row r="57767" hidden="1" x14ac:dyDescent="0.25"/>
    <row r="57768" hidden="1" x14ac:dyDescent="0.25"/>
    <row r="57769" hidden="1" x14ac:dyDescent="0.25"/>
    <row r="57770" hidden="1" x14ac:dyDescent="0.25"/>
    <row r="57771" hidden="1" x14ac:dyDescent="0.25"/>
    <row r="57772" hidden="1" x14ac:dyDescent="0.25"/>
    <row r="57773" hidden="1" x14ac:dyDescent="0.25"/>
    <row r="57774" hidden="1" x14ac:dyDescent="0.25"/>
    <row r="57775" hidden="1" x14ac:dyDescent="0.25"/>
    <row r="57776" hidden="1" x14ac:dyDescent="0.25"/>
    <row r="57777" hidden="1" x14ac:dyDescent="0.25"/>
    <row r="57778" hidden="1" x14ac:dyDescent="0.25"/>
    <row r="57779" hidden="1" x14ac:dyDescent="0.25"/>
    <row r="57780" hidden="1" x14ac:dyDescent="0.25"/>
    <row r="57781" hidden="1" x14ac:dyDescent="0.25"/>
    <row r="57782" hidden="1" x14ac:dyDescent="0.25"/>
    <row r="57783" hidden="1" x14ac:dyDescent="0.25"/>
    <row r="57784" hidden="1" x14ac:dyDescent="0.25"/>
    <row r="57785" hidden="1" x14ac:dyDescent="0.25"/>
    <row r="57786" hidden="1" x14ac:dyDescent="0.25"/>
    <row r="57787" hidden="1" x14ac:dyDescent="0.25"/>
    <row r="57788" hidden="1" x14ac:dyDescent="0.25"/>
    <row r="57789" hidden="1" x14ac:dyDescent="0.25"/>
    <row r="57790" hidden="1" x14ac:dyDescent="0.25"/>
    <row r="57791" hidden="1" x14ac:dyDescent="0.25"/>
    <row r="57792" hidden="1" x14ac:dyDescent="0.25"/>
    <row r="57793" hidden="1" x14ac:dyDescent="0.25"/>
    <row r="57794" hidden="1" x14ac:dyDescent="0.25"/>
    <row r="57795" hidden="1" x14ac:dyDescent="0.25"/>
    <row r="57796" hidden="1" x14ac:dyDescent="0.25"/>
    <row r="57797" hidden="1" x14ac:dyDescent="0.25"/>
    <row r="57798" hidden="1" x14ac:dyDescent="0.25"/>
    <row r="57799" hidden="1" x14ac:dyDescent="0.25"/>
    <row r="57800" hidden="1" x14ac:dyDescent="0.25"/>
    <row r="57801" hidden="1" x14ac:dyDescent="0.25"/>
    <row r="57802" hidden="1" x14ac:dyDescent="0.25"/>
    <row r="57803" hidden="1" x14ac:dyDescent="0.25"/>
    <row r="57804" hidden="1" x14ac:dyDescent="0.25"/>
    <row r="57805" hidden="1" x14ac:dyDescent="0.25"/>
    <row r="57806" hidden="1" x14ac:dyDescent="0.25"/>
    <row r="57807" hidden="1" x14ac:dyDescent="0.25"/>
    <row r="57808" hidden="1" x14ac:dyDescent="0.25"/>
    <row r="57809" hidden="1" x14ac:dyDescent="0.25"/>
    <row r="57810" hidden="1" x14ac:dyDescent="0.25"/>
    <row r="57811" hidden="1" x14ac:dyDescent="0.25"/>
    <row r="57812" hidden="1" x14ac:dyDescent="0.25"/>
    <row r="57813" hidden="1" x14ac:dyDescent="0.25"/>
    <row r="57814" hidden="1" x14ac:dyDescent="0.25"/>
    <row r="57815" hidden="1" x14ac:dyDescent="0.25"/>
    <row r="57816" hidden="1" x14ac:dyDescent="0.25"/>
    <row r="57817" hidden="1" x14ac:dyDescent="0.25"/>
    <row r="57818" hidden="1" x14ac:dyDescent="0.25"/>
    <row r="57819" hidden="1" x14ac:dyDescent="0.25"/>
    <row r="57820" hidden="1" x14ac:dyDescent="0.25"/>
    <row r="57821" hidden="1" x14ac:dyDescent="0.25"/>
    <row r="57822" hidden="1" x14ac:dyDescent="0.25"/>
    <row r="57823" hidden="1" x14ac:dyDescent="0.25"/>
    <row r="57824" hidden="1" x14ac:dyDescent="0.25"/>
    <row r="57825" hidden="1" x14ac:dyDescent="0.25"/>
    <row r="57826" hidden="1" x14ac:dyDescent="0.25"/>
    <row r="57827" hidden="1" x14ac:dyDescent="0.25"/>
    <row r="57828" hidden="1" x14ac:dyDescent="0.25"/>
    <row r="57829" hidden="1" x14ac:dyDescent="0.25"/>
    <row r="57830" hidden="1" x14ac:dyDescent="0.25"/>
    <row r="57831" hidden="1" x14ac:dyDescent="0.25"/>
    <row r="57832" hidden="1" x14ac:dyDescent="0.25"/>
    <row r="57833" hidden="1" x14ac:dyDescent="0.25"/>
    <row r="57834" hidden="1" x14ac:dyDescent="0.25"/>
    <row r="57835" hidden="1" x14ac:dyDescent="0.25"/>
    <row r="57836" hidden="1" x14ac:dyDescent="0.25"/>
    <row r="57837" hidden="1" x14ac:dyDescent="0.25"/>
    <row r="57838" hidden="1" x14ac:dyDescent="0.25"/>
    <row r="57839" hidden="1" x14ac:dyDescent="0.25"/>
    <row r="57840" hidden="1" x14ac:dyDescent="0.25"/>
    <row r="57841" hidden="1" x14ac:dyDescent="0.25"/>
    <row r="57842" hidden="1" x14ac:dyDescent="0.25"/>
    <row r="57843" hidden="1" x14ac:dyDescent="0.25"/>
    <row r="57844" hidden="1" x14ac:dyDescent="0.25"/>
    <row r="57845" hidden="1" x14ac:dyDescent="0.25"/>
    <row r="57846" hidden="1" x14ac:dyDescent="0.25"/>
    <row r="57847" hidden="1" x14ac:dyDescent="0.25"/>
    <row r="57848" hidden="1" x14ac:dyDescent="0.25"/>
    <row r="57849" hidden="1" x14ac:dyDescent="0.25"/>
    <row r="57850" hidden="1" x14ac:dyDescent="0.25"/>
    <row r="57851" hidden="1" x14ac:dyDescent="0.25"/>
    <row r="57852" hidden="1" x14ac:dyDescent="0.25"/>
    <row r="57853" hidden="1" x14ac:dyDescent="0.25"/>
    <row r="57854" hidden="1" x14ac:dyDescent="0.25"/>
    <row r="57855" hidden="1" x14ac:dyDescent="0.25"/>
    <row r="57856" hidden="1" x14ac:dyDescent="0.25"/>
    <row r="57857" hidden="1" x14ac:dyDescent="0.25"/>
    <row r="57858" hidden="1" x14ac:dyDescent="0.25"/>
    <row r="57859" hidden="1" x14ac:dyDescent="0.25"/>
    <row r="57860" hidden="1" x14ac:dyDescent="0.25"/>
    <row r="57861" hidden="1" x14ac:dyDescent="0.25"/>
    <row r="57862" hidden="1" x14ac:dyDescent="0.25"/>
    <row r="57863" hidden="1" x14ac:dyDescent="0.25"/>
    <row r="57864" hidden="1" x14ac:dyDescent="0.25"/>
    <row r="57865" hidden="1" x14ac:dyDescent="0.25"/>
    <row r="57866" hidden="1" x14ac:dyDescent="0.25"/>
    <row r="57867" hidden="1" x14ac:dyDescent="0.25"/>
    <row r="57868" hidden="1" x14ac:dyDescent="0.25"/>
    <row r="57869" hidden="1" x14ac:dyDescent="0.25"/>
    <row r="57870" hidden="1" x14ac:dyDescent="0.25"/>
    <row r="57871" hidden="1" x14ac:dyDescent="0.25"/>
    <row r="57872" hidden="1" x14ac:dyDescent="0.25"/>
    <row r="57873" hidden="1" x14ac:dyDescent="0.25"/>
    <row r="57874" hidden="1" x14ac:dyDescent="0.25"/>
    <row r="57875" hidden="1" x14ac:dyDescent="0.25"/>
    <row r="57876" hidden="1" x14ac:dyDescent="0.25"/>
    <row r="57877" hidden="1" x14ac:dyDescent="0.25"/>
    <row r="57878" hidden="1" x14ac:dyDescent="0.25"/>
    <row r="57879" hidden="1" x14ac:dyDescent="0.25"/>
    <row r="57880" hidden="1" x14ac:dyDescent="0.25"/>
    <row r="57881" hidden="1" x14ac:dyDescent="0.25"/>
    <row r="57882" hidden="1" x14ac:dyDescent="0.25"/>
    <row r="57883" hidden="1" x14ac:dyDescent="0.25"/>
    <row r="57884" hidden="1" x14ac:dyDescent="0.25"/>
    <row r="57885" hidden="1" x14ac:dyDescent="0.25"/>
    <row r="57886" hidden="1" x14ac:dyDescent="0.25"/>
    <row r="57887" hidden="1" x14ac:dyDescent="0.25"/>
    <row r="57888" hidden="1" x14ac:dyDescent="0.25"/>
    <row r="57889" hidden="1" x14ac:dyDescent="0.25"/>
    <row r="57890" hidden="1" x14ac:dyDescent="0.25"/>
    <row r="57891" hidden="1" x14ac:dyDescent="0.25"/>
    <row r="57892" hidden="1" x14ac:dyDescent="0.25"/>
    <row r="57893" hidden="1" x14ac:dyDescent="0.25"/>
    <row r="57894" hidden="1" x14ac:dyDescent="0.25"/>
    <row r="57895" hidden="1" x14ac:dyDescent="0.25"/>
    <row r="57896" hidden="1" x14ac:dyDescent="0.25"/>
    <row r="57897" hidden="1" x14ac:dyDescent="0.25"/>
    <row r="57898" hidden="1" x14ac:dyDescent="0.25"/>
    <row r="57899" hidden="1" x14ac:dyDescent="0.25"/>
    <row r="57900" hidden="1" x14ac:dyDescent="0.25"/>
    <row r="57901" hidden="1" x14ac:dyDescent="0.25"/>
    <row r="57902" hidden="1" x14ac:dyDescent="0.25"/>
    <row r="57903" hidden="1" x14ac:dyDescent="0.25"/>
    <row r="57904" hidden="1" x14ac:dyDescent="0.25"/>
    <row r="57905" hidden="1" x14ac:dyDescent="0.25"/>
    <row r="57906" hidden="1" x14ac:dyDescent="0.25"/>
    <row r="57907" hidden="1" x14ac:dyDescent="0.25"/>
    <row r="57908" hidden="1" x14ac:dyDescent="0.25"/>
    <row r="57909" hidden="1" x14ac:dyDescent="0.25"/>
    <row r="57910" hidden="1" x14ac:dyDescent="0.25"/>
    <row r="57911" hidden="1" x14ac:dyDescent="0.25"/>
    <row r="57912" hidden="1" x14ac:dyDescent="0.25"/>
    <row r="57913" hidden="1" x14ac:dyDescent="0.25"/>
    <row r="57914" hidden="1" x14ac:dyDescent="0.25"/>
    <row r="57915" hidden="1" x14ac:dyDescent="0.25"/>
    <row r="57916" hidden="1" x14ac:dyDescent="0.25"/>
    <row r="57917" hidden="1" x14ac:dyDescent="0.25"/>
    <row r="57918" hidden="1" x14ac:dyDescent="0.25"/>
    <row r="57919" hidden="1" x14ac:dyDescent="0.25"/>
    <row r="57920" hidden="1" x14ac:dyDescent="0.25"/>
    <row r="57921" hidden="1" x14ac:dyDescent="0.25"/>
    <row r="57922" hidden="1" x14ac:dyDescent="0.25"/>
    <row r="57923" hidden="1" x14ac:dyDescent="0.25"/>
    <row r="57924" hidden="1" x14ac:dyDescent="0.25"/>
    <row r="57925" hidden="1" x14ac:dyDescent="0.25"/>
    <row r="57926" hidden="1" x14ac:dyDescent="0.25"/>
    <row r="57927" hidden="1" x14ac:dyDescent="0.25"/>
    <row r="57928" hidden="1" x14ac:dyDescent="0.25"/>
    <row r="57929" hidden="1" x14ac:dyDescent="0.25"/>
    <row r="57930" hidden="1" x14ac:dyDescent="0.25"/>
    <row r="57931" hidden="1" x14ac:dyDescent="0.25"/>
    <row r="57932" hidden="1" x14ac:dyDescent="0.25"/>
    <row r="57933" hidden="1" x14ac:dyDescent="0.25"/>
    <row r="57934" hidden="1" x14ac:dyDescent="0.25"/>
    <row r="57935" hidden="1" x14ac:dyDescent="0.25"/>
    <row r="57936" hidden="1" x14ac:dyDescent="0.25"/>
    <row r="57937" hidden="1" x14ac:dyDescent="0.25"/>
    <row r="57938" hidden="1" x14ac:dyDescent="0.25"/>
    <row r="57939" hidden="1" x14ac:dyDescent="0.25"/>
    <row r="57940" hidden="1" x14ac:dyDescent="0.25"/>
    <row r="57941" hidden="1" x14ac:dyDescent="0.25"/>
    <row r="57942" hidden="1" x14ac:dyDescent="0.25"/>
    <row r="57943" hidden="1" x14ac:dyDescent="0.25"/>
    <row r="57944" hidden="1" x14ac:dyDescent="0.25"/>
    <row r="57945" hidden="1" x14ac:dyDescent="0.25"/>
    <row r="57946" hidden="1" x14ac:dyDescent="0.25"/>
    <row r="57947" hidden="1" x14ac:dyDescent="0.25"/>
    <row r="57948" hidden="1" x14ac:dyDescent="0.25"/>
    <row r="57949" hidden="1" x14ac:dyDescent="0.25"/>
    <row r="57950" hidden="1" x14ac:dyDescent="0.25"/>
    <row r="57951" hidden="1" x14ac:dyDescent="0.25"/>
    <row r="57952" hidden="1" x14ac:dyDescent="0.25"/>
    <row r="57953" hidden="1" x14ac:dyDescent="0.25"/>
    <row r="57954" hidden="1" x14ac:dyDescent="0.25"/>
    <row r="57955" hidden="1" x14ac:dyDescent="0.25"/>
    <row r="57956" hidden="1" x14ac:dyDescent="0.25"/>
    <row r="57957" hidden="1" x14ac:dyDescent="0.25"/>
    <row r="57958" hidden="1" x14ac:dyDescent="0.25"/>
    <row r="57959" hidden="1" x14ac:dyDescent="0.25"/>
    <row r="57960" hidden="1" x14ac:dyDescent="0.25"/>
    <row r="57961" hidden="1" x14ac:dyDescent="0.25"/>
    <row r="57962" hidden="1" x14ac:dyDescent="0.25"/>
    <row r="57963" hidden="1" x14ac:dyDescent="0.25"/>
    <row r="57964" hidden="1" x14ac:dyDescent="0.25"/>
    <row r="57965" hidden="1" x14ac:dyDescent="0.25"/>
    <row r="57966" hidden="1" x14ac:dyDescent="0.25"/>
    <row r="57967" hidden="1" x14ac:dyDescent="0.25"/>
    <row r="57968" hidden="1" x14ac:dyDescent="0.25"/>
    <row r="57969" hidden="1" x14ac:dyDescent="0.25"/>
    <row r="57970" hidden="1" x14ac:dyDescent="0.25"/>
    <row r="57971" hidden="1" x14ac:dyDescent="0.25"/>
    <row r="57972" hidden="1" x14ac:dyDescent="0.25"/>
    <row r="57973" hidden="1" x14ac:dyDescent="0.25"/>
    <row r="57974" hidden="1" x14ac:dyDescent="0.25"/>
    <row r="57975" hidden="1" x14ac:dyDescent="0.25"/>
    <row r="57976" hidden="1" x14ac:dyDescent="0.25"/>
    <row r="57977" hidden="1" x14ac:dyDescent="0.25"/>
    <row r="57978" hidden="1" x14ac:dyDescent="0.25"/>
    <row r="57979" hidden="1" x14ac:dyDescent="0.25"/>
    <row r="57980" hidden="1" x14ac:dyDescent="0.25"/>
    <row r="57981" hidden="1" x14ac:dyDescent="0.25"/>
    <row r="57982" hidden="1" x14ac:dyDescent="0.25"/>
    <row r="57983" hidden="1" x14ac:dyDescent="0.25"/>
    <row r="57984" hidden="1" x14ac:dyDescent="0.25"/>
    <row r="57985" hidden="1" x14ac:dyDescent="0.25"/>
    <row r="57986" hidden="1" x14ac:dyDescent="0.25"/>
    <row r="57987" hidden="1" x14ac:dyDescent="0.25"/>
    <row r="57988" hidden="1" x14ac:dyDescent="0.25"/>
    <row r="57989" hidden="1" x14ac:dyDescent="0.25"/>
    <row r="57990" hidden="1" x14ac:dyDescent="0.25"/>
    <row r="57991" hidden="1" x14ac:dyDescent="0.25"/>
    <row r="57992" hidden="1" x14ac:dyDescent="0.25"/>
    <row r="57993" hidden="1" x14ac:dyDescent="0.25"/>
    <row r="57994" hidden="1" x14ac:dyDescent="0.25"/>
    <row r="57995" hidden="1" x14ac:dyDescent="0.25"/>
    <row r="57996" hidden="1" x14ac:dyDescent="0.25"/>
    <row r="57997" hidden="1" x14ac:dyDescent="0.25"/>
    <row r="57998" hidden="1" x14ac:dyDescent="0.25"/>
    <row r="57999" hidden="1" x14ac:dyDescent="0.25"/>
    <row r="58000" hidden="1" x14ac:dyDescent="0.25"/>
    <row r="58001" hidden="1" x14ac:dyDescent="0.25"/>
    <row r="58002" hidden="1" x14ac:dyDescent="0.25"/>
    <row r="58003" hidden="1" x14ac:dyDescent="0.25"/>
    <row r="58004" hidden="1" x14ac:dyDescent="0.25"/>
    <row r="58005" hidden="1" x14ac:dyDescent="0.25"/>
    <row r="58006" hidden="1" x14ac:dyDescent="0.25"/>
    <row r="58007" hidden="1" x14ac:dyDescent="0.25"/>
    <row r="58008" hidden="1" x14ac:dyDescent="0.25"/>
    <row r="58009" hidden="1" x14ac:dyDescent="0.25"/>
    <row r="58010" hidden="1" x14ac:dyDescent="0.25"/>
    <row r="58011" hidden="1" x14ac:dyDescent="0.25"/>
    <row r="58012" hidden="1" x14ac:dyDescent="0.25"/>
    <row r="58013" hidden="1" x14ac:dyDescent="0.25"/>
    <row r="58014" hidden="1" x14ac:dyDescent="0.25"/>
    <row r="58015" hidden="1" x14ac:dyDescent="0.25"/>
    <row r="58016" hidden="1" x14ac:dyDescent="0.25"/>
    <row r="58017" hidden="1" x14ac:dyDescent="0.25"/>
    <row r="58018" hidden="1" x14ac:dyDescent="0.25"/>
    <row r="58019" hidden="1" x14ac:dyDescent="0.25"/>
    <row r="58020" hidden="1" x14ac:dyDescent="0.25"/>
    <row r="58021" hidden="1" x14ac:dyDescent="0.25"/>
    <row r="58022" hidden="1" x14ac:dyDescent="0.25"/>
    <row r="58023" hidden="1" x14ac:dyDescent="0.25"/>
    <row r="58024" hidden="1" x14ac:dyDescent="0.25"/>
    <row r="58025" hidden="1" x14ac:dyDescent="0.25"/>
    <row r="58026" hidden="1" x14ac:dyDescent="0.25"/>
    <row r="58027" hidden="1" x14ac:dyDescent="0.25"/>
    <row r="58028" hidden="1" x14ac:dyDescent="0.25"/>
    <row r="58029" hidden="1" x14ac:dyDescent="0.25"/>
    <row r="58030" hidden="1" x14ac:dyDescent="0.25"/>
    <row r="58031" hidden="1" x14ac:dyDescent="0.25"/>
    <row r="58032" hidden="1" x14ac:dyDescent="0.25"/>
    <row r="58033" hidden="1" x14ac:dyDescent="0.25"/>
    <row r="58034" hidden="1" x14ac:dyDescent="0.25"/>
    <row r="58035" hidden="1" x14ac:dyDescent="0.25"/>
    <row r="58036" hidden="1" x14ac:dyDescent="0.25"/>
    <row r="58037" hidden="1" x14ac:dyDescent="0.25"/>
    <row r="58038" hidden="1" x14ac:dyDescent="0.25"/>
    <row r="58039" hidden="1" x14ac:dyDescent="0.25"/>
    <row r="58040" hidden="1" x14ac:dyDescent="0.25"/>
    <row r="58041" hidden="1" x14ac:dyDescent="0.25"/>
    <row r="58042" hidden="1" x14ac:dyDescent="0.25"/>
    <row r="58043" hidden="1" x14ac:dyDescent="0.25"/>
    <row r="58044" hidden="1" x14ac:dyDescent="0.25"/>
    <row r="58045" hidden="1" x14ac:dyDescent="0.25"/>
    <row r="58046" hidden="1" x14ac:dyDescent="0.25"/>
    <row r="58047" hidden="1" x14ac:dyDescent="0.25"/>
    <row r="58048" hidden="1" x14ac:dyDescent="0.25"/>
    <row r="58049" hidden="1" x14ac:dyDescent="0.25"/>
    <row r="58050" hidden="1" x14ac:dyDescent="0.25"/>
    <row r="58051" hidden="1" x14ac:dyDescent="0.25"/>
    <row r="58052" hidden="1" x14ac:dyDescent="0.25"/>
    <row r="58053" hidden="1" x14ac:dyDescent="0.25"/>
    <row r="58054" hidden="1" x14ac:dyDescent="0.25"/>
    <row r="58055" hidden="1" x14ac:dyDescent="0.25"/>
    <row r="58056" hidden="1" x14ac:dyDescent="0.25"/>
    <row r="58057" hidden="1" x14ac:dyDescent="0.25"/>
    <row r="58058" hidden="1" x14ac:dyDescent="0.25"/>
    <row r="58059" hidden="1" x14ac:dyDescent="0.25"/>
    <row r="58060" hidden="1" x14ac:dyDescent="0.25"/>
    <row r="58061" hidden="1" x14ac:dyDescent="0.25"/>
    <row r="58062" hidden="1" x14ac:dyDescent="0.25"/>
    <row r="58063" hidden="1" x14ac:dyDescent="0.25"/>
    <row r="58064" hidden="1" x14ac:dyDescent="0.25"/>
    <row r="58065" hidden="1" x14ac:dyDescent="0.25"/>
    <row r="58066" hidden="1" x14ac:dyDescent="0.25"/>
    <row r="58067" hidden="1" x14ac:dyDescent="0.25"/>
    <row r="58068" hidden="1" x14ac:dyDescent="0.25"/>
    <row r="58069" hidden="1" x14ac:dyDescent="0.25"/>
    <row r="58070" hidden="1" x14ac:dyDescent="0.25"/>
    <row r="58071" hidden="1" x14ac:dyDescent="0.25"/>
    <row r="58072" hidden="1" x14ac:dyDescent="0.25"/>
    <row r="58073" hidden="1" x14ac:dyDescent="0.25"/>
    <row r="58074" hidden="1" x14ac:dyDescent="0.25"/>
    <row r="58075" hidden="1" x14ac:dyDescent="0.25"/>
    <row r="58076" hidden="1" x14ac:dyDescent="0.25"/>
    <row r="58077" hidden="1" x14ac:dyDescent="0.25"/>
    <row r="58078" hidden="1" x14ac:dyDescent="0.25"/>
    <row r="58079" hidden="1" x14ac:dyDescent="0.25"/>
    <row r="58080" hidden="1" x14ac:dyDescent="0.25"/>
    <row r="58081" hidden="1" x14ac:dyDescent="0.25"/>
    <row r="58082" hidden="1" x14ac:dyDescent="0.25"/>
    <row r="58083" hidden="1" x14ac:dyDescent="0.25"/>
    <row r="58084" hidden="1" x14ac:dyDescent="0.25"/>
    <row r="58085" hidden="1" x14ac:dyDescent="0.25"/>
    <row r="58086" hidden="1" x14ac:dyDescent="0.25"/>
    <row r="58087" hidden="1" x14ac:dyDescent="0.25"/>
    <row r="58088" hidden="1" x14ac:dyDescent="0.25"/>
    <row r="58089" hidden="1" x14ac:dyDescent="0.25"/>
    <row r="58090" hidden="1" x14ac:dyDescent="0.25"/>
    <row r="58091" hidden="1" x14ac:dyDescent="0.25"/>
    <row r="58092" hidden="1" x14ac:dyDescent="0.25"/>
    <row r="58093" hidden="1" x14ac:dyDescent="0.25"/>
    <row r="58094" hidden="1" x14ac:dyDescent="0.25"/>
    <row r="58095" hidden="1" x14ac:dyDescent="0.25"/>
    <row r="58096" hidden="1" x14ac:dyDescent="0.25"/>
    <row r="58097" hidden="1" x14ac:dyDescent="0.25"/>
    <row r="58098" hidden="1" x14ac:dyDescent="0.25"/>
    <row r="58099" hidden="1" x14ac:dyDescent="0.25"/>
    <row r="58100" hidden="1" x14ac:dyDescent="0.25"/>
    <row r="58101" hidden="1" x14ac:dyDescent="0.25"/>
    <row r="58102" hidden="1" x14ac:dyDescent="0.25"/>
    <row r="58103" hidden="1" x14ac:dyDescent="0.25"/>
    <row r="58104" hidden="1" x14ac:dyDescent="0.25"/>
    <row r="58105" hidden="1" x14ac:dyDescent="0.25"/>
    <row r="58106" hidden="1" x14ac:dyDescent="0.25"/>
    <row r="58107" hidden="1" x14ac:dyDescent="0.25"/>
    <row r="58108" hidden="1" x14ac:dyDescent="0.25"/>
    <row r="58109" hidden="1" x14ac:dyDescent="0.25"/>
    <row r="58110" hidden="1" x14ac:dyDescent="0.25"/>
    <row r="58111" hidden="1" x14ac:dyDescent="0.25"/>
    <row r="58112" hidden="1" x14ac:dyDescent="0.25"/>
    <row r="58113" hidden="1" x14ac:dyDescent="0.25"/>
    <row r="58114" hidden="1" x14ac:dyDescent="0.25"/>
    <row r="58115" hidden="1" x14ac:dyDescent="0.25"/>
    <row r="58116" hidden="1" x14ac:dyDescent="0.25"/>
    <row r="58117" hidden="1" x14ac:dyDescent="0.25"/>
    <row r="58118" hidden="1" x14ac:dyDescent="0.25"/>
    <row r="58119" hidden="1" x14ac:dyDescent="0.25"/>
    <row r="58120" hidden="1" x14ac:dyDescent="0.25"/>
    <row r="58121" hidden="1" x14ac:dyDescent="0.25"/>
    <row r="58122" hidden="1" x14ac:dyDescent="0.25"/>
    <row r="58123" hidden="1" x14ac:dyDescent="0.25"/>
    <row r="58124" hidden="1" x14ac:dyDescent="0.25"/>
    <row r="58125" hidden="1" x14ac:dyDescent="0.25"/>
    <row r="58126" hidden="1" x14ac:dyDescent="0.25"/>
    <row r="58127" hidden="1" x14ac:dyDescent="0.25"/>
    <row r="58128" hidden="1" x14ac:dyDescent="0.25"/>
    <row r="58129" hidden="1" x14ac:dyDescent="0.25"/>
    <row r="58130" hidden="1" x14ac:dyDescent="0.25"/>
    <row r="58131" hidden="1" x14ac:dyDescent="0.25"/>
    <row r="58132" hidden="1" x14ac:dyDescent="0.25"/>
    <row r="58133" hidden="1" x14ac:dyDescent="0.25"/>
    <row r="58134" hidden="1" x14ac:dyDescent="0.25"/>
    <row r="58135" hidden="1" x14ac:dyDescent="0.25"/>
    <row r="58136" hidden="1" x14ac:dyDescent="0.25"/>
    <row r="58137" hidden="1" x14ac:dyDescent="0.25"/>
    <row r="58138" hidden="1" x14ac:dyDescent="0.25"/>
    <row r="58139" hidden="1" x14ac:dyDescent="0.25"/>
    <row r="58140" hidden="1" x14ac:dyDescent="0.25"/>
    <row r="58141" hidden="1" x14ac:dyDescent="0.25"/>
    <row r="58142" hidden="1" x14ac:dyDescent="0.25"/>
    <row r="58143" hidden="1" x14ac:dyDescent="0.25"/>
    <row r="58144" hidden="1" x14ac:dyDescent="0.25"/>
    <row r="58145" hidden="1" x14ac:dyDescent="0.25"/>
    <row r="58146" hidden="1" x14ac:dyDescent="0.25"/>
    <row r="58147" hidden="1" x14ac:dyDescent="0.25"/>
    <row r="58148" hidden="1" x14ac:dyDescent="0.25"/>
    <row r="58149" hidden="1" x14ac:dyDescent="0.25"/>
    <row r="58150" hidden="1" x14ac:dyDescent="0.25"/>
    <row r="58151" hidden="1" x14ac:dyDescent="0.25"/>
    <row r="58152" hidden="1" x14ac:dyDescent="0.25"/>
    <row r="58153" hidden="1" x14ac:dyDescent="0.25"/>
    <row r="58154" hidden="1" x14ac:dyDescent="0.25"/>
    <row r="58155" hidden="1" x14ac:dyDescent="0.25"/>
    <row r="58156" hidden="1" x14ac:dyDescent="0.25"/>
    <row r="58157" hidden="1" x14ac:dyDescent="0.25"/>
    <row r="58158" hidden="1" x14ac:dyDescent="0.25"/>
    <row r="58159" hidden="1" x14ac:dyDescent="0.25"/>
    <row r="58160" hidden="1" x14ac:dyDescent="0.25"/>
    <row r="58161" hidden="1" x14ac:dyDescent="0.25"/>
    <row r="58162" hidden="1" x14ac:dyDescent="0.25"/>
    <row r="58163" hidden="1" x14ac:dyDescent="0.25"/>
    <row r="58164" hidden="1" x14ac:dyDescent="0.25"/>
    <row r="58165" hidden="1" x14ac:dyDescent="0.25"/>
    <row r="58166" hidden="1" x14ac:dyDescent="0.25"/>
    <row r="58167" hidden="1" x14ac:dyDescent="0.25"/>
    <row r="58168" hidden="1" x14ac:dyDescent="0.25"/>
    <row r="58169" hidden="1" x14ac:dyDescent="0.25"/>
    <row r="58170" hidden="1" x14ac:dyDescent="0.25"/>
    <row r="58171" hidden="1" x14ac:dyDescent="0.25"/>
    <row r="58172" hidden="1" x14ac:dyDescent="0.25"/>
    <row r="58173" hidden="1" x14ac:dyDescent="0.25"/>
    <row r="58174" hidden="1" x14ac:dyDescent="0.25"/>
    <row r="58175" hidden="1" x14ac:dyDescent="0.25"/>
    <row r="58176" hidden="1" x14ac:dyDescent="0.25"/>
    <row r="58177" hidden="1" x14ac:dyDescent="0.25"/>
    <row r="58178" hidden="1" x14ac:dyDescent="0.25"/>
    <row r="58179" hidden="1" x14ac:dyDescent="0.25"/>
    <row r="58180" hidden="1" x14ac:dyDescent="0.25"/>
    <row r="58181" hidden="1" x14ac:dyDescent="0.25"/>
    <row r="58182" hidden="1" x14ac:dyDescent="0.25"/>
    <row r="58183" hidden="1" x14ac:dyDescent="0.25"/>
    <row r="58184" hidden="1" x14ac:dyDescent="0.25"/>
    <row r="58185" hidden="1" x14ac:dyDescent="0.25"/>
    <row r="58186" hidden="1" x14ac:dyDescent="0.25"/>
    <row r="58187" hidden="1" x14ac:dyDescent="0.25"/>
    <row r="58188" hidden="1" x14ac:dyDescent="0.25"/>
    <row r="58189" hidden="1" x14ac:dyDescent="0.25"/>
    <row r="58190" hidden="1" x14ac:dyDescent="0.25"/>
    <row r="58191" hidden="1" x14ac:dyDescent="0.25"/>
    <row r="58192" hidden="1" x14ac:dyDescent="0.25"/>
    <row r="58193" hidden="1" x14ac:dyDescent="0.25"/>
    <row r="58194" hidden="1" x14ac:dyDescent="0.25"/>
    <row r="58195" hidden="1" x14ac:dyDescent="0.25"/>
    <row r="58196" hidden="1" x14ac:dyDescent="0.25"/>
    <row r="58197" hidden="1" x14ac:dyDescent="0.25"/>
    <row r="58198" hidden="1" x14ac:dyDescent="0.25"/>
    <row r="58199" hidden="1" x14ac:dyDescent="0.25"/>
    <row r="58200" hidden="1" x14ac:dyDescent="0.25"/>
    <row r="58201" hidden="1" x14ac:dyDescent="0.25"/>
    <row r="58202" hidden="1" x14ac:dyDescent="0.25"/>
    <row r="58203" hidden="1" x14ac:dyDescent="0.25"/>
    <row r="58204" hidden="1" x14ac:dyDescent="0.25"/>
    <row r="58205" hidden="1" x14ac:dyDescent="0.25"/>
    <row r="58206" hidden="1" x14ac:dyDescent="0.25"/>
    <row r="58207" hidden="1" x14ac:dyDescent="0.25"/>
    <row r="58208" hidden="1" x14ac:dyDescent="0.25"/>
    <row r="58209" hidden="1" x14ac:dyDescent="0.25"/>
    <row r="58210" hidden="1" x14ac:dyDescent="0.25"/>
    <row r="58211" hidden="1" x14ac:dyDescent="0.25"/>
    <row r="58212" hidden="1" x14ac:dyDescent="0.25"/>
    <row r="58213" hidden="1" x14ac:dyDescent="0.25"/>
    <row r="58214" hidden="1" x14ac:dyDescent="0.25"/>
    <row r="58215" hidden="1" x14ac:dyDescent="0.25"/>
    <row r="58216" hidden="1" x14ac:dyDescent="0.25"/>
    <row r="58217" hidden="1" x14ac:dyDescent="0.25"/>
    <row r="58218" hidden="1" x14ac:dyDescent="0.25"/>
    <row r="58219" hidden="1" x14ac:dyDescent="0.25"/>
    <row r="58220" hidden="1" x14ac:dyDescent="0.25"/>
    <row r="58221" hidden="1" x14ac:dyDescent="0.25"/>
    <row r="58222" hidden="1" x14ac:dyDescent="0.25"/>
    <row r="58223" hidden="1" x14ac:dyDescent="0.25"/>
    <row r="58224" hidden="1" x14ac:dyDescent="0.25"/>
    <row r="58225" hidden="1" x14ac:dyDescent="0.25"/>
    <row r="58226" hidden="1" x14ac:dyDescent="0.25"/>
    <row r="58227" hidden="1" x14ac:dyDescent="0.25"/>
    <row r="58228" hidden="1" x14ac:dyDescent="0.25"/>
    <row r="58229" hidden="1" x14ac:dyDescent="0.25"/>
    <row r="58230" hidden="1" x14ac:dyDescent="0.25"/>
    <row r="58231" hidden="1" x14ac:dyDescent="0.25"/>
    <row r="58232" hidden="1" x14ac:dyDescent="0.25"/>
    <row r="58233" hidden="1" x14ac:dyDescent="0.25"/>
    <row r="58234" hidden="1" x14ac:dyDescent="0.25"/>
    <row r="58235" hidden="1" x14ac:dyDescent="0.25"/>
    <row r="58236" hidden="1" x14ac:dyDescent="0.25"/>
    <row r="58237" hidden="1" x14ac:dyDescent="0.25"/>
    <row r="58238" hidden="1" x14ac:dyDescent="0.25"/>
    <row r="58239" hidden="1" x14ac:dyDescent="0.25"/>
    <row r="58240" hidden="1" x14ac:dyDescent="0.25"/>
    <row r="58241" hidden="1" x14ac:dyDescent="0.25"/>
    <row r="58242" hidden="1" x14ac:dyDescent="0.25"/>
    <row r="58243" hidden="1" x14ac:dyDescent="0.25"/>
    <row r="58244" hidden="1" x14ac:dyDescent="0.25"/>
    <row r="58245" hidden="1" x14ac:dyDescent="0.25"/>
    <row r="58246" hidden="1" x14ac:dyDescent="0.25"/>
    <row r="58247" hidden="1" x14ac:dyDescent="0.25"/>
    <row r="58248" hidden="1" x14ac:dyDescent="0.25"/>
    <row r="58249" hidden="1" x14ac:dyDescent="0.25"/>
    <row r="58250" hidden="1" x14ac:dyDescent="0.25"/>
    <row r="58251" hidden="1" x14ac:dyDescent="0.25"/>
    <row r="58252" hidden="1" x14ac:dyDescent="0.25"/>
    <row r="58253" hidden="1" x14ac:dyDescent="0.25"/>
    <row r="58254" hidden="1" x14ac:dyDescent="0.25"/>
    <row r="58255" hidden="1" x14ac:dyDescent="0.25"/>
    <row r="58256" hidden="1" x14ac:dyDescent="0.25"/>
    <row r="58257" hidden="1" x14ac:dyDescent="0.25"/>
    <row r="58258" hidden="1" x14ac:dyDescent="0.25"/>
    <row r="58259" hidden="1" x14ac:dyDescent="0.25"/>
    <row r="58260" hidden="1" x14ac:dyDescent="0.25"/>
    <row r="58261" hidden="1" x14ac:dyDescent="0.25"/>
    <row r="58262" hidden="1" x14ac:dyDescent="0.25"/>
    <row r="58263" hidden="1" x14ac:dyDescent="0.25"/>
    <row r="58264" hidden="1" x14ac:dyDescent="0.25"/>
    <row r="58265" hidden="1" x14ac:dyDescent="0.25"/>
    <row r="58266" hidden="1" x14ac:dyDescent="0.25"/>
    <row r="58267" hidden="1" x14ac:dyDescent="0.25"/>
    <row r="58268" hidden="1" x14ac:dyDescent="0.25"/>
    <row r="58269" hidden="1" x14ac:dyDescent="0.25"/>
    <row r="58270" hidden="1" x14ac:dyDescent="0.25"/>
    <row r="58271" hidden="1" x14ac:dyDescent="0.25"/>
    <row r="58272" hidden="1" x14ac:dyDescent="0.25"/>
    <row r="58273" hidden="1" x14ac:dyDescent="0.25"/>
    <row r="58274" hidden="1" x14ac:dyDescent="0.25"/>
    <row r="58275" hidden="1" x14ac:dyDescent="0.25"/>
    <row r="58276" hidden="1" x14ac:dyDescent="0.25"/>
    <row r="58277" hidden="1" x14ac:dyDescent="0.25"/>
    <row r="58278" hidden="1" x14ac:dyDescent="0.25"/>
    <row r="58279" hidden="1" x14ac:dyDescent="0.25"/>
    <row r="58280" hidden="1" x14ac:dyDescent="0.25"/>
    <row r="58281" hidden="1" x14ac:dyDescent="0.25"/>
    <row r="58282" hidden="1" x14ac:dyDescent="0.25"/>
    <row r="58283" hidden="1" x14ac:dyDescent="0.25"/>
    <row r="58284" hidden="1" x14ac:dyDescent="0.25"/>
    <row r="58285" hidden="1" x14ac:dyDescent="0.25"/>
    <row r="58286" hidden="1" x14ac:dyDescent="0.25"/>
    <row r="58287" hidden="1" x14ac:dyDescent="0.25"/>
    <row r="58288" hidden="1" x14ac:dyDescent="0.25"/>
    <row r="58289" hidden="1" x14ac:dyDescent="0.25"/>
    <row r="58290" hidden="1" x14ac:dyDescent="0.25"/>
    <row r="58291" hidden="1" x14ac:dyDescent="0.25"/>
    <row r="58292" hidden="1" x14ac:dyDescent="0.25"/>
    <row r="58293" hidden="1" x14ac:dyDescent="0.25"/>
    <row r="58294" hidden="1" x14ac:dyDescent="0.25"/>
    <row r="58295" hidden="1" x14ac:dyDescent="0.25"/>
    <row r="58296" hidden="1" x14ac:dyDescent="0.25"/>
    <row r="58297" hidden="1" x14ac:dyDescent="0.25"/>
    <row r="58298" hidden="1" x14ac:dyDescent="0.25"/>
    <row r="58299" hidden="1" x14ac:dyDescent="0.25"/>
    <row r="58300" hidden="1" x14ac:dyDescent="0.25"/>
    <row r="58301" hidden="1" x14ac:dyDescent="0.25"/>
    <row r="58302" hidden="1" x14ac:dyDescent="0.25"/>
    <row r="58303" hidden="1" x14ac:dyDescent="0.25"/>
    <row r="58304" hidden="1" x14ac:dyDescent="0.25"/>
    <row r="58305" hidden="1" x14ac:dyDescent="0.25"/>
    <row r="58306" hidden="1" x14ac:dyDescent="0.25"/>
    <row r="58307" hidden="1" x14ac:dyDescent="0.25"/>
    <row r="58308" hidden="1" x14ac:dyDescent="0.25"/>
    <row r="58309" hidden="1" x14ac:dyDescent="0.25"/>
    <row r="58310" hidden="1" x14ac:dyDescent="0.25"/>
    <row r="58311" hidden="1" x14ac:dyDescent="0.25"/>
    <row r="58312" hidden="1" x14ac:dyDescent="0.25"/>
    <row r="58313" hidden="1" x14ac:dyDescent="0.25"/>
    <row r="58314" hidden="1" x14ac:dyDescent="0.25"/>
    <row r="58315" hidden="1" x14ac:dyDescent="0.25"/>
    <row r="58316" hidden="1" x14ac:dyDescent="0.25"/>
    <row r="58317" hidden="1" x14ac:dyDescent="0.25"/>
    <row r="58318" hidden="1" x14ac:dyDescent="0.25"/>
    <row r="58319" hidden="1" x14ac:dyDescent="0.25"/>
    <row r="58320" hidden="1" x14ac:dyDescent="0.25"/>
    <row r="58321" hidden="1" x14ac:dyDescent="0.25"/>
    <row r="58322" hidden="1" x14ac:dyDescent="0.25"/>
    <row r="58323" hidden="1" x14ac:dyDescent="0.25"/>
    <row r="58324" hidden="1" x14ac:dyDescent="0.25"/>
    <row r="58325" hidden="1" x14ac:dyDescent="0.25"/>
    <row r="58326" hidden="1" x14ac:dyDescent="0.25"/>
    <row r="58327" hidden="1" x14ac:dyDescent="0.25"/>
    <row r="58328" hidden="1" x14ac:dyDescent="0.25"/>
    <row r="58329" hidden="1" x14ac:dyDescent="0.25"/>
    <row r="58330" hidden="1" x14ac:dyDescent="0.25"/>
    <row r="58331" hidden="1" x14ac:dyDescent="0.25"/>
    <row r="58332" hidden="1" x14ac:dyDescent="0.25"/>
    <row r="58333" hidden="1" x14ac:dyDescent="0.25"/>
    <row r="58334" hidden="1" x14ac:dyDescent="0.25"/>
    <row r="58335" hidden="1" x14ac:dyDescent="0.25"/>
    <row r="58336" hidden="1" x14ac:dyDescent="0.25"/>
    <row r="58337" hidden="1" x14ac:dyDescent="0.25"/>
    <row r="58338" hidden="1" x14ac:dyDescent="0.25"/>
    <row r="58339" hidden="1" x14ac:dyDescent="0.25"/>
    <row r="58340" hidden="1" x14ac:dyDescent="0.25"/>
    <row r="58341" hidden="1" x14ac:dyDescent="0.25"/>
    <row r="58342" hidden="1" x14ac:dyDescent="0.25"/>
    <row r="58343" hidden="1" x14ac:dyDescent="0.25"/>
    <row r="58344" hidden="1" x14ac:dyDescent="0.25"/>
    <row r="58345" hidden="1" x14ac:dyDescent="0.25"/>
    <row r="58346" hidden="1" x14ac:dyDescent="0.25"/>
    <row r="58347" hidden="1" x14ac:dyDescent="0.25"/>
    <row r="58348" hidden="1" x14ac:dyDescent="0.25"/>
    <row r="58349" hidden="1" x14ac:dyDescent="0.25"/>
    <row r="58350" hidden="1" x14ac:dyDescent="0.25"/>
    <row r="58351" hidden="1" x14ac:dyDescent="0.25"/>
    <row r="58352" hidden="1" x14ac:dyDescent="0.25"/>
    <row r="58353" hidden="1" x14ac:dyDescent="0.25"/>
    <row r="58354" hidden="1" x14ac:dyDescent="0.25"/>
    <row r="58355" hidden="1" x14ac:dyDescent="0.25"/>
    <row r="58356" hidden="1" x14ac:dyDescent="0.25"/>
    <row r="58357" hidden="1" x14ac:dyDescent="0.25"/>
    <row r="58358" hidden="1" x14ac:dyDescent="0.25"/>
    <row r="58359" hidden="1" x14ac:dyDescent="0.25"/>
    <row r="58360" hidden="1" x14ac:dyDescent="0.25"/>
    <row r="58361" hidden="1" x14ac:dyDescent="0.25"/>
    <row r="58362" hidden="1" x14ac:dyDescent="0.25"/>
    <row r="58363" hidden="1" x14ac:dyDescent="0.25"/>
    <row r="58364" hidden="1" x14ac:dyDescent="0.25"/>
    <row r="58365" hidden="1" x14ac:dyDescent="0.25"/>
    <row r="58366" hidden="1" x14ac:dyDescent="0.25"/>
    <row r="58367" hidden="1" x14ac:dyDescent="0.25"/>
    <row r="58368" hidden="1" x14ac:dyDescent="0.25"/>
    <row r="58369" hidden="1" x14ac:dyDescent="0.25"/>
    <row r="58370" hidden="1" x14ac:dyDescent="0.25"/>
    <row r="58371" hidden="1" x14ac:dyDescent="0.25"/>
    <row r="58372" hidden="1" x14ac:dyDescent="0.25"/>
    <row r="58373" hidden="1" x14ac:dyDescent="0.25"/>
    <row r="58374" hidden="1" x14ac:dyDescent="0.25"/>
    <row r="58375" hidden="1" x14ac:dyDescent="0.25"/>
    <row r="58376" hidden="1" x14ac:dyDescent="0.25"/>
    <row r="58377" hidden="1" x14ac:dyDescent="0.25"/>
    <row r="58378" hidden="1" x14ac:dyDescent="0.25"/>
    <row r="58379" hidden="1" x14ac:dyDescent="0.25"/>
    <row r="58380" hidden="1" x14ac:dyDescent="0.25"/>
    <row r="58381" hidden="1" x14ac:dyDescent="0.25"/>
    <row r="58382" hidden="1" x14ac:dyDescent="0.25"/>
    <row r="58383" hidden="1" x14ac:dyDescent="0.25"/>
    <row r="58384" hidden="1" x14ac:dyDescent="0.25"/>
    <row r="58385" hidden="1" x14ac:dyDescent="0.25"/>
    <row r="58386" hidden="1" x14ac:dyDescent="0.25"/>
    <row r="58387" hidden="1" x14ac:dyDescent="0.25"/>
    <row r="58388" hidden="1" x14ac:dyDescent="0.25"/>
    <row r="58389" hidden="1" x14ac:dyDescent="0.25"/>
    <row r="58390" hidden="1" x14ac:dyDescent="0.25"/>
    <row r="58391" hidden="1" x14ac:dyDescent="0.25"/>
    <row r="58392" hidden="1" x14ac:dyDescent="0.25"/>
    <row r="58393" hidden="1" x14ac:dyDescent="0.25"/>
    <row r="58394" hidden="1" x14ac:dyDescent="0.25"/>
    <row r="58395" hidden="1" x14ac:dyDescent="0.25"/>
    <row r="58396" hidden="1" x14ac:dyDescent="0.25"/>
    <row r="58397" hidden="1" x14ac:dyDescent="0.25"/>
    <row r="58398" hidden="1" x14ac:dyDescent="0.25"/>
    <row r="58399" hidden="1" x14ac:dyDescent="0.25"/>
    <row r="58400" hidden="1" x14ac:dyDescent="0.25"/>
    <row r="58401" hidden="1" x14ac:dyDescent="0.25"/>
    <row r="58402" hidden="1" x14ac:dyDescent="0.25"/>
    <row r="58403" hidden="1" x14ac:dyDescent="0.25"/>
    <row r="58404" hidden="1" x14ac:dyDescent="0.25"/>
    <row r="58405" hidden="1" x14ac:dyDescent="0.25"/>
    <row r="58406" hidden="1" x14ac:dyDescent="0.25"/>
    <row r="58407" hidden="1" x14ac:dyDescent="0.25"/>
    <row r="58408" hidden="1" x14ac:dyDescent="0.25"/>
    <row r="58409" hidden="1" x14ac:dyDescent="0.25"/>
    <row r="58410" hidden="1" x14ac:dyDescent="0.25"/>
    <row r="58411" hidden="1" x14ac:dyDescent="0.25"/>
    <row r="58412" hidden="1" x14ac:dyDescent="0.25"/>
    <row r="58413" hidden="1" x14ac:dyDescent="0.25"/>
    <row r="58414" hidden="1" x14ac:dyDescent="0.25"/>
    <row r="58415" hidden="1" x14ac:dyDescent="0.25"/>
    <row r="58416" hidden="1" x14ac:dyDescent="0.25"/>
    <row r="58417" hidden="1" x14ac:dyDescent="0.25"/>
    <row r="58418" hidden="1" x14ac:dyDescent="0.25"/>
    <row r="58419" hidden="1" x14ac:dyDescent="0.25"/>
    <row r="58420" hidden="1" x14ac:dyDescent="0.25"/>
    <row r="58421" hidden="1" x14ac:dyDescent="0.25"/>
    <row r="58422" hidden="1" x14ac:dyDescent="0.25"/>
    <row r="58423" hidden="1" x14ac:dyDescent="0.25"/>
    <row r="58424" hidden="1" x14ac:dyDescent="0.25"/>
    <row r="58425" hidden="1" x14ac:dyDescent="0.25"/>
    <row r="58426" hidden="1" x14ac:dyDescent="0.25"/>
    <row r="58427" hidden="1" x14ac:dyDescent="0.25"/>
    <row r="58428" hidden="1" x14ac:dyDescent="0.25"/>
    <row r="58429" hidden="1" x14ac:dyDescent="0.25"/>
    <row r="58430" hidden="1" x14ac:dyDescent="0.25"/>
    <row r="58431" hidden="1" x14ac:dyDescent="0.25"/>
    <row r="58432" hidden="1" x14ac:dyDescent="0.25"/>
    <row r="58433" hidden="1" x14ac:dyDescent="0.25"/>
    <row r="58434" hidden="1" x14ac:dyDescent="0.25"/>
    <row r="58435" hidden="1" x14ac:dyDescent="0.25"/>
    <row r="58436" hidden="1" x14ac:dyDescent="0.25"/>
    <row r="58437" hidden="1" x14ac:dyDescent="0.25"/>
    <row r="58438" hidden="1" x14ac:dyDescent="0.25"/>
    <row r="58439" hidden="1" x14ac:dyDescent="0.25"/>
    <row r="58440" hidden="1" x14ac:dyDescent="0.25"/>
    <row r="58441" hidden="1" x14ac:dyDescent="0.25"/>
    <row r="58442" hidden="1" x14ac:dyDescent="0.25"/>
    <row r="58443" hidden="1" x14ac:dyDescent="0.25"/>
    <row r="58444" hidden="1" x14ac:dyDescent="0.25"/>
    <row r="58445" hidden="1" x14ac:dyDescent="0.25"/>
    <row r="58446" hidden="1" x14ac:dyDescent="0.25"/>
    <row r="58447" hidden="1" x14ac:dyDescent="0.25"/>
    <row r="58448" hidden="1" x14ac:dyDescent="0.25"/>
    <row r="58449" hidden="1" x14ac:dyDescent="0.25"/>
    <row r="58450" hidden="1" x14ac:dyDescent="0.25"/>
    <row r="58451" hidden="1" x14ac:dyDescent="0.25"/>
    <row r="58452" hidden="1" x14ac:dyDescent="0.25"/>
    <row r="58453" hidden="1" x14ac:dyDescent="0.25"/>
    <row r="58454" hidden="1" x14ac:dyDescent="0.25"/>
    <row r="58455" hidden="1" x14ac:dyDescent="0.25"/>
    <row r="58456" hidden="1" x14ac:dyDescent="0.25"/>
    <row r="58457" hidden="1" x14ac:dyDescent="0.25"/>
    <row r="58458" hidden="1" x14ac:dyDescent="0.25"/>
    <row r="58459" hidden="1" x14ac:dyDescent="0.25"/>
    <row r="58460" hidden="1" x14ac:dyDescent="0.25"/>
    <row r="58461" hidden="1" x14ac:dyDescent="0.25"/>
    <row r="58462" hidden="1" x14ac:dyDescent="0.25"/>
    <row r="58463" hidden="1" x14ac:dyDescent="0.25"/>
    <row r="58464" hidden="1" x14ac:dyDescent="0.25"/>
    <row r="58465" hidden="1" x14ac:dyDescent="0.25"/>
    <row r="58466" hidden="1" x14ac:dyDescent="0.25"/>
    <row r="58467" hidden="1" x14ac:dyDescent="0.25"/>
    <row r="58468" hidden="1" x14ac:dyDescent="0.25"/>
    <row r="58469" hidden="1" x14ac:dyDescent="0.25"/>
    <row r="58470" hidden="1" x14ac:dyDescent="0.25"/>
    <row r="58471" hidden="1" x14ac:dyDescent="0.25"/>
    <row r="58472" hidden="1" x14ac:dyDescent="0.25"/>
    <row r="58473" hidden="1" x14ac:dyDescent="0.25"/>
    <row r="58474" hidden="1" x14ac:dyDescent="0.25"/>
    <row r="58475" hidden="1" x14ac:dyDescent="0.25"/>
    <row r="58476" hidden="1" x14ac:dyDescent="0.25"/>
    <row r="58477" hidden="1" x14ac:dyDescent="0.25"/>
    <row r="58478" hidden="1" x14ac:dyDescent="0.25"/>
    <row r="58479" hidden="1" x14ac:dyDescent="0.25"/>
    <row r="58480" hidden="1" x14ac:dyDescent="0.25"/>
    <row r="58481" hidden="1" x14ac:dyDescent="0.25"/>
    <row r="58482" hidden="1" x14ac:dyDescent="0.25"/>
    <row r="58483" hidden="1" x14ac:dyDescent="0.25"/>
    <row r="58484" hidden="1" x14ac:dyDescent="0.25"/>
    <row r="58485" hidden="1" x14ac:dyDescent="0.25"/>
    <row r="58486" hidden="1" x14ac:dyDescent="0.25"/>
    <row r="58487" hidden="1" x14ac:dyDescent="0.25"/>
    <row r="58488" hidden="1" x14ac:dyDescent="0.25"/>
    <row r="58489" hidden="1" x14ac:dyDescent="0.25"/>
    <row r="58490" hidden="1" x14ac:dyDescent="0.25"/>
    <row r="58491" hidden="1" x14ac:dyDescent="0.25"/>
    <row r="58492" hidden="1" x14ac:dyDescent="0.25"/>
    <row r="58493" hidden="1" x14ac:dyDescent="0.25"/>
    <row r="58494" hidden="1" x14ac:dyDescent="0.25"/>
    <row r="58495" hidden="1" x14ac:dyDescent="0.25"/>
    <row r="58496" hidden="1" x14ac:dyDescent="0.25"/>
    <row r="58497" hidden="1" x14ac:dyDescent="0.25"/>
    <row r="58498" hidden="1" x14ac:dyDescent="0.25"/>
    <row r="58499" hidden="1" x14ac:dyDescent="0.25"/>
    <row r="58500" hidden="1" x14ac:dyDescent="0.25"/>
    <row r="58501" hidden="1" x14ac:dyDescent="0.25"/>
    <row r="58502" hidden="1" x14ac:dyDescent="0.25"/>
    <row r="58503" hidden="1" x14ac:dyDescent="0.25"/>
    <row r="58504" hidden="1" x14ac:dyDescent="0.25"/>
    <row r="58505" hidden="1" x14ac:dyDescent="0.25"/>
    <row r="58506" hidden="1" x14ac:dyDescent="0.25"/>
    <row r="58507" hidden="1" x14ac:dyDescent="0.25"/>
    <row r="58508" hidden="1" x14ac:dyDescent="0.25"/>
    <row r="58509" hidden="1" x14ac:dyDescent="0.25"/>
    <row r="58510" hidden="1" x14ac:dyDescent="0.25"/>
    <row r="58511" hidden="1" x14ac:dyDescent="0.25"/>
    <row r="58512" hidden="1" x14ac:dyDescent="0.25"/>
    <row r="58513" hidden="1" x14ac:dyDescent="0.25"/>
    <row r="58514" hidden="1" x14ac:dyDescent="0.25"/>
    <row r="58515" hidden="1" x14ac:dyDescent="0.25"/>
    <row r="58516" hidden="1" x14ac:dyDescent="0.25"/>
    <row r="58517" hidden="1" x14ac:dyDescent="0.25"/>
    <row r="58518" hidden="1" x14ac:dyDescent="0.25"/>
    <row r="58519" hidden="1" x14ac:dyDescent="0.25"/>
    <row r="58520" hidden="1" x14ac:dyDescent="0.25"/>
    <row r="58521" hidden="1" x14ac:dyDescent="0.25"/>
    <row r="58522" hidden="1" x14ac:dyDescent="0.25"/>
    <row r="58523" hidden="1" x14ac:dyDescent="0.25"/>
    <row r="58524" hidden="1" x14ac:dyDescent="0.25"/>
    <row r="58525" hidden="1" x14ac:dyDescent="0.25"/>
    <row r="58526" hidden="1" x14ac:dyDescent="0.25"/>
    <row r="58527" hidden="1" x14ac:dyDescent="0.25"/>
    <row r="58528" hidden="1" x14ac:dyDescent="0.25"/>
    <row r="58529" hidden="1" x14ac:dyDescent="0.25"/>
    <row r="58530" hidden="1" x14ac:dyDescent="0.25"/>
    <row r="58531" hidden="1" x14ac:dyDescent="0.25"/>
    <row r="58532" hidden="1" x14ac:dyDescent="0.25"/>
    <row r="58533" hidden="1" x14ac:dyDescent="0.25"/>
    <row r="58534" hidden="1" x14ac:dyDescent="0.25"/>
    <row r="58535" hidden="1" x14ac:dyDescent="0.25"/>
    <row r="58536" hidden="1" x14ac:dyDescent="0.25"/>
    <row r="58537" hidden="1" x14ac:dyDescent="0.25"/>
    <row r="58538" hidden="1" x14ac:dyDescent="0.25"/>
    <row r="58539" hidden="1" x14ac:dyDescent="0.25"/>
    <row r="58540" hidden="1" x14ac:dyDescent="0.25"/>
    <row r="58541" hidden="1" x14ac:dyDescent="0.25"/>
    <row r="58542" hidden="1" x14ac:dyDescent="0.25"/>
    <row r="58543" hidden="1" x14ac:dyDescent="0.25"/>
    <row r="58544" hidden="1" x14ac:dyDescent="0.25"/>
    <row r="58545" hidden="1" x14ac:dyDescent="0.25"/>
    <row r="58546" hidden="1" x14ac:dyDescent="0.25"/>
    <row r="58547" hidden="1" x14ac:dyDescent="0.25"/>
    <row r="58548" hidden="1" x14ac:dyDescent="0.25"/>
    <row r="58549" hidden="1" x14ac:dyDescent="0.25"/>
    <row r="58550" hidden="1" x14ac:dyDescent="0.25"/>
    <row r="58551" hidden="1" x14ac:dyDescent="0.25"/>
    <row r="58552" hidden="1" x14ac:dyDescent="0.25"/>
    <row r="58553" hidden="1" x14ac:dyDescent="0.25"/>
    <row r="58554" hidden="1" x14ac:dyDescent="0.25"/>
    <row r="58555" hidden="1" x14ac:dyDescent="0.25"/>
    <row r="58556" hidden="1" x14ac:dyDescent="0.25"/>
    <row r="58557" hidden="1" x14ac:dyDescent="0.25"/>
    <row r="58558" hidden="1" x14ac:dyDescent="0.25"/>
    <row r="58559" hidden="1" x14ac:dyDescent="0.25"/>
    <row r="58560" hidden="1" x14ac:dyDescent="0.25"/>
    <row r="58561" hidden="1" x14ac:dyDescent="0.25"/>
    <row r="58562" hidden="1" x14ac:dyDescent="0.25"/>
    <row r="58563" hidden="1" x14ac:dyDescent="0.25"/>
    <row r="58564" hidden="1" x14ac:dyDescent="0.25"/>
    <row r="58565" hidden="1" x14ac:dyDescent="0.25"/>
    <row r="58566" hidden="1" x14ac:dyDescent="0.25"/>
    <row r="58567" hidden="1" x14ac:dyDescent="0.25"/>
    <row r="58568" hidden="1" x14ac:dyDescent="0.25"/>
    <row r="58569" hidden="1" x14ac:dyDescent="0.25"/>
    <row r="58570" hidden="1" x14ac:dyDescent="0.25"/>
    <row r="58571" hidden="1" x14ac:dyDescent="0.25"/>
    <row r="58572" hidden="1" x14ac:dyDescent="0.25"/>
    <row r="58573" hidden="1" x14ac:dyDescent="0.25"/>
    <row r="58574" hidden="1" x14ac:dyDescent="0.25"/>
    <row r="58575" hidden="1" x14ac:dyDescent="0.25"/>
    <row r="58576" hidden="1" x14ac:dyDescent="0.25"/>
    <row r="58577" hidden="1" x14ac:dyDescent="0.25"/>
    <row r="58578" hidden="1" x14ac:dyDescent="0.25"/>
    <row r="58579" hidden="1" x14ac:dyDescent="0.25"/>
    <row r="58580" hidden="1" x14ac:dyDescent="0.25"/>
    <row r="58581" hidden="1" x14ac:dyDescent="0.25"/>
    <row r="58582" hidden="1" x14ac:dyDescent="0.25"/>
    <row r="58583" hidden="1" x14ac:dyDescent="0.25"/>
    <row r="58584" hidden="1" x14ac:dyDescent="0.25"/>
    <row r="58585" hidden="1" x14ac:dyDescent="0.25"/>
    <row r="58586" hidden="1" x14ac:dyDescent="0.25"/>
    <row r="58587" hidden="1" x14ac:dyDescent="0.25"/>
    <row r="58588" hidden="1" x14ac:dyDescent="0.25"/>
    <row r="58589" hidden="1" x14ac:dyDescent="0.25"/>
    <row r="58590" hidden="1" x14ac:dyDescent="0.25"/>
    <row r="58591" hidden="1" x14ac:dyDescent="0.25"/>
    <row r="58592" hidden="1" x14ac:dyDescent="0.25"/>
    <row r="58593" hidden="1" x14ac:dyDescent="0.25"/>
    <row r="58594" hidden="1" x14ac:dyDescent="0.25"/>
    <row r="58595" hidden="1" x14ac:dyDescent="0.25"/>
    <row r="58596" hidden="1" x14ac:dyDescent="0.25"/>
    <row r="58597" hidden="1" x14ac:dyDescent="0.25"/>
    <row r="58598" hidden="1" x14ac:dyDescent="0.25"/>
    <row r="58599" hidden="1" x14ac:dyDescent="0.25"/>
    <row r="58600" hidden="1" x14ac:dyDescent="0.25"/>
    <row r="58601" hidden="1" x14ac:dyDescent="0.25"/>
    <row r="58602" hidden="1" x14ac:dyDescent="0.25"/>
    <row r="58603" hidden="1" x14ac:dyDescent="0.25"/>
    <row r="58604" hidden="1" x14ac:dyDescent="0.25"/>
    <row r="58605" hidden="1" x14ac:dyDescent="0.25"/>
    <row r="58606" hidden="1" x14ac:dyDescent="0.25"/>
    <row r="58607" hidden="1" x14ac:dyDescent="0.25"/>
    <row r="58608" hidden="1" x14ac:dyDescent="0.25"/>
    <row r="58609" hidden="1" x14ac:dyDescent="0.25"/>
    <row r="58610" hidden="1" x14ac:dyDescent="0.25"/>
    <row r="58611" hidden="1" x14ac:dyDescent="0.25"/>
    <row r="58612" hidden="1" x14ac:dyDescent="0.25"/>
    <row r="58613" hidden="1" x14ac:dyDescent="0.25"/>
    <row r="58614" hidden="1" x14ac:dyDescent="0.25"/>
    <row r="58615" hidden="1" x14ac:dyDescent="0.25"/>
    <row r="58616" hidden="1" x14ac:dyDescent="0.25"/>
    <row r="58617" hidden="1" x14ac:dyDescent="0.25"/>
    <row r="58618" hidden="1" x14ac:dyDescent="0.25"/>
    <row r="58619" hidden="1" x14ac:dyDescent="0.25"/>
    <row r="58620" hidden="1" x14ac:dyDescent="0.25"/>
    <row r="58621" hidden="1" x14ac:dyDescent="0.25"/>
    <row r="58622" hidden="1" x14ac:dyDescent="0.25"/>
    <row r="58623" hidden="1" x14ac:dyDescent="0.25"/>
    <row r="58624" hidden="1" x14ac:dyDescent="0.25"/>
    <row r="58625" hidden="1" x14ac:dyDescent="0.25"/>
    <row r="58626" hidden="1" x14ac:dyDescent="0.25"/>
    <row r="58627" hidden="1" x14ac:dyDescent="0.25"/>
    <row r="58628" hidden="1" x14ac:dyDescent="0.25"/>
    <row r="58629" hidden="1" x14ac:dyDescent="0.25"/>
    <row r="58630" hidden="1" x14ac:dyDescent="0.25"/>
    <row r="58631" hidden="1" x14ac:dyDescent="0.25"/>
    <row r="58632" hidden="1" x14ac:dyDescent="0.25"/>
    <row r="58633" hidden="1" x14ac:dyDescent="0.25"/>
    <row r="58634" hidden="1" x14ac:dyDescent="0.25"/>
    <row r="58635" hidden="1" x14ac:dyDescent="0.25"/>
    <row r="58636" hidden="1" x14ac:dyDescent="0.25"/>
    <row r="58637" hidden="1" x14ac:dyDescent="0.25"/>
    <row r="58638" hidden="1" x14ac:dyDescent="0.25"/>
    <row r="58639" hidden="1" x14ac:dyDescent="0.25"/>
    <row r="58640" hidden="1" x14ac:dyDescent="0.25"/>
    <row r="58641" hidden="1" x14ac:dyDescent="0.25"/>
    <row r="58642" hidden="1" x14ac:dyDescent="0.25"/>
    <row r="58643" hidden="1" x14ac:dyDescent="0.25"/>
    <row r="58644" hidden="1" x14ac:dyDescent="0.25"/>
    <row r="58645" hidden="1" x14ac:dyDescent="0.25"/>
    <row r="58646" hidden="1" x14ac:dyDescent="0.25"/>
    <row r="58647" hidden="1" x14ac:dyDescent="0.25"/>
    <row r="58648" hidden="1" x14ac:dyDescent="0.25"/>
    <row r="58649" hidden="1" x14ac:dyDescent="0.25"/>
    <row r="58650" hidden="1" x14ac:dyDescent="0.25"/>
    <row r="58651" hidden="1" x14ac:dyDescent="0.25"/>
    <row r="58652" hidden="1" x14ac:dyDescent="0.25"/>
    <row r="58653" hidden="1" x14ac:dyDescent="0.25"/>
    <row r="58654" hidden="1" x14ac:dyDescent="0.25"/>
    <row r="58655" hidden="1" x14ac:dyDescent="0.25"/>
    <row r="58656" hidden="1" x14ac:dyDescent="0.25"/>
    <row r="58657" hidden="1" x14ac:dyDescent="0.25"/>
    <row r="58658" hidden="1" x14ac:dyDescent="0.25"/>
    <row r="58659" hidden="1" x14ac:dyDescent="0.25"/>
    <row r="58660" hidden="1" x14ac:dyDescent="0.25"/>
    <row r="58661" hidden="1" x14ac:dyDescent="0.25"/>
    <row r="58662" hidden="1" x14ac:dyDescent="0.25"/>
    <row r="58663" hidden="1" x14ac:dyDescent="0.25"/>
    <row r="58664" hidden="1" x14ac:dyDescent="0.25"/>
    <row r="58665" hidden="1" x14ac:dyDescent="0.25"/>
    <row r="58666" hidden="1" x14ac:dyDescent="0.25"/>
    <row r="58667" hidden="1" x14ac:dyDescent="0.25"/>
    <row r="58668" hidden="1" x14ac:dyDescent="0.25"/>
    <row r="58669" hidden="1" x14ac:dyDescent="0.25"/>
    <row r="58670" hidden="1" x14ac:dyDescent="0.25"/>
    <row r="58671" hidden="1" x14ac:dyDescent="0.25"/>
    <row r="58672" hidden="1" x14ac:dyDescent="0.25"/>
    <row r="58673" hidden="1" x14ac:dyDescent="0.25"/>
    <row r="58674" hidden="1" x14ac:dyDescent="0.25"/>
    <row r="58675" hidden="1" x14ac:dyDescent="0.25"/>
    <row r="58676" hidden="1" x14ac:dyDescent="0.25"/>
    <row r="58677" hidden="1" x14ac:dyDescent="0.25"/>
    <row r="58678" hidden="1" x14ac:dyDescent="0.25"/>
    <row r="58679" hidden="1" x14ac:dyDescent="0.25"/>
    <row r="58680" hidden="1" x14ac:dyDescent="0.25"/>
    <row r="58681" hidden="1" x14ac:dyDescent="0.25"/>
    <row r="58682" hidden="1" x14ac:dyDescent="0.25"/>
    <row r="58683" hidden="1" x14ac:dyDescent="0.25"/>
    <row r="58684" hidden="1" x14ac:dyDescent="0.25"/>
    <row r="58685" hidden="1" x14ac:dyDescent="0.25"/>
    <row r="58686" hidden="1" x14ac:dyDescent="0.25"/>
    <row r="58687" hidden="1" x14ac:dyDescent="0.25"/>
    <row r="58688" hidden="1" x14ac:dyDescent="0.25"/>
    <row r="58689" hidden="1" x14ac:dyDescent="0.25"/>
    <row r="58690" hidden="1" x14ac:dyDescent="0.25"/>
    <row r="58691" hidden="1" x14ac:dyDescent="0.25"/>
    <row r="58692" hidden="1" x14ac:dyDescent="0.25"/>
    <row r="58693" hidden="1" x14ac:dyDescent="0.25"/>
    <row r="58694" hidden="1" x14ac:dyDescent="0.25"/>
    <row r="58695" hidden="1" x14ac:dyDescent="0.25"/>
    <row r="58696" hidden="1" x14ac:dyDescent="0.25"/>
    <row r="58697" hidden="1" x14ac:dyDescent="0.25"/>
    <row r="58698" hidden="1" x14ac:dyDescent="0.25"/>
    <row r="58699" hidden="1" x14ac:dyDescent="0.25"/>
    <row r="58700" hidden="1" x14ac:dyDescent="0.25"/>
    <row r="58701" hidden="1" x14ac:dyDescent="0.25"/>
    <row r="58702" hidden="1" x14ac:dyDescent="0.25"/>
    <row r="58703" hidden="1" x14ac:dyDescent="0.25"/>
    <row r="58704" hidden="1" x14ac:dyDescent="0.25"/>
    <row r="58705" hidden="1" x14ac:dyDescent="0.25"/>
    <row r="58706" hidden="1" x14ac:dyDescent="0.25"/>
    <row r="58707" hidden="1" x14ac:dyDescent="0.25"/>
    <row r="58708" hidden="1" x14ac:dyDescent="0.25"/>
    <row r="58709" hidden="1" x14ac:dyDescent="0.25"/>
    <row r="58710" hidden="1" x14ac:dyDescent="0.25"/>
    <row r="58711" hidden="1" x14ac:dyDescent="0.25"/>
    <row r="58712" hidden="1" x14ac:dyDescent="0.25"/>
    <row r="58713" hidden="1" x14ac:dyDescent="0.25"/>
    <row r="58714" hidden="1" x14ac:dyDescent="0.25"/>
    <row r="58715" hidden="1" x14ac:dyDescent="0.25"/>
    <row r="58716" hidden="1" x14ac:dyDescent="0.25"/>
    <row r="58717" hidden="1" x14ac:dyDescent="0.25"/>
    <row r="58718" hidden="1" x14ac:dyDescent="0.25"/>
    <row r="58719" hidden="1" x14ac:dyDescent="0.25"/>
    <row r="58720" hidden="1" x14ac:dyDescent="0.25"/>
    <row r="58721" hidden="1" x14ac:dyDescent="0.25"/>
    <row r="58722" hidden="1" x14ac:dyDescent="0.25"/>
    <row r="58723" hidden="1" x14ac:dyDescent="0.25"/>
    <row r="58724" hidden="1" x14ac:dyDescent="0.25"/>
    <row r="58725" hidden="1" x14ac:dyDescent="0.25"/>
    <row r="58726" hidden="1" x14ac:dyDescent="0.25"/>
    <row r="58727" hidden="1" x14ac:dyDescent="0.25"/>
    <row r="58728" hidden="1" x14ac:dyDescent="0.25"/>
    <row r="58729" hidden="1" x14ac:dyDescent="0.25"/>
    <row r="58730" hidden="1" x14ac:dyDescent="0.25"/>
    <row r="58731" hidden="1" x14ac:dyDescent="0.25"/>
    <row r="58732" hidden="1" x14ac:dyDescent="0.25"/>
    <row r="58733" hidden="1" x14ac:dyDescent="0.25"/>
    <row r="58734" hidden="1" x14ac:dyDescent="0.25"/>
    <row r="58735" hidden="1" x14ac:dyDescent="0.25"/>
    <row r="58736" hidden="1" x14ac:dyDescent="0.25"/>
    <row r="58737" hidden="1" x14ac:dyDescent="0.25"/>
    <row r="58738" hidden="1" x14ac:dyDescent="0.25"/>
    <row r="58739" hidden="1" x14ac:dyDescent="0.25"/>
    <row r="58740" hidden="1" x14ac:dyDescent="0.25"/>
    <row r="58741" hidden="1" x14ac:dyDescent="0.25"/>
    <row r="58742" hidden="1" x14ac:dyDescent="0.25"/>
    <row r="58743" hidden="1" x14ac:dyDescent="0.25"/>
    <row r="58744" hidden="1" x14ac:dyDescent="0.25"/>
    <row r="58745" hidden="1" x14ac:dyDescent="0.25"/>
    <row r="58746" hidden="1" x14ac:dyDescent="0.25"/>
    <row r="58747" hidden="1" x14ac:dyDescent="0.25"/>
    <row r="58748" hidden="1" x14ac:dyDescent="0.25"/>
    <row r="58749" hidden="1" x14ac:dyDescent="0.25"/>
    <row r="58750" hidden="1" x14ac:dyDescent="0.25"/>
    <row r="58751" hidden="1" x14ac:dyDescent="0.25"/>
    <row r="58752" hidden="1" x14ac:dyDescent="0.25"/>
    <row r="58753" hidden="1" x14ac:dyDescent="0.25"/>
    <row r="58754" hidden="1" x14ac:dyDescent="0.25"/>
    <row r="58755" hidden="1" x14ac:dyDescent="0.25"/>
    <row r="58756" hidden="1" x14ac:dyDescent="0.25"/>
    <row r="58757" hidden="1" x14ac:dyDescent="0.25"/>
    <row r="58758" hidden="1" x14ac:dyDescent="0.25"/>
    <row r="58759" hidden="1" x14ac:dyDescent="0.25"/>
    <row r="58760" hidden="1" x14ac:dyDescent="0.25"/>
    <row r="58761" hidden="1" x14ac:dyDescent="0.25"/>
    <row r="58762" hidden="1" x14ac:dyDescent="0.25"/>
    <row r="58763" hidden="1" x14ac:dyDescent="0.25"/>
    <row r="58764" hidden="1" x14ac:dyDescent="0.25"/>
    <row r="58765" hidden="1" x14ac:dyDescent="0.25"/>
    <row r="58766" hidden="1" x14ac:dyDescent="0.25"/>
    <row r="58767" hidden="1" x14ac:dyDescent="0.25"/>
    <row r="58768" hidden="1" x14ac:dyDescent="0.25"/>
    <row r="58769" hidden="1" x14ac:dyDescent="0.25"/>
    <row r="58770" hidden="1" x14ac:dyDescent="0.25"/>
    <row r="58771" hidden="1" x14ac:dyDescent="0.25"/>
    <row r="58772" hidden="1" x14ac:dyDescent="0.25"/>
    <row r="58773" hidden="1" x14ac:dyDescent="0.25"/>
    <row r="58774" hidden="1" x14ac:dyDescent="0.25"/>
    <row r="58775" hidden="1" x14ac:dyDescent="0.25"/>
    <row r="58776" hidden="1" x14ac:dyDescent="0.25"/>
    <row r="58777" hidden="1" x14ac:dyDescent="0.25"/>
    <row r="58778" hidden="1" x14ac:dyDescent="0.25"/>
    <row r="58779" hidden="1" x14ac:dyDescent="0.25"/>
    <row r="58780" hidden="1" x14ac:dyDescent="0.25"/>
    <row r="58781" hidden="1" x14ac:dyDescent="0.25"/>
    <row r="58782" hidden="1" x14ac:dyDescent="0.25"/>
    <row r="58783" hidden="1" x14ac:dyDescent="0.25"/>
    <row r="58784" hidden="1" x14ac:dyDescent="0.25"/>
    <row r="58785" hidden="1" x14ac:dyDescent="0.25"/>
    <row r="58786" hidden="1" x14ac:dyDescent="0.25"/>
    <row r="58787" hidden="1" x14ac:dyDescent="0.25"/>
    <row r="58788" hidden="1" x14ac:dyDescent="0.25"/>
    <row r="58789" hidden="1" x14ac:dyDescent="0.25"/>
    <row r="58790" hidden="1" x14ac:dyDescent="0.25"/>
    <row r="58791" hidden="1" x14ac:dyDescent="0.25"/>
    <row r="58792" hidden="1" x14ac:dyDescent="0.25"/>
    <row r="58793" hidden="1" x14ac:dyDescent="0.25"/>
    <row r="58794" hidden="1" x14ac:dyDescent="0.25"/>
    <row r="58795" hidden="1" x14ac:dyDescent="0.25"/>
    <row r="58796" hidden="1" x14ac:dyDescent="0.25"/>
    <row r="58797" hidden="1" x14ac:dyDescent="0.25"/>
    <row r="58798" hidden="1" x14ac:dyDescent="0.25"/>
    <row r="58799" hidden="1" x14ac:dyDescent="0.25"/>
    <row r="58800" hidden="1" x14ac:dyDescent="0.25"/>
    <row r="58801" hidden="1" x14ac:dyDescent="0.25"/>
    <row r="58802" hidden="1" x14ac:dyDescent="0.25"/>
    <row r="58803" hidden="1" x14ac:dyDescent="0.25"/>
    <row r="58804" hidden="1" x14ac:dyDescent="0.25"/>
    <row r="58805" hidden="1" x14ac:dyDescent="0.25"/>
    <row r="58806" hidden="1" x14ac:dyDescent="0.25"/>
    <row r="58807" hidden="1" x14ac:dyDescent="0.25"/>
    <row r="58808" hidden="1" x14ac:dyDescent="0.25"/>
    <row r="58809" hidden="1" x14ac:dyDescent="0.25"/>
    <row r="58810" hidden="1" x14ac:dyDescent="0.25"/>
    <row r="58811" hidden="1" x14ac:dyDescent="0.25"/>
    <row r="58812" hidden="1" x14ac:dyDescent="0.25"/>
    <row r="58813" hidden="1" x14ac:dyDescent="0.25"/>
    <row r="58814" hidden="1" x14ac:dyDescent="0.25"/>
    <row r="58815" hidden="1" x14ac:dyDescent="0.25"/>
    <row r="58816" hidden="1" x14ac:dyDescent="0.25"/>
    <row r="58817" hidden="1" x14ac:dyDescent="0.25"/>
    <row r="58818" hidden="1" x14ac:dyDescent="0.25"/>
    <row r="58819" hidden="1" x14ac:dyDescent="0.25"/>
    <row r="58820" hidden="1" x14ac:dyDescent="0.25"/>
    <row r="58821" hidden="1" x14ac:dyDescent="0.25"/>
    <row r="58822" hidden="1" x14ac:dyDescent="0.25"/>
    <row r="58823" hidden="1" x14ac:dyDescent="0.25"/>
    <row r="58824" hidden="1" x14ac:dyDescent="0.25"/>
    <row r="58825" hidden="1" x14ac:dyDescent="0.25"/>
    <row r="58826" hidden="1" x14ac:dyDescent="0.25"/>
    <row r="58827" hidden="1" x14ac:dyDescent="0.25"/>
    <row r="58828" hidden="1" x14ac:dyDescent="0.25"/>
    <row r="58829" hidden="1" x14ac:dyDescent="0.25"/>
    <row r="58830" hidden="1" x14ac:dyDescent="0.25"/>
    <row r="58831" hidden="1" x14ac:dyDescent="0.25"/>
    <row r="58832" hidden="1" x14ac:dyDescent="0.25"/>
    <row r="58833" hidden="1" x14ac:dyDescent="0.25"/>
    <row r="58834" hidden="1" x14ac:dyDescent="0.25"/>
    <row r="58835" hidden="1" x14ac:dyDescent="0.25"/>
    <row r="58836" hidden="1" x14ac:dyDescent="0.25"/>
    <row r="58837" hidden="1" x14ac:dyDescent="0.25"/>
    <row r="58838" hidden="1" x14ac:dyDescent="0.25"/>
    <row r="58839" hidden="1" x14ac:dyDescent="0.25"/>
    <row r="58840" hidden="1" x14ac:dyDescent="0.25"/>
    <row r="58841" hidden="1" x14ac:dyDescent="0.25"/>
    <row r="58842" hidden="1" x14ac:dyDescent="0.25"/>
    <row r="58843" hidden="1" x14ac:dyDescent="0.25"/>
    <row r="58844" hidden="1" x14ac:dyDescent="0.25"/>
    <row r="58845" hidden="1" x14ac:dyDescent="0.25"/>
    <row r="58846" hidden="1" x14ac:dyDescent="0.25"/>
    <row r="58847" hidden="1" x14ac:dyDescent="0.25"/>
    <row r="58848" hidden="1" x14ac:dyDescent="0.25"/>
    <row r="58849" hidden="1" x14ac:dyDescent="0.25"/>
    <row r="58850" hidden="1" x14ac:dyDescent="0.25"/>
    <row r="58851" hidden="1" x14ac:dyDescent="0.25"/>
    <row r="58852" hidden="1" x14ac:dyDescent="0.25"/>
    <row r="58853" hidden="1" x14ac:dyDescent="0.25"/>
    <row r="58854" hidden="1" x14ac:dyDescent="0.25"/>
    <row r="58855" hidden="1" x14ac:dyDescent="0.25"/>
    <row r="58856" hidden="1" x14ac:dyDescent="0.25"/>
    <row r="58857" hidden="1" x14ac:dyDescent="0.25"/>
    <row r="58858" hidden="1" x14ac:dyDescent="0.25"/>
    <row r="58859" hidden="1" x14ac:dyDescent="0.25"/>
    <row r="58860" hidden="1" x14ac:dyDescent="0.25"/>
    <row r="58861" hidden="1" x14ac:dyDescent="0.25"/>
    <row r="58862" hidden="1" x14ac:dyDescent="0.25"/>
    <row r="58863" hidden="1" x14ac:dyDescent="0.25"/>
    <row r="58864" hidden="1" x14ac:dyDescent="0.25"/>
    <row r="58865" hidden="1" x14ac:dyDescent="0.25"/>
    <row r="58866" hidden="1" x14ac:dyDescent="0.25"/>
    <row r="58867" hidden="1" x14ac:dyDescent="0.25"/>
    <row r="58868" hidden="1" x14ac:dyDescent="0.25"/>
    <row r="58869" hidden="1" x14ac:dyDescent="0.25"/>
    <row r="58870" hidden="1" x14ac:dyDescent="0.25"/>
    <row r="58871" hidden="1" x14ac:dyDescent="0.25"/>
    <row r="58872" hidden="1" x14ac:dyDescent="0.25"/>
    <row r="58873" hidden="1" x14ac:dyDescent="0.25"/>
    <row r="58874" hidden="1" x14ac:dyDescent="0.25"/>
    <row r="58875" hidden="1" x14ac:dyDescent="0.25"/>
    <row r="58876" hidden="1" x14ac:dyDescent="0.25"/>
    <row r="58877" hidden="1" x14ac:dyDescent="0.25"/>
    <row r="58878" hidden="1" x14ac:dyDescent="0.25"/>
    <row r="58879" hidden="1" x14ac:dyDescent="0.25"/>
    <row r="58880" hidden="1" x14ac:dyDescent="0.25"/>
    <row r="58881" hidden="1" x14ac:dyDescent="0.25"/>
    <row r="58882" hidden="1" x14ac:dyDescent="0.25"/>
    <row r="58883" hidden="1" x14ac:dyDescent="0.25"/>
    <row r="58884" hidden="1" x14ac:dyDescent="0.25"/>
    <row r="58885" hidden="1" x14ac:dyDescent="0.25"/>
    <row r="58886" hidden="1" x14ac:dyDescent="0.25"/>
    <row r="58887" hidden="1" x14ac:dyDescent="0.25"/>
    <row r="58888" hidden="1" x14ac:dyDescent="0.25"/>
    <row r="58889" hidden="1" x14ac:dyDescent="0.25"/>
    <row r="58890" hidden="1" x14ac:dyDescent="0.25"/>
    <row r="58891" hidden="1" x14ac:dyDescent="0.25"/>
    <row r="58892" hidden="1" x14ac:dyDescent="0.25"/>
    <row r="58893" hidden="1" x14ac:dyDescent="0.25"/>
    <row r="58894" hidden="1" x14ac:dyDescent="0.25"/>
    <row r="58895" hidden="1" x14ac:dyDescent="0.25"/>
    <row r="58896" hidden="1" x14ac:dyDescent="0.25"/>
    <row r="58897" hidden="1" x14ac:dyDescent="0.25"/>
    <row r="58898" hidden="1" x14ac:dyDescent="0.25"/>
    <row r="58899" hidden="1" x14ac:dyDescent="0.25"/>
    <row r="58900" hidden="1" x14ac:dyDescent="0.25"/>
    <row r="58901" hidden="1" x14ac:dyDescent="0.25"/>
    <row r="58902" hidden="1" x14ac:dyDescent="0.25"/>
    <row r="58903" hidden="1" x14ac:dyDescent="0.25"/>
    <row r="58904" hidden="1" x14ac:dyDescent="0.25"/>
    <row r="58905" hidden="1" x14ac:dyDescent="0.25"/>
    <row r="58906" hidden="1" x14ac:dyDescent="0.25"/>
    <row r="58907" hidden="1" x14ac:dyDescent="0.25"/>
    <row r="58908" hidden="1" x14ac:dyDescent="0.25"/>
    <row r="58909" hidden="1" x14ac:dyDescent="0.25"/>
    <row r="58910" hidden="1" x14ac:dyDescent="0.25"/>
    <row r="58911" hidden="1" x14ac:dyDescent="0.25"/>
    <row r="58912" hidden="1" x14ac:dyDescent="0.25"/>
    <row r="58913" hidden="1" x14ac:dyDescent="0.25"/>
    <row r="58914" hidden="1" x14ac:dyDescent="0.25"/>
    <row r="58915" hidden="1" x14ac:dyDescent="0.25"/>
    <row r="58916" hidden="1" x14ac:dyDescent="0.25"/>
    <row r="58917" hidden="1" x14ac:dyDescent="0.25"/>
    <row r="58918" hidden="1" x14ac:dyDescent="0.25"/>
    <row r="58919" hidden="1" x14ac:dyDescent="0.25"/>
    <row r="58920" hidden="1" x14ac:dyDescent="0.25"/>
    <row r="58921" hidden="1" x14ac:dyDescent="0.25"/>
    <row r="58922" hidden="1" x14ac:dyDescent="0.25"/>
    <row r="58923" hidden="1" x14ac:dyDescent="0.25"/>
    <row r="58924" hidden="1" x14ac:dyDescent="0.25"/>
    <row r="58925" hidden="1" x14ac:dyDescent="0.25"/>
    <row r="58926" hidden="1" x14ac:dyDescent="0.25"/>
    <row r="58927" hidden="1" x14ac:dyDescent="0.25"/>
    <row r="58928" hidden="1" x14ac:dyDescent="0.25"/>
    <row r="58929" hidden="1" x14ac:dyDescent="0.25"/>
    <row r="58930" hidden="1" x14ac:dyDescent="0.25"/>
    <row r="58931" hidden="1" x14ac:dyDescent="0.25"/>
    <row r="58932" hidden="1" x14ac:dyDescent="0.25"/>
    <row r="58933" hidden="1" x14ac:dyDescent="0.25"/>
    <row r="58934" hidden="1" x14ac:dyDescent="0.25"/>
    <row r="58935" hidden="1" x14ac:dyDescent="0.25"/>
    <row r="58936" hidden="1" x14ac:dyDescent="0.25"/>
    <row r="58937" hidden="1" x14ac:dyDescent="0.25"/>
    <row r="58938" hidden="1" x14ac:dyDescent="0.25"/>
    <row r="58939" hidden="1" x14ac:dyDescent="0.25"/>
    <row r="58940" hidden="1" x14ac:dyDescent="0.25"/>
    <row r="58941" hidden="1" x14ac:dyDescent="0.25"/>
    <row r="58942" hidden="1" x14ac:dyDescent="0.25"/>
    <row r="58943" hidden="1" x14ac:dyDescent="0.25"/>
    <row r="58944" hidden="1" x14ac:dyDescent="0.25"/>
    <row r="58945" hidden="1" x14ac:dyDescent="0.25"/>
    <row r="58946" hidden="1" x14ac:dyDescent="0.25"/>
    <row r="58947" hidden="1" x14ac:dyDescent="0.25"/>
    <row r="58948" hidden="1" x14ac:dyDescent="0.25"/>
    <row r="58949" hidden="1" x14ac:dyDescent="0.25"/>
    <row r="58950" hidden="1" x14ac:dyDescent="0.25"/>
    <row r="58951" hidden="1" x14ac:dyDescent="0.25"/>
    <row r="58952" hidden="1" x14ac:dyDescent="0.25"/>
    <row r="58953" hidden="1" x14ac:dyDescent="0.25"/>
    <row r="58954" hidden="1" x14ac:dyDescent="0.25"/>
    <row r="58955" hidden="1" x14ac:dyDescent="0.25"/>
    <row r="58956" hidden="1" x14ac:dyDescent="0.25"/>
    <row r="58957" hidden="1" x14ac:dyDescent="0.25"/>
    <row r="58958" hidden="1" x14ac:dyDescent="0.25"/>
    <row r="58959" hidden="1" x14ac:dyDescent="0.25"/>
    <row r="58960" hidden="1" x14ac:dyDescent="0.25"/>
    <row r="58961" hidden="1" x14ac:dyDescent="0.25"/>
    <row r="58962" hidden="1" x14ac:dyDescent="0.25"/>
    <row r="58963" hidden="1" x14ac:dyDescent="0.25"/>
    <row r="58964" hidden="1" x14ac:dyDescent="0.25"/>
    <row r="58965" hidden="1" x14ac:dyDescent="0.25"/>
    <row r="58966" hidden="1" x14ac:dyDescent="0.25"/>
    <row r="58967" hidden="1" x14ac:dyDescent="0.25"/>
    <row r="58968" hidden="1" x14ac:dyDescent="0.25"/>
    <row r="58969" hidden="1" x14ac:dyDescent="0.25"/>
    <row r="58970" hidden="1" x14ac:dyDescent="0.25"/>
    <row r="58971" hidden="1" x14ac:dyDescent="0.25"/>
    <row r="58972" hidden="1" x14ac:dyDescent="0.25"/>
    <row r="58973" hidden="1" x14ac:dyDescent="0.25"/>
    <row r="58974" hidden="1" x14ac:dyDescent="0.25"/>
    <row r="58975" hidden="1" x14ac:dyDescent="0.25"/>
    <row r="58976" hidden="1" x14ac:dyDescent="0.25"/>
    <row r="58977" hidden="1" x14ac:dyDescent="0.25"/>
    <row r="58978" hidden="1" x14ac:dyDescent="0.25"/>
    <row r="58979" hidden="1" x14ac:dyDescent="0.25"/>
    <row r="58980" hidden="1" x14ac:dyDescent="0.25"/>
    <row r="58981" hidden="1" x14ac:dyDescent="0.25"/>
    <row r="58982" hidden="1" x14ac:dyDescent="0.25"/>
    <row r="58983" hidden="1" x14ac:dyDescent="0.25"/>
    <row r="58984" hidden="1" x14ac:dyDescent="0.25"/>
    <row r="58985" hidden="1" x14ac:dyDescent="0.25"/>
    <row r="58986" hidden="1" x14ac:dyDescent="0.25"/>
    <row r="58987" hidden="1" x14ac:dyDescent="0.25"/>
    <row r="58988" hidden="1" x14ac:dyDescent="0.25"/>
    <row r="58989" hidden="1" x14ac:dyDescent="0.25"/>
    <row r="58990" hidden="1" x14ac:dyDescent="0.25"/>
    <row r="58991" hidden="1" x14ac:dyDescent="0.25"/>
    <row r="58992" hidden="1" x14ac:dyDescent="0.25"/>
    <row r="58993" hidden="1" x14ac:dyDescent="0.25"/>
    <row r="58994" hidden="1" x14ac:dyDescent="0.25"/>
    <row r="58995" hidden="1" x14ac:dyDescent="0.25"/>
    <row r="58996" hidden="1" x14ac:dyDescent="0.25"/>
    <row r="58997" hidden="1" x14ac:dyDescent="0.25"/>
    <row r="58998" hidden="1" x14ac:dyDescent="0.25"/>
    <row r="58999" hidden="1" x14ac:dyDescent="0.25"/>
    <row r="59000" hidden="1" x14ac:dyDescent="0.25"/>
    <row r="59001" hidden="1" x14ac:dyDescent="0.25"/>
    <row r="59002" hidden="1" x14ac:dyDescent="0.25"/>
    <row r="59003" hidden="1" x14ac:dyDescent="0.25"/>
    <row r="59004" hidden="1" x14ac:dyDescent="0.25"/>
    <row r="59005" hidden="1" x14ac:dyDescent="0.25"/>
    <row r="59006" hidden="1" x14ac:dyDescent="0.25"/>
    <row r="59007" hidden="1" x14ac:dyDescent="0.25"/>
    <row r="59008" hidden="1" x14ac:dyDescent="0.25"/>
    <row r="59009" hidden="1" x14ac:dyDescent="0.25"/>
    <row r="59010" hidden="1" x14ac:dyDescent="0.25"/>
    <row r="59011" hidden="1" x14ac:dyDescent="0.25"/>
    <row r="59012" hidden="1" x14ac:dyDescent="0.25"/>
    <row r="59013" hidden="1" x14ac:dyDescent="0.25"/>
    <row r="59014" hidden="1" x14ac:dyDescent="0.25"/>
    <row r="59015" hidden="1" x14ac:dyDescent="0.25"/>
    <row r="59016" hidden="1" x14ac:dyDescent="0.25"/>
    <row r="59017" hidden="1" x14ac:dyDescent="0.25"/>
    <row r="59018" hidden="1" x14ac:dyDescent="0.25"/>
    <row r="59019" hidden="1" x14ac:dyDescent="0.25"/>
    <row r="59020" hidden="1" x14ac:dyDescent="0.25"/>
    <row r="59021" hidden="1" x14ac:dyDescent="0.25"/>
    <row r="59022" hidden="1" x14ac:dyDescent="0.25"/>
    <row r="59023" hidden="1" x14ac:dyDescent="0.25"/>
    <row r="59024" hidden="1" x14ac:dyDescent="0.25"/>
    <row r="59025" hidden="1" x14ac:dyDescent="0.25"/>
    <row r="59026" hidden="1" x14ac:dyDescent="0.25"/>
    <row r="59027" hidden="1" x14ac:dyDescent="0.25"/>
    <row r="59028" hidden="1" x14ac:dyDescent="0.25"/>
    <row r="59029" hidden="1" x14ac:dyDescent="0.25"/>
    <row r="59030" hidden="1" x14ac:dyDescent="0.25"/>
    <row r="59031" hidden="1" x14ac:dyDescent="0.25"/>
    <row r="59032" hidden="1" x14ac:dyDescent="0.25"/>
    <row r="59033" hidden="1" x14ac:dyDescent="0.25"/>
    <row r="59034" hidden="1" x14ac:dyDescent="0.25"/>
    <row r="59035" hidden="1" x14ac:dyDescent="0.25"/>
    <row r="59036" hidden="1" x14ac:dyDescent="0.25"/>
    <row r="59037" hidden="1" x14ac:dyDescent="0.25"/>
    <row r="59038" hidden="1" x14ac:dyDescent="0.25"/>
    <row r="59039" hidden="1" x14ac:dyDescent="0.25"/>
    <row r="59040" hidden="1" x14ac:dyDescent="0.25"/>
    <row r="59041" hidden="1" x14ac:dyDescent="0.25"/>
    <row r="59042" hidden="1" x14ac:dyDescent="0.25"/>
    <row r="59043" hidden="1" x14ac:dyDescent="0.25"/>
    <row r="59044" hidden="1" x14ac:dyDescent="0.25"/>
    <row r="59045" hidden="1" x14ac:dyDescent="0.25"/>
    <row r="59046" hidden="1" x14ac:dyDescent="0.25"/>
    <row r="59047" hidden="1" x14ac:dyDescent="0.25"/>
    <row r="59048" hidden="1" x14ac:dyDescent="0.25"/>
    <row r="59049" hidden="1" x14ac:dyDescent="0.25"/>
    <row r="59050" hidden="1" x14ac:dyDescent="0.25"/>
    <row r="59051" hidden="1" x14ac:dyDescent="0.25"/>
    <row r="59052" hidden="1" x14ac:dyDescent="0.25"/>
    <row r="59053" hidden="1" x14ac:dyDescent="0.25"/>
    <row r="59054" hidden="1" x14ac:dyDescent="0.25"/>
    <row r="59055" hidden="1" x14ac:dyDescent="0.25"/>
    <row r="59056" hidden="1" x14ac:dyDescent="0.25"/>
    <row r="59057" hidden="1" x14ac:dyDescent="0.25"/>
    <row r="59058" hidden="1" x14ac:dyDescent="0.25"/>
    <row r="59059" hidden="1" x14ac:dyDescent="0.25"/>
    <row r="59060" hidden="1" x14ac:dyDescent="0.25"/>
    <row r="59061" hidden="1" x14ac:dyDescent="0.25"/>
    <row r="59062" hidden="1" x14ac:dyDescent="0.25"/>
    <row r="59063" hidden="1" x14ac:dyDescent="0.25"/>
    <row r="59064" hidden="1" x14ac:dyDescent="0.25"/>
    <row r="59065" hidden="1" x14ac:dyDescent="0.25"/>
    <row r="59066" hidden="1" x14ac:dyDescent="0.25"/>
    <row r="59067" hidden="1" x14ac:dyDescent="0.25"/>
    <row r="59068" hidden="1" x14ac:dyDescent="0.25"/>
    <row r="59069" hidden="1" x14ac:dyDescent="0.25"/>
    <row r="59070" hidden="1" x14ac:dyDescent="0.25"/>
    <row r="59071" hidden="1" x14ac:dyDescent="0.25"/>
    <row r="59072" hidden="1" x14ac:dyDescent="0.25"/>
    <row r="59073" hidden="1" x14ac:dyDescent="0.25"/>
    <row r="59074" hidden="1" x14ac:dyDescent="0.25"/>
    <row r="59075" hidden="1" x14ac:dyDescent="0.25"/>
    <row r="59076" hidden="1" x14ac:dyDescent="0.25"/>
    <row r="59077" hidden="1" x14ac:dyDescent="0.25"/>
    <row r="59078" hidden="1" x14ac:dyDescent="0.25"/>
    <row r="59079" hidden="1" x14ac:dyDescent="0.25"/>
    <row r="59080" hidden="1" x14ac:dyDescent="0.25"/>
    <row r="59081" hidden="1" x14ac:dyDescent="0.25"/>
    <row r="59082" hidden="1" x14ac:dyDescent="0.25"/>
    <row r="59083" hidden="1" x14ac:dyDescent="0.25"/>
    <row r="59084" hidden="1" x14ac:dyDescent="0.25"/>
    <row r="59085" hidden="1" x14ac:dyDescent="0.25"/>
    <row r="59086" hidden="1" x14ac:dyDescent="0.25"/>
    <row r="59087" hidden="1" x14ac:dyDescent="0.25"/>
    <row r="59088" hidden="1" x14ac:dyDescent="0.25"/>
    <row r="59089" hidden="1" x14ac:dyDescent="0.25"/>
    <row r="59090" hidden="1" x14ac:dyDescent="0.25"/>
    <row r="59091" hidden="1" x14ac:dyDescent="0.25"/>
    <row r="59092" hidden="1" x14ac:dyDescent="0.25"/>
    <row r="59093" hidden="1" x14ac:dyDescent="0.25"/>
    <row r="59094" hidden="1" x14ac:dyDescent="0.25"/>
    <row r="59095" hidden="1" x14ac:dyDescent="0.25"/>
    <row r="59096" hidden="1" x14ac:dyDescent="0.25"/>
    <row r="59097" hidden="1" x14ac:dyDescent="0.25"/>
    <row r="59098" hidden="1" x14ac:dyDescent="0.25"/>
    <row r="59099" hidden="1" x14ac:dyDescent="0.25"/>
    <row r="59100" hidden="1" x14ac:dyDescent="0.25"/>
    <row r="59101" hidden="1" x14ac:dyDescent="0.25"/>
    <row r="59102" hidden="1" x14ac:dyDescent="0.25"/>
    <row r="59103" hidden="1" x14ac:dyDescent="0.25"/>
    <row r="59104" hidden="1" x14ac:dyDescent="0.25"/>
    <row r="59105" hidden="1" x14ac:dyDescent="0.25"/>
    <row r="59106" hidden="1" x14ac:dyDescent="0.25"/>
    <row r="59107" hidden="1" x14ac:dyDescent="0.25"/>
    <row r="59108" hidden="1" x14ac:dyDescent="0.25"/>
    <row r="59109" hidden="1" x14ac:dyDescent="0.25"/>
    <row r="59110" hidden="1" x14ac:dyDescent="0.25"/>
    <row r="59111" hidden="1" x14ac:dyDescent="0.25"/>
    <row r="59112" hidden="1" x14ac:dyDescent="0.25"/>
    <row r="59113" hidden="1" x14ac:dyDescent="0.25"/>
    <row r="59114" hidden="1" x14ac:dyDescent="0.25"/>
    <row r="59115" hidden="1" x14ac:dyDescent="0.25"/>
    <row r="59116" hidden="1" x14ac:dyDescent="0.25"/>
    <row r="59117" hidden="1" x14ac:dyDescent="0.25"/>
    <row r="59118" hidden="1" x14ac:dyDescent="0.25"/>
    <row r="59119" hidden="1" x14ac:dyDescent="0.25"/>
    <row r="59120" hidden="1" x14ac:dyDescent="0.25"/>
    <row r="59121" hidden="1" x14ac:dyDescent="0.25"/>
    <row r="59122" hidden="1" x14ac:dyDescent="0.25"/>
    <row r="59123" hidden="1" x14ac:dyDescent="0.25"/>
    <row r="59124" hidden="1" x14ac:dyDescent="0.25"/>
    <row r="59125" hidden="1" x14ac:dyDescent="0.25"/>
    <row r="59126" hidden="1" x14ac:dyDescent="0.25"/>
    <row r="59127" hidden="1" x14ac:dyDescent="0.25"/>
    <row r="59128" hidden="1" x14ac:dyDescent="0.25"/>
    <row r="59129" hidden="1" x14ac:dyDescent="0.25"/>
    <row r="59130" hidden="1" x14ac:dyDescent="0.25"/>
    <row r="59131" hidden="1" x14ac:dyDescent="0.25"/>
    <row r="59132" hidden="1" x14ac:dyDescent="0.25"/>
    <row r="59133" hidden="1" x14ac:dyDescent="0.25"/>
    <row r="59134" hidden="1" x14ac:dyDescent="0.25"/>
    <row r="59135" hidden="1" x14ac:dyDescent="0.25"/>
    <row r="59136" hidden="1" x14ac:dyDescent="0.25"/>
    <row r="59137" hidden="1" x14ac:dyDescent="0.25"/>
    <row r="59138" hidden="1" x14ac:dyDescent="0.25"/>
    <row r="59139" hidden="1" x14ac:dyDescent="0.25"/>
    <row r="59140" hidden="1" x14ac:dyDescent="0.25"/>
    <row r="59141" hidden="1" x14ac:dyDescent="0.25"/>
    <row r="59142" hidden="1" x14ac:dyDescent="0.25"/>
    <row r="59143" hidden="1" x14ac:dyDescent="0.25"/>
    <row r="59144" hidden="1" x14ac:dyDescent="0.25"/>
    <row r="59145" hidden="1" x14ac:dyDescent="0.25"/>
    <row r="59146" hidden="1" x14ac:dyDescent="0.25"/>
    <row r="59147" hidden="1" x14ac:dyDescent="0.25"/>
    <row r="59148" hidden="1" x14ac:dyDescent="0.25"/>
    <row r="59149" hidden="1" x14ac:dyDescent="0.25"/>
    <row r="59150" hidden="1" x14ac:dyDescent="0.25"/>
    <row r="59151" hidden="1" x14ac:dyDescent="0.25"/>
    <row r="59152" hidden="1" x14ac:dyDescent="0.25"/>
    <row r="59153" hidden="1" x14ac:dyDescent="0.25"/>
    <row r="59154" hidden="1" x14ac:dyDescent="0.25"/>
    <row r="59155" hidden="1" x14ac:dyDescent="0.25"/>
    <row r="59156" hidden="1" x14ac:dyDescent="0.25"/>
    <row r="59157" hidden="1" x14ac:dyDescent="0.25"/>
    <row r="59158" hidden="1" x14ac:dyDescent="0.25"/>
    <row r="59159" hidden="1" x14ac:dyDescent="0.25"/>
    <row r="59160" hidden="1" x14ac:dyDescent="0.25"/>
    <row r="59161" hidden="1" x14ac:dyDescent="0.25"/>
    <row r="59162" hidden="1" x14ac:dyDescent="0.25"/>
    <row r="59163" hidden="1" x14ac:dyDescent="0.25"/>
    <row r="59164" hidden="1" x14ac:dyDescent="0.25"/>
    <row r="59165" hidden="1" x14ac:dyDescent="0.25"/>
    <row r="59166" hidden="1" x14ac:dyDescent="0.25"/>
    <row r="59167" hidden="1" x14ac:dyDescent="0.25"/>
    <row r="59168" hidden="1" x14ac:dyDescent="0.25"/>
    <row r="59169" hidden="1" x14ac:dyDescent="0.25"/>
    <row r="59170" hidden="1" x14ac:dyDescent="0.25"/>
    <row r="59171" hidden="1" x14ac:dyDescent="0.25"/>
    <row r="59172" hidden="1" x14ac:dyDescent="0.25"/>
    <row r="59173" hidden="1" x14ac:dyDescent="0.25"/>
    <row r="59174" hidden="1" x14ac:dyDescent="0.25"/>
    <row r="59175" hidden="1" x14ac:dyDescent="0.25"/>
    <row r="59176" hidden="1" x14ac:dyDescent="0.25"/>
    <row r="59177" hidden="1" x14ac:dyDescent="0.25"/>
    <row r="59178" hidden="1" x14ac:dyDescent="0.25"/>
    <row r="59179" hidden="1" x14ac:dyDescent="0.25"/>
    <row r="59180" hidden="1" x14ac:dyDescent="0.25"/>
    <row r="59181" hidden="1" x14ac:dyDescent="0.25"/>
    <row r="59182" hidden="1" x14ac:dyDescent="0.25"/>
    <row r="59183" hidden="1" x14ac:dyDescent="0.25"/>
    <row r="59184" hidden="1" x14ac:dyDescent="0.25"/>
    <row r="59185" hidden="1" x14ac:dyDescent="0.25"/>
    <row r="59186" hidden="1" x14ac:dyDescent="0.25"/>
    <row r="59187" hidden="1" x14ac:dyDescent="0.25"/>
    <row r="59188" hidden="1" x14ac:dyDescent="0.25"/>
    <row r="59189" hidden="1" x14ac:dyDescent="0.25"/>
    <row r="59190" hidden="1" x14ac:dyDescent="0.25"/>
    <row r="59191" hidden="1" x14ac:dyDescent="0.25"/>
    <row r="59192" hidden="1" x14ac:dyDescent="0.25"/>
    <row r="59193" hidden="1" x14ac:dyDescent="0.25"/>
    <row r="59194" hidden="1" x14ac:dyDescent="0.25"/>
    <row r="59195" hidden="1" x14ac:dyDescent="0.25"/>
    <row r="59196" hidden="1" x14ac:dyDescent="0.25"/>
    <row r="59197" hidden="1" x14ac:dyDescent="0.25"/>
    <row r="59198" hidden="1" x14ac:dyDescent="0.25"/>
    <row r="59199" hidden="1" x14ac:dyDescent="0.25"/>
    <row r="59200" hidden="1" x14ac:dyDescent="0.25"/>
    <row r="59201" hidden="1" x14ac:dyDescent="0.25"/>
    <row r="59202" hidden="1" x14ac:dyDescent="0.25"/>
    <row r="59203" hidden="1" x14ac:dyDescent="0.25"/>
    <row r="59204" hidden="1" x14ac:dyDescent="0.25"/>
    <row r="59205" hidden="1" x14ac:dyDescent="0.25"/>
    <row r="59206" hidden="1" x14ac:dyDescent="0.25"/>
    <row r="59207" hidden="1" x14ac:dyDescent="0.25"/>
    <row r="59208" hidden="1" x14ac:dyDescent="0.25"/>
    <row r="59209" hidden="1" x14ac:dyDescent="0.25"/>
    <row r="59210" hidden="1" x14ac:dyDescent="0.25"/>
    <row r="59211" hidden="1" x14ac:dyDescent="0.25"/>
    <row r="59212" hidden="1" x14ac:dyDescent="0.25"/>
    <row r="59213" hidden="1" x14ac:dyDescent="0.25"/>
    <row r="59214" hidden="1" x14ac:dyDescent="0.25"/>
    <row r="59215" hidden="1" x14ac:dyDescent="0.25"/>
    <row r="59216" hidden="1" x14ac:dyDescent="0.25"/>
    <row r="59217" hidden="1" x14ac:dyDescent="0.25"/>
    <row r="59218" hidden="1" x14ac:dyDescent="0.25"/>
    <row r="59219" hidden="1" x14ac:dyDescent="0.25"/>
    <row r="59220" hidden="1" x14ac:dyDescent="0.25"/>
    <row r="59221" hidden="1" x14ac:dyDescent="0.25"/>
    <row r="59222" hidden="1" x14ac:dyDescent="0.25"/>
    <row r="59223" hidden="1" x14ac:dyDescent="0.25"/>
    <row r="59224" hidden="1" x14ac:dyDescent="0.25"/>
    <row r="59225" hidden="1" x14ac:dyDescent="0.25"/>
    <row r="59226" hidden="1" x14ac:dyDescent="0.25"/>
    <row r="59227" hidden="1" x14ac:dyDescent="0.25"/>
    <row r="59228" hidden="1" x14ac:dyDescent="0.25"/>
    <row r="59229" hidden="1" x14ac:dyDescent="0.25"/>
    <row r="59230" hidden="1" x14ac:dyDescent="0.25"/>
    <row r="59231" hidden="1" x14ac:dyDescent="0.25"/>
    <row r="59232" hidden="1" x14ac:dyDescent="0.25"/>
    <row r="59233" hidden="1" x14ac:dyDescent="0.25"/>
    <row r="59234" hidden="1" x14ac:dyDescent="0.25"/>
    <row r="59235" hidden="1" x14ac:dyDescent="0.25"/>
    <row r="59236" hidden="1" x14ac:dyDescent="0.25"/>
    <row r="59237" hidden="1" x14ac:dyDescent="0.25"/>
    <row r="59238" hidden="1" x14ac:dyDescent="0.25"/>
    <row r="59239" hidden="1" x14ac:dyDescent="0.25"/>
    <row r="59240" hidden="1" x14ac:dyDescent="0.25"/>
    <row r="59241" hidden="1" x14ac:dyDescent="0.25"/>
    <row r="59242" hidden="1" x14ac:dyDescent="0.25"/>
    <row r="59243" hidden="1" x14ac:dyDescent="0.25"/>
    <row r="59244" hidden="1" x14ac:dyDescent="0.25"/>
    <row r="59245" hidden="1" x14ac:dyDescent="0.25"/>
    <row r="59246" hidden="1" x14ac:dyDescent="0.25"/>
    <row r="59247" hidden="1" x14ac:dyDescent="0.25"/>
    <row r="59248" hidden="1" x14ac:dyDescent="0.25"/>
    <row r="59249" hidden="1" x14ac:dyDescent="0.25"/>
    <row r="59250" hidden="1" x14ac:dyDescent="0.25"/>
    <row r="59251" hidden="1" x14ac:dyDescent="0.25"/>
    <row r="59252" hidden="1" x14ac:dyDescent="0.25"/>
    <row r="59253" hidden="1" x14ac:dyDescent="0.25"/>
    <row r="59254" hidden="1" x14ac:dyDescent="0.25"/>
    <row r="59255" hidden="1" x14ac:dyDescent="0.25"/>
    <row r="59256" hidden="1" x14ac:dyDescent="0.25"/>
    <row r="59257" hidden="1" x14ac:dyDescent="0.25"/>
    <row r="59258" hidden="1" x14ac:dyDescent="0.25"/>
    <row r="59259" hidden="1" x14ac:dyDescent="0.25"/>
    <row r="59260" hidden="1" x14ac:dyDescent="0.25"/>
    <row r="59261" hidden="1" x14ac:dyDescent="0.25"/>
    <row r="59262" hidden="1" x14ac:dyDescent="0.25"/>
    <row r="59263" hidden="1" x14ac:dyDescent="0.25"/>
    <row r="59264" hidden="1" x14ac:dyDescent="0.25"/>
    <row r="59265" hidden="1" x14ac:dyDescent="0.25"/>
    <row r="59266" hidden="1" x14ac:dyDescent="0.25"/>
    <row r="59267" hidden="1" x14ac:dyDescent="0.25"/>
    <row r="59268" hidden="1" x14ac:dyDescent="0.25"/>
    <row r="59269" hidden="1" x14ac:dyDescent="0.25"/>
    <row r="59270" hidden="1" x14ac:dyDescent="0.25"/>
    <row r="59271" hidden="1" x14ac:dyDescent="0.25"/>
    <row r="59272" hidden="1" x14ac:dyDescent="0.25"/>
    <row r="59273" hidden="1" x14ac:dyDescent="0.25"/>
    <row r="59274" hidden="1" x14ac:dyDescent="0.25"/>
    <row r="59275" hidden="1" x14ac:dyDescent="0.25"/>
    <row r="59276" hidden="1" x14ac:dyDescent="0.25"/>
    <row r="59277" hidden="1" x14ac:dyDescent="0.25"/>
    <row r="59278" hidden="1" x14ac:dyDescent="0.25"/>
    <row r="59279" hidden="1" x14ac:dyDescent="0.25"/>
    <row r="59280" hidden="1" x14ac:dyDescent="0.25"/>
    <row r="59281" hidden="1" x14ac:dyDescent="0.25"/>
    <row r="59282" hidden="1" x14ac:dyDescent="0.25"/>
    <row r="59283" hidden="1" x14ac:dyDescent="0.25"/>
    <row r="59284" hidden="1" x14ac:dyDescent="0.25"/>
    <row r="59285" hidden="1" x14ac:dyDescent="0.25"/>
    <row r="59286" hidden="1" x14ac:dyDescent="0.25"/>
    <row r="59287" hidden="1" x14ac:dyDescent="0.25"/>
    <row r="59288" hidden="1" x14ac:dyDescent="0.25"/>
    <row r="59289" hidden="1" x14ac:dyDescent="0.25"/>
    <row r="59290" hidden="1" x14ac:dyDescent="0.25"/>
    <row r="59291" hidden="1" x14ac:dyDescent="0.25"/>
    <row r="59292" hidden="1" x14ac:dyDescent="0.25"/>
    <row r="59293" hidden="1" x14ac:dyDescent="0.25"/>
    <row r="59294" hidden="1" x14ac:dyDescent="0.25"/>
    <row r="59295" hidden="1" x14ac:dyDescent="0.25"/>
    <row r="59296" hidden="1" x14ac:dyDescent="0.25"/>
    <row r="59297" hidden="1" x14ac:dyDescent="0.25"/>
    <row r="59298" hidden="1" x14ac:dyDescent="0.25"/>
    <row r="59299" hidden="1" x14ac:dyDescent="0.25"/>
    <row r="59300" hidden="1" x14ac:dyDescent="0.25"/>
    <row r="59301" hidden="1" x14ac:dyDescent="0.25"/>
    <row r="59302" hidden="1" x14ac:dyDescent="0.25"/>
    <row r="59303" hidden="1" x14ac:dyDescent="0.25"/>
    <row r="59304" hidden="1" x14ac:dyDescent="0.25"/>
    <row r="59305" hidden="1" x14ac:dyDescent="0.25"/>
    <row r="59306" hidden="1" x14ac:dyDescent="0.25"/>
    <row r="59307" hidden="1" x14ac:dyDescent="0.25"/>
    <row r="59308" hidden="1" x14ac:dyDescent="0.25"/>
    <row r="59309" hidden="1" x14ac:dyDescent="0.25"/>
    <row r="59310" hidden="1" x14ac:dyDescent="0.25"/>
    <row r="59311" hidden="1" x14ac:dyDescent="0.25"/>
    <row r="59312" hidden="1" x14ac:dyDescent="0.25"/>
    <row r="59313" hidden="1" x14ac:dyDescent="0.25"/>
    <row r="59314" hidden="1" x14ac:dyDescent="0.25"/>
    <row r="59315" hidden="1" x14ac:dyDescent="0.25"/>
    <row r="59316" hidden="1" x14ac:dyDescent="0.25"/>
    <row r="59317" hidden="1" x14ac:dyDescent="0.25"/>
    <row r="59318" hidden="1" x14ac:dyDescent="0.25"/>
    <row r="59319" hidden="1" x14ac:dyDescent="0.25"/>
    <row r="59320" hidden="1" x14ac:dyDescent="0.25"/>
    <row r="59321" hidden="1" x14ac:dyDescent="0.25"/>
    <row r="59322" hidden="1" x14ac:dyDescent="0.25"/>
    <row r="59323" hidden="1" x14ac:dyDescent="0.25"/>
    <row r="59324" hidden="1" x14ac:dyDescent="0.25"/>
    <row r="59325" hidden="1" x14ac:dyDescent="0.25"/>
    <row r="59326" hidden="1" x14ac:dyDescent="0.25"/>
    <row r="59327" hidden="1" x14ac:dyDescent="0.25"/>
    <row r="59328" hidden="1" x14ac:dyDescent="0.25"/>
    <row r="59329" hidden="1" x14ac:dyDescent="0.25"/>
    <row r="59330" hidden="1" x14ac:dyDescent="0.25"/>
    <row r="59331" hidden="1" x14ac:dyDescent="0.25"/>
    <row r="59332" hidden="1" x14ac:dyDescent="0.25"/>
    <row r="59333" hidden="1" x14ac:dyDescent="0.25"/>
    <row r="59334" hidden="1" x14ac:dyDescent="0.25"/>
    <row r="59335" hidden="1" x14ac:dyDescent="0.25"/>
    <row r="59336" hidden="1" x14ac:dyDescent="0.25"/>
    <row r="59337" hidden="1" x14ac:dyDescent="0.25"/>
    <row r="59338" hidden="1" x14ac:dyDescent="0.25"/>
    <row r="59339" hidden="1" x14ac:dyDescent="0.25"/>
    <row r="59340" hidden="1" x14ac:dyDescent="0.25"/>
    <row r="59341" hidden="1" x14ac:dyDescent="0.25"/>
    <row r="59342" hidden="1" x14ac:dyDescent="0.25"/>
    <row r="59343" hidden="1" x14ac:dyDescent="0.25"/>
    <row r="59344" hidden="1" x14ac:dyDescent="0.25"/>
    <row r="59345" hidden="1" x14ac:dyDescent="0.25"/>
    <row r="59346" hidden="1" x14ac:dyDescent="0.25"/>
    <row r="59347" hidden="1" x14ac:dyDescent="0.25"/>
    <row r="59348" hidden="1" x14ac:dyDescent="0.25"/>
    <row r="59349" hidden="1" x14ac:dyDescent="0.25"/>
    <row r="59350" hidden="1" x14ac:dyDescent="0.25"/>
    <row r="59351" hidden="1" x14ac:dyDescent="0.25"/>
    <row r="59352" hidden="1" x14ac:dyDescent="0.25"/>
    <row r="59353" hidden="1" x14ac:dyDescent="0.25"/>
    <row r="59354" hidden="1" x14ac:dyDescent="0.25"/>
    <row r="59355" hidden="1" x14ac:dyDescent="0.25"/>
    <row r="59356" hidden="1" x14ac:dyDescent="0.25"/>
    <row r="59357" hidden="1" x14ac:dyDescent="0.25"/>
    <row r="59358" hidden="1" x14ac:dyDescent="0.25"/>
    <row r="59359" hidden="1" x14ac:dyDescent="0.25"/>
    <row r="59360" hidden="1" x14ac:dyDescent="0.25"/>
    <row r="59361" hidden="1" x14ac:dyDescent="0.25"/>
    <row r="59362" hidden="1" x14ac:dyDescent="0.25"/>
    <row r="59363" hidden="1" x14ac:dyDescent="0.25"/>
    <row r="59364" hidden="1" x14ac:dyDescent="0.25"/>
    <row r="59365" hidden="1" x14ac:dyDescent="0.25"/>
    <row r="59366" hidden="1" x14ac:dyDescent="0.25"/>
    <row r="59367" hidden="1" x14ac:dyDescent="0.25"/>
    <row r="59368" hidden="1" x14ac:dyDescent="0.25"/>
    <row r="59369" hidden="1" x14ac:dyDescent="0.25"/>
    <row r="59370" hidden="1" x14ac:dyDescent="0.25"/>
    <row r="59371" hidden="1" x14ac:dyDescent="0.25"/>
    <row r="59372" hidden="1" x14ac:dyDescent="0.25"/>
    <row r="59373" hidden="1" x14ac:dyDescent="0.25"/>
    <row r="59374" hidden="1" x14ac:dyDescent="0.25"/>
    <row r="59375" hidden="1" x14ac:dyDescent="0.25"/>
    <row r="59376" hidden="1" x14ac:dyDescent="0.25"/>
    <row r="59377" hidden="1" x14ac:dyDescent="0.25"/>
    <row r="59378" hidden="1" x14ac:dyDescent="0.25"/>
    <row r="59379" hidden="1" x14ac:dyDescent="0.25"/>
    <row r="59380" hidden="1" x14ac:dyDescent="0.25"/>
    <row r="59381" hidden="1" x14ac:dyDescent="0.25"/>
    <row r="59382" hidden="1" x14ac:dyDescent="0.25"/>
    <row r="59383" hidden="1" x14ac:dyDescent="0.25"/>
    <row r="59384" hidden="1" x14ac:dyDescent="0.25"/>
    <row r="59385" hidden="1" x14ac:dyDescent="0.25"/>
    <row r="59386" hidden="1" x14ac:dyDescent="0.25"/>
    <row r="59387" hidden="1" x14ac:dyDescent="0.25"/>
    <row r="59388" hidden="1" x14ac:dyDescent="0.25"/>
    <row r="59389" hidden="1" x14ac:dyDescent="0.25"/>
    <row r="59390" hidden="1" x14ac:dyDescent="0.25"/>
    <row r="59391" hidden="1" x14ac:dyDescent="0.25"/>
    <row r="59392" hidden="1" x14ac:dyDescent="0.25"/>
    <row r="59393" hidden="1" x14ac:dyDescent="0.25"/>
    <row r="59394" hidden="1" x14ac:dyDescent="0.25"/>
    <row r="59395" hidden="1" x14ac:dyDescent="0.25"/>
    <row r="59396" hidden="1" x14ac:dyDescent="0.25"/>
    <row r="59397" hidden="1" x14ac:dyDescent="0.25"/>
    <row r="59398" hidden="1" x14ac:dyDescent="0.25"/>
    <row r="59399" hidden="1" x14ac:dyDescent="0.25"/>
    <row r="59400" hidden="1" x14ac:dyDescent="0.25"/>
    <row r="59401" hidden="1" x14ac:dyDescent="0.25"/>
    <row r="59402" hidden="1" x14ac:dyDescent="0.25"/>
    <row r="59403" hidden="1" x14ac:dyDescent="0.25"/>
    <row r="59404" hidden="1" x14ac:dyDescent="0.25"/>
    <row r="59405" hidden="1" x14ac:dyDescent="0.25"/>
    <row r="59406" hidden="1" x14ac:dyDescent="0.25"/>
    <row r="59407" hidden="1" x14ac:dyDescent="0.25"/>
    <row r="59408" hidden="1" x14ac:dyDescent="0.25"/>
    <row r="59409" hidden="1" x14ac:dyDescent="0.25"/>
    <row r="59410" hidden="1" x14ac:dyDescent="0.25"/>
    <row r="59411" hidden="1" x14ac:dyDescent="0.25"/>
    <row r="59412" hidden="1" x14ac:dyDescent="0.25"/>
    <row r="59413" hidden="1" x14ac:dyDescent="0.25"/>
    <row r="59414" hidden="1" x14ac:dyDescent="0.25"/>
    <row r="59415" hidden="1" x14ac:dyDescent="0.25"/>
    <row r="59416" hidden="1" x14ac:dyDescent="0.25"/>
    <row r="59417" hidden="1" x14ac:dyDescent="0.25"/>
    <row r="59418" hidden="1" x14ac:dyDescent="0.25"/>
    <row r="59419" hidden="1" x14ac:dyDescent="0.25"/>
    <row r="59420" hidden="1" x14ac:dyDescent="0.25"/>
    <row r="59421" hidden="1" x14ac:dyDescent="0.25"/>
    <row r="59422" hidden="1" x14ac:dyDescent="0.25"/>
    <row r="59423" hidden="1" x14ac:dyDescent="0.25"/>
    <row r="59424" hidden="1" x14ac:dyDescent="0.25"/>
    <row r="59425" hidden="1" x14ac:dyDescent="0.25"/>
    <row r="59426" hidden="1" x14ac:dyDescent="0.25"/>
    <row r="59427" hidden="1" x14ac:dyDescent="0.25"/>
    <row r="59428" hidden="1" x14ac:dyDescent="0.25"/>
    <row r="59429" hidden="1" x14ac:dyDescent="0.25"/>
    <row r="59430" hidden="1" x14ac:dyDescent="0.25"/>
    <row r="59431" hidden="1" x14ac:dyDescent="0.25"/>
    <row r="59432" hidden="1" x14ac:dyDescent="0.25"/>
    <row r="59433" hidden="1" x14ac:dyDescent="0.25"/>
    <row r="59434" hidden="1" x14ac:dyDescent="0.25"/>
    <row r="59435" hidden="1" x14ac:dyDescent="0.25"/>
    <row r="59436" hidden="1" x14ac:dyDescent="0.25"/>
    <row r="59437" hidden="1" x14ac:dyDescent="0.25"/>
    <row r="59438" hidden="1" x14ac:dyDescent="0.25"/>
    <row r="59439" hidden="1" x14ac:dyDescent="0.25"/>
    <row r="59440" hidden="1" x14ac:dyDescent="0.25"/>
    <row r="59441" hidden="1" x14ac:dyDescent="0.25"/>
    <row r="59442" hidden="1" x14ac:dyDescent="0.25"/>
    <row r="59443" hidden="1" x14ac:dyDescent="0.25"/>
    <row r="59444" hidden="1" x14ac:dyDescent="0.25"/>
    <row r="59445" hidden="1" x14ac:dyDescent="0.25"/>
    <row r="59446" hidden="1" x14ac:dyDescent="0.25"/>
    <row r="59447" hidden="1" x14ac:dyDescent="0.25"/>
    <row r="59448" hidden="1" x14ac:dyDescent="0.25"/>
    <row r="59449" hidden="1" x14ac:dyDescent="0.25"/>
    <row r="59450" hidden="1" x14ac:dyDescent="0.25"/>
    <row r="59451" hidden="1" x14ac:dyDescent="0.25"/>
    <row r="59452" hidden="1" x14ac:dyDescent="0.25"/>
    <row r="59453" hidden="1" x14ac:dyDescent="0.25"/>
    <row r="59454" hidden="1" x14ac:dyDescent="0.25"/>
    <row r="59455" hidden="1" x14ac:dyDescent="0.25"/>
    <row r="59456" hidden="1" x14ac:dyDescent="0.25"/>
    <row r="59457" hidden="1" x14ac:dyDescent="0.25"/>
    <row r="59458" hidden="1" x14ac:dyDescent="0.25"/>
    <row r="59459" hidden="1" x14ac:dyDescent="0.25"/>
    <row r="59460" hidden="1" x14ac:dyDescent="0.25"/>
    <row r="59461" hidden="1" x14ac:dyDescent="0.25"/>
    <row r="59462" hidden="1" x14ac:dyDescent="0.25"/>
    <row r="59463" hidden="1" x14ac:dyDescent="0.25"/>
    <row r="59464" hidden="1" x14ac:dyDescent="0.25"/>
    <row r="59465" hidden="1" x14ac:dyDescent="0.25"/>
    <row r="59466" hidden="1" x14ac:dyDescent="0.25"/>
    <row r="59467" hidden="1" x14ac:dyDescent="0.25"/>
    <row r="59468" hidden="1" x14ac:dyDescent="0.25"/>
    <row r="59469" hidden="1" x14ac:dyDescent="0.25"/>
    <row r="59470" hidden="1" x14ac:dyDescent="0.25"/>
    <row r="59471" hidden="1" x14ac:dyDescent="0.25"/>
    <row r="59472" hidden="1" x14ac:dyDescent="0.25"/>
    <row r="59473" hidden="1" x14ac:dyDescent="0.25"/>
    <row r="59474" hidden="1" x14ac:dyDescent="0.25"/>
    <row r="59475" hidden="1" x14ac:dyDescent="0.25"/>
    <row r="59476" hidden="1" x14ac:dyDescent="0.25"/>
    <row r="59477" hidden="1" x14ac:dyDescent="0.25"/>
    <row r="59478" hidden="1" x14ac:dyDescent="0.25"/>
    <row r="59479" hidden="1" x14ac:dyDescent="0.25"/>
    <row r="59480" hidden="1" x14ac:dyDescent="0.25"/>
    <row r="59481" hidden="1" x14ac:dyDescent="0.25"/>
    <row r="59482" hidden="1" x14ac:dyDescent="0.25"/>
    <row r="59483" hidden="1" x14ac:dyDescent="0.25"/>
    <row r="59484" hidden="1" x14ac:dyDescent="0.25"/>
    <row r="59485" hidden="1" x14ac:dyDescent="0.25"/>
    <row r="59486" hidden="1" x14ac:dyDescent="0.25"/>
    <row r="59487" hidden="1" x14ac:dyDescent="0.25"/>
    <row r="59488" hidden="1" x14ac:dyDescent="0.25"/>
    <row r="59489" hidden="1" x14ac:dyDescent="0.25"/>
    <row r="59490" hidden="1" x14ac:dyDescent="0.25"/>
    <row r="59491" hidden="1" x14ac:dyDescent="0.25"/>
    <row r="59492" hidden="1" x14ac:dyDescent="0.25"/>
    <row r="59493" hidden="1" x14ac:dyDescent="0.25"/>
    <row r="59494" hidden="1" x14ac:dyDescent="0.25"/>
    <row r="59495" hidden="1" x14ac:dyDescent="0.25"/>
    <row r="59496" hidden="1" x14ac:dyDescent="0.25"/>
    <row r="59497" hidden="1" x14ac:dyDescent="0.25"/>
    <row r="59498" hidden="1" x14ac:dyDescent="0.25"/>
    <row r="59499" hidden="1" x14ac:dyDescent="0.25"/>
    <row r="59500" hidden="1" x14ac:dyDescent="0.25"/>
    <row r="59501" hidden="1" x14ac:dyDescent="0.25"/>
    <row r="59502" hidden="1" x14ac:dyDescent="0.25"/>
    <row r="59503" hidden="1" x14ac:dyDescent="0.25"/>
    <row r="59504" hidden="1" x14ac:dyDescent="0.25"/>
    <row r="59505" hidden="1" x14ac:dyDescent="0.25"/>
    <row r="59506" hidden="1" x14ac:dyDescent="0.25"/>
    <row r="59507" hidden="1" x14ac:dyDescent="0.25"/>
    <row r="59508" hidden="1" x14ac:dyDescent="0.25"/>
    <row r="59509" hidden="1" x14ac:dyDescent="0.25"/>
    <row r="59510" hidden="1" x14ac:dyDescent="0.25"/>
    <row r="59511" hidden="1" x14ac:dyDescent="0.25"/>
    <row r="59512" hidden="1" x14ac:dyDescent="0.25"/>
    <row r="59513" hidden="1" x14ac:dyDescent="0.25"/>
    <row r="59514" hidden="1" x14ac:dyDescent="0.25"/>
    <row r="59515" hidden="1" x14ac:dyDescent="0.25"/>
    <row r="59516" hidden="1" x14ac:dyDescent="0.25"/>
    <row r="59517" hidden="1" x14ac:dyDescent="0.25"/>
    <row r="59518" hidden="1" x14ac:dyDescent="0.25"/>
    <row r="59519" hidden="1" x14ac:dyDescent="0.25"/>
    <row r="59520" hidden="1" x14ac:dyDescent="0.25"/>
    <row r="59521" hidden="1" x14ac:dyDescent="0.25"/>
    <row r="59522" hidden="1" x14ac:dyDescent="0.25"/>
    <row r="59523" hidden="1" x14ac:dyDescent="0.25"/>
    <row r="59524" hidden="1" x14ac:dyDescent="0.25"/>
    <row r="59525" hidden="1" x14ac:dyDescent="0.25"/>
    <row r="59526" hidden="1" x14ac:dyDescent="0.25"/>
    <row r="59527" hidden="1" x14ac:dyDescent="0.25"/>
    <row r="59528" hidden="1" x14ac:dyDescent="0.25"/>
    <row r="59529" hidden="1" x14ac:dyDescent="0.25"/>
    <row r="59530" hidden="1" x14ac:dyDescent="0.25"/>
    <row r="59531" hidden="1" x14ac:dyDescent="0.25"/>
    <row r="59532" hidden="1" x14ac:dyDescent="0.25"/>
    <row r="59533" hidden="1" x14ac:dyDescent="0.25"/>
    <row r="59534" hidden="1" x14ac:dyDescent="0.25"/>
    <row r="59535" hidden="1" x14ac:dyDescent="0.25"/>
    <row r="59536" hidden="1" x14ac:dyDescent="0.25"/>
    <row r="59537" hidden="1" x14ac:dyDescent="0.25"/>
    <row r="59538" hidden="1" x14ac:dyDescent="0.25"/>
    <row r="59539" hidden="1" x14ac:dyDescent="0.25"/>
    <row r="59540" hidden="1" x14ac:dyDescent="0.25"/>
    <row r="59541" hidden="1" x14ac:dyDescent="0.25"/>
    <row r="59542" hidden="1" x14ac:dyDescent="0.25"/>
    <row r="59543" hidden="1" x14ac:dyDescent="0.25"/>
    <row r="59544" hidden="1" x14ac:dyDescent="0.25"/>
    <row r="59545" hidden="1" x14ac:dyDescent="0.25"/>
    <row r="59546" hidden="1" x14ac:dyDescent="0.25"/>
    <row r="59547" hidden="1" x14ac:dyDescent="0.25"/>
    <row r="59548" hidden="1" x14ac:dyDescent="0.25"/>
    <row r="59549" hidden="1" x14ac:dyDescent="0.25"/>
    <row r="59550" hidden="1" x14ac:dyDescent="0.25"/>
    <row r="59551" hidden="1" x14ac:dyDescent="0.25"/>
    <row r="59552" hidden="1" x14ac:dyDescent="0.25"/>
    <row r="59553" hidden="1" x14ac:dyDescent="0.25"/>
    <row r="59554" hidden="1" x14ac:dyDescent="0.25"/>
    <row r="59555" hidden="1" x14ac:dyDescent="0.25"/>
    <row r="59556" hidden="1" x14ac:dyDescent="0.25"/>
    <row r="59557" hidden="1" x14ac:dyDescent="0.25"/>
    <row r="59558" hidden="1" x14ac:dyDescent="0.25"/>
    <row r="59559" hidden="1" x14ac:dyDescent="0.25"/>
    <row r="59560" hidden="1" x14ac:dyDescent="0.25"/>
    <row r="59561" hidden="1" x14ac:dyDescent="0.25"/>
    <row r="59562" hidden="1" x14ac:dyDescent="0.25"/>
    <row r="59563" hidden="1" x14ac:dyDescent="0.25"/>
    <row r="59564" hidden="1" x14ac:dyDescent="0.25"/>
    <row r="59565" hidden="1" x14ac:dyDescent="0.25"/>
    <row r="59566" hidden="1" x14ac:dyDescent="0.25"/>
    <row r="59567" hidden="1" x14ac:dyDescent="0.25"/>
    <row r="59568" hidden="1" x14ac:dyDescent="0.25"/>
    <row r="59569" hidden="1" x14ac:dyDescent="0.25"/>
    <row r="59570" hidden="1" x14ac:dyDescent="0.25"/>
    <row r="59571" hidden="1" x14ac:dyDescent="0.25"/>
    <row r="59572" hidden="1" x14ac:dyDescent="0.25"/>
    <row r="59573" hidden="1" x14ac:dyDescent="0.25"/>
    <row r="59574" hidden="1" x14ac:dyDescent="0.25"/>
    <row r="59575" hidden="1" x14ac:dyDescent="0.25"/>
    <row r="59576" hidden="1" x14ac:dyDescent="0.25"/>
    <row r="59577" hidden="1" x14ac:dyDescent="0.25"/>
    <row r="59578" hidden="1" x14ac:dyDescent="0.25"/>
    <row r="59579" hidden="1" x14ac:dyDescent="0.25"/>
    <row r="59580" hidden="1" x14ac:dyDescent="0.25"/>
    <row r="59581" hidden="1" x14ac:dyDescent="0.25"/>
    <row r="59582" hidden="1" x14ac:dyDescent="0.25"/>
    <row r="59583" hidden="1" x14ac:dyDescent="0.25"/>
    <row r="59584" hidden="1" x14ac:dyDescent="0.25"/>
    <row r="59585" hidden="1" x14ac:dyDescent="0.25"/>
    <row r="59586" hidden="1" x14ac:dyDescent="0.25"/>
    <row r="59587" hidden="1" x14ac:dyDescent="0.25"/>
    <row r="59588" hidden="1" x14ac:dyDescent="0.25"/>
    <row r="59589" hidden="1" x14ac:dyDescent="0.25"/>
    <row r="59590" hidden="1" x14ac:dyDescent="0.25"/>
    <row r="59591" hidden="1" x14ac:dyDescent="0.25"/>
    <row r="59592" hidden="1" x14ac:dyDescent="0.25"/>
    <row r="59593" hidden="1" x14ac:dyDescent="0.25"/>
    <row r="59594" hidden="1" x14ac:dyDescent="0.25"/>
    <row r="59595" hidden="1" x14ac:dyDescent="0.25"/>
    <row r="59596" hidden="1" x14ac:dyDescent="0.25"/>
    <row r="59597" hidden="1" x14ac:dyDescent="0.25"/>
    <row r="59598" hidden="1" x14ac:dyDescent="0.25"/>
    <row r="59599" hidden="1" x14ac:dyDescent="0.25"/>
    <row r="59600" hidden="1" x14ac:dyDescent="0.25"/>
    <row r="59601" hidden="1" x14ac:dyDescent="0.25"/>
    <row r="59602" hidden="1" x14ac:dyDescent="0.25"/>
    <row r="59603" hidden="1" x14ac:dyDescent="0.25"/>
    <row r="59604" hidden="1" x14ac:dyDescent="0.25"/>
    <row r="59605" hidden="1" x14ac:dyDescent="0.25"/>
    <row r="59606" hidden="1" x14ac:dyDescent="0.25"/>
    <row r="59607" hidden="1" x14ac:dyDescent="0.25"/>
    <row r="59608" hidden="1" x14ac:dyDescent="0.25"/>
    <row r="59609" hidden="1" x14ac:dyDescent="0.25"/>
    <row r="59610" hidden="1" x14ac:dyDescent="0.25"/>
    <row r="59611" hidden="1" x14ac:dyDescent="0.25"/>
    <row r="59612" hidden="1" x14ac:dyDescent="0.25"/>
    <row r="59613" hidden="1" x14ac:dyDescent="0.25"/>
    <row r="59614" hidden="1" x14ac:dyDescent="0.25"/>
    <row r="59615" hidden="1" x14ac:dyDescent="0.25"/>
    <row r="59616" hidden="1" x14ac:dyDescent="0.25"/>
    <row r="59617" hidden="1" x14ac:dyDescent="0.25"/>
    <row r="59618" hidden="1" x14ac:dyDescent="0.25"/>
    <row r="59619" hidden="1" x14ac:dyDescent="0.25"/>
    <row r="59620" hidden="1" x14ac:dyDescent="0.25"/>
    <row r="59621" hidden="1" x14ac:dyDescent="0.25"/>
    <row r="59622" hidden="1" x14ac:dyDescent="0.25"/>
    <row r="59623" hidden="1" x14ac:dyDescent="0.25"/>
    <row r="59624" hidden="1" x14ac:dyDescent="0.25"/>
    <row r="59625" hidden="1" x14ac:dyDescent="0.25"/>
    <row r="59626" hidden="1" x14ac:dyDescent="0.25"/>
    <row r="59627" hidden="1" x14ac:dyDescent="0.25"/>
    <row r="59628" hidden="1" x14ac:dyDescent="0.25"/>
    <row r="59629" hidden="1" x14ac:dyDescent="0.25"/>
    <row r="59630" hidden="1" x14ac:dyDescent="0.25"/>
    <row r="59631" hidden="1" x14ac:dyDescent="0.25"/>
    <row r="59632" hidden="1" x14ac:dyDescent="0.25"/>
    <row r="59633" hidden="1" x14ac:dyDescent="0.25"/>
    <row r="59634" hidden="1" x14ac:dyDescent="0.25"/>
    <row r="59635" hidden="1" x14ac:dyDescent="0.25"/>
    <row r="59636" hidden="1" x14ac:dyDescent="0.25"/>
    <row r="59637" hidden="1" x14ac:dyDescent="0.25"/>
    <row r="59638" hidden="1" x14ac:dyDescent="0.25"/>
    <row r="59639" hidden="1" x14ac:dyDescent="0.25"/>
    <row r="59640" hidden="1" x14ac:dyDescent="0.25"/>
    <row r="59641" hidden="1" x14ac:dyDescent="0.25"/>
    <row r="59642" hidden="1" x14ac:dyDescent="0.25"/>
    <row r="59643" hidden="1" x14ac:dyDescent="0.25"/>
    <row r="59644" hidden="1" x14ac:dyDescent="0.25"/>
    <row r="59645" hidden="1" x14ac:dyDescent="0.25"/>
    <row r="59646" hidden="1" x14ac:dyDescent="0.25"/>
    <row r="59647" hidden="1" x14ac:dyDescent="0.25"/>
    <row r="59648" hidden="1" x14ac:dyDescent="0.25"/>
    <row r="59649" hidden="1" x14ac:dyDescent="0.25"/>
    <row r="59650" hidden="1" x14ac:dyDescent="0.25"/>
    <row r="59651" hidden="1" x14ac:dyDescent="0.25"/>
    <row r="59652" hidden="1" x14ac:dyDescent="0.25"/>
    <row r="59653" hidden="1" x14ac:dyDescent="0.25"/>
    <row r="59654" hidden="1" x14ac:dyDescent="0.25"/>
    <row r="59655" hidden="1" x14ac:dyDescent="0.25"/>
    <row r="59656" hidden="1" x14ac:dyDescent="0.25"/>
    <row r="59657" hidden="1" x14ac:dyDescent="0.25"/>
    <row r="59658" hidden="1" x14ac:dyDescent="0.25"/>
    <row r="59659" hidden="1" x14ac:dyDescent="0.25"/>
    <row r="59660" hidden="1" x14ac:dyDescent="0.25"/>
    <row r="59661" hidden="1" x14ac:dyDescent="0.25"/>
    <row r="59662" hidden="1" x14ac:dyDescent="0.25"/>
    <row r="59663" hidden="1" x14ac:dyDescent="0.25"/>
    <row r="59664" hidden="1" x14ac:dyDescent="0.25"/>
    <row r="59665" hidden="1" x14ac:dyDescent="0.25"/>
    <row r="59666" hidden="1" x14ac:dyDescent="0.25"/>
    <row r="59667" hidden="1" x14ac:dyDescent="0.25"/>
    <row r="59668" hidden="1" x14ac:dyDescent="0.25"/>
    <row r="59669" hidden="1" x14ac:dyDescent="0.25"/>
    <row r="59670" hidden="1" x14ac:dyDescent="0.25"/>
    <row r="59671" hidden="1" x14ac:dyDescent="0.25"/>
    <row r="59672" hidden="1" x14ac:dyDescent="0.25"/>
    <row r="59673" hidden="1" x14ac:dyDescent="0.25"/>
    <row r="59674" hidden="1" x14ac:dyDescent="0.25"/>
    <row r="59675" hidden="1" x14ac:dyDescent="0.25"/>
    <row r="59676" hidden="1" x14ac:dyDescent="0.25"/>
    <row r="59677" hidden="1" x14ac:dyDescent="0.25"/>
    <row r="59678" hidden="1" x14ac:dyDescent="0.25"/>
    <row r="59679" hidden="1" x14ac:dyDescent="0.25"/>
    <row r="59680" hidden="1" x14ac:dyDescent="0.25"/>
    <row r="59681" hidden="1" x14ac:dyDescent="0.25"/>
    <row r="59682" hidden="1" x14ac:dyDescent="0.25"/>
    <row r="59683" hidden="1" x14ac:dyDescent="0.25"/>
    <row r="59684" hidden="1" x14ac:dyDescent="0.25"/>
    <row r="59685" hidden="1" x14ac:dyDescent="0.25"/>
    <row r="59686" hidden="1" x14ac:dyDescent="0.25"/>
    <row r="59687" hidden="1" x14ac:dyDescent="0.25"/>
    <row r="59688" hidden="1" x14ac:dyDescent="0.25"/>
    <row r="59689" hidden="1" x14ac:dyDescent="0.25"/>
    <row r="59690" hidden="1" x14ac:dyDescent="0.25"/>
    <row r="59691" hidden="1" x14ac:dyDescent="0.25"/>
    <row r="59692" hidden="1" x14ac:dyDescent="0.25"/>
    <row r="59693" hidden="1" x14ac:dyDescent="0.25"/>
    <row r="59694" hidden="1" x14ac:dyDescent="0.25"/>
    <row r="59695" hidden="1" x14ac:dyDescent="0.25"/>
    <row r="59696" hidden="1" x14ac:dyDescent="0.25"/>
    <row r="59697" hidden="1" x14ac:dyDescent="0.25"/>
    <row r="59698" hidden="1" x14ac:dyDescent="0.25"/>
    <row r="59699" hidden="1" x14ac:dyDescent="0.25"/>
    <row r="59700" hidden="1" x14ac:dyDescent="0.25"/>
    <row r="59701" hidden="1" x14ac:dyDescent="0.25"/>
    <row r="59702" hidden="1" x14ac:dyDescent="0.25"/>
    <row r="59703" hidden="1" x14ac:dyDescent="0.25"/>
    <row r="59704" hidden="1" x14ac:dyDescent="0.25"/>
    <row r="59705" hidden="1" x14ac:dyDescent="0.25"/>
    <row r="59706" hidden="1" x14ac:dyDescent="0.25"/>
    <row r="59707" hidden="1" x14ac:dyDescent="0.25"/>
    <row r="59708" hidden="1" x14ac:dyDescent="0.25"/>
    <row r="59709" hidden="1" x14ac:dyDescent="0.25"/>
    <row r="59710" hidden="1" x14ac:dyDescent="0.25"/>
    <row r="59711" hidden="1" x14ac:dyDescent="0.25"/>
    <row r="59712" hidden="1" x14ac:dyDescent="0.25"/>
    <row r="59713" hidden="1" x14ac:dyDescent="0.25"/>
    <row r="59714" hidden="1" x14ac:dyDescent="0.25"/>
    <row r="59715" hidden="1" x14ac:dyDescent="0.25"/>
    <row r="59716" hidden="1" x14ac:dyDescent="0.25"/>
    <row r="59717" hidden="1" x14ac:dyDescent="0.25"/>
    <row r="59718" hidden="1" x14ac:dyDescent="0.25"/>
    <row r="59719" hidden="1" x14ac:dyDescent="0.25"/>
    <row r="59720" hidden="1" x14ac:dyDescent="0.25"/>
    <row r="59721" hidden="1" x14ac:dyDescent="0.25"/>
    <row r="59722" hidden="1" x14ac:dyDescent="0.25"/>
    <row r="59723" hidden="1" x14ac:dyDescent="0.25"/>
    <row r="59724" hidden="1" x14ac:dyDescent="0.25"/>
    <row r="59725" hidden="1" x14ac:dyDescent="0.25"/>
    <row r="59726" hidden="1" x14ac:dyDescent="0.25"/>
    <row r="59727" hidden="1" x14ac:dyDescent="0.25"/>
    <row r="59728" hidden="1" x14ac:dyDescent="0.25"/>
    <row r="59729" hidden="1" x14ac:dyDescent="0.25"/>
    <row r="59730" hidden="1" x14ac:dyDescent="0.25"/>
    <row r="59731" hidden="1" x14ac:dyDescent="0.25"/>
    <row r="59732" hidden="1" x14ac:dyDescent="0.25"/>
    <row r="59733" hidden="1" x14ac:dyDescent="0.25"/>
    <row r="59734" hidden="1" x14ac:dyDescent="0.25"/>
    <row r="59735" hidden="1" x14ac:dyDescent="0.25"/>
    <row r="59736" hidden="1" x14ac:dyDescent="0.25"/>
    <row r="59737" hidden="1" x14ac:dyDescent="0.25"/>
    <row r="59738" hidden="1" x14ac:dyDescent="0.25"/>
    <row r="59739" hidden="1" x14ac:dyDescent="0.25"/>
    <row r="59740" hidden="1" x14ac:dyDescent="0.25"/>
    <row r="59741" hidden="1" x14ac:dyDescent="0.25"/>
    <row r="59742" hidden="1" x14ac:dyDescent="0.25"/>
    <row r="59743" hidden="1" x14ac:dyDescent="0.25"/>
    <row r="59744" hidden="1" x14ac:dyDescent="0.25"/>
    <row r="59745" hidden="1" x14ac:dyDescent="0.25"/>
    <row r="59746" hidden="1" x14ac:dyDescent="0.25"/>
    <row r="59747" hidden="1" x14ac:dyDescent="0.25"/>
    <row r="59748" hidden="1" x14ac:dyDescent="0.25"/>
    <row r="59749" hidden="1" x14ac:dyDescent="0.25"/>
    <row r="59750" hidden="1" x14ac:dyDescent="0.25"/>
    <row r="59751" hidden="1" x14ac:dyDescent="0.25"/>
    <row r="59752" hidden="1" x14ac:dyDescent="0.25"/>
    <row r="59753" hidden="1" x14ac:dyDescent="0.25"/>
    <row r="59754" hidden="1" x14ac:dyDescent="0.25"/>
    <row r="59755" hidden="1" x14ac:dyDescent="0.25"/>
    <row r="59756" hidden="1" x14ac:dyDescent="0.25"/>
    <row r="59757" hidden="1" x14ac:dyDescent="0.25"/>
    <row r="59758" hidden="1" x14ac:dyDescent="0.25"/>
    <row r="59759" hidden="1" x14ac:dyDescent="0.25"/>
    <row r="59760" hidden="1" x14ac:dyDescent="0.25"/>
    <row r="59761" hidden="1" x14ac:dyDescent="0.25"/>
    <row r="59762" hidden="1" x14ac:dyDescent="0.25"/>
    <row r="59763" hidden="1" x14ac:dyDescent="0.25"/>
    <row r="59764" hidden="1" x14ac:dyDescent="0.25"/>
    <row r="59765" hidden="1" x14ac:dyDescent="0.25"/>
    <row r="59766" hidden="1" x14ac:dyDescent="0.25"/>
    <row r="59767" hidden="1" x14ac:dyDescent="0.25"/>
    <row r="59768" hidden="1" x14ac:dyDescent="0.25"/>
    <row r="59769" hidden="1" x14ac:dyDescent="0.25"/>
    <row r="59770" hidden="1" x14ac:dyDescent="0.25"/>
    <row r="59771" hidden="1" x14ac:dyDescent="0.25"/>
    <row r="59772" hidden="1" x14ac:dyDescent="0.25"/>
    <row r="59773" hidden="1" x14ac:dyDescent="0.25"/>
    <row r="59774" hidden="1" x14ac:dyDescent="0.25"/>
    <row r="59775" hidden="1" x14ac:dyDescent="0.25"/>
    <row r="59776" hidden="1" x14ac:dyDescent="0.25"/>
    <row r="59777" hidden="1" x14ac:dyDescent="0.25"/>
    <row r="59778" hidden="1" x14ac:dyDescent="0.25"/>
    <row r="59779" hidden="1" x14ac:dyDescent="0.25"/>
    <row r="59780" hidden="1" x14ac:dyDescent="0.25"/>
    <row r="59781" hidden="1" x14ac:dyDescent="0.25"/>
    <row r="59782" hidden="1" x14ac:dyDescent="0.25"/>
    <row r="59783" hidden="1" x14ac:dyDescent="0.25"/>
    <row r="59784" hidden="1" x14ac:dyDescent="0.25"/>
    <row r="59785" hidden="1" x14ac:dyDescent="0.25"/>
    <row r="59786" hidden="1" x14ac:dyDescent="0.25"/>
    <row r="59787" hidden="1" x14ac:dyDescent="0.25"/>
    <row r="59788" hidden="1" x14ac:dyDescent="0.25"/>
    <row r="59789" hidden="1" x14ac:dyDescent="0.25"/>
    <row r="59790" hidden="1" x14ac:dyDescent="0.25"/>
    <row r="59791" hidden="1" x14ac:dyDescent="0.25"/>
    <row r="59792" hidden="1" x14ac:dyDescent="0.25"/>
    <row r="59793" hidden="1" x14ac:dyDescent="0.25"/>
    <row r="59794" hidden="1" x14ac:dyDescent="0.25"/>
    <row r="59795" hidden="1" x14ac:dyDescent="0.25"/>
    <row r="59796" hidden="1" x14ac:dyDescent="0.25"/>
    <row r="59797" hidden="1" x14ac:dyDescent="0.25"/>
    <row r="59798" hidden="1" x14ac:dyDescent="0.25"/>
    <row r="59799" hidden="1" x14ac:dyDescent="0.25"/>
    <row r="59800" hidden="1" x14ac:dyDescent="0.25"/>
    <row r="59801" hidden="1" x14ac:dyDescent="0.25"/>
    <row r="59802" hidden="1" x14ac:dyDescent="0.25"/>
    <row r="59803" hidden="1" x14ac:dyDescent="0.25"/>
    <row r="59804" hidden="1" x14ac:dyDescent="0.25"/>
    <row r="59805" hidden="1" x14ac:dyDescent="0.25"/>
    <row r="59806" hidden="1" x14ac:dyDescent="0.25"/>
    <row r="59807" hidden="1" x14ac:dyDescent="0.25"/>
    <row r="59808" hidden="1" x14ac:dyDescent="0.25"/>
    <row r="59809" hidden="1" x14ac:dyDescent="0.25"/>
    <row r="59810" hidden="1" x14ac:dyDescent="0.25"/>
    <row r="59811" hidden="1" x14ac:dyDescent="0.25"/>
    <row r="59812" hidden="1" x14ac:dyDescent="0.25"/>
    <row r="59813" hidden="1" x14ac:dyDescent="0.25"/>
    <row r="59814" hidden="1" x14ac:dyDescent="0.25"/>
    <row r="59815" hidden="1" x14ac:dyDescent="0.25"/>
    <row r="59816" hidden="1" x14ac:dyDescent="0.25"/>
    <row r="59817" hidden="1" x14ac:dyDescent="0.25"/>
    <row r="59818" hidden="1" x14ac:dyDescent="0.25"/>
    <row r="59819" hidden="1" x14ac:dyDescent="0.25"/>
    <row r="59820" hidden="1" x14ac:dyDescent="0.25"/>
    <row r="59821" hidden="1" x14ac:dyDescent="0.25"/>
    <row r="59822" hidden="1" x14ac:dyDescent="0.25"/>
    <row r="59823" hidden="1" x14ac:dyDescent="0.25"/>
    <row r="59824" hidden="1" x14ac:dyDescent="0.25"/>
    <row r="59825" hidden="1" x14ac:dyDescent="0.25"/>
    <row r="59826" hidden="1" x14ac:dyDescent="0.25"/>
    <row r="59827" hidden="1" x14ac:dyDescent="0.25"/>
    <row r="59828" hidden="1" x14ac:dyDescent="0.25"/>
    <row r="59829" hidden="1" x14ac:dyDescent="0.25"/>
    <row r="59830" hidden="1" x14ac:dyDescent="0.25"/>
    <row r="59831" hidden="1" x14ac:dyDescent="0.25"/>
    <row r="59832" hidden="1" x14ac:dyDescent="0.25"/>
    <row r="59833" hidden="1" x14ac:dyDescent="0.25"/>
    <row r="59834" hidden="1" x14ac:dyDescent="0.25"/>
    <row r="59835" hidden="1" x14ac:dyDescent="0.25"/>
    <row r="59836" hidden="1" x14ac:dyDescent="0.25"/>
    <row r="59837" hidden="1" x14ac:dyDescent="0.25"/>
    <row r="59838" hidden="1" x14ac:dyDescent="0.25"/>
    <row r="59839" hidden="1" x14ac:dyDescent="0.25"/>
    <row r="59840" hidden="1" x14ac:dyDescent="0.25"/>
    <row r="59841" hidden="1" x14ac:dyDescent="0.25"/>
    <row r="59842" hidden="1" x14ac:dyDescent="0.25"/>
    <row r="59843" hidden="1" x14ac:dyDescent="0.25"/>
    <row r="59844" hidden="1" x14ac:dyDescent="0.25"/>
    <row r="59845" hidden="1" x14ac:dyDescent="0.25"/>
    <row r="59846" hidden="1" x14ac:dyDescent="0.25"/>
    <row r="59847" hidden="1" x14ac:dyDescent="0.25"/>
    <row r="59848" hidden="1" x14ac:dyDescent="0.25"/>
    <row r="59849" hidden="1" x14ac:dyDescent="0.25"/>
    <row r="59850" hidden="1" x14ac:dyDescent="0.25"/>
    <row r="59851" hidden="1" x14ac:dyDescent="0.25"/>
    <row r="59852" hidden="1" x14ac:dyDescent="0.25"/>
    <row r="59853" hidden="1" x14ac:dyDescent="0.25"/>
    <row r="59854" hidden="1" x14ac:dyDescent="0.25"/>
    <row r="59855" hidden="1" x14ac:dyDescent="0.25"/>
    <row r="59856" hidden="1" x14ac:dyDescent="0.25"/>
    <row r="59857" hidden="1" x14ac:dyDescent="0.25"/>
    <row r="59858" hidden="1" x14ac:dyDescent="0.25"/>
    <row r="59859" hidden="1" x14ac:dyDescent="0.25"/>
    <row r="59860" hidden="1" x14ac:dyDescent="0.25"/>
    <row r="59861" hidden="1" x14ac:dyDescent="0.25"/>
    <row r="59862" hidden="1" x14ac:dyDescent="0.25"/>
    <row r="59863" hidden="1" x14ac:dyDescent="0.25"/>
    <row r="59864" hidden="1" x14ac:dyDescent="0.25"/>
    <row r="59865" hidden="1" x14ac:dyDescent="0.25"/>
    <row r="59866" hidden="1" x14ac:dyDescent="0.25"/>
    <row r="59867" hidden="1" x14ac:dyDescent="0.25"/>
    <row r="59868" hidden="1" x14ac:dyDescent="0.25"/>
    <row r="59869" hidden="1" x14ac:dyDescent="0.25"/>
    <row r="59870" hidden="1" x14ac:dyDescent="0.25"/>
    <row r="59871" hidden="1" x14ac:dyDescent="0.25"/>
    <row r="59872" hidden="1" x14ac:dyDescent="0.25"/>
    <row r="59873" hidden="1" x14ac:dyDescent="0.25"/>
    <row r="59874" hidden="1" x14ac:dyDescent="0.25"/>
    <row r="59875" hidden="1" x14ac:dyDescent="0.25"/>
    <row r="59876" hidden="1" x14ac:dyDescent="0.25"/>
    <row r="59877" hidden="1" x14ac:dyDescent="0.25"/>
    <row r="59878" hidden="1" x14ac:dyDescent="0.25"/>
    <row r="59879" hidden="1" x14ac:dyDescent="0.25"/>
    <row r="59880" hidden="1" x14ac:dyDescent="0.25"/>
    <row r="59881" hidden="1" x14ac:dyDescent="0.25"/>
    <row r="59882" hidden="1" x14ac:dyDescent="0.25"/>
    <row r="59883" hidden="1" x14ac:dyDescent="0.25"/>
    <row r="59884" hidden="1" x14ac:dyDescent="0.25"/>
    <row r="59885" hidden="1" x14ac:dyDescent="0.25"/>
    <row r="59886" hidden="1" x14ac:dyDescent="0.25"/>
    <row r="59887" hidden="1" x14ac:dyDescent="0.25"/>
    <row r="59888" hidden="1" x14ac:dyDescent="0.25"/>
    <row r="59889" hidden="1" x14ac:dyDescent="0.25"/>
    <row r="59890" hidden="1" x14ac:dyDescent="0.25"/>
    <row r="59891" hidden="1" x14ac:dyDescent="0.25"/>
    <row r="59892" hidden="1" x14ac:dyDescent="0.25"/>
    <row r="59893" hidden="1" x14ac:dyDescent="0.25"/>
    <row r="59894" hidden="1" x14ac:dyDescent="0.25"/>
    <row r="59895" hidden="1" x14ac:dyDescent="0.25"/>
    <row r="59896" hidden="1" x14ac:dyDescent="0.25"/>
    <row r="59897" hidden="1" x14ac:dyDescent="0.25"/>
    <row r="59898" hidden="1" x14ac:dyDescent="0.25"/>
    <row r="59899" hidden="1" x14ac:dyDescent="0.25"/>
    <row r="59900" hidden="1" x14ac:dyDescent="0.25"/>
    <row r="59901" hidden="1" x14ac:dyDescent="0.25"/>
    <row r="59902" hidden="1" x14ac:dyDescent="0.25"/>
    <row r="59903" hidden="1" x14ac:dyDescent="0.25"/>
    <row r="59904" hidden="1" x14ac:dyDescent="0.25"/>
    <row r="59905" hidden="1" x14ac:dyDescent="0.25"/>
    <row r="59906" hidden="1" x14ac:dyDescent="0.25"/>
    <row r="59907" hidden="1" x14ac:dyDescent="0.25"/>
    <row r="59908" hidden="1" x14ac:dyDescent="0.25"/>
    <row r="59909" hidden="1" x14ac:dyDescent="0.25"/>
    <row r="59910" hidden="1" x14ac:dyDescent="0.25"/>
    <row r="59911" hidden="1" x14ac:dyDescent="0.25"/>
    <row r="59912" hidden="1" x14ac:dyDescent="0.25"/>
    <row r="59913" hidden="1" x14ac:dyDescent="0.25"/>
    <row r="59914" hidden="1" x14ac:dyDescent="0.25"/>
    <row r="59915" hidden="1" x14ac:dyDescent="0.25"/>
    <row r="59916" hidden="1" x14ac:dyDescent="0.25"/>
    <row r="59917" hidden="1" x14ac:dyDescent="0.25"/>
    <row r="59918" hidden="1" x14ac:dyDescent="0.25"/>
    <row r="59919" hidden="1" x14ac:dyDescent="0.25"/>
    <row r="59920" hidden="1" x14ac:dyDescent="0.25"/>
    <row r="59921" hidden="1" x14ac:dyDescent="0.25"/>
    <row r="59922" hidden="1" x14ac:dyDescent="0.25"/>
    <row r="59923" hidden="1" x14ac:dyDescent="0.25"/>
    <row r="59924" hidden="1" x14ac:dyDescent="0.25"/>
    <row r="59925" hidden="1" x14ac:dyDescent="0.25"/>
    <row r="59926" hidden="1" x14ac:dyDescent="0.25"/>
    <row r="59927" hidden="1" x14ac:dyDescent="0.25"/>
    <row r="59928" hidden="1" x14ac:dyDescent="0.25"/>
    <row r="59929" hidden="1" x14ac:dyDescent="0.25"/>
    <row r="59930" hidden="1" x14ac:dyDescent="0.25"/>
    <row r="59931" hidden="1" x14ac:dyDescent="0.25"/>
    <row r="59932" hidden="1" x14ac:dyDescent="0.25"/>
    <row r="59933" hidden="1" x14ac:dyDescent="0.25"/>
    <row r="59934" hidden="1" x14ac:dyDescent="0.25"/>
    <row r="59935" hidden="1" x14ac:dyDescent="0.25"/>
    <row r="59936" hidden="1" x14ac:dyDescent="0.25"/>
    <row r="59937" hidden="1" x14ac:dyDescent="0.25"/>
    <row r="59938" hidden="1" x14ac:dyDescent="0.25"/>
    <row r="59939" hidden="1" x14ac:dyDescent="0.25"/>
    <row r="59940" hidden="1" x14ac:dyDescent="0.25"/>
    <row r="59941" hidden="1" x14ac:dyDescent="0.25"/>
    <row r="59942" hidden="1" x14ac:dyDescent="0.25"/>
    <row r="59943" hidden="1" x14ac:dyDescent="0.25"/>
    <row r="59944" hidden="1" x14ac:dyDescent="0.25"/>
    <row r="59945" hidden="1" x14ac:dyDescent="0.25"/>
    <row r="59946" hidden="1" x14ac:dyDescent="0.25"/>
    <row r="59947" hidden="1" x14ac:dyDescent="0.25"/>
    <row r="59948" hidden="1" x14ac:dyDescent="0.25"/>
    <row r="59949" hidden="1" x14ac:dyDescent="0.25"/>
    <row r="59950" hidden="1" x14ac:dyDescent="0.25"/>
    <row r="59951" hidden="1" x14ac:dyDescent="0.25"/>
    <row r="59952" hidden="1" x14ac:dyDescent="0.25"/>
    <row r="59953" hidden="1" x14ac:dyDescent="0.25"/>
    <row r="59954" hidden="1" x14ac:dyDescent="0.25"/>
    <row r="59955" hidden="1" x14ac:dyDescent="0.25"/>
    <row r="59956" hidden="1" x14ac:dyDescent="0.25"/>
    <row r="59957" hidden="1" x14ac:dyDescent="0.25"/>
    <row r="59958" hidden="1" x14ac:dyDescent="0.25"/>
    <row r="59959" hidden="1" x14ac:dyDescent="0.25"/>
    <row r="59960" hidden="1" x14ac:dyDescent="0.25"/>
    <row r="59961" hidden="1" x14ac:dyDescent="0.25"/>
    <row r="59962" hidden="1" x14ac:dyDescent="0.25"/>
    <row r="59963" hidden="1" x14ac:dyDescent="0.25"/>
    <row r="59964" hidden="1" x14ac:dyDescent="0.25"/>
    <row r="59965" hidden="1" x14ac:dyDescent="0.25"/>
    <row r="59966" hidden="1" x14ac:dyDescent="0.25"/>
    <row r="59967" hidden="1" x14ac:dyDescent="0.25"/>
    <row r="59968" hidden="1" x14ac:dyDescent="0.25"/>
    <row r="59969" hidden="1" x14ac:dyDescent="0.25"/>
    <row r="59970" hidden="1" x14ac:dyDescent="0.25"/>
    <row r="59971" hidden="1" x14ac:dyDescent="0.25"/>
    <row r="59972" hidden="1" x14ac:dyDescent="0.25"/>
    <row r="59973" hidden="1" x14ac:dyDescent="0.25"/>
    <row r="59974" hidden="1" x14ac:dyDescent="0.25"/>
    <row r="59975" hidden="1" x14ac:dyDescent="0.25"/>
    <row r="59976" hidden="1" x14ac:dyDescent="0.25"/>
    <row r="59977" hidden="1" x14ac:dyDescent="0.25"/>
    <row r="59978" hidden="1" x14ac:dyDescent="0.25"/>
    <row r="59979" hidden="1" x14ac:dyDescent="0.25"/>
    <row r="59980" hidden="1" x14ac:dyDescent="0.25"/>
    <row r="59981" hidden="1" x14ac:dyDescent="0.25"/>
    <row r="59982" hidden="1" x14ac:dyDescent="0.25"/>
    <row r="59983" hidden="1" x14ac:dyDescent="0.25"/>
    <row r="59984" hidden="1" x14ac:dyDescent="0.25"/>
    <row r="59985" hidden="1" x14ac:dyDescent="0.25"/>
    <row r="59986" hidden="1" x14ac:dyDescent="0.25"/>
    <row r="59987" hidden="1" x14ac:dyDescent="0.25"/>
    <row r="59988" hidden="1" x14ac:dyDescent="0.25"/>
    <row r="59989" hidden="1" x14ac:dyDescent="0.25"/>
    <row r="59990" hidden="1" x14ac:dyDescent="0.25"/>
    <row r="59991" hidden="1" x14ac:dyDescent="0.25"/>
    <row r="59992" hidden="1" x14ac:dyDescent="0.25"/>
    <row r="59993" hidden="1" x14ac:dyDescent="0.25"/>
    <row r="59994" hidden="1" x14ac:dyDescent="0.25"/>
    <row r="59995" hidden="1" x14ac:dyDescent="0.25"/>
    <row r="59996" hidden="1" x14ac:dyDescent="0.25"/>
    <row r="59997" hidden="1" x14ac:dyDescent="0.25"/>
    <row r="59998" hidden="1" x14ac:dyDescent="0.25"/>
    <row r="59999" hidden="1" x14ac:dyDescent="0.25"/>
    <row r="60000" hidden="1" x14ac:dyDescent="0.25"/>
    <row r="60001" hidden="1" x14ac:dyDescent="0.25"/>
    <row r="60002" hidden="1" x14ac:dyDescent="0.25"/>
    <row r="60003" hidden="1" x14ac:dyDescent="0.25"/>
    <row r="60004" hidden="1" x14ac:dyDescent="0.25"/>
    <row r="60005" hidden="1" x14ac:dyDescent="0.25"/>
    <row r="60006" hidden="1" x14ac:dyDescent="0.25"/>
    <row r="60007" hidden="1" x14ac:dyDescent="0.25"/>
    <row r="60008" hidden="1" x14ac:dyDescent="0.25"/>
    <row r="60009" hidden="1" x14ac:dyDescent="0.25"/>
    <row r="60010" hidden="1" x14ac:dyDescent="0.25"/>
    <row r="60011" hidden="1" x14ac:dyDescent="0.25"/>
    <row r="60012" hidden="1" x14ac:dyDescent="0.25"/>
    <row r="60013" hidden="1" x14ac:dyDescent="0.25"/>
    <row r="60014" hidden="1" x14ac:dyDescent="0.25"/>
    <row r="60015" hidden="1" x14ac:dyDescent="0.25"/>
    <row r="60016" hidden="1" x14ac:dyDescent="0.25"/>
    <row r="60017" hidden="1" x14ac:dyDescent="0.25"/>
    <row r="60018" hidden="1" x14ac:dyDescent="0.25"/>
    <row r="60019" hidden="1" x14ac:dyDescent="0.25"/>
    <row r="60020" hidden="1" x14ac:dyDescent="0.25"/>
    <row r="60021" hidden="1" x14ac:dyDescent="0.25"/>
    <row r="60022" hidden="1" x14ac:dyDescent="0.25"/>
    <row r="60023" hidden="1" x14ac:dyDescent="0.25"/>
    <row r="60024" hidden="1" x14ac:dyDescent="0.25"/>
    <row r="60025" hidden="1" x14ac:dyDescent="0.25"/>
    <row r="60026" hidden="1" x14ac:dyDescent="0.25"/>
    <row r="60027" hidden="1" x14ac:dyDescent="0.25"/>
    <row r="60028" hidden="1" x14ac:dyDescent="0.25"/>
    <row r="60029" hidden="1" x14ac:dyDescent="0.25"/>
    <row r="60030" hidden="1" x14ac:dyDescent="0.25"/>
    <row r="60031" hidden="1" x14ac:dyDescent="0.25"/>
    <row r="60032" hidden="1" x14ac:dyDescent="0.25"/>
    <row r="60033" hidden="1" x14ac:dyDescent="0.25"/>
    <row r="60034" hidden="1" x14ac:dyDescent="0.25"/>
    <row r="60035" hidden="1" x14ac:dyDescent="0.25"/>
    <row r="60036" hidden="1" x14ac:dyDescent="0.25"/>
    <row r="60037" hidden="1" x14ac:dyDescent="0.25"/>
    <row r="60038" hidden="1" x14ac:dyDescent="0.25"/>
    <row r="60039" hidden="1" x14ac:dyDescent="0.25"/>
    <row r="60040" hidden="1" x14ac:dyDescent="0.25"/>
    <row r="60041" hidden="1" x14ac:dyDescent="0.25"/>
    <row r="60042" hidden="1" x14ac:dyDescent="0.25"/>
    <row r="60043" hidden="1" x14ac:dyDescent="0.25"/>
    <row r="60044" hidden="1" x14ac:dyDescent="0.25"/>
    <row r="60045" hidden="1" x14ac:dyDescent="0.25"/>
    <row r="60046" hidden="1" x14ac:dyDescent="0.25"/>
    <row r="60047" hidden="1" x14ac:dyDescent="0.25"/>
    <row r="60048" hidden="1" x14ac:dyDescent="0.25"/>
    <row r="60049" hidden="1" x14ac:dyDescent="0.25"/>
    <row r="60050" hidden="1" x14ac:dyDescent="0.25"/>
    <row r="60051" hidden="1" x14ac:dyDescent="0.25"/>
    <row r="60052" hidden="1" x14ac:dyDescent="0.25"/>
    <row r="60053" hidden="1" x14ac:dyDescent="0.25"/>
    <row r="60054" hidden="1" x14ac:dyDescent="0.25"/>
    <row r="60055" hidden="1" x14ac:dyDescent="0.25"/>
    <row r="60056" hidden="1" x14ac:dyDescent="0.25"/>
    <row r="60057" hidden="1" x14ac:dyDescent="0.25"/>
    <row r="60058" hidden="1" x14ac:dyDescent="0.25"/>
    <row r="60059" hidden="1" x14ac:dyDescent="0.25"/>
    <row r="60060" hidden="1" x14ac:dyDescent="0.25"/>
    <row r="60061" hidden="1" x14ac:dyDescent="0.25"/>
    <row r="60062" hidden="1" x14ac:dyDescent="0.25"/>
    <row r="60063" hidden="1" x14ac:dyDescent="0.25"/>
    <row r="60064" hidden="1" x14ac:dyDescent="0.25"/>
    <row r="60065" hidden="1" x14ac:dyDescent="0.25"/>
    <row r="60066" hidden="1" x14ac:dyDescent="0.25"/>
    <row r="60067" hidden="1" x14ac:dyDescent="0.25"/>
    <row r="60068" hidden="1" x14ac:dyDescent="0.25"/>
    <row r="60069" hidden="1" x14ac:dyDescent="0.25"/>
    <row r="60070" hidden="1" x14ac:dyDescent="0.25"/>
    <row r="60071" hidden="1" x14ac:dyDescent="0.25"/>
    <row r="60072" hidden="1" x14ac:dyDescent="0.25"/>
    <row r="60073" hidden="1" x14ac:dyDescent="0.25"/>
    <row r="60074" hidden="1" x14ac:dyDescent="0.25"/>
    <row r="60075" hidden="1" x14ac:dyDescent="0.25"/>
    <row r="60076" hidden="1" x14ac:dyDescent="0.25"/>
    <row r="60077" hidden="1" x14ac:dyDescent="0.25"/>
    <row r="60078" hidden="1" x14ac:dyDescent="0.25"/>
    <row r="60079" hidden="1" x14ac:dyDescent="0.25"/>
    <row r="60080" hidden="1" x14ac:dyDescent="0.25"/>
    <row r="60081" hidden="1" x14ac:dyDescent="0.25"/>
    <row r="60082" hidden="1" x14ac:dyDescent="0.25"/>
    <row r="60083" hidden="1" x14ac:dyDescent="0.25"/>
    <row r="60084" hidden="1" x14ac:dyDescent="0.25"/>
    <row r="60085" hidden="1" x14ac:dyDescent="0.25"/>
    <row r="60086" hidden="1" x14ac:dyDescent="0.25"/>
    <row r="60087" hidden="1" x14ac:dyDescent="0.25"/>
    <row r="60088" hidden="1" x14ac:dyDescent="0.25"/>
    <row r="60089" hidden="1" x14ac:dyDescent="0.25"/>
    <row r="60090" hidden="1" x14ac:dyDescent="0.25"/>
    <row r="60091" hidden="1" x14ac:dyDescent="0.25"/>
    <row r="60092" hidden="1" x14ac:dyDescent="0.25"/>
    <row r="60093" hidden="1" x14ac:dyDescent="0.25"/>
    <row r="60094" hidden="1" x14ac:dyDescent="0.25"/>
    <row r="60095" hidden="1" x14ac:dyDescent="0.25"/>
    <row r="60096" hidden="1" x14ac:dyDescent="0.25"/>
    <row r="60097" hidden="1" x14ac:dyDescent="0.25"/>
    <row r="60098" hidden="1" x14ac:dyDescent="0.25"/>
    <row r="60099" hidden="1" x14ac:dyDescent="0.25"/>
    <row r="60100" hidden="1" x14ac:dyDescent="0.25"/>
    <row r="60101" hidden="1" x14ac:dyDescent="0.25"/>
    <row r="60102" hidden="1" x14ac:dyDescent="0.25"/>
    <row r="60103" hidden="1" x14ac:dyDescent="0.25"/>
    <row r="60104" hidden="1" x14ac:dyDescent="0.25"/>
    <row r="60105" hidden="1" x14ac:dyDescent="0.25"/>
    <row r="60106" hidden="1" x14ac:dyDescent="0.25"/>
    <row r="60107" hidden="1" x14ac:dyDescent="0.25"/>
    <row r="60108" hidden="1" x14ac:dyDescent="0.25"/>
    <row r="60109" hidden="1" x14ac:dyDescent="0.25"/>
    <row r="60110" hidden="1" x14ac:dyDescent="0.25"/>
    <row r="60111" hidden="1" x14ac:dyDescent="0.25"/>
    <row r="60112" hidden="1" x14ac:dyDescent="0.25"/>
    <row r="60113" hidden="1" x14ac:dyDescent="0.25"/>
    <row r="60114" hidden="1" x14ac:dyDescent="0.25"/>
    <row r="60115" hidden="1" x14ac:dyDescent="0.25"/>
    <row r="60116" hidden="1" x14ac:dyDescent="0.25"/>
    <row r="60117" hidden="1" x14ac:dyDescent="0.25"/>
    <row r="60118" hidden="1" x14ac:dyDescent="0.25"/>
    <row r="60119" hidden="1" x14ac:dyDescent="0.25"/>
    <row r="60120" hidden="1" x14ac:dyDescent="0.25"/>
    <row r="60121" hidden="1" x14ac:dyDescent="0.25"/>
    <row r="60122" hidden="1" x14ac:dyDescent="0.25"/>
    <row r="60123" hidden="1" x14ac:dyDescent="0.25"/>
    <row r="60124" hidden="1" x14ac:dyDescent="0.25"/>
    <row r="60125" hidden="1" x14ac:dyDescent="0.25"/>
    <row r="60126" hidden="1" x14ac:dyDescent="0.25"/>
    <row r="60127" hidden="1" x14ac:dyDescent="0.25"/>
    <row r="60128" hidden="1" x14ac:dyDescent="0.25"/>
    <row r="60129" hidden="1" x14ac:dyDescent="0.25"/>
    <row r="60130" hidden="1" x14ac:dyDescent="0.25"/>
    <row r="60131" hidden="1" x14ac:dyDescent="0.25"/>
    <row r="60132" hidden="1" x14ac:dyDescent="0.25"/>
    <row r="60133" hidden="1" x14ac:dyDescent="0.25"/>
    <row r="60134" hidden="1" x14ac:dyDescent="0.25"/>
    <row r="60135" hidden="1" x14ac:dyDescent="0.25"/>
    <row r="60136" hidden="1" x14ac:dyDescent="0.25"/>
    <row r="60137" hidden="1" x14ac:dyDescent="0.25"/>
    <row r="60138" hidden="1" x14ac:dyDescent="0.25"/>
    <row r="60139" hidden="1" x14ac:dyDescent="0.25"/>
    <row r="60140" hidden="1" x14ac:dyDescent="0.25"/>
    <row r="60141" hidden="1" x14ac:dyDescent="0.25"/>
    <row r="60142" hidden="1" x14ac:dyDescent="0.25"/>
    <row r="60143" hidden="1" x14ac:dyDescent="0.25"/>
    <row r="60144" hidden="1" x14ac:dyDescent="0.25"/>
    <row r="60145" hidden="1" x14ac:dyDescent="0.25"/>
    <row r="60146" hidden="1" x14ac:dyDescent="0.25"/>
    <row r="60147" hidden="1" x14ac:dyDescent="0.25"/>
    <row r="60148" hidden="1" x14ac:dyDescent="0.25"/>
    <row r="60149" hidden="1" x14ac:dyDescent="0.25"/>
    <row r="60150" hidden="1" x14ac:dyDescent="0.25"/>
    <row r="60151" hidden="1" x14ac:dyDescent="0.25"/>
    <row r="60152" hidden="1" x14ac:dyDescent="0.25"/>
    <row r="60153" hidden="1" x14ac:dyDescent="0.25"/>
    <row r="60154" hidden="1" x14ac:dyDescent="0.25"/>
    <row r="60155" hidden="1" x14ac:dyDescent="0.25"/>
    <row r="60156" hidden="1" x14ac:dyDescent="0.25"/>
    <row r="60157" hidden="1" x14ac:dyDescent="0.25"/>
    <row r="60158" hidden="1" x14ac:dyDescent="0.25"/>
    <row r="60159" hidden="1" x14ac:dyDescent="0.25"/>
    <row r="60160" hidden="1" x14ac:dyDescent="0.25"/>
    <row r="60161" hidden="1" x14ac:dyDescent="0.25"/>
    <row r="60162" hidden="1" x14ac:dyDescent="0.25"/>
    <row r="60163" hidden="1" x14ac:dyDescent="0.25"/>
    <row r="60164" hidden="1" x14ac:dyDescent="0.25"/>
    <row r="60165" hidden="1" x14ac:dyDescent="0.25"/>
    <row r="60166" hidden="1" x14ac:dyDescent="0.25"/>
    <row r="60167" hidden="1" x14ac:dyDescent="0.25"/>
    <row r="60168" hidden="1" x14ac:dyDescent="0.25"/>
    <row r="60169" hidden="1" x14ac:dyDescent="0.25"/>
    <row r="60170" hidden="1" x14ac:dyDescent="0.25"/>
    <row r="60171" hidden="1" x14ac:dyDescent="0.25"/>
    <row r="60172" hidden="1" x14ac:dyDescent="0.25"/>
    <row r="60173" hidden="1" x14ac:dyDescent="0.25"/>
    <row r="60174" hidden="1" x14ac:dyDescent="0.25"/>
    <row r="60175" hidden="1" x14ac:dyDescent="0.25"/>
    <row r="60176" hidden="1" x14ac:dyDescent="0.25"/>
    <row r="60177" hidden="1" x14ac:dyDescent="0.25"/>
    <row r="60178" hidden="1" x14ac:dyDescent="0.25"/>
    <row r="60179" hidden="1" x14ac:dyDescent="0.25"/>
    <row r="60180" hidden="1" x14ac:dyDescent="0.25"/>
    <row r="60181" hidden="1" x14ac:dyDescent="0.25"/>
    <row r="60182" hidden="1" x14ac:dyDescent="0.25"/>
    <row r="60183" hidden="1" x14ac:dyDescent="0.25"/>
    <row r="60184" hidden="1" x14ac:dyDescent="0.25"/>
    <row r="60185" hidden="1" x14ac:dyDescent="0.25"/>
    <row r="60186" hidden="1" x14ac:dyDescent="0.25"/>
    <row r="60187" hidden="1" x14ac:dyDescent="0.25"/>
    <row r="60188" hidden="1" x14ac:dyDescent="0.25"/>
    <row r="60189" hidden="1" x14ac:dyDescent="0.25"/>
    <row r="60190" hidden="1" x14ac:dyDescent="0.25"/>
    <row r="60191" hidden="1" x14ac:dyDescent="0.25"/>
    <row r="60192" hidden="1" x14ac:dyDescent="0.25"/>
    <row r="60193" hidden="1" x14ac:dyDescent="0.25"/>
    <row r="60194" hidden="1" x14ac:dyDescent="0.25"/>
    <row r="60195" hidden="1" x14ac:dyDescent="0.25"/>
    <row r="60196" hidden="1" x14ac:dyDescent="0.25"/>
    <row r="60197" hidden="1" x14ac:dyDescent="0.25"/>
    <row r="60198" hidden="1" x14ac:dyDescent="0.25"/>
    <row r="60199" hidden="1" x14ac:dyDescent="0.25"/>
    <row r="60200" hidden="1" x14ac:dyDescent="0.25"/>
    <row r="60201" hidden="1" x14ac:dyDescent="0.25"/>
    <row r="60202" hidden="1" x14ac:dyDescent="0.25"/>
    <row r="60203" hidden="1" x14ac:dyDescent="0.25"/>
    <row r="60204" hidden="1" x14ac:dyDescent="0.25"/>
    <row r="60205" hidden="1" x14ac:dyDescent="0.25"/>
    <row r="60206" hidden="1" x14ac:dyDescent="0.25"/>
    <row r="60207" hidden="1" x14ac:dyDescent="0.25"/>
    <row r="60208" hidden="1" x14ac:dyDescent="0.25"/>
    <row r="60209" hidden="1" x14ac:dyDescent="0.25"/>
    <row r="60210" hidden="1" x14ac:dyDescent="0.25"/>
    <row r="60211" hidden="1" x14ac:dyDescent="0.25"/>
    <row r="60212" hidden="1" x14ac:dyDescent="0.25"/>
    <row r="60213" hidden="1" x14ac:dyDescent="0.25"/>
    <row r="60214" hidden="1" x14ac:dyDescent="0.25"/>
    <row r="60215" hidden="1" x14ac:dyDescent="0.25"/>
    <row r="60216" hidden="1" x14ac:dyDescent="0.25"/>
    <row r="60217" hidden="1" x14ac:dyDescent="0.25"/>
    <row r="60218" hidden="1" x14ac:dyDescent="0.25"/>
    <row r="60219" hidden="1" x14ac:dyDescent="0.25"/>
    <row r="60220" hidden="1" x14ac:dyDescent="0.25"/>
    <row r="60221" hidden="1" x14ac:dyDescent="0.25"/>
    <row r="60222" hidden="1" x14ac:dyDescent="0.25"/>
    <row r="60223" hidden="1" x14ac:dyDescent="0.25"/>
    <row r="60224" hidden="1" x14ac:dyDescent="0.25"/>
    <row r="60225" hidden="1" x14ac:dyDescent="0.25"/>
    <row r="60226" hidden="1" x14ac:dyDescent="0.25"/>
    <row r="60227" hidden="1" x14ac:dyDescent="0.25"/>
    <row r="60228" hidden="1" x14ac:dyDescent="0.25"/>
    <row r="60229" hidden="1" x14ac:dyDescent="0.25"/>
    <row r="60230" hidden="1" x14ac:dyDescent="0.25"/>
    <row r="60231" hidden="1" x14ac:dyDescent="0.25"/>
    <row r="60232" hidden="1" x14ac:dyDescent="0.25"/>
    <row r="60233" hidden="1" x14ac:dyDescent="0.25"/>
    <row r="60234" hidden="1" x14ac:dyDescent="0.25"/>
    <row r="60235" hidden="1" x14ac:dyDescent="0.25"/>
    <row r="60236" hidden="1" x14ac:dyDescent="0.25"/>
    <row r="60237" hidden="1" x14ac:dyDescent="0.25"/>
    <row r="60238" hidden="1" x14ac:dyDescent="0.25"/>
    <row r="60239" hidden="1" x14ac:dyDescent="0.25"/>
    <row r="60240" hidden="1" x14ac:dyDescent="0.25"/>
    <row r="60241" hidden="1" x14ac:dyDescent="0.25"/>
    <row r="60242" hidden="1" x14ac:dyDescent="0.25"/>
    <row r="60243" hidden="1" x14ac:dyDescent="0.25"/>
    <row r="60244" hidden="1" x14ac:dyDescent="0.25"/>
    <row r="60245" hidden="1" x14ac:dyDescent="0.25"/>
    <row r="60246" hidden="1" x14ac:dyDescent="0.25"/>
    <row r="60247" hidden="1" x14ac:dyDescent="0.25"/>
    <row r="60248" hidden="1" x14ac:dyDescent="0.25"/>
    <row r="60249" hidden="1" x14ac:dyDescent="0.25"/>
    <row r="60250" hidden="1" x14ac:dyDescent="0.25"/>
    <row r="60251" hidden="1" x14ac:dyDescent="0.25"/>
    <row r="60252" hidden="1" x14ac:dyDescent="0.25"/>
    <row r="60253" hidden="1" x14ac:dyDescent="0.25"/>
    <row r="60254" hidden="1" x14ac:dyDescent="0.25"/>
    <row r="60255" hidden="1" x14ac:dyDescent="0.25"/>
    <row r="60256" hidden="1" x14ac:dyDescent="0.25"/>
    <row r="60257" hidden="1" x14ac:dyDescent="0.25"/>
    <row r="60258" hidden="1" x14ac:dyDescent="0.25"/>
    <row r="60259" hidden="1" x14ac:dyDescent="0.25"/>
    <row r="60260" hidden="1" x14ac:dyDescent="0.25"/>
    <row r="60261" hidden="1" x14ac:dyDescent="0.25"/>
    <row r="60262" hidden="1" x14ac:dyDescent="0.25"/>
    <row r="60263" hidden="1" x14ac:dyDescent="0.25"/>
    <row r="60264" hidden="1" x14ac:dyDescent="0.25"/>
    <row r="60265" hidden="1" x14ac:dyDescent="0.25"/>
    <row r="60266" hidden="1" x14ac:dyDescent="0.25"/>
    <row r="60267" hidden="1" x14ac:dyDescent="0.25"/>
    <row r="60268" hidden="1" x14ac:dyDescent="0.25"/>
    <row r="60269" hidden="1" x14ac:dyDescent="0.25"/>
    <row r="60270" hidden="1" x14ac:dyDescent="0.25"/>
    <row r="60271" hidden="1" x14ac:dyDescent="0.25"/>
    <row r="60272" hidden="1" x14ac:dyDescent="0.25"/>
    <row r="60273" hidden="1" x14ac:dyDescent="0.25"/>
    <row r="60274" hidden="1" x14ac:dyDescent="0.25"/>
    <row r="60275" hidden="1" x14ac:dyDescent="0.25"/>
    <row r="60276" hidden="1" x14ac:dyDescent="0.25"/>
    <row r="60277" hidden="1" x14ac:dyDescent="0.25"/>
    <row r="60278" hidden="1" x14ac:dyDescent="0.25"/>
    <row r="60279" hidden="1" x14ac:dyDescent="0.25"/>
    <row r="60280" hidden="1" x14ac:dyDescent="0.25"/>
    <row r="60281" hidden="1" x14ac:dyDescent="0.25"/>
    <row r="60282" hidden="1" x14ac:dyDescent="0.25"/>
    <row r="60283" hidden="1" x14ac:dyDescent="0.25"/>
    <row r="60284" hidden="1" x14ac:dyDescent="0.25"/>
    <row r="60285" hidden="1" x14ac:dyDescent="0.25"/>
    <row r="60286" hidden="1" x14ac:dyDescent="0.25"/>
    <row r="60287" hidden="1" x14ac:dyDescent="0.25"/>
    <row r="60288" hidden="1" x14ac:dyDescent="0.25"/>
    <row r="60289" hidden="1" x14ac:dyDescent="0.25"/>
    <row r="60290" hidden="1" x14ac:dyDescent="0.25"/>
    <row r="60291" hidden="1" x14ac:dyDescent="0.25"/>
    <row r="60292" hidden="1" x14ac:dyDescent="0.25"/>
    <row r="60293" hidden="1" x14ac:dyDescent="0.25"/>
    <row r="60294" hidden="1" x14ac:dyDescent="0.25"/>
    <row r="60295" hidden="1" x14ac:dyDescent="0.25"/>
    <row r="60296" hidden="1" x14ac:dyDescent="0.25"/>
    <row r="60297" hidden="1" x14ac:dyDescent="0.25"/>
    <row r="60298" hidden="1" x14ac:dyDescent="0.25"/>
    <row r="60299" hidden="1" x14ac:dyDescent="0.25"/>
    <row r="60300" hidden="1" x14ac:dyDescent="0.25"/>
    <row r="60301" hidden="1" x14ac:dyDescent="0.25"/>
    <row r="60302" hidden="1" x14ac:dyDescent="0.25"/>
    <row r="60303" hidden="1" x14ac:dyDescent="0.25"/>
    <row r="60304" hidden="1" x14ac:dyDescent="0.25"/>
    <row r="60305" hidden="1" x14ac:dyDescent="0.25"/>
    <row r="60306" hidden="1" x14ac:dyDescent="0.25"/>
    <row r="60307" hidden="1" x14ac:dyDescent="0.25"/>
    <row r="60308" hidden="1" x14ac:dyDescent="0.25"/>
    <row r="60309" hidden="1" x14ac:dyDescent="0.25"/>
    <row r="60310" hidden="1" x14ac:dyDescent="0.25"/>
    <row r="60311" hidden="1" x14ac:dyDescent="0.25"/>
    <row r="60312" hidden="1" x14ac:dyDescent="0.25"/>
    <row r="60313" hidden="1" x14ac:dyDescent="0.25"/>
    <row r="60314" hidden="1" x14ac:dyDescent="0.25"/>
    <row r="60315" hidden="1" x14ac:dyDescent="0.25"/>
    <row r="60316" hidden="1" x14ac:dyDescent="0.25"/>
    <row r="60317" hidden="1" x14ac:dyDescent="0.25"/>
    <row r="60318" hidden="1" x14ac:dyDescent="0.25"/>
    <row r="60319" hidden="1" x14ac:dyDescent="0.25"/>
    <row r="60320" hidden="1" x14ac:dyDescent="0.25"/>
    <row r="60321" hidden="1" x14ac:dyDescent="0.25"/>
    <row r="60322" hidden="1" x14ac:dyDescent="0.25"/>
    <row r="60323" hidden="1" x14ac:dyDescent="0.25"/>
    <row r="60324" hidden="1" x14ac:dyDescent="0.25"/>
    <row r="60325" hidden="1" x14ac:dyDescent="0.25"/>
    <row r="60326" hidden="1" x14ac:dyDescent="0.25"/>
    <row r="60327" hidden="1" x14ac:dyDescent="0.25"/>
    <row r="60328" hidden="1" x14ac:dyDescent="0.25"/>
    <row r="60329" hidden="1" x14ac:dyDescent="0.25"/>
    <row r="60330" hidden="1" x14ac:dyDescent="0.25"/>
    <row r="60331" hidden="1" x14ac:dyDescent="0.25"/>
    <row r="60332" hidden="1" x14ac:dyDescent="0.25"/>
    <row r="60333" hidden="1" x14ac:dyDescent="0.25"/>
    <row r="60334" hidden="1" x14ac:dyDescent="0.25"/>
    <row r="60335" hidden="1" x14ac:dyDescent="0.25"/>
    <row r="60336" hidden="1" x14ac:dyDescent="0.25"/>
    <row r="60337" hidden="1" x14ac:dyDescent="0.25"/>
    <row r="60338" hidden="1" x14ac:dyDescent="0.25"/>
    <row r="60339" hidden="1" x14ac:dyDescent="0.25"/>
    <row r="60340" hidden="1" x14ac:dyDescent="0.25"/>
    <row r="60341" hidden="1" x14ac:dyDescent="0.25"/>
    <row r="60342" hidden="1" x14ac:dyDescent="0.25"/>
    <row r="60343" hidden="1" x14ac:dyDescent="0.25"/>
    <row r="60344" hidden="1" x14ac:dyDescent="0.25"/>
    <row r="60345" hidden="1" x14ac:dyDescent="0.25"/>
    <row r="60346" hidden="1" x14ac:dyDescent="0.25"/>
    <row r="60347" hidden="1" x14ac:dyDescent="0.25"/>
    <row r="60348" hidden="1" x14ac:dyDescent="0.25"/>
    <row r="60349" hidden="1" x14ac:dyDescent="0.25"/>
    <row r="60350" hidden="1" x14ac:dyDescent="0.25"/>
    <row r="60351" hidden="1" x14ac:dyDescent="0.25"/>
    <row r="60352" hidden="1" x14ac:dyDescent="0.25"/>
    <row r="60353" hidden="1" x14ac:dyDescent="0.25"/>
    <row r="60354" hidden="1" x14ac:dyDescent="0.25"/>
    <row r="60355" hidden="1" x14ac:dyDescent="0.25"/>
    <row r="60356" hidden="1" x14ac:dyDescent="0.25"/>
    <row r="60357" hidden="1" x14ac:dyDescent="0.25"/>
    <row r="60358" hidden="1" x14ac:dyDescent="0.25"/>
    <row r="60359" hidden="1" x14ac:dyDescent="0.25"/>
    <row r="60360" hidden="1" x14ac:dyDescent="0.25"/>
    <row r="60361" hidden="1" x14ac:dyDescent="0.25"/>
    <row r="60362" hidden="1" x14ac:dyDescent="0.25"/>
    <row r="60363" hidden="1" x14ac:dyDescent="0.25"/>
    <row r="60364" hidden="1" x14ac:dyDescent="0.25"/>
    <row r="60365" hidden="1" x14ac:dyDescent="0.25"/>
    <row r="60366" hidden="1" x14ac:dyDescent="0.25"/>
    <row r="60367" hidden="1" x14ac:dyDescent="0.25"/>
    <row r="60368" hidden="1" x14ac:dyDescent="0.25"/>
    <row r="60369" hidden="1" x14ac:dyDescent="0.25"/>
    <row r="60370" hidden="1" x14ac:dyDescent="0.25"/>
    <row r="60371" hidden="1" x14ac:dyDescent="0.25"/>
    <row r="60372" hidden="1" x14ac:dyDescent="0.25"/>
    <row r="60373" hidden="1" x14ac:dyDescent="0.25"/>
    <row r="60374" hidden="1" x14ac:dyDescent="0.25"/>
    <row r="60375" hidden="1" x14ac:dyDescent="0.25"/>
    <row r="60376" hidden="1" x14ac:dyDescent="0.25"/>
    <row r="60377" hidden="1" x14ac:dyDescent="0.25"/>
    <row r="60378" hidden="1" x14ac:dyDescent="0.25"/>
    <row r="60379" hidden="1" x14ac:dyDescent="0.25"/>
    <row r="60380" hidden="1" x14ac:dyDescent="0.25"/>
    <row r="60381" hidden="1" x14ac:dyDescent="0.25"/>
    <row r="60382" hidden="1" x14ac:dyDescent="0.25"/>
    <row r="60383" hidden="1" x14ac:dyDescent="0.25"/>
    <row r="60384" hidden="1" x14ac:dyDescent="0.25"/>
    <row r="60385" hidden="1" x14ac:dyDescent="0.25"/>
    <row r="60386" hidden="1" x14ac:dyDescent="0.25"/>
    <row r="60387" hidden="1" x14ac:dyDescent="0.25"/>
    <row r="60388" hidden="1" x14ac:dyDescent="0.25"/>
    <row r="60389" hidden="1" x14ac:dyDescent="0.25"/>
    <row r="60390" hidden="1" x14ac:dyDescent="0.25"/>
    <row r="60391" hidden="1" x14ac:dyDescent="0.25"/>
    <row r="60392" hidden="1" x14ac:dyDescent="0.25"/>
    <row r="60393" hidden="1" x14ac:dyDescent="0.25"/>
    <row r="60394" hidden="1" x14ac:dyDescent="0.25"/>
    <row r="60395" hidden="1" x14ac:dyDescent="0.25"/>
    <row r="60396" hidden="1" x14ac:dyDescent="0.25"/>
    <row r="60397" hidden="1" x14ac:dyDescent="0.25"/>
    <row r="60398" hidden="1" x14ac:dyDescent="0.25"/>
    <row r="60399" hidden="1" x14ac:dyDescent="0.25"/>
    <row r="60400" hidden="1" x14ac:dyDescent="0.25"/>
    <row r="60401" hidden="1" x14ac:dyDescent="0.25"/>
    <row r="60402" hidden="1" x14ac:dyDescent="0.25"/>
    <row r="60403" hidden="1" x14ac:dyDescent="0.25"/>
    <row r="60404" hidden="1" x14ac:dyDescent="0.25"/>
    <row r="60405" hidden="1" x14ac:dyDescent="0.25"/>
    <row r="60406" hidden="1" x14ac:dyDescent="0.25"/>
    <row r="60407" hidden="1" x14ac:dyDescent="0.25"/>
    <row r="60408" hidden="1" x14ac:dyDescent="0.25"/>
    <row r="60409" hidden="1" x14ac:dyDescent="0.25"/>
    <row r="60410" hidden="1" x14ac:dyDescent="0.25"/>
    <row r="60411" hidden="1" x14ac:dyDescent="0.25"/>
    <row r="60412" hidden="1" x14ac:dyDescent="0.25"/>
    <row r="60413" hidden="1" x14ac:dyDescent="0.25"/>
    <row r="60414" hidden="1" x14ac:dyDescent="0.25"/>
    <row r="60415" hidden="1" x14ac:dyDescent="0.25"/>
    <row r="60416" hidden="1" x14ac:dyDescent="0.25"/>
    <row r="60417" hidden="1" x14ac:dyDescent="0.25"/>
    <row r="60418" hidden="1" x14ac:dyDescent="0.25"/>
    <row r="60419" hidden="1" x14ac:dyDescent="0.25"/>
    <row r="60420" hidden="1" x14ac:dyDescent="0.25"/>
    <row r="60421" hidden="1" x14ac:dyDescent="0.25"/>
    <row r="60422" hidden="1" x14ac:dyDescent="0.25"/>
    <row r="60423" hidden="1" x14ac:dyDescent="0.25"/>
    <row r="60424" hidden="1" x14ac:dyDescent="0.25"/>
    <row r="60425" hidden="1" x14ac:dyDescent="0.25"/>
    <row r="60426" hidden="1" x14ac:dyDescent="0.25"/>
    <row r="60427" hidden="1" x14ac:dyDescent="0.25"/>
    <row r="60428" hidden="1" x14ac:dyDescent="0.25"/>
    <row r="60429" hidden="1" x14ac:dyDescent="0.25"/>
    <row r="60430" hidden="1" x14ac:dyDescent="0.25"/>
    <row r="60431" hidden="1" x14ac:dyDescent="0.25"/>
    <row r="60432" hidden="1" x14ac:dyDescent="0.25"/>
    <row r="60433" hidden="1" x14ac:dyDescent="0.25"/>
    <row r="60434" hidden="1" x14ac:dyDescent="0.25"/>
    <row r="60435" hidden="1" x14ac:dyDescent="0.25"/>
    <row r="60436" hidden="1" x14ac:dyDescent="0.25"/>
    <row r="60437" hidden="1" x14ac:dyDescent="0.25"/>
    <row r="60438" hidden="1" x14ac:dyDescent="0.25"/>
    <row r="60439" hidden="1" x14ac:dyDescent="0.25"/>
    <row r="60440" hidden="1" x14ac:dyDescent="0.25"/>
    <row r="60441" hidden="1" x14ac:dyDescent="0.25"/>
    <row r="60442" hidden="1" x14ac:dyDescent="0.25"/>
    <row r="60443" hidden="1" x14ac:dyDescent="0.25"/>
    <row r="60444" hidden="1" x14ac:dyDescent="0.25"/>
    <row r="60445" hidden="1" x14ac:dyDescent="0.25"/>
    <row r="60446" hidden="1" x14ac:dyDescent="0.25"/>
    <row r="60447" hidden="1" x14ac:dyDescent="0.25"/>
    <row r="60448" hidden="1" x14ac:dyDescent="0.25"/>
    <row r="60449" hidden="1" x14ac:dyDescent="0.25"/>
    <row r="60450" hidden="1" x14ac:dyDescent="0.25"/>
    <row r="60451" hidden="1" x14ac:dyDescent="0.25"/>
    <row r="60452" hidden="1" x14ac:dyDescent="0.25"/>
    <row r="60453" hidden="1" x14ac:dyDescent="0.25"/>
    <row r="60454" hidden="1" x14ac:dyDescent="0.25"/>
    <row r="60455" hidden="1" x14ac:dyDescent="0.25"/>
    <row r="60456" hidden="1" x14ac:dyDescent="0.25"/>
    <row r="60457" hidden="1" x14ac:dyDescent="0.25"/>
    <row r="60458" hidden="1" x14ac:dyDescent="0.25"/>
    <row r="60459" hidden="1" x14ac:dyDescent="0.25"/>
    <row r="60460" hidden="1" x14ac:dyDescent="0.25"/>
    <row r="60461" hidden="1" x14ac:dyDescent="0.25"/>
    <row r="60462" hidden="1" x14ac:dyDescent="0.25"/>
    <row r="60463" hidden="1" x14ac:dyDescent="0.25"/>
    <row r="60464" hidden="1" x14ac:dyDescent="0.25"/>
    <row r="60465" hidden="1" x14ac:dyDescent="0.25"/>
    <row r="60466" hidden="1" x14ac:dyDescent="0.25"/>
    <row r="60467" hidden="1" x14ac:dyDescent="0.25"/>
    <row r="60468" hidden="1" x14ac:dyDescent="0.25"/>
    <row r="60469" hidden="1" x14ac:dyDescent="0.25"/>
    <row r="60470" hidden="1" x14ac:dyDescent="0.25"/>
    <row r="60471" hidden="1" x14ac:dyDescent="0.25"/>
    <row r="60472" hidden="1" x14ac:dyDescent="0.25"/>
    <row r="60473" hidden="1" x14ac:dyDescent="0.25"/>
    <row r="60474" hidden="1" x14ac:dyDescent="0.25"/>
    <row r="60475" hidden="1" x14ac:dyDescent="0.25"/>
    <row r="60476" hidden="1" x14ac:dyDescent="0.25"/>
    <row r="60477" hidden="1" x14ac:dyDescent="0.25"/>
    <row r="60478" hidden="1" x14ac:dyDescent="0.25"/>
    <row r="60479" hidden="1" x14ac:dyDescent="0.25"/>
    <row r="60480" hidden="1" x14ac:dyDescent="0.25"/>
    <row r="60481" hidden="1" x14ac:dyDescent="0.25"/>
    <row r="60482" hidden="1" x14ac:dyDescent="0.25"/>
    <row r="60483" hidden="1" x14ac:dyDescent="0.25"/>
    <row r="60484" hidden="1" x14ac:dyDescent="0.25"/>
    <row r="60485" hidden="1" x14ac:dyDescent="0.25"/>
    <row r="60486" hidden="1" x14ac:dyDescent="0.25"/>
    <row r="60487" hidden="1" x14ac:dyDescent="0.25"/>
    <row r="60488" hidden="1" x14ac:dyDescent="0.25"/>
    <row r="60489" hidden="1" x14ac:dyDescent="0.25"/>
    <row r="60490" hidden="1" x14ac:dyDescent="0.25"/>
    <row r="60491" hidden="1" x14ac:dyDescent="0.25"/>
    <row r="60492" hidden="1" x14ac:dyDescent="0.25"/>
    <row r="60493" hidden="1" x14ac:dyDescent="0.25"/>
    <row r="60494" hidden="1" x14ac:dyDescent="0.25"/>
    <row r="60495" hidden="1" x14ac:dyDescent="0.25"/>
    <row r="60496" hidden="1" x14ac:dyDescent="0.25"/>
    <row r="60497" hidden="1" x14ac:dyDescent="0.25"/>
    <row r="60498" hidden="1" x14ac:dyDescent="0.25"/>
    <row r="60499" hidden="1" x14ac:dyDescent="0.25"/>
    <row r="60500" hidden="1" x14ac:dyDescent="0.25"/>
    <row r="60501" hidden="1" x14ac:dyDescent="0.25"/>
    <row r="60502" hidden="1" x14ac:dyDescent="0.25"/>
    <row r="60503" hidden="1" x14ac:dyDescent="0.25"/>
    <row r="60504" hidden="1" x14ac:dyDescent="0.25"/>
    <row r="60505" hidden="1" x14ac:dyDescent="0.25"/>
    <row r="60506" hidden="1" x14ac:dyDescent="0.25"/>
    <row r="60507" hidden="1" x14ac:dyDescent="0.25"/>
    <row r="60508" hidden="1" x14ac:dyDescent="0.25"/>
    <row r="60509" hidden="1" x14ac:dyDescent="0.25"/>
    <row r="60510" hidden="1" x14ac:dyDescent="0.25"/>
    <row r="60511" hidden="1" x14ac:dyDescent="0.25"/>
    <row r="60512" hidden="1" x14ac:dyDescent="0.25"/>
    <row r="60513" hidden="1" x14ac:dyDescent="0.25"/>
    <row r="60514" hidden="1" x14ac:dyDescent="0.25"/>
    <row r="60515" hidden="1" x14ac:dyDescent="0.25"/>
    <row r="60516" hidden="1" x14ac:dyDescent="0.25"/>
    <row r="60517" hidden="1" x14ac:dyDescent="0.25"/>
    <row r="60518" hidden="1" x14ac:dyDescent="0.25"/>
    <row r="60519" hidden="1" x14ac:dyDescent="0.25"/>
    <row r="60520" hidden="1" x14ac:dyDescent="0.25"/>
    <row r="60521" hidden="1" x14ac:dyDescent="0.25"/>
    <row r="60522" hidden="1" x14ac:dyDescent="0.25"/>
    <row r="60523" hidden="1" x14ac:dyDescent="0.25"/>
    <row r="60524" hidden="1" x14ac:dyDescent="0.25"/>
    <row r="60525" hidden="1" x14ac:dyDescent="0.25"/>
    <row r="60526" hidden="1" x14ac:dyDescent="0.25"/>
    <row r="60527" hidden="1" x14ac:dyDescent="0.25"/>
    <row r="60528" hidden="1" x14ac:dyDescent="0.25"/>
    <row r="60529" hidden="1" x14ac:dyDescent="0.25"/>
    <row r="60530" hidden="1" x14ac:dyDescent="0.25"/>
    <row r="60531" hidden="1" x14ac:dyDescent="0.25"/>
    <row r="60532" hidden="1" x14ac:dyDescent="0.25"/>
    <row r="60533" hidden="1" x14ac:dyDescent="0.25"/>
    <row r="60534" hidden="1" x14ac:dyDescent="0.25"/>
    <row r="60535" hidden="1" x14ac:dyDescent="0.25"/>
    <row r="60536" hidden="1" x14ac:dyDescent="0.25"/>
    <row r="60537" hidden="1" x14ac:dyDescent="0.25"/>
    <row r="60538" hidden="1" x14ac:dyDescent="0.25"/>
    <row r="60539" hidden="1" x14ac:dyDescent="0.25"/>
    <row r="60540" hidden="1" x14ac:dyDescent="0.25"/>
    <row r="60541" hidden="1" x14ac:dyDescent="0.25"/>
    <row r="60542" hidden="1" x14ac:dyDescent="0.25"/>
    <row r="60543" hidden="1" x14ac:dyDescent="0.25"/>
    <row r="60544" hidden="1" x14ac:dyDescent="0.25"/>
    <row r="60545" hidden="1" x14ac:dyDescent="0.25"/>
    <row r="60546" hidden="1" x14ac:dyDescent="0.25"/>
    <row r="60547" hidden="1" x14ac:dyDescent="0.25"/>
    <row r="60548" hidden="1" x14ac:dyDescent="0.25"/>
    <row r="60549" hidden="1" x14ac:dyDescent="0.25"/>
    <row r="60550" hidden="1" x14ac:dyDescent="0.25"/>
    <row r="60551" hidden="1" x14ac:dyDescent="0.25"/>
    <row r="60552" hidden="1" x14ac:dyDescent="0.25"/>
    <row r="60553" hidden="1" x14ac:dyDescent="0.25"/>
    <row r="60554" hidden="1" x14ac:dyDescent="0.25"/>
    <row r="60555" hidden="1" x14ac:dyDescent="0.25"/>
    <row r="60556" hidden="1" x14ac:dyDescent="0.25"/>
    <row r="60557" hidden="1" x14ac:dyDescent="0.25"/>
    <row r="60558" hidden="1" x14ac:dyDescent="0.25"/>
    <row r="60559" hidden="1" x14ac:dyDescent="0.25"/>
    <row r="60560" hidden="1" x14ac:dyDescent="0.25"/>
    <row r="60561" hidden="1" x14ac:dyDescent="0.25"/>
    <row r="60562" hidden="1" x14ac:dyDescent="0.25"/>
    <row r="60563" hidden="1" x14ac:dyDescent="0.25"/>
    <row r="60564" hidden="1" x14ac:dyDescent="0.25"/>
    <row r="60565" hidden="1" x14ac:dyDescent="0.25"/>
    <row r="60566" hidden="1" x14ac:dyDescent="0.25"/>
    <row r="60567" hidden="1" x14ac:dyDescent="0.25"/>
    <row r="60568" hidden="1" x14ac:dyDescent="0.25"/>
    <row r="60569" hidden="1" x14ac:dyDescent="0.25"/>
    <row r="60570" hidden="1" x14ac:dyDescent="0.25"/>
    <row r="60571" hidden="1" x14ac:dyDescent="0.25"/>
    <row r="60572" hidden="1" x14ac:dyDescent="0.25"/>
    <row r="60573" hidden="1" x14ac:dyDescent="0.25"/>
    <row r="60574" hidden="1" x14ac:dyDescent="0.25"/>
    <row r="60575" hidden="1" x14ac:dyDescent="0.25"/>
    <row r="60576" hidden="1" x14ac:dyDescent="0.25"/>
    <row r="60577" hidden="1" x14ac:dyDescent="0.25"/>
    <row r="60578" hidden="1" x14ac:dyDescent="0.25"/>
    <row r="60579" hidden="1" x14ac:dyDescent="0.25"/>
    <row r="60580" hidden="1" x14ac:dyDescent="0.25"/>
    <row r="60581" hidden="1" x14ac:dyDescent="0.25"/>
    <row r="60582" hidden="1" x14ac:dyDescent="0.25"/>
    <row r="60583" hidden="1" x14ac:dyDescent="0.25"/>
    <row r="60584" hidden="1" x14ac:dyDescent="0.25"/>
    <row r="60585" hidden="1" x14ac:dyDescent="0.25"/>
    <row r="60586" hidden="1" x14ac:dyDescent="0.25"/>
    <row r="60587" hidden="1" x14ac:dyDescent="0.25"/>
    <row r="60588" hidden="1" x14ac:dyDescent="0.25"/>
    <row r="60589" hidden="1" x14ac:dyDescent="0.25"/>
    <row r="60590" hidden="1" x14ac:dyDescent="0.25"/>
    <row r="60591" hidden="1" x14ac:dyDescent="0.25"/>
    <row r="60592" hidden="1" x14ac:dyDescent="0.25"/>
    <row r="60593" hidden="1" x14ac:dyDescent="0.25"/>
    <row r="60594" hidden="1" x14ac:dyDescent="0.25"/>
    <row r="60595" hidden="1" x14ac:dyDescent="0.25"/>
    <row r="60596" hidden="1" x14ac:dyDescent="0.25"/>
    <row r="60597" hidden="1" x14ac:dyDescent="0.25"/>
    <row r="60598" hidden="1" x14ac:dyDescent="0.25"/>
    <row r="60599" hidden="1" x14ac:dyDescent="0.25"/>
    <row r="60600" hidden="1" x14ac:dyDescent="0.25"/>
    <row r="60601" hidden="1" x14ac:dyDescent="0.25"/>
    <row r="60602" hidden="1" x14ac:dyDescent="0.25"/>
    <row r="60603" hidden="1" x14ac:dyDescent="0.25"/>
    <row r="60604" hidden="1" x14ac:dyDescent="0.25"/>
    <row r="60605" hidden="1" x14ac:dyDescent="0.25"/>
    <row r="60606" hidden="1" x14ac:dyDescent="0.25"/>
    <row r="60607" hidden="1" x14ac:dyDescent="0.25"/>
    <row r="60608" hidden="1" x14ac:dyDescent="0.25"/>
    <row r="60609" hidden="1" x14ac:dyDescent="0.25"/>
    <row r="60610" hidden="1" x14ac:dyDescent="0.25"/>
    <row r="60611" hidden="1" x14ac:dyDescent="0.25"/>
    <row r="60612" hidden="1" x14ac:dyDescent="0.25"/>
    <row r="60613" hidden="1" x14ac:dyDescent="0.25"/>
    <row r="60614" hidden="1" x14ac:dyDescent="0.25"/>
    <row r="60615" hidden="1" x14ac:dyDescent="0.25"/>
    <row r="60616" hidden="1" x14ac:dyDescent="0.25"/>
    <row r="60617" hidden="1" x14ac:dyDescent="0.25"/>
    <row r="60618" hidden="1" x14ac:dyDescent="0.25"/>
    <row r="60619" hidden="1" x14ac:dyDescent="0.25"/>
    <row r="60620" hidden="1" x14ac:dyDescent="0.25"/>
    <row r="60621" hidden="1" x14ac:dyDescent="0.25"/>
    <row r="60622" hidden="1" x14ac:dyDescent="0.25"/>
    <row r="60623" hidden="1" x14ac:dyDescent="0.25"/>
    <row r="60624" hidden="1" x14ac:dyDescent="0.25"/>
    <row r="60625" hidden="1" x14ac:dyDescent="0.25"/>
    <row r="60626" hidden="1" x14ac:dyDescent="0.25"/>
    <row r="60627" hidden="1" x14ac:dyDescent="0.25"/>
    <row r="60628" hidden="1" x14ac:dyDescent="0.25"/>
    <row r="60629" hidden="1" x14ac:dyDescent="0.25"/>
    <row r="60630" hidden="1" x14ac:dyDescent="0.25"/>
    <row r="60631" hidden="1" x14ac:dyDescent="0.25"/>
    <row r="60632" hidden="1" x14ac:dyDescent="0.25"/>
    <row r="60633" hidden="1" x14ac:dyDescent="0.25"/>
    <row r="60634" hidden="1" x14ac:dyDescent="0.25"/>
    <row r="60635" hidden="1" x14ac:dyDescent="0.25"/>
    <row r="60636" hidden="1" x14ac:dyDescent="0.25"/>
    <row r="60637" hidden="1" x14ac:dyDescent="0.25"/>
    <row r="60638" hidden="1" x14ac:dyDescent="0.25"/>
    <row r="60639" hidden="1" x14ac:dyDescent="0.25"/>
    <row r="60640" hidden="1" x14ac:dyDescent="0.25"/>
    <row r="60641" hidden="1" x14ac:dyDescent="0.25"/>
    <row r="60642" hidden="1" x14ac:dyDescent="0.25"/>
    <row r="60643" hidden="1" x14ac:dyDescent="0.25"/>
    <row r="60644" hidden="1" x14ac:dyDescent="0.25"/>
    <row r="60645" hidden="1" x14ac:dyDescent="0.25"/>
    <row r="60646" hidden="1" x14ac:dyDescent="0.25"/>
    <row r="60647" hidden="1" x14ac:dyDescent="0.25"/>
    <row r="60648" hidden="1" x14ac:dyDescent="0.25"/>
    <row r="60649" hidden="1" x14ac:dyDescent="0.25"/>
    <row r="60650" hidden="1" x14ac:dyDescent="0.25"/>
    <row r="60651" hidden="1" x14ac:dyDescent="0.25"/>
    <row r="60652" hidden="1" x14ac:dyDescent="0.25"/>
    <row r="60653" hidden="1" x14ac:dyDescent="0.25"/>
    <row r="60654" hidden="1" x14ac:dyDescent="0.25"/>
    <row r="60655" hidden="1" x14ac:dyDescent="0.25"/>
    <row r="60656" hidden="1" x14ac:dyDescent="0.25"/>
    <row r="60657" hidden="1" x14ac:dyDescent="0.25"/>
    <row r="60658" hidden="1" x14ac:dyDescent="0.25"/>
    <row r="60659" hidden="1" x14ac:dyDescent="0.25"/>
    <row r="60660" hidden="1" x14ac:dyDescent="0.25"/>
    <row r="60661" hidden="1" x14ac:dyDescent="0.25"/>
    <row r="60662" hidden="1" x14ac:dyDescent="0.25"/>
    <row r="60663" hidden="1" x14ac:dyDescent="0.25"/>
    <row r="60664" hidden="1" x14ac:dyDescent="0.25"/>
    <row r="60665" hidden="1" x14ac:dyDescent="0.25"/>
    <row r="60666" hidden="1" x14ac:dyDescent="0.25"/>
    <row r="60667" hidden="1" x14ac:dyDescent="0.25"/>
    <row r="60668" hidden="1" x14ac:dyDescent="0.25"/>
    <row r="60669" hidden="1" x14ac:dyDescent="0.25"/>
    <row r="60670" hidden="1" x14ac:dyDescent="0.25"/>
    <row r="60671" hidden="1" x14ac:dyDescent="0.25"/>
    <row r="60672" hidden="1" x14ac:dyDescent="0.25"/>
    <row r="60673" hidden="1" x14ac:dyDescent="0.25"/>
    <row r="60674" hidden="1" x14ac:dyDescent="0.25"/>
    <row r="60675" hidden="1" x14ac:dyDescent="0.25"/>
    <row r="60676" hidden="1" x14ac:dyDescent="0.25"/>
    <row r="60677" hidden="1" x14ac:dyDescent="0.25"/>
    <row r="60678" hidden="1" x14ac:dyDescent="0.25"/>
    <row r="60679" hidden="1" x14ac:dyDescent="0.25"/>
    <row r="60680" hidden="1" x14ac:dyDescent="0.25"/>
    <row r="60681" hidden="1" x14ac:dyDescent="0.25"/>
    <row r="60682" hidden="1" x14ac:dyDescent="0.25"/>
    <row r="60683" hidden="1" x14ac:dyDescent="0.25"/>
    <row r="60684" hidden="1" x14ac:dyDescent="0.25"/>
    <row r="60685" hidden="1" x14ac:dyDescent="0.25"/>
    <row r="60686" hidden="1" x14ac:dyDescent="0.25"/>
    <row r="60687" hidden="1" x14ac:dyDescent="0.25"/>
    <row r="60688" hidden="1" x14ac:dyDescent="0.25"/>
    <row r="60689" hidden="1" x14ac:dyDescent="0.25"/>
    <row r="60690" hidden="1" x14ac:dyDescent="0.25"/>
    <row r="60691" hidden="1" x14ac:dyDescent="0.25"/>
    <row r="60692" hidden="1" x14ac:dyDescent="0.25"/>
    <row r="60693" hidden="1" x14ac:dyDescent="0.25"/>
    <row r="60694" hidden="1" x14ac:dyDescent="0.25"/>
    <row r="60695" hidden="1" x14ac:dyDescent="0.25"/>
    <row r="60696" hidden="1" x14ac:dyDescent="0.25"/>
    <row r="60697" hidden="1" x14ac:dyDescent="0.25"/>
    <row r="60698" hidden="1" x14ac:dyDescent="0.25"/>
    <row r="60699" hidden="1" x14ac:dyDescent="0.25"/>
    <row r="60700" hidden="1" x14ac:dyDescent="0.25"/>
    <row r="60701" hidden="1" x14ac:dyDescent="0.25"/>
    <row r="60702" hidden="1" x14ac:dyDescent="0.25"/>
    <row r="60703" hidden="1" x14ac:dyDescent="0.25"/>
    <row r="60704" hidden="1" x14ac:dyDescent="0.25"/>
    <row r="60705" hidden="1" x14ac:dyDescent="0.25"/>
    <row r="60706" hidden="1" x14ac:dyDescent="0.25"/>
    <row r="60707" hidden="1" x14ac:dyDescent="0.25"/>
    <row r="60708" hidden="1" x14ac:dyDescent="0.25"/>
    <row r="60709" hidden="1" x14ac:dyDescent="0.25"/>
    <row r="60710" hidden="1" x14ac:dyDescent="0.25"/>
    <row r="60711" hidden="1" x14ac:dyDescent="0.25"/>
    <row r="60712" hidden="1" x14ac:dyDescent="0.25"/>
    <row r="60713" hidden="1" x14ac:dyDescent="0.25"/>
    <row r="60714" hidden="1" x14ac:dyDescent="0.25"/>
    <row r="60715" hidden="1" x14ac:dyDescent="0.25"/>
    <row r="60716" hidden="1" x14ac:dyDescent="0.25"/>
    <row r="60717" hidden="1" x14ac:dyDescent="0.25"/>
    <row r="60718" hidden="1" x14ac:dyDescent="0.25"/>
    <row r="60719" hidden="1" x14ac:dyDescent="0.25"/>
    <row r="60720" hidden="1" x14ac:dyDescent="0.25"/>
    <row r="60721" hidden="1" x14ac:dyDescent="0.25"/>
    <row r="60722" hidden="1" x14ac:dyDescent="0.25"/>
    <row r="60723" hidden="1" x14ac:dyDescent="0.25"/>
    <row r="60724" hidden="1" x14ac:dyDescent="0.25"/>
    <row r="60725" hidden="1" x14ac:dyDescent="0.25"/>
    <row r="60726" hidden="1" x14ac:dyDescent="0.25"/>
    <row r="60727" hidden="1" x14ac:dyDescent="0.25"/>
    <row r="60728" hidden="1" x14ac:dyDescent="0.25"/>
    <row r="60729" hidden="1" x14ac:dyDescent="0.25"/>
    <row r="60730" hidden="1" x14ac:dyDescent="0.25"/>
    <row r="60731" hidden="1" x14ac:dyDescent="0.25"/>
    <row r="60732" hidden="1" x14ac:dyDescent="0.25"/>
    <row r="60733" hidden="1" x14ac:dyDescent="0.25"/>
    <row r="60734" hidden="1" x14ac:dyDescent="0.25"/>
    <row r="60735" hidden="1" x14ac:dyDescent="0.25"/>
    <row r="60736" hidden="1" x14ac:dyDescent="0.25"/>
    <row r="60737" hidden="1" x14ac:dyDescent="0.25"/>
    <row r="60738" hidden="1" x14ac:dyDescent="0.25"/>
    <row r="60739" hidden="1" x14ac:dyDescent="0.25"/>
    <row r="60740" hidden="1" x14ac:dyDescent="0.25"/>
    <row r="60741" hidden="1" x14ac:dyDescent="0.25"/>
    <row r="60742" hidden="1" x14ac:dyDescent="0.25"/>
    <row r="60743" hidden="1" x14ac:dyDescent="0.25"/>
    <row r="60744" hidden="1" x14ac:dyDescent="0.25"/>
    <row r="60745" hidden="1" x14ac:dyDescent="0.25"/>
    <row r="60746" hidden="1" x14ac:dyDescent="0.25"/>
    <row r="60747" hidden="1" x14ac:dyDescent="0.25"/>
    <row r="60748" hidden="1" x14ac:dyDescent="0.25"/>
    <row r="60749" hidden="1" x14ac:dyDescent="0.25"/>
    <row r="60750" hidden="1" x14ac:dyDescent="0.25"/>
    <row r="60751" hidden="1" x14ac:dyDescent="0.25"/>
    <row r="60752" hidden="1" x14ac:dyDescent="0.25"/>
    <row r="60753" hidden="1" x14ac:dyDescent="0.25"/>
    <row r="60754" hidden="1" x14ac:dyDescent="0.25"/>
    <row r="60755" hidden="1" x14ac:dyDescent="0.25"/>
    <row r="60756" hidden="1" x14ac:dyDescent="0.25"/>
    <row r="60757" hidden="1" x14ac:dyDescent="0.25"/>
    <row r="60758" hidden="1" x14ac:dyDescent="0.25"/>
    <row r="60759" hidden="1" x14ac:dyDescent="0.25"/>
    <row r="60760" hidden="1" x14ac:dyDescent="0.25"/>
    <row r="60761" hidden="1" x14ac:dyDescent="0.25"/>
    <row r="60762" hidden="1" x14ac:dyDescent="0.25"/>
    <row r="60763" hidden="1" x14ac:dyDescent="0.25"/>
    <row r="60764" hidden="1" x14ac:dyDescent="0.25"/>
    <row r="60765" hidden="1" x14ac:dyDescent="0.25"/>
    <row r="60766" hidden="1" x14ac:dyDescent="0.25"/>
    <row r="60767" hidden="1" x14ac:dyDescent="0.25"/>
    <row r="60768" hidden="1" x14ac:dyDescent="0.25"/>
    <row r="60769" hidden="1" x14ac:dyDescent="0.25"/>
    <row r="60770" hidden="1" x14ac:dyDescent="0.25"/>
    <row r="60771" hidden="1" x14ac:dyDescent="0.25"/>
    <row r="60772" hidden="1" x14ac:dyDescent="0.25"/>
    <row r="60773" hidden="1" x14ac:dyDescent="0.25"/>
    <row r="60774" hidden="1" x14ac:dyDescent="0.25"/>
    <row r="60775" hidden="1" x14ac:dyDescent="0.25"/>
    <row r="60776" hidden="1" x14ac:dyDescent="0.25"/>
    <row r="60777" hidden="1" x14ac:dyDescent="0.25"/>
    <row r="60778" hidden="1" x14ac:dyDescent="0.25"/>
    <row r="60779" hidden="1" x14ac:dyDescent="0.25"/>
    <row r="60780" hidden="1" x14ac:dyDescent="0.25"/>
    <row r="60781" hidden="1" x14ac:dyDescent="0.25"/>
    <row r="60782" hidden="1" x14ac:dyDescent="0.25"/>
    <row r="60783" hidden="1" x14ac:dyDescent="0.25"/>
    <row r="60784" hidden="1" x14ac:dyDescent="0.25"/>
    <row r="60785" hidden="1" x14ac:dyDescent="0.25"/>
    <row r="60786" hidden="1" x14ac:dyDescent="0.25"/>
    <row r="60787" hidden="1" x14ac:dyDescent="0.25"/>
    <row r="60788" hidden="1" x14ac:dyDescent="0.25"/>
    <row r="60789" hidden="1" x14ac:dyDescent="0.25"/>
    <row r="60790" hidden="1" x14ac:dyDescent="0.25"/>
    <row r="60791" hidden="1" x14ac:dyDescent="0.25"/>
    <row r="60792" hidden="1" x14ac:dyDescent="0.25"/>
    <row r="60793" hidden="1" x14ac:dyDescent="0.25"/>
    <row r="60794" hidden="1" x14ac:dyDescent="0.25"/>
    <row r="60795" hidden="1" x14ac:dyDescent="0.25"/>
    <row r="60796" hidden="1" x14ac:dyDescent="0.25"/>
    <row r="60797" hidden="1" x14ac:dyDescent="0.25"/>
    <row r="60798" hidden="1" x14ac:dyDescent="0.25"/>
    <row r="60799" hidden="1" x14ac:dyDescent="0.25"/>
    <row r="60800" hidden="1" x14ac:dyDescent="0.25"/>
    <row r="60801" hidden="1" x14ac:dyDescent="0.25"/>
    <row r="60802" hidden="1" x14ac:dyDescent="0.25"/>
    <row r="60803" hidden="1" x14ac:dyDescent="0.25"/>
    <row r="60804" hidden="1" x14ac:dyDescent="0.25"/>
    <row r="60805" hidden="1" x14ac:dyDescent="0.25"/>
    <row r="60806" hidden="1" x14ac:dyDescent="0.25"/>
    <row r="60807" hidden="1" x14ac:dyDescent="0.25"/>
    <row r="60808" hidden="1" x14ac:dyDescent="0.25"/>
    <row r="60809" hidden="1" x14ac:dyDescent="0.25"/>
    <row r="60810" hidden="1" x14ac:dyDescent="0.25"/>
    <row r="60811" hidden="1" x14ac:dyDescent="0.25"/>
    <row r="60812" hidden="1" x14ac:dyDescent="0.25"/>
    <row r="60813" hidden="1" x14ac:dyDescent="0.25"/>
    <row r="60814" hidden="1" x14ac:dyDescent="0.25"/>
    <row r="60815" hidden="1" x14ac:dyDescent="0.25"/>
    <row r="60816" hidden="1" x14ac:dyDescent="0.25"/>
    <row r="60817" hidden="1" x14ac:dyDescent="0.25"/>
    <row r="60818" hidden="1" x14ac:dyDescent="0.25"/>
    <row r="60819" hidden="1" x14ac:dyDescent="0.25"/>
    <row r="60820" hidden="1" x14ac:dyDescent="0.25"/>
    <row r="60821" hidden="1" x14ac:dyDescent="0.25"/>
    <row r="60822" hidden="1" x14ac:dyDescent="0.25"/>
    <row r="60823" hidden="1" x14ac:dyDescent="0.25"/>
    <row r="60824" hidden="1" x14ac:dyDescent="0.25"/>
    <row r="60825" hidden="1" x14ac:dyDescent="0.25"/>
    <row r="60826" hidden="1" x14ac:dyDescent="0.25"/>
    <row r="60827" hidden="1" x14ac:dyDescent="0.25"/>
    <row r="60828" hidden="1" x14ac:dyDescent="0.25"/>
    <row r="60829" hidden="1" x14ac:dyDescent="0.25"/>
    <row r="60830" hidden="1" x14ac:dyDescent="0.25"/>
    <row r="60831" hidden="1" x14ac:dyDescent="0.25"/>
    <row r="60832" hidden="1" x14ac:dyDescent="0.25"/>
    <row r="60833" hidden="1" x14ac:dyDescent="0.25"/>
    <row r="60834" hidden="1" x14ac:dyDescent="0.25"/>
    <row r="60835" hidden="1" x14ac:dyDescent="0.25"/>
    <row r="60836" hidden="1" x14ac:dyDescent="0.25"/>
    <row r="60837" hidden="1" x14ac:dyDescent="0.25"/>
    <row r="60838" hidden="1" x14ac:dyDescent="0.25"/>
    <row r="60839" hidden="1" x14ac:dyDescent="0.25"/>
    <row r="60840" hidden="1" x14ac:dyDescent="0.25"/>
    <row r="60841" hidden="1" x14ac:dyDescent="0.25"/>
    <row r="60842" hidden="1" x14ac:dyDescent="0.25"/>
    <row r="60843" hidden="1" x14ac:dyDescent="0.25"/>
    <row r="60844" hidden="1" x14ac:dyDescent="0.25"/>
    <row r="60845" hidden="1" x14ac:dyDescent="0.25"/>
    <row r="60846" hidden="1" x14ac:dyDescent="0.25"/>
    <row r="60847" hidden="1" x14ac:dyDescent="0.25"/>
    <row r="60848" hidden="1" x14ac:dyDescent="0.25"/>
    <row r="60849" hidden="1" x14ac:dyDescent="0.25"/>
    <row r="60850" hidden="1" x14ac:dyDescent="0.25"/>
    <row r="60851" hidden="1" x14ac:dyDescent="0.25"/>
    <row r="60852" hidden="1" x14ac:dyDescent="0.25"/>
    <row r="60853" hidden="1" x14ac:dyDescent="0.25"/>
    <row r="60854" hidden="1" x14ac:dyDescent="0.25"/>
    <row r="60855" hidden="1" x14ac:dyDescent="0.25"/>
    <row r="60856" hidden="1" x14ac:dyDescent="0.25"/>
    <row r="60857" hidden="1" x14ac:dyDescent="0.25"/>
    <row r="60858" hidden="1" x14ac:dyDescent="0.25"/>
    <row r="60859" hidden="1" x14ac:dyDescent="0.25"/>
    <row r="60860" hidden="1" x14ac:dyDescent="0.25"/>
    <row r="60861" hidden="1" x14ac:dyDescent="0.25"/>
    <row r="60862" hidden="1" x14ac:dyDescent="0.25"/>
    <row r="60863" hidden="1" x14ac:dyDescent="0.25"/>
    <row r="60864" hidden="1" x14ac:dyDescent="0.25"/>
    <row r="60865" hidden="1" x14ac:dyDescent="0.25"/>
    <row r="60866" hidden="1" x14ac:dyDescent="0.25"/>
    <row r="60867" hidden="1" x14ac:dyDescent="0.25"/>
    <row r="60868" hidden="1" x14ac:dyDescent="0.25"/>
    <row r="60869" hidden="1" x14ac:dyDescent="0.25"/>
    <row r="60870" hidden="1" x14ac:dyDescent="0.25"/>
    <row r="60871" hidden="1" x14ac:dyDescent="0.25"/>
    <row r="60872" hidden="1" x14ac:dyDescent="0.25"/>
    <row r="60873" hidden="1" x14ac:dyDescent="0.25"/>
    <row r="60874" hidden="1" x14ac:dyDescent="0.25"/>
    <row r="60875" hidden="1" x14ac:dyDescent="0.25"/>
    <row r="60876" hidden="1" x14ac:dyDescent="0.25"/>
    <row r="60877" hidden="1" x14ac:dyDescent="0.25"/>
    <row r="60878" hidden="1" x14ac:dyDescent="0.25"/>
    <row r="60879" hidden="1" x14ac:dyDescent="0.25"/>
    <row r="60880" hidden="1" x14ac:dyDescent="0.25"/>
    <row r="60881" hidden="1" x14ac:dyDescent="0.25"/>
    <row r="60882" hidden="1" x14ac:dyDescent="0.25"/>
    <row r="60883" hidden="1" x14ac:dyDescent="0.25"/>
    <row r="60884" hidden="1" x14ac:dyDescent="0.25"/>
    <row r="60885" hidden="1" x14ac:dyDescent="0.25"/>
    <row r="60886" hidden="1" x14ac:dyDescent="0.25"/>
    <row r="60887" hidden="1" x14ac:dyDescent="0.25"/>
    <row r="60888" hidden="1" x14ac:dyDescent="0.25"/>
    <row r="60889" hidden="1" x14ac:dyDescent="0.25"/>
    <row r="60890" hidden="1" x14ac:dyDescent="0.25"/>
    <row r="60891" hidden="1" x14ac:dyDescent="0.25"/>
    <row r="60892" hidden="1" x14ac:dyDescent="0.25"/>
    <row r="60893" hidden="1" x14ac:dyDescent="0.25"/>
    <row r="60894" hidden="1" x14ac:dyDescent="0.25"/>
    <row r="60895" hidden="1" x14ac:dyDescent="0.25"/>
    <row r="60896" hidden="1" x14ac:dyDescent="0.25"/>
    <row r="60897" hidden="1" x14ac:dyDescent="0.25"/>
    <row r="60898" hidden="1" x14ac:dyDescent="0.25"/>
    <row r="60899" hidden="1" x14ac:dyDescent="0.25"/>
    <row r="60900" hidden="1" x14ac:dyDescent="0.25"/>
    <row r="60901" hidden="1" x14ac:dyDescent="0.25"/>
    <row r="60902" hidden="1" x14ac:dyDescent="0.25"/>
    <row r="60903" hidden="1" x14ac:dyDescent="0.25"/>
    <row r="60904" hidden="1" x14ac:dyDescent="0.25"/>
    <row r="60905" hidden="1" x14ac:dyDescent="0.25"/>
    <row r="60906" hidden="1" x14ac:dyDescent="0.25"/>
    <row r="60907" hidden="1" x14ac:dyDescent="0.25"/>
    <row r="60908" hidden="1" x14ac:dyDescent="0.25"/>
    <row r="60909" hidden="1" x14ac:dyDescent="0.25"/>
    <row r="60910" hidden="1" x14ac:dyDescent="0.25"/>
    <row r="60911" hidden="1" x14ac:dyDescent="0.25"/>
    <row r="60912" hidden="1" x14ac:dyDescent="0.25"/>
    <row r="60913" hidden="1" x14ac:dyDescent="0.25"/>
    <row r="60914" hidden="1" x14ac:dyDescent="0.25"/>
    <row r="60915" hidden="1" x14ac:dyDescent="0.25"/>
    <row r="60916" hidden="1" x14ac:dyDescent="0.25"/>
    <row r="60917" hidden="1" x14ac:dyDescent="0.25"/>
    <row r="60918" hidden="1" x14ac:dyDescent="0.25"/>
    <row r="60919" hidden="1" x14ac:dyDescent="0.25"/>
    <row r="60920" hidden="1" x14ac:dyDescent="0.25"/>
    <row r="60921" hidden="1" x14ac:dyDescent="0.25"/>
    <row r="60922" hidden="1" x14ac:dyDescent="0.25"/>
    <row r="60923" hidden="1" x14ac:dyDescent="0.25"/>
    <row r="60924" hidden="1" x14ac:dyDescent="0.25"/>
    <row r="60925" hidden="1" x14ac:dyDescent="0.25"/>
    <row r="60926" hidden="1" x14ac:dyDescent="0.25"/>
    <row r="60927" hidden="1" x14ac:dyDescent="0.25"/>
    <row r="60928" hidden="1" x14ac:dyDescent="0.25"/>
    <row r="60929" hidden="1" x14ac:dyDescent="0.25"/>
    <row r="60930" hidden="1" x14ac:dyDescent="0.25"/>
    <row r="60931" hidden="1" x14ac:dyDescent="0.25"/>
    <row r="60932" hidden="1" x14ac:dyDescent="0.25"/>
    <row r="60933" hidden="1" x14ac:dyDescent="0.25"/>
    <row r="60934" hidden="1" x14ac:dyDescent="0.25"/>
    <row r="60935" hidden="1" x14ac:dyDescent="0.25"/>
    <row r="60936" hidden="1" x14ac:dyDescent="0.25"/>
    <row r="60937" hidden="1" x14ac:dyDescent="0.25"/>
    <row r="60938" hidden="1" x14ac:dyDescent="0.25"/>
    <row r="60939" hidden="1" x14ac:dyDescent="0.25"/>
    <row r="60940" hidden="1" x14ac:dyDescent="0.25"/>
    <row r="60941" hidden="1" x14ac:dyDescent="0.25"/>
    <row r="60942" hidden="1" x14ac:dyDescent="0.25"/>
    <row r="60943" hidden="1" x14ac:dyDescent="0.25"/>
    <row r="60944" hidden="1" x14ac:dyDescent="0.25"/>
    <row r="60945" hidden="1" x14ac:dyDescent="0.25"/>
    <row r="60946" hidden="1" x14ac:dyDescent="0.25"/>
    <row r="60947" hidden="1" x14ac:dyDescent="0.25"/>
    <row r="60948" hidden="1" x14ac:dyDescent="0.25"/>
    <row r="60949" hidden="1" x14ac:dyDescent="0.25"/>
    <row r="60950" hidden="1" x14ac:dyDescent="0.25"/>
    <row r="60951" hidden="1" x14ac:dyDescent="0.25"/>
    <row r="60952" hidden="1" x14ac:dyDescent="0.25"/>
    <row r="60953" hidden="1" x14ac:dyDescent="0.25"/>
    <row r="60954" hidden="1" x14ac:dyDescent="0.25"/>
    <row r="60955" hidden="1" x14ac:dyDescent="0.25"/>
    <row r="60956" hidden="1" x14ac:dyDescent="0.25"/>
    <row r="60957" hidden="1" x14ac:dyDescent="0.25"/>
    <row r="60958" hidden="1" x14ac:dyDescent="0.25"/>
    <row r="60959" hidden="1" x14ac:dyDescent="0.25"/>
    <row r="60960" hidden="1" x14ac:dyDescent="0.25"/>
    <row r="60961" hidden="1" x14ac:dyDescent="0.25"/>
    <row r="60962" hidden="1" x14ac:dyDescent="0.25"/>
    <row r="60963" hidden="1" x14ac:dyDescent="0.25"/>
    <row r="60964" hidden="1" x14ac:dyDescent="0.25"/>
    <row r="60965" hidden="1" x14ac:dyDescent="0.25"/>
    <row r="60966" hidden="1" x14ac:dyDescent="0.25"/>
    <row r="60967" hidden="1" x14ac:dyDescent="0.25"/>
    <row r="60968" hidden="1" x14ac:dyDescent="0.25"/>
    <row r="60969" hidden="1" x14ac:dyDescent="0.25"/>
    <row r="60970" hidden="1" x14ac:dyDescent="0.25"/>
    <row r="60971" hidden="1" x14ac:dyDescent="0.25"/>
    <row r="60972" hidden="1" x14ac:dyDescent="0.25"/>
    <row r="60973" hidden="1" x14ac:dyDescent="0.25"/>
    <row r="60974" hidden="1" x14ac:dyDescent="0.25"/>
    <row r="60975" hidden="1" x14ac:dyDescent="0.25"/>
    <row r="60976" hidden="1" x14ac:dyDescent="0.25"/>
    <row r="60977" hidden="1" x14ac:dyDescent="0.25"/>
    <row r="60978" hidden="1" x14ac:dyDescent="0.25"/>
    <row r="60979" hidden="1" x14ac:dyDescent="0.25"/>
    <row r="60980" hidden="1" x14ac:dyDescent="0.25"/>
    <row r="60981" hidden="1" x14ac:dyDescent="0.25"/>
    <row r="60982" hidden="1" x14ac:dyDescent="0.25"/>
    <row r="60983" hidden="1" x14ac:dyDescent="0.25"/>
    <row r="60984" hidden="1" x14ac:dyDescent="0.25"/>
    <row r="60985" hidden="1" x14ac:dyDescent="0.25"/>
    <row r="60986" hidden="1" x14ac:dyDescent="0.25"/>
    <row r="60987" hidden="1" x14ac:dyDescent="0.25"/>
    <row r="60988" hidden="1" x14ac:dyDescent="0.25"/>
    <row r="60989" hidden="1" x14ac:dyDescent="0.25"/>
    <row r="60990" hidden="1" x14ac:dyDescent="0.25"/>
    <row r="60991" hidden="1" x14ac:dyDescent="0.25"/>
    <row r="60992" hidden="1" x14ac:dyDescent="0.25"/>
    <row r="60993" hidden="1" x14ac:dyDescent="0.25"/>
    <row r="60994" hidden="1" x14ac:dyDescent="0.25"/>
    <row r="60995" hidden="1" x14ac:dyDescent="0.25"/>
    <row r="60996" hidden="1" x14ac:dyDescent="0.25"/>
    <row r="60997" hidden="1" x14ac:dyDescent="0.25"/>
    <row r="60998" hidden="1" x14ac:dyDescent="0.25"/>
    <row r="60999" hidden="1" x14ac:dyDescent="0.25"/>
    <row r="61000" hidden="1" x14ac:dyDescent="0.25"/>
    <row r="61001" hidden="1" x14ac:dyDescent="0.25"/>
    <row r="61002" hidden="1" x14ac:dyDescent="0.25"/>
    <row r="61003" hidden="1" x14ac:dyDescent="0.25"/>
    <row r="61004" hidden="1" x14ac:dyDescent="0.25"/>
    <row r="61005" hidden="1" x14ac:dyDescent="0.25"/>
    <row r="61006" hidden="1" x14ac:dyDescent="0.25"/>
    <row r="61007" hidden="1" x14ac:dyDescent="0.25"/>
    <row r="61008" hidden="1" x14ac:dyDescent="0.25"/>
    <row r="61009" hidden="1" x14ac:dyDescent="0.25"/>
    <row r="61010" hidden="1" x14ac:dyDescent="0.25"/>
    <row r="61011" hidden="1" x14ac:dyDescent="0.25"/>
    <row r="61012" hidden="1" x14ac:dyDescent="0.25"/>
    <row r="61013" hidden="1" x14ac:dyDescent="0.25"/>
    <row r="61014" hidden="1" x14ac:dyDescent="0.25"/>
    <row r="61015" hidden="1" x14ac:dyDescent="0.25"/>
    <row r="61016" hidden="1" x14ac:dyDescent="0.25"/>
    <row r="61017" hidden="1" x14ac:dyDescent="0.25"/>
    <row r="61018" hidden="1" x14ac:dyDescent="0.25"/>
    <row r="61019" hidden="1" x14ac:dyDescent="0.25"/>
    <row r="61020" hidden="1" x14ac:dyDescent="0.25"/>
    <row r="61021" hidden="1" x14ac:dyDescent="0.25"/>
    <row r="61022" hidden="1" x14ac:dyDescent="0.25"/>
    <row r="61023" hidden="1" x14ac:dyDescent="0.25"/>
    <row r="61024" hidden="1" x14ac:dyDescent="0.25"/>
    <row r="61025" hidden="1" x14ac:dyDescent="0.25"/>
    <row r="61026" hidden="1" x14ac:dyDescent="0.25"/>
    <row r="61027" hidden="1" x14ac:dyDescent="0.25"/>
    <row r="61028" hidden="1" x14ac:dyDescent="0.25"/>
    <row r="61029" hidden="1" x14ac:dyDescent="0.25"/>
    <row r="61030" hidden="1" x14ac:dyDescent="0.25"/>
    <row r="61031" hidden="1" x14ac:dyDescent="0.25"/>
    <row r="61032" hidden="1" x14ac:dyDescent="0.25"/>
    <row r="61033" hidden="1" x14ac:dyDescent="0.25"/>
    <row r="61034" hidden="1" x14ac:dyDescent="0.25"/>
    <row r="61035" hidden="1" x14ac:dyDescent="0.25"/>
    <row r="61036" hidden="1" x14ac:dyDescent="0.25"/>
    <row r="61037" hidden="1" x14ac:dyDescent="0.25"/>
    <row r="61038" hidden="1" x14ac:dyDescent="0.25"/>
    <row r="61039" hidden="1" x14ac:dyDescent="0.25"/>
    <row r="61040" hidden="1" x14ac:dyDescent="0.25"/>
    <row r="61041" hidden="1" x14ac:dyDescent="0.25"/>
    <row r="61042" hidden="1" x14ac:dyDescent="0.25"/>
    <row r="61043" hidden="1" x14ac:dyDescent="0.25"/>
    <row r="61044" hidden="1" x14ac:dyDescent="0.25"/>
    <row r="61045" hidden="1" x14ac:dyDescent="0.25"/>
    <row r="61046" hidden="1" x14ac:dyDescent="0.25"/>
    <row r="61047" hidden="1" x14ac:dyDescent="0.25"/>
    <row r="61048" hidden="1" x14ac:dyDescent="0.25"/>
    <row r="61049" hidden="1" x14ac:dyDescent="0.25"/>
    <row r="61050" hidden="1" x14ac:dyDescent="0.25"/>
    <row r="61051" hidden="1" x14ac:dyDescent="0.25"/>
    <row r="61052" hidden="1" x14ac:dyDescent="0.25"/>
    <row r="61053" hidden="1" x14ac:dyDescent="0.25"/>
    <row r="61054" hidden="1" x14ac:dyDescent="0.25"/>
    <row r="61055" hidden="1" x14ac:dyDescent="0.25"/>
    <row r="61056" hidden="1" x14ac:dyDescent="0.25"/>
    <row r="61057" hidden="1" x14ac:dyDescent="0.25"/>
    <row r="61058" hidden="1" x14ac:dyDescent="0.25"/>
    <row r="61059" hidden="1" x14ac:dyDescent="0.25"/>
    <row r="61060" hidden="1" x14ac:dyDescent="0.25"/>
    <row r="61061" hidden="1" x14ac:dyDescent="0.25"/>
    <row r="61062" hidden="1" x14ac:dyDescent="0.25"/>
    <row r="61063" hidden="1" x14ac:dyDescent="0.25"/>
    <row r="61064" hidden="1" x14ac:dyDescent="0.25"/>
    <row r="61065" hidden="1" x14ac:dyDescent="0.25"/>
    <row r="61066" hidden="1" x14ac:dyDescent="0.25"/>
    <row r="61067" hidden="1" x14ac:dyDescent="0.25"/>
    <row r="61068" hidden="1" x14ac:dyDescent="0.25"/>
    <row r="61069" hidden="1" x14ac:dyDescent="0.25"/>
    <row r="61070" hidden="1" x14ac:dyDescent="0.25"/>
    <row r="61071" hidden="1" x14ac:dyDescent="0.25"/>
    <row r="61072" hidden="1" x14ac:dyDescent="0.25"/>
    <row r="61073" hidden="1" x14ac:dyDescent="0.25"/>
    <row r="61074" hidden="1" x14ac:dyDescent="0.25"/>
    <row r="61075" hidden="1" x14ac:dyDescent="0.25"/>
    <row r="61076" hidden="1" x14ac:dyDescent="0.25"/>
    <row r="61077" hidden="1" x14ac:dyDescent="0.25"/>
    <row r="61078" hidden="1" x14ac:dyDescent="0.25"/>
    <row r="61079" hidden="1" x14ac:dyDescent="0.25"/>
    <row r="61080" hidden="1" x14ac:dyDescent="0.25"/>
    <row r="61081" hidden="1" x14ac:dyDescent="0.25"/>
    <row r="61082" hidden="1" x14ac:dyDescent="0.25"/>
    <row r="61083" hidden="1" x14ac:dyDescent="0.25"/>
    <row r="61084" hidden="1" x14ac:dyDescent="0.25"/>
    <row r="61085" hidden="1" x14ac:dyDescent="0.25"/>
    <row r="61086" hidden="1" x14ac:dyDescent="0.25"/>
    <row r="61087" hidden="1" x14ac:dyDescent="0.25"/>
    <row r="61088" hidden="1" x14ac:dyDescent="0.25"/>
    <row r="61089" hidden="1" x14ac:dyDescent="0.25"/>
    <row r="61090" hidden="1" x14ac:dyDescent="0.25"/>
    <row r="61091" hidden="1" x14ac:dyDescent="0.25"/>
    <row r="61092" hidden="1" x14ac:dyDescent="0.25"/>
    <row r="61093" hidden="1" x14ac:dyDescent="0.25"/>
    <row r="61094" hidden="1" x14ac:dyDescent="0.25"/>
    <row r="61095" hidden="1" x14ac:dyDescent="0.25"/>
    <row r="61096" hidden="1" x14ac:dyDescent="0.25"/>
    <row r="61097" hidden="1" x14ac:dyDescent="0.25"/>
    <row r="61098" hidden="1" x14ac:dyDescent="0.25"/>
    <row r="61099" hidden="1" x14ac:dyDescent="0.25"/>
    <row r="61100" hidden="1" x14ac:dyDescent="0.25"/>
    <row r="61101" hidden="1" x14ac:dyDescent="0.25"/>
    <row r="61102" hidden="1" x14ac:dyDescent="0.25"/>
    <row r="61103" hidden="1" x14ac:dyDescent="0.25"/>
    <row r="61104" hidden="1" x14ac:dyDescent="0.25"/>
    <row r="61105" hidden="1" x14ac:dyDescent="0.25"/>
    <row r="61106" hidden="1" x14ac:dyDescent="0.25"/>
    <row r="61107" hidden="1" x14ac:dyDescent="0.25"/>
    <row r="61108" hidden="1" x14ac:dyDescent="0.25"/>
    <row r="61109" hidden="1" x14ac:dyDescent="0.25"/>
    <row r="61110" hidden="1" x14ac:dyDescent="0.25"/>
    <row r="61111" hidden="1" x14ac:dyDescent="0.25"/>
    <row r="61112" hidden="1" x14ac:dyDescent="0.25"/>
    <row r="61113" hidden="1" x14ac:dyDescent="0.25"/>
    <row r="61114" hidden="1" x14ac:dyDescent="0.25"/>
    <row r="61115" hidden="1" x14ac:dyDescent="0.25"/>
    <row r="61116" hidden="1" x14ac:dyDescent="0.25"/>
    <row r="61117" hidden="1" x14ac:dyDescent="0.25"/>
    <row r="61118" hidden="1" x14ac:dyDescent="0.25"/>
    <row r="61119" hidden="1" x14ac:dyDescent="0.25"/>
    <row r="61120" hidden="1" x14ac:dyDescent="0.25"/>
    <row r="61121" hidden="1" x14ac:dyDescent="0.25"/>
    <row r="61122" hidden="1" x14ac:dyDescent="0.25"/>
    <row r="61123" hidden="1" x14ac:dyDescent="0.25"/>
    <row r="61124" hidden="1" x14ac:dyDescent="0.25"/>
    <row r="61125" hidden="1" x14ac:dyDescent="0.25"/>
    <row r="61126" hidden="1" x14ac:dyDescent="0.25"/>
    <row r="61127" hidden="1" x14ac:dyDescent="0.25"/>
    <row r="61128" hidden="1" x14ac:dyDescent="0.25"/>
    <row r="61129" hidden="1" x14ac:dyDescent="0.25"/>
    <row r="61130" hidden="1" x14ac:dyDescent="0.25"/>
    <row r="61131" hidden="1" x14ac:dyDescent="0.25"/>
    <row r="61132" hidden="1" x14ac:dyDescent="0.25"/>
    <row r="61133" hidden="1" x14ac:dyDescent="0.25"/>
    <row r="61134" hidden="1" x14ac:dyDescent="0.25"/>
    <row r="61135" hidden="1" x14ac:dyDescent="0.25"/>
    <row r="61136" hidden="1" x14ac:dyDescent="0.25"/>
    <row r="61137" hidden="1" x14ac:dyDescent="0.25"/>
    <row r="61138" hidden="1" x14ac:dyDescent="0.25"/>
    <row r="61139" hidden="1" x14ac:dyDescent="0.25"/>
    <row r="61140" hidden="1" x14ac:dyDescent="0.25"/>
    <row r="61141" hidden="1" x14ac:dyDescent="0.25"/>
    <row r="61142" hidden="1" x14ac:dyDescent="0.25"/>
    <row r="61143" hidden="1" x14ac:dyDescent="0.25"/>
    <row r="61144" hidden="1" x14ac:dyDescent="0.25"/>
    <row r="61145" hidden="1" x14ac:dyDescent="0.25"/>
    <row r="61146" hidden="1" x14ac:dyDescent="0.25"/>
    <row r="61147" hidden="1" x14ac:dyDescent="0.25"/>
    <row r="61148" hidden="1" x14ac:dyDescent="0.25"/>
    <row r="61149" hidden="1" x14ac:dyDescent="0.25"/>
    <row r="61150" hidden="1" x14ac:dyDescent="0.25"/>
    <row r="61151" hidden="1" x14ac:dyDescent="0.25"/>
    <row r="61152" hidden="1" x14ac:dyDescent="0.25"/>
    <row r="61153" hidden="1" x14ac:dyDescent="0.25"/>
    <row r="61154" hidden="1" x14ac:dyDescent="0.25"/>
    <row r="61155" hidden="1" x14ac:dyDescent="0.25"/>
    <row r="61156" hidden="1" x14ac:dyDescent="0.25"/>
    <row r="61157" hidden="1" x14ac:dyDescent="0.25"/>
    <row r="61158" hidden="1" x14ac:dyDescent="0.25"/>
    <row r="61159" hidden="1" x14ac:dyDescent="0.25"/>
    <row r="61160" hidden="1" x14ac:dyDescent="0.25"/>
    <row r="61161" hidden="1" x14ac:dyDescent="0.25"/>
    <row r="61162" hidden="1" x14ac:dyDescent="0.25"/>
    <row r="61163" hidden="1" x14ac:dyDescent="0.25"/>
    <row r="61164" hidden="1" x14ac:dyDescent="0.25"/>
    <row r="61165" hidden="1" x14ac:dyDescent="0.25"/>
    <row r="61166" hidden="1" x14ac:dyDescent="0.25"/>
    <row r="61167" hidden="1" x14ac:dyDescent="0.25"/>
    <row r="61168" hidden="1" x14ac:dyDescent="0.25"/>
    <row r="61169" hidden="1" x14ac:dyDescent="0.25"/>
    <row r="61170" hidden="1" x14ac:dyDescent="0.25"/>
    <row r="61171" hidden="1" x14ac:dyDescent="0.25"/>
    <row r="61172" hidden="1" x14ac:dyDescent="0.25"/>
    <row r="61173" hidden="1" x14ac:dyDescent="0.25"/>
    <row r="61174" hidden="1" x14ac:dyDescent="0.25"/>
    <row r="61175" hidden="1" x14ac:dyDescent="0.25"/>
    <row r="61176" hidden="1" x14ac:dyDescent="0.25"/>
    <row r="61177" hidden="1" x14ac:dyDescent="0.25"/>
    <row r="61178" hidden="1" x14ac:dyDescent="0.25"/>
    <row r="61179" hidden="1" x14ac:dyDescent="0.25"/>
    <row r="61180" hidden="1" x14ac:dyDescent="0.25"/>
    <row r="61181" hidden="1" x14ac:dyDescent="0.25"/>
    <row r="61182" hidden="1" x14ac:dyDescent="0.25"/>
    <row r="61183" hidden="1" x14ac:dyDescent="0.25"/>
    <row r="61184" hidden="1" x14ac:dyDescent="0.25"/>
    <row r="61185" hidden="1" x14ac:dyDescent="0.25"/>
    <row r="61186" hidden="1" x14ac:dyDescent="0.25"/>
    <row r="61187" hidden="1" x14ac:dyDescent="0.25"/>
    <row r="61188" hidden="1" x14ac:dyDescent="0.25"/>
    <row r="61189" hidden="1" x14ac:dyDescent="0.25"/>
    <row r="61190" hidden="1" x14ac:dyDescent="0.25"/>
    <row r="61191" hidden="1" x14ac:dyDescent="0.25"/>
    <row r="61192" hidden="1" x14ac:dyDescent="0.25"/>
    <row r="61193" hidden="1" x14ac:dyDescent="0.25"/>
    <row r="61194" hidden="1" x14ac:dyDescent="0.25"/>
    <row r="61195" hidden="1" x14ac:dyDescent="0.25"/>
    <row r="61196" hidden="1" x14ac:dyDescent="0.25"/>
    <row r="61197" hidden="1" x14ac:dyDescent="0.25"/>
    <row r="61198" hidden="1" x14ac:dyDescent="0.25"/>
    <row r="61199" hidden="1" x14ac:dyDescent="0.25"/>
    <row r="61200" hidden="1" x14ac:dyDescent="0.25"/>
    <row r="61201" hidden="1" x14ac:dyDescent="0.25"/>
    <row r="61202" hidden="1" x14ac:dyDescent="0.25"/>
    <row r="61203" hidden="1" x14ac:dyDescent="0.25"/>
    <row r="61204" hidden="1" x14ac:dyDescent="0.25"/>
    <row r="61205" hidden="1" x14ac:dyDescent="0.25"/>
    <row r="61206" hidden="1" x14ac:dyDescent="0.25"/>
    <row r="61207" hidden="1" x14ac:dyDescent="0.25"/>
    <row r="61208" hidden="1" x14ac:dyDescent="0.25"/>
    <row r="61209" hidden="1" x14ac:dyDescent="0.25"/>
    <row r="61210" hidden="1" x14ac:dyDescent="0.25"/>
    <row r="61211" hidden="1" x14ac:dyDescent="0.25"/>
    <row r="61212" hidden="1" x14ac:dyDescent="0.25"/>
    <row r="61213" hidden="1" x14ac:dyDescent="0.25"/>
    <row r="61214" hidden="1" x14ac:dyDescent="0.25"/>
    <row r="61215" hidden="1" x14ac:dyDescent="0.25"/>
    <row r="61216" hidden="1" x14ac:dyDescent="0.25"/>
    <row r="61217" hidden="1" x14ac:dyDescent="0.25"/>
    <row r="61218" hidden="1" x14ac:dyDescent="0.25"/>
    <row r="61219" hidden="1" x14ac:dyDescent="0.25"/>
    <row r="61220" hidden="1" x14ac:dyDescent="0.25"/>
    <row r="61221" hidden="1" x14ac:dyDescent="0.25"/>
    <row r="61222" hidden="1" x14ac:dyDescent="0.25"/>
    <row r="61223" hidden="1" x14ac:dyDescent="0.25"/>
    <row r="61224" hidden="1" x14ac:dyDescent="0.25"/>
    <row r="61225" hidden="1" x14ac:dyDescent="0.25"/>
    <row r="61226" hidden="1" x14ac:dyDescent="0.25"/>
    <row r="61227" hidden="1" x14ac:dyDescent="0.25"/>
    <row r="61228" hidden="1" x14ac:dyDescent="0.25"/>
    <row r="61229" hidden="1" x14ac:dyDescent="0.25"/>
    <row r="61230" hidden="1" x14ac:dyDescent="0.25"/>
    <row r="61231" hidden="1" x14ac:dyDescent="0.25"/>
    <row r="61232" hidden="1" x14ac:dyDescent="0.25"/>
    <row r="61233" hidden="1" x14ac:dyDescent="0.25"/>
    <row r="61234" hidden="1" x14ac:dyDescent="0.25"/>
    <row r="61235" hidden="1" x14ac:dyDescent="0.25"/>
    <row r="61236" hidden="1" x14ac:dyDescent="0.25"/>
    <row r="61237" hidden="1" x14ac:dyDescent="0.25"/>
    <row r="61238" hidden="1" x14ac:dyDescent="0.25"/>
    <row r="61239" hidden="1" x14ac:dyDescent="0.25"/>
    <row r="61240" hidden="1" x14ac:dyDescent="0.25"/>
    <row r="61241" hidden="1" x14ac:dyDescent="0.25"/>
    <row r="61242" hidden="1" x14ac:dyDescent="0.25"/>
    <row r="61243" hidden="1" x14ac:dyDescent="0.25"/>
    <row r="61244" hidden="1" x14ac:dyDescent="0.25"/>
    <row r="61245" hidden="1" x14ac:dyDescent="0.25"/>
    <row r="61246" hidden="1" x14ac:dyDescent="0.25"/>
    <row r="61247" hidden="1" x14ac:dyDescent="0.25"/>
    <row r="61248" hidden="1" x14ac:dyDescent="0.25"/>
    <row r="61249" hidden="1" x14ac:dyDescent="0.25"/>
    <row r="61250" hidden="1" x14ac:dyDescent="0.25"/>
    <row r="61251" hidden="1" x14ac:dyDescent="0.25"/>
    <row r="61252" hidden="1" x14ac:dyDescent="0.25"/>
    <row r="61253" hidden="1" x14ac:dyDescent="0.25"/>
    <row r="61254" hidden="1" x14ac:dyDescent="0.25"/>
    <row r="61255" hidden="1" x14ac:dyDescent="0.25"/>
    <row r="61256" hidden="1" x14ac:dyDescent="0.25"/>
    <row r="61257" hidden="1" x14ac:dyDescent="0.25"/>
    <row r="61258" hidden="1" x14ac:dyDescent="0.25"/>
    <row r="61259" hidden="1" x14ac:dyDescent="0.25"/>
    <row r="61260" hidden="1" x14ac:dyDescent="0.25"/>
    <row r="61261" hidden="1" x14ac:dyDescent="0.25"/>
    <row r="61262" hidden="1" x14ac:dyDescent="0.25"/>
    <row r="61263" hidden="1" x14ac:dyDescent="0.25"/>
    <row r="61264" hidden="1" x14ac:dyDescent="0.25"/>
    <row r="61265" hidden="1" x14ac:dyDescent="0.25"/>
    <row r="61266" hidden="1" x14ac:dyDescent="0.25"/>
    <row r="61267" hidden="1" x14ac:dyDescent="0.25"/>
    <row r="61268" hidden="1" x14ac:dyDescent="0.25"/>
    <row r="61269" hidden="1" x14ac:dyDescent="0.25"/>
    <row r="61270" hidden="1" x14ac:dyDescent="0.25"/>
    <row r="61271" hidden="1" x14ac:dyDescent="0.25"/>
    <row r="61272" hidden="1" x14ac:dyDescent="0.25"/>
    <row r="61273" hidden="1" x14ac:dyDescent="0.25"/>
    <row r="61274" hidden="1" x14ac:dyDescent="0.25"/>
    <row r="61275" hidden="1" x14ac:dyDescent="0.25"/>
    <row r="61276" hidden="1" x14ac:dyDescent="0.25"/>
    <row r="61277" hidden="1" x14ac:dyDescent="0.25"/>
    <row r="61278" hidden="1" x14ac:dyDescent="0.25"/>
    <row r="61279" hidden="1" x14ac:dyDescent="0.25"/>
    <row r="61280" hidden="1" x14ac:dyDescent="0.25"/>
    <row r="61281" hidden="1" x14ac:dyDescent="0.25"/>
    <row r="61282" hidden="1" x14ac:dyDescent="0.25"/>
    <row r="61283" hidden="1" x14ac:dyDescent="0.25"/>
    <row r="61284" hidden="1" x14ac:dyDescent="0.25"/>
    <row r="61285" hidden="1" x14ac:dyDescent="0.25"/>
    <row r="61286" hidden="1" x14ac:dyDescent="0.25"/>
    <row r="61287" hidden="1" x14ac:dyDescent="0.25"/>
    <row r="61288" hidden="1" x14ac:dyDescent="0.25"/>
    <row r="61289" hidden="1" x14ac:dyDescent="0.25"/>
    <row r="61290" hidden="1" x14ac:dyDescent="0.25"/>
    <row r="61291" hidden="1" x14ac:dyDescent="0.25"/>
    <row r="61292" hidden="1" x14ac:dyDescent="0.25"/>
    <row r="61293" hidden="1" x14ac:dyDescent="0.25"/>
    <row r="61294" hidden="1" x14ac:dyDescent="0.25"/>
    <row r="61295" hidden="1" x14ac:dyDescent="0.25"/>
    <row r="61296" hidden="1" x14ac:dyDescent="0.25"/>
    <row r="61297" hidden="1" x14ac:dyDescent="0.25"/>
    <row r="61298" hidden="1" x14ac:dyDescent="0.25"/>
    <row r="61299" hidden="1" x14ac:dyDescent="0.25"/>
    <row r="61300" hidden="1" x14ac:dyDescent="0.25"/>
    <row r="61301" hidden="1" x14ac:dyDescent="0.25"/>
    <row r="61302" hidden="1" x14ac:dyDescent="0.25"/>
    <row r="61303" hidden="1" x14ac:dyDescent="0.25"/>
    <row r="61304" hidden="1" x14ac:dyDescent="0.25"/>
    <row r="61305" hidden="1" x14ac:dyDescent="0.25"/>
    <row r="61306" hidden="1" x14ac:dyDescent="0.25"/>
    <row r="61307" hidden="1" x14ac:dyDescent="0.25"/>
    <row r="61308" hidden="1" x14ac:dyDescent="0.25"/>
    <row r="61309" hidden="1" x14ac:dyDescent="0.25"/>
    <row r="61310" hidden="1" x14ac:dyDescent="0.25"/>
    <row r="61311" hidden="1" x14ac:dyDescent="0.25"/>
    <row r="61312" hidden="1" x14ac:dyDescent="0.25"/>
    <row r="61313" hidden="1" x14ac:dyDescent="0.25"/>
    <row r="61314" hidden="1" x14ac:dyDescent="0.25"/>
    <row r="61315" hidden="1" x14ac:dyDescent="0.25"/>
    <row r="61316" hidden="1" x14ac:dyDescent="0.25"/>
    <row r="61317" hidden="1" x14ac:dyDescent="0.25"/>
    <row r="61318" hidden="1" x14ac:dyDescent="0.25"/>
    <row r="61319" hidden="1" x14ac:dyDescent="0.25"/>
    <row r="61320" hidden="1" x14ac:dyDescent="0.25"/>
    <row r="61321" hidden="1" x14ac:dyDescent="0.25"/>
    <row r="61322" hidden="1" x14ac:dyDescent="0.25"/>
    <row r="61323" hidden="1" x14ac:dyDescent="0.25"/>
    <row r="61324" hidden="1" x14ac:dyDescent="0.25"/>
    <row r="61325" hidden="1" x14ac:dyDescent="0.25"/>
    <row r="61326" hidden="1" x14ac:dyDescent="0.25"/>
    <row r="61327" hidden="1" x14ac:dyDescent="0.25"/>
    <row r="61328" hidden="1" x14ac:dyDescent="0.25"/>
    <row r="61329" hidden="1" x14ac:dyDescent="0.25"/>
    <row r="61330" hidden="1" x14ac:dyDescent="0.25"/>
    <row r="61331" hidden="1" x14ac:dyDescent="0.25"/>
    <row r="61332" hidden="1" x14ac:dyDescent="0.25"/>
    <row r="61333" hidden="1" x14ac:dyDescent="0.25"/>
    <row r="61334" hidden="1" x14ac:dyDescent="0.25"/>
    <row r="61335" hidden="1" x14ac:dyDescent="0.25"/>
    <row r="61336" hidden="1" x14ac:dyDescent="0.25"/>
    <row r="61337" hidden="1" x14ac:dyDescent="0.25"/>
    <row r="61338" hidden="1" x14ac:dyDescent="0.25"/>
    <row r="61339" hidden="1" x14ac:dyDescent="0.25"/>
    <row r="61340" hidden="1" x14ac:dyDescent="0.25"/>
    <row r="61341" hidden="1" x14ac:dyDescent="0.25"/>
    <row r="61342" hidden="1" x14ac:dyDescent="0.25"/>
    <row r="61343" hidden="1" x14ac:dyDescent="0.25"/>
    <row r="61344" hidden="1" x14ac:dyDescent="0.25"/>
    <row r="61345" hidden="1" x14ac:dyDescent="0.25"/>
    <row r="61346" hidden="1" x14ac:dyDescent="0.25"/>
    <row r="61347" hidden="1" x14ac:dyDescent="0.25"/>
    <row r="61348" hidden="1" x14ac:dyDescent="0.25"/>
    <row r="61349" hidden="1" x14ac:dyDescent="0.25"/>
    <row r="61350" hidden="1" x14ac:dyDescent="0.25"/>
    <row r="61351" hidden="1" x14ac:dyDescent="0.25"/>
    <row r="61352" hidden="1" x14ac:dyDescent="0.25"/>
    <row r="61353" hidden="1" x14ac:dyDescent="0.25"/>
    <row r="61354" hidden="1" x14ac:dyDescent="0.25"/>
    <row r="61355" hidden="1" x14ac:dyDescent="0.25"/>
    <row r="61356" hidden="1" x14ac:dyDescent="0.25"/>
    <row r="61357" hidden="1" x14ac:dyDescent="0.25"/>
    <row r="61358" hidden="1" x14ac:dyDescent="0.25"/>
    <row r="61359" hidden="1" x14ac:dyDescent="0.25"/>
    <row r="61360" hidden="1" x14ac:dyDescent="0.25"/>
    <row r="61361" hidden="1" x14ac:dyDescent="0.25"/>
    <row r="61362" hidden="1" x14ac:dyDescent="0.25"/>
    <row r="61363" hidden="1" x14ac:dyDescent="0.25"/>
    <row r="61364" hidden="1" x14ac:dyDescent="0.25"/>
    <row r="61365" hidden="1" x14ac:dyDescent="0.25"/>
    <row r="61366" hidden="1" x14ac:dyDescent="0.25"/>
    <row r="61367" hidden="1" x14ac:dyDescent="0.25"/>
    <row r="61368" hidden="1" x14ac:dyDescent="0.25"/>
    <row r="61369" hidden="1" x14ac:dyDescent="0.25"/>
    <row r="61370" hidden="1" x14ac:dyDescent="0.25"/>
    <row r="61371" hidden="1" x14ac:dyDescent="0.25"/>
    <row r="61372" hidden="1" x14ac:dyDescent="0.25"/>
    <row r="61373" hidden="1" x14ac:dyDescent="0.25"/>
    <row r="61374" hidden="1" x14ac:dyDescent="0.25"/>
    <row r="61375" hidden="1" x14ac:dyDescent="0.25"/>
    <row r="61376" hidden="1" x14ac:dyDescent="0.25"/>
    <row r="61377" hidden="1" x14ac:dyDescent="0.25"/>
    <row r="61378" hidden="1" x14ac:dyDescent="0.25"/>
    <row r="61379" hidden="1" x14ac:dyDescent="0.25"/>
    <row r="61380" hidden="1" x14ac:dyDescent="0.25"/>
    <row r="61381" hidden="1" x14ac:dyDescent="0.25"/>
    <row r="61382" hidden="1" x14ac:dyDescent="0.25"/>
    <row r="61383" hidden="1" x14ac:dyDescent="0.25"/>
    <row r="61384" hidden="1" x14ac:dyDescent="0.25"/>
    <row r="61385" hidden="1" x14ac:dyDescent="0.25"/>
    <row r="61386" hidden="1" x14ac:dyDescent="0.25"/>
    <row r="61387" hidden="1" x14ac:dyDescent="0.25"/>
    <row r="61388" hidden="1" x14ac:dyDescent="0.25"/>
    <row r="61389" hidden="1" x14ac:dyDescent="0.25"/>
    <row r="61390" hidden="1" x14ac:dyDescent="0.25"/>
    <row r="61391" hidden="1" x14ac:dyDescent="0.25"/>
    <row r="61392" hidden="1" x14ac:dyDescent="0.25"/>
    <row r="61393" hidden="1" x14ac:dyDescent="0.25"/>
    <row r="61394" hidden="1" x14ac:dyDescent="0.25"/>
    <row r="61395" hidden="1" x14ac:dyDescent="0.25"/>
    <row r="61396" hidden="1" x14ac:dyDescent="0.25"/>
    <row r="61397" hidden="1" x14ac:dyDescent="0.25"/>
    <row r="61398" hidden="1" x14ac:dyDescent="0.25"/>
    <row r="61399" hidden="1" x14ac:dyDescent="0.25"/>
    <row r="61400" hidden="1" x14ac:dyDescent="0.25"/>
    <row r="61401" hidden="1" x14ac:dyDescent="0.25"/>
    <row r="61402" hidden="1" x14ac:dyDescent="0.25"/>
    <row r="61403" hidden="1" x14ac:dyDescent="0.25"/>
    <row r="61404" hidden="1" x14ac:dyDescent="0.25"/>
    <row r="61405" hidden="1" x14ac:dyDescent="0.25"/>
    <row r="61406" hidden="1" x14ac:dyDescent="0.25"/>
    <row r="61407" hidden="1" x14ac:dyDescent="0.25"/>
    <row r="61408" hidden="1" x14ac:dyDescent="0.25"/>
    <row r="61409" hidden="1" x14ac:dyDescent="0.25"/>
    <row r="61410" hidden="1" x14ac:dyDescent="0.25"/>
    <row r="61411" hidden="1" x14ac:dyDescent="0.25"/>
    <row r="61412" hidden="1" x14ac:dyDescent="0.25"/>
    <row r="61413" hidden="1" x14ac:dyDescent="0.25"/>
    <row r="61414" hidden="1" x14ac:dyDescent="0.25"/>
    <row r="61415" hidden="1" x14ac:dyDescent="0.25"/>
    <row r="61416" hidden="1" x14ac:dyDescent="0.25"/>
    <row r="61417" hidden="1" x14ac:dyDescent="0.25"/>
    <row r="61418" hidden="1" x14ac:dyDescent="0.25"/>
    <row r="61419" hidden="1" x14ac:dyDescent="0.25"/>
    <row r="61420" hidden="1" x14ac:dyDescent="0.25"/>
    <row r="61421" hidden="1" x14ac:dyDescent="0.25"/>
    <row r="61422" hidden="1" x14ac:dyDescent="0.25"/>
    <row r="61423" hidden="1" x14ac:dyDescent="0.25"/>
    <row r="61424" hidden="1" x14ac:dyDescent="0.25"/>
    <row r="61425" hidden="1" x14ac:dyDescent="0.25"/>
    <row r="61426" hidden="1" x14ac:dyDescent="0.25"/>
    <row r="61427" hidden="1" x14ac:dyDescent="0.25"/>
    <row r="61428" hidden="1" x14ac:dyDescent="0.25"/>
    <row r="61429" hidden="1" x14ac:dyDescent="0.25"/>
    <row r="61430" hidden="1" x14ac:dyDescent="0.25"/>
    <row r="61431" hidden="1" x14ac:dyDescent="0.25"/>
    <row r="61432" hidden="1" x14ac:dyDescent="0.25"/>
    <row r="61433" hidden="1" x14ac:dyDescent="0.25"/>
    <row r="61434" hidden="1" x14ac:dyDescent="0.25"/>
    <row r="61435" hidden="1" x14ac:dyDescent="0.25"/>
    <row r="61436" hidden="1" x14ac:dyDescent="0.25"/>
    <row r="61437" hidden="1" x14ac:dyDescent="0.25"/>
    <row r="61438" hidden="1" x14ac:dyDescent="0.25"/>
    <row r="61439" hidden="1" x14ac:dyDescent="0.25"/>
    <row r="61440" hidden="1" x14ac:dyDescent="0.25"/>
    <row r="61441" hidden="1" x14ac:dyDescent="0.25"/>
    <row r="61442" hidden="1" x14ac:dyDescent="0.25"/>
    <row r="61443" hidden="1" x14ac:dyDescent="0.25"/>
    <row r="61444" hidden="1" x14ac:dyDescent="0.25"/>
    <row r="61445" hidden="1" x14ac:dyDescent="0.25"/>
    <row r="61446" hidden="1" x14ac:dyDescent="0.25"/>
    <row r="61447" hidden="1" x14ac:dyDescent="0.25"/>
    <row r="61448" hidden="1" x14ac:dyDescent="0.25"/>
    <row r="61449" hidden="1" x14ac:dyDescent="0.25"/>
    <row r="61450" hidden="1" x14ac:dyDescent="0.25"/>
    <row r="61451" hidden="1" x14ac:dyDescent="0.25"/>
    <row r="61452" hidden="1" x14ac:dyDescent="0.25"/>
    <row r="61453" hidden="1" x14ac:dyDescent="0.25"/>
    <row r="61454" hidden="1" x14ac:dyDescent="0.25"/>
    <row r="61455" hidden="1" x14ac:dyDescent="0.25"/>
    <row r="61456" hidden="1" x14ac:dyDescent="0.25"/>
    <row r="61457" hidden="1" x14ac:dyDescent="0.25"/>
    <row r="61458" hidden="1" x14ac:dyDescent="0.25"/>
    <row r="61459" hidden="1" x14ac:dyDescent="0.25"/>
    <row r="61460" hidden="1" x14ac:dyDescent="0.25"/>
    <row r="61461" hidden="1" x14ac:dyDescent="0.25"/>
    <row r="61462" hidden="1" x14ac:dyDescent="0.25"/>
    <row r="61463" hidden="1" x14ac:dyDescent="0.25"/>
    <row r="61464" hidden="1" x14ac:dyDescent="0.25"/>
    <row r="61465" hidden="1" x14ac:dyDescent="0.25"/>
    <row r="61466" hidden="1" x14ac:dyDescent="0.25"/>
    <row r="61467" hidden="1" x14ac:dyDescent="0.25"/>
    <row r="61468" hidden="1" x14ac:dyDescent="0.25"/>
    <row r="61469" hidden="1" x14ac:dyDescent="0.25"/>
    <row r="61470" hidden="1" x14ac:dyDescent="0.25"/>
    <row r="61471" hidden="1" x14ac:dyDescent="0.25"/>
    <row r="61472" hidden="1" x14ac:dyDescent="0.25"/>
    <row r="61473" hidden="1" x14ac:dyDescent="0.25"/>
    <row r="61474" hidden="1" x14ac:dyDescent="0.25"/>
    <row r="61475" hidden="1" x14ac:dyDescent="0.25"/>
    <row r="61476" hidden="1" x14ac:dyDescent="0.25"/>
    <row r="61477" hidden="1" x14ac:dyDescent="0.25"/>
    <row r="61478" hidden="1" x14ac:dyDescent="0.25"/>
    <row r="61479" hidden="1" x14ac:dyDescent="0.25"/>
    <row r="61480" hidden="1" x14ac:dyDescent="0.25"/>
    <row r="61481" hidden="1" x14ac:dyDescent="0.25"/>
    <row r="61482" hidden="1" x14ac:dyDescent="0.25"/>
    <row r="61483" hidden="1" x14ac:dyDescent="0.25"/>
    <row r="61484" hidden="1" x14ac:dyDescent="0.25"/>
    <row r="61485" hidden="1" x14ac:dyDescent="0.25"/>
    <row r="61486" hidden="1" x14ac:dyDescent="0.25"/>
    <row r="61487" hidden="1" x14ac:dyDescent="0.25"/>
    <row r="61488" hidden="1" x14ac:dyDescent="0.25"/>
    <row r="61489" hidden="1" x14ac:dyDescent="0.25"/>
    <row r="61490" hidden="1" x14ac:dyDescent="0.25"/>
    <row r="61491" hidden="1" x14ac:dyDescent="0.25"/>
    <row r="61492" hidden="1" x14ac:dyDescent="0.25"/>
    <row r="61493" hidden="1" x14ac:dyDescent="0.25"/>
    <row r="61494" hidden="1" x14ac:dyDescent="0.25"/>
    <row r="61495" hidden="1" x14ac:dyDescent="0.25"/>
    <row r="61496" hidden="1" x14ac:dyDescent="0.25"/>
    <row r="61497" hidden="1" x14ac:dyDescent="0.25"/>
    <row r="61498" hidden="1" x14ac:dyDescent="0.25"/>
    <row r="61499" hidden="1" x14ac:dyDescent="0.25"/>
    <row r="61500" hidden="1" x14ac:dyDescent="0.25"/>
    <row r="61501" hidden="1" x14ac:dyDescent="0.25"/>
    <row r="61502" hidden="1" x14ac:dyDescent="0.25"/>
    <row r="61503" hidden="1" x14ac:dyDescent="0.25"/>
    <row r="61504" hidden="1" x14ac:dyDescent="0.25"/>
    <row r="61505" hidden="1" x14ac:dyDescent="0.25"/>
    <row r="61506" hidden="1" x14ac:dyDescent="0.25"/>
    <row r="61507" hidden="1" x14ac:dyDescent="0.25"/>
    <row r="61508" hidden="1" x14ac:dyDescent="0.25"/>
    <row r="61509" hidden="1" x14ac:dyDescent="0.25"/>
    <row r="61510" hidden="1" x14ac:dyDescent="0.25"/>
    <row r="61511" hidden="1" x14ac:dyDescent="0.25"/>
    <row r="61512" hidden="1" x14ac:dyDescent="0.25"/>
    <row r="61513" hidden="1" x14ac:dyDescent="0.25"/>
    <row r="61514" hidden="1" x14ac:dyDescent="0.25"/>
    <row r="61515" hidden="1" x14ac:dyDescent="0.25"/>
    <row r="61516" hidden="1" x14ac:dyDescent="0.25"/>
    <row r="61517" hidden="1" x14ac:dyDescent="0.25"/>
    <row r="61518" hidden="1" x14ac:dyDescent="0.25"/>
    <row r="61519" hidden="1" x14ac:dyDescent="0.25"/>
    <row r="61520" hidden="1" x14ac:dyDescent="0.25"/>
    <row r="61521" hidden="1" x14ac:dyDescent="0.25"/>
    <row r="61522" hidden="1" x14ac:dyDescent="0.25"/>
    <row r="61523" hidden="1" x14ac:dyDescent="0.25"/>
    <row r="61524" hidden="1" x14ac:dyDescent="0.25"/>
    <row r="61525" hidden="1" x14ac:dyDescent="0.25"/>
    <row r="61526" hidden="1" x14ac:dyDescent="0.25"/>
    <row r="61527" hidden="1" x14ac:dyDescent="0.25"/>
    <row r="61528" hidden="1" x14ac:dyDescent="0.25"/>
    <row r="61529" hidden="1" x14ac:dyDescent="0.25"/>
    <row r="61530" hidden="1" x14ac:dyDescent="0.25"/>
    <row r="61531" hidden="1" x14ac:dyDescent="0.25"/>
    <row r="61532" hidden="1" x14ac:dyDescent="0.25"/>
    <row r="61533" hidden="1" x14ac:dyDescent="0.25"/>
    <row r="61534" hidden="1" x14ac:dyDescent="0.25"/>
    <row r="61535" hidden="1" x14ac:dyDescent="0.25"/>
    <row r="61536" hidden="1" x14ac:dyDescent="0.25"/>
    <row r="61537" hidden="1" x14ac:dyDescent="0.25"/>
    <row r="61538" hidden="1" x14ac:dyDescent="0.25"/>
    <row r="61539" hidden="1" x14ac:dyDescent="0.25"/>
    <row r="61540" hidden="1" x14ac:dyDescent="0.25"/>
    <row r="61541" hidden="1" x14ac:dyDescent="0.25"/>
    <row r="61542" hidden="1" x14ac:dyDescent="0.25"/>
    <row r="61543" hidden="1" x14ac:dyDescent="0.25"/>
    <row r="61544" hidden="1" x14ac:dyDescent="0.25"/>
    <row r="61545" hidden="1" x14ac:dyDescent="0.25"/>
    <row r="61546" hidden="1" x14ac:dyDescent="0.25"/>
    <row r="61547" hidden="1" x14ac:dyDescent="0.25"/>
    <row r="61548" hidden="1" x14ac:dyDescent="0.25"/>
    <row r="61549" hidden="1" x14ac:dyDescent="0.25"/>
    <row r="61550" hidden="1" x14ac:dyDescent="0.25"/>
    <row r="61551" hidden="1" x14ac:dyDescent="0.25"/>
    <row r="61552" hidden="1" x14ac:dyDescent="0.25"/>
    <row r="61553" hidden="1" x14ac:dyDescent="0.25"/>
    <row r="61554" hidden="1" x14ac:dyDescent="0.25"/>
    <row r="61555" hidden="1" x14ac:dyDescent="0.25"/>
    <row r="61556" hidden="1" x14ac:dyDescent="0.25"/>
    <row r="61557" hidden="1" x14ac:dyDescent="0.25"/>
    <row r="61558" hidden="1" x14ac:dyDescent="0.25"/>
    <row r="61559" hidden="1" x14ac:dyDescent="0.25"/>
    <row r="61560" hidden="1" x14ac:dyDescent="0.25"/>
    <row r="61561" hidden="1" x14ac:dyDescent="0.25"/>
    <row r="61562" hidden="1" x14ac:dyDescent="0.25"/>
    <row r="61563" hidden="1" x14ac:dyDescent="0.25"/>
    <row r="61564" hidden="1" x14ac:dyDescent="0.25"/>
    <row r="61565" hidden="1" x14ac:dyDescent="0.25"/>
    <row r="61566" hidden="1" x14ac:dyDescent="0.25"/>
    <row r="61567" hidden="1" x14ac:dyDescent="0.25"/>
    <row r="61568" hidden="1" x14ac:dyDescent="0.25"/>
    <row r="61569" hidden="1" x14ac:dyDescent="0.25"/>
    <row r="61570" hidden="1" x14ac:dyDescent="0.25"/>
    <row r="61571" hidden="1" x14ac:dyDescent="0.25"/>
    <row r="61572" hidden="1" x14ac:dyDescent="0.25"/>
    <row r="61573" hidden="1" x14ac:dyDescent="0.25"/>
    <row r="61574" hidden="1" x14ac:dyDescent="0.25"/>
    <row r="61575" hidden="1" x14ac:dyDescent="0.25"/>
    <row r="61576" hidden="1" x14ac:dyDescent="0.25"/>
    <row r="61577" hidden="1" x14ac:dyDescent="0.25"/>
    <row r="61578" hidden="1" x14ac:dyDescent="0.25"/>
    <row r="61579" hidden="1" x14ac:dyDescent="0.25"/>
    <row r="61580" hidden="1" x14ac:dyDescent="0.25"/>
    <row r="61581" hidden="1" x14ac:dyDescent="0.25"/>
    <row r="61582" hidden="1" x14ac:dyDescent="0.25"/>
    <row r="61583" hidden="1" x14ac:dyDescent="0.25"/>
    <row r="61584" hidden="1" x14ac:dyDescent="0.25"/>
    <row r="61585" hidden="1" x14ac:dyDescent="0.25"/>
    <row r="61586" hidden="1" x14ac:dyDescent="0.25"/>
    <row r="61587" hidden="1" x14ac:dyDescent="0.25"/>
    <row r="61588" hidden="1" x14ac:dyDescent="0.25"/>
    <row r="61589" hidden="1" x14ac:dyDescent="0.25"/>
    <row r="61590" hidden="1" x14ac:dyDescent="0.25"/>
    <row r="61591" hidden="1" x14ac:dyDescent="0.25"/>
    <row r="61592" hidden="1" x14ac:dyDescent="0.25"/>
    <row r="61593" hidden="1" x14ac:dyDescent="0.25"/>
    <row r="61594" hidden="1" x14ac:dyDescent="0.25"/>
    <row r="61595" hidden="1" x14ac:dyDescent="0.25"/>
    <row r="61596" hidden="1" x14ac:dyDescent="0.25"/>
    <row r="61597" hidden="1" x14ac:dyDescent="0.25"/>
    <row r="61598" hidden="1" x14ac:dyDescent="0.25"/>
    <row r="61599" hidden="1" x14ac:dyDescent="0.25"/>
    <row r="61600" hidden="1" x14ac:dyDescent="0.25"/>
    <row r="61601" hidden="1" x14ac:dyDescent="0.25"/>
    <row r="61602" hidden="1" x14ac:dyDescent="0.25"/>
    <row r="61603" hidden="1" x14ac:dyDescent="0.25"/>
    <row r="61604" hidden="1" x14ac:dyDescent="0.25"/>
    <row r="61605" hidden="1" x14ac:dyDescent="0.25"/>
    <row r="61606" hidden="1" x14ac:dyDescent="0.25"/>
    <row r="61607" hidden="1" x14ac:dyDescent="0.25"/>
    <row r="61608" hidden="1" x14ac:dyDescent="0.25"/>
    <row r="61609" hidden="1" x14ac:dyDescent="0.25"/>
    <row r="61610" hidden="1" x14ac:dyDescent="0.25"/>
    <row r="61611" hidden="1" x14ac:dyDescent="0.25"/>
    <row r="61612" hidden="1" x14ac:dyDescent="0.25"/>
    <row r="61613" hidden="1" x14ac:dyDescent="0.25"/>
    <row r="61614" hidden="1" x14ac:dyDescent="0.25"/>
    <row r="61615" hidden="1" x14ac:dyDescent="0.25"/>
    <row r="61616" hidden="1" x14ac:dyDescent="0.25"/>
    <row r="61617" hidden="1" x14ac:dyDescent="0.25"/>
    <row r="61618" hidden="1" x14ac:dyDescent="0.25"/>
    <row r="61619" hidden="1" x14ac:dyDescent="0.25"/>
    <row r="61620" hidden="1" x14ac:dyDescent="0.25"/>
    <row r="61621" hidden="1" x14ac:dyDescent="0.25"/>
    <row r="61622" hidden="1" x14ac:dyDescent="0.25"/>
    <row r="61623" hidden="1" x14ac:dyDescent="0.25"/>
    <row r="61624" hidden="1" x14ac:dyDescent="0.25"/>
    <row r="61625" hidden="1" x14ac:dyDescent="0.25"/>
    <row r="61626" hidden="1" x14ac:dyDescent="0.25"/>
    <row r="61627" hidden="1" x14ac:dyDescent="0.25"/>
    <row r="61628" hidden="1" x14ac:dyDescent="0.25"/>
    <row r="61629" hidden="1" x14ac:dyDescent="0.25"/>
    <row r="61630" hidden="1" x14ac:dyDescent="0.25"/>
    <row r="61631" hidden="1" x14ac:dyDescent="0.25"/>
    <row r="61632" hidden="1" x14ac:dyDescent="0.25"/>
    <row r="61633" hidden="1" x14ac:dyDescent="0.25"/>
    <row r="61634" hidden="1" x14ac:dyDescent="0.25"/>
    <row r="61635" hidden="1" x14ac:dyDescent="0.25"/>
    <row r="61636" hidden="1" x14ac:dyDescent="0.25"/>
    <row r="61637" hidden="1" x14ac:dyDescent="0.25"/>
    <row r="61638" hidden="1" x14ac:dyDescent="0.25"/>
    <row r="61639" hidden="1" x14ac:dyDescent="0.25"/>
    <row r="61640" hidden="1" x14ac:dyDescent="0.25"/>
    <row r="61641" hidden="1" x14ac:dyDescent="0.25"/>
    <row r="61642" hidden="1" x14ac:dyDescent="0.25"/>
    <row r="61643" hidden="1" x14ac:dyDescent="0.25"/>
    <row r="61644" hidden="1" x14ac:dyDescent="0.25"/>
    <row r="61645" hidden="1" x14ac:dyDescent="0.25"/>
    <row r="61646" hidden="1" x14ac:dyDescent="0.25"/>
    <row r="61647" hidden="1" x14ac:dyDescent="0.25"/>
    <row r="61648" hidden="1" x14ac:dyDescent="0.25"/>
    <row r="61649" hidden="1" x14ac:dyDescent="0.25"/>
    <row r="61650" hidden="1" x14ac:dyDescent="0.25"/>
    <row r="61651" hidden="1" x14ac:dyDescent="0.25"/>
    <row r="61652" hidden="1" x14ac:dyDescent="0.25"/>
    <row r="61653" hidden="1" x14ac:dyDescent="0.25"/>
    <row r="61654" hidden="1" x14ac:dyDescent="0.25"/>
    <row r="61655" hidden="1" x14ac:dyDescent="0.25"/>
    <row r="61656" hidden="1" x14ac:dyDescent="0.25"/>
    <row r="61657" hidden="1" x14ac:dyDescent="0.25"/>
    <row r="61658" hidden="1" x14ac:dyDescent="0.25"/>
    <row r="61659" hidden="1" x14ac:dyDescent="0.25"/>
    <row r="61660" hidden="1" x14ac:dyDescent="0.25"/>
    <row r="61661" hidden="1" x14ac:dyDescent="0.25"/>
    <row r="61662" hidden="1" x14ac:dyDescent="0.25"/>
    <row r="61663" hidden="1" x14ac:dyDescent="0.25"/>
    <row r="61664" hidden="1" x14ac:dyDescent="0.25"/>
    <row r="61665" hidden="1" x14ac:dyDescent="0.25"/>
    <row r="61666" hidden="1" x14ac:dyDescent="0.25"/>
    <row r="61667" hidden="1" x14ac:dyDescent="0.25"/>
    <row r="61668" hidden="1" x14ac:dyDescent="0.25"/>
    <row r="61669" hidden="1" x14ac:dyDescent="0.25"/>
    <row r="61670" hidden="1" x14ac:dyDescent="0.25"/>
    <row r="61671" hidden="1" x14ac:dyDescent="0.25"/>
    <row r="61672" hidden="1" x14ac:dyDescent="0.25"/>
    <row r="61673" hidden="1" x14ac:dyDescent="0.25"/>
    <row r="61674" hidden="1" x14ac:dyDescent="0.25"/>
    <row r="61675" hidden="1" x14ac:dyDescent="0.25"/>
    <row r="61676" hidden="1" x14ac:dyDescent="0.25"/>
    <row r="61677" hidden="1" x14ac:dyDescent="0.25"/>
    <row r="61678" hidden="1" x14ac:dyDescent="0.25"/>
    <row r="61679" hidden="1" x14ac:dyDescent="0.25"/>
    <row r="61680" hidden="1" x14ac:dyDescent="0.25"/>
    <row r="61681" hidden="1" x14ac:dyDescent="0.25"/>
    <row r="61682" hidden="1" x14ac:dyDescent="0.25"/>
    <row r="61683" hidden="1" x14ac:dyDescent="0.25"/>
    <row r="61684" hidden="1" x14ac:dyDescent="0.25"/>
    <row r="61685" hidden="1" x14ac:dyDescent="0.25"/>
    <row r="61686" hidden="1" x14ac:dyDescent="0.25"/>
    <row r="61687" hidden="1" x14ac:dyDescent="0.25"/>
    <row r="61688" hidden="1" x14ac:dyDescent="0.25"/>
    <row r="61689" hidden="1" x14ac:dyDescent="0.25"/>
    <row r="61690" hidden="1" x14ac:dyDescent="0.25"/>
    <row r="61691" hidden="1" x14ac:dyDescent="0.25"/>
    <row r="61692" hidden="1" x14ac:dyDescent="0.25"/>
    <row r="61693" hidden="1" x14ac:dyDescent="0.25"/>
    <row r="61694" hidden="1" x14ac:dyDescent="0.25"/>
    <row r="61695" hidden="1" x14ac:dyDescent="0.25"/>
    <row r="61696" hidden="1" x14ac:dyDescent="0.25"/>
    <row r="61697" hidden="1" x14ac:dyDescent="0.25"/>
    <row r="61698" hidden="1" x14ac:dyDescent="0.25"/>
    <row r="61699" hidden="1" x14ac:dyDescent="0.25"/>
    <row r="61700" hidden="1" x14ac:dyDescent="0.25"/>
    <row r="61701" hidden="1" x14ac:dyDescent="0.25"/>
    <row r="61702" hidden="1" x14ac:dyDescent="0.25"/>
    <row r="61703" hidden="1" x14ac:dyDescent="0.25"/>
    <row r="61704" hidden="1" x14ac:dyDescent="0.25"/>
    <row r="61705" hidden="1" x14ac:dyDescent="0.25"/>
    <row r="61706" hidden="1" x14ac:dyDescent="0.25"/>
    <row r="61707" hidden="1" x14ac:dyDescent="0.25"/>
    <row r="61708" hidden="1" x14ac:dyDescent="0.25"/>
    <row r="61709" hidden="1" x14ac:dyDescent="0.25"/>
    <row r="61710" hidden="1" x14ac:dyDescent="0.25"/>
    <row r="61711" hidden="1" x14ac:dyDescent="0.25"/>
    <row r="61712" hidden="1" x14ac:dyDescent="0.25"/>
    <row r="61713" hidden="1" x14ac:dyDescent="0.25"/>
    <row r="61714" hidden="1" x14ac:dyDescent="0.25"/>
    <row r="61715" hidden="1" x14ac:dyDescent="0.25"/>
    <row r="61716" hidden="1" x14ac:dyDescent="0.25"/>
    <row r="61717" hidden="1" x14ac:dyDescent="0.25"/>
    <row r="61718" hidden="1" x14ac:dyDescent="0.25"/>
    <row r="61719" hidden="1" x14ac:dyDescent="0.25"/>
    <row r="61720" hidden="1" x14ac:dyDescent="0.25"/>
    <row r="61721" hidden="1" x14ac:dyDescent="0.25"/>
    <row r="61722" hidden="1" x14ac:dyDescent="0.25"/>
    <row r="61723" hidden="1" x14ac:dyDescent="0.25"/>
    <row r="61724" hidden="1" x14ac:dyDescent="0.25"/>
    <row r="61725" hidden="1" x14ac:dyDescent="0.25"/>
    <row r="61726" hidden="1" x14ac:dyDescent="0.25"/>
    <row r="61727" hidden="1" x14ac:dyDescent="0.25"/>
    <row r="61728" hidden="1" x14ac:dyDescent="0.25"/>
    <row r="61729" hidden="1" x14ac:dyDescent="0.25"/>
    <row r="61730" hidden="1" x14ac:dyDescent="0.25"/>
    <row r="61731" hidden="1" x14ac:dyDescent="0.25"/>
    <row r="61732" hidden="1" x14ac:dyDescent="0.25"/>
    <row r="61733" hidden="1" x14ac:dyDescent="0.25"/>
    <row r="61734" hidden="1" x14ac:dyDescent="0.25"/>
    <row r="61735" hidden="1" x14ac:dyDescent="0.25"/>
    <row r="61736" hidden="1" x14ac:dyDescent="0.25"/>
    <row r="61737" hidden="1" x14ac:dyDescent="0.25"/>
    <row r="61738" hidden="1" x14ac:dyDescent="0.25"/>
    <row r="61739" hidden="1" x14ac:dyDescent="0.25"/>
    <row r="61740" hidden="1" x14ac:dyDescent="0.25"/>
    <row r="61741" hidden="1" x14ac:dyDescent="0.25"/>
    <row r="61742" hidden="1" x14ac:dyDescent="0.25"/>
    <row r="61743" hidden="1" x14ac:dyDescent="0.25"/>
    <row r="61744" hidden="1" x14ac:dyDescent="0.25"/>
    <row r="61745" hidden="1" x14ac:dyDescent="0.25"/>
    <row r="61746" hidden="1" x14ac:dyDescent="0.25"/>
    <row r="61747" hidden="1" x14ac:dyDescent="0.25"/>
    <row r="61748" hidden="1" x14ac:dyDescent="0.25"/>
    <row r="61749" hidden="1" x14ac:dyDescent="0.25"/>
    <row r="61750" hidden="1" x14ac:dyDescent="0.25"/>
    <row r="61751" hidden="1" x14ac:dyDescent="0.25"/>
    <row r="61752" hidden="1" x14ac:dyDescent="0.25"/>
    <row r="61753" hidden="1" x14ac:dyDescent="0.25"/>
    <row r="61754" hidden="1" x14ac:dyDescent="0.25"/>
    <row r="61755" hidden="1" x14ac:dyDescent="0.25"/>
    <row r="61756" hidden="1" x14ac:dyDescent="0.25"/>
    <row r="61757" hidden="1" x14ac:dyDescent="0.25"/>
    <row r="61758" hidden="1" x14ac:dyDescent="0.25"/>
    <row r="61759" hidden="1" x14ac:dyDescent="0.25"/>
    <row r="61760" hidden="1" x14ac:dyDescent="0.25"/>
    <row r="61761" hidden="1" x14ac:dyDescent="0.25"/>
    <row r="61762" hidden="1" x14ac:dyDescent="0.25"/>
    <row r="61763" hidden="1" x14ac:dyDescent="0.25"/>
    <row r="61764" hidden="1" x14ac:dyDescent="0.25"/>
    <row r="61765" hidden="1" x14ac:dyDescent="0.25"/>
    <row r="61766" hidden="1" x14ac:dyDescent="0.25"/>
    <row r="61767" hidden="1" x14ac:dyDescent="0.25"/>
    <row r="61768" hidden="1" x14ac:dyDescent="0.25"/>
    <row r="61769" hidden="1" x14ac:dyDescent="0.25"/>
    <row r="61770" hidden="1" x14ac:dyDescent="0.25"/>
    <row r="61771" hidden="1" x14ac:dyDescent="0.25"/>
    <row r="61772" hidden="1" x14ac:dyDescent="0.25"/>
    <row r="61773" hidden="1" x14ac:dyDescent="0.25"/>
    <row r="61774" hidden="1" x14ac:dyDescent="0.25"/>
    <row r="61775" hidden="1" x14ac:dyDescent="0.25"/>
    <row r="61776" hidden="1" x14ac:dyDescent="0.25"/>
    <row r="61777" hidden="1" x14ac:dyDescent="0.25"/>
    <row r="61778" hidden="1" x14ac:dyDescent="0.25"/>
    <row r="61779" hidden="1" x14ac:dyDescent="0.25"/>
    <row r="61780" hidden="1" x14ac:dyDescent="0.25"/>
    <row r="61781" hidden="1" x14ac:dyDescent="0.25"/>
    <row r="61782" hidden="1" x14ac:dyDescent="0.25"/>
    <row r="61783" hidden="1" x14ac:dyDescent="0.25"/>
    <row r="61784" hidden="1" x14ac:dyDescent="0.25"/>
    <row r="61785" hidden="1" x14ac:dyDescent="0.25"/>
    <row r="61786" hidden="1" x14ac:dyDescent="0.25"/>
    <row r="61787" hidden="1" x14ac:dyDescent="0.25"/>
    <row r="61788" hidden="1" x14ac:dyDescent="0.25"/>
    <row r="61789" hidden="1" x14ac:dyDescent="0.25"/>
    <row r="61790" hidden="1" x14ac:dyDescent="0.25"/>
    <row r="61791" hidden="1" x14ac:dyDescent="0.25"/>
    <row r="61792" hidden="1" x14ac:dyDescent="0.25"/>
    <row r="61793" hidden="1" x14ac:dyDescent="0.25"/>
    <row r="61794" hidden="1" x14ac:dyDescent="0.25"/>
    <row r="61795" hidden="1" x14ac:dyDescent="0.25"/>
    <row r="61796" hidden="1" x14ac:dyDescent="0.25"/>
    <row r="61797" hidden="1" x14ac:dyDescent="0.25"/>
    <row r="61798" hidden="1" x14ac:dyDescent="0.25"/>
    <row r="61799" hidden="1" x14ac:dyDescent="0.25"/>
    <row r="61800" hidden="1" x14ac:dyDescent="0.25"/>
    <row r="61801" hidden="1" x14ac:dyDescent="0.25"/>
    <row r="61802" hidden="1" x14ac:dyDescent="0.25"/>
    <row r="61803" hidden="1" x14ac:dyDescent="0.25"/>
    <row r="61804" hidden="1" x14ac:dyDescent="0.25"/>
    <row r="61805" hidden="1" x14ac:dyDescent="0.25"/>
    <row r="61806" hidden="1" x14ac:dyDescent="0.25"/>
    <row r="61807" hidden="1" x14ac:dyDescent="0.25"/>
    <row r="61808" hidden="1" x14ac:dyDescent="0.25"/>
    <row r="61809" hidden="1" x14ac:dyDescent="0.25"/>
    <row r="61810" hidden="1" x14ac:dyDescent="0.25"/>
    <row r="61811" hidden="1" x14ac:dyDescent="0.25"/>
    <row r="61812" hidden="1" x14ac:dyDescent="0.25"/>
    <row r="61813" hidden="1" x14ac:dyDescent="0.25"/>
    <row r="61814" hidden="1" x14ac:dyDescent="0.25"/>
    <row r="61815" hidden="1" x14ac:dyDescent="0.25"/>
    <row r="61816" hidden="1" x14ac:dyDescent="0.25"/>
    <row r="61817" hidden="1" x14ac:dyDescent="0.25"/>
    <row r="61818" hidden="1" x14ac:dyDescent="0.25"/>
    <row r="61819" hidden="1" x14ac:dyDescent="0.25"/>
    <row r="61820" hidden="1" x14ac:dyDescent="0.25"/>
    <row r="61821" hidden="1" x14ac:dyDescent="0.25"/>
    <row r="61822" hidden="1" x14ac:dyDescent="0.25"/>
    <row r="61823" hidden="1" x14ac:dyDescent="0.25"/>
    <row r="61824" hidden="1" x14ac:dyDescent="0.25"/>
    <row r="61825" hidden="1" x14ac:dyDescent="0.25"/>
    <row r="61826" hidden="1" x14ac:dyDescent="0.25"/>
    <row r="61827" hidden="1" x14ac:dyDescent="0.25"/>
    <row r="61828" hidden="1" x14ac:dyDescent="0.25"/>
    <row r="61829" hidden="1" x14ac:dyDescent="0.25"/>
    <row r="61830" hidden="1" x14ac:dyDescent="0.25"/>
    <row r="61831" hidden="1" x14ac:dyDescent="0.25"/>
    <row r="61832" hidden="1" x14ac:dyDescent="0.25"/>
    <row r="61833" hidden="1" x14ac:dyDescent="0.25"/>
    <row r="61834" hidden="1" x14ac:dyDescent="0.25"/>
    <row r="61835" hidden="1" x14ac:dyDescent="0.25"/>
    <row r="61836" hidden="1" x14ac:dyDescent="0.25"/>
    <row r="61837" hidden="1" x14ac:dyDescent="0.25"/>
    <row r="61838" hidden="1" x14ac:dyDescent="0.25"/>
    <row r="61839" hidden="1" x14ac:dyDescent="0.25"/>
    <row r="61840" hidden="1" x14ac:dyDescent="0.25"/>
    <row r="61841" hidden="1" x14ac:dyDescent="0.25"/>
    <row r="61842" hidden="1" x14ac:dyDescent="0.25"/>
    <row r="61843" hidden="1" x14ac:dyDescent="0.25"/>
    <row r="61844" hidden="1" x14ac:dyDescent="0.25"/>
    <row r="61845" hidden="1" x14ac:dyDescent="0.25"/>
    <row r="61846" hidden="1" x14ac:dyDescent="0.25"/>
    <row r="61847" hidden="1" x14ac:dyDescent="0.25"/>
    <row r="61848" hidden="1" x14ac:dyDescent="0.25"/>
    <row r="61849" hidden="1" x14ac:dyDescent="0.25"/>
    <row r="61850" hidden="1" x14ac:dyDescent="0.25"/>
    <row r="61851" hidden="1" x14ac:dyDescent="0.25"/>
    <row r="61852" hidden="1" x14ac:dyDescent="0.25"/>
    <row r="61853" hidden="1" x14ac:dyDescent="0.25"/>
    <row r="61854" hidden="1" x14ac:dyDescent="0.25"/>
    <row r="61855" hidden="1" x14ac:dyDescent="0.25"/>
    <row r="61856" hidden="1" x14ac:dyDescent="0.25"/>
    <row r="61857" hidden="1" x14ac:dyDescent="0.25"/>
    <row r="61858" hidden="1" x14ac:dyDescent="0.25"/>
    <row r="61859" hidden="1" x14ac:dyDescent="0.25"/>
    <row r="61860" hidden="1" x14ac:dyDescent="0.25"/>
    <row r="61861" hidden="1" x14ac:dyDescent="0.25"/>
    <row r="61862" hidden="1" x14ac:dyDescent="0.25"/>
    <row r="61863" hidden="1" x14ac:dyDescent="0.25"/>
    <row r="61864" hidden="1" x14ac:dyDescent="0.25"/>
    <row r="61865" hidden="1" x14ac:dyDescent="0.25"/>
    <row r="61866" hidden="1" x14ac:dyDescent="0.25"/>
    <row r="61867" hidden="1" x14ac:dyDescent="0.25"/>
    <row r="61868" hidden="1" x14ac:dyDescent="0.25"/>
    <row r="61869" hidden="1" x14ac:dyDescent="0.25"/>
    <row r="61870" hidden="1" x14ac:dyDescent="0.25"/>
    <row r="61871" hidden="1" x14ac:dyDescent="0.25"/>
    <row r="61872" hidden="1" x14ac:dyDescent="0.25"/>
    <row r="61873" hidden="1" x14ac:dyDescent="0.25"/>
    <row r="61874" hidden="1" x14ac:dyDescent="0.25"/>
    <row r="61875" hidden="1" x14ac:dyDescent="0.25"/>
    <row r="61876" hidden="1" x14ac:dyDescent="0.25"/>
    <row r="61877" hidden="1" x14ac:dyDescent="0.25"/>
    <row r="61878" hidden="1" x14ac:dyDescent="0.25"/>
    <row r="61879" hidden="1" x14ac:dyDescent="0.25"/>
    <row r="61880" hidden="1" x14ac:dyDescent="0.25"/>
    <row r="61881" hidden="1" x14ac:dyDescent="0.25"/>
    <row r="61882" hidden="1" x14ac:dyDescent="0.25"/>
    <row r="61883" hidden="1" x14ac:dyDescent="0.25"/>
    <row r="61884" hidden="1" x14ac:dyDescent="0.25"/>
    <row r="61885" hidden="1" x14ac:dyDescent="0.25"/>
    <row r="61886" hidden="1" x14ac:dyDescent="0.25"/>
    <row r="61887" hidden="1" x14ac:dyDescent="0.25"/>
    <row r="61888" hidden="1" x14ac:dyDescent="0.25"/>
    <row r="61889" hidden="1" x14ac:dyDescent="0.25"/>
    <row r="61890" hidden="1" x14ac:dyDescent="0.25"/>
    <row r="61891" hidden="1" x14ac:dyDescent="0.25"/>
    <row r="61892" hidden="1" x14ac:dyDescent="0.25"/>
    <row r="61893" hidden="1" x14ac:dyDescent="0.25"/>
    <row r="61894" hidden="1" x14ac:dyDescent="0.25"/>
    <row r="61895" hidden="1" x14ac:dyDescent="0.25"/>
    <row r="61896" hidden="1" x14ac:dyDescent="0.25"/>
    <row r="61897" hidden="1" x14ac:dyDescent="0.25"/>
    <row r="61898" hidden="1" x14ac:dyDescent="0.25"/>
    <row r="61899" hidden="1" x14ac:dyDescent="0.25"/>
    <row r="61900" hidden="1" x14ac:dyDescent="0.25"/>
    <row r="61901" hidden="1" x14ac:dyDescent="0.25"/>
    <row r="61902" hidden="1" x14ac:dyDescent="0.25"/>
    <row r="61903" hidden="1" x14ac:dyDescent="0.25"/>
    <row r="61904" hidden="1" x14ac:dyDescent="0.25"/>
    <row r="61905" hidden="1" x14ac:dyDescent="0.25"/>
    <row r="61906" hidden="1" x14ac:dyDescent="0.25"/>
    <row r="61907" hidden="1" x14ac:dyDescent="0.25"/>
    <row r="61908" hidden="1" x14ac:dyDescent="0.25"/>
    <row r="61909" hidden="1" x14ac:dyDescent="0.25"/>
    <row r="61910" hidden="1" x14ac:dyDescent="0.25"/>
    <row r="61911" hidden="1" x14ac:dyDescent="0.25"/>
    <row r="61912" hidden="1" x14ac:dyDescent="0.25"/>
    <row r="61913" hidden="1" x14ac:dyDescent="0.25"/>
    <row r="61914" hidden="1" x14ac:dyDescent="0.25"/>
    <row r="61915" hidden="1" x14ac:dyDescent="0.25"/>
    <row r="61916" hidden="1" x14ac:dyDescent="0.25"/>
    <row r="61917" hidden="1" x14ac:dyDescent="0.25"/>
    <row r="61918" hidden="1" x14ac:dyDescent="0.25"/>
    <row r="61919" hidden="1" x14ac:dyDescent="0.25"/>
    <row r="61920" hidden="1" x14ac:dyDescent="0.25"/>
    <row r="61921" hidden="1" x14ac:dyDescent="0.25"/>
    <row r="61922" hidden="1" x14ac:dyDescent="0.25"/>
    <row r="61923" hidden="1" x14ac:dyDescent="0.25"/>
    <row r="61924" hidden="1" x14ac:dyDescent="0.25"/>
    <row r="61925" hidden="1" x14ac:dyDescent="0.25"/>
    <row r="61926" hidden="1" x14ac:dyDescent="0.25"/>
    <row r="61927" hidden="1" x14ac:dyDescent="0.25"/>
    <row r="61928" hidden="1" x14ac:dyDescent="0.25"/>
    <row r="61929" hidden="1" x14ac:dyDescent="0.25"/>
    <row r="61930" hidden="1" x14ac:dyDescent="0.25"/>
    <row r="61931" hidden="1" x14ac:dyDescent="0.25"/>
    <row r="61932" hidden="1" x14ac:dyDescent="0.25"/>
    <row r="61933" hidden="1" x14ac:dyDescent="0.25"/>
    <row r="61934" hidden="1" x14ac:dyDescent="0.25"/>
    <row r="61935" hidden="1" x14ac:dyDescent="0.25"/>
    <row r="61936" hidden="1" x14ac:dyDescent="0.25"/>
    <row r="61937" hidden="1" x14ac:dyDescent="0.25"/>
    <row r="61938" hidden="1" x14ac:dyDescent="0.25"/>
    <row r="61939" hidden="1" x14ac:dyDescent="0.25"/>
    <row r="61940" hidden="1" x14ac:dyDescent="0.25"/>
    <row r="61941" hidden="1" x14ac:dyDescent="0.25"/>
    <row r="61942" hidden="1" x14ac:dyDescent="0.25"/>
    <row r="61943" hidden="1" x14ac:dyDescent="0.25"/>
    <row r="61944" hidden="1" x14ac:dyDescent="0.25"/>
    <row r="61945" hidden="1" x14ac:dyDescent="0.25"/>
    <row r="61946" hidden="1" x14ac:dyDescent="0.25"/>
    <row r="61947" hidden="1" x14ac:dyDescent="0.25"/>
    <row r="61948" hidden="1" x14ac:dyDescent="0.25"/>
    <row r="61949" hidden="1" x14ac:dyDescent="0.25"/>
    <row r="61950" hidden="1" x14ac:dyDescent="0.25"/>
    <row r="61951" hidden="1" x14ac:dyDescent="0.25"/>
    <row r="61952" hidden="1" x14ac:dyDescent="0.25"/>
    <row r="61953" hidden="1" x14ac:dyDescent="0.25"/>
    <row r="61954" hidden="1" x14ac:dyDescent="0.25"/>
    <row r="61955" hidden="1" x14ac:dyDescent="0.25"/>
    <row r="61956" hidden="1" x14ac:dyDescent="0.25"/>
    <row r="61957" hidden="1" x14ac:dyDescent="0.25"/>
    <row r="61958" hidden="1" x14ac:dyDescent="0.25"/>
    <row r="61959" hidden="1" x14ac:dyDescent="0.25"/>
    <row r="61960" hidden="1" x14ac:dyDescent="0.25"/>
    <row r="61961" hidden="1" x14ac:dyDescent="0.25"/>
    <row r="61962" hidden="1" x14ac:dyDescent="0.25"/>
    <row r="61963" hidden="1" x14ac:dyDescent="0.25"/>
    <row r="61964" hidden="1" x14ac:dyDescent="0.25"/>
    <row r="61965" hidden="1" x14ac:dyDescent="0.25"/>
    <row r="61966" hidden="1" x14ac:dyDescent="0.25"/>
    <row r="61967" hidden="1" x14ac:dyDescent="0.25"/>
    <row r="61968" hidden="1" x14ac:dyDescent="0.25"/>
    <row r="61969" hidden="1" x14ac:dyDescent="0.25"/>
    <row r="61970" hidden="1" x14ac:dyDescent="0.25"/>
    <row r="61971" hidden="1" x14ac:dyDescent="0.25"/>
    <row r="61972" hidden="1" x14ac:dyDescent="0.25"/>
    <row r="61973" hidden="1" x14ac:dyDescent="0.25"/>
    <row r="61974" hidden="1" x14ac:dyDescent="0.25"/>
    <row r="61975" hidden="1" x14ac:dyDescent="0.25"/>
    <row r="61976" hidden="1" x14ac:dyDescent="0.25"/>
    <row r="61977" hidden="1" x14ac:dyDescent="0.25"/>
    <row r="61978" hidden="1" x14ac:dyDescent="0.25"/>
    <row r="61979" hidden="1" x14ac:dyDescent="0.25"/>
    <row r="61980" hidden="1" x14ac:dyDescent="0.25"/>
    <row r="61981" hidden="1" x14ac:dyDescent="0.25"/>
    <row r="61982" hidden="1" x14ac:dyDescent="0.25"/>
    <row r="61983" hidden="1" x14ac:dyDescent="0.25"/>
    <row r="61984" hidden="1" x14ac:dyDescent="0.25"/>
    <row r="61985" hidden="1" x14ac:dyDescent="0.25"/>
    <row r="61986" hidden="1" x14ac:dyDescent="0.25"/>
    <row r="61987" hidden="1" x14ac:dyDescent="0.25"/>
    <row r="61988" hidden="1" x14ac:dyDescent="0.25"/>
    <row r="61989" hidden="1" x14ac:dyDescent="0.25"/>
    <row r="61990" hidden="1" x14ac:dyDescent="0.25"/>
    <row r="61991" hidden="1" x14ac:dyDescent="0.25"/>
    <row r="61992" hidden="1" x14ac:dyDescent="0.25"/>
    <row r="61993" hidden="1" x14ac:dyDescent="0.25"/>
    <row r="61994" hidden="1" x14ac:dyDescent="0.25"/>
    <row r="61995" hidden="1" x14ac:dyDescent="0.25"/>
    <row r="61996" hidden="1" x14ac:dyDescent="0.25"/>
    <row r="61997" hidden="1" x14ac:dyDescent="0.25"/>
    <row r="61998" hidden="1" x14ac:dyDescent="0.25"/>
    <row r="61999" hidden="1" x14ac:dyDescent="0.25"/>
    <row r="62000" hidden="1" x14ac:dyDescent="0.25"/>
    <row r="62001" hidden="1" x14ac:dyDescent="0.25"/>
    <row r="62002" hidden="1" x14ac:dyDescent="0.25"/>
    <row r="62003" hidden="1" x14ac:dyDescent="0.25"/>
    <row r="62004" hidden="1" x14ac:dyDescent="0.25"/>
    <row r="62005" hidden="1" x14ac:dyDescent="0.25"/>
    <row r="62006" hidden="1" x14ac:dyDescent="0.25"/>
    <row r="62007" hidden="1" x14ac:dyDescent="0.25"/>
    <row r="62008" hidden="1" x14ac:dyDescent="0.25"/>
    <row r="62009" hidden="1" x14ac:dyDescent="0.25"/>
    <row r="62010" hidden="1" x14ac:dyDescent="0.25"/>
    <row r="62011" hidden="1" x14ac:dyDescent="0.25"/>
    <row r="62012" hidden="1" x14ac:dyDescent="0.25"/>
    <row r="62013" hidden="1" x14ac:dyDescent="0.25"/>
    <row r="62014" hidden="1" x14ac:dyDescent="0.25"/>
    <row r="62015" hidden="1" x14ac:dyDescent="0.25"/>
    <row r="62016" hidden="1" x14ac:dyDescent="0.25"/>
    <row r="62017" hidden="1" x14ac:dyDescent="0.25"/>
    <row r="62018" hidden="1" x14ac:dyDescent="0.25"/>
    <row r="62019" hidden="1" x14ac:dyDescent="0.25"/>
    <row r="62020" hidden="1" x14ac:dyDescent="0.25"/>
    <row r="62021" hidden="1" x14ac:dyDescent="0.25"/>
    <row r="62022" hidden="1" x14ac:dyDescent="0.25"/>
    <row r="62023" hidden="1" x14ac:dyDescent="0.25"/>
    <row r="62024" hidden="1" x14ac:dyDescent="0.25"/>
    <row r="62025" hidden="1" x14ac:dyDescent="0.25"/>
    <row r="62026" hidden="1" x14ac:dyDescent="0.25"/>
    <row r="62027" hidden="1" x14ac:dyDescent="0.25"/>
    <row r="62028" hidden="1" x14ac:dyDescent="0.25"/>
    <row r="62029" hidden="1" x14ac:dyDescent="0.25"/>
    <row r="62030" hidden="1" x14ac:dyDescent="0.25"/>
    <row r="62031" hidden="1" x14ac:dyDescent="0.25"/>
    <row r="62032" hidden="1" x14ac:dyDescent="0.25"/>
    <row r="62033" hidden="1" x14ac:dyDescent="0.25"/>
    <row r="62034" hidden="1" x14ac:dyDescent="0.25"/>
    <row r="62035" hidden="1" x14ac:dyDescent="0.25"/>
    <row r="62036" hidden="1" x14ac:dyDescent="0.25"/>
    <row r="62037" hidden="1" x14ac:dyDescent="0.25"/>
    <row r="62038" hidden="1" x14ac:dyDescent="0.25"/>
    <row r="62039" hidden="1" x14ac:dyDescent="0.25"/>
    <row r="62040" hidden="1" x14ac:dyDescent="0.25"/>
    <row r="62041" hidden="1" x14ac:dyDescent="0.25"/>
    <row r="62042" hidden="1" x14ac:dyDescent="0.25"/>
    <row r="62043" hidden="1" x14ac:dyDescent="0.25"/>
    <row r="62044" hidden="1" x14ac:dyDescent="0.25"/>
    <row r="62045" hidden="1" x14ac:dyDescent="0.25"/>
    <row r="62046" hidden="1" x14ac:dyDescent="0.25"/>
    <row r="62047" hidden="1" x14ac:dyDescent="0.25"/>
    <row r="62048" hidden="1" x14ac:dyDescent="0.25"/>
    <row r="62049" hidden="1" x14ac:dyDescent="0.25"/>
    <row r="62050" hidden="1" x14ac:dyDescent="0.25"/>
    <row r="62051" hidden="1" x14ac:dyDescent="0.25"/>
    <row r="62052" hidden="1" x14ac:dyDescent="0.25"/>
    <row r="62053" hidden="1" x14ac:dyDescent="0.25"/>
    <row r="62054" hidden="1" x14ac:dyDescent="0.25"/>
    <row r="62055" hidden="1" x14ac:dyDescent="0.25"/>
    <row r="62056" hidden="1" x14ac:dyDescent="0.25"/>
    <row r="62057" hidden="1" x14ac:dyDescent="0.25"/>
    <row r="62058" hidden="1" x14ac:dyDescent="0.25"/>
    <row r="62059" hidden="1" x14ac:dyDescent="0.25"/>
    <row r="62060" hidden="1" x14ac:dyDescent="0.25"/>
    <row r="62061" hidden="1" x14ac:dyDescent="0.25"/>
    <row r="62062" hidden="1" x14ac:dyDescent="0.25"/>
    <row r="62063" hidden="1" x14ac:dyDescent="0.25"/>
    <row r="62064" hidden="1" x14ac:dyDescent="0.25"/>
    <row r="62065" hidden="1" x14ac:dyDescent="0.25"/>
    <row r="62066" hidden="1" x14ac:dyDescent="0.25"/>
    <row r="62067" hidden="1" x14ac:dyDescent="0.25"/>
    <row r="62068" hidden="1" x14ac:dyDescent="0.25"/>
    <row r="62069" hidden="1" x14ac:dyDescent="0.25"/>
    <row r="62070" hidden="1" x14ac:dyDescent="0.25"/>
    <row r="62071" hidden="1" x14ac:dyDescent="0.25"/>
    <row r="62072" hidden="1" x14ac:dyDescent="0.25"/>
    <row r="62073" hidden="1" x14ac:dyDescent="0.25"/>
    <row r="62074" hidden="1" x14ac:dyDescent="0.25"/>
    <row r="62075" hidden="1" x14ac:dyDescent="0.25"/>
    <row r="62076" hidden="1" x14ac:dyDescent="0.25"/>
    <row r="62077" hidden="1" x14ac:dyDescent="0.25"/>
    <row r="62078" hidden="1" x14ac:dyDescent="0.25"/>
    <row r="62079" hidden="1" x14ac:dyDescent="0.25"/>
    <row r="62080" hidden="1" x14ac:dyDescent="0.25"/>
    <row r="62081" hidden="1" x14ac:dyDescent="0.25"/>
    <row r="62082" hidden="1" x14ac:dyDescent="0.25"/>
    <row r="62083" hidden="1" x14ac:dyDescent="0.25"/>
    <row r="62084" hidden="1" x14ac:dyDescent="0.25"/>
    <row r="62085" hidden="1" x14ac:dyDescent="0.25"/>
    <row r="62086" hidden="1" x14ac:dyDescent="0.25"/>
    <row r="62087" hidden="1" x14ac:dyDescent="0.25"/>
    <row r="62088" hidden="1" x14ac:dyDescent="0.25"/>
    <row r="62089" hidden="1" x14ac:dyDescent="0.25"/>
    <row r="62090" hidden="1" x14ac:dyDescent="0.25"/>
    <row r="62091" hidden="1" x14ac:dyDescent="0.25"/>
    <row r="62092" hidden="1" x14ac:dyDescent="0.25"/>
    <row r="62093" hidden="1" x14ac:dyDescent="0.25"/>
    <row r="62094" hidden="1" x14ac:dyDescent="0.25"/>
    <row r="62095" hidden="1" x14ac:dyDescent="0.25"/>
    <row r="62096" hidden="1" x14ac:dyDescent="0.25"/>
    <row r="62097" hidden="1" x14ac:dyDescent="0.25"/>
    <row r="62098" hidden="1" x14ac:dyDescent="0.25"/>
    <row r="62099" hidden="1" x14ac:dyDescent="0.25"/>
    <row r="62100" hidden="1" x14ac:dyDescent="0.25"/>
    <row r="62101" hidden="1" x14ac:dyDescent="0.25"/>
    <row r="62102" hidden="1" x14ac:dyDescent="0.25"/>
    <row r="62103" hidden="1" x14ac:dyDescent="0.25"/>
    <row r="62104" hidden="1" x14ac:dyDescent="0.25"/>
    <row r="62105" hidden="1" x14ac:dyDescent="0.25"/>
    <row r="62106" hidden="1" x14ac:dyDescent="0.25"/>
    <row r="62107" hidden="1" x14ac:dyDescent="0.25"/>
    <row r="62108" hidden="1" x14ac:dyDescent="0.25"/>
    <row r="62109" hidden="1" x14ac:dyDescent="0.25"/>
    <row r="62110" hidden="1" x14ac:dyDescent="0.25"/>
    <row r="62111" hidden="1" x14ac:dyDescent="0.25"/>
    <row r="62112" hidden="1" x14ac:dyDescent="0.25"/>
    <row r="62113" hidden="1" x14ac:dyDescent="0.25"/>
    <row r="62114" hidden="1" x14ac:dyDescent="0.25"/>
    <row r="62115" hidden="1" x14ac:dyDescent="0.25"/>
    <row r="62116" hidden="1" x14ac:dyDescent="0.25"/>
    <row r="62117" hidden="1" x14ac:dyDescent="0.25"/>
    <row r="62118" hidden="1" x14ac:dyDescent="0.25"/>
    <row r="62119" hidden="1" x14ac:dyDescent="0.25"/>
    <row r="62120" hidden="1" x14ac:dyDescent="0.25"/>
    <row r="62121" hidden="1" x14ac:dyDescent="0.25"/>
    <row r="62122" hidden="1" x14ac:dyDescent="0.25"/>
    <row r="62123" hidden="1" x14ac:dyDescent="0.25"/>
    <row r="62124" hidden="1" x14ac:dyDescent="0.25"/>
    <row r="62125" hidden="1" x14ac:dyDescent="0.25"/>
    <row r="62126" hidden="1" x14ac:dyDescent="0.25"/>
    <row r="62127" hidden="1" x14ac:dyDescent="0.25"/>
    <row r="62128" hidden="1" x14ac:dyDescent="0.25"/>
    <row r="62129" hidden="1" x14ac:dyDescent="0.25"/>
    <row r="62130" hidden="1" x14ac:dyDescent="0.25"/>
    <row r="62131" hidden="1" x14ac:dyDescent="0.25"/>
    <row r="62132" hidden="1" x14ac:dyDescent="0.25"/>
    <row r="62133" hidden="1" x14ac:dyDescent="0.25"/>
    <row r="62134" hidden="1" x14ac:dyDescent="0.25"/>
    <row r="62135" hidden="1" x14ac:dyDescent="0.25"/>
    <row r="62136" hidden="1" x14ac:dyDescent="0.25"/>
    <row r="62137" hidden="1" x14ac:dyDescent="0.25"/>
    <row r="62138" hidden="1" x14ac:dyDescent="0.25"/>
    <row r="62139" hidden="1" x14ac:dyDescent="0.25"/>
    <row r="62140" hidden="1" x14ac:dyDescent="0.25"/>
    <row r="62141" hidden="1" x14ac:dyDescent="0.25"/>
    <row r="62142" hidden="1" x14ac:dyDescent="0.25"/>
    <row r="62143" hidden="1" x14ac:dyDescent="0.25"/>
    <row r="62144" hidden="1" x14ac:dyDescent="0.25"/>
    <row r="62145" hidden="1" x14ac:dyDescent="0.25"/>
    <row r="62146" hidden="1" x14ac:dyDescent="0.25"/>
    <row r="62147" hidden="1" x14ac:dyDescent="0.25"/>
    <row r="62148" hidden="1" x14ac:dyDescent="0.25"/>
    <row r="62149" hidden="1" x14ac:dyDescent="0.25"/>
    <row r="62150" hidden="1" x14ac:dyDescent="0.25"/>
    <row r="62151" hidden="1" x14ac:dyDescent="0.25"/>
    <row r="62152" hidden="1" x14ac:dyDescent="0.25"/>
    <row r="62153" hidden="1" x14ac:dyDescent="0.25"/>
    <row r="62154" hidden="1" x14ac:dyDescent="0.25"/>
    <row r="62155" hidden="1" x14ac:dyDescent="0.25"/>
    <row r="62156" hidden="1" x14ac:dyDescent="0.25"/>
    <row r="62157" hidden="1" x14ac:dyDescent="0.25"/>
    <row r="62158" hidden="1" x14ac:dyDescent="0.25"/>
    <row r="62159" hidden="1" x14ac:dyDescent="0.25"/>
    <row r="62160" hidden="1" x14ac:dyDescent="0.25"/>
    <row r="62161" hidden="1" x14ac:dyDescent="0.25"/>
    <row r="62162" hidden="1" x14ac:dyDescent="0.25"/>
    <row r="62163" hidden="1" x14ac:dyDescent="0.25"/>
    <row r="62164" hidden="1" x14ac:dyDescent="0.25"/>
    <row r="62165" hidden="1" x14ac:dyDescent="0.25"/>
    <row r="62166" hidden="1" x14ac:dyDescent="0.25"/>
    <row r="62167" hidden="1" x14ac:dyDescent="0.25"/>
    <row r="62168" hidden="1" x14ac:dyDescent="0.25"/>
    <row r="62169" hidden="1" x14ac:dyDescent="0.25"/>
    <row r="62170" hidden="1" x14ac:dyDescent="0.25"/>
    <row r="62171" hidden="1" x14ac:dyDescent="0.25"/>
    <row r="62172" hidden="1" x14ac:dyDescent="0.25"/>
    <row r="62173" hidden="1" x14ac:dyDescent="0.25"/>
    <row r="62174" hidden="1" x14ac:dyDescent="0.25"/>
    <row r="62175" hidden="1" x14ac:dyDescent="0.25"/>
    <row r="62176" hidden="1" x14ac:dyDescent="0.25"/>
    <row r="62177" hidden="1" x14ac:dyDescent="0.25"/>
    <row r="62178" hidden="1" x14ac:dyDescent="0.25"/>
    <row r="62179" hidden="1" x14ac:dyDescent="0.25"/>
    <row r="62180" hidden="1" x14ac:dyDescent="0.25"/>
    <row r="62181" hidden="1" x14ac:dyDescent="0.25"/>
    <row r="62182" hidden="1" x14ac:dyDescent="0.25"/>
    <row r="62183" hidden="1" x14ac:dyDescent="0.25"/>
    <row r="62184" hidden="1" x14ac:dyDescent="0.25"/>
    <row r="62185" hidden="1" x14ac:dyDescent="0.25"/>
    <row r="62186" hidden="1" x14ac:dyDescent="0.25"/>
    <row r="62187" hidden="1" x14ac:dyDescent="0.25"/>
    <row r="62188" hidden="1" x14ac:dyDescent="0.25"/>
    <row r="62189" hidden="1" x14ac:dyDescent="0.25"/>
    <row r="62190" hidden="1" x14ac:dyDescent="0.25"/>
    <row r="62191" hidden="1" x14ac:dyDescent="0.25"/>
    <row r="62192" hidden="1" x14ac:dyDescent="0.25"/>
    <row r="62193" hidden="1" x14ac:dyDescent="0.25"/>
    <row r="62194" hidden="1" x14ac:dyDescent="0.25"/>
    <row r="62195" hidden="1" x14ac:dyDescent="0.25"/>
    <row r="62196" hidden="1" x14ac:dyDescent="0.25"/>
    <row r="62197" hidden="1" x14ac:dyDescent="0.25"/>
    <row r="62198" hidden="1" x14ac:dyDescent="0.25"/>
    <row r="62199" hidden="1" x14ac:dyDescent="0.25"/>
    <row r="62200" hidden="1" x14ac:dyDescent="0.25"/>
    <row r="62201" hidden="1" x14ac:dyDescent="0.25"/>
    <row r="62202" hidden="1" x14ac:dyDescent="0.25"/>
    <row r="62203" hidden="1" x14ac:dyDescent="0.25"/>
    <row r="62204" hidden="1" x14ac:dyDescent="0.25"/>
    <row r="62205" hidden="1" x14ac:dyDescent="0.25"/>
    <row r="62206" hidden="1" x14ac:dyDescent="0.25"/>
    <row r="62207" hidden="1" x14ac:dyDescent="0.25"/>
    <row r="62208" hidden="1" x14ac:dyDescent="0.25"/>
    <row r="62209" hidden="1" x14ac:dyDescent="0.25"/>
    <row r="62210" hidden="1" x14ac:dyDescent="0.25"/>
    <row r="62211" hidden="1" x14ac:dyDescent="0.25"/>
    <row r="62212" hidden="1" x14ac:dyDescent="0.25"/>
    <row r="62213" hidden="1" x14ac:dyDescent="0.25"/>
    <row r="62214" hidden="1" x14ac:dyDescent="0.25"/>
    <row r="62215" hidden="1" x14ac:dyDescent="0.25"/>
    <row r="62216" hidden="1" x14ac:dyDescent="0.25"/>
    <row r="62217" hidden="1" x14ac:dyDescent="0.25"/>
    <row r="62218" hidden="1" x14ac:dyDescent="0.25"/>
    <row r="62219" hidden="1" x14ac:dyDescent="0.25"/>
    <row r="62220" hidden="1" x14ac:dyDescent="0.25"/>
    <row r="62221" hidden="1" x14ac:dyDescent="0.25"/>
    <row r="62222" hidden="1" x14ac:dyDescent="0.25"/>
    <row r="62223" hidden="1" x14ac:dyDescent="0.25"/>
    <row r="62224" hidden="1" x14ac:dyDescent="0.25"/>
    <row r="62225" hidden="1" x14ac:dyDescent="0.25"/>
    <row r="62226" hidden="1" x14ac:dyDescent="0.25"/>
    <row r="62227" hidden="1" x14ac:dyDescent="0.25"/>
    <row r="62228" hidden="1" x14ac:dyDescent="0.25"/>
    <row r="62229" hidden="1" x14ac:dyDescent="0.25"/>
    <row r="62230" hidden="1" x14ac:dyDescent="0.25"/>
    <row r="62231" hidden="1" x14ac:dyDescent="0.25"/>
    <row r="62232" hidden="1" x14ac:dyDescent="0.25"/>
    <row r="62233" hidden="1" x14ac:dyDescent="0.25"/>
    <row r="62234" hidden="1" x14ac:dyDescent="0.25"/>
    <row r="62235" hidden="1" x14ac:dyDescent="0.25"/>
    <row r="62236" hidden="1" x14ac:dyDescent="0.25"/>
    <row r="62237" hidden="1" x14ac:dyDescent="0.25"/>
    <row r="62238" hidden="1" x14ac:dyDescent="0.25"/>
    <row r="62239" hidden="1" x14ac:dyDescent="0.25"/>
    <row r="62240" hidden="1" x14ac:dyDescent="0.25"/>
    <row r="62241" hidden="1" x14ac:dyDescent="0.25"/>
    <row r="62242" hidden="1" x14ac:dyDescent="0.25"/>
    <row r="62243" hidden="1" x14ac:dyDescent="0.25"/>
    <row r="62244" hidden="1" x14ac:dyDescent="0.25"/>
    <row r="62245" hidden="1" x14ac:dyDescent="0.25"/>
    <row r="62246" hidden="1" x14ac:dyDescent="0.25"/>
    <row r="62247" hidden="1" x14ac:dyDescent="0.25"/>
    <row r="62248" hidden="1" x14ac:dyDescent="0.25"/>
    <row r="62249" hidden="1" x14ac:dyDescent="0.25"/>
    <row r="62250" hidden="1" x14ac:dyDescent="0.25"/>
    <row r="62251" hidden="1" x14ac:dyDescent="0.25"/>
    <row r="62252" hidden="1" x14ac:dyDescent="0.25"/>
    <row r="62253" hidden="1" x14ac:dyDescent="0.25"/>
    <row r="62254" hidden="1" x14ac:dyDescent="0.25"/>
    <row r="62255" hidden="1" x14ac:dyDescent="0.25"/>
    <row r="62256" hidden="1" x14ac:dyDescent="0.25"/>
    <row r="62257" hidden="1" x14ac:dyDescent="0.25"/>
    <row r="62258" hidden="1" x14ac:dyDescent="0.25"/>
    <row r="62259" hidden="1" x14ac:dyDescent="0.25"/>
    <row r="62260" hidden="1" x14ac:dyDescent="0.25"/>
    <row r="62261" hidden="1" x14ac:dyDescent="0.25"/>
    <row r="62262" hidden="1" x14ac:dyDescent="0.25"/>
    <row r="62263" hidden="1" x14ac:dyDescent="0.25"/>
    <row r="62264" hidden="1" x14ac:dyDescent="0.25"/>
    <row r="62265" hidden="1" x14ac:dyDescent="0.25"/>
    <row r="62266" hidden="1" x14ac:dyDescent="0.25"/>
    <row r="62267" hidden="1" x14ac:dyDescent="0.25"/>
    <row r="62268" hidden="1" x14ac:dyDescent="0.25"/>
    <row r="62269" hidden="1" x14ac:dyDescent="0.25"/>
    <row r="62270" hidden="1" x14ac:dyDescent="0.25"/>
    <row r="62271" hidden="1" x14ac:dyDescent="0.25"/>
    <row r="62272" hidden="1" x14ac:dyDescent="0.25"/>
    <row r="62273" hidden="1" x14ac:dyDescent="0.25"/>
    <row r="62274" hidden="1" x14ac:dyDescent="0.25"/>
    <row r="62275" hidden="1" x14ac:dyDescent="0.25"/>
    <row r="62276" hidden="1" x14ac:dyDescent="0.25"/>
    <row r="62277" hidden="1" x14ac:dyDescent="0.25"/>
    <row r="62278" hidden="1" x14ac:dyDescent="0.25"/>
    <row r="62279" hidden="1" x14ac:dyDescent="0.25"/>
    <row r="62280" hidden="1" x14ac:dyDescent="0.25"/>
    <row r="62281" hidden="1" x14ac:dyDescent="0.25"/>
    <row r="62282" hidden="1" x14ac:dyDescent="0.25"/>
    <row r="62283" hidden="1" x14ac:dyDescent="0.25"/>
    <row r="62284" hidden="1" x14ac:dyDescent="0.25"/>
    <row r="62285" hidden="1" x14ac:dyDescent="0.25"/>
    <row r="62286" hidden="1" x14ac:dyDescent="0.25"/>
    <row r="62287" hidden="1" x14ac:dyDescent="0.25"/>
    <row r="62288" hidden="1" x14ac:dyDescent="0.25"/>
    <row r="62289" hidden="1" x14ac:dyDescent="0.25"/>
    <row r="62290" hidden="1" x14ac:dyDescent="0.25"/>
    <row r="62291" hidden="1" x14ac:dyDescent="0.25"/>
    <row r="62292" hidden="1" x14ac:dyDescent="0.25"/>
    <row r="62293" hidden="1" x14ac:dyDescent="0.25"/>
    <row r="62294" hidden="1" x14ac:dyDescent="0.25"/>
    <row r="62295" hidden="1" x14ac:dyDescent="0.25"/>
    <row r="62296" hidden="1" x14ac:dyDescent="0.25"/>
    <row r="62297" hidden="1" x14ac:dyDescent="0.25"/>
    <row r="62298" hidden="1" x14ac:dyDescent="0.25"/>
    <row r="62299" hidden="1" x14ac:dyDescent="0.25"/>
    <row r="62300" hidden="1" x14ac:dyDescent="0.25"/>
    <row r="62301" hidden="1" x14ac:dyDescent="0.25"/>
    <row r="62302" hidden="1" x14ac:dyDescent="0.25"/>
    <row r="62303" hidden="1" x14ac:dyDescent="0.25"/>
    <row r="62304" hidden="1" x14ac:dyDescent="0.25"/>
    <row r="62305" hidden="1" x14ac:dyDescent="0.25"/>
    <row r="62306" hidden="1" x14ac:dyDescent="0.25"/>
    <row r="62307" hidden="1" x14ac:dyDescent="0.25"/>
    <row r="62308" hidden="1" x14ac:dyDescent="0.25"/>
    <row r="62309" hidden="1" x14ac:dyDescent="0.25"/>
    <row r="62310" hidden="1" x14ac:dyDescent="0.25"/>
    <row r="62311" hidden="1" x14ac:dyDescent="0.25"/>
    <row r="62312" hidden="1" x14ac:dyDescent="0.25"/>
    <row r="62313" hidden="1" x14ac:dyDescent="0.25"/>
    <row r="62314" hidden="1" x14ac:dyDescent="0.25"/>
    <row r="62315" hidden="1" x14ac:dyDescent="0.25"/>
    <row r="62316" hidden="1" x14ac:dyDescent="0.25"/>
    <row r="62317" hidden="1" x14ac:dyDescent="0.25"/>
    <row r="62318" hidden="1" x14ac:dyDescent="0.25"/>
    <row r="62319" hidden="1" x14ac:dyDescent="0.25"/>
    <row r="62320" hidden="1" x14ac:dyDescent="0.25"/>
    <row r="62321" hidden="1" x14ac:dyDescent="0.25"/>
    <row r="62322" hidden="1" x14ac:dyDescent="0.25"/>
    <row r="62323" hidden="1" x14ac:dyDescent="0.25"/>
    <row r="62324" hidden="1" x14ac:dyDescent="0.25"/>
    <row r="62325" hidden="1" x14ac:dyDescent="0.25"/>
    <row r="62326" hidden="1" x14ac:dyDescent="0.25"/>
    <row r="62327" hidden="1" x14ac:dyDescent="0.25"/>
    <row r="62328" hidden="1" x14ac:dyDescent="0.25"/>
    <row r="62329" hidden="1" x14ac:dyDescent="0.25"/>
    <row r="62330" hidden="1" x14ac:dyDescent="0.25"/>
    <row r="62331" hidden="1" x14ac:dyDescent="0.25"/>
    <row r="62332" hidden="1" x14ac:dyDescent="0.25"/>
    <row r="62333" hidden="1" x14ac:dyDescent="0.25"/>
    <row r="62334" hidden="1" x14ac:dyDescent="0.25"/>
    <row r="62335" hidden="1" x14ac:dyDescent="0.25"/>
    <row r="62336" hidden="1" x14ac:dyDescent="0.25"/>
    <row r="62337" hidden="1" x14ac:dyDescent="0.25"/>
    <row r="62338" hidden="1" x14ac:dyDescent="0.25"/>
    <row r="62339" hidden="1" x14ac:dyDescent="0.25"/>
    <row r="62340" hidden="1" x14ac:dyDescent="0.25"/>
    <row r="62341" hidden="1" x14ac:dyDescent="0.25"/>
    <row r="62342" hidden="1" x14ac:dyDescent="0.25"/>
    <row r="62343" hidden="1" x14ac:dyDescent="0.25"/>
    <row r="62344" hidden="1" x14ac:dyDescent="0.25"/>
    <row r="62345" hidden="1" x14ac:dyDescent="0.25"/>
    <row r="62346" hidden="1" x14ac:dyDescent="0.25"/>
    <row r="62347" hidden="1" x14ac:dyDescent="0.25"/>
    <row r="62348" hidden="1" x14ac:dyDescent="0.25"/>
    <row r="62349" hidden="1" x14ac:dyDescent="0.25"/>
    <row r="62350" hidden="1" x14ac:dyDescent="0.25"/>
    <row r="62351" hidden="1" x14ac:dyDescent="0.25"/>
    <row r="62352" hidden="1" x14ac:dyDescent="0.25"/>
    <row r="62353" hidden="1" x14ac:dyDescent="0.25"/>
    <row r="62354" hidden="1" x14ac:dyDescent="0.25"/>
    <row r="62355" hidden="1" x14ac:dyDescent="0.25"/>
    <row r="62356" hidden="1" x14ac:dyDescent="0.25"/>
    <row r="62357" hidden="1" x14ac:dyDescent="0.25"/>
    <row r="62358" hidden="1" x14ac:dyDescent="0.25"/>
    <row r="62359" hidden="1" x14ac:dyDescent="0.25"/>
    <row r="62360" hidden="1" x14ac:dyDescent="0.25"/>
    <row r="62361" hidden="1" x14ac:dyDescent="0.25"/>
    <row r="62362" hidden="1" x14ac:dyDescent="0.25"/>
    <row r="62363" hidden="1" x14ac:dyDescent="0.25"/>
    <row r="62364" hidden="1" x14ac:dyDescent="0.25"/>
    <row r="62365" hidden="1" x14ac:dyDescent="0.25"/>
    <row r="62366" hidden="1" x14ac:dyDescent="0.25"/>
    <row r="62367" hidden="1" x14ac:dyDescent="0.25"/>
    <row r="62368" hidden="1" x14ac:dyDescent="0.25"/>
    <row r="62369" hidden="1" x14ac:dyDescent="0.25"/>
    <row r="62370" hidden="1" x14ac:dyDescent="0.25"/>
    <row r="62371" hidden="1" x14ac:dyDescent="0.25"/>
    <row r="62372" hidden="1" x14ac:dyDescent="0.25"/>
    <row r="62373" hidden="1" x14ac:dyDescent="0.25"/>
    <row r="62374" hidden="1" x14ac:dyDescent="0.25"/>
    <row r="62375" hidden="1" x14ac:dyDescent="0.25"/>
    <row r="62376" hidden="1" x14ac:dyDescent="0.25"/>
    <row r="62377" hidden="1" x14ac:dyDescent="0.25"/>
    <row r="62378" hidden="1" x14ac:dyDescent="0.25"/>
    <row r="62379" hidden="1" x14ac:dyDescent="0.25"/>
    <row r="62380" hidden="1" x14ac:dyDescent="0.25"/>
    <row r="62381" hidden="1" x14ac:dyDescent="0.25"/>
    <row r="62382" hidden="1" x14ac:dyDescent="0.25"/>
    <row r="62383" hidden="1" x14ac:dyDescent="0.25"/>
    <row r="62384" hidden="1" x14ac:dyDescent="0.25"/>
    <row r="62385" hidden="1" x14ac:dyDescent="0.25"/>
    <row r="62386" hidden="1" x14ac:dyDescent="0.25"/>
    <row r="62387" hidden="1" x14ac:dyDescent="0.25"/>
    <row r="62388" hidden="1" x14ac:dyDescent="0.25"/>
    <row r="62389" hidden="1" x14ac:dyDescent="0.25"/>
    <row r="62390" hidden="1" x14ac:dyDescent="0.25"/>
    <row r="62391" hidden="1" x14ac:dyDescent="0.25"/>
    <row r="62392" hidden="1" x14ac:dyDescent="0.25"/>
    <row r="62393" hidden="1" x14ac:dyDescent="0.25"/>
    <row r="62394" hidden="1" x14ac:dyDescent="0.25"/>
    <row r="62395" hidden="1" x14ac:dyDescent="0.25"/>
    <row r="62396" hidden="1" x14ac:dyDescent="0.25"/>
    <row r="62397" hidden="1" x14ac:dyDescent="0.25"/>
    <row r="62398" hidden="1" x14ac:dyDescent="0.25"/>
    <row r="62399" hidden="1" x14ac:dyDescent="0.25"/>
    <row r="62400" hidden="1" x14ac:dyDescent="0.25"/>
    <row r="62401" hidden="1" x14ac:dyDescent="0.25"/>
    <row r="62402" hidden="1" x14ac:dyDescent="0.25"/>
    <row r="62403" hidden="1" x14ac:dyDescent="0.25"/>
    <row r="62404" hidden="1" x14ac:dyDescent="0.25"/>
    <row r="62405" hidden="1" x14ac:dyDescent="0.25"/>
    <row r="62406" hidden="1" x14ac:dyDescent="0.25"/>
    <row r="62407" hidden="1" x14ac:dyDescent="0.25"/>
    <row r="62408" hidden="1" x14ac:dyDescent="0.25"/>
    <row r="62409" hidden="1" x14ac:dyDescent="0.25"/>
    <row r="62410" hidden="1" x14ac:dyDescent="0.25"/>
    <row r="62411" hidden="1" x14ac:dyDescent="0.25"/>
    <row r="62412" hidden="1" x14ac:dyDescent="0.25"/>
    <row r="62413" hidden="1" x14ac:dyDescent="0.25"/>
    <row r="62414" hidden="1" x14ac:dyDescent="0.25"/>
    <row r="62415" hidden="1" x14ac:dyDescent="0.25"/>
    <row r="62416" hidden="1" x14ac:dyDescent="0.25"/>
    <row r="62417" hidden="1" x14ac:dyDescent="0.25"/>
    <row r="62418" hidden="1" x14ac:dyDescent="0.25"/>
    <row r="62419" hidden="1" x14ac:dyDescent="0.25"/>
    <row r="62420" hidden="1" x14ac:dyDescent="0.25"/>
    <row r="62421" hidden="1" x14ac:dyDescent="0.25"/>
    <row r="62422" hidden="1" x14ac:dyDescent="0.25"/>
    <row r="62423" hidden="1" x14ac:dyDescent="0.25"/>
    <row r="62424" hidden="1" x14ac:dyDescent="0.25"/>
    <row r="62425" hidden="1" x14ac:dyDescent="0.25"/>
    <row r="62426" hidden="1" x14ac:dyDescent="0.25"/>
    <row r="62427" hidden="1" x14ac:dyDescent="0.25"/>
    <row r="62428" hidden="1" x14ac:dyDescent="0.25"/>
    <row r="62429" hidden="1" x14ac:dyDescent="0.25"/>
    <row r="62430" hidden="1" x14ac:dyDescent="0.25"/>
    <row r="62431" hidden="1" x14ac:dyDescent="0.25"/>
    <row r="62432" hidden="1" x14ac:dyDescent="0.25"/>
    <row r="62433" hidden="1" x14ac:dyDescent="0.25"/>
    <row r="62434" hidden="1" x14ac:dyDescent="0.25"/>
    <row r="62435" hidden="1" x14ac:dyDescent="0.25"/>
    <row r="62436" hidden="1" x14ac:dyDescent="0.25"/>
    <row r="62437" hidden="1" x14ac:dyDescent="0.25"/>
    <row r="62438" hidden="1" x14ac:dyDescent="0.25"/>
    <row r="62439" hidden="1" x14ac:dyDescent="0.25"/>
    <row r="62440" hidden="1" x14ac:dyDescent="0.25"/>
    <row r="62441" hidden="1" x14ac:dyDescent="0.25"/>
    <row r="62442" hidden="1" x14ac:dyDescent="0.25"/>
    <row r="62443" hidden="1" x14ac:dyDescent="0.25"/>
    <row r="62444" hidden="1" x14ac:dyDescent="0.25"/>
    <row r="62445" hidden="1" x14ac:dyDescent="0.25"/>
    <row r="62446" hidden="1" x14ac:dyDescent="0.25"/>
    <row r="62447" hidden="1" x14ac:dyDescent="0.25"/>
    <row r="62448" hidden="1" x14ac:dyDescent="0.25"/>
    <row r="62449" hidden="1" x14ac:dyDescent="0.25"/>
    <row r="62450" hidden="1" x14ac:dyDescent="0.25"/>
    <row r="62451" hidden="1" x14ac:dyDescent="0.25"/>
    <row r="62452" hidden="1" x14ac:dyDescent="0.25"/>
    <row r="62453" hidden="1" x14ac:dyDescent="0.25"/>
    <row r="62454" hidden="1" x14ac:dyDescent="0.25"/>
    <row r="62455" hidden="1" x14ac:dyDescent="0.25"/>
    <row r="62456" hidden="1" x14ac:dyDescent="0.25"/>
    <row r="62457" hidden="1" x14ac:dyDescent="0.25"/>
    <row r="62458" hidden="1" x14ac:dyDescent="0.25"/>
    <row r="62459" hidden="1" x14ac:dyDescent="0.25"/>
    <row r="62460" hidden="1" x14ac:dyDescent="0.25"/>
    <row r="62461" hidden="1" x14ac:dyDescent="0.25"/>
    <row r="62462" hidden="1" x14ac:dyDescent="0.25"/>
    <row r="62463" hidden="1" x14ac:dyDescent="0.25"/>
    <row r="62464" hidden="1" x14ac:dyDescent="0.25"/>
    <row r="62465" hidden="1" x14ac:dyDescent="0.25"/>
    <row r="62466" hidden="1" x14ac:dyDescent="0.25"/>
    <row r="62467" hidden="1" x14ac:dyDescent="0.25"/>
    <row r="62468" hidden="1" x14ac:dyDescent="0.25"/>
    <row r="62469" hidden="1" x14ac:dyDescent="0.25"/>
    <row r="62470" hidden="1" x14ac:dyDescent="0.25"/>
    <row r="62471" hidden="1" x14ac:dyDescent="0.25"/>
    <row r="62472" hidden="1" x14ac:dyDescent="0.25"/>
    <row r="62473" hidden="1" x14ac:dyDescent="0.25"/>
    <row r="62474" hidden="1" x14ac:dyDescent="0.25"/>
    <row r="62475" hidden="1" x14ac:dyDescent="0.25"/>
    <row r="62476" hidden="1" x14ac:dyDescent="0.25"/>
    <row r="62477" hidden="1" x14ac:dyDescent="0.25"/>
    <row r="62478" hidden="1" x14ac:dyDescent="0.25"/>
    <row r="62479" hidden="1" x14ac:dyDescent="0.25"/>
    <row r="62480" hidden="1" x14ac:dyDescent="0.25"/>
    <row r="62481" hidden="1" x14ac:dyDescent="0.25"/>
    <row r="62482" hidden="1" x14ac:dyDescent="0.25"/>
    <row r="62483" hidden="1" x14ac:dyDescent="0.25"/>
    <row r="62484" hidden="1" x14ac:dyDescent="0.25"/>
    <row r="62485" hidden="1" x14ac:dyDescent="0.25"/>
    <row r="62486" hidden="1" x14ac:dyDescent="0.25"/>
    <row r="62487" hidden="1" x14ac:dyDescent="0.25"/>
    <row r="62488" hidden="1" x14ac:dyDescent="0.25"/>
    <row r="62489" hidden="1" x14ac:dyDescent="0.25"/>
    <row r="62490" hidden="1" x14ac:dyDescent="0.25"/>
    <row r="62491" hidden="1" x14ac:dyDescent="0.25"/>
    <row r="62492" hidden="1" x14ac:dyDescent="0.25"/>
    <row r="62493" hidden="1" x14ac:dyDescent="0.25"/>
    <row r="62494" hidden="1" x14ac:dyDescent="0.25"/>
    <row r="62495" hidden="1" x14ac:dyDescent="0.25"/>
    <row r="62496" hidden="1" x14ac:dyDescent="0.25"/>
    <row r="62497" hidden="1" x14ac:dyDescent="0.25"/>
    <row r="62498" hidden="1" x14ac:dyDescent="0.25"/>
    <row r="62499" hidden="1" x14ac:dyDescent="0.25"/>
    <row r="62500" hidden="1" x14ac:dyDescent="0.25"/>
    <row r="62501" hidden="1" x14ac:dyDescent="0.25"/>
    <row r="62502" hidden="1" x14ac:dyDescent="0.25"/>
    <row r="62503" hidden="1" x14ac:dyDescent="0.25"/>
    <row r="62504" hidden="1" x14ac:dyDescent="0.25"/>
    <row r="62505" hidden="1" x14ac:dyDescent="0.25"/>
    <row r="62506" hidden="1" x14ac:dyDescent="0.25"/>
    <row r="62507" hidden="1" x14ac:dyDescent="0.25"/>
    <row r="62508" hidden="1" x14ac:dyDescent="0.25"/>
    <row r="62509" hidden="1" x14ac:dyDescent="0.25"/>
    <row r="62510" hidden="1" x14ac:dyDescent="0.25"/>
    <row r="62511" hidden="1" x14ac:dyDescent="0.25"/>
    <row r="62512" hidden="1" x14ac:dyDescent="0.25"/>
    <row r="62513" hidden="1" x14ac:dyDescent="0.25"/>
    <row r="62514" hidden="1" x14ac:dyDescent="0.25"/>
    <row r="62515" hidden="1" x14ac:dyDescent="0.25"/>
    <row r="62516" hidden="1" x14ac:dyDescent="0.25"/>
    <row r="62517" hidden="1" x14ac:dyDescent="0.25"/>
    <row r="62518" hidden="1" x14ac:dyDescent="0.25"/>
    <row r="62519" hidden="1" x14ac:dyDescent="0.25"/>
    <row r="62520" hidden="1" x14ac:dyDescent="0.25"/>
    <row r="62521" hidden="1" x14ac:dyDescent="0.25"/>
    <row r="62522" hidden="1" x14ac:dyDescent="0.25"/>
    <row r="62523" hidden="1" x14ac:dyDescent="0.25"/>
    <row r="62524" hidden="1" x14ac:dyDescent="0.25"/>
    <row r="62525" hidden="1" x14ac:dyDescent="0.25"/>
    <row r="62526" hidden="1" x14ac:dyDescent="0.25"/>
    <row r="62527" hidden="1" x14ac:dyDescent="0.25"/>
    <row r="62528" hidden="1" x14ac:dyDescent="0.25"/>
    <row r="62529" hidden="1" x14ac:dyDescent="0.25"/>
    <row r="62530" hidden="1" x14ac:dyDescent="0.25"/>
    <row r="62531" hidden="1" x14ac:dyDescent="0.25"/>
    <row r="62532" hidden="1" x14ac:dyDescent="0.25"/>
    <row r="62533" hidden="1" x14ac:dyDescent="0.25"/>
    <row r="62534" hidden="1" x14ac:dyDescent="0.25"/>
    <row r="62535" hidden="1" x14ac:dyDescent="0.25"/>
    <row r="62536" hidden="1" x14ac:dyDescent="0.25"/>
    <row r="62537" hidden="1" x14ac:dyDescent="0.25"/>
    <row r="62538" hidden="1" x14ac:dyDescent="0.25"/>
    <row r="62539" hidden="1" x14ac:dyDescent="0.25"/>
    <row r="62540" hidden="1" x14ac:dyDescent="0.25"/>
    <row r="62541" hidden="1" x14ac:dyDescent="0.25"/>
    <row r="62542" hidden="1" x14ac:dyDescent="0.25"/>
    <row r="62543" hidden="1" x14ac:dyDescent="0.25"/>
    <row r="62544" hidden="1" x14ac:dyDescent="0.25"/>
    <row r="62545" hidden="1" x14ac:dyDescent="0.25"/>
    <row r="62546" hidden="1" x14ac:dyDescent="0.25"/>
    <row r="62547" hidden="1" x14ac:dyDescent="0.25"/>
    <row r="62548" hidden="1" x14ac:dyDescent="0.25"/>
    <row r="62549" hidden="1" x14ac:dyDescent="0.25"/>
    <row r="62550" hidden="1" x14ac:dyDescent="0.25"/>
    <row r="62551" hidden="1" x14ac:dyDescent="0.25"/>
    <row r="62552" hidden="1" x14ac:dyDescent="0.25"/>
    <row r="62553" hidden="1" x14ac:dyDescent="0.25"/>
    <row r="62554" hidden="1" x14ac:dyDescent="0.25"/>
    <row r="62555" hidden="1" x14ac:dyDescent="0.25"/>
    <row r="62556" hidden="1" x14ac:dyDescent="0.25"/>
    <row r="62557" hidden="1" x14ac:dyDescent="0.25"/>
    <row r="62558" hidden="1" x14ac:dyDescent="0.25"/>
    <row r="62559" hidden="1" x14ac:dyDescent="0.25"/>
    <row r="62560" hidden="1" x14ac:dyDescent="0.25"/>
    <row r="62561" hidden="1" x14ac:dyDescent="0.25"/>
    <row r="62562" hidden="1" x14ac:dyDescent="0.25"/>
    <row r="62563" hidden="1" x14ac:dyDescent="0.25"/>
    <row r="62564" hidden="1" x14ac:dyDescent="0.25"/>
    <row r="62565" hidden="1" x14ac:dyDescent="0.25"/>
    <row r="62566" hidden="1" x14ac:dyDescent="0.25"/>
    <row r="62567" hidden="1" x14ac:dyDescent="0.25"/>
    <row r="62568" hidden="1" x14ac:dyDescent="0.25"/>
    <row r="62569" hidden="1" x14ac:dyDescent="0.25"/>
    <row r="62570" hidden="1" x14ac:dyDescent="0.25"/>
    <row r="62571" hidden="1" x14ac:dyDescent="0.25"/>
    <row r="62572" hidden="1" x14ac:dyDescent="0.25"/>
    <row r="62573" hidden="1" x14ac:dyDescent="0.25"/>
    <row r="62574" hidden="1" x14ac:dyDescent="0.25"/>
    <row r="62575" hidden="1" x14ac:dyDescent="0.25"/>
    <row r="62576" hidden="1" x14ac:dyDescent="0.25"/>
    <row r="62577" hidden="1" x14ac:dyDescent="0.25"/>
    <row r="62578" hidden="1" x14ac:dyDescent="0.25"/>
    <row r="62579" hidden="1" x14ac:dyDescent="0.25"/>
    <row r="62580" hidden="1" x14ac:dyDescent="0.25"/>
    <row r="62581" hidden="1" x14ac:dyDescent="0.25"/>
    <row r="62582" hidden="1" x14ac:dyDescent="0.25"/>
    <row r="62583" hidden="1" x14ac:dyDescent="0.25"/>
    <row r="62584" hidden="1" x14ac:dyDescent="0.25"/>
    <row r="62585" hidden="1" x14ac:dyDescent="0.25"/>
    <row r="62586" hidden="1" x14ac:dyDescent="0.25"/>
    <row r="62587" hidden="1" x14ac:dyDescent="0.25"/>
    <row r="62588" hidden="1" x14ac:dyDescent="0.25"/>
    <row r="62589" hidden="1" x14ac:dyDescent="0.25"/>
    <row r="62590" hidden="1" x14ac:dyDescent="0.25"/>
    <row r="62591" hidden="1" x14ac:dyDescent="0.25"/>
    <row r="62592" hidden="1" x14ac:dyDescent="0.25"/>
    <row r="62593" hidden="1" x14ac:dyDescent="0.25"/>
    <row r="62594" hidden="1" x14ac:dyDescent="0.25"/>
    <row r="62595" hidden="1" x14ac:dyDescent="0.25"/>
    <row r="62596" hidden="1" x14ac:dyDescent="0.25"/>
    <row r="62597" hidden="1" x14ac:dyDescent="0.25"/>
    <row r="62598" hidden="1" x14ac:dyDescent="0.25"/>
    <row r="62599" hidden="1" x14ac:dyDescent="0.25"/>
    <row r="62600" hidden="1" x14ac:dyDescent="0.25"/>
    <row r="62601" hidden="1" x14ac:dyDescent="0.25"/>
    <row r="62602" hidden="1" x14ac:dyDescent="0.25"/>
    <row r="62603" hidden="1" x14ac:dyDescent="0.25"/>
    <row r="62604" hidden="1" x14ac:dyDescent="0.25"/>
    <row r="62605" hidden="1" x14ac:dyDescent="0.25"/>
    <row r="62606" hidden="1" x14ac:dyDescent="0.25"/>
    <row r="62607" hidden="1" x14ac:dyDescent="0.25"/>
    <row r="62608" hidden="1" x14ac:dyDescent="0.25"/>
    <row r="62609" hidden="1" x14ac:dyDescent="0.25"/>
    <row r="62610" hidden="1" x14ac:dyDescent="0.25"/>
    <row r="62611" hidden="1" x14ac:dyDescent="0.25"/>
    <row r="62612" hidden="1" x14ac:dyDescent="0.25"/>
    <row r="62613" hidden="1" x14ac:dyDescent="0.25"/>
    <row r="62614" hidden="1" x14ac:dyDescent="0.25"/>
    <row r="62615" hidden="1" x14ac:dyDescent="0.25"/>
    <row r="62616" hidden="1" x14ac:dyDescent="0.25"/>
    <row r="62617" hidden="1" x14ac:dyDescent="0.25"/>
    <row r="62618" hidden="1" x14ac:dyDescent="0.25"/>
    <row r="62619" hidden="1" x14ac:dyDescent="0.25"/>
    <row r="62620" hidden="1" x14ac:dyDescent="0.25"/>
    <row r="62621" hidden="1" x14ac:dyDescent="0.25"/>
    <row r="62622" hidden="1" x14ac:dyDescent="0.25"/>
    <row r="62623" hidden="1" x14ac:dyDescent="0.25"/>
    <row r="62624" hidden="1" x14ac:dyDescent="0.25"/>
    <row r="62625" hidden="1" x14ac:dyDescent="0.25"/>
    <row r="62626" hidden="1" x14ac:dyDescent="0.25"/>
    <row r="62627" hidden="1" x14ac:dyDescent="0.25"/>
    <row r="62628" hidden="1" x14ac:dyDescent="0.25"/>
    <row r="62629" hidden="1" x14ac:dyDescent="0.25"/>
    <row r="62630" hidden="1" x14ac:dyDescent="0.25"/>
    <row r="62631" hidden="1" x14ac:dyDescent="0.25"/>
    <row r="62632" hidden="1" x14ac:dyDescent="0.25"/>
    <row r="62633" hidden="1" x14ac:dyDescent="0.25"/>
    <row r="62634" hidden="1" x14ac:dyDescent="0.25"/>
    <row r="62635" hidden="1" x14ac:dyDescent="0.25"/>
    <row r="62636" hidden="1" x14ac:dyDescent="0.25"/>
    <row r="62637" hidden="1" x14ac:dyDescent="0.25"/>
    <row r="62638" hidden="1" x14ac:dyDescent="0.25"/>
    <row r="62639" hidden="1" x14ac:dyDescent="0.25"/>
    <row r="62640" hidden="1" x14ac:dyDescent="0.25"/>
    <row r="62641" hidden="1" x14ac:dyDescent="0.25"/>
    <row r="62642" hidden="1" x14ac:dyDescent="0.25"/>
    <row r="62643" hidden="1" x14ac:dyDescent="0.25"/>
    <row r="62644" hidden="1" x14ac:dyDescent="0.25"/>
    <row r="62645" hidden="1" x14ac:dyDescent="0.25"/>
    <row r="62646" hidden="1" x14ac:dyDescent="0.25"/>
    <row r="62647" hidden="1" x14ac:dyDescent="0.25"/>
    <row r="62648" hidden="1" x14ac:dyDescent="0.25"/>
    <row r="62649" hidden="1" x14ac:dyDescent="0.25"/>
    <row r="62650" hidden="1" x14ac:dyDescent="0.25"/>
    <row r="62651" hidden="1" x14ac:dyDescent="0.25"/>
    <row r="62652" hidden="1" x14ac:dyDescent="0.25"/>
    <row r="62653" hidden="1" x14ac:dyDescent="0.25"/>
    <row r="62654" hidden="1" x14ac:dyDescent="0.25"/>
    <row r="62655" hidden="1" x14ac:dyDescent="0.25"/>
    <row r="62656" hidden="1" x14ac:dyDescent="0.25"/>
    <row r="62657" hidden="1" x14ac:dyDescent="0.25"/>
    <row r="62658" hidden="1" x14ac:dyDescent="0.25"/>
    <row r="62659" hidden="1" x14ac:dyDescent="0.25"/>
    <row r="62660" hidden="1" x14ac:dyDescent="0.25"/>
    <row r="62661" hidden="1" x14ac:dyDescent="0.25"/>
    <row r="62662" hidden="1" x14ac:dyDescent="0.25"/>
    <row r="62663" hidden="1" x14ac:dyDescent="0.25"/>
    <row r="62664" hidden="1" x14ac:dyDescent="0.25"/>
    <row r="62665" hidden="1" x14ac:dyDescent="0.25"/>
    <row r="62666" hidden="1" x14ac:dyDescent="0.25"/>
    <row r="62667" hidden="1" x14ac:dyDescent="0.25"/>
    <row r="62668" hidden="1" x14ac:dyDescent="0.25"/>
    <row r="62669" hidden="1" x14ac:dyDescent="0.25"/>
    <row r="62670" hidden="1" x14ac:dyDescent="0.25"/>
    <row r="62671" hidden="1" x14ac:dyDescent="0.25"/>
    <row r="62672" hidden="1" x14ac:dyDescent="0.25"/>
    <row r="62673" hidden="1" x14ac:dyDescent="0.25"/>
    <row r="62674" hidden="1" x14ac:dyDescent="0.25"/>
    <row r="62675" hidden="1" x14ac:dyDescent="0.25"/>
    <row r="62676" hidden="1" x14ac:dyDescent="0.25"/>
    <row r="62677" hidden="1" x14ac:dyDescent="0.25"/>
    <row r="62678" hidden="1" x14ac:dyDescent="0.25"/>
    <row r="62679" hidden="1" x14ac:dyDescent="0.25"/>
    <row r="62680" hidden="1" x14ac:dyDescent="0.25"/>
    <row r="62681" hidden="1" x14ac:dyDescent="0.25"/>
    <row r="62682" hidden="1" x14ac:dyDescent="0.25"/>
    <row r="62683" hidden="1" x14ac:dyDescent="0.25"/>
    <row r="62684" hidden="1" x14ac:dyDescent="0.25"/>
    <row r="62685" hidden="1" x14ac:dyDescent="0.25"/>
    <row r="62686" hidden="1" x14ac:dyDescent="0.25"/>
    <row r="62687" hidden="1" x14ac:dyDescent="0.25"/>
    <row r="62688" hidden="1" x14ac:dyDescent="0.25"/>
    <row r="62689" hidden="1" x14ac:dyDescent="0.25"/>
    <row r="62690" hidden="1" x14ac:dyDescent="0.25"/>
    <row r="62691" hidden="1" x14ac:dyDescent="0.25"/>
    <row r="62692" hidden="1" x14ac:dyDescent="0.25"/>
    <row r="62693" hidden="1" x14ac:dyDescent="0.25"/>
    <row r="62694" hidden="1" x14ac:dyDescent="0.25"/>
    <row r="62695" hidden="1" x14ac:dyDescent="0.25"/>
    <row r="62696" hidden="1" x14ac:dyDescent="0.25"/>
    <row r="62697" hidden="1" x14ac:dyDescent="0.25"/>
    <row r="62698" hidden="1" x14ac:dyDescent="0.25"/>
    <row r="62699" hidden="1" x14ac:dyDescent="0.25"/>
    <row r="62700" hidden="1" x14ac:dyDescent="0.25"/>
    <row r="62701" hidden="1" x14ac:dyDescent="0.25"/>
    <row r="62702" hidden="1" x14ac:dyDescent="0.25"/>
    <row r="62703" hidden="1" x14ac:dyDescent="0.25"/>
    <row r="62704" hidden="1" x14ac:dyDescent="0.25"/>
    <row r="62705" hidden="1" x14ac:dyDescent="0.25"/>
    <row r="62706" hidden="1" x14ac:dyDescent="0.25"/>
    <row r="62707" hidden="1" x14ac:dyDescent="0.25"/>
    <row r="62708" hidden="1" x14ac:dyDescent="0.25"/>
    <row r="62709" hidden="1" x14ac:dyDescent="0.25"/>
    <row r="62710" hidden="1" x14ac:dyDescent="0.25"/>
    <row r="62711" hidden="1" x14ac:dyDescent="0.25"/>
    <row r="62712" hidden="1" x14ac:dyDescent="0.25"/>
    <row r="62713" hidden="1" x14ac:dyDescent="0.25"/>
    <row r="62714" hidden="1" x14ac:dyDescent="0.25"/>
    <row r="62715" hidden="1" x14ac:dyDescent="0.25"/>
    <row r="62716" hidden="1" x14ac:dyDescent="0.25"/>
    <row r="62717" hidden="1" x14ac:dyDescent="0.25"/>
    <row r="62718" hidden="1" x14ac:dyDescent="0.25"/>
    <row r="62719" hidden="1" x14ac:dyDescent="0.25"/>
    <row r="62720" hidden="1" x14ac:dyDescent="0.25"/>
    <row r="62721" hidden="1" x14ac:dyDescent="0.25"/>
    <row r="62722" hidden="1" x14ac:dyDescent="0.25"/>
    <row r="62723" hidden="1" x14ac:dyDescent="0.25"/>
    <row r="62724" hidden="1" x14ac:dyDescent="0.25"/>
    <row r="62725" hidden="1" x14ac:dyDescent="0.25"/>
    <row r="62726" hidden="1" x14ac:dyDescent="0.25"/>
    <row r="62727" hidden="1" x14ac:dyDescent="0.25"/>
    <row r="62728" hidden="1" x14ac:dyDescent="0.25"/>
    <row r="62729" hidden="1" x14ac:dyDescent="0.25"/>
    <row r="62730" hidden="1" x14ac:dyDescent="0.25"/>
    <row r="62731" hidden="1" x14ac:dyDescent="0.25"/>
    <row r="62732" hidden="1" x14ac:dyDescent="0.25"/>
    <row r="62733" hidden="1" x14ac:dyDescent="0.25"/>
    <row r="62734" hidden="1" x14ac:dyDescent="0.25"/>
    <row r="62735" hidden="1" x14ac:dyDescent="0.25"/>
    <row r="62736" hidden="1" x14ac:dyDescent="0.25"/>
    <row r="62737" hidden="1" x14ac:dyDescent="0.25"/>
    <row r="62738" hidden="1" x14ac:dyDescent="0.25"/>
    <row r="62739" hidden="1" x14ac:dyDescent="0.25"/>
    <row r="62740" hidden="1" x14ac:dyDescent="0.25"/>
    <row r="62741" hidden="1" x14ac:dyDescent="0.25"/>
    <row r="62742" hidden="1" x14ac:dyDescent="0.25"/>
    <row r="62743" hidden="1" x14ac:dyDescent="0.25"/>
    <row r="62744" hidden="1" x14ac:dyDescent="0.25"/>
    <row r="62745" hidden="1" x14ac:dyDescent="0.25"/>
    <row r="62746" hidden="1" x14ac:dyDescent="0.25"/>
    <row r="62747" hidden="1" x14ac:dyDescent="0.25"/>
    <row r="62748" hidden="1" x14ac:dyDescent="0.25"/>
    <row r="62749" hidden="1" x14ac:dyDescent="0.25"/>
    <row r="62750" hidden="1" x14ac:dyDescent="0.25"/>
    <row r="62751" hidden="1" x14ac:dyDescent="0.25"/>
    <row r="62752" hidden="1" x14ac:dyDescent="0.25"/>
    <row r="62753" hidden="1" x14ac:dyDescent="0.25"/>
    <row r="62754" hidden="1" x14ac:dyDescent="0.25"/>
    <row r="62755" hidden="1" x14ac:dyDescent="0.25"/>
    <row r="62756" hidden="1" x14ac:dyDescent="0.25"/>
    <row r="62757" hidden="1" x14ac:dyDescent="0.25"/>
    <row r="62758" hidden="1" x14ac:dyDescent="0.25"/>
    <row r="62759" hidden="1" x14ac:dyDescent="0.25"/>
    <row r="62760" hidden="1" x14ac:dyDescent="0.25"/>
    <row r="62761" hidden="1" x14ac:dyDescent="0.25"/>
    <row r="62762" hidden="1" x14ac:dyDescent="0.25"/>
    <row r="62763" hidden="1" x14ac:dyDescent="0.25"/>
    <row r="62764" hidden="1" x14ac:dyDescent="0.25"/>
    <row r="62765" hidden="1" x14ac:dyDescent="0.25"/>
    <row r="62766" hidden="1" x14ac:dyDescent="0.25"/>
    <row r="62767" hidden="1" x14ac:dyDescent="0.25"/>
    <row r="62768" hidden="1" x14ac:dyDescent="0.25"/>
    <row r="62769" hidden="1" x14ac:dyDescent="0.25"/>
    <row r="62770" hidden="1" x14ac:dyDescent="0.25"/>
    <row r="62771" hidden="1" x14ac:dyDescent="0.25"/>
    <row r="62772" hidden="1" x14ac:dyDescent="0.25"/>
    <row r="62773" hidden="1" x14ac:dyDescent="0.25"/>
    <row r="62774" hidden="1" x14ac:dyDescent="0.25"/>
    <row r="62775" hidden="1" x14ac:dyDescent="0.25"/>
    <row r="62776" hidden="1" x14ac:dyDescent="0.25"/>
    <row r="62777" hidden="1" x14ac:dyDescent="0.25"/>
    <row r="62778" hidden="1" x14ac:dyDescent="0.25"/>
    <row r="62779" hidden="1" x14ac:dyDescent="0.25"/>
    <row r="62780" hidden="1" x14ac:dyDescent="0.25"/>
    <row r="62781" hidden="1" x14ac:dyDescent="0.25"/>
    <row r="62782" hidden="1" x14ac:dyDescent="0.25"/>
    <row r="62783" hidden="1" x14ac:dyDescent="0.25"/>
    <row r="62784" hidden="1" x14ac:dyDescent="0.25"/>
    <row r="62785" hidden="1" x14ac:dyDescent="0.25"/>
    <row r="62786" hidden="1" x14ac:dyDescent="0.25"/>
    <row r="62787" hidden="1" x14ac:dyDescent="0.25"/>
    <row r="62788" hidden="1" x14ac:dyDescent="0.25"/>
    <row r="62789" hidden="1" x14ac:dyDescent="0.25"/>
    <row r="62790" hidden="1" x14ac:dyDescent="0.25"/>
    <row r="62791" hidden="1" x14ac:dyDescent="0.25"/>
    <row r="62792" hidden="1" x14ac:dyDescent="0.25"/>
    <row r="62793" hidden="1" x14ac:dyDescent="0.25"/>
    <row r="62794" hidden="1" x14ac:dyDescent="0.25"/>
    <row r="62795" hidden="1" x14ac:dyDescent="0.25"/>
    <row r="62796" hidden="1" x14ac:dyDescent="0.25"/>
    <row r="62797" hidden="1" x14ac:dyDescent="0.25"/>
    <row r="62798" hidden="1" x14ac:dyDescent="0.25"/>
    <row r="62799" hidden="1" x14ac:dyDescent="0.25"/>
    <row r="62800" hidden="1" x14ac:dyDescent="0.25"/>
    <row r="62801" hidden="1" x14ac:dyDescent="0.25"/>
    <row r="62802" hidden="1" x14ac:dyDescent="0.25"/>
    <row r="62803" hidden="1" x14ac:dyDescent="0.25"/>
    <row r="62804" hidden="1" x14ac:dyDescent="0.25"/>
    <row r="62805" hidden="1" x14ac:dyDescent="0.25"/>
    <row r="62806" hidden="1" x14ac:dyDescent="0.25"/>
    <row r="62807" hidden="1" x14ac:dyDescent="0.25"/>
    <row r="62808" hidden="1" x14ac:dyDescent="0.25"/>
    <row r="62809" hidden="1" x14ac:dyDescent="0.25"/>
    <row r="62810" hidden="1" x14ac:dyDescent="0.25"/>
    <row r="62811" hidden="1" x14ac:dyDescent="0.25"/>
    <row r="62812" hidden="1" x14ac:dyDescent="0.25"/>
    <row r="62813" hidden="1" x14ac:dyDescent="0.25"/>
    <row r="62814" hidden="1" x14ac:dyDescent="0.25"/>
    <row r="62815" hidden="1" x14ac:dyDescent="0.25"/>
    <row r="62816" hidden="1" x14ac:dyDescent="0.25"/>
    <row r="62817" hidden="1" x14ac:dyDescent="0.25"/>
    <row r="62818" hidden="1" x14ac:dyDescent="0.25"/>
    <row r="62819" hidden="1" x14ac:dyDescent="0.25"/>
    <row r="62820" hidden="1" x14ac:dyDescent="0.25"/>
    <row r="62821" hidden="1" x14ac:dyDescent="0.25"/>
    <row r="62822" hidden="1" x14ac:dyDescent="0.25"/>
    <row r="62823" hidden="1" x14ac:dyDescent="0.25"/>
    <row r="62824" hidden="1" x14ac:dyDescent="0.25"/>
    <row r="62825" hidden="1" x14ac:dyDescent="0.25"/>
    <row r="62826" hidden="1" x14ac:dyDescent="0.25"/>
    <row r="62827" hidden="1" x14ac:dyDescent="0.25"/>
    <row r="62828" hidden="1" x14ac:dyDescent="0.25"/>
    <row r="62829" hidden="1" x14ac:dyDescent="0.25"/>
    <row r="62830" hidden="1" x14ac:dyDescent="0.25"/>
    <row r="62831" hidden="1" x14ac:dyDescent="0.25"/>
    <row r="62832" hidden="1" x14ac:dyDescent="0.25"/>
    <row r="62833" hidden="1" x14ac:dyDescent="0.25"/>
    <row r="62834" hidden="1" x14ac:dyDescent="0.25"/>
    <row r="62835" hidden="1" x14ac:dyDescent="0.25"/>
    <row r="62836" hidden="1" x14ac:dyDescent="0.25"/>
    <row r="62837" hidden="1" x14ac:dyDescent="0.25"/>
    <row r="62838" hidden="1" x14ac:dyDescent="0.25"/>
    <row r="62839" hidden="1" x14ac:dyDescent="0.25"/>
    <row r="62840" hidden="1" x14ac:dyDescent="0.25"/>
    <row r="62841" hidden="1" x14ac:dyDescent="0.25"/>
    <row r="62842" hidden="1" x14ac:dyDescent="0.25"/>
    <row r="62843" hidden="1" x14ac:dyDescent="0.25"/>
    <row r="62844" hidden="1" x14ac:dyDescent="0.25"/>
    <row r="62845" hidden="1" x14ac:dyDescent="0.25"/>
    <row r="62846" hidden="1" x14ac:dyDescent="0.25"/>
    <row r="62847" hidden="1" x14ac:dyDescent="0.25"/>
    <row r="62848" hidden="1" x14ac:dyDescent="0.25"/>
    <row r="62849" hidden="1" x14ac:dyDescent="0.25"/>
    <row r="62850" hidden="1" x14ac:dyDescent="0.25"/>
    <row r="62851" hidden="1" x14ac:dyDescent="0.25"/>
    <row r="62852" hidden="1" x14ac:dyDescent="0.25"/>
    <row r="62853" hidden="1" x14ac:dyDescent="0.25"/>
    <row r="62854" hidden="1" x14ac:dyDescent="0.25"/>
    <row r="62855" hidden="1" x14ac:dyDescent="0.25"/>
    <row r="62856" hidden="1" x14ac:dyDescent="0.25"/>
    <row r="62857" hidden="1" x14ac:dyDescent="0.25"/>
    <row r="62858" hidden="1" x14ac:dyDescent="0.25"/>
    <row r="62859" hidden="1" x14ac:dyDescent="0.25"/>
    <row r="62860" hidden="1" x14ac:dyDescent="0.25"/>
    <row r="62861" hidden="1" x14ac:dyDescent="0.25"/>
    <row r="62862" hidden="1" x14ac:dyDescent="0.25"/>
    <row r="62863" hidden="1" x14ac:dyDescent="0.25"/>
    <row r="62864" hidden="1" x14ac:dyDescent="0.25"/>
    <row r="62865" hidden="1" x14ac:dyDescent="0.25"/>
    <row r="62866" hidden="1" x14ac:dyDescent="0.25"/>
    <row r="62867" hidden="1" x14ac:dyDescent="0.25"/>
    <row r="62868" hidden="1" x14ac:dyDescent="0.25"/>
    <row r="62869" hidden="1" x14ac:dyDescent="0.25"/>
    <row r="62870" hidden="1" x14ac:dyDescent="0.25"/>
    <row r="62871" hidden="1" x14ac:dyDescent="0.25"/>
    <row r="62872" hidden="1" x14ac:dyDescent="0.25"/>
    <row r="62873" hidden="1" x14ac:dyDescent="0.25"/>
    <row r="62874" hidden="1" x14ac:dyDescent="0.25"/>
    <row r="62875" hidden="1" x14ac:dyDescent="0.25"/>
    <row r="62876" hidden="1" x14ac:dyDescent="0.25"/>
    <row r="62877" hidden="1" x14ac:dyDescent="0.25"/>
    <row r="62878" hidden="1" x14ac:dyDescent="0.25"/>
    <row r="62879" hidden="1" x14ac:dyDescent="0.25"/>
    <row r="62880" hidden="1" x14ac:dyDescent="0.25"/>
    <row r="62881" hidden="1" x14ac:dyDescent="0.25"/>
    <row r="62882" hidden="1" x14ac:dyDescent="0.25"/>
    <row r="62883" hidden="1" x14ac:dyDescent="0.25"/>
    <row r="62884" hidden="1" x14ac:dyDescent="0.25"/>
    <row r="62885" hidden="1" x14ac:dyDescent="0.25"/>
    <row r="62886" hidden="1" x14ac:dyDescent="0.25"/>
    <row r="62887" hidden="1" x14ac:dyDescent="0.25"/>
    <row r="62888" hidden="1" x14ac:dyDescent="0.25"/>
    <row r="62889" hidden="1" x14ac:dyDescent="0.25"/>
    <row r="62890" hidden="1" x14ac:dyDescent="0.25"/>
    <row r="62891" hidden="1" x14ac:dyDescent="0.25"/>
    <row r="62892" hidden="1" x14ac:dyDescent="0.25"/>
    <row r="62893" hidden="1" x14ac:dyDescent="0.25"/>
    <row r="62894" hidden="1" x14ac:dyDescent="0.25"/>
    <row r="62895" hidden="1" x14ac:dyDescent="0.25"/>
    <row r="62896" hidden="1" x14ac:dyDescent="0.25"/>
    <row r="62897" hidden="1" x14ac:dyDescent="0.25"/>
    <row r="62898" hidden="1" x14ac:dyDescent="0.25"/>
    <row r="62899" hidden="1" x14ac:dyDescent="0.25"/>
    <row r="62900" hidden="1" x14ac:dyDescent="0.25"/>
    <row r="62901" hidden="1" x14ac:dyDescent="0.25"/>
    <row r="62902" hidden="1" x14ac:dyDescent="0.25"/>
    <row r="62903" hidden="1" x14ac:dyDescent="0.25"/>
    <row r="62904" hidden="1" x14ac:dyDescent="0.25"/>
    <row r="62905" hidden="1" x14ac:dyDescent="0.25"/>
    <row r="62906" hidden="1" x14ac:dyDescent="0.25"/>
    <row r="62907" hidden="1" x14ac:dyDescent="0.25"/>
    <row r="62908" hidden="1" x14ac:dyDescent="0.25"/>
    <row r="62909" hidden="1" x14ac:dyDescent="0.25"/>
    <row r="62910" hidden="1" x14ac:dyDescent="0.25"/>
    <row r="62911" hidden="1" x14ac:dyDescent="0.25"/>
    <row r="62912" hidden="1" x14ac:dyDescent="0.25"/>
    <row r="62913" hidden="1" x14ac:dyDescent="0.25"/>
    <row r="62914" hidden="1" x14ac:dyDescent="0.25"/>
    <row r="62915" hidden="1" x14ac:dyDescent="0.25"/>
    <row r="62916" hidden="1" x14ac:dyDescent="0.25"/>
    <row r="62917" hidden="1" x14ac:dyDescent="0.25"/>
    <row r="62918" hidden="1" x14ac:dyDescent="0.25"/>
    <row r="62919" hidden="1" x14ac:dyDescent="0.25"/>
    <row r="62920" hidden="1" x14ac:dyDescent="0.25"/>
    <row r="62921" hidden="1" x14ac:dyDescent="0.25"/>
    <row r="62922" hidden="1" x14ac:dyDescent="0.25"/>
    <row r="62923" hidden="1" x14ac:dyDescent="0.25"/>
    <row r="62924" hidden="1" x14ac:dyDescent="0.25"/>
    <row r="62925" hidden="1" x14ac:dyDescent="0.25"/>
    <row r="62926" hidden="1" x14ac:dyDescent="0.25"/>
    <row r="62927" hidden="1" x14ac:dyDescent="0.25"/>
    <row r="62928" hidden="1" x14ac:dyDescent="0.25"/>
    <row r="62929" hidden="1" x14ac:dyDescent="0.25"/>
    <row r="62930" hidden="1" x14ac:dyDescent="0.25"/>
    <row r="62931" hidden="1" x14ac:dyDescent="0.25"/>
    <row r="62932" hidden="1" x14ac:dyDescent="0.25"/>
    <row r="62933" hidden="1" x14ac:dyDescent="0.25"/>
    <row r="62934" hidden="1" x14ac:dyDescent="0.25"/>
    <row r="62935" hidden="1" x14ac:dyDescent="0.25"/>
    <row r="62936" hidden="1" x14ac:dyDescent="0.25"/>
    <row r="62937" hidden="1" x14ac:dyDescent="0.25"/>
    <row r="62938" hidden="1" x14ac:dyDescent="0.25"/>
    <row r="62939" hidden="1" x14ac:dyDescent="0.25"/>
    <row r="62940" hidden="1" x14ac:dyDescent="0.25"/>
    <row r="62941" hidden="1" x14ac:dyDescent="0.25"/>
    <row r="62942" hidden="1" x14ac:dyDescent="0.25"/>
    <row r="62943" hidden="1" x14ac:dyDescent="0.25"/>
    <row r="62944" hidden="1" x14ac:dyDescent="0.25"/>
    <row r="62945" hidden="1" x14ac:dyDescent="0.25"/>
    <row r="62946" hidden="1" x14ac:dyDescent="0.25"/>
    <row r="62947" hidden="1" x14ac:dyDescent="0.25"/>
    <row r="62948" hidden="1" x14ac:dyDescent="0.25"/>
    <row r="62949" hidden="1" x14ac:dyDescent="0.25"/>
    <row r="62950" hidden="1" x14ac:dyDescent="0.25"/>
    <row r="62951" hidden="1" x14ac:dyDescent="0.25"/>
    <row r="62952" hidden="1" x14ac:dyDescent="0.25"/>
    <row r="62953" hidden="1" x14ac:dyDescent="0.25"/>
    <row r="62954" hidden="1" x14ac:dyDescent="0.25"/>
    <row r="62955" hidden="1" x14ac:dyDescent="0.25"/>
    <row r="62956" hidden="1" x14ac:dyDescent="0.25"/>
    <row r="62957" hidden="1" x14ac:dyDescent="0.25"/>
    <row r="62958" hidden="1" x14ac:dyDescent="0.25"/>
    <row r="62959" hidden="1" x14ac:dyDescent="0.25"/>
    <row r="62960" hidden="1" x14ac:dyDescent="0.25"/>
    <row r="62961" hidden="1" x14ac:dyDescent="0.25"/>
    <row r="62962" hidden="1" x14ac:dyDescent="0.25"/>
    <row r="62963" hidden="1" x14ac:dyDescent="0.25"/>
    <row r="62964" hidden="1" x14ac:dyDescent="0.25"/>
    <row r="62965" hidden="1" x14ac:dyDescent="0.25"/>
    <row r="62966" hidden="1" x14ac:dyDescent="0.25"/>
    <row r="62967" hidden="1" x14ac:dyDescent="0.25"/>
    <row r="62968" hidden="1" x14ac:dyDescent="0.25"/>
    <row r="62969" hidden="1" x14ac:dyDescent="0.25"/>
    <row r="62970" hidden="1" x14ac:dyDescent="0.25"/>
    <row r="62971" hidden="1" x14ac:dyDescent="0.25"/>
    <row r="62972" hidden="1" x14ac:dyDescent="0.25"/>
    <row r="62973" hidden="1" x14ac:dyDescent="0.25"/>
    <row r="62974" hidden="1" x14ac:dyDescent="0.25"/>
    <row r="62975" hidden="1" x14ac:dyDescent="0.25"/>
    <row r="62976" hidden="1" x14ac:dyDescent="0.25"/>
    <row r="62977" hidden="1" x14ac:dyDescent="0.25"/>
    <row r="62978" hidden="1" x14ac:dyDescent="0.25"/>
    <row r="62979" hidden="1" x14ac:dyDescent="0.25"/>
    <row r="62980" hidden="1" x14ac:dyDescent="0.25"/>
    <row r="62981" hidden="1" x14ac:dyDescent="0.25"/>
    <row r="62982" hidden="1" x14ac:dyDescent="0.25"/>
    <row r="62983" hidden="1" x14ac:dyDescent="0.25"/>
    <row r="62984" hidden="1" x14ac:dyDescent="0.25"/>
    <row r="62985" hidden="1" x14ac:dyDescent="0.25"/>
    <row r="62986" hidden="1" x14ac:dyDescent="0.25"/>
    <row r="62987" hidden="1" x14ac:dyDescent="0.25"/>
    <row r="62988" hidden="1" x14ac:dyDescent="0.25"/>
    <row r="62989" hidden="1" x14ac:dyDescent="0.25"/>
    <row r="62990" hidden="1" x14ac:dyDescent="0.25"/>
    <row r="62991" hidden="1" x14ac:dyDescent="0.25"/>
    <row r="62992" hidden="1" x14ac:dyDescent="0.25"/>
    <row r="62993" hidden="1" x14ac:dyDescent="0.25"/>
    <row r="62994" hidden="1" x14ac:dyDescent="0.25"/>
    <row r="62995" hidden="1" x14ac:dyDescent="0.25"/>
    <row r="62996" hidden="1" x14ac:dyDescent="0.25"/>
    <row r="62997" hidden="1" x14ac:dyDescent="0.25"/>
    <row r="62998" hidden="1" x14ac:dyDescent="0.25"/>
    <row r="62999" hidden="1" x14ac:dyDescent="0.25"/>
    <row r="63000" hidden="1" x14ac:dyDescent="0.25"/>
    <row r="63001" hidden="1" x14ac:dyDescent="0.25"/>
    <row r="63002" hidden="1" x14ac:dyDescent="0.25"/>
    <row r="63003" hidden="1" x14ac:dyDescent="0.25"/>
    <row r="63004" hidden="1" x14ac:dyDescent="0.25"/>
    <row r="63005" hidden="1" x14ac:dyDescent="0.25"/>
    <row r="63006" hidden="1" x14ac:dyDescent="0.25"/>
    <row r="63007" hidden="1" x14ac:dyDescent="0.25"/>
    <row r="63008" hidden="1" x14ac:dyDescent="0.25"/>
    <row r="63009" hidden="1" x14ac:dyDescent="0.25"/>
    <row r="63010" hidden="1" x14ac:dyDescent="0.25"/>
    <row r="63011" hidden="1" x14ac:dyDescent="0.25"/>
    <row r="63012" hidden="1" x14ac:dyDescent="0.25"/>
    <row r="63013" hidden="1" x14ac:dyDescent="0.25"/>
    <row r="63014" hidden="1" x14ac:dyDescent="0.25"/>
    <row r="63015" hidden="1" x14ac:dyDescent="0.25"/>
    <row r="63016" hidden="1" x14ac:dyDescent="0.25"/>
    <row r="63017" hidden="1" x14ac:dyDescent="0.25"/>
    <row r="63018" hidden="1" x14ac:dyDescent="0.25"/>
    <row r="63019" hidden="1" x14ac:dyDescent="0.25"/>
    <row r="63020" hidden="1" x14ac:dyDescent="0.25"/>
    <row r="63021" hidden="1" x14ac:dyDescent="0.25"/>
    <row r="63022" hidden="1" x14ac:dyDescent="0.25"/>
    <row r="63023" hidden="1" x14ac:dyDescent="0.25"/>
    <row r="63024" hidden="1" x14ac:dyDescent="0.25"/>
    <row r="63025" hidden="1" x14ac:dyDescent="0.25"/>
    <row r="63026" hidden="1" x14ac:dyDescent="0.25"/>
    <row r="63027" hidden="1" x14ac:dyDescent="0.25"/>
    <row r="63028" hidden="1" x14ac:dyDescent="0.25"/>
    <row r="63029" hidden="1" x14ac:dyDescent="0.25"/>
    <row r="63030" hidden="1" x14ac:dyDescent="0.25"/>
    <row r="63031" hidden="1" x14ac:dyDescent="0.25"/>
    <row r="63032" hidden="1" x14ac:dyDescent="0.25"/>
    <row r="63033" hidden="1" x14ac:dyDescent="0.25"/>
    <row r="63034" hidden="1" x14ac:dyDescent="0.25"/>
    <row r="63035" hidden="1" x14ac:dyDescent="0.25"/>
    <row r="63036" hidden="1" x14ac:dyDescent="0.25"/>
    <row r="63037" hidden="1" x14ac:dyDescent="0.25"/>
    <row r="63038" hidden="1" x14ac:dyDescent="0.25"/>
    <row r="63039" hidden="1" x14ac:dyDescent="0.25"/>
    <row r="63040" hidden="1" x14ac:dyDescent="0.25"/>
    <row r="63041" hidden="1" x14ac:dyDescent="0.25"/>
    <row r="63042" hidden="1" x14ac:dyDescent="0.25"/>
    <row r="63043" hidden="1" x14ac:dyDescent="0.25"/>
    <row r="63044" hidden="1" x14ac:dyDescent="0.25"/>
    <row r="63045" hidden="1" x14ac:dyDescent="0.25"/>
    <row r="63046" hidden="1" x14ac:dyDescent="0.25"/>
    <row r="63047" hidden="1" x14ac:dyDescent="0.25"/>
    <row r="63048" hidden="1" x14ac:dyDescent="0.25"/>
    <row r="63049" hidden="1" x14ac:dyDescent="0.25"/>
    <row r="63050" hidden="1" x14ac:dyDescent="0.25"/>
    <row r="63051" hidden="1" x14ac:dyDescent="0.25"/>
    <row r="63052" hidden="1" x14ac:dyDescent="0.25"/>
    <row r="63053" hidden="1" x14ac:dyDescent="0.25"/>
    <row r="63054" hidden="1" x14ac:dyDescent="0.25"/>
    <row r="63055" hidden="1" x14ac:dyDescent="0.25"/>
    <row r="63056" hidden="1" x14ac:dyDescent="0.25"/>
    <row r="63057" hidden="1" x14ac:dyDescent="0.25"/>
    <row r="63058" hidden="1" x14ac:dyDescent="0.25"/>
    <row r="63059" hidden="1" x14ac:dyDescent="0.25"/>
    <row r="63060" hidden="1" x14ac:dyDescent="0.25"/>
    <row r="63061" hidden="1" x14ac:dyDescent="0.25"/>
    <row r="63062" hidden="1" x14ac:dyDescent="0.25"/>
    <row r="63063" hidden="1" x14ac:dyDescent="0.25"/>
    <row r="63064" hidden="1" x14ac:dyDescent="0.25"/>
    <row r="63065" hidden="1" x14ac:dyDescent="0.25"/>
    <row r="63066" hidden="1" x14ac:dyDescent="0.25"/>
    <row r="63067" hidden="1" x14ac:dyDescent="0.25"/>
    <row r="63068" hidden="1" x14ac:dyDescent="0.25"/>
    <row r="63069" hidden="1" x14ac:dyDescent="0.25"/>
    <row r="63070" hidden="1" x14ac:dyDescent="0.25"/>
    <row r="63071" hidden="1" x14ac:dyDescent="0.25"/>
    <row r="63072" hidden="1" x14ac:dyDescent="0.25"/>
    <row r="63073" hidden="1" x14ac:dyDescent="0.25"/>
    <row r="63074" hidden="1" x14ac:dyDescent="0.25"/>
    <row r="63075" hidden="1" x14ac:dyDescent="0.25"/>
    <row r="63076" hidden="1" x14ac:dyDescent="0.25"/>
    <row r="63077" hidden="1" x14ac:dyDescent="0.25"/>
    <row r="63078" hidden="1" x14ac:dyDescent="0.25"/>
    <row r="63079" hidden="1" x14ac:dyDescent="0.25"/>
    <row r="63080" hidden="1" x14ac:dyDescent="0.25"/>
    <row r="63081" hidden="1" x14ac:dyDescent="0.25"/>
    <row r="63082" hidden="1" x14ac:dyDescent="0.25"/>
    <row r="63083" hidden="1" x14ac:dyDescent="0.25"/>
    <row r="63084" hidden="1" x14ac:dyDescent="0.25"/>
    <row r="63085" hidden="1" x14ac:dyDescent="0.25"/>
    <row r="63086" hidden="1" x14ac:dyDescent="0.25"/>
    <row r="63087" hidden="1" x14ac:dyDescent="0.25"/>
    <row r="63088" hidden="1" x14ac:dyDescent="0.25"/>
    <row r="63089" hidden="1" x14ac:dyDescent="0.25"/>
    <row r="63090" hidden="1" x14ac:dyDescent="0.25"/>
    <row r="63091" hidden="1" x14ac:dyDescent="0.25"/>
    <row r="63092" hidden="1" x14ac:dyDescent="0.25"/>
    <row r="63093" hidden="1" x14ac:dyDescent="0.25"/>
    <row r="63094" hidden="1" x14ac:dyDescent="0.25"/>
    <row r="63095" hidden="1" x14ac:dyDescent="0.25"/>
    <row r="63096" hidden="1" x14ac:dyDescent="0.25"/>
    <row r="63097" hidden="1" x14ac:dyDescent="0.25"/>
    <row r="63098" hidden="1" x14ac:dyDescent="0.25"/>
    <row r="63099" hidden="1" x14ac:dyDescent="0.25"/>
    <row r="63100" hidden="1" x14ac:dyDescent="0.25"/>
    <row r="63101" hidden="1" x14ac:dyDescent="0.25"/>
    <row r="63102" hidden="1" x14ac:dyDescent="0.25"/>
    <row r="63103" hidden="1" x14ac:dyDescent="0.25"/>
    <row r="63104" hidden="1" x14ac:dyDescent="0.25"/>
    <row r="63105" hidden="1" x14ac:dyDescent="0.25"/>
    <row r="63106" hidden="1" x14ac:dyDescent="0.25"/>
    <row r="63107" hidden="1" x14ac:dyDescent="0.25"/>
    <row r="63108" hidden="1" x14ac:dyDescent="0.25"/>
    <row r="63109" hidden="1" x14ac:dyDescent="0.25"/>
    <row r="63110" hidden="1" x14ac:dyDescent="0.25"/>
    <row r="63111" hidden="1" x14ac:dyDescent="0.25"/>
    <row r="63112" hidden="1" x14ac:dyDescent="0.25"/>
    <row r="63113" hidden="1" x14ac:dyDescent="0.25"/>
    <row r="63114" hidden="1" x14ac:dyDescent="0.25"/>
    <row r="63115" hidden="1" x14ac:dyDescent="0.25"/>
    <row r="63116" hidden="1" x14ac:dyDescent="0.25"/>
    <row r="63117" hidden="1" x14ac:dyDescent="0.25"/>
    <row r="63118" hidden="1" x14ac:dyDescent="0.25"/>
    <row r="63119" hidden="1" x14ac:dyDescent="0.25"/>
    <row r="63120" hidden="1" x14ac:dyDescent="0.25"/>
    <row r="63121" hidden="1" x14ac:dyDescent="0.25"/>
    <row r="63122" hidden="1" x14ac:dyDescent="0.25"/>
    <row r="63123" hidden="1" x14ac:dyDescent="0.25"/>
    <row r="63124" hidden="1" x14ac:dyDescent="0.25"/>
    <row r="63125" hidden="1" x14ac:dyDescent="0.25"/>
    <row r="63126" hidden="1" x14ac:dyDescent="0.25"/>
    <row r="63127" hidden="1" x14ac:dyDescent="0.25"/>
    <row r="63128" hidden="1" x14ac:dyDescent="0.25"/>
    <row r="63129" hidden="1" x14ac:dyDescent="0.25"/>
    <row r="63130" hidden="1" x14ac:dyDescent="0.25"/>
    <row r="63131" hidden="1" x14ac:dyDescent="0.25"/>
    <row r="63132" hidden="1" x14ac:dyDescent="0.25"/>
    <row r="63133" hidden="1" x14ac:dyDescent="0.25"/>
    <row r="63134" hidden="1" x14ac:dyDescent="0.25"/>
    <row r="63135" hidden="1" x14ac:dyDescent="0.25"/>
    <row r="63136" hidden="1" x14ac:dyDescent="0.25"/>
    <row r="63137" hidden="1" x14ac:dyDescent="0.25"/>
    <row r="63138" hidden="1" x14ac:dyDescent="0.25"/>
    <row r="63139" hidden="1" x14ac:dyDescent="0.25"/>
    <row r="63140" hidden="1" x14ac:dyDescent="0.25"/>
    <row r="63141" hidden="1" x14ac:dyDescent="0.25"/>
    <row r="63142" hidden="1" x14ac:dyDescent="0.25"/>
    <row r="63143" hidden="1" x14ac:dyDescent="0.25"/>
    <row r="63144" hidden="1" x14ac:dyDescent="0.25"/>
    <row r="63145" hidden="1" x14ac:dyDescent="0.25"/>
    <row r="63146" hidden="1" x14ac:dyDescent="0.25"/>
    <row r="63147" hidden="1" x14ac:dyDescent="0.25"/>
    <row r="63148" hidden="1" x14ac:dyDescent="0.25"/>
    <row r="63149" hidden="1" x14ac:dyDescent="0.25"/>
    <row r="63150" hidden="1" x14ac:dyDescent="0.25"/>
    <row r="63151" hidden="1" x14ac:dyDescent="0.25"/>
    <row r="63152" hidden="1" x14ac:dyDescent="0.25"/>
    <row r="63153" hidden="1" x14ac:dyDescent="0.25"/>
    <row r="63154" hidden="1" x14ac:dyDescent="0.25"/>
    <row r="63155" hidden="1" x14ac:dyDescent="0.25"/>
    <row r="63156" hidden="1" x14ac:dyDescent="0.25"/>
    <row r="63157" hidden="1" x14ac:dyDescent="0.25"/>
    <row r="63158" hidden="1" x14ac:dyDescent="0.25"/>
    <row r="63159" hidden="1" x14ac:dyDescent="0.25"/>
    <row r="63160" hidden="1" x14ac:dyDescent="0.25"/>
    <row r="63161" hidden="1" x14ac:dyDescent="0.25"/>
    <row r="63162" hidden="1" x14ac:dyDescent="0.25"/>
    <row r="63163" hidden="1" x14ac:dyDescent="0.25"/>
    <row r="63164" hidden="1" x14ac:dyDescent="0.25"/>
    <row r="63165" hidden="1" x14ac:dyDescent="0.25"/>
    <row r="63166" hidden="1" x14ac:dyDescent="0.25"/>
    <row r="63167" hidden="1" x14ac:dyDescent="0.25"/>
    <row r="63168" hidden="1" x14ac:dyDescent="0.25"/>
    <row r="63169" hidden="1" x14ac:dyDescent="0.25"/>
    <row r="63170" hidden="1" x14ac:dyDescent="0.25"/>
    <row r="63171" hidden="1" x14ac:dyDescent="0.25"/>
    <row r="63172" hidden="1" x14ac:dyDescent="0.25"/>
    <row r="63173" hidden="1" x14ac:dyDescent="0.25"/>
    <row r="63174" hidden="1" x14ac:dyDescent="0.25"/>
    <row r="63175" hidden="1" x14ac:dyDescent="0.25"/>
    <row r="63176" hidden="1" x14ac:dyDescent="0.25"/>
    <row r="63177" hidden="1" x14ac:dyDescent="0.25"/>
    <row r="63178" hidden="1" x14ac:dyDescent="0.25"/>
    <row r="63179" hidden="1" x14ac:dyDescent="0.25"/>
    <row r="63180" hidden="1" x14ac:dyDescent="0.25"/>
    <row r="63181" hidden="1" x14ac:dyDescent="0.25"/>
    <row r="63182" hidden="1" x14ac:dyDescent="0.25"/>
    <row r="63183" hidden="1" x14ac:dyDescent="0.25"/>
    <row r="63184" hidden="1" x14ac:dyDescent="0.25"/>
    <row r="63185" hidden="1" x14ac:dyDescent="0.25"/>
    <row r="63186" hidden="1" x14ac:dyDescent="0.25"/>
    <row r="63187" hidden="1" x14ac:dyDescent="0.25"/>
    <row r="63188" hidden="1" x14ac:dyDescent="0.25"/>
    <row r="63189" hidden="1" x14ac:dyDescent="0.25"/>
    <row r="63190" hidden="1" x14ac:dyDescent="0.25"/>
    <row r="63191" hidden="1" x14ac:dyDescent="0.25"/>
    <row r="63192" hidden="1" x14ac:dyDescent="0.25"/>
    <row r="63193" hidden="1" x14ac:dyDescent="0.25"/>
    <row r="63194" hidden="1" x14ac:dyDescent="0.25"/>
    <row r="63195" hidden="1" x14ac:dyDescent="0.25"/>
    <row r="63196" hidden="1" x14ac:dyDescent="0.25"/>
    <row r="63197" hidden="1" x14ac:dyDescent="0.25"/>
    <row r="63198" hidden="1" x14ac:dyDescent="0.25"/>
    <row r="63199" hidden="1" x14ac:dyDescent="0.25"/>
    <row r="63200" hidden="1" x14ac:dyDescent="0.25"/>
    <row r="63201" hidden="1" x14ac:dyDescent="0.25"/>
    <row r="63202" hidden="1" x14ac:dyDescent="0.25"/>
    <row r="63203" hidden="1" x14ac:dyDescent="0.25"/>
    <row r="63204" hidden="1" x14ac:dyDescent="0.25"/>
    <row r="63205" hidden="1" x14ac:dyDescent="0.25"/>
    <row r="63206" hidden="1" x14ac:dyDescent="0.25"/>
    <row r="63207" hidden="1" x14ac:dyDescent="0.25"/>
    <row r="63208" hidden="1" x14ac:dyDescent="0.25"/>
    <row r="63209" hidden="1" x14ac:dyDescent="0.25"/>
    <row r="63210" hidden="1" x14ac:dyDescent="0.25"/>
    <row r="63211" hidden="1" x14ac:dyDescent="0.25"/>
    <row r="63212" hidden="1" x14ac:dyDescent="0.25"/>
    <row r="63213" hidden="1" x14ac:dyDescent="0.25"/>
    <row r="63214" hidden="1" x14ac:dyDescent="0.25"/>
    <row r="63215" hidden="1" x14ac:dyDescent="0.25"/>
    <row r="63216" hidden="1" x14ac:dyDescent="0.25"/>
    <row r="63217" hidden="1" x14ac:dyDescent="0.25"/>
    <row r="63218" hidden="1" x14ac:dyDescent="0.25"/>
    <row r="63219" hidden="1" x14ac:dyDescent="0.25"/>
    <row r="63220" hidden="1" x14ac:dyDescent="0.25"/>
    <row r="63221" hidden="1" x14ac:dyDescent="0.25"/>
    <row r="63222" hidden="1" x14ac:dyDescent="0.25"/>
    <row r="63223" hidden="1" x14ac:dyDescent="0.25"/>
    <row r="63224" hidden="1" x14ac:dyDescent="0.25"/>
    <row r="63225" hidden="1" x14ac:dyDescent="0.25"/>
    <row r="63226" hidden="1" x14ac:dyDescent="0.25"/>
    <row r="63227" hidden="1" x14ac:dyDescent="0.25"/>
    <row r="63228" hidden="1" x14ac:dyDescent="0.25"/>
    <row r="63229" hidden="1" x14ac:dyDescent="0.25"/>
    <row r="63230" hidden="1" x14ac:dyDescent="0.25"/>
    <row r="63231" hidden="1" x14ac:dyDescent="0.25"/>
    <row r="63232" hidden="1" x14ac:dyDescent="0.25"/>
    <row r="63233" hidden="1" x14ac:dyDescent="0.25"/>
    <row r="63234" hidden="1" x14ac:dyDescent="0.25"/>
    <row r="63235" hidden="1" x14ac:dyDescent="0.25"/>
    <row r="63236" hidden="1" x14ac:dyDescent="0.25"/>
    <row r="63237" hidden="1" x14ac:dyDescent="0.25"/>
    <row r="63238" hidden="1" x14ac:dyDescent="0.25"/>
    <row r="63239" hidden="1" x14ac:dyDescent="0.25"/>
    <row r="63240" hidden="1" x14ac:dyDescent="0.25"/>
    <row r="63241" hidden="1" x14ac:dyDescent="0.25"/>
    <row r="63242" hidden="1" x14ac:dyDescent="0.25"/>
    <row r="63243" hidden="1" x14ac:dyDescent="0.25"/>
    <row r="63244" hidden="1" x14ac:dyDescent="0.25"/>
    <row r="63245" hidden="1" x14ac:dyDescent="0.25"/>
    <row r="63246" hidden="1" x14ac:dyDescent="0.25"/>
    <row r="63247" hidden="1" x14ac:dyDescent="0.25"/>
    <row r="63248" hidden="1" x14ac:dyDescent="0.25"/>
    <row r="63249" hidden="1" x14ac:dyDescent="0.25"/>
    <row r="63250" hidden="1" x14ac:dyDescent="0.25"/>
    <row r="63251" hidden="1" x14ac:dyDescent="0.25"/>
    <row r="63252" hidden="1" x14ac:dyDescent="0.25"/>
    <row r="63253" hidden="1" x14ac:dyDescent="0.25"/>
    <row r="63254" hidden="1" x14ac:dyDescent="0.25"/>
    <row r="63255" hidden="1" x14ac:dyDescent="0.25"/>
    <row r="63256" hidden="1" x14ac:dyDescent="0.25"/>
    <row r="63257" hidden="1" x14ac:dyDescent="0.25"/>
    <row r="63258" hidden="1" x14ac:dyDescent="0.25"/>
    <row r="63259" hidden="1" x14ac:dyDescent="0.25"/>
    <row r="63260" hidden="1" x14ac:dyDescent="0.25"/>
    <row r="63261" hidden="1" x14ac:dyDescent="0.25"/>
    <row r="63262" hidden="1" x14ac:dyDescent="0.25"/>
    <row r="63263" hidden="1" x14ac:dyDescent="0.25"/>
    <row r="63264" hidden="1" x14ac:dyDescent="0.25"/>
    <row r="63265" hidden="1" x14ac:dyDescent="0.25"/>
    <row r="63266" hidden="1" x14ac:dyDescent="0.25"/>
    <row r="63267" hidden="1" x14ac:dyDescent="0.25"/>
    <row r="63268" hidden="1" x14ac:dyDescent="0.25"/>
    <row r="63269" hidden="1" x14ac:dyDescent="0.25"/>
    <row r="63270" hidden="1" x14ac:dyDescent="0.25"/>
    <row r="63271" hidden="1" x14ac:dyDescent="0.25"/>
    <row r="63272" hidden="1" x14ac:dyDescent="0.25"/>
    <row r="63273" hidden="1" x14ac:dyDescent="0.25"/>
    <row r="63274" hidden="1" x14ac:dyDescent="0.25"/>
    <row r="63275" hidden="1" x14ac:dyDescent="0.25"/>
    <row r="63276" hidden="1" x14ac:dyDescent="0.25"/>
    <row r="63277" hidden="1" x14ac:dyDescent="0.25"/>
    <row r="63278" hidden="1" x14ac:dyDescent="0.25"/>
    <row r="63279" hidden="1" x14ac:dyDescent="0.25"/>
    <row r="63280" hidden="1" x14ac:dyDescent="0.25"/>
    <row r="63281" hidden="1" x14ac:dyDescent="0.25"/>
    <row r="63282" hidden="1" x14ac:dyDescent="0.25"/>
    <row r="63283" hidden="1" x14ac:dyDescent="0.25"/>
    <row r="63284" hidden="1" x14ac:dyDescent="0.25"/>
    <row r="63285" hidden="1" x14ac:dyDescent="0.25"/>
    <row r="63286" hidden="1" x14ac:dyDescent="0.25"/>
    <row r="63287" hidden="1" x14ac:dyDescent="0.25"/>
    <row r="63288" hidden="1" x14ac:dyDescent="0.25"/>
    <row r="63289" hidden="1" x14ac:dyDescent="0.25"/>
    <row r="63290" hidden="1" x14ac:dyDescent="0.25"/>
    <row r="63291" hidden="1" x14ac:dyDescent="0.25"/>
    <row r="63292" hidden="1" x14ac:dyDescent="0.25"/>
    <row r="63293" hidden="1" x14ac:dyDescent="0.25"/>
    <row r="63294" hidden="1" x14ac:dyDescent="0.25"/>
    <row r="63295" hidden="1" x14ac:dyDescent="0.25"/>
    <row r="63296" hidden="1" x14ac:dyDescent="0.25"/>
    <row r="63297" hidden="1" x14ac:dyDescent="0.25"/>
    <row r="63298" hidden="1" x14ac:dyDescent="0.25"/>
    <row r="63299" hidden="1" x14ac:dyDescent="0.25"/>
    <row r="63300" hidden="1" x14ac:dyDescent="0.25"/>
    <row r="63301" hidden="1" x14ac:dyDescent="0.25"/>
    <row r="63302" hidden="1" x14ac:dyDescent="0.25"/>
    <row r="63303" hidden="1" x14ac:dyDescent="0.25"/>
    <row r="63304" hidden="1" x14ac:dyDescent="0.25"/>
    <row r="63305" hidden="1" x14ac:dyDescent="0.25"/>
    <row r="63306" hidden="1" x14ac:dyDescent="0.25"/>
    <row r="63307" hidden="1" x14ac:dyDescent="0.25"/>
    <row r="63308" hidden="1" x14ac:dyDescent="0.25"/>
    <row r="63309" hidden="1" x14ac:dyDescent="0.25"/>
    <row r="63310" hidden="1" x14ac:dyDescent="0.25"/>
    <row r="63311" hidden="1" x14ac:dyDescent="0.25"/>
    <row r="63312" hidden="1" x14ac:dyDescent="0.25"/>
    <row r="63313" hidden="1" x14ac:dyDescent="0.25"/>
    <row r="63314" hidden="1" x14ac:dyDescent="0.25"/>
    <row r="63315" hidden="1" x14ac:dyDescent="0.25"/>
    <row r="63316" hidden="1" x14ac:dyDescent="0.25"/>
    <row r="63317" hidden="1" x14ac:dyDescent="0.25"/>
    <row r="63318" hidden="1" x14ac:dyDescent="0.25"/>
    <row r="63319" hidden="1" x14ac:dyDescent="0.25"/>
    <row r="63320" hidden="1" x14ac:dyDescent="0.25"/>
    <row r="63321" hidden="1" x14ac:dyDescent="0.25"/>
    <row r="63322" hidden="1" x14ac:dyDescent="0.25"/>
    <row r="63323" hidden="1" x14ac:dyDescent="0.25"/>
    <row r="63324" hidden="1" x14ac:dyDescent="0.25"/>
    <row r="63325" hidden="1" x14ac:dyDescent="0.25"/>
    <row r="63326" hidden="1" x14ac:dyDescent="0.25"/>
    <row r="63327" hidden="1" x14ac:dyDescent="0.25"/>
    <row r="63328" hidden="1" x14ac:dyDescent="0.25"/>
    <row r="63329" hidden="1" x14ac:dyDescent="0.25"/>
    <row r="63330" hidden="1" x14ac:dyDescent="0.25"/>
    <row r="63331" hidden="1" x14ac:dyDescent="0.25"/>
    <row r="63332" hidden="1" x14ac:dyDescent="0.25"/>
    <row r="63333" hidden="1" x14ac:dyDescent="0.25"/>
    <row r="63334" hidden="1" x14ac:dyDescent="0.25"/>
    <row r="63335" hidden="1" x14ac:dyDescent="0.25"/>
    <row r="63336" hidden="1" x14ac:dyDescent="0.25"/>
    <row r="63337" hidden="1" x14ac:dyDescent="0.25"/>
    <row r="63338" hidden="1" x14ac:dyDescent="0.25"/>
    <row r="63339" hidden="1" x14ac:dyDescent="0.25"/>
    <row r="63340" hidden="1" x14ac:dyDescent="0.25"/>
    <row r="63341" hidden="1" x14ac:dyDescent="0.25"/>
    <row r="63342" hidden="1" x14ac:dyDescent="0.25"/>
    <row r="63343" hidden="1" x14ac:dyDescent="0.25"/>
    <row r="63344" hidden="1" x14ac:dyDescent="0.25"/>
    <row r="63345" hidden="1" x14ac:dyDescent="0.25"/>
    <row r="63346" hidden="1" x14ac:dyDescent="0.25"/>
    <row r="63347" hidden="1" x14ac:dyDescent="0.25"/>
    <row r="63348" hidden="1" x14ac:dyDescent="0.25"/>
    <row r="63349" hidden="1" x14ac:dyDescent="0.25"/>
    <row r="63350" hidden="1" x14ac:dyDescent="0.25"/>
    <row r="63351" hidden="1" x14ac:dyDescent="0.25"/>
    <row r="63352" hidden="1" x14ac:dyDescent="0.25"/>
    <row r="63353" hidden="1" x14ac:dyDescent="0.25"/>
    <row r="63354" hidden="1" x14ac:dyDescent="0.25"/>
    <row r="63355" hidden="1" x14ac:dyDescent="0.25"/>
    <row r="63356" hidden="1" x14ac:dyDescent="0.25"/>
    <row r="63357" hidden="1" x14ac:dyDescent="0.25"/>
    <row r="63358" hidden="1" x14ac:dyDescent="0.25"/>
    <row r="63359" hidden="1" x14ac:dyDescent="0.25"/>
    <row r="63360" hidden="1" x14ac:dyDescent="0.25"/>
    <row r="63361" hidden="1" x14ac:dyDescent="0.25"/>
    <row r="63362" hidden="1" x14ac:dyDescent="0.25"/>
    <row r="63363" hidden="1" x14ac:dyDescent="0.25"/>
    <row r="63364" hidden="1" x14ac:dyDescent="0.25"/>
    <row r="63365" hidden="1" x14ac:dyDescent="0.25"/>
    <row r="63366" hidden="1" x14ac:dyDescent="0.25"/>
    <row r="63367" hidden="1" x14ac:dyDescent="0.25"/>
    <row r="63368" hidden="1" x14ac:dyDescent="0.25"/>
    <row r="63369" hidden="1" x14ac:dyDescent="0.25"/>
    <row r="63370" hidden="1" x14ac:dyDescent="0.25"/>
    <row r="63371" hidden="1" x14ac:dyDescent="0.25"/>
    <row r="63372" hidden="1" x14ac:dyDescent="0.25"/>
    <row r="63373" hidden="1" x14ac:dyDescent="0.25"/>
    <row r="63374" hidden="1" x14ac:dyDescent="0.25"/>
    <row r="63375" hidden="1" x14ac:dyDescent="0.25"/>
    <row r="63376" hidden="1" x14ac:dyDescent="0.25"/>
    <row r="63377" hidden="1" x14ac:dyDescent="0.25"/>
    <row r="63378" hidden="1" x14ac:dyDescent="0.25"/>
    <row r="63379" hidden="1" x14ac:dyDescent="0.25"/>
    <row r="63380" hidden="1" x14ac:dyDescent="0.25"/>
    <row r="63381" hidden="1" x14ac:dyDescent="0.25"/>
    <row r="63382" hidden="1" x14ac:dyDescent="0.25"/>
    <row r="63383" hidden="1" x14ac:dyDescent="0.25"/>
    <row r="63384" hidden="1" x14ac:dyDescent="0.25"/>
    <row r="63385" hidden="1" x14ac:dyDescent="0.25"/>
    <row r="63386" hidden="1" x14ac:dyDescent="0.25"/>
    <row r="63387" hidden="1" x14ac:dyDescent="0.25"/>
    <row r="63388" hidden="1" x14ac:dyDescent="0.25"/>
    <row r="63389" hidden="1" x14ac:dyDescent="0.25"/>
    <row r="63390" hidden="1" x14ac:dyDescent="0.25"/>
    <row r="63391" hidden="1" x14ac:dyDescent="0.25"/>
    <row r="63392" hidden="1" x14ac:dyDescent="0.25"/>
    <row r="63393" hidden="1" x14ac:dyDescent="0.25"/>
    <row r="63394" hidden="1" x14ac:dyDescent="0.25"/>
    <row r="63395" hidden="1" x14ac:dyDescent="0.25"/>
    <row r="63396" hidden="1" x14ac:dyDescent="0.25"/>
    <row r="63397" hidden="1" x14ac:dyDescent="0.25"/>
    <row r="63398" hidden="1" x14ac:dyDescent="0.25"/>
    <row r="63399" hidden="1" x14ac:dyDescent="0.25"/>
    <row r="63400" hidden="1" x14ac:dyDescent="0.25"/>
    <row r="63401" hidden="1" x14ac:dyDescent="0.25"/>
    <row r="63402" hidden="1" x14ac:dyDescent="0.25"/>
    <row r="63403" hidden="1" x14ac:dyDescent="0.25"/>
    <row r="63404" hidden="1" x14ac:dyDescent="0.25"/>
    <row r="63405" hidden="1" x14ac:dyDescent="0.25"/>
    <row r="63406" hidden="1" x14ac:dyDescent="0.25"/>
    <row r="63407" hidden="1" x14ac:dyDescent="0.25"/>
    <row r="63408" hidden="1" x14ac:dyDescent="0.25"/>
    <row r="63409" hidden="1" x14ac:dyDescent="0.25"/>
    <row r="63410" hidden="1" x14ac:dyDescent="0.25"/>
    <row r="63411" hidden="1" x14ac:dyDescent="0.25"/>
    <row r="63412" hidden="1" x14ac:dyDescent="0.25"/>
    <row r="63413" hidden="1" x14ac:dyDescent="0.25"/>
    <row r="63414" hidden="1" x14ac:dyDescent="0.25"/>
    <row r="63415" hidden="1" x14ac:dyDescent="0.25"/>
    <row r="63416" hidden="1" x14ac:dyDescent="0.25"/>
    <row r="63417" hidden="1" x14ac:dyDescent="0.25"/>
    <row r="63418" hidden="1" x14ac:dyDescent="0.25"/>
    <row r="63419" hidden="1" x14ac:dyDescent="0.25"/>
    <row r="63420" hidden="1" x14ac:dyDescent="0.25"/>
    <row r="63421" hidden="1" x14ac:dyDescent="0.25"/>
    <row r="63422" hidden="1" x14ac:dyDescent="0.25"/>
    <row r="63423" hidden="1" x14ac:dyDescent="0.25"/>
    <row r="63424" hidden="1" x14ac:dyDescent="0.25"/>
    <row r="63425" hidden="1" x14ac:dyDescent="0.25"/>
    <row r="63426" hidden="1" x14ac:dyDescent="0.25"/>
    <row r="63427" hidden="1" x14ac:dyDescent="0.25"/>
    <row r="63428" hidden="1" x14ac:dyDescent="0.25"/>
    <row r="63429" hidden="1" x14ac:dyDescent="0.25"/>
    <row r="63430" hidden="1" x14ac:dyDescent="0.25"/>
    <row r="63431" hidden="1" x14ac:dyDescent="0.25"/>
    <row r="63432" hidden="1" x14ac:dyDescent="0.25"/>
    <row r="63433" hidden="1" x14ac:dyDescent="0.25"/>
    <row r="63434" hidden="1" x14ac:dyDescent="0.25"/>
    <row r="63435" hidden="1" x14ac:dyDescent="0.25"/>
    <row r="63436" hidden="1" x14ac:dyDescent="0.25"/>
    <row r="63437" hidden="1" x14ac:dyDescent="0.25"/>
    <row r="63438" hidden="1" x14ac:dyDescent="0.25"/>
    <row r="63439" hidden="1" x14ac:dyDescent="0.25"/>
    <row r="63440" hidden="1" x14ac:dyDescent="0.25"/>
    <row r="63441" hidden="1" x14ac:dyDescent="0.25"/>
    <row r="63442" hidden="1" x14ac:dyDescent="0.25"/>
    <row r="63443" hidden="1" x14ac:dyDescent="0.25"/>
    <row r="63444" hidden="1" x14ac:dyDescent="0.25"/>
    <row r="63445" hidden="1" x14ac:dyDescent="0.25"/>
    <row r="63446" hidden="1" x14ac:dyDescent="0.25"/>
    <row r="63447" hidden="1" x14ac:dyDescent="0.25"/>
    <row r="63448" hidden="1" x14ac:dyDescent="0.25"/>
    <row r="63449" hidden="1" x14ac:dyDescent="0.25"/>
    <row r="63450" hidden="1" x14ac:dyDescent="0.25"/>
    <row r="63451" hidden="1" x14ac:dyDescent="0.25"/>
    <row r="63452" hidden="1" x14ac:dyDescent="0.25"/>
    <row r="63453" hidden="1" x14ac:dyDescent="0.25"/>
    <row r="63454" hidden="1" x14ac:dyDescent="0.25"/>
    <row r="63455" hidden="1" x14ac:dyDescent="0.25"/>
    <row r="63456" hidden="1" x14ac:dyDescent="0.25"/>
    <row r="63457" hidden="1" x14ac:dyDescent="0.25"/>
    <row r="63458" hidden="1" x14ac:dyDescent="0.25"/>
    <row r="63459" hidden="1" x14ac:dyDescent="0.25"/>
    <row r="63460" hidden="1" x14ac:dyDescent="0.25"/>
    <row r="63461" hidden="1" x14ac:dyDescent="0.25"/>
    <row r="63462" hidden="1" x14ac:dyDescent="0.25"/>
    <row r="63463" hidden="1" x14ac:dyDescent="0.25"/>
    <row r="63464" hidden="1" x14ac:dyDescent="0.25"/>
    <row r="63465" hidden="1" x14ac:dyDescent="0.25"/>
    <row r="63466" hidden="1" x14ac:dyDescent="0.25"/>
    <row r="63467" hidden="1" x14ac:dyDescent="0.25"/>
    <row r="63468" hidden="1" x14ac:dyDescent="0.25"/>
    <row r="63469" hidden="1" x14ac:dyDescent="0.25"/>
    <row r="63470" hidden="1" x14ac:dyDescent="0.25"/>
    <row r="63471" hidden="1" x14ac:dyDescent="0.25"/>
    <row r="63472" hidden="1" x14ac:dyDescent="0.25"/>
    <row r="63473" hidden="1" x14ac:dyDescent="0.25"/>
    <row r="63474" hidden="1" x14ac:dyDescent="0.25"/>
    <row r="63475" hidden="1" x14ac:dyDescent="0.25"/>
    <row r="63476" hidden="1" x14ac:dyDescent="0.25"/>
    <row r="63477" hidden="1" x14ac:dyDescent="0.25"/>
    <row r="63478" hidden="1" x14ac:dyDescent="0.25"/>
    <row r="63479" hidden="1" x14ac:dyDescent="0.25"/>
    <row r="63480" hidden="1" x14ac:dyDescent="0.25"/>
    <row r="63481" hidden="1" x14ac:dyDescent="0.25"/>
    <row r="63482" hidden="1" x14ac:dyDescent="0.25"/>
    <row r="63483" hidden="1" x14ac:dyDescent="0.25"/>
    <row r="63484" hidden="1" x14ac:dyDescent="0.25"/>
    <row r="63485" hidden="1" x14ac:dyDescent="0.25"/>
    <row r="63486" hidden="1" x14ac:dyDescent="0.25"/>
    <row r="63487" hidden="1" x14ac:dyDescent="0.25"/>
    <row r="63488" hidden="1" x14ac:dyDescent="0.25"/>
    <row r="63489" hidden="1" x14ac:dyDescent="0.25"/>
    <row r="63490" hidden="1" x14ac:dyDescent="0.25"/>
    <row r="63491" hidden="1" x14ac:dyDescent="0.25"/>
    <row r="63492" hidden="1" x14ac:dyDescent="0.25"/>
    <row r="63493" hidden="1" x14ac:dyDescent="0.25"/>
    <row r="63494" hidden="1" x14ac:dyDescent="0.25"/>
    <row r="63495" hidden="1" x14ac:dyDescent="0.25"/>
    <row r="63496" hidden="1" x14ac:dyDescent="0.25"/>
    <row r="63497" hidden="1" x14ac:dyDescent="0.25"/>
    <row r="63498" hidden="1" x14ac:dyDescent="0.25"/>
    <row r="63499" hidden="1" x14ac:dyDescent="0.25"/>
    <row r="63500" hidden="1" x14ac:dyDescent="0.25"/>
    <row r="63501" hidden="1" x14ac:dyDescent="0.25"/>
    <row r="63502" hidden="1" x14ac:dyDescent="0.25"/>
    <row r="63503" hidden="1" x14ac:dyDescent="0.25"/>
    <row r="63504" hidden="1" x14ac:dyDescent="0.25"/>
    <row r="63505" hidden="1" x14ac:dyDescent="0.25"/>
    <row r="63506" hidden="1" x14ac:dyDescent="0.25"/>
    <row r="63507" hidden="1" x14ac:dyDescent="0.25"/>
    <row r="63508" hidden="1" x14ac:dyDescent="0.25"/>
    <row r="63509" hidden="1" x14ac:dyDescent="0.25"/>
    <row r="63510" hidden="1" x14ac:dyDescent="0.25"/>
    <row r="63511" hidden="1" x14ac:dyDescent="0.25"/>
    <row r="63512" hidden="1" x14ac:dyDescent="0.25"/>
    <row r="63513" hidden="1" x14ac:dyDescent="0.25"/>
    <row r="63514" hidden="1" x14ac:dyDescent="0.25"/>
    <row r="63515" hidden="1" x14ac:dyDescent="0.25"/>
    <row r="63516" hidden="1" x14ac:dyDescent="0.25"/>
    <row r="63517" hidden="1" x14ac:dyDescent="0.25"/>
    <row r="63518" hidden="1" x14ac:dyDescent="0.25"/>
    <row r="63519" hidden="1" x14ac:dyDescent="0.25"/>
    <row r="63520" hidden="1" x14ac:dyDescent="0.25"/>
    <row r="63521" hidden="1" x14ac:dyDescent="0.25"/>
    <row r="63522" hidden="1" x14ac:dyDescent="0.25"/>
    <row r="63523" hidden="1" x14ac:dyDescent="0.25"/>
    <row r="63524" hidden="1" x14ac:dyDescent="0.25"/>
    <row r="63525" hidden="1" x14ac:dyDescent="0.25"/>
    <row r="63526" hidden="1" x14ac:dyDescent="0.25"/>
    <row r="63527" hidden="1" x14ac:dyDescent="0.25"/>
    <row r="63528" hidden="1" x14ac:dyDescent="0.25"/>
    <row r="63529" hidden="1" x14ac:dyDescent="0.25"/>
    <row r="63530" hidden="1" x14ac:dyDescent="0.25"/>
    <row r="63531" hidden="1" x14ac:dyDescent="0.25"/>
    <row r="63532" hidden="1" x14ac:dyDescent="0.25"/>
    <row r="63533" hidden="1" x14ac:dyDescent="0.25"/>
    <row r="63534" hidden="1" x14ac:dyDescent="0.25"/>
    <row r="63535" hidden="1" x14ac:dyDescent="0.25"/>
    <row r="63536" hidden="1" x14ac:dyDescent="0.25"/>
    <row r="63537" hidden="1" x14ac:dyDescent="0.25"/>
    <row r="63538" hidden="1" x14ac:dyDescent="0.25"/>
    <row r="63539" hidden="1" x14ac:dyDescent="0.25"/>
    <row r="63540" hidden="1" x14ac:dyDescent="0.25"/>
    <row r="63541" hidden="1" x14ac:dyDescent="0.25"/>
    <row r="63542" hidden="1" x14ac:dyDescent="0.25"/>
    <row r="63543" hidden="1" x14ac:dyDescent="0.25"/>
    <row r="63544" hidden="1" x14ac:dyDescent="0.25"/>
    <row r="63545" hidden="1" x14ac:dyDescent="0.25"/>
    <row r="63546" hidden="1" x14ac:dyDescent="0.25"/>
    <row r="63547" hidden="1" x14ac:dyDescent="0.25"/>
    <row r="63548" hidden="1" x14ac:dyDescent="0.25"/>
    <row r="63549" hidden="1" x14ac:dyDescent="0.25"/>
    <row r="63550" hidden="1" x14ac:dyDescent="0.25"/>
    <row r="63551" hidden="1" x14ac:dyDescent="0.25"/>
    <row r="63552" hidden="1" x14ac:dyDescent="0.25"/>
    <row r="63553" hidden="1" x14ac:dyDescent="0.25"/>
    <row r="63554" hidden="1" x14ac:dyDescent="0.25"/>
    <row r="63555" hidden="1" x14ac:dyDescent="0.25"/>
    <row r="63556" hidden="1" x14ac:dyDescent="0.25"/>
    <row r="63557" hidden="1" x14ac:dyDescent="0.25"/>
    <row r="63558" hidden="1" x14ac:dyDescent="0.25"/>
    <row r="63559" hidden="1" x14ac:dyDescent="0.25"/>
    <row r="63560" hidden="1" x14ac:dyDescent="0.25"/>
    <row r="63561" hidden="1" x14ac:dyDescent="0.25"/>
    <row r="63562" hidden="1" x14ac:dyDescent="0.25"/>
    <row r="63563" hidden="1" x14ac:dyDescent="0.25"/>
    <row r="63564" hidden="1" x14ac:dyDescent="0.25"/>
    <row r="63565" hidden="1" x14ac:dyDescent="0.25"/>
    <row r="63566" hidden="1" x14ac:dyDescent="0.25"/>
    <row r="63567" hidden="1" x14ac:dyDescent="0.25"/>
    <row r="63568" hidden="1" x14ac:dyDescent="0.25"/>
    <row r="63569" hidden="1" x14ac:dyDescent="0.25"/>
    <row r="63570" hidden="1" x14ac:dyDescent="0.25"/>
    <row r="63571" hidden="1" x14ac:dyDescent="0.25"/>
    <row r="63572" hidden="1" x14ac:dyDescent="0.25"/>
    <row r="63573" hidden="1" x14ac:dyDescent="0.25"/>
    <row r="63574" hidden="1" x14ac:dyDescent="0.25"/>
    <row r="63575" hidden="1" x14ac:dyDescent="0.25"/>
    <row r="63576" hidden="1" x14ac:dyDescent="0.25"/>
    <row r="63577" hidden="1" x14ac:dyDescent="0.25"/>
    <row r="63578" hidden="1" x14ac:dyDescent="0.25"/>
    <row r="63579" hidden="1" x14ac:dyDescent="0.25"/>
    <row r="63580" hidden="1" x14ac:dyDescent="0.25"/>
    <row r="63581" hidden="1" x14ac:dyDescent="0.25"/>
    <row r="63582" hidden="1" x14ac:dyDescent="0.25"/>
    <row r="63583" hidden="1" x14ac:dyDescent="0.25"/>
    <row r="63584" hidden="1" x14ac:dyDescent="0.25"/>
    <row r="63585" hidden="1" x14ac:dyDescent="0.25"/>
    <row r="63586" hidden="1" x14ac:dyDescent="0.25"/>
    <row r="63587" hidden="1" x14ac:dyDescent="0.25"/>
    <row r="63588" hidden="1" x14ac:dyDescent="0.25"/>
    <row r="63589" hidden="1" x14ac:dyDescent="0.25"/>
    <row r="63590" hidden="1" x14ac:dyDescent="0.25"/>
    <row r="63591" hidden="1" x14ac:dyDescent="0.25"/>
    <row r="63592" hidden="1" x14ac:dyDescent="0.25"/>
    <row r="63593" hidden="1" x14ac:dyDescent="0.25"/>
    <row r="63594" hidden="1" x14ac:dyDescent="0.25"/>
    <row r="63595" hidden="1" x14ac:dyDescent="0.25"/>
    <row r="63596" hidden="1" x14ac:dyDescent="0.25"/>
    <row r="63597" hidden="1" x14ac:dyDescent="0.25"/>
    <row r="63598" hidden="1" x14ac:dyDescent="0.25"/>
    <row r="63599" hidden="1" x14ac:dyDescent="0.25"/>
    <row r="63600" hidden="1" x14ac:dyDescent="0.25"/>
    <row r="63601" hidden="1" x14ac:dyDescent="0.25"/>
    <row r="63602" hidden="1" x14ac:dyDescent="0.25"/>
    <row r="63603" hidden="1" x14ac:dyDescent="0.25"/>
    <row r="63604" hidden="1" x14ac:dyDescent="0.25"/>
    <row r="63605" hidden="1" x14ac:dyDescent="0.25"/>
    <row r="63606" hidden="1" x14ac:dyDescent="0.25"/>
    <row r="63607" hidden="1" x14ac:dyDescent="0.25"/>
    <row r="63608" hidden="1" x14ac:dyDescent="0.25"/>
    <row r="63609" hidden="1" x14ac:dyDescent="0.25"/>
    <row r="63610" hidden="1" x14ac:dyDescent="0.25"/>
    <row r="63611" hidden="1" x14ac:dyDescent="0.25"/>
    <row r="63612" hidden="1" x14ac:dyDescent="0.25"/>
    <row r="63613" hidden="1" x14ac:dyDescent="0.25"/>
    <row r="63614" hidden="1" x14ac:dyDescent="0.25"/>
    <row r="63615" hidden="1" x14ac:dyDescent="0.25"/>
    <row r="63616" hidden="1" x14ac:dyDescent="0.25"/>
    <row r="63617" hidden="1" x14ac:dyDescent="0.25"/>
    <row r="63618" hidden="1" x14ac:dyDescent="0.25"/>
    <row r="63619" hidden="1" x14ac:dyDescent="0.25"/>
    <row r="63620" hidden="1" x14ac:dyDescent="0.25"/>
    <row r="63621" hidden="1" x14ac:dyDescent="0.25"/>
    <row r="63622" hidden="1" x14ac:dyDescent="0.25"/>
    <row r="63623" hidden="1" x14ac:dyDescent="0.25"/>
    <row r="63624" hidden="1" x14ac:dyDescent="0.25"/>
    <row r="63625" hidden="1" x14ac:dyDescent="0.25"/>
    <row r="63626" hidden="1" x14ac:dyDescent="0.25"/>
    <row r="63627" hidden="1" x14ac:dyDescent="0.25"/>
    <row r="63628" hidden="1" x14ac:dyDescent="0.25"/>
    <row r="63629" hidden="1" x14ac:dyDescent="0.25"/>
    <row r="63630" hidden="1" x14ac:dyDescent="0.25"/>
    <row r="63631" hidden="1" x14ac:dyDescent="0.25"/>
    <row r="63632" hidden="1" x14ac:dyDescent="0.25"/>
    <row r="63633" hidden="1" x14ac:dyDescent="0.25"/>
    <row r="63634" hidden="1" x14ac:dyDescent="0.25"/>
    <row r="63635" hidden="1" x14ac:dyDescent="0.25"/>
    <row r="63636" hidden="1" x14ac:dyDescent="0.25"/>
    <row r="63637" hidden="1" x14ac:dyDescent="0.25"/>
    <row r="63638" hidden="1" x14ac:dyDescent="0.25"/>
    <row r="63639" hidden="1" x14ac:dyDescent="0.25"/>
    <row r="63640" hidden="1" x14ac:dyDescent="0.25"/>
    <row r="63641" hidden="1" x14ac:dyDescent="0.25"/>
    <row r="63642" hidden="1" x14ac:dyDescent="0.25"/>
    <row r="63643" hidden="1" x14ac:dyDescent="0.25"/>
    <row r="63644" hidden="1" x14ac:dyDescent="0.25"/>
    <row r="63645" hidden="1" x14ac:dyDescent="0.25"/>
    <row r="63646" hidden="1" x14ac:dyDescent="0.25"/>
    <row r="63647" hidden="1" x14ac:dyDescent="0.25"/>
    <row r="63648" hidden="1" x14ac:dyDescent="0.25"/>
    <row r="63649" hidden="1" x14ac:dyDescent="0.25"/>
    <row r="63650" hidden="1" x14ac:dyDescent="0.25"/>
    <row r="63651" hidden="1" x14ac:dyDescent="0.25"/>
    <row r="63652" hidden="1" x14ac:dyDescent="0.25"/>
    <row r="63653" hidden="1" x14ac:dyDescent="0.25"/>
    <row r="63654" hidden="1" x14ac:dyDescent="0.25"/>
    <row r="63655" hidden="1" x14ac:dyDescent="0.25"/>
    <row r="63656" hidden="1" x14ac:dyDescent="0.25"/>
    <row r="63657" hidden="1" x14ac:dyDescent="0.25"/>
    <row r="63658" hidden="1" x14ac:dyDescent="0.25"/>
    <row r="63659" hidden="1" x14ac:dyDescent="0.25"/>
    <row r="63660" hidden="1" x14ac:dyDescent="0.25"/>
    <row r="63661" hidden="1" x14ac:dyDescent="0.25"/>
    <row r="63662" hidden="1" x14ac:dyDescent="0.25"/>
    <row r="63663" hidden="1" x14ac:dyDescent="0.25"/>
    <row r="63664" hidden="1" x14ac:dyDescent="0.25"/>
    <row r="63665" hidden="1" x14ac:dyDescent="0.25"/>
    <row r="63666" hidden="1" x14ac:dyDescent="0.25"/>
    <row r="63667" hidden="1" x14ac:dyDescent="0.25"/>
    <row r="63668" hidden="1" x14ac:dyDescent="0.25"/>
    <row r="63669" hidden="1" x14ac:dyDescent="0.25"/>
    <row r="63670" hidden="1" x14ac:dyDescent="0.25"/>
    <row r="63671" hidden="1" x14ac:dyDescent="0.25"/>
    <row r="63672" hidden="1" x14ac:dyDescent="0.25"/>
    <row r="63673" hidden="1" x14ac:dyDescent="0.25"/>
    <row r="63674" hidden="1" x14ac:dyDescent="0.25"/>
    <row r="63675" hidden="1" x14ac:dyDescent="0.25"/>
    <row r="63676" hidden="1" x14ac:dyDescent="0.25"/>
    <row r="63677" hidden="1" x14ac:dyDescent="0.25"/>
    <row r="63678" hidden="1" x14ac:dyDescent="0.25"/>
    <row r="63679" hidden="1" x14ac:dyDescent="0.25"/>
    <row r="63680" hidden="1" x14ac:dyDescent="0.25"/>
    <row r="63681" hidden="1" x14ac:dyDescent="0.25"/>
    <row r="63682" hidden="1" x14ac:dyDescent="0.25"/>
    <row r="63683" hidden="1" x14ac:dyDescent="0.25"/>
    <row r="63684" hidden="1" x14ac:dyDescent="0.25"/>
    <row r="63685" hidden="1" x14ac:dyDescent="0.25"/>
    <row r="63686" hidden="1" x14ac:dyDescent="0.25"/>
    <row r="63687" hidden="1" x14ac:dyDescent="0.25"/>
    <row r="63688" hidden="1" x14ac:dyDescent="0.25"/>
    <row r="63689" hidden="1" x14ac:dyDescent="0.25"/>
    <row r="63690" hidden="1" x14ac:dyDescent="0.25"/>
    <row r="63691" hidden="1" x14ac:dyDescent="0.25"/>
    <row r="63692" hidden="1" x14ac:dyDescent="0.25"/>
    <row r="63693" hidden="1" x14ac:dyDescent="0.25"/>
    <row r="63694" hidden="1" x14ac:dyDescent="0.25"/>
    <row r="63695" hidden="1" x14ac:dyDescent="0.25"/>
    <row r="63696" hidden="1" x14ac:dyDescent="0.25"/>
    <row r="63697" hidden="1" x14ac:dyDescent="0.25"/>
    <row r="63698" hidden="1" x14ac:dyDescent="0.25"/>
    <row r="63699" hidden="1" x14ac:dyDescent="0.25"/>
    <row r="63700" hidden="1" x14ac:dyDescent="0.25"/>
    <row r="63701" hidden="1" x14ac:dyDescent="0.25"/>
    <row r="63702" hidden="1" x14ac:dyDescent="0.25"/>
    <row r="63703" hidden="1" x14ac:dyDescent="0.25"/>
    <row r="63704" hidden="1" x14ac:dyDescent="0.25"/>
    <row r="63705" hidden="1" x14ac:dyDescent="0.25"/>
    <row r="63706" hidden="1" x14ac:dyDescent="0.25"/>
    <row r="63707" hidden="1" x14ac:dyDescent="0.25"/>
    <row r="63708" hidden="1" x14ac:dyDescent="0.25"/>
    <row r="63709" hidden="1" x14ac:dyDescent="0.25"/>
    <row r="63710" hidden="1" x14ac:dyDescent="0.25"/>
    <row r="63711" hidden="1" x14ac:dyDescent="0.25"/>
    <row r="63712" hidden="1" x14ac:dyDescent="0.25"/>
    <row r="63713" hidden="1" x14ac:dyDescent="0.25"/>
    <row r="63714" hidden="1" x14ac:dyDescent="0.25"/>
    <row r="63715" hidden="1" x14ac:dyDescent="0.25"/>
    <row r="63716" hidden="1" x14ac:dyDescent="0.25"/>
    <row r="63717" hidden="1" x14ac:dyDescent="0.25"/>
    <row r="63718" hidden="1" x14ac:dyDescent="0.25"/>
    <row r="63719" hidden="1" x14ac:dyDescent="0.25"/>
    <row r="63720" hidden="1" x14ac:dyDescent="0.25"/>
    <row r="63721" hidden="1" x14ac:dyDescent="0.25"/>
    <row r="63722" hidden="1" x14ac:dyDescent="0.25"/>
    <row r="63723" hidden="1" x14ac:dyDescent="0.25"/>
    <row r="63724" hidden="1" x14ac:dyDescent="0.25"/>
    <row r="63725" hidden="1" x14ac:dyDescent="0.25"/>
    <row r="63726" hidden="1" x14ac:dyDescent="0.25"/>
    <row r="63727" hidden="1" x14ac:dyDescent="0.25"/>
    <row r="63728" hidden="1" x14ac:dyDescent="0.25"/>
    <row r="63729" hidden="1" x14ac:dyDescent="0.25"/>
    <row r="63730" hidden="1" x14ac:dyDescent="0.25"/>
    <row r="63731" hidden="1" x14ac:dyDescent="0.25"/>
    <row r="63732" hidden="1" x14ac:dyDescent="0.25"/>
    <row r="63733" hidden="1" x14ac:dyDescent="0.25"/>
    <row r="63734" hidden="1" x14ac:dyDescent="0.25"/>
    <row r="63735" hidden="1" x14ac:dyDescent="0.25"/>
    <row r="63736" hidden="1" x14ac:dyDescent="0.25"/>
    <row r="63737" hidden="1" x14ac:dyDescent="0.25"/>
    <row r="63738" hidden="1" x14ac:dyDescent="0.25"/>
    <row r="63739" hidden="1" x14ac:dyDescent="0.25"/>
    <row r="63740" hidden="1" x14ac:dyDescent="0.25"/>
    <row r="63741" hidden="1" x14ac:dyDescent="0.25"/>
    <row r="63742" hidden="1" x14ac:dyDescent="0.25"/>
    <row r="63743" hidden="1" x14ac:dyDescent="0.25"/>
    <row r="63744" hidden="1" x14ac:dyDescent="0.25"/>
    <row r="63745" hidden="1" x14ac:dyDescent="0.25"/>
    <row r="63746" hidden="1" x14ac:dyDescent="0.25"/>
    <row r="63747" hidden="1" x14ac:dyDescent="0.25"/>
    <row r="63748" hidden="1" x14ac:dyDescent="0.25"/>
    <row r="63749" hidden="1" x14ac:dyDescent="0.25"/>
    <row r="63750" hidden="1" x14ac:dyDescent="0.25"/>
    <row r="63751" hidden="1" x14ac:dyDescent="0.25"/>
    <row r="63752" hidden="1" x14ac:dyDescent="0.25"/>
    <row r="63753" hidden="1" x14ac:dyDescent="0.25"/>
    <row r="63754" hidden="1" x14ac:dyDescent="0.25"/>
    <row r="63755" hidden="1" x14ac:dyDescent="0.25"/>
    <row r="63756" hidden="1" x14ac:dyDescent="0.25"/>
    <row r="63757" hidden="1" x14ac:dyDescent="0.25"/>
    <row r="63758" hidden="1" x14ac:dyDescent="0.25"/>
    <row r="63759" hidden="1" x14ac:dyDescent="0.25"/>
    <row r="63760" hidden="1" x14ac:dyDescent="0.25"/>
    <row r="63761" hidden="1" x14ac:dyDescent="0.25"/>
    <row r="63762" hidden="1" x14ac:dyDescent="0.25"/>
    <row r="63763" hidden="1" x14ac:dyDescent="0.25"/>
    <row r="63764" hidden="1" x14ac:dyDescent="0.25"/>
    <row r="63765" hidden="1" x14ac:dyDescent="0.25"/>
    <row r="63766" hidden="1" x14ac:dyDescent="0.25"/>
    <row r="63767" hidden="1" x14ac:dyDescent="0.25"/>
    <row r="63768" hidden="1" x14ac:dyDescent="0.25"/>
    <row r="63769" hidden="1" x14ac:dyDescent="0.25"/>
    <row r="63770" hidden="1" x14ac:dyDescent="0.25"/>
    <row r="63771" hidden="1" x14ac:dyDescent="0.25"/>
    <row r="63772" hidden="1" x14ac:dyDescent="0.25"/>
    <row r="63773" hidden="1" x14ac:dyDescent="0.25"/>
    <row r="63774" hidden="1" x14ac:dyDescent="0.25"/>
    <row r="63775" hidden="1" x14ac:dyDescent="0.25"/>
    <row r="63776" hidden="1" x14ac:dyDescent="0.25"/>
    <row r="63777" hidden="1" x14ac:dyDescent="0.25"/>
    <row r="63778" hidden="1" x14ac:dyDescent="0.25"/>
    <row r="63779" hidden="1" x14ac:dyDescent="0.25"/>
    <row r="63780" hidden="1" x14ac:dyDescent="0.25"/>
    <row r="63781" hidden="1" x14ac:dyDescent="0.25"/>
    <row r="63782" hidden="1" x14ac:dyDescent="0.25"/>
    <row r="63783" hidden="1" x14ac:dyDescent="0.25"/>
    <row r="63784" hidden="1" x14ac:dyDescent="0.25"/>
    <row r="63785" hidden="1" x14ac:dyDescent="0.25"/>
    <row r="63786" hidden="1" x14ac:dyDescent="0.25"/>
    <row r="63787" hidden="1" x14ac:dyDescent="0.25"/>
    <row r="63788" hidden="1" x14ac:dyDescent="0.25"/>
    <row r="63789" hidden="1" x14ac:dyDescent="0.25"/>
    <row r="63790" hidden="1" x14ac:dyDescent="0.25"/>
    <row r="63791" hidden="1" x14ac:dyDescent="0.25"/>
    <row r="63792" hidden="1" x14ac:dyDescent="0.25"/>
    <row r="63793" hidden="1" x14ac:dyDescent="0.25"/>
    <row r="63794" hidden="1" x14ac:dyDescent="0.25"/>
    <row r="63795" hidden="1" x14ac:dyDescent="0.25"/>
    <row r="63796" hidden="1" x14ac:dyDescent="0.25"/>
    <row r="63797" hidden="1" x14ac:dyDescent="0.25"/>
    <row r="63798" hidden="1" x14ac:dyDescent="0.25"/>
    <row r="63799" hidden="1" x14ac:dyDescent="0.25"/>
    <row r="63800" hidden="1" x14ac:dyDescent="0.25"/>
    <row r="63801" hidden="1" x14ac:dyDescent="0.25"/>
    <row r="63802" hidden="1" x14ac:dyDescent="0.25"/>
    <row r="63803" hidden="1" x14ac:dyDescent="0.25"/>
    <row r="63804" hidden="1" x14ac:dyDescent="0.25"/>
    <row r="63805" hidden="1" x14ac:dyDescent="0.25"/>
    <row r="63806" hidden="1" x14ac:dyDescent="0.25"/>
    <row r="63807" hidden="1" x14ac:dyDescent="0.25"/>
    <row r="63808" hidden="1" x14ac:dyDescent="0.25"/>
    <row r="63809" hidden="1" x14ac:dyDescent="0.25"/>
    <row r="63810" hidden="1" x14ac:dyDescent="0.25"/>
    <row r="63811" hidden="1" x14ac:dyDescent="0.25"/>
    <row r="63812" hidden="1" x14ac:dyDescent="0.25"/>
    <row r="63813" hidden="1" x14ac:dyDescent="0.25"/>
    <row r="63814" hidden="1" x14ac:dyDescent="0.25"/>
    <row r="63815" hidden="1" x14ac:dyDescent="0.25"/>
    <row r="63816" hidden="1" x14ac:dyDescent="0.25"/>
    <row r="63817" hidden="1" x14ac:dyDescent="0.25"/>
    <row r="63818" hidden="1" x14ac:dyDescent="0.25"/>
    <row r="63819" hidden="1" x14ac:dyDescent="0.25"/>
    <row r="63820" hidden="1" x14ac:dyDescent="0.25"/>
    <row r="63821" hidden="1" x14ac:dyDescent="0.25"/>
    <row r="63822" hidden="1" x14ac:dyDescent="0.25"/>
    <row r="63823" hidden="1" x14ac:dyDescent="0.25"/>
    <row r="63824" hidden="1" x14ac:dyDescent="0.25"/>
    <row r="63825" hidden="1" x14ac:dyDescent="0.25"/>
    <row r="63826" hidden="1" x14ac:dyDescent="0.25"/>
    <row r="63827" hidden="1" x14ac:dyDescent="0.25"/>
    <row r="63828" hidden="1" x14ac:dyDescent="0.25"/>
    <row r="63829" hidden="1" x14ac:dyDescent="0.25"/>
    <row r="63830" hidden="1" x14ac:dyDescent="0.25"/>
    <row r="63831" hidden="1" x14ac:dyDescent="0.25"/>
    <row r="63832" hidden="1" x14ac:dyDescent="0.25"/>
    <row r="63833" hidden="1" x14ac:dyDescent="0.25"/>
    <row r="63834" hidden="1" x14ac:dyDescent="0.25"/>
    <row r="63835" hidden="1" x14ac:dyDescent="0.25"/>
    <row r="63836" hidden="1" x14ac:dyDescent="0.25"/>
    <row r="63837" hidden="1" x14ac:dyDescent="0.25"/>
    <row r="63838" hidden="1" x14ac:dyDescent="0.25"/>
    <row r="63839" hidden="1" x14ac:dyDescent="0.25"/>
    <row r="63840" hidden="1" x14ac:dyDescent="0.25"/>
    <row r="63841" hidden="1" x14ac:dyDescent="0.25"/>
    <row r="63842" hidden="1" x14ac:dyDescent="0.25"/>
    <row r="63843" hidden="1" x14ac:dyDescent="0.25"/>
    <row r="63844" hidden="1" x14ac:dyDescent="0.25"/>
    <row r="63845" hidden="1" x14ac:dyDescent="0.25"/>
    <row r="63846" hidden="1" x14ac:dyDescent="0.25"/>
    <row r="63847" hidden="1" x14ac:dyDescent="0.25"/>
    <row r="63848" hidden="1" x14ac:dyDescent="0.25"/>
    <row r="63849" hidden="1" x14ac:dyDescent="0.25"/>
    <row r="63850" hidden="1" x14ac:dyDescent="0.25"/>
    <row r="63851" hidden="1" x14ac:dyDescent="0.25"/>
    <row r="63852" hidden="1" x14ac:dyDescent="0.25"/>
    <row r="63853" hidden="1" x14ac:dyDescent="0.25"/>
    <row r="63854" hidden="1" x14ac:dyDescent="0.25"/>
    <row r="63855" hidden="1" x14ac:dyDescent="0.25"/>
    <row r="63856" hidden="1" x14ac:dyDescent="0.25"/>
    <row r="63857" hidden="1" x14ac:dyDescent="0.25"/>
    <row r="63858" hidden="1" x14ac:dyDescent="0.25"/>
    <row r="63859" hidden="1" x14ac:dyDescent="0.25"/>
    <row r="63860" hidden="1" x14ac:dyDescent="0.25"/>
    <row r="63861" hidden="1" x14ac:dyDescent="0.25"/>
    <row r="63862" hidden="1" x14ac:dyDescent="0.25"/>
    <row r="63863" hidden="1" x14ac:dyDescent="0.25"/>
    <row r="63864" hidden="1" x14ac:dyDescent="0.25"/>
    <row r="63865" hidden="1" x14ac:dyDescent="0.25"/>
    <row r="63866" hidden="1" x14ac:dyDescent="0.25"/>
    <row r="63867" hidden="1" x14ac:dyDescent="0.25"/>
    <row r="63868" hidden="1" x14ac:dyDescent="0.25"/>
    <row r="63869" hidden="1" x14ac:dyDescent="0.25"/>
    <row r="63870" hidden="1" x14ac:dyDescent="0.25"/>
    <row r="63871" hidden="1" x14ac:dyDescent="0.25"/>
    <row r="63872" hidden="1" x14ac:dyDescent="0.25"/>
    <row r="63873" hidden="1" x14ac:dyDescent="0.25"/>
    <row r="63874" hidden="1" x14ac:dyDescent="0.25"/>
    <row r="63875" hidden="1" x14ac:dyDescent="0.25"/>
    <row r="63876" hidden="1" x14ac:dyDescent="0.25"/>
    <row r="63877" hidden="1" x14ac:dyDescent="0.25"/>
    <row r="63878" hidden="1" x14ac:dyDescent="0.25"/>
    <row r="63879" hidden="1" x14ac:dyDescent="0.25"/>
    <row r="63880" hidden="1" x14ac:dyDescent="0.25"/>
    <row r="63881" hidden="1" x14ac:dyDescent="0.25"/>
    <row r="63882" hidden="1" x14ac:dyDescent="0.25"/>
    <row r="63883" hidden="1" x14ac:dyDescent="0.25"/>
    <row r="63884" hidden="1" x14ac:dyDescent="0.25"/>
    <row r="63885" hidden="1" x14ac:dyDescent="0.25"/>
    <row r="63886" hidden="1" x14ac:dyDescent="0.25"/>
    <row r="63887" hidden="1" x14ac:dyDescent="0.25"/>
    <row r="63888" hidden="1" x14ac:dyDescent="0.25"/>
    <row r="63889" hidden="1" x14ac:dyDescent="0.25"/>
    <row r="63890" hidden="1" x14ac:dyDescent="0.25"/>
    <row r="63891" hidden="1" x14ac:dyDescent="0.25"/>
    <row r="63892" hidden="1" x14ac:dyDescent="0.25"/>
    <row r="63893" hidden="1" x14ac:dyDescent="0.25"/>
    <row r="63894" hidden="1" x14ac:dyDescent="0.25"/>
    <row r="63895" hidden="1" x14ac:dyDescent="0.25"/>
    <row r="63896" hidden="1" x14ac:dyDescent="0.25"/>
    <row r="63897" hidden="1" x14ac:dyDescent="0.25"/>
    <row r="63898" hidden="1" x14ac:dyDescent="0.25"/>
    <row r="63899" hidden="1" x14ac:dyDescent="0.25"/>
    <row r="63900" hidden="1" x14ac:dyDescent="0.25"/>
    <row r="63901" hidden="1" x14ac:dyDescent="0.25"/>
    <row r="63902" hidden="1" x14ac:dyDescent="0.25"/>
    <row r="63903" hidden="1" x14ac:dyDescent="0.25"/>
    <row r="63904" hidden="1" x14ac:dyDescent="0.25"/>
    <row r="63905" hidden="1" x14ac:dyDescent="0.25"/>
    <row r="63906" hidden="1" x14ac:dyDescent="0.25"/>
    <row r="63907" hidden="1" x14ac:dyDescent="0.25"/>
    <row r="63908" hidden="1" x14ac:dyDescent="0.25"/>
    <row r="63909" hidden="1" x14ac:dyDescent="0.25"/>
    <row r="63910" hidden="1" x14ac:dyDescent="0.25"/>
    <row r="63911" hidden="1" x14ac:dyDescent="0.25"/>
    <row r="63912" hidden="1" x14ac:dyDescent="0.25"/>
    <row r="63913" hidden="1" x14ac:dyDescent="0.25"/>
    <row r="63914" hidden="1" x14ac:dyDescent="0.25"/>
    <row r="63915" hidden="1" x14ac:dyDescent="0.25"/>
    <row r="63916" hidden="1" x14ac:dyDescent="0.25"/>
    <row r="63917" hidden="1" x14ac:dyDescent="0.25"/>
    <row r="63918" hidden="1" x14ac:dyDescent="0.25"/>
    <row r="63919" hidden="1" x14ac:dyDescent="0.25"/>
    <row r="63920" hidden="1" x14ac:dyDescent="0.25"/>
    <row r="63921" hidden="1" x14ac:dyDescent="0.25"/>
    <row r="63922" hidden="1" x14ac:dyDescent="0.25"/>
    <row r="63923" hidden="1" x14ac:dyDescent="0.25"/>
    <row r="63924" hidden="1" x14ac:dyDescent="0.25"/>
    <row r="63925" hidden="1" x14ac:dyDescent="0.25"/>
    <row r="63926" hidden="1" x14ac:dyDescent="0.25"/>
    <row r="63927" hidden="1" x14ac:dyDescent="0.25"/>
    <row r="63928" hidden="1" x14ac:dyDescent="0.25"/>
    <row r="63929" hidden="1" x14ac:dyDescent="0.25"/>
    <row r="63930" hidden="1" x14ac:dyDescent="0.25"/>
    <row r="63931" hidden="1" x14ac:dyDescent="0.25"/>
    <row r="63932" hidden="1" x14ac:dyDescent="0.25"/>
    <row r="63933" hidden="1" x14ac:dyDescent="0.25"/>
    <row r="63934" hidden="1" x14ac:dyDescent="0.25"/>
    <row r="63935" hidden="1" x14ac:dyDescent="0.25"/>
    <row r="63936" hidden="1" x14ac:dyDescent="0.25"/>
    <row r="63937" hidden="1" x14ac:dyDescent="0.25"/>
    <row r="63938" hidden="1" x14ac:dyDescent="0.25"/>
    <row r="63939" hidden="1" x14ac:dyDescent="0.25"/>
    <row r="63940" hidden="1" x14ac:dyDescent="0.25"/>
    <row r="63941" hidden="1" x14ac:dyDescent="0.25"/>
    <row r="63942" hidden="1" x14ac:dyDescent="0.25"/>
    <row r="63943" hidden="1" x14ac:dyDescent="0.25"/>
    <row r="63944" hidden="1" x14ac:dyDescent="0.25"/>
    <row r="63945" hidden="1" x14ac:dyDescent="0.25"/>
    <row r="63946" hidden="1" x14ac:dyDescent="0.25"/>
    <row r="63947" hidden="1" x14ac:dyDescent="0.25"/>
    <row r="63948" hidden="1" x14ac:dyDescent="0.25"/>
    <row r="63949" hidden="1" x14ac:dyDescent="0.25"/>
    <row r="63950" hidden="1" x14ac:dyDescent="0.25"/>
    <row r="63951" hidden="1" x14ac:dyDescent="0.25"/>
    <row r="63952" hidden="1" x14ac:dyDescent="0.25"/>
    <row r="63953" hidden="1" x14ac:dyDescent="0.25"/>
    <row r="63954" hidden="1" x14ac:dyDescent="0.25"/>
    <row r="63955" hidden="1" x14ac:dyDescent="0.25"/>
    <row r="63956" hidden="1" x14ac:dyDescent="0.25"/>
    <row r="63957" hidden="1" x14ac:dyDescent="0.25"/>
    <row r="63958" hidden="1" x14ac:dyDescent="0.25"/>
    <row r="63959" hidden="1" x14ac:dyDescent="0.25"/>
    <row r="63960" hidden="1" x14ac:dyDescent="0.25"/>
    <row r="63961" hidden="1" x14ac:dyDescent="0.25"/>
    <row r="63962" hidden="1" x14ac:dyDescent="0.25"/>
    <row r="63963" hidden="1" x14ac:dyDescent="0.25"/>
    <row r="63964" hidden="1" x14ac:dyDescent="0.25"/>
    <row r="63965" hidden="1" x14ac:dyDescent="0.25"/>
    <row r="63966" hidden="1" x14ac:dyDescent="0.25"/>
    <row r="63967" hidden="1" x14ac:dyDescent="0.25"/>
    <row r="63968" hidden="1" x14ac:dyDescent="0.25"/>
    <row r="63969" hidden="1" x14ac:dyDescent="0.25"/>
    <row r="63970" hidden="1" x14ac:dyDescent="0.25"/>
    <row r="63971" hidden="1" x14ac:dyDescent="0.25"/>
    <row r="63972" hidden="1" x14ac:dyDescent="0.25"/>
    <row r="63973" hidden="1" x14ac:dyDescent="0.25"/>
    <row r="63974" hidden="1" x14ac:dyDescent="0.25"/>
    <row r="63975" hidden="1" x14ac:dyDescent="0.25"/>
    <row r="63976" hidden="1" x14ac:dyDescent="0.25"/>
    <row r="63977" hidden="1" x14ac:dyDescent="0.25"/>
    <row r="63978" hidden="1" x14ac:dyDescent="0.25"/>
    <row r="63979" hidden="1" x14ac:dyDescent="0.25"/>
    <row r="63980" hidden="1" x14ac:dyDescent="0.25"/>
    <row r="63981" hidden="1" x14ac:dyDescent="0.25"/>
    <row r="63982" hidden="1" x14ac:dyDescent="0.25"/>
    <row r="63983" hidden="1" x14ac:dyDescent="0.25"/>
    <row r="63984" hidden="1" x14ac:dyDescent="0.25"/>
    <row r="63985" hidden="1" x14ac:dyDescent="0.25"/>
    <row r="63986" hidden="1" x14ac:dyDescent="0.25"/>
    <row r="63987" hidden="1" x14ac:dyDescent="0.25"/>
    <row r="63988" hidden="1" x14ac:dyDescent="0.25"/>
    <row r="63989" hidden="1" x14ac:dyDescent="0.25"/>
    <row r="63990" hidden="1" x14ac:dyDescent="0.25"/>
    <row r="63991" hidden="1" x14ac:dyDescent="0.25"/>
    <row r="63992" hidden="1" x14ac:dyDescent="0.25"/>
    <row r="63993" hidden="1" x14ac:dyDescent="0.25"/>
    <row r="63994" hidden="1" x14ac:dyDescent="0.25"/>
    <row r="63995" hidden="1" x14ac:dyDescent="0.25"/>
    <row r="63996" hidden="1" x14ac:dyDescent="0.25"/>
    <row r="63997" hidden="1" x14ac:dyDescent="0.25"/>
    <row r="63998" hidden="1" x14ac:dyDescent="0.25"/>
    <row r="63999" hidden="1" x14ac:dyDescent="0.25"/>
    <row r="64000" hidden="1" x14ac:dyDescent="0.25"/>
    <row r="64001" hidden="1" x14ac:dyDescent="0.25"/>
    <row r="64002" hidden="1" x14ac:dyDescent="0.25"/>
    <row r="64003" hidden="1" x14ac:dyDescent="0.25"/>
    <row r="64004" hidden="1" x14ac:dyDescent="0.25"/>
    <row r="64005" hidden="1" x14ac:dyDescent="0.25"/>
    <row r="64006" hidden="1" x14ac:dyDescent="0.25"/>
    <row r="64007" hidden="1" x14ac:dyDescent="0.25"/>
    <row r="64008" hidden="1" x14ac:dyDescent="0.25"/>
    <row r="64009" hidden="1" x14ac:dyDescent="0.25"/>
    <row r="64010" hidden="1" x14ac:dyDescent="0.25"/>
    <row r="64011" hidden="1" x14ac:dyDescent="0.25"/>
    <row r="64012" hidden="1" x14ac:dyDescent="0.25"/>
    <row r="64013" hidden="1" x14ac:dyDescent="0.25"/>
    <row r="64014" hidden="1" x14ac:dyDescent="0.25"/>
    <row r="64015" hidden="1" x14ac:dyDescent="0.25"/>
    <row r="64016" hidden="1" x14ac:dyDescent="0.25"/>
    <row r="64017" hidden="1" x14ac:dyDescent="0.25"/>
    <row r="64018" hidden="1" x14ac:dyDescent="0.25"/>
    <row r="64019" hidden="1" x14ac:dyDescent="0.25"/>
    <row r="64020" hidden="1" x14ac:dyDescent="0.25"/>
    <row r="64021" hidden="1" x14ac:dyDescent="0.25"/>
    <row r="64022" hidden="1" x14ac:dyDescent="0.25"/>
    <row r="64023" hidden="1" x14ac:dyDescent="0.25"/>
    <row r="64024" hidden="1" x14ac:dyDescent="0.25"/>
    <row r="64025" hidden="1" x14ac:dyDescent="0.25"/>
    <row r="64026" hidden="1" x14ac:dyDescent="0.25"/>
    <row r="64027" hidden="1" x14ac:dyDescent="0.25"/>
    <row r="64028" hidden="1" x14ac:dyDescent="0.25"/>
    <row r="64029" hidden="1" x14ac:dyDescent="0.25"/>
    <row r="64030" hidden="1" x14ac:dyDescent="0.25"/>
    <row r="64031" hidden="1" x14ac:dyDescent="0.25"/>
    <row r="64032" hidden="1" x14ac:dyDescent="0.25"/>
    <row r="64033" hidden="1" x14ac:dyDescent="0.25"/>
    <row r="64034" hidden="1" x14ac:dyDescent="0.25"/>
    <row r="64035" hidden="1" x14ac:dyDescent="0.25"/>
    <row r="64036" hidden="1" x14ac:dyDescent="0.25"/>
    <row r="64037" hidden="1" x14ac:dyDescent="0.25"/>
    <row r="64038" hidden="1" x14ac:dyDescent="0.25"/>
    <row r="64039" hidden="1" x14ac:dyDescent="0.25"/>
    <row r="64040" hidden="1" x14ac:dyDescent="0.25"/>
    <row r="64041" hidden="1" x14ac:dyDescent="0.25"/>
    <row r="64042" hidden="1" x14ac:dyDescent="0.25"/>
    <row r="64043" hidden="1" x14ac:dyDescent="0.25"/>
    <row r="64044" hidden="1" x14ac:dyDescent="0.25"/>
    <row r="64045" hidden="1" x14ac:dyDescent="0.25"/>
    <row r="64046" hidden="1" x14ac:dyDescent="0.25"/>
    <row r="64047" hidden="1" x14ac:dyDescent="0.25"/>
    <row r="64048" hidden="1" x14ac:dyDescent="0.25"/>
    <row r="64049" hidden="1" x14ac:dyDescent="0.25"/>
    <row r="64050" hidden="1" x14ac:dyDescent="0.25"/>
    <row r="64051" hidden="1" x14ac:dyDescent="0.25"/>
    <row r="64052" hidden="1" x14ac:dyDescent="0.25"/>
    <row r="64053" hidden="1" x14ac:dyDescent="0.25"/>
    <row r="64054" hidden="1" x14ac:dyDescent="0.25"/>
    <row r="64055" hidden="1" x14ac:dyDescent="0.25"/>
    <row r="64056" hidden="1" x14ac:dyDescent="0.25"/>
    <row r="64057" hidden="1" x14ac:dyDescent="0.25"/>
    <row r="64058" hidden="1" x14ac:dyDescent="0.25"/>
    <row r="64059" hidden="1" x14ac:dyDescent="0.25"/>
    <row r="64060" hidden="1" x14ac:dyDescent="0.25"/>
    <row r="64061" hidden="1" x14ac:dyDescent="0.25"/>
    <row r="64062" hidden="1" x14ac:dyDescent="0.25"/>
    <row r="64063" hidden="1" x14ac:dyDescent="0.25"/>
    <row r="64064" hidden="1" x14ac:dyDescent="0.25"/>
    <row r="64065" hidden="1" x14ac:dyDescent="0.25"/>
    <row r="64066" hidden="1" x14ac:dyDescent="0.25"/>
    <row r="64067" hidden="1" x14ac:dyDescent="0.25"/>
    <row r="64068" hidden="1" x14ac:dyDescent="0.25"/>
    <row r="64069" hidden="1" x14ac:dyDescent="0.25"/>
    <row r="64070" hidden="1" x14ac:dyDescent="0.25"/>
    <row r="64071" hidden="1" x14ac:dyDescent="0.25"/>
    <row r="64072" hidden="1" x14ac:dyDescent="0.25"/>
    <row r="64073" hidden="1" x14ac:dyDescent="0.25"/>
    <row r="64074" hidden="1" x14ac:dyDescent="0.25"/>
    <row r="64075" hidden="1" x14ac:dyDescent="0.25"/>
    <row r="64076" hidden="1" x14ac:dyDescent="0.25"/>
    <row r="64077" hidden="1" x14ac:dyDescent="0.25"/>
    <row r="64078" hidden="1" x14ac:dyDescent="0.25"/>
    <row r="64079" hidden="1" x14ac:dyDescent="0.25"/>
    <row r="64080" hidden="1" x14ac:dyDescent="0.25"/>
    <row r="64081" hidden="1" x14ac:dyDescent="0.25"/>
    <row r="64082" hidden="1" x14ac:dyDescent="0.25"/>
    <row r="64083" hidden="1" x14ac:dyDescent="0.25"/>
    <row r="64084" hidden="1" x14ac:dyDescent="0.25"/>
    <row r="64085" hidden="1" x14ac:dyDescent="0.25"/>
    <row r="64086" hidden="1" x14ac:dyDescent="0.25"/>
    <row r="64087" hidden="1" x14ac:dyDescent="0.25"/>
    <row r="64088" hidden="1" x14ac:dyDescent="0.25"/>
    <row r="64089" hidden="1" x14ac:dyDescent="0.25"/>
    <row r="64090" hidden="1" x14ac:dyDescent="0.25"/>
    <row r="64091" hidden="1" x14ac:dyDescent="0.25"/>
    <row r="64092" hidden="1" x14ac:dyDescent="0.25"/>
    <row r="64093" hidden="1" x14ac:dyDescent="0.25"/>
    <row r="64094" hidden="1" x14ac:dyDescent="0.25"/>
    <row r="64095" hidden="1" x14ac:dyDescent="0.25"/>
    <row r="64096" hidden="1" x14ac:dyDescent="0.25"/>
    <row r="64097" hidden="1" x14ac:dyDescent="0.25"/>
    <row r="64098" hidden="1" x14ac:dyDescent="0.25"/>
    <row r="64099" hidden="1" x14ac:dyDescent="0.25"/>
    <row r="64100" hidden="1" x14ac:dyDescent="0.25"/>
    <row r="64101" hidden="1" x14ac:dyDescent="0.25"/>
    <row r="64102" hidden="1" x14ac:dyDescent="0.25"/>
    <row r="64103" hidden="1" x14ac:dyDescent="0.25"/>
    <row r="64104" hidden="1" x14ac:dyDescent="0.25"/>
    <row r="64105" hidden="1" x14ac:dyDescent="0.25"/>
    <row r="64106" hidden="1" x14ac:dyDescent="0.25"/>
    <row r="64107" hidden="1" x14ac:dyDescent="0.25"/>
    <row r="64108" hidden="1" x14ac:dyDescent="0.25"/>
    <row r="64109" hidden="1" x14ac:dyDescent="0.25"/>
    <row r="64110" hidden="1" x14ac:dyDescent="0.25"/>
    <row r="64111" hidden="1" x14ac:dyDescent="0.25"/>
    <row r="64112" hidden="1" x14ac:dyDescent="0.25"/>
    <row r="64113" hidden="1" x14ac:dyDescent="0.25"/>
    <row r="64114" hidden="1" x14ac:dyDescent="0.25"/>
    <row r="64115" hidden="1" x14ac:dyDescent="0.25"/>
    <row r="64116" hidden="1" x14ac:dyDescent="0.25"/>
    <row r="64117" hidden="1" x14ac:dyDescent="0.25"/>
    <row r="64118" hidden="1" x14ac:dyDescent="0.25"/>
    <row r="64119" hidden="1" x14ac:dyDescent="0.25"/>
    <row r="64120" hidden="1" x14ac:dyDescent="0.25"/>
    <row r="64121" hidden="1" x14ac:dyDescent="0.25"/>
    <row r="64122" hidden="1" x14ac:dyDescent="0.25"/>
    <row r="64123" hidden="1" x14ac:dyDescent="0.25"/>
    <row r="64124" hidden="1" x14ac:dyDescent="0.25"/>
    <row r="64125" hidden="1" x14ac:dyDescent="0.25"/>
    <row r="64126" hidden="1" x14ac:dyDescent="0.25"/>
    <row r="64127" hidden="1" x14ac:dyDescent="0.25"/>
    <row r="64128" hidden="1" x14ac:dyDescent="0.25"/>
    <row r="64129" hidden="1" x14ac:dyDescent="0.25"/>
    <row r="64130" hidden="1" x14ac:dyDescent="0.25"/>
    <row r="64131" hidden="1" x14ac:dyDescent="0.25"/>
    <row r="64132" hidden="1" x14ac:dyDescent="0.25"/>
    <row r="64133" hidden="1" x14ac:dyDescent="0.25"/>
    <row r="64134" hidden="1" x14ac:dyDescent="0.25"/>
    <row r="64135" hidden="1" x14ac:dyDescent="0.25"/>
    <row r="64136" hidden="1" x14ac:dyDescent="0.25"/>
    <row r="64137" hidden="1" x14ac:dyDescent="0.25"/>
    <row r="64138" hidden="1" x14ac:dyDescent="0.25"/>
    <row r="64139" hidden="1" x14ac:dyDescent="0.25"/>
    <row r="64140" hidden="1" x14ac:dyDescent="0.25"/>
    <row r="64141" hidden="1" x14ac:dyDescent="0.25"/>
    <row r="64142" hidden="1" x14ac:dyDescent="0.25"/>
    <row r="64143" hidden="1" x14ac:dyDescent="0.25"/>
    <row r="64144" hidden="1" x14ac:dyDescent="0.25"/>
    <row r="64145" hidden="1" x14ac:dyDescent="0.25"/>
    <row r="64146" hidden="1" x14ac:dyDescent="0.25"/>
    <row r="64147" hidden="1" x14ac:dyDescent="0.25"/>
    <row r="64148" hidden="1" x14ac:dyDescent="0.25"/>
    <row r="64149" hidden="1" x14ac:dyDescent="0.25"/>
    <row r="64150" hidden="1" x14ac:dyDescent="0.25"/>
    <row r="64151" hidden="1" x14ac:dyDescent="0.25"/>
    <row r="64152" hidden="1" x14ac:dyDescent="0.25"/>
    <row r="64153" hidden="1" x14ac:dyDescent="0.25"/>
    <row r="64154" hidden="1" x14ac:dyDescent="0.25"/>
    <row r="64155" hidden="1" x14ac:dyDescent="0.25"/>
    <row r="64156" hidden="1" x14ac:dyDescent="0.25"/>
    <row r="64157" hidden="1" x14ac:dyDescent="0.25"/>
    <row r="64158" hidden="1" x14ac:dyDescent="0.25"/>
    <row r="64159" hidden="1" x14ac:dyDescent="0.25"/>
    <row r="64160" hidden="1" x14ac:dyDescent="0.25"/>
    <row r="64161" hidden="1" x14ac:dyDescent="0.25"/>
    <row r="64162" hidden="1" x14ac:dyDescent="0.25"/>
    <row r="64163" hidden="1" x14ac:dyDescent="0.25"/>
    <row r="64164" hidden="1" x14ac:dyDescent="0.25"/>
    <row r="64165" hidden="1" x14ac:dyDescent="0.25"/>
    <row r="64166" hidden="1" x14ac:dyDescent="0.25"/>
    <row r="64167" hidden="1" x14ac:dyDescent="0.25"/>
    <row r="64168" hidden="1" x14ac:dyDescent="0.25"/>
    <row r="64169" hidden="1" x14ac:dyDescent="0.25"/>
    <row r="64170" hidden="1" x14ac:dyDescent="0.25"/>
    <row r="64171" hidden="1" x14ac:dyDescent="0.25"/>
    <row r="64172" hidden="1" x14ac:dyDescent="0.25"/>
    <row r="64173" hidden="1" x14ac:dyDescent="0.25"/>
    <row r="64174" hidden="1" x14ac:dyDescent="0.25"/>
    <row r="64175" hidden="1" x14ac:dyDescent="0.25"/>
    <row r="64176" hidden="1" x14ac:dyDescent="0.25"/>
    <row r="64177" hidden="1" x14ac:dyDescent="0.25"/>
    <row r="64178" hidden="1" x14ac:dyDescent="0.25"/>
    <row r="64179" hidden="1" x14ac:dyDescent="0.25"/>
    <row r="64180" hidden="1" x14ac:dyDescent="0.25"/>
    <row r="64181" hidden="1" x14ac:dyDescent="0.25"/>
    <row r="64182" hidden="1" x14ac:dyDescent="0.25"/>
    <row r="64183" hidden="1" x14ac:dyDescent="0.25"/>
    <row r="64184" hidden="1" x14ac:dyDescent="0.25"/>
    <row r="64185" hidden="1" x14ac:dyDescent="0.25"/>
    <row r="64186" hidden="1" x14ac:dyDescent="0.25"/>
    <row r="64187" hidden="1" x14ac:dyDescent="0.25"/>
    <row r="64188" hidden="1" x14ac:dyDescent="0.25"/>
    <row r="64189" hidden="1" x14ac:dyDescent="0.25"/>
    <row r="64190" hidden="1" x14ac:dyDescent="0.25"/>
    <row r="64191" hidden="1" x14ac:dyDescent="0.25"/>
    <row r="64192" hidden="1" x14ac:dyDescent="0.25"/>
    <row r="64193" hidden="1" x14ac:dyDescent="0.25"/>
    <row r="64194" hidden="1" x14ac:dyDescent="0.25"/>
    <row r="64195" hidden="1" x14ac:dyDescent="0.25"/>
    <row r="64196" hidden="1" x14ac:dyDescent="0.25"/>
    <row r="64197" hidden="1" x14ac:dyDescent="0.25"/>
    <row r="64198" hidden="1" x14ac:dyDescent="0.25"/>
    <row r="64199" hidden="1" x14ac:dyDescent="0.25"/>
    <row r="64200" hidden="1" x14ac:dyDescent="0.25"/>
    <row r="64201" hidden="1" x14ac:dyDescent="0.25"/>
    <row r="64202" hidden="1" x14ac:dyDescent="0.25"/>
    <row r="64203" hidden="1" x14ac:dyDescent="0.25"/>
    <row r="64204" hidden="1" x14ac:dyDescent="0.25"/>
    <row r="64205" hidden="1" x14ac:dyDescent="0.25"/>
    <row r="64206" hidden="1" x14ac:dyDescent="0.25"/>
    <row r="64207" hidden="1" x14ac:dyDescent="0.25"/>
    <row r="64208" hidden="1" x14ac:dyDescent="0.25"/>
    <row r="64209" hidden="1" x14ac:dyDescent="0.25"/>
    <row r="64210" hidden="1" x14ac:dyDescent="0.25"/>
    <row r="64211" hidden="1" x14ac:dyDescent="0.25"/>
    <row r="64212" hidden="1" x14ac:dyDescent="0.25"/>
    <row r="64213" hidden="1" x14ac:dyDescent="0.25"/>
    <row r="64214" hidden="1" x14ac:dyDescent="0.25"/>
    <row r="64215" hidden="1" x14ac:dyDescent="0.25"/>
    <row r="64216" hidden="1" x14ac:dyDescent="0.25"/>
    <row r="64217" hidden="1" x14ac:dyDescent="0.25"/>
    <row r="64218" hidden="1" x14ac:dyDescent="0.25"/>
    <row r="64219" hidden="1" x14ac:dyDescent="0.25"/>
    <row r="64220" hidden="1" x14ac:dyDescent="0.25"/>
    <row r="64221" hidden="1" x14ac:dyDescent="0.25"/>
    <row r="64222" hidden="1" x14ac:dyDescent="0.25"/>
    <row r="64223" hidden="1" x14ac:dyDescent="0.25"/>
    <row r="64224" hidden="1" x14ac:dyDescent="0.25"/>
    <row r="64225" hidden="1" x14ac:dyDescent="0.25"/>
    <row r="64226" hidden="1" x14ac:dyDescent="0.25"/>
    <row r="64227" hidden="1" x14ac:dyDescent="0.25"/>
    <row r="64228" hidden="1" x14ac:dyDescent="0.25"/>
    <row r="64229" hidden="1" x14ac:dyDescent="0.25"/>
    <row r="64230" hidden="1" x14ac:dyDescent="0.25"/>
    <row r="64231" hidden="1" x14ac:dyDescent="0.25"/>
    <row r="64232" hidden="1" x14ac:dyDescent="0.25"/>
    <row r="64233" hidden="1" x14ac:dyDescent="0.25"/>
    <row r="64234" hidden="1" x14ac:dyDescent="0.25"/>
    <row r="64235" hidden="1" x14ac:dyDescent="0.25"/>
    <row r="64236" hidden="1" x14ac:dyDescent="0.25"/>
    <row r="64237" hidden="1" x14ac:dyDescent="0.25"/>
    <row r="64238" hidden="1" x14ac:dyDescent="0.25"/>
    <row r="64239" hidden="1" x14ac:dyDescent="0.25"/>
    <row r="64240" hidden="1" x14ac:dyDescent="0.25"/>
    <row r="64241" hidden="1" x14ac:dyDescent="0.25"/>
    <row r="64242" hidden="1" x14ac:dyDescent="0.25"/>
    <row r="64243" hidden="1" x14ac:dyDescent="0.25"/>
    <row r="64244" hidden="1" x14ac:dyDescent="0.25"/>
    <row r="64245" hidden="1" x14ac:dyDescent="0.25"/>
    <row r="64246" hidden="1" x14ac:dyDescent="0.25"/>
    <row r="64247" hidden="1" x14ac:dyDescent="0.25"/>
    <row r="64248" hidden="1" x14ac:dyDescent="0.25"/>
    <row r="64249" hidden="1" x14ac:dyDescent="0.25"/>
    <row r="64250" hidden="1" x14ac:dyDescent="0.25"/>
    <row r="64251" hidden="1" x14ac:dyDescent="0.25"/>
    <row r="64252" hidden="1" x14ac:dyDescent="0.25"/>
    <row r="64253" hidden="1" x14ac:dyDescent="0.25"/>
    <row r="64254" hidden="1" x14ac:dyDescent="0.25"/>
    <row r="64255" hidden="1" x14ac:dyDescent="0.25"/>
    <row r="64256" hidden="1" x14ac:dyDescent="0.25"/>
    <row r="64257" hidden="1" x14ac:dyDescent="0.25"/>
    <row r="64258" hidden="1" x14ac:dyDescent="0.25"/>
    <row r="64259" hidden="1" x14ac:dyDescent="0.25"/>
    <row r="64260" hidden="1" x14ac:dyDescent="0.25"/>
    <row r="64261" hidden="1" x14ac:dyDescent="0.25"/>
    <row r="64262" hidden="1" x14ac:dyDescent="0.25"/>
    <row r="64263" hidden="1" x14ac:dyDescent="0.25"/>
    <row r="64264" hidden="1" x14ac:dyDescent="0.25"/>
    <row r="64265" hidden="1" x14ac:dyDescent="0.25"/>
    <row r="64266" hidden="1" x14ac:dyDescent="0.25"/>
    <row r="64267" hidden="1" x14ac:dyDescent="0.25"/>
    <row r="64268" hidden="1" x14ac:dyDescent="0.25"/>
    <row r="64269" hidden="1" x14ac:dyDescent="0.25"/>
    <row r="64270" hidden="1" x14ac:dyDescent="0.25"/>
    <row r="64271" hidden="1" x14ac:dyDescent="0.25"/>
    <row r="64272" hidden="1" x14ac:dyDescent="0.25"/>
    <row r="64273" hidden="1" x14ac:dyDescent="0.25"/>
    <row r="64274" hidden="1" x14ac:dyDescent="0.25"/>
    <row r="64275" hidden="1" x14ac:dyDescent="0.25"/>
    <row r="64276" hidden="1" x14ac:dyDescent="0.25"/>
    <row r="64277" hidden="1" x14ac:dyDescent="0.25"/>
    <row r="64278" hidden="1" x14ac:dyDescent="0.25"/>
    <row r="64279" hidden="1" x14ac:dyDescent="0.25"/>
    <row r="64280" hidden="1" x14ac:dyDescent="0.25"/>
    <row r="64281" hidden="1" x14ac:dyDescent="0.25"/>
    <row r="64282" hidden="1" x14ac:dyDescent="0.25"/>
    <row r="64283" hidden="1" x14ac:dyDescent="0.25"/>
    <row r="64284" hidden="1" x14ac:dyDescent="0.25"/>
    <row r="64285" hidden="1" x14ac:dyDescent="0.25"/>
    <row r="64286" hidden="1" x14ac:dyDescent="0.25"/>
    <row r="64287" hidden="1" x14ac:dyDescent="0.25"/>
    <row r="64288" hidden="1" x14ac:dyDescent="0.25"/>
    <row r="64289" hidden="1" x14ac:dyDescent="0.25"/>
    <row r="64290" hidden="1" x14ac:dyDescent="0.25"/>
    <row r="64291" hidden="1" x14ac:dyDescent="0.25"/>
    <row r="64292" hidden="1" x14ac:dyDescent="0.25"/>
    <row r="64293" hidden="1" x14ac:dyDescent="0.25"/>
    <row r="64294" hidden="1" x14ac:dyDescent="0.25"/>
    <row r="64295" hidden="1" x14ac:dyDescent="0.25"/>
    <row r="64296" hidden="1" x14ac:dyDescent="0.25"/>
    <row r="64297" hidden="1" x14ac:dyDescent="0.25"/>
    <row r="64298" hidden="1" x14ac:dyDescent="0.25"/>
    <row r="64299" hidden="1" x14ac:dyDescent="0.25"/>
    <row r="64300" hidden="1" x14ac:dyDescent="0.25"/>
    <row r="64301" hidden="1" x14ac:dyDescent="0.25"/>
    <row r="64302" hidden="1" x14ac:dyDescent="0.25"/>
    <row r="64303" hidden="1" x14ac:dyDescent="0.25"/>
    <row r="64304" hidden="1" x14ac:dyDescent="0.25"/>
    <row r="64305" hidden="1" x14ac:dyDescent="0.25"/>
    <row r="64306" hidden="1" x14ac:dyDescent="0.25"/>
    <row r="64307" hidden="1" x14ac:dyDescent="0.25"/>
    <row r="64308" hidden="1" x14ac:dyDescent="0.25"/>
    <row r="64309" hidden="1" x14ac:dyDescent="0.25"/>
    <row r="64310" hidden="1" x14ac:dyDescent="0.25"/>
    <row r="64311" hidden="1" x14ac:dyDescent="0.25"/>
    <row r="64312" hidden="1" x14ac:dyDescent="0.25"/>
    <row r="64313" hidden="1" x14ac:dyDescent="0.25"/>
    <row r="64314" hidden="1" x14ac:dyDescent="0.25"/>
    <row r="64315" hidden="1" x14ac:dyDescent="0.25"/>
    <row r="64316" hidden="1" x14ac:dyDescent="0.25"/>
    <row r="64317" hidden="1" x14ac:dyDescent="0.25"/>
    <row r="64318" hidden="1" x14ac:dyDescent="0.25"/>
    <row r="64319" hidden="1" x14ac:dyDescent="0.25"/>
    <row r="64320" hidden="1" x14ac:dyDescent="0.25"/>
    <row r="64321" hidden="1" x14ac:dyDescent="0.25"/>
    <row r="64322" hidden="1" x14ac:dyDescent="0.25"/>
    <row r="64323" hidden="1" x14ac:dyDescent="0.25"/>
    <row r="64324" hidden="1" x14ac:dyDescent="0.25"/>
    <row r="64325" hidden="1" x14ac:dyDescent="0.25"/>
    <row r="64326" hidden="1" x14ac:dyDescent="0.25"/>
    <row r="64327" hidden="1" x14ac:dyDescent="0.25"/>
    <row r="64328" hidden="1" x14ac:dyDescent="0.25"/>
    <row r="64329" hidden="1" x14ac:dyDescent="0.25"/>
    <row r="64330" hidden="1" x14ac:dyDescent="0.25"/>
    <row r="64331" hidden="1" x14ac:dyDescent="0.25"/>
    <row r="64332" hidden="1" x14ac:dyDescent="0.25"/>
    <row r="64333" hidden="1" x14ac:dyDescent="0.25"/>
    <row r="64334" hidden="1" x14ac:dyDescent="0.25"/>
    <row r="64335" hidden="1" x14ac:dyDescent="0.25"/>
    <row r="64336" hidden="1" x14ac:dyDescent="0.25"/>
    <row r="64337" hidden="1" x14ac:dyDescent="0.25"/>
    <row r="64338" hidden="1" x14ac:dyDescent="0.25"/>
    <row r="64339" hidden="1" x14ac:dyDescent="0.25"/>
    <row r="64340" hidden="1" x14ac:dyDescent="0.25"/>
    <row r="64341" hidden="1" x14ac:dyDescent="0.25"/>
    <row r="64342" hidden="1" x14ac:dyDescent="0.25"/>
    <row r="64343" hidden="1" x14ac:dyDescent="0.25"/>
    <row r="64344" hidden="1" x14ac:dyDescent="0.25"/>
    <row r="64345" hidden="1" x14ac:dyDescent="0.25"/>
    <row r="64346" hidden="1" x14ac:dyDescent="0.25"/>
    <row r="64347" hidden="1" x14ac:dyDescent="0.25"/>
    <row r="64348" hidden="1" x14ac:dyDescent="0.25"/>
    <row r="64349" hidden="1" x14ac:dyDescent="0.25"/>
    <row r="64350" hidden="1" x14ac:dyDescent="0.25"/>
    <row r="64351" hidden="1" x14ac:dyDescent="0.25"/>
    <row r="64352" hidden="1" x14ac:dyDescent="0.25"/>
    <row r="64353" hidden="1" x14ac:dyDescent="0.25"/>
    <row r="64354" hidden="1" x14ac:dyDescent="0.25"/>
    <row r="64355" hidden="1" x14ac:dyDescent="0.25"/>
    <row r="64356" hidden="1" x14ac:dyDescent="0.25"/>
    <row r="64357" hidden="1" x14ac:dyDescent="0.25"/>
    <row r="64358" hidden="1" x14ac:dyDescent="0.25"/>
    <row r="64359" hidden="1" x14ac:dyDescent="0.25"/>
    <row r="64360" hidden="1" x14ac:dyDescent="0.25"/>
    <row r="64361" hidden="1" x14ac:dyDescent="0.25"/>
    <row r="64362" hidden="1" x14ac:dyDescent="0.25"/>
    <row r="64363" hidden="1" x14ac:dyDescent="0.25"/>
    <row r="64364" hidden="1" x14ac:dyDescent="0.25"/>
    <row r="64365" hidden="1" x14ac:dyDescent="0.25"/>
    <row r="64366" hidden="1" x14ac:dyDescent="0.25"/>
    <row r="64367" hidden="1" x14ac:dyDescent="0.25"/>
    <row r="64368" hidden="1" x14ac:dyDescent="0.25"/>
    <row r="64369" hidden="1" x14ac:dyDescent="0.25"/>
    <row r="64370" hidden="1" x14ac:dyDescent="0.25"/>
    <row r="64371" hidden="1" x14ac:dyDescent="0.25"/>
    <row r="64372" hidden="1" x14ac:dyDescent="0.25"/>
    <row r="64373" hidden="1" x14ac:dyDescent="0.25"/>
    <row r="64374" hidden="1" x14ac:dyDescent="0.25"/>
    <row r="64375" hidden="1" x14ac:dyDescent="0.25"/>
    <row r="64376" hidden="1" x14ac:dyDescent="0.25"/>
    <row r="64377" hidden="1" x14ac:dyDescent="0.25"/>
    <row r="64378" hidden="1" x14ac:dyDescent="0.25"/>
    <row r="64379" hidden="1" x14ac:dyDescent="0.25"/>
    <row r="64380" hidden="1" x14ac:dyDescent="0.25"/>
    <row r="64381" hidden="1" x14ac:dyDescent="0.25"/>
    <row r="64382" hidden="1" x14ac:dyDescent="0.25"/>
    <row r="64383" hidden="1" x14ac:dyDescent="0.25"/>
    <row r="64384" hidden="1" x14ac:dyDescent="0.25"/>
    <row r="64385" hidden="1" x14ac:dyDescent="0.25"/>
    <row r="64386" hidden="1" x14ac:dyDescent="0.25"/>
    <row r="64387" hidden="1" x14ac:dyDescent="0.25"/>
    <row r="64388" hidden="1" x14ac:dyDescent="0.25"/>
    <row r="64389" hidden="1" x14ac:dyDescent="0.25"/>
    <row r="64390" hidden="1" x14ac:dyDescent="0.25"/>
    <row r="64391" hidden="1" x14ac:dyDescent="0.25"/>
    <row r="64392" hidden="1" x14ac:dyDescent="0.25"/>
    <row r="64393" hidden="1" x14ac:dyDescent="0.25"/>
    <row r="64394" hidden="1" x14ac:dyDescent="0.25"/>
    <row r="64395" hidden="1" x14ac:dyDescent="0.25"/>
    <row r="64396" hidden="1" x14ac:dyDescent="0.25"/>
    <row r="64397" hidden="1" x14ac:dyDescent="0.25"/>
    <row r="64398" hidden="1" x14ac:dyDescent="0.25"/>
    <row r="64399" hidden="1" x14ac:dyDescent="0.25"/>
    <row r="64400" hidden="1" x14ac:dyDescent="0.25"/>
    <row r="64401" hidden="1" x14ac:dyDescent="0.25"/>
    <row r="64402" hidden="1" x14ac:dyDescent="0.25"/>
    <row r="64403" hidden="1" x14ac:dyDescent="0.25"/>
    <row r="64404" hidden="1" x14ac:dyDescent="0.25"/>
    <row r="64405" hidden="1" x14ac:dyDescent="0.25"/>
    <row r="64406" hidden="1" x14ac:dyDescent="0.25"/>
    <row r="64407" hidden="1" x14ac:dyDescent="0.25"/>
    <row r="64408" hidden="1" x14ac:dyDescent="0.25"/>
    <row r="64409" hidden="1" x14ac:dyDescent="0.25"/>
    <row r="64410" hidden="1" x14ac:dyDescent="0.25"/>
    <row r="64411" hidden="1" x14ac:dyDescent="0.25"/>
    <row r="64412" hidden="1" x14ac:dyDescent="0.25"/>
    <row r="64413" hidden="1" x14ac:dyDescent="0.25"/>
    <row r="64414" hidden="1" x14ac:dyDescent="0.25"/>
    <row r="64415" hidden="1" x14ac:dyDescent="0.25"/>
    <row r="64416" hidden="1" x14ac:dyDescent="0.25"/>
    <row r="64417" hidden="1" x14ac:dyDescent="0.25"/>
    <row r="64418" hidden="1" x14ac:dyDescent="0.25"/>
    <row r="64419" hidden="1" x14ac:dyDescent="0.25"/>
    <row r="64420" hidden="1" x14ac:dyDescent="0.25"/>
    <row r="64421" hidden="1" x14ac:dyDescent="0.25"/>
    <row r="64422" hidden="1" x14ac:dyDescent="0.25"/>
    <row r="64423" hidden="1" x14ac:dyDescent="0.25"/>
    <row r="64424" hidden="1" x14ac:dyDescent="0.25"/>
    <row r="64425" hidden="1" x14ac:dyDescent="0.25"/>
    <row r="64426" hidden="1" x14ac:dyDescent="0.25"/>
    <row r="64427" hidden="1" x14ac:dyDescent="0.25"/>
    <row r="64428" hidden="1" x14ac:dyDescent="0.25"/>
    <row r="64429" hidden="1" x14ac:dyDescent="0.25"/>
    <row r="64430" hidden="1" x14ac:dyDescent="0.25"/>
    <row r="64431" hidden="1" x14ac:dyDescent="0.25"/>
    <row r="64432" hidden="1" x14ac:dyDescent="0.25"/>
    <row r="64433" hidden="1" x14ac:dyDescent="0.25"/>
    <row r="64434" hidden="1" x14ac:dyDescent="0.25"/>
    <row r="64435" hidden="1" x14ac:dyDescent="0.25"/>
    <row r="64436" hidden="1" x14ac:dyDescent="0.25"/>
    <row r="64437" hidden="1" x14ac:dyDescent="0.25"/>
    <row r="64438" hidden="1" x14ac:dyDescent="0.25"/>
    <row r="64439" hidden="1" x14ac:dyDescent="0.25"/>
    <row r="64440" hidden="1" x14ac:dyDescent="0.25"/>
    <row r="64441" hidden="1" x14ac:dyDescent="0.25"/>
    <row r="64442" hidden="1" x14ac:dyDescent="0.25"/>
    <row r="64443" hidden="1" x14ac:dyDescent="0.25"/>
    <row r="64444" hidden="1" x14ac:dyDescent="0.25"/>
    <row r="64445" hidden="1" x14ac:dyDescent="0.25"/>
    <row r="64446" hidden="1" x14ac:dyDescent="0.25"/>
    <row r="64447" hidden="1" x14ac:dyDescent="0.25"/>
    <row r="64448" hidden="1" x14ac:dyDescent="0.25"/>
    <row r="64449" hidden="1" x14ac:dyDescent="0.25"/>
    <row r="64450" hidden="1" x14ac:dyDescent="0.25"/>
    <row r="64451" hidden="1" x14ac:dyDescent="0.25"/>
    <row r="64452" hidden="1" x14ac:dyDescent="0.25"/>
    <row r="64453" hidden="1" x14ac:dyDescent="0.25"/>
    <row r="64454" hidden="1" x14ac:dyDescent="0.25"/>
    <row r="64455" hidden="1" x14ac:dyDescent="0.25"/>
    <row r="64456" hidden="1" x14ac:dyDescent="0.25"/>
    <row r="64457" hidden="1" x14ac:dyDescent="0.25"/>
    <row r="64458" hidden="1" x14ac:dyDescent="0.25"/>
    <row r="64459" hidden="1" x14ac:dyDescent="0.25"/>
    <row r="64460" hidden="1" x14ac:dyDescent="0.25"/>
    <row r="64461" hidden="1" x14ac:dyDescent="0.25"/>
    <row r="64462" hidden="1" x14ac:dyDescent="0.25"/>
    <row r="64463" hidden="1" x14ac:dyDescent="0.25"/>
    <row r="64464" hidden="1" x14ac:dyDescent="0.25"/>
    <row r="64465" hidden="1" x14ac:dyDescent="0.25"/>
    <row r="64466" hidden="1" x14ac:dyDescent="0.25"/>
    <row r="64467" hidden="1" x14ac:dyDescent="0.25"/>
    <row r="64468" hidden="1" x14ac:dyDescent="0.25"/>
    <row r="64469" hidden="1" x14ac:dyDescent="0.25"/>
    <row r="64470" hidden="1" x14ac:dyDescent="0.25"/>
    <row r="64471" hidden="1" x14ac:dyDescent="0.25"/>
    <row r="64472" hidden="1" x14ac:dyDescent="0.25"/>
    <row r="64473" hidden="1" x14ac:dyDescent="0.25"/>
    <row r="64474" hidden="1" x14ac:dyDescent="0.25"/>
    <row r="64475" hidden="1" x14ac:dyDescent="0.25"/>
    <row r="64476" hidden="1" x14ac:dyDescent="0.25"/>
    <row r="64477" hidden="1" x14ac:dyDescent="0.25"/>
    <row r="64478" hidden="1" x14ac:dyDescent="0.25"/>
    <row r="64479" hidden="1" x14ac:dyDescent="0.25"/>
    <row r="64480" hidden="1" x14ac:dyDescent="0.25"/>
    <row r="64481" hidden="1" x14ac:dyDescent="0.25"/>
    <row r="64482" hidden="1" x14ac:dyDescent="0.25"/>
    <row r="64483" hidden="1" x14ac:dyDescent="0.25"/>
    <row r="64484" hidden="1" x14ac:dyDescent="0.25"/>
    <row r="64485" hidden="1" x14ac:dyDescent="0.25"/>
    <row r="64486" hidden="1" x14ac:dyDescent="0.25"/>
    <row r="64487" hidden="1" x14ac:dyDescent="0.25"/>
    <row r="64488" hidden="1" x14ac:dyDescent="0.25"/>
    <row r="64489" hidden="1" x14ac:dyDescent="0.25"/>
    <row r="64490" hidden="1" x14ac:dyDescent="0.25"/>
    <row r="64491" hidden="1" x14ac:dyDescent="0.25"/>
    <row r="64492" hidden="1" x14ac:dyDescent="0.25"/>
    <row r="64493" hidden="1" x14ac:dyDescent="0.25"/>
    <row r="64494" hidden="1" x14ac:dyDescent="0.25"/>
    <row r="64495" hidden="1" x14ac:dyDescent="0.25"/>
    <row r="64496" hidden="1" x14ac:dyDescent="0.25"/>
    <row r="64497" hidden="1" x14ac:dyDescent="0.25"/>
    <row r="64498" hidden="1" x14ac:dyDescent="0.25"/>
    <row r="64499" hidden="1" x14ac:dyDescent="0.25"/>
    <row r="64500" hidden="1" x14ac:dyDescent="0.25"/>
    <row r="64501" hidden="1" x14ac:dyDescent="0.25"/>
    <row r="64502" hidden="1" x14ac:dyDescent="0.25"/>
    <row r="64503" hidden="1" x14ac:dyDescent="0.25"/>
    <row r="64504" hidden="1" x14ac:dyDescent="0.25"/>
    <row r="64505" hidden="1" x14ac:dyDescent="0.25"/>
    <row r="64506" hidden="1" x14ac:dyDescent="0.25"/>
    <row r="64507" hidden="1" x14ac:dyDescent="0.25"/>
    <row r="64508" hidden="1" x14ac:dyDescent="0.25"/>
    <row r="64509" hidden="1" x14ac:dyDescent="0.25"/>
    <row r="64510" hidden="1" x14ac:dyDescent="0.25"/>
    <row r="64511" hidden="1" x14ac:dyDescent="0.25"/>
    <row r="64512" hidden="1" x14ac:dyDescent="0.25"/>
    <row r="64513" hidden="1" x14ac:dyDescent="0.25"/>
    <row r="64514" hidden="1" x14ac:dyDescent="0.25"/>
    <row r="64515" hidden="1" x14ac:dyDescent="0.25"/>
    <row r="64516" hidden="1" x14ac:dyDescent="0.25"/>
    <row r="64517" hidden="1" x14ac:dyDescent="0.25"/>
    <row r="64518" hidden="1" x14ac:dyDescent="0.25"/>
    <row r="64519" hidden="1" x14ac:dyDescent="0.25"/>
    <row r="64520" hidden="1" x14ac:dyDescent="0.25"/>
    <row r="64521" hidden="1" x14ac:dyDescent="0.25"/>
    <row r="64522" hidden="1" x14ac:dyDescent="0.25"/>
    <row r="64523" hidden="1" x14ac:dyDescent="0.25"/>
    <row r="64524" hidden="1" x14ac:dyDescent="0.25"/>
    <row r="64525" hidden="1" x14ac:dyDescent="0.25"/>
    <row r="64526" hidden="1" x14ac:dyDescent="0.25"/>
    <row r="64527" hidden="1" x14ac:dyDescent="0.25"/>
    <row r="64528" hidden="1" x14ac:dyDescent="0.25"/>
    <row r="64529" hidden="1" x14ac:dyDescent="0.25"/>
    <row r="64530" hidden="1" x14ac:dyDescent="0.25"/>
    <row r="64531" hidden="1" x14ac:dyDescent="0.25"/>
    <row r="64532" hidden="1" x14ac:dyDescent="0.25"/>
    <row r="64533" hidden="1" x14ac:dyDescent="0.25"/>
    <row r="64534" hidden="1" x14ac:dyDescent="0.25"/>
    <row r="64535" hidden="1" x14ac:dyDescent="0.25"/>
    <row r="64536" hidden="1" x14ac:dyDescent="0.25"/>
    <row r="64537" hidden="1" x14ac:dyDescent="0.25"/>
    <row r="64538" hidden="1" x14ac:dyDescent="0.25"/>
    <row r="64539" hidden="1" x14ac:dyDescent="0.25"/>
    <row r="64540" hidden="1" x14ac:dyDescent="0.25"/>
    <row r="64541" hidden="1" x14ac:dyDescent="0.25"/>
    <row r="64542" hidden="1" x14ac:dyDescent="0.25"/>
    <row r="64543" hidden="1" x14ac:dyDescent="0.25"/>
    <row r="64544" hidden="1" x14ac:dyDescent="0.25"/>
    <row r="64545" hidden="1" x14ac:dyDescent="0.25"/>
    <row r="64546" hidden="1" x14ac:dyDescent="0.25"/>
    <row r="64547" hidden="1" x14ac:dyDescent="0.25"/>
    <row r="64548" hidden="1" x14ac:dyDescent="0.25"/>
    <row r="64549" hidden="1" x14ac:dyDescent="0.25"/>
    <row r="64550" hidden="1" x14ac:dyDescent="0.25"/>
    <row r="64551" hidden="1" x14ac:dyDescent="0.25"/>
    <row r="64552" hidden="1" x14ac:dyDescent="0.25"/>
    <row r="64553" hidden="1" x14ac:dyDescent="0.25"/>
    <row r="64554" hidden="1" x14ac:dyDescent="0.25"/>
    <row r="64555" hidden="1" x14ac:dyDescent="0.25"/>
    <row r="64556" hidden="1" x14ac:dyDescent="0.25"/>
    <row r="64557" hidden="1" x14ac:dyDescent="0.25"/>
    <row r="64558" hidden="1" x14ac:dyDescent="0.25"/>
    <row r="64559" hidden="1" x14ac:dyDescent="0.25"/>
    <row r="64560" hidden="1" x14ac:dyDescent="0.25"/>
    <row r="64561" hidden="1" x14ac:dyDescent="0.25"/>
    <row r="64562" hidden="1" x14ac:dyDescent="0.25"/>
    <row r="64563" hidden="1" x14ac:dyDescent="0.25"/>
    <row r="64564" hidden="1" x14ac:dyDescent="0.25"/>
    <row r="64565" hidden="1" x14ac:dyDescent="0.25"/>
    <row r="64566" hidden="1" x14ac:dyDescent="0.25"/>
    <row r="64567" hidden="1" x14ac:dyDescent="0.25"/>
    <row r="64568" hidden="1" x14ac:dyDescent="0.25"/>
    <row r="64569" hidden="1" x14ac:dyDescent="0.25"/>
    <row r="64570" hidden="1" x14ac:dyDescent="0.25"/>
    <row r="64571" hidden="1" x14ac:dyDescent="0.25"/>
    <row r="64572" hidden="1" x14ac:dyDescent="0.25"/>
    <row r="64573" hidden="1" x14ac:dyDescent="0.25"/>
    <row r="64574" hidden="1" x14ac:dyDescent="0.25"/>
    <row r="64575" hidden="1" x14ac:dyDescent="0.25"/>
    <row r="64576" hidden="1" x14ac:dyDescent="0.25"/>
    <row r="64577" hidden="1" x14ac:dyDescent="0.25"/>
    <row r="64578" hidden="1" x14ac:dyDescent="0.25"/>
    <row r="64579" hidden="1" x14ac:dyDescent="0.25"/>
    <row r="64580" hidden="1" x14ac:dyDescent="0.25"/>
    <row r="64581" hidden="1" x14ac:dyDescent="0.25"/>
    <row r="64582" hidden="1" x14ac:dyDescent="0.25"/>
    <row r="64583" hidden="1" x14ac:dyDescent="0.25"/>
    <row r="64584" hidden="1" x14ac:dyDescent="0.25"/>
    <row r="64585" hidden="1" x14ac:dyDescent="0.25"/>
    <row r="64586" hidden="1" x14ac:dyDescent="0.25"/>
    <row r="64587" hidden="1" x14ac:dyDescent="0.25"/>
    <row r="64588" hidden="1" x14ac:dyDescent="0.25"/>
    <row r="64589" hidden="1" x14ac:dyDescent="0.25"/>
    <row r="64590" hidden="1" x14ac:dyDescent="0.25"/>
    <row r="64591" hidden="1" x14ac:dyDescent="0.25"/>
    <row r="64592" hidden="1" x14ac:dyDescent="0.25"/>
    <row r="64593" hidden="1" x14ac:dyDescent="0.25"/>
    <row r="64594" hidden="1" x14ac:dyDescent="0.25"/>
    <row r="64595" hidden="1" x14ac:dyDescent="0.25"/>
    <row r="64596" hidden="1" x14ac:dyDescent="0.25"/>
    <row r="64597" hidden="1" x14ac:dyDescent="0.25"/>
    <row r="64598" hidden="1" x14ac:dyDescent="0.25"/>
    <row r="64599" hidden="1" x14ac:dyDescent="0.25"/>
    <row r="64600" hidden="1" x14ac:dyDescent="0.25"/>
    <row r="64601" hidden="1" x14ac:dyDescent="0.25"/>
    <row r="64602" hidden="1" x14ac:dyDescent="0.25"/>
    <row r="64603" hidden="1" x14ac:dyDescent="0.25"/>
    <row r="64604" hidden="1" x14ac:dyDescent="0.25"/>
    <row r="64605" hidden="1" x14ac:dyDescent="0.25"/>
    <row r="64606" hidden="1" x14ac:dyDescent="0.25"/>
    <row r="64607" hidden="1" x14ac:dyDescent="0.25"/>
    <row r="64608" hidden="1" x14ac:dyDescent="0.25"/>
    <row r="64609" hidden="1" x14ac:dyDescent="0.25"/>
    <row r="64610" hidden="1" x14ac:dyDescent="0.25"/>
    <row r="64611" hidden="1" x14ac:dyDescent="0.25"/>
    <row r="64612" hidden="1" x14ac:dyDescent="0.25"/>
    <row r="64613" hidden="1" x14ac:dyDescent="0.25"/>
    <row r="64614" hidden="1" x14ac:dyDescent="0.25"/>
    <row r="64615" hidden="1" x14ac:dyDescent="0.25"/>
    <row r="64616" hidden="1" x14ac:dyDescent="0.25"/>
    <row r="64617" hidden="1" x14ac:dyDescent="0.25"/>
    <row r="64618" hidden="1" x14ac:dyDescent="0.25"/>
    <row r="64619" hidden="1" x14ac:dyDescent="0.25"/>
    <row r="64620" hidden="1" x14ac:dyDescent="0.25"/>
    <row r="64621" hidden="1" x14ac:dyDescent="0.25"/>
    <row r="64622" hidden="1" x14ac:dyDescent="0.25"/>
    <row r="64623" hidden="1" x14ac:dyDescent="0.25"/>
    <row r="64624" hidden="1" x14ac:dyDescent="0.25"/>
    <row r="64625" hidden="1" x14ac:dyDescent="0.25"/>
    <row r="64626" hidden="1" x14ac:dyDescent="0.25"/>
    <row r="64627" hidden="1" x14ac:dyDescent="0.25"/>
    <row r="64628" hidden="1" x14ac:dyDescent="0.25"/>
    <row r="64629" hidden="1" x14ac:dyDescent="0.25"/>
    <row r="64630" hidden="1" x14ac:dyDescent="0.25"/>
    <row r="64631" hidden="1" x14ac:dyDescent="0.25"/>
    <row r="64632" hidden="1" x14ac:dyDescent="0.25"/>
    <row r="64633" hidden="1" x14ac:dyDescent="0.25"/>
    <row r="64634" hidden="1" x14ac:dyDescent="0.25"/>
    <row r="64635" hidden="1" x14ac:dyDescent="0.25"/>
    <row r="64636" hidden="1" x14ac:dyDescent="0.25"/>
    <row r="64637" hidden="1" x14ac:dyDescent="0.25"/>
    <row r="64638" hidden="1" x14ac:dyDescent="0.25"/>
    <row r="64639" hidden="1" x14ac:dyDescent="0.25"/>
    <row r="64640" hidden="1" x14ac:dyDescent="0.25"/>
    <row r="64641" hidden="1" x14ac:dyDescent="0.25"/>
    <row r="64642" hidden="1" x14ac:dyDescent="0.25"/>
    <row r="64643" hidden="1" x14ac:dyDescent="0.25"/>
    <row r="64644" hidden="1" x14ac:dyDescent="0.25"/>
    <row r="64645" hidden="1" x14ac:dyDescent="0.25"/>
    <row r="64646" hidden="1" x14ac:dyDescent="0.25"/>
    <row r="64647" hidden="1" x14ac:dyDescent="0.25"/>
    <row r="64648" hidden="1" x14ac:dyDescent="0.25"/>
    <row r="64649" hidden="1" x14ac:dyDescent="0.25"/>
    <row r="64650" hidden="1" x14ac:dyDescent="0.25"/>
    <row r="64651" hidden="1" x14ac:dyDescent="0.25"/>
    <row r="64652" hidden="1" x14ac:dyDescent="0.25"/>
    <row r="64653" hidden="1" x14ac:dyDescent="0.25"/>
    <row r="64654" hidden="1" x14ac:dyDescent="0.25"/>
    <row r="64655" hidden="1" x14ac:dyDescent="0.25"/>
    <row r="64656" hidden="1" x14ac:dyDescent="0.25"/>
    <row r="64657" hidden="1" x14ac:dyDescent="0.25"/>
    <row r="64658" hidden="1" x14ac:dyDescent="0.25"/>
    <row r="64659" hidden="1" x14ac:dyDescent="0.25"/>
    <row r="64660" hidden="1" x14ac:dyDescent="0.25"/>
    <row r="64661" hidden="1" x14ac:dyDescent="0.25"/>
    <row r="64662" hidden="1" x14ac:dyDescent="0.25"/>
    <row r="64663" hidden="1" x14ac:dyDescent="0.25"/>
    <row r="64664" hidden="1" x14ac:dyDescent="0.25"/>
    <row r="64665" hidden="1" x14ac:dyDescent="0.25"/>
    <row r="64666" hidden="1" x14ac:dyDescent="0.25"/>
    <row r="64667" hidden="1" x14ac:dyDescent="0.25"/>
    <row r="64668" hidden="1" x14ac:dyDescent="0.25"/>
    <row r="64669" hidden="1" x14ac:dyDescent="0.25"/>
    <row r="64670" hidden="1" x14ac:dyDescent="0.25"/>
    <row r="64671" hidden="1" x14ac:dyDescent="0.25"/>
    <row r="64672" hidden="1" x14ac:dyDescent="0.25"/>
    <row r="64673" hidden="1" x14ac:dyDescent="0.25"/>
    <row r="64674" hidden="1" x14ac:dyDescent="0.25"/>
    <row r="64675" hidden="1" x14ac:dyDescent="0.25"/>
    <row r="64676" hidden="1" x14ac:dyDescent="0.25"/>
    <row r="64677" hidden="1" x14ac:dyDescent="0.25"/>
    <row r="64678" hidden="1" x14ac:dyDescent="0.25"/>
    <row r="64679" hidden="1" x14ac:dyDescent="0.25"/>
    <row r="64680" hidden="1" x14ac:dyDescent="0.25"/>
    <row r="64681" hidden="1" x14ac:dyDescent="0.25"/>
    <row r="64682" hidden="1" x14ac:dyDescent="0.25"/>
    <row r="64683" hidden="1" x14ac:dyDescent="0.25"/>
    <row r="64684" hidden="1" x14ac:dyDescent="0.25"/>
    <row r="64685" hidden="1" x14ac:dyDescent="0.25"/>
    <row r="64686" hidden="1" x14ac:dyDescent="0.25"/>
    <row r="64687" hidden="1" x14ac:dyDescent="0.25"/>
    <row r="64688" hidden="1" x14ac:dyDescent="0.25"/>
    <row r="64689" hidden="1" x14ac:dyDescent="0.25"/>
    <row r="64690" hidden="1" x14ac:dyDescent="0.25"/>
    <row r="64691" hidden="1" x14ac:dyDescent="0.25"/>
    <row r="64692" hidden="1" x14ac:dyDescent="0.25"/>
    <row r="64693" hidden="1" x14ac:dyDescent="0.25"/>
    <row r="64694" hidden="1" x14ac:dyDescent="0.25"/>
    <row r="64695" hidden="1" x14ac:dyDescent="0.25"/>
    <row r="64696" hidden="1" x14ac:dyDescent="0.25"/>
    <row r="64697" hidden="1" x14ac:dyDescent="0.25"/>
    <row r="64698" hidden="1" x14ac:dyDescent="0.25"/>
    <row r="64699" hidden="1" x14ac:dyDescent="0.25"/>
    <row r="64700" hidden="1" x14ac:dyDescent="0.25"/>
    <row r="64701" hidden="1" x14ac:dyDescent="0.25"/>
    <row r="64702" hidden="1" x14ac:dyDescent="0.25"/>
    <row r="64703" hidden="1" x14ac:dyDescent="0.25"/>
    <row r="64704" hidden="1" x14ac:dyDescent="0.25"/>
    <row r="64705" hidden="1" x14ac:dyDescent="0.25"/>
    <row r="64706" hidden="1" x14ac:dyDescent="0.25"/>
    <row r="64707" hidden="1" x14ac:dyDescent="0.25"/>
    <row r="64708" hidden="1" x14ac:dyDescent="0.25"/>
    <row r="64709" hidden="1" x14ac:dyDescent="0.25"/>
    <row r="64710" hidden="1" x14ac:dyDescent="0.25"/>
    <row r="64711" hidden="1" x14ac:dyDescent="0.25"/>
    <row r="64712" hidden="1" x14ac:dyDescent="0.25"/>
    <row r="64713" hidden="1" x14ac:dyDescent="0.25"/>
    <row r="64714" hidden="1" x14ac:dyDescent="0.25"/>
    <row r="64715" hidden="1" x14ac:dyDescent="0.25"/>
    <row r="64716" hidden="1" x14ac:dyDescent="0.25"/>
    <row r="64717" hidden="1" x14ac:dyDescent="0.25"/>
    <row r="64718" hidden="1" x14ac:dyDescent="0.25"/>
    <row r="64719" hidden="1" x14ac:dyDescent="0.25"/>
    <row r="64720" hidden="1" x14ac:dyDescent="0.25"/>
    <row r="64721" hidden="1" x14ac:dyDescent="0.25"/>
    <row r="64722" hidden="1" x14ac:dyDescent="0.25"/>
    <row r="64723" hidden="1" x14ac:dyDescent="0.25"/>
    <row r="64724" hidden="1" x14ac:dyDescent="0.25"/>
    <row r="64725" hidden="1" x14ac:dyDescent="0.25"/>
    <row r="64726" hidden="1" x14ac:dyDescent="0.25"/>
    <row r="64727" hidden="1" x14ac:dyDescent="0.25"/>
    <row r="64728" hidden="1" x14ac:dyDescent="0.25"/>
    <row r="64729" hidden="1" x14ac:dyDescent="0.25"/>
    <row r="64730" hidden="1" x14ac:dyDescent="0.25"/>
    <row r="64731" hidden="1" x14ac:dyDescent="0.25"/>
    <row r="64732" hidden="1" x14ac:dyDescent="0.25"/>
    <row r="64733" hidden="1" x14ac:dyDescent="0.25"/>
    <row r="64734" hidden="1" x14ac:dyDescent="0.25"/>
    <row r="64735" hidden="1" x14ac:dyDescent="0.25"/>
    <row r="64736" hidden="1" x14ac:dyDescent="0.25"/>
    <row r="64737" hidden="1" x14ac:dyDescent="0.25"/>
    <row r="64738" hidden="1" x14ac:dyDescent="0.25"/>
    <row r="64739" hidden="1" x14ac:dyDescent="0.25"/>
    <row r="64740" hidden="1" x14ac:dyDescent="0.25"/>
    <row r="64741" hidden="1" x14ac:dyDescent="0.25"/>
    <row r="64742" hidden="1" x14ac:dyDescent="0.25"/>
    <row r="64743" hidden="1" x14ac:dyDescent="0.25"/>
    <row r="64744" hidden="1" x14ac:dyDescent="0.25"/>
    <row r="64745" hidden="1" x14ac:dyDescent="0.25"/>
    <row r="64746" hidden="1" x14ac:dyDescent="0.25"/>
    <row r="64747" hidden="1" x14ac:dyDescent="0.25"/>
    <row r="64748" hidden="1" x14ac:dyDescent="0.25"/>
    <row r="64749" hidden="1" x14ac:dyDescent="0.25"/>
    <row r="64750" hidden="1" x14ac:dyDescent="0.25"/>
    <row r="64751" hidden="1" x14ac:dyDescent="0.25"/>
    <row r="64752" hidden="1" x14ac:dyDescent="0.25"/>
    <row r="64753" hidden="1" x14ac:dyDescent="0.25"/>
    <row r="64754" hidden="1" x14ac:dyDescent="0.25"/>
    <row r="64755" hidden="1" x14ac:dyDescent="0.25"/>
    <row r="64756" hidden="1" x14ac:dyDescent="0.25"/>
    <row r="64757" hidden="1" x14ac:dyDescent="0.25"/>
    <row r="64758" hidden="1" x14ac:dyDescent="0.25"/>
    <row r="64759" hidden="1" x14ac:dyDescent="0.25"/>
    <row r="64760" hidden="1" x14ac:dyDescent="0.25"/>
    <row r="64761" hidden="1" x14ac:dyDescent="0.25"/>
    <row r="64762" hidden="1" x14ac:dyDescent="0.25"/>
    <row r="64763" hidden="1" x14ac:dyDescent="0.25"/>
    <row r="64764" hidden="1" x14ac:dyDescent="0.25"/>
    <row r="64765" hidden="1" x14ac:dyDescent="0.25"/>
    <row r="64766" hidden="1" x14ac:dyDescent="0.25"/>
    <row r="64767" hidden="1" x14ac:dyDescent="0.25"/>
    <row r="64768" hidden="1" x14ac:dyDescent="0.25"/>
    <row r="64769" hidden="1" x14ac:dyDescent="0.25"/>
    <row r="64770" hidden="1" x14ac:dyDescent="0.25"/>
    <row r="64771" hidden="1" x14ac:dyDescent="0.25"/>
    <row r="64772" hidden="1" x14ac:dyDescent="0.25"/>
    <row r="64773" hidden="1" x14ac:dyDescent="0.25"/>
    <row r="64774" hidden="1" x14ac:dyDescent="0.25"/>
    <row r="64775" hidden="1" x14ac:dyDescent="0.25"/>
    <row r="64776" hidden="1" x14ac:dyDescent="0.25"/>
    <row r="64777" hidden="1" x14ac:dyDescent="0.25"/>
    <row r="64778" hidden="1" x14ac:dyDescent="0.25"/>
    <row r="64779" hidden="1" x14ac:dyDescent="0.25"/>
    <row r="64780" hidden="1" x14ac:dyDescent="0.25"/>
    <row r="64781" hidden="1" x14ac:dyDescent="0.25"/>
    <row r="64782" hidden="1" x14ac:dyDescent="0.25"/>
    <row r="64783" hidden="1" x14ac:dyDescent="0.25"/>
    <row r="64784" hidden="1" x14ac:dyDescent="0.25"/>
    <row r="64785" hidden="1" x14ac:dyDescent="0.25"/>
    <row r="64786" hidden="1" x14ac:dyDescent="0.25"/>
    <row r="64787" hidden="1" x14ac:dyDescent="0.25"/>
    <row r="64788" hidden="1" x14ac:dyDescent="0.25"/>
    <row r="64789" hidden="1" x14ac:dyDescent="0.25"/>
    <row r="64790" hidden="1" x14ac:dyDescent="0.25"/>
    <row r="64791" hidden="1" x14ac:dyDescent="0.25"/>
    <row r="64792" hidden="1" x14ac:dyDescent="0.25"/>
    <row r="64793" hidden="1" x14ac:dyDescent="0.25"/>
    <row r="64794" hidden="1" x14ac:dyDescent="0.25"/>
    <row r="64795" hidden="1" x14ac:dyDescent="0.25"/>
    <row r="64796" hidden="1" x14ac:dyDescent="0.25"/>
    <row r="64797" hidden="1" x14ac:dyDescent="0.25"/>
    <row r="64798" hidden="1" x14ac:dyDescent="0.25"/>
    <row r="64799" hidden="1" x14ac:dyDescent="0.25"/>
    <row r="64800" hidden="1" x14ac:dyDescent="0.25"/>
    <row r="64801" hidden="1" x14ac:dyDescent="0.25"/>
    <row r="64802" hidden="1" x14ac:dyDescent="0.25"/>
    <row r="64803" hidden="1" x14ac:dyDescent="0.25"/>
    <row r="64804" hidden="1" x14ac:dyDescent="0.25"/>
    <row r="64805" hidden="1" x14ac:dyDescent="0.25"/>
    <row r="64806" hidden="1" x14ac:dyDescent="0.25"/>
    <row r="64807" hidden="1" x14ac:dyDescent="0.25"/>
    <row r="64808" hidden="1" x14ac:dyDescent="0.25"/>
    <row r="64809" hidden="1" x14ac:dyDescent="0.25"/>
    <row r="64810" hidden="1" x14ac:dyDescent="0.25"/>
    <row r="64811" hidden="1" x14ac:dyDescent="0.25"/>
    <row r="64812" hidden="1" x14ac:dyDescent="0.25"/>
    <row r="64813" hidden="1" x14ac:dyDescent="0.25"/>
    <row r="64814" hidden="1" x14ac:dyDescent="0.25"/>
    <row r="64815" hidden="1" x14ac:dyDescent="0.25"/>
    <row r="64816" hidden="1" x14ac:dyDescent="0.25"/>
    <row r="64817" hidden="1" x14ac:dyDescent="0.25"/>
    <row r="64818" hidden="1" x14ac:dyDescent="0.25"/>
    <row r="64819" hidden="1" x14ac:dyDescent="0.25"/>
    <row r="64820" hidden="1" x14ac:dyDescent="0.25"/>
    <row r="64821" hidden="1" x14ac:dyDescent="0.25"/>
    <row r="64822" hidden="1" x14ac:dyDescent="0.25"/>
    <row r="64823" hidden="1" x14ac:dyDescent="0.25"/>
    <row r="64824" hidden="1" x14ac:dyDescent="0.25"/>
    <row r="64825" hidden="1" x14ac:dyDescent="0.25"/>
    <row r="64826" hidden="1" x14ac:dyDescent="0.25"/>
    <row r="64827" hidden="1" x14ac:dyDescent="0.25"/>
    <row r="64828" hidden="1" x14ac:dyDescent="0.25"/>
    <row r="64829" hidden="1" x14ac:dyDescent="0.25"/>
    <row r="64830" hidden="1" x14ac:dyDescent="0.25"/>
    <row r="64831" hidden="1" x14ac:dyDescent="0.25"/>
    <row r="64832" hidden="1" x14ac:dyDescent="0.25"/>
    <row r="64833" hidden="1" x14ac:dyDescent="0.25"/>
    <row r="64834" hidden="1" x14ac:dyDescent="0.25"/>
    <row r="64835" hidden="1" x14ac:dyDescent="0.25"/>
    <row r="64836" hidden="1" x14ac:dyDescent="0.25"/>
    <row r="64837" hidden="1" x14ac:dyDescent="0.25"/>
    <row r="64838" hidden="1" x14ac:dyDescent="0.25"/>
    <row r="64839" hidden="1" x14ac:dyDescent="0.25"/>
    <row r="64840" hidden="1" x14ac:dyDescent="0.25"/>
    <row r="64841" hidden="1" x14ac:dyDescent="0.25"/>
    <row r="64842" hidden="1" x14ac:dyDescent="0.25"/>
    <row r="64843" hidden="1" x14ac:dyDescent="0.25"/>
    <row r="64844" hidden="1" x14ac:dyDescent="0.25"/>
    <row r="64845" hidden="1" x14ac:dyDescent="0.25"/>
    <row r="64846" hidden="1" x14ac:dyDescent="0.25"/>
    <row r="64847" hidden="1" x14ac:dyDescent="0.25"/>
    <row r="64848" hidden="1" x14ac:dyDescent="0.25"/>
    <row r="64849" hidden="1" x14ac:dyDescent="0.25"/>
    <row r="64850" hidden="1" x14ac:dyDescent="0.25"/>
    <row r="64851" hidden="1" x14ac:dyDescent="0.25"/>
    <row r="64852" hidden="1" x14ac:dyDescent="0.25"/>
    <row r="64853" hidden="1" x14ac:dyDescent="0.25"/>
    <row r="64854" hidden="1" x14ac:dyDescent="0.25"/>
    <row r="64855" hidden="1" x14ac:dyDescent="0.25"/>
    <row r="64856" hidden="1" x14ac:dyDescent="0.25"/>
    <row r="64857" hidden="1" x14ac:dyDescent="0.25"/>
    <row r="64858" hidden="1" x14ac:dyDescent="0.25"/>
    <row r="64859" hidden="1" x14ac:dyDescent="0.25"/>
    <row r="64860" hidden="1" x14ac:dyDescent="0.25"/>
    <row r="64861" hidden="1" x14ac:dyDescent="0.25"/>
    <row r="64862" hidden="1" x14ac:dyDescent="0.25"/>
    <row r="64863" hidden="1" x14ac:dyDescent="0.25"/>
    <row r="64864" hidden="1" x14ac:dyDescent="0.25"/>
    <row r="64865" hidden="1" x14ac:dyDescent="0.25"/>
    <row r="64866" hidden="1" x14ac:dyDescent="0.25"/>
    <row r="64867" hidden="1" x14ac:dyDescent="0.25"/>
    <row r="64868" hidden="1" x14ac:dyDescent="0.25"/>
    <row r="64869" hidden="1" x14ac:dyDescent="0.25"/>
    <row r="64870" hidden="1" x14ac:dyDescent="0.25"/>
    <row r="64871" hidden="1" x14ac:dyDescent="0.25"/>
    <row r="64872" hidden="1" x14ac:dyDescent="0.25"/>
    <row r="64873" hidden="1" x14ac:dyDescent="0.25"/>
    <row r="64874" hidden="1" x14ac:dyDescent="0.25"/>
    <row r="64875" hidden="1" x14ac:dyDescent="0.25"/>
    <row r="64876" hidden="1" x14ac:dyDescent="0.25"/>
    <row r="64877" hidden="1" x14ac:dyDescent="0.25"/>
    <row r="64878" hidden="1" x14ac:dyDescent="0.25"/>
    <row r="64879" hidden="1" x14ac:dyDescent="0.25"/>
    <row r="64880" hidden="1" x14ac:dyDescent="0.25"/>
    <row r="64881" hidden="1" x14ac:dyDescent="0.25"/>
    <row r="64882" hidden="1" x14ac:dyDescent="0.25"/>
    <row r="64883" hidden="1" x14ac:dyDescent="0.25"/>
    <row r="64884" hidden="1" x14ac:dyDescent="0.25"/>
    <row r="64885" hidden="1" x14ac:dyDescent="0.25"/>
    <row r="64886" hidden="1" x14ac:dyDescent="0.25"/>
    <row r="64887" hidden="1" x14ac:dyDescent="0.25"/>
    <row r="64888" hidden="1" x14ac:dyDescent="0.25"/>
    <row r="64889" hidden="1" x14ac:dyDescent="0.25"/>
    <row r="64890" hidden="1" x14ac:dyDescent="0.25"/>
    <row r="64891" hidden="1" x14ac:dyDescent="0.25"/>
    <row r="64892" hidden="1" x14ac:dyDescent="0.25"/>
    <row r="64893" hidden="1" x14ac:dyDescent="0.25"/>
    <row r="64894" hidden="1" x14ac:dyDescent="0.25"/>
    <row r="64895" hidden="1" x14ac:dyDescent="0.25"/>
    <row r="64896" hidden="1" x14ac:dyDescent="0.25"/>
    <row r="64897" hidden="1" x14ac:dyDescent="0.25"/>
    <row r="64898" hidden="1" x14ac:dyDescent="0.25"/>
    <row r="64899" hidden="1" x14ac:dyDescent="0.25"/>
    <row r="64900" hidden="1" x14ac:dyDescent="0.25"/>
    <row r="64901" hidden="1" x14ac:dyDescent="0.25"/>
    <row r="64902" hidden="1" x14ac:dyDescent="0.25"/>
    <row r="64903" hidden="1" x14ac:dyDescent="0.25"/>
    <row r="64904" hidden="1" x14ac:dyDescent="0.25"/>
    <row r="64905" hidden="1" x14ac:dyDescent="0.25"/>
    <row r="64906" hidden="1" x14ac:dyDescent="0.25"/>
    <row r="64907" hidden="1" x14ac:dyDescent="0.25"/>
    <row r="64908" hidden="1" x14ac:dyDescent="0.25"/>
    <row r="64909" hidden="1" x14ac:dyDescent="0.25"/>
    <row r="64910" hidden="1" x14ac:dyDescent="0.25"/>
    <row r="64911" hidden="1" x14ac:dyDescent="0.25"/>
    <row r="64912" hidden="1" x14ac:dyDescent="0.25"/>
    <row r="64913" hidden="1" x14ac:dyDescent="0.25"/>
    <row r="64914" hidden="1" x14ac:dyDescent="0.25"/>
    <row r="64915" hidden="1" x14ac:dyDescent="0.25"/>
    <row r="64916" hidden="1" x14ac:dyDescent="0.25"/>
    <row r="64917" hidden="1" x14ac:dyDescent="0.25"/>
    <row r="64918" hidden="1" x14ac:dyDescent="0.25"/>
    <row r="64919" hidden="1" x14ac:dyDescent="0.25"/>
    <row r="64920" hidden="1" x14ac:dyDescent="0.25"/>
    <row r="64921" hidden="1" x14ac:dyDescent="0.25"/>
    <row r="64922" hidden="1" x14ac:dyDescent="0.25"/>
    <row r="64923" hidden="1" x14ac:dyDescent="0.25"/>
    <row r="64924" hidden="1" x14ac:dyDescent="0.25"/>
    <row r="64925" hidden="1" x14ac:dyDescent="0.25"/>
    <row r="64926" hidden="1" x14ac:dyDescent="0.25"/>
    <row r="64927" hidden="1" x14ac:dyDescent="0.25"/>
    <row r="64928" hidden="1" x14ac:dyDescent="0.25"/>
    <row r="64929" hidden="1" x14ac:dyDescent="0.25"/>
    <row r="64930" hidden="1" x14ac:dyDescent="0.25"/>
    <row r="64931" hidden="1" x14ac:dyDescent="0.25"/>
    <row r="64932" hidden="1" x14ac:dyDescent="0.25"/>
    <row r="64933" hidden="1" x14ac:dyDescent="0.25"/>
    <row r="64934" hidden="1" x14ac:dyDescent="0.25"/>
    <row r="64935" hidden="1" x14ac:dyDescent="0.25"/>
    <row r="64936" hidden="1" x14ac:dyDescent="0.25"/>
    <row r="64937" hidden="1" x14ac:dyDescent="0.25"/>
    <row r="64938" hidden="1" x14ac:dyDescent="0.25"/>
    <row r="64939" hidden="1" x14ac:dyDescent="0.25"/>
    <row r="64940" hidden="1" x14ac:dyDescent="0.25"/>
    <row r="64941" hidden="1" x14ac:dyDescent="0.25"/>
    <row r="64942" hidden="1" x14ac:dyDescent="0.25"/>
    <row r="64943" hidden="1" x14ac:dyDescent="0.25"/>
    <row r="64944" hidden="1" x14ac:dyDescent="0.25"/>
    <row r="64945" hidden="1" x14ac:dyDescent="0.25"/>
    <row r="64946" hidden="1" x14ac:dyDescent="0.25"/>
    <row r="64947" hidden="1" x14ac:dyDescent="0.25"/>
    <row r="64948" hidden="1" x14ac:dyDescent="0.25"/>
    <row r="64949" hidden="1" x14ac:dyDescent="0.25"/>
    <row r="64950" hidden="1" x14ac:dyDescent="0.25"/>
    <row r="64951" hidden="1" x14ac:dyDescent="0.25"/>
    <row r="64952" hidden="1" x14ac:dyDescent="0.25"/>
    <row r="64953" hidden="1" x14ac:dyDescent="0.25"/>
    <row r="64954" hidden="1" x14ac:dyDescent="0.25"/>
    <row r="64955" hidden="1" x14ac:dyDescent="0.25"/>
    <row r="64956" hidden="1" x14ac:dyDescent="0.25"/>
    <row r="64957" hidden="1" x14ac:dyDescent="0.25"/>
    <row r="64958" hidden="1" x14ac:dyDescent="0.25"/>
    <row r="64959" hidden="1" x14ac:dyDescent="0.25"/>
    <row r="64960" hidden="1" x14ac:dyDescent="0.25"/>
    <row r="64961" hidden="1" x14ac:dyDescent="0.25"/>
    <row r="64962" hidden="1" x14ac:dyDescent="0.25"/>
    <row r="64963" hidden="1" x14ac:dyDescent="0.25"/>
    <row r="64964" hidden="1" x14ac:dyDescent="0.25"/>
    <row r="64965" hidden="1" x14ac:dyDescent="0.25"/>
    <row r="64966" hidden="1" x14ac:dyDescent="0.25"/>
    <row r="64967" hidden="1" x14ac:dyDescent="0.25"/>
    <row r="64968" hidden="1" x14ac:dyDescent="0.25"/>
    <row r="64969" hidden="1" x14ac:dyDescent="0.25"/>
    <row r="64970" hidden="1" x14ac:dyDescent="0.25"/>
    <row r="64971" hidden="1" x14ac:dyDescent="0.25"/>
    <row r="64972" hidden="1" x14ac:dyDescent="0.25"/>
    <row r="64973" hidden="1" x14ac:dyDescent="0.25"/>
    <row r="64974" hidden="1" x14ac:dyDescent="0.25"/>
    <row r="64975" hidden="1" x14ac:dyDescent="0.25"/>
    <row r="64976" hidden="1" x14ac:dyDescent="0.25"/>
    <row r="64977" hidden="1" x14ac:dyDescent="0.25"/>
    <row r="64978" hidden="1" x14ac:dyDescent="0.25"/>
    <row r="64979" hidden="1" x14ac:dyDescent="0.25"/>
    <row r="64980" hidden="1" x14ac:dyDescent="0.25"/>
    <row r="64981" hidden="1" x14ac:dyDescent="0.25"/>
    <row r="64982" hidden="1" x14ac:dyDescent="0.25"/>
    <row r="64983" hidden="1" x14ac:dyDescent="0.25"/>
    <row r="64984" hidden="1" x14ac:dyDescent="0.25"/>
    <row r="64985" hidden="1" x14ac:dyDescent="0.25"/>
    <row r="64986" hidden="1" x14ac:dyDescent="0.25"/>
    <row r="64987" hidden="1" x14ac:dyDescent="0.25"/>
    <row r="64988" hidden="1" x14ac:dyDescent="0.25"/>
    <row r="64989" hidden="1" x14ac:dyDescent="0.25"/>
    <row r="64990" hidden="1" x14ac:dyDescent="0.25"/>
    <row r="64991" hidden="1" x14ac:dyDescent="0.25"/>
    <row r="64992" hidden="1" x14ac:dyDescent="0.25"/>
    <row r="64993" hidden="1" x14ac:dyDescent="0.25"/>
    <row r="64994" hidden="1" x14ac:dyDescent="0.25"/>
    <row r="64995" hidden="1" x14ac:dyDescent="0.25"/>
    <row r="64996" hidden="1" x14ac:dyDescent="0.25"/>
    <row r="64997" hidden="1" x14ac:dyDescent="0.25"/>
    <row r="64998" hidden="1" x14ac:dyDescent="0.25"/>
    <row r="64999" hidden="1" x14ac:dyDescent="0.25"/>
    <row r="65000" hidden="1" x14ac:dyDescent="0.25"/>
    <row r="65001" hidden="1" x14ac:dyDescent="0.25"/>
    <row r="65002" hidden="1" x14ac:dyDescent="0.25"/>
    <row r="65003" hidden="1" x14ac:dyDescent="0.25"/>
    <row r="65004" hidden="1" x14ac:dyDescent="0.25"/>
    <row r="65005" hidden="1" x14ac:dyDescent="0.25"/>
    <row r="65006" hidden="1" x14ac:dyDescent="0.25"/>
    <row r="65007" hidden="1" x14ac:dyDescent="0.25"/>
    <row r="65008" hidden="1" x14ac:dyDescent="0.25"/>
    <row r="65009" hidden="1" x14ac:dyDescent="0.25"/>
    <row r="65010" hidden="1" x14ac:dyDescent="0.25"/>
    <row r="65011" hidden="1" x14ac:dyDescent="0.25"/>
    <row r="65012" hidden="1" x14ac:dyDescent="0.25"/>
    <row r="65013" hidden="1" x14ac:dyDescent="0.25"/>
    <row r="65014" hidden="1" x14ac:dyDescent="0.25"/>
    <row r="65015" hidden="1" x14ac:dyDescent="0.25"/>
    <row r="65016" hidden="1" x14ac:dyDescent="0.25"/>
    <row r="65017" hidden="1" x14ac:dyDescent="0.25"/>
    <row r="65018" hidden="1" x14ac:dyDescent="0.25"/>
    <row r="65019" hidden="1" x14ac:dyDescent="0.25"/>
    <row r="65020" hidden="1" x14ac:dyDescent="0.25"/>
    <row r="65021" hidden="1" x14ac:dyDescent="0.25"/>
    <row r="65022" hidden="1" x14ac:dyDescent="0.25"/>
    <row r="65023" hidden="1" x14ac:dyDescent="0.25"/>
    <row r="65024" hidden="1" x14ac:dyDescent="0.25"/>
    <row r="65025" hidden="1" x14ac:dyDescent="0.25"/>
    <row r="65026" hidden="1" x14ac:dyDescent="0.25"/>
    <row r="65027" hidden="1" x14ac:dyDescent="0.25"/>
    <row r="65028" hidden="1" x14ac:dyDescent="0.25"/>
    <row r="65029" hidden="1" x14ac:dyDescent="0.25"/>
    <row r="65030" hidden="1" x14ac:dyDescent="0.25"/>
    <row r="65031" hidden="1" x14ac:dyDescent="0.25"/>
    <row r="65032" hidden="1" x14ac:dyDescent="0.25"/>
    <row r="65033" hidden="1" x14ac:dyDescent="0.25"/>
    <row r="65034" hidden="1" x14ac:dyDescent="0.25"/>
    <row r="65035" hidden="1" x14ac:dyDescent="0.25"/>
    <row r="65036" hidden="1" x14ac:dyDescent="0.25"/>
    <row r="65037" hidden="1" x14ac:dyDescent="0.25"/>
    <row r="65038" hidden="1" x14ac:dyDescent="0.25"/>
    <row r="65039" hidden="1" x14ac:dyDescent="0.25"/>
    <row r="65040" hidden="1" x14ac:dyDescent="0.25"/>
    <row r="65041" hidden="1" x14ac:dyDescent="0.25"/>
    <row r="65042" hidden="1" x14ac:dyDescent="0.25"/>
    <row r="65043" hidden="1" x14ac:dyDescent="0.25"/>
    <row r="65044" hidden="1" x14ac:dyDescent="0.25"/>
    <row r="65045" hidden="1" x14ac:dyDescent="0.25"/>
    <row r="65046" hidden="1" x14ac:dyDescent="0.25"/>
    <row r="65047" hidden="1" x14ac:dyDescent="0.25"/>
    <row r="65048" hidden="1" x14ac:dyDescent="0.25"/>
    <row r="65049" hidden="1" x14ac:dyDescent="0.25"/>
    <row r="65050" hidden="1" x14ac:dyDescent="0.25"/>
    <row r="65051" hidden="1" x14ac:dyDescent="0.25"/>
    <row r="65052" hidden="1" x14ac:dyDescent="0.25"/>
    <row r="65053" hidden="1" x14ac:dyDescent="0.25"/>
    <row r="65054" hidden="1" x14ac:dyDescent="0.25"/>
    <row r="65055" hidden="1" x14ac:dyDescent="0.25"/>
    <row r="65056" hidden="1" x14ac:dyDescent="0.25"/>
    <row r="65057" hidden="1" x14ac:dyDescent="0.25"/>
    <row r="65058" hidden="1" x14ac:dyDescent="0.25"/>
    <row r="65059" hidden="1" x14ac:dyDescent="0.25"/>
    <row r="65060" hidden="1" x14ac:dyDescent="0.25"/>
    <row r="65061" hidden="1" x14ac:dyDescent="0.25"/>
    <row r="65062" hidden="1" x14ac:dyDescent="0.25"/>
    <row r="65063" hidden="1" x14ac:dyDescent="0.25"/>
    <row r="65064" hidden="1" x14ac:dyDescent="0.25"/>
    <row r="65065" hidden="1" x14ac:dyDescent="0.25"/>
    <row r="65066" hidden="1" x14ac:dyDescent="0.25"/>
    <row r="65067" hidden="1" x14ac:dyDescent="0.25"/>
    <row r="65068" hidden="1" x14ac:dyDescent="0.25"/>
    <row r="65069" hidden="1" x14ac:dyDescent="0.25"/>
    <row r="65070" hidden="1" x14ac:dyDescent="0.25"/>
    <row r="65071" hidden="1" x14ac:dyDescent="0.25"/>
    <row r="65072" hidden="1" x14ac:dyDescent="0.25"/>
    <row r="65073" hidden="1" x14ac:dyDescent="0.25"/>
    <row r="65074" hidden="1" x14ac:dyDescent="0.25"/>
    <row r="65075" hidden="1" x14ac:dyDescent="0.25"/>
    <row r="65076" hidden="1" x14ac:dyDescent="0.25"/>
    <row r="65077" hidden="1" x14ac:dyDescent="0.25"/>
    <row r="65078" hidden="1" x14ac:dyDescent="0.25"/>
    <row r="65079" hidden="1" x14ac:dyDescent="0.25"/>
    <row r="65080" hidden="1" x14ac:dyDescent="0.25"/>
    <row r="65081" hidden="1" x14ac:dyDescent="0.25"/>
    <row r="65082" hidden="1" x14ac:dyDescent="0.25"/>
    <row r="65083" hidden="1" x14ac:dyDescent="0.25"/>
    <row r="65084" hidden="1" x14ac:dyDescent="0.25"/>
    <row r="65085" hidden="1" x14ac:dyDescent="0.25"/>
    <row r="65086" hidden="1" x14ac:dyDescent="0.25"/>
    <row r="65087" hidden="1" x14ac:dyDescent="0.25"/>
    <row r="65088" hidden="1" x14ac:dyDescent="0.25"/>
    <row r="65089" hidden="1" x14ac:dyDescent="0.25"/>
    <row r="65090" hidden="1" x14ac:dyDescent="0.25"/>
    <row r="65091" hidden="1" x14ac:dyDescent="0.25"/>
    <row r="65092" hidden="1" x14ac:dyDescent="0.25"/>
    <row r="65093" hidden="1" x14ac:dyDescent="0.25"/>
    <row r="65094" hidden="1" x14ac:dyDescent="0.25"/>
    <row r="65095" hidden="1" x14ac:dyDescent="0.25"/>
    <row r="65096" hidden="1" x14ac:dyDescent="0.25"/>
    <row r="65097" hidden="1" x14ac:dyDescent="0.25"/>
    <row r="65098" hidden="1" x14ac:dyDescent="0.25"/>
    <row r="65099" hidden="1" x14ac:dyDescent="0.25"/>
    <row r="65100" hidden="1" x14ac:dyDescent="0.25"/>
    <row r="65101" hidden="1" x14ac:dyDescent="0.25"/>
    <row r="65102" hidden="1" x14ac:dyDescent="0.25"/>
    <row r="65103" hidden="1" x14ac:dyDescent="0.25"/>
    <row r="65104" hidden="1" x14ac:dyDescent="0.25"/>
    <row r="65105" hidden="1" x14ac:dyDescent="0.25"/>
    <row r="65106" hidden="1" x14ac:dyDescent="0.25"/>
    <row r="65107" hidden="1" x14ac:dyDescent="0.25"/>
    <row r="65108" hidden="1" x14ac:dyDescent="0.25"/>
    <row r="65109" hidden="1" x14ac:dyDescent="0.25"/>
    <row r="65110" hidden="1" x14ac:dyDescent="0.25"/>
    <row r="65111" hidden="1" x14ac:dyDescent="0.25"/>
    <row r="65112" hidden="1" x14ac:dyDescent="0.25"/>
    <row r="65113" hidden="1" x14ac:dyDescent="0.25"/>
    <row r="65114" hidden="1" x14ac:dyDescent="0.25"/>
    <row r="65115" hidden="1" x14ac:dyDescent="0.25"/>
    <row r="65116" hidden="1" x14ac:dyDescent="0.25"/>
    <row r="65117" hidden="1" x14ac:dyDescent="0.25"/>
    <row r="65118" hidden="1" x14ac:dyDescent="0.25"/>
    <row r="65119" hidden="1" x14ac:dyDescent="0.25"/>
    <row r="65120" hidden="1" x14ac:dyDescent="0.25"/>
    <row r="65121" hidden="1" x14ac:dyDescent="0.25"/>
    <row r="65122" hidden="1" x14ac:dyDescent="0.25"/>
    <row r="65123" hidden="1" x14ac:dyDescent="0.25"/>
    <row r="65124" hidden="1" x14ac:dyDescent="0.25"/>
    <row r="65125" hidden="1" x14ac:dyDescent="0.25"/>
    <row r="65126" hidden="1" x14ac:dyDescent="0.25"/>
    <row r="65127" hidden="1" x14ac:dyDescent="0.25"/>
    <row r="65128" hidden="1" x14ac:dyDescent="0.25"/>
    <row r="65129" hidden="1" x14ac:dyDescent="0.25"/>
    <row r="65130" hidden="1" x14ac:dyDescent="0.25"/>
    <row r="65131" hidden="1" x14ac:dyDescent="0.25"/>
    <row r="65132" hidden="1" x14ac:dyDescent="0.25"/>
    <row r="65133" hidden="1" x14ac:dyDescent="0.25"/>
    <row r="65134" hidden="1" x14ac:dyDescent="0.25"/>
    <row r="65135" hidden="1" x14ac:dyDescent="0.25"/>
    <row r="65136" hidden="1" x14ac:dyDescent="0.25"/>
    <row r="65137" hidden="1" x14ac:dyDescent="0.25"/>
    <row r="65138" hidden="1" x14ac:dyDescent="0.25"/>
    <row r="65139" hidden="1" x14ac:dyDescent="0.25"/>
    <row r="65140" hidden="1" x14ac:dyDescent="0.25"/>
    <row r="65141" hidden="1" x14ac:dyDescent="0.25"/>
    <row r="65142" hidden="1" x14ac:dyDescent="0.25"/>
    <row r="65143" hidden="1" x14ac:dyDescent="0.25"/>
    <row r="65144" hidden="1" x14ac:dyDescent="0.25"/>
    <row r="65145" hidden="1" x14ac:dyDescent="0.25"/>
    <row r="65146" hidden="1" x14ac:dyDescent="0.25"/>
    <row r="65147" hidden="1" x14ac:dyDescent="0.25"/>
    <row r="65148" hidden="1" x14ac:dyDescent="0.25"/>
    <row r="65149" hidden="1" x14ac:dyDescent="0.25"/>
    <row r="65150" hidden="1" x14ac:dyDescent="0.25"/>
    <row r="65151" hidden="1" x14ac:dyDescent="0.25"/>
    <row r="65152" hidden="1" x14ac:dyDescent="0.25"/>
    <row r="65153" hidden="1" x14ac:dyDescent="0.25"/>
    <row r="65154" hidden="1" x14ac:dyDescent="0.25"/>
    <row r="65155" hidden="1" x14ac:dyDescent="0.25"/>
    <row r="65156" hidden="1" x14ac:dyDescent="0.25"/>
    <row r="65157" hidden="1" x14ac:dyDescent="0.25"/>
    <row r="65158" hidden="1" x14ac:dyDescent="0.25"/>
    <row r="65159" hidden="1" x14ac:dyDescent="0.25"/>
    <row r="65160" hidden="1" x14ac:dyDescent="0.25"/>
    <row r="65161" hidden="1" x14ac:dyDescent="0.25"/>
    <row r="65162" hidden="1" x14ac:dyDescent="0.25"/>
    <row r="65163" hidden="1" x14ac:dyDescent="0.25"/>
    <row r="65164" hidden="1" x14ac:dyDescent="0.25"/>
    <row r="65165" hidden="1" x14ac:dyDescent="0.25"/>
    <row r="65166" hidden="1" x14ac:dyDescent="0.25"/>
    <row r="65167" hidden="1" x14ac:dyDescent="0.25"/>
    <row r="65168" hidden="1" x14ac:dyDescent="0.25"/>
    <row r="65169" hidden="1" x14ac:dyDescent="0.25"/>
    <row r="65170" hidden="1" x14ac:dyDescent="0.25"/>
    <row r="65171" hidden="1" x14ac:dyDescent="0.25"/>
    <row r="65172" hidden="1" x14ac:dyDescent="0.25"/>
    <row r="65173" hidden="1" x14ac:dyDescent="0.25"/>
    <row r="65174" hidden="1" x14ac:dyDescent="0.25"/>
    <row r="65175" hidden="1" x14ac:dyDescent="0.25"/>
    <row r="65176" hidden="1" x14ac:dyDescent="0.25"/>
    <row r="65177" hidden="1" x14ac:dyDescent="0.25"/>
    <row r="65178" hidden="1" x14ac:dyDescent="0.25"/>
    <row r="65179" hidden="1" x14ac:dyDescent="0.25"/>
    <row r="65180" hidden="1" x14ac:dyDescent="0.25"/>
    <row r="65181" hidden="1" x14ac:dyDescent="0.25"/>
    <row r="65182" hidden="1" x14ac:dyDescent="0.25"/>
    <row r="65183" hidden="1" x14ac:dyDescent="0.25"/>
    <row r="65184" hidden="1" x14ac:dyDescent="0.25"/>
    <row r="65185" hidden="1" x14ac:dyDescent="0.25"/>
    <row r="65186" hidden="1" x14ac:dyDescent="0.25"/>
    <row r="65187" hidden="1" x14ac:dyDescent="0.25"/>
    <row r="65188" hidden="1" x14ac:dyDescent="0.25"/>
    <row r="65189" hidden="1" x14ac:dyDescent="0.25"/>
    <row r="65190" hidden="1" x14ac:dyDescent="0.25"/>
    <row r="65191" hidden="1" x14ac:dyDescent="0.25"/>
    <row r="65192" hidden="1" x14ac:dyDescent="0.25"/>
    <row r="65193" hidden="1" x14ac:dyDescent="0.25"/>
    <row r="65194" hidden="1" x14ac:dyDescent="0.25"/>
    <row r="65195" hidden="1" x14ac:dyDescent="0.25"/>
    <row r="65196" hidden="1" x14ac:dyDescent="0.25"/>
    <row r="65197" hidden="1" x14ac:dyDescent="0.25"/>
    <row r="65198" hidden="1" x14ac:dyDescent="0.25"/>
    <row r="65199" hidden="1" x14ac:dyDescent="0.25"/>
    <row r="65200" hidden="1" x14ac:dyDescent="0.25"/>
    <row r="65201" hidden="1" x14ac:dyDescent="0.25"/>
    <row r="65202" hidden="1" x14ac:dyDescent="0.25"/>
    <row r="65203" hidden="1" x14ac:dyDescent="0.25"/>
    <row r="65204" hidden="1" x14ac:dyDescent="0.25"/>
    <row r="65205" hidden="1" x14ac:dyDescent="0.25"/>
    <row r="65206" hidden="1" x14ac:dyDescent="0.25"/>
    <row r="65207" hidden="1" x14ac:dyDescent="0.25"/>
    <row r="65208" hidden="1" x14ac:dyDescent="0.25"/>
    <row r="65209" hidden="1" x14ac:dyDescent="0.25"/>
    <row r="65210" hidden="1" x14ac:dyDescent="0.25"/>
    <row r="65211" hidden="1" x14ac:dyDescent="0.25"/>
    <row r="65212" hidden="1" x14ac:dyDescent="0.25"/>
    <row r="65213" hidden="1" x14ac:dyDescent="0.25"/>
    <row r="65214" hidden="1" x14ac:dyDescent="0.25"/>
    <row r="65215" hidden="1" x14ac:dyDescent="0.25"/>
    <row r="65216" hidden="1" x14ac:dyDescent="0.25"/>
    <row r="65217" hidden="1" x14ac:dyDescent="0.25"/>
    <row r="65218" hidden="1" x14ac:dyDescent="0.25"/>
    <row r="65219" hidden="1" x14ac:dyDescent="0.25"/>
    <row r="65220" hidden="1" x14ac:dyDescent="0.25"/>
    <row r="65221" hidden="1" x14ac:dyDescent="0.25"/>
    <row r="65222" hidden="1" x14ac:dyDescent="0.25"/>
    <row r="65223" hidden="1" x14ac:dyDescent="0.25"/>
    <row r="65224" hidden="1" x14ac:dyDescent="0.25"/>
    <row r="65225" hidden="1" x14ac:dyDescent="0.25"/>
    <row r="65226" hidden="1" x14ac:dyDescent="0.25"/>
    <row r="65227" hidden="1" x14ac:dyDescent="0.25"/>
    <row r="65228" hidden="1" x14ac:dyDescent="0.25"/>
    <row r="65229" hidden="1" x14ac:dyDescent="0.25"/>
    <row r="65230" hidden="1" x14ac:dyDescent="0.25"/>
    <row r="65231" hidden="1" x14ac:dyDescent="0.25"/>
    <row r="65232" hidden="1" x14ac:dyDescent="0.25"/>
    <row r="65233" hidden="1" x14ac:dyDescent="0.25"/>
    <row r="65234" hidden="1" x14ac:dyDescent="0.25"/>
    <row r="65235" hidden="1" x14ac:dyDescent="0.25"/>
    <row r="65236" hidden="1" x14ac:dyDescent="0.25"/>
    <row r="65237" hidden="1" x14ac:dyDescent="0.25"/>
    <row r="65238" hidden="1" x14ac:dyDescent="0.25"/>
    <row r="65239" hidden="1" x14ac:dyDescent="0.25"/>
    <row r="65240" hidden="1" x14ac:dyDescent="0.25"/>
    <row r="65241" hidden="1" x14ac:dyDescent="0.25"/>
    <row r="65242" hidden="1" x14ac:dyDescent="0.25"/>
    <row r="65243" hidden="1" x14ac:dyDescent="0.25"/>
    <row r="65244" hidden="1" x14ac:dyDescent="0.25"/>
    <row r="65245" hidden="1" x14ac:dyDescent="0.25"/>
    <row r="65246" hidden="1" x14ac:dyDescent="0.25"/>
    <row r="65247" hidden="1" x14ac:dyDescent="0.25"/>
    <row r="65248" hidden="1" x14ac:dyDescent="0.25"/>
    <row r="65249" hidden="1" x14ac:dyDescent="0.25"/>
    <row r="65250" hidden="1" x14ac:dyDescent="0.25"/>
    <row r="65251" hidden="1" x14ac:dyDescent="0.25"/>
    <row r="65252" hidden="1" x14ac:dyDescent="0.25"/>
    <row r="65253" hidden="1" x14ac:dyDescent="0.25"/>
    <row r="65254" hidden="1" x14ac:dyDescent="0.25"/>
    <row r="65255" hidden="1" x14ac:dyDescent="0.25"/>
    <row r="65256" hidden="1" x14ac:dyDescent="0.25"/>
    <row r="65257" hidden="1" x14ac:dyDescent="0.25"/>
    <row r="65258" hidden="1" x14ac:dyDescent="0.25"/>
    <row r="65259" hidden="1" x14ac:dyDescent="0.25"/>
    <row r="65260" hidden="1" x14ac:dyDescent="0.25"/>
    <row r="65261" hidden="1" x14ac:dyDescent="0.25"/>
    <row r="65262" hidden="1" x14ac:dyDescent="0.25"/>
    <row r="65263" hidden="1" x14ac:dyDescent="0.25"/>
    <row r="65264" hidden="1" x14ac:dyDescent="0.25"/>
    <row r="65265" hidden="1" x14ac:dyDescent="0.25"/>
    <row r="65266" hidden="1" x14ac:dyDescent="0.25"/>
    <row r="65267" hidden="1" x14ac:dyDescent="0.25"/>
    <row r="65268" hidden="1" x14ac:dyDescent="0.25"/>
    <row r="65269" hidden="1" x14ac:dyDescent="0.25"/>
    <row r="65270" hidden="1" x14ac:dyDescent="0.25"/>
    <row r="65271" hidden="1" x14ac:dyDescent="0.25"/>
    <row r="65272" hidden="1" x14ac:dyDescent="0.25"/>
    <row r="65273" hidden="1" x14ac:dyDescent="0.25"/>
    <row r="65274" hidden="1" x14ac:dyDescent="0.25"/>
    <row r="65275" hidden="1" x14ac:dyDescent="0.25"/>
    <row r="65276" hidden="1" x14ac:dyDescent="0.25"/>
    <row r="65277" hidden="1" x14ac:dyDescent="0.25"/>
    <row r="65278" hidden="1" x14ac:dyDescent="0.25"/>
    <row r="65279" hidden="1" x14ac:dyDescent="0.25"/>
    <row r="65280" hidden="1" x14ac:dyDescent="0.25"/>
    <row r="65281" hidden="1" x14ac:dyDescent="0.25"/>
    <row r="65282" hidden="1" x14ac:dyDescent="0.25"/>
    <row r="65283" hidden="1" x14ac:dyDescent="0.25"/>
    <row r="65284" hidden="1" x14ac:dyDescent="0.25"/>
    <row r="65285" hidden="1" x14ac:dyDescent="0.25"/>
    <row r="65286" hidden="1" x14ac:dyDescent="0.25"/>
    <row r="65287" hidden="1" x14ac:dyDescent="0.25"/>
    <row r="65288" hidden="1" x14ac:dyDescent="0.25"/>
    <row r="65289" hidden="1" x14ac:dyDescent="0.25"/>
    <row r="65290" hidden="1" x14ac:dyDescent="0.25"/>
    <row r="65291" hidden="1" x14ac:dyDescent="0.25"/>
    <row r="65292" hidden="1" x14ac:dyDescent="0.25"/>
    <row r="65293" hidden="1" x14ac:dyDescent="0.25"/>
    <row r="65294" hidden="1" x14ac:dyDescent="0.25"/>
    <row r="65295" hidden="1" x14ac:dyDescent="0.25"/>
    <row r="65296" hidden="1" x14ac:dyDescent="0.25"/>
    <row r="65297" hidden="1" x14ac:dyDescent="0.25"/>
    <row r="65298" hidden="1" x14ac:dyDescent="0.25"/>
    <row r="65299" hidden="1" x14ac:dyDescent="0.25"/>
    <row r="65300" hidden="1" x14ac:dyDescent="0.25"/>
    <row r="65301" hidden="1" x14ac:dyDescent="0.25"/>
    <row r="65302" hidden="1" x14ac:dyDescent="0.25"/>
    <row r="65303" hidden="1" x14ac:dyDescent="0.25"/>
    <row r="65304" hidden="1" x14ac:dyDescent="0.25"/>
    <row r="65305" hidden="1" x14ac:dyDescent="0.25"/>
    <row r="65306" hidden="1" x14ac:dyDescent="0.25"/>
    <row r="65307" hidden="1" x14ac:dyDescent="0.25"/>
    <row r="65308" hidden="1" x14ac:dyDescent="0.25"/>
    <row r="65309" hidden="1" x14ac:dyDescent="0.25"/>
    <row r="65310" hidden="1" x14ac:dyDescent="0.25"/>
    <row r="65311" hidden="1" x14ac:dyDescent="0.25"/>
    <row r="65312" hidden="1" x14ac:dyDescent="0.25"/>
    <row r="65313" hidden="1" x14ac:dyDescent="0.25"/>
    <row r="65314" hidden="1" x14ac:dyDescent="0.25"/>
    <row r="65315" hidden="1" x14ac:dyDescent="0.25"/>
    <row r="65316" hidden="1" x14ac:dyDescent="0.25"/>
    <row r="65317" hidden="1" x14ac:dyDescent="0.25"/>
    <row r="65318" hidden="1" x14ac:dyDescent="0.25"/>
    <row r="65319" hidden="1" x14ac:dyDescent="0.25"/>
    <row r="65320" hidden="1" x14ac:dyDescent="0.25"/>
    <row r="65321" hidden="1" x14ac:dyDescent="0.25"/>
    <row r="65322" hidden="1" x14ac:dyDescent="0.25"/>
    <row r="65323" hidden="1" x14ac:dyDescent="0.25"/>
    <row r="65324" hidden="1" x14ac:dyDescent="0.25"/>
    <row r="65325" hidden="1" x14ac:dyDescent="0.25"/>
    <row r="65326" hidden="1" x14ac:dyDescent="0.25"/>
    <row r="65327" hidden="1" x14ac:dyDescent="0.25"/>
    <row r="65328" hidden="1" x14ac:dyDescent="0.25"/>
    <row r="65329" hidden="1" x14ac:dyDescent="0.25"/>
    <row r="65330" hidden="1" x14ac:dyDescent="0.25"/>
    <row r="65331" hidden="1" x14ac:dyDescent="0.25"/>
    <row r="65332" hidden="1" x14ac:dyDescent="0.25"/>
    <row r="65333" hidden="1" x14ac:dyDescent="0.25"/>
    <row r="65334" hidden="1" x14ac:dyDescent="0.25"/>
    <row r="65335" hidden="1" x14ac:dyDescent="0.25"/>
    <row r="65336" hidden="1" x14ac:dyDescent="0.25"/>
    <row r="65337" hidden="1" x14ac:dyDescent="0.25"/>
    <row r="65338" hidden="1" x14ac:dyDescent="0.25"/>
    <row r="65339" hidden="1" x14ac:dyDescent="0.25"/>
    <row r="65340" hidden="1" x14ac:dyDescent="0.25"/>
    <row r="65341" hidden="1" x14ac:dyDescent="0.25"/>
    <row r="65342" hidden="1" x14ac:dyDescent="0.25"/>
    <row r="65343" hidden="1" x14ac:dyDescent="0.25"/>
    <row r="65344" hidden="1" x14ac:dyDescent="0.25"/>
    <row r="65345" hidden="1" x14ac:dyDescent="0.25"/>
    <row r="65346" hidden="1" x14ac:dyDescent="0.25"/>
    <row r="65347" hidden="1" x14ac:dyDescent="0.25"/>
    <row r="65348" hidden="1" x14ac:dyDescent="0.25"/>
    <row r="65349" hidden="1" x14ac:dyDescent="0.25"/>
    <row r="65350" hidden="1" x14ac:dyDescent="0.25"/>
    <row r="65351" hidden="1" x14ac:dyDescent="0.25"/>
    <row r="65352" hidden="1" x14ac:dyDescent="0.25"/>
    <row r="65353" hidden="1" x14ac:dyDescent="0.25"/>
    <row r="65354" hidden="1" x14ac:dyDescent="0.25"/>
    <row r="65355" hidden="1" x14ac:dyDescent="0.25"/>
    <row r="65356" hidden="1" x14ac:dyDescent="0.25"/>
    <row r="65357" hidden="1" x14ac:dyDescent="0.25"/>
    <row r="65358" hidden="1" x14ac:dyDescent="0.25"/>
    <row r="65359" hidden="1" x14ac:dyDescent="0.25"/>
    <row r="65360" hidden="1" x14ac:dyDescent="0.25"/>
    <row r="65361" hidden="1" x14ac:dyDescent="0.25"/>
    <row r="65362" hidden="1" x14ac:dyDescent="0.25"/>
    <row r="65363" hidden="1" x14ac:dyDescent="0.25"/>
    <row r="65364" hidden="1" x14ac:dyDescent="0.25"/>
    <row r="65365" hidden="1" x14ac:dyDescent="0.25"/>
    <row r="65366" hidden="1" x14ac:dyDescent="0.25"/>
    <row r="65367" hidden="1" x14ac:dyDescent="0.25"/>
    <row r="65368" hidden="1" x14ac:dyDescent="0.25"/>
    <row r="65369" hidden="1" x14ac:dyDescent="0.25"/>
    <row r="65370" hidden="1" x14ac:dyDescent="0.25"/>
    <row r="65371" hidden="1" x14ac:dyDescent="0.25"/>
    <row r="65372" hidden="1" x14ac:dyDescent="0.25"/>
    <row r="65373" hidden="1" x14ac:dyDescent="0.25"/>
    <row r="65374" hidden="1" x14ac:dyDescent="0.25"/>
    <row r="65375" hidden="1" x14ac:dyDescent="0.25"/>
    <row r="65376" hidden="1" x14ac:dyDescent="0.25"/>
    <row r="65377" hidden="1" x14ac:dyDescent="0.25"/>
    <row r="65378" hidden="1" x14ac:dyDescent="0.25"/>
    <row r="65379" hidden="1" x14ac:dyDescent="0.25"/>
    <row r="65380" hidden="1" x14ac:dyDescent="0.25"/>
    <row r="65381" hidden="1" x14ac:dyDescent="0.25"/>
    <row r="65382" hidden="1" x14ac:dyDescent="0.25"/>
    <row r="65383" hidden="1" x14ac:dyDescent="0.25"/>
    <row r="65384" hidden="1" x14ac:dyDescent="0.25"/>
    <row r="65385" hidden="1" x14ac:dyDescent="0.25"/>
    <row r="65386" hidden="1" x14ac:dyDescent="0.25"/>
    <row r="65387" hidden="1" x14ac:dyDescent="0.25"/>
    <row r="65388" hidden="1" x14ac:dyDescent="0.25"/>
    <row r="65389" hidden="1" x14ac:dyDescent="0.25"/>
    <row r="65390" hidden="1" x14ac:dyDescent="0.25"/>
    <row r="65391" hidden="1" x14ac:dyDescent="0.25"/>
    <row r="65392" hidden="1" x14ac:dyDescent="0.25"/>
    <row r="65393" hidden="1" x14ac:dyDescent="0.25"/>
    <row r="65394" hidden="1" x14ac:dyDescent="0.25"/>
    <row r="65395" hidden="1" x14ac:dyDescent="0.25"/>
    <row r="65396" hidden="1" x14ac:dyDescent="0.25"/>
    <row r="65397" hidden="1" x14ac:dyDescent="0.25"/>
    <row r="65398" hidden="1" x14ac:dyDescent="0.25"/>
    <row r="65399" hidden="1" x14ac:dyDescent="0.25"/>
    <row r="65400" hidden="1" x14ac:dyDescent="0.25"/>
    <row r="65401" hidden="1" x14ac:dyDescent="0.25"/>
    <row r="65402" hidden="1" x14ac:dyDescent="0.25"/>
    <row r="65403" hidden="1" x14ac:dyDescent="0.25"/>
    <row r="65404" hidden="1" x14ac:dyDescent="0.25"/>
    <row r="65405" hidden="1" x14ac:dyDescent="0.25"/>
    <row r="65406" hidden="1" x14ac:dyDescent="0.25"/>
    <row r="65407" hidden="1" x14ac:dyDescent="0.25"/>
    <row r="65408" hidden="1" x14ac:dyDescent="0.25"/>
    <row r="65409" hidden="1" x14ac:dyDescent="0.25"/>
    <row r="65410" hidden="1" x14ac:dyDescent="0.25"/>
    <row r="65411" hidden="1" x14ac:dyDescent="0.25"/>
    <row r="65412" hidden="1" x14ac:dyDescent="0.25"/>
    <row r="65413" hidden="1" x14ac:dyDescent="0.25"/>
    <row r="65414" hidden="1" x14ac:dyDescent="0.25"/>
    <row r="65415" hidden="1" x14ac:dyDescent="0.25"/>
    <row r="65416" hidden="1" x14ac:dyDescent="0.25"/>
    <row r="65417" hidden="1" x14ac:dyDescent="0.25"/>
    <row r="65418" hidden="1" x14ac:dyDescent="0.25"/>
    <row r="65419" hidden="1" x14ac:dyDescent="0.25"/>
    <row r="65420" hidden="1" x14ac:dyDescent="0.25"/>
    <row r="65421" hidden="1" x14ac:dyDescent="0.25"/>
    <row r="65422" hidden="1" x14ac:dyDescent="0.25"/>
    <row r="65423" hidden="1" x14ac:dyDescent="0.25"/>
    <row r="65424" hidden="1" x14ac:dyDescent="0.25"/>
    <row r="65425" hidden="1" x14ac:dyDescent="0.25"/>
    <row r="65426" hidden="1" x14ac:dyDescent="0.25"/>
    <row r="65427" hidden="1" x14ac:dyDescent="0.25"/>
    <row r="65428" hidden="1" x14ac:dyDescent="0.25"/>
    <row r="65429" hidden="1" x14ac:dyDescent="0.25"/>
    <row r="65430" hidden="1" x14ac:dyDescent="0.25"/>
    <row r="65431" hidden="1" x14ac:dyDescent="0.25"/>
    <row r="65432" hidden="1" x14ac:dyDescent="0.25"/>
    <row r="65433" hidden="1" x14ac:dyDescent="0.25"/>
    <row r="65434" hidden="1" x14ac:dyDescent="0.25"/>
    <row r="65435" hidden="1" x14ac:dyDescent="0.25"/>
    <row r="65436" hidden="1" x14ac:dyDescent="0.25"/>
    <row r="65437" hidden="1" x14ac:dyDescent="0.25"/>
    <row r="65438" hidden="1" x14ac:dyDescent="0.25"/>
    <row r="65439" hidden="1" x14ac:dyDescent="0.25"/>
    <row r="65440" hidden="1" x14ac:dyDescent="0.25"/>
    <row r="65441" hidden="1" x14ac:dyDescent="0.25"/>
    <row r="65442" hidden="1" x14ac:dyDescent="0.25"/>
    <row r="65443" hidden="1" x14ac:dyDescent="0.25"/>
    <row r="65444" hidden="1" x14ac:dyDescent="0.25"/>
    <row r="65445" hidden="1" x14ac:dyDescent="0.25"/>
    <row r="65446" hidden="1" x14ac:dyDescent="0.25"/>
    <row r="65447" hidden="1" x14ac:dyDescent="0.25"/>
    <row r="65448" hidden="1" x14ac:dyDescent="0.25"/>
    <row r="65449" hidden="1" x14ac:dyDescent="0.25"/>
    <row r="65450" hidden="1" x14ac:dyDescent="0.25"/>
    <row r="65451" hidden="1" x14ac:dyDescent="0.25"/>
    <row r="65452" hidden="1" x14ac:dyDescent="0.25"/>
    <row r="65453" hidden="1" x14ac:dyDescent="0.25"/>
    <row r="65454" hidden="1" x14ac:dyDescent="0.25"/>
    <row r="65455" hidden="1" x14ac:dyDescent="0.25"/>
    <row r="65456" hidden="1" x14ac:dyDescent="0.25"/>
    <row r="65457" hidden="1" x14ac:dyDescent="0.25"/>
    <row r="65458" hidden="1" x14ac:dyDescent="0.25"/>
    <row r="65459" hidden="1" x14ac:dyDescent="0.25"/>
    <row r="65460" hidden="1" x14ac:dyDescent="0.25"/>
    <row r="65461" hidden="1" x14ac:dyDescent="0.25"/>
    <row r="65462" hidden="1" x14ac:dyDescent="0.25"/>
    <row r="65463" hidden="1" x14ac:dyDescent="0.25"/>
    <row r="65464" hidden="1" x14ac:dyDescent="0.25"/>
    <row r="65465" hidden="1" x14ac:dyDescent="0.25"/>
    <row r="65466" hidden="1" x14ac:dyDescent="0.25"/>
    <row r="65467" hidden="1" x14ac:dyDescent="0.25"/>
    <row r="65468" hidden="1" x14ac:dyDescent="0.25"/>
    <row r="65469" hidden="1" x14ac:dyDescent="0.25"/>
    <row r="65470" hidden="1" x14ac:dyDescent="0.25"/>
    <row r="65471" hidden="1" x14ac:dyDescent="0.25"/>
    <row r="65472" hidden="1" x14ac:dyDescent="0.25"/>
    <row r="65473" hidden="1" x14ac:dyDescent="0.25"/>
    <row r="65474" hidden="1" x14ac:dyDescent="0.25"/>
    <row r="65475" hidden="1" x14ac:dyDescent="0.25"/>
    <row r="65476" hidden="1" x14ac:dyDescent="0.25"/>
    <row r="65477" hidden="1" x14ac:dyDescent="0.25"/>
    <row r="65478" hidden="1" x14ac:dyDescent="0.25"/>
    <row r="65479" hidden="1" x14ac:dyDescent="0.25"/>
    <row r="65480" hidden="1" x14ac:dyDescent="0.25"/>
    <row r="65481" hidden="1" x14ac:dyDescent="0.25"/>
    <row r="65482" hidden="1" x14ac:dyDescent="0.25"/>
    <row r="65483" hidden="1" x14ac:dyDescent="0.25"/>
    <row r="65484" hidden="1" x14ac:dyDescent="0.25"/>
    <row r="65485" hidden="1" x14ac:dyDescent="0.25"/>
    <row r="65486" hidden="1" x14ac:dyDescent="0.25"/>
    <row r="65487" hidden="1" x14ac:dyDescent="0.25"/>
    <row r="65488" hidden="1" x14ac:dyDescent="0.25"/>
    <row r="65489" hidden="1" x14ac:dyDescent="0.25"/>
    <row r="65490" hidden="1" x14ac:dyDescent="0.25"/>
    <row r="65491" hidden="1" x14ac:dyDescent="0.25"/>
    <row r="65492" hidden="1" x14ac:dyDescent="0.25"/>
    <row r="65493" hidden="1" x14ac:dyDescent="0.25"/>
    <row r="65494" hidden="1" x14ac:dyDescent="0.25"/>
    <row r="65495" hidden="1" x14ac:dyDescent="0.25"/>
    <row r="65496" hidden="1" x14ac:dyDescent="0.25"/>
    <row r="65497" hidden="1" x14ac:dyDescent="0.25"/>
    <row r="65498" hidden="1" x14ac:dyDescent="0.25"/>
    <row r="65499" hidden="1" x14ac:dyDescent="0.25"/>
    <row r="65500" hidden="1" x14ac:dyDescent="0.25"/>
    <row r="65501" hidden="1" x14ac:dyDescent="0.25"/>
    <row r="65502" hidden="1" x14ac:dyDescent="0.25"/>
    <row r="65503" hidden="1" x14ac:dyDescent="0.25"/>
    <row r="65504" hidden="1" x14ac:dyDescent="0.25"/>
    <row r="65505" hidden="1" x14ac:dyDescent="0.25"/>
    <row r="65506" hidden="1" x14ac:dyDescent="0.25"/>
    <row r="65507" hidden="1" x14ac:dyDescent="0.25"/>
    <row r="65508" hidden="1" x14ac:dyDescent="0.25"/>
    <row r="65509" hidden="1" x14ac:dyDescent="0.25"/>
    <row r="65510" hidden="1" x14ac:dyDescent="0.25"/>
    <row r="65511" hidden="1" x14ac:dyDescent="0.25"/>
    <row r="65512" hidden="1" x14ac:dyDescent="0.25"/>
    <row r="65513" hidden="1" x14ac:dyDescent="0.25"/>
    <row r="65514" hidden="1" x14ac:dyDescent="0.25"/>
    <row r="65515" hidden="1" x14ac:dyDescent="0.25"/>
    <row r="65516" hidden="1" x14ac:dyDescent="0.25"/>
    <row r="65517" hidden="1" x14ac:dyDescent="0.25"/>
    <row r="65518" hidden="1" x14ac:dyDescent="0.25"/>
    <row r="65519" hidden="1" x14ac:dyDescent="0.25"/>
    <row r="65520" hidden="1" x14ac:dyDescent="0.25"/>
    <row r="65521" hidden="1" x14ac:dyDescent="0.25"/>
    <row r="65522" hidden="1" x14ac:dyDescent="0.25"/>
    <row r="65523" hidden="1" x14ac:dyDescent="0.25"/>
    <row r="65524" hidden="1" x14ac:dyDescent="0.25"/>
    <row r="65525" hidden="1" x14ac:dyDescent="0.25"/>
    <row r="65526" hidden="1" x14ac:dyDescent="0.25"/>
    <row r="65527" hidden="1" x14ac:dyDescent="0.25"/>
    <row r="65528" hidden="1" x14ac:dyDescent="0.25"/>
    <row r="65529" hidden="1" x14ac:dyDescent="0.25"/>
    <row r="65530" hidden="1" x14ac:dyDescent="0.25"/>
    <row r="65531" hidden="1" x14ac:dyDescent="0.25"/>
    <row r="65532" hidden="1" x14ac:dyDescent="0.25"/>
    <row r="65533" hidden="1" x14ac:dyDescent="0.25"/>
    <row r="65534" hidden="1" x14ac:dyDescent="0.25"/>
    <row r="65535" hidden="1" x14ac:dyDescent="0.25"/>
    <row r="65536" hidden="1" x14ac:dyDescent="0.25"/>
  </sheetData>
  <mergeCells count="2">
    <mergeCell ref="A11:D12"/>
    <mergeCell ref="A10:D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Macro1">
                <anchor moveWithCells="1" sizeWithCells="1">
                  <from>
                    <xdr:col>5</xdr:col>
                    <xdr:colOff>266700</xdr:colOff>
                    <xdr:row>23</xdr:row>
                    <xdr:rowOff>104775</xdr:rowOff>
                  </from>
                  <to>
                    <xdr:col>7</xdr:col>
                    <xdr:colOff>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07972-C027-4D1C-8975-897CA7DDD161}">
  <sheetPr codeName="Sheet4">
    <pageSetUpPr fitToPage="1"/>
  </sheetPr>
  <dimension ref="A1:H36"/>
  <sheetViews>
    <sheetView zoomScaleNormal="100" workbookViewId="0">
      <selection activeCell="D28" sqref="D28"/>
    </sheetView>
  </sheetViews>
  <sheetFormatPr defaultColWidth="0" defaultRowHeight="15" zeroHeight="1" x14ac:dyDescent="0.25"/>
  <cols>
    <col min="1" max="1" width="22" customWidth="1"/>
    <col min="2" max="2" width="12.42578125" customWidth="1"/>
    <col min="3" max="3" width="14.85546875" bestFit="1" customWidth="1"/>
    <col min="4" max="4" width="15.7109375" customWidth="1"/>
    <col min="5" max="5" width="11.42578125" customWidth="1"/>
    <col min="6" max="7" width="13.28515625" bestFit="1" customWidth="1"/>
    <col min="8" max="8" width="1.7109375" style="185" customWidth="1"/>
    <col min="9" max="16384" width="18.140625" hidden="1"/>
  </cols>
  <sheetData>
    <row r="1" spans="1:7" x14ac:dyDescent="0.25">
      <c r="G1" s="184">
        <f ca="1">NOW()</f>
        <v>44021.584449768518</v>
      </c>
    </row>
    <row r="2" spans="1:7" ht="15.75" x14ac:dyDescent="0.25">
      <c r="A2" s="186" t="s">
        <v>3943</v>
      </c>
    </row>
    <row r="3" spans="1:7" ht="15.75" thickBot="1" x14ac:dyDescent="0.3">
      <c r="F3" s="187"/>
      <c r="G3" s="188"/>
    </row>
    <row r="4" spans="1:7" x14ac:dyDescent="0.25">
      <c r="A4" s="189"/>
      <c r="B4" s="190" t="s">
        <v>3944</v>
      </c>
      <c r="C4" s="191" t="s">
        <v>3945</v>
      </c>
      <c r="D4" s="192" t="s">
        <v>3946</v>
      </c>
      <c r="E4" s="193" t="s">
        <v>5</v>
      </c>
      <c r="F4" s="194" t="s">
        <v>6</v>
      </c>
      <c r="G4" s="195" t="s">
        <v>3947</v>
      </c>
    </row>
    <row r="5" spans="1:7" ht="15.75" thickBot="1" x14ac:dyDescent="0.3">
      <c r="A5" s="196" t="s">
        <v>2</v>
      </c>
      <c r="B5" s="197"/>
      <c r="C5" s="198"/>
      <c r="D5" s="199"/>
      <c r="E5" s="200" t="s">
        <v>3948</v>
      </c>
      <c r="F5" s="201" t="s">
        <v>3948</v>
      </c>
      <c r="G5" s="202" t="s">
        <v>3949</v>
      </c>
    </row>
    <row r="6" spans="1:7" x14ac:dyDescent="0.25">
      <c r="A6" s="157"/>
      <c r="B6" s="161"/>
      <c r="C6" s="159"/>
      <c r="D6" s="157"/>
      <c r="E6" s="203"/>
      <c r="F6" s="204"/>
      <c r="G6" s="205" t="str">
        <f>IF(E6="","",E6/F6)</f>
        <v/>
      </c>
    </row>
    <row r="7" spans="1:7" x14ac:dyDescent="0.25">
      <c r="B7" s="206"/>
      <c r="C7" s="206"/>
      <c r="D7" s="207"/>
      <c r="E7" s="208"/>
      <c r="F7" s="209"/>
      <c r="G7" s="210" t="str">
        <f>IF(E7="","",E7/F7)</f>
        <v/>
      </c>
    </row>
    <row r="8" spans="1:7" x14ac:dyDescent="0.25">
      <c r="A8" s="211"/>
      <c r="B8" s="212"/>
      <c r="C8" s="213">
        <v>43913</v>
      </c>
      <c r="D8" s="214">
        <v>43914</v>
      </c>
      <c r="E8" s="215">
        <v>88.04</v>
      </c>
      <c r="F8" s="215">
        <v>286.8</v>
      </c>
      <c r="G8" s="216">
        <v>0.3</v>
      </c>
    </row>
    <row r="9" spans="1:7" x14ac:dyDescent="0.25">
      <c r="B9" s="206"/>
      <c r="C9" s="206"/>
      <c r="D9" s="207"/>
      <c r="E9" s="208"/>
      <c r="F9" s="217"/>
      <c r="G9" s="210" t="str">
        <f>IF(E9="","",E9/F9)</f>
        <v/>
      </c>
    </row>
    <row r="10" spans="1:7" x14ac:dyDescent="0.25">
      <c r="A10" s="282" t="s">
        <v>3950</v>
      </c>
      <c r="B10" s="282"/>
      <c r="C10" s="282"/>
      <c r="D10" s="283"/>
      <c r="E10" s="218">
        <f>E8/60.6</f>
        <v>1.4528052805280529</v>
      </c>
      <c r="F10" s="218">
        <f>F8/55.21</f>
        <v>5.1947111030610396</v>
      </c>
      <c r="G10" s="219"/>
    </row>
    <row r="11" spans="1:7" x14ac:dyDescent="0.25">
      <c r="A11" s="284"/>
      <c r="B11" s="285"/>
      <c r="C11" s="285"/>
      <c r="D11" s="286"/>
      <c r="E11" s="149"/>
      <c r="F11" s="220"/>
      <c r="G11" s="210" t="str">
        <f>IF(E11="","",E11/F11)</f>
        <v/>
      </c>
    </row>
    <row r="12" spans="1:7" x14ac:dyDescent="0.25">
      <c r="A12" s="285"/>
      <c r="B12" s="285"/>
      <c r="C12" s="285"/>
      <c r="D12" s="286"/>
      <c r="E12" s="149"/>
      <c r="F12" s="220"/>
      <c r="G12" s="210" t="str">
        <f>IF(E12="","",E12/F12)</f>
        <v/>
      </c>
    </row>
    <row r="13" spans="1:7" x14ac:dyDescent="0.25">
      <c r="A13" s="157"/>
      <c r="B13" s="161"/>
      <c r="C13" s="159"/>
      <c r="D13" s="157"/>
      <c r="E13" s="149"/>
      <c r="F13" s="220"/>
      <c r="G13" s="210" t="str">
        <f>IF(E13="","",E13/F13)</f>
        <v/>
      </c>
    </row>
    <row r="14" spans="1:7" x14ac:dyDescent="0.25">
      <c r="A14" s="153" t="s">
        <v>3932</v>
      </c>
      <c r="B14" s="154"/>
      <c r="C14" s="154"/>
      <c r="D14" s="155"/>
      <c r="E14" s="221" t="s">
        <v>3933</v>
      </c>
      <c r="F14" s="222" t="s">
        <v>3934</v>
      </c>
      <c r="G14" s="223" t="s">
        <v>3935</v>
      </c>
    </row>
    <row r="15" spans="1:7" x14ac:dyDescent="0.25">
      <c r="A15" s="156"/>
      <c r="B15" s="152"/>
      <c r="C15" s="157"/>
      <c r="D15" s="158"/>
      <c r="E15" s="159"/>
      <c r="F15" s="160"/>
      <c r="G15" s="160"/>
    </row>
    <row r="16" spans="1:7" x14ac:dyDescent="0.25">
      <c r="A16" s="156"/>
      <c r="B16" s="161"/>
      <c r="C16" s="159"/>
      <c r="D16" s="157"/>
      <c r="E16" s="162"/>
      <c r="F16" s="162"/>
      <c r="G16" s="163"/>
    </row>
    <row r="17" spans="1:7" x14ac:dyDescent="0.25">
      <c r="A17" s="164" t="s">
        <v>3936</v>
      </c>
      <c r="B17" s="165" t="s">
        <v>3937</v>
      </c>
      <c r="C17" s="166" t="s">
        <v>3938</v>
      </c>
      <c r="D17" s="167" t="s">
        <v>3939</v>
      </c>
      <c r="E17" s="168"/>
      <c r="F17" s="150"/>
      <c r="G17" s="157"/>
    </row>
    <row r="18" spans="1:7" x14ac:dyDescent="0.25">
      <c r="A18" s="169" t="s">
        <v>3940</v>
      </c>
      <c r="B18" s="170" t="s">
        <v>3941</v>
      </c>
      <c r="C18" s="171" t="s">
        <v>3942</v>
      </c>
      <c r="D18" s="172" t="s">
        <v>3939</v>
      </c>
      <c r="E18" s="173"/>
      <c r="F18" s="150"/>
      <c r="G18" s="174"/>
    </row>
    <row r="19" spans="1:7" x14ac:dyDescent="0.25"/>
    <row r="20" spans="1:7" x14ac:dyDescent="0.25">
      <c r="A20" s="224"/>
      <c r="B20" s="225"/>
    </row>
    <row r="21" spans="1:7" x14ac:dyDescent="0.25">
      <c r="A21" s="224"/>
      <c r="B21" s="185"/>
    </row>
    <row r="22" spans="1:7" x14ac:dyDescent="0.25">
      <c r="A22" s="175"/>
      <c r="B22" s="224"/>
    </row>
    <row r="23" spans="1:7" x14ac:dyDescent="0.25">
      <c r="A23" s="224"/>
      <c r="B23" s="224"/>
    </row>
    <row r="24" spans="1:7" x14ac:dyDescent="0.25"/>
    <row r="25" spans="1:7" x14ac:dyDescent="0.25"/>
    <row r="26" spans="1:7" x14ac:dyDescent="0.25"/>
    <row r="27" spans="1:7" x14ac:dyDescent="0.25"/>
    <row r="28" spans="1:7" x14ac:dyDescent="0.25"/>
    <row r="29" spans="1:7" x14ac:dyDescent="0.25"/>
    <row r="30" spans="1:7" x14ac:dyDescent="0.25"/>
    <row r="31" spans="1:7" x14ac:dyDescent="0.25"/>
    <row r="32" spans="1:7" x14ac:dyDescent="0.25"/>
    <row r="33" hidden="1" x14ac:dyDescent="0.25"/>
    <row r="34" hidden="1" x14ac:dyDescent="0.25"/>
    <row r="35" hidden="1" x14ac:dyDescent="0.25"/>
    <row r="36" hidden="1" x14ac:dyDescent="0.25"/>
  </sheetData>
  <mergeCells count="2">
    <mergeCell ref="A10:D10"/>
    <mergeCell ref="A11:D12"/>
  </mergeCells>
  <pageMargins left="0.7" right="0.7" top="0.75" bottom="0.75" header="0.3" footer="0.3"/>
  <pageSetup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acro1">
                <anchor moveWithCells="1" sizeWithCells="1">
                  <from>
                    <xdr:col>4</xdr:col>
                    <xdr:colOff>438150</xdr:colOff>
                    <xdr:row>20</xdr:row>
                    <xdr:rowOff>38100</xdr:rowOff>
                  </from>
                  <to>
                    <xdr:col>5</xdr:col>
                    <xdr:colOff>762000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24A69-02F1-46E2-8E6E-04BAD93E1422}">
  <sheetPr codeName="Sheet5"/>
  <dimension ref="A1:I65536"/>
  <sheetViews>
    <sheetView workbookViewId="0">
      <selection activeCell="A19" sqref="A19:B24"/>
    </sheetView>
  </sheetViews>
  <sheetFormatPr defaultColWidth="0" defaultRowHeight="15" zeroHeight="1" x14ac:dyDescent="0.25"/>
  <cols>
    <col min="1" max="1" width="22" customWidth="1"/>
    <col min="2" max="2" width="12.42578125" customWidth="1"/>
    <col min="3" max="3" width="14.85546875" bestFit="1" customWidth="1"/>
    <col min="4" max="4" width="15.7109375" customWidth="1"/>
    <col min="5" max="5" width="11.42578125" customWidth="1"/>
    <col min="6" max="7" width="13.28515625" bestFit="1" customWidth="1"/>
    <col min="8" max="8" width="1.7109375" style="185" customWidth="1"/>
    <col min="9" max="9" width="20.85546875" hidden="1" customWidth="1"/>
    <col min="10" max="16384" width="9.140625" hidden="1"/>
  </cols>
  <sheetData>
    <row r="1" spans="1:7" x14ac:dyDescent="0.25">
      <c r="G1" s="184">
        <f ca="1">NOW()</f>
        <v>44021.584449768518</v>
      </c>
    </row>
    <row r="2" spans="1:7" ht="15.75" x14ac:dyDescent="0.25">
      <c r="A2" s="186" t="s">
        <v>3943</v>
      </c>
    </row>
    <row r="3" spans="1:7" ht="15.75" thickBot="1" x14ac:dyDescent="0.3">
      <c r="F3" s="187"/>
      <c r="G3" s="188"/>
    </row>
    <row r="4" spans="1:7" ht="15" customHeight="1" x14ac:dyDescent="0.25">
      <c r="A4" s="189" t="s">
        <v>2</v>
      </c>
      <c r="B4" s="190" t="s">
        <v>3944</v>
      </c>
      <c r="C4" s="191" t="s">
        <v>3945</v>
      </c>
      <c r="D4" s="192" t="s">
        <v>3946</v>
      </c>
      <c r="E4" s="193" t="s">
        <v>5</v>
      </c>
      <c r="F4" s="194" t="s">
        <v>6</v>
      </c>
      <c r="G4" s="195" t="s">
        <v>3947</v>
      </c>
    </row>
    <row r="5" spans="1:7" ht="15.75" thickBot="1" x14ac:dyDescent="0.3">
      <c r="A5" s="196"/>
      <c r="B5" s="197"/>
      <c r="C5" s="198"/>
      <c r="D5" s="199"/>
      <c r="E5" s="200" t="s">
        <v>3948</v>
      </c>
      <c r="F5" s="201" t="s">
        <v>3948</v>
      </c>
      <c r="G5" s="202" t="s">
        <v>3949</v>
      </c>
    </row>
    <row r="6" spans="1:7" x14ac:dyDescent="0.25">
      <c r="A6" s="157"/>
      <c r="B6" s="161"/>
      <c r="C6" s="159"/>
      <c r="D6" s="157"/>
      <c r="E6" s="203"/>
      <c r="F6" s="204"/>
      <c r="G6" s="205" t="str">
        <f>IF(E6="","",E6/F6)</f>
        <v/>
      </c>
    </row>
    <row r="7" spans="1:7" x14ac:dyDescent="0.25">
      <c r="B7" s="206"/>
      <c r="C7" s="206"/>
      <c r="D7" s="207"/>
      <c r="E7" s="208"/>
      <c r="F7" s="209"/>
      <c r="G7" s="210" t="str">
        <f>IF(E7="","",E7/F7)</f>
        <v/>
      </c>
    </row>
    <row r="8" spans="1:7" x14ac:dyDescent="0.25">
      <c r="A8" s="211"/>
      <c r="B8" s="212"/>
      <c r="C8" s="213">
        <v>43891</v>
      </c>
      <c r="D8" s="214">
        <v>43895</v>
      </c>
      <c r="E8" s="215">
        <v>176.06</v>
      </c>
      <c r="F8" s="215">
        <v>46.9</v>
      </c>
      <c r="G8" s="216">
        <v>3.8</v>
      </c>
    </row>
    <row r="9" spans="1:7" x14ac:dyDescent="0.25">
      <c r="B9" s="206"/>
      <c r="C9" s="206"/>
      <c r="D9" s="207"/>
      <c r="E9" s="208"/>
      <c r="F9" s="217"/>
      <c r="G9" s="210" t="str">
        <f>IF(E9="","",E9/F9)</f>
        <v/>
      </c>
    </row>
    <row r="10" spans="1:7" x14ac:dyDescent="0.25">
      <c r="A10" s="282" t="s">
        <v>3950</v>
      </c>
      <c r="B10" s="282"/>
      <c r="C10" s="282"/>
      <c r="D10" s="283"/>
      <c r="E10" s="218">
        <f>E8/60.6</f>
        <v>2.9052805280528053</v>
      </c>
      <c r="F10" s="218">
        <f>F8/55.2</f>
        <v>0.84963768115942018</v>
      </c>
      <c r="G10" s="219"/>
    </row>
    <row r="11" spans="1:7" x14ac:dyDescent="0.25">
      <c r="A11" s="284"/>
      <c r="B11" s="285"/>
      <c r="C11" s="285"/>
      <c r="D11" s="286"/>
      <c r="E11" s="149"/>
      <c r="F11" s="220"/>
      <c r="G11" s="210" t="str">
        <f>IF(E11="","",E11/F11)</f>
        <v/>
      </c>
    </row>
    <row r="12" spans="1:7" x14ac:dyDescent="0.25">
      <c r="A12" s="285"/>
      <c r="B12" s="285"/>
      <c r="C12" s="285"/>
      <c r="D12" s="286"/>
      <c r="E12" s="149"/>
      <c r="F12" s="220"/>
      <c r="G12" s="210" t="str">
        <f>IF(E12="","",E12/F12)</f>
        <v/>
      </c>
    </row>
    <row r="13" spans="1:7" x14ac:dyDescent="0.25">
      <c r="A13" s="157"/>
      <c r="B13" s="161"/>
      <c r="C13" s="159"/>
      <c r="D13" s="157"/>
      <c r="E13" s="149"/>
      <c r="F13" s="220"/>
      <c r="G13" s="210" t="str">
        <f>IF(E13="","",E13/F13)</f>
        <v/>
      </c>
    </row>
    <row r="14" spans="1:7" x14ac:dyDescent="0.25">
      <c r="A14" s="153" t="s">
        <v>3932</v>
      </c>
      <c r="B14" s="154"/>
      <c r="C14" s="154"/>
      <c r="D14" s="155"/>
      <c r="E14" s="221" t="s">
        <v>3933</v>
      </c>
      <c r="F14" s="222" t="s">
        <v>3934</v>
      </c>
      <c r="G14" s="223" t="s">
        <v>3935</v>
      </c>
    </row>
    <row r="15" spans="1:7" x14ac:dyDescent="0.25">
      <c r="A15" s="156"/>
      <c r="B15" s="152"/>
      <c r="C15" s="157"/>
      <c r="D15" s="158"/>
      <c r="E15" s="159"/>
      <c r="F15" s="160"/>
      <c r="G15" s="160"/>
    </row>
    <row r="16" spans="1:7" x14ac:dyDescent="0.25">
      <c r="A16" s="156"/>
      <c r="B16" s="161"/>
      <c r="C16" s="159"/>
      <c r="D16" s="157"/>
      <c r="E16" s="162"/>
      <c r="F16" s="162"/>
      <c r="G16" s="163"/>
    </row>
    <row r="17" spans="1:9" x14ac:dyDescent="0.25">
      <c r="A17" s="164" t="s">
        <v>3936</v>
      </c>
      <c r="B17" s="165" t="s">
        <v>3937</v>
      </c>
      <c r="C17" s="166" t="s">
        <v>3938</v>
      </c>
      <c r="D17" s="167" t="s">
        <v>3939</v>
      </c>
      <c r="E17" s="168"/>
      <c r="F17" s="150"/>
      <c r="G17" s="157"/>
    </row>
    <row r="18" spans="1:9" x14ac:dyDescent="0.25">
      <c r="A18" s="169" t="s">
        <v>3940</v>
      </c>
      <c r="B18" s="170" t="s">
        <v>3941</v>
      </c>
      <c r="C18" s="171" t="s">
        <v>3942</v>
      </c>
      <c r="D18" s="172" t="s">
        <v>3939</v>
      </c>
      <c r="E18" s="173"/>
      <c r="F18" s="150"/>
      <c r="G18" s="174"/>
    </row>
    <row r="19" spans="1:9" x14ac:dyDescent="0.25"/>
    <row r="20" spans="1:9" x14ac:dyDescent="0.25">
      <c r="A20" s="224"/>
      <c r="B20" s="225"/>
    </row>
    <row r="21" spans="1:9" x14ac:dyDescent="0.25">
      <c r="A21" s="224"/>
      <c r="B21" s="185"/>
    </row>
    <row r="22" spans="1:9" x14ac:dyDescent="0.25">
      <c r="A22" s="175"/>
      <c r="B22" s="224"/>
    </row>
    <row r="23" spans="1:9" x14ac:dyDescent="0.25">
      <c r="A23" s="224"/>
      <c r="B23" s="224"/>
    </row>
    <row r="24" spans="1:9" x14ac:dyDescent="0.25"/>
    <row r="25" spans="1:9" x14ac:dyDescent="0.25">
      <c r="I25" s="160"/>
    </row>
    <row r="26" spans="1:9" x14ac:dyDescent="0.25"/>
    <row r="27" spans="1:9" x14ac:dyDescent="0.25"/>
    <row r="28" spans="1:9" x14ac:dyDescent="0.25"/>
    <row r="29" spans="1:9" x14ac:dyDescent="0.25"/>
    <row r="30" spans="1:9" x14ac:dyDescent="0.25"/>
    <row r="31" spans="1:9" x14ac:dyDescent="0.25"/>
    <row r="32" spans="1:9" x14ac:dyDescent="0.25"/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  <row r="63" ht="15" hidden="1" customHeight="1" x14ac:dyDescent="0.25"/>
    <row r="64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  <row r="75" ht="15" hidden="1" customHeight="1" x14ac:dyDescent="0.25"/>
    <row r="76" ht="15" hidden="1" customHeight="1" x14ac:dyDescent="0.25"/>
    <row r="77" ht="15" hidden="1" customHeight="1" x14ac:dyDescent="0.25"/>
    <row r="78" ht="15" hidden="1" customHeight="1" x14ac:dyDescent="0.25"/>
    <row r="79" ht="15" hidden="1" customHeight="1" x14ac:dyDescent="0.25"/>
    <row r="80" ht="15" hidden="1" customHeight="1" x14ac:dyDescent="0.25"/>
    <row r="81" ht="15" hidden="1" customHeight="1" x14ac:dyDescent="0.25"/>
    <row r="82" ht="15" hidden="1" customHeight="1" x14ac:dyDescent="0.25"/>
    <row r="83" ht="15" hidden="1" customHeight="1" x14ac:dyDescent="0.25"/>
    <row r="84" ht="15" hidden="1" customHeight="1" x14ac:dyDescent="0.25"/>
    <row r="85" ht="15" hidden="1" customHeight="1" x14ac:dyDescent="0.25"/>
    <row r="86" ht="15" hidden="1" customHeight="1" x14ac:dyDescent="0.25"/>
    <row r="87" ht="15" hidden="1" customHeight="1" x14ac:dyDescent="0.25"/>
    <row r="88" ht="15" hidden="1" customHeight="1" x14ac:dyDescent="0.25"/>
    <row r="89" ht="15" hidden="1" customHeight="1" x14ac:dyDescent="0.25"/>
    <row r="90" ht="15" hidden="1" customHeight="1" x14ac:dyDescent="0.25"/>
    <row r="91" ht="15" hidden="1" customHeight="1" x14ac:dyDescent="0.25"/>
    <row r="92" ht="15" hidden="1" customHeight="1" x14ac:dyDescent="0.25"/>
    <row r="93" ht="15" hidden="1" customHeight="1" x14ac:dyDescent="0.25"/>
    <row r="94" ht="15" hidden="1" customHeight="1" x14ac:dyDescent="0.25"/>
    <row r="95" ht="15" hidden="1" customHeight="1" x14ac:dyDescent="0.25"/>
    <row r="96" ht="15" hidden="1" customHeight="1" x14ac:dyDescent="0.25"/>
    <row r="97" ht="15" hidden="1" customHeight="1" x14ac:dyDescent="0.25"/>
    <row r="98" ht="15" hidden="1" customHeight="1" x14ac:dyDescent="0.25"/>
    <row r="99" ht="15" hidden="1" customHeight="1" x14ac:dyDescent="0.25"/>
    <row r="100" ht="15" hidden="1" customHeight="1" x14ac:dyDescent="0.25"/>
    <row r="101" ht="15" hidden="1" customHeight="1" x14ac:dyDescent="0.25"/>
    <row r="102" ht="15" hidden="1" customHeight="1" x14ac:dyDescent="0.25"/>
    <row r="103" ht="15" hidden="1" customHeight="1" x14ac:dyDescent="0.25"/>
    <row r="104" ht="15" hidden="1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15" hidden="1" customHeight="1" x14ac:dyDescent="0.25"/>
    <row r="258" ht="15" hidden="1" customHeight="1" x14ac:dyDescent="0.25"/>
    <row r="259" ht="15" hidden="1" customHeight="1" x14ac:dyDescent="0.25"/>
    <row r="260" ht="15" hidden="1" customHeight="1" x14ac:dyDescent="0.25"/>
    <row r="261" ht="15" hidden="1" customHeight="1" x14ac:dyDescent="0.25"/>
    <row r="262" ht="15" hidden="1" customHeight="1" x14ac:dyDescent="0.25"/>
    <row r="263" ht="15" hidden="1" customHeight="1" x14ac:dyDescent="0.25"/>
    <row r="264" ht="15" hidden="1" customHeight="1" x14ac:dyDescent="0.25"/>
    <row r="265" ht="15" hidden="1" customHeight="1" x14ac:dyDescent="0.25"/>
    <row r="266" ht="15" hidden="1" customHeight="1" x14ac:dyDescent="0.25"/>
    <row r="267" ht="15" hidden="1" customHeight="1" x14ac:dyDescent="0.25"/>
    <row r="268" ht="15" hidden="1" customHeight="1" x14ac:dyDescent="0.25"/>
    <row r="269" ht="15" hidden="1" customHeight="1" x14ac:dyDescent="0.25"/>
    <row r="270" ht="15" hidden="1" customHeight="1" x14ac:dyDescent="0.25"/>
    <row r="271" ht="15" hidden="1" customHeight="1" x14ac:dyDescent="0.25"/>
    <row r="272" ht="15" hidden="1" customHeight="1" x14ac:dyDescent="0.25"/>
    <row r="273" ht="15" hidden="1" customHeight="1" x14ac:dyDescent="0.25"/>
    <row r="274" ht="15" hidden="1" customHeight="1" x14ac:dyDescent="0.25"/>
    <row r="275" ht="15" hidden="1" customHeight="1" x14ac:dyDescent="0.25"/>
    <row r="276" ht="15" hidden="1" customHeight="1" x14ac:dyDescent="0.25"/>
    <row r="277" ht="15" hidden="1" customHeight="1" x14ac:dyDescent="0.25"/>
    <row r="278" ht="15" hidden="1" customHeight="1" x14ac:dyDescent="0.25"/>
    <row r="279" ht="15" hidden="1" customHeight="1" x14ac:dyDescent="0.25"/>
    <row r="280" ht="15" hidden="1" customHeight="1" x14ac:dyDescent="0.25"/>
    <row r="281" ht="15" hidden="1" customHeight="1" x14ac:dyDescent="0.25"/>
    <row r="282" ht="15" hidden="1" customHeight="1" x14ac:dyDescent="0.25"/>
    <row r="283" ht="15" hidden="1" customHeight="1" x14ac:dyDescent="0.25"/>
    <row r="284" ht="15" hidden="1" customHeight="1" x14ac:dyDescent="0.25"/>
    <row r="285" ht="15" hidden="1" customHeight="1" x14ac:dyDescent="0.25"/>
    <row r="286" ht="15" hidden="1" customHeight="1" x14ac:dyDescent="0.25"/>
    <row r="287" ht="15" hidden="1" customHeight="1" x14ac:dyDescent="0.25"/>
    <row r="288" ht="15" hidden="1" customHeight="1" x14ac:dyDescent="0.25"/>
    <row r="289" ht="15" hidden="1" customHeight="1" x14ac:dyDescent="0.25"/>
    <row r="290" ht="15" hidden="1" customHeight="1" x14ac:dyDescent="0.25"/>
    <row r="291" ht="15" hidden="1" customHeight="1" x14ac:dyDescent="0.25"/>
    <row r="292" ht="15" hidden="1" customHeight="1" x14ac:dyDescent="0.25"/>
    <row r="293" ht="15" hidden="1" customHeight="1" x14ac:dyDescent="0.25"/>
    <row r="294" ht="15" hidden="1" customHeight="1" x14ac:dyDescent="0.25"/>
    <row r="295" ht="15" hidden="1" customHeight="1" x14ac:dyDescent="0.25"/>
    <row r="296" ht="15" hidden="1" customHeight="1" x14ac:dyDescent="0.25"/>
    <row r="297" ht="15" hidden="1" customHeight="1" x14ac:dyDescent="0.25"/>
    <row r="298" ht="15" hidden="1" customHeight="1" x14ac:dyDescent="0.25"/>
    <row r="299" ht="15" hidden="1" customHeight="1" x14ac:dyDescent="0.25"/>
    <row r="300" ht="15" hidden="1" customHeight="1" x14ac:dyDescent="0.25"/>
    <row r="301" ht="15" hidden="1" customHeight="1" x14ac:dyDescent="0.25"/>
    <row r="302" ht="15" hidden="1" customHeight="1" x14ac:dyDescent="0.25"/>
    <row r="303" ht="15" hidden="1" customHeight="1" x14ac:dyDescent="0.25"/>
    <row r="304" ht="15" hidden="1" customHeight="1" x14ac:dyDescent="0.25"/>
    <row r="305" ht="15" hidden="1" customHeight="1" x14ac:dyDescent="0.25"/>
    <row r="306" ht="15" hidden="1" customHeight="1" x14ac:dyDescent="0.25"/>
    <row r="307" ht="15" hidden="1" customHeight="1" x14ac:dyDescent="0.25"/>
    <row r="308" ht="15" hidden="1" customHeight="1" x14ac:dyDescent="0.25"/>
    <row r="309" ht="15" hidden="1" customHeight="1" x14ac:dyDescent="0.25"/>
    <row r="310" ht="15" hidden="1" customHeight="1" x14ac:dyDescent="0.25"/>
    <row r="311" ht="15" hidden="1" customHeight="1" x14ac:dyDescent="0.25"/>
    <row r="312" ht="15" hidden="1" customHeight="1" x14ac:dyDescent="0.25"/>
    <row r="313" ht="15" hidden="1" customHeight="1" x14ac:dyDescent="0.25"/>
    <row r="314" ht="15" hidden="1" customHeight="1" x14ac:dyDescent="0.25"/>
    <row r="315" ht="15" hidden="1" customHeight="1" x14ac:dyDescent="0.25"/>
    <row r="316" ht="15" hidden="1" customHeight="1" x14ac:dyDescent="0.25"/>
    <row r="317" ht="15" hidden="1" customHeight="1" x14ac:dyDescent="0.25"/>
    <row r="318" ht="15" hidden="1" customHeight="1" x14ac:dyDescent="0.25"/>
    <row r="319" ht="15" hidden="1" customHeight="1" x14ac:dyDescent="0.25"/>
    <row r="320" ht="15" hidden="1" customHeight="1" x14ac:dyDescent="0.25"/>
    <row r="321" ht="15" hidden="1" customHeight="1" x14ac:dyDescent="0.25"/>
    <row r="322" ht="15" hidden="1" customHeight="1" x14ac:dyDescent="0.25"/>
    <row r="323" ht="15" hidden="1" customHeight="1" x14ac:dyDescent="0.25"/>
    <row r="324" ht="15" hidden="1" customHeight="1" x14ac:dyDescent="0.25"/>
    <row r="325" ht="15" hidden="1" customHeight="1" x14ac:dyDescent="0.25"/>
    <row r="326" ht="15" hidden="1" customHeight="1" x14ac:dyDescent="0.25"/>
    <row r="327" ht="15" hidden="1" customHeight="1" x14ac:dyDescent="0.25"/>
    <row r="328" ht="15" hidden="1" customHeight="1" x14ac:dyDescent="0.25"/>
    <row r="329" ht="15" hidden="1" customHeight="1" x14ac:dyDescent="0.25"/>
    <row r="330" ht="15" hidden="1" customHeight="1" x14ac:dyDescent="0.25"/>
    <row r="331" ht="15" hidden="1" customHeight="1" x14ac:dyDescent="0.25"/>
    <row r="332" ht="15" hidden="1" customHeight="1" x14ac:dyDescent="0.25"/>
    <row r="333" ht="15" hidden="1" customHeight="1" x14ac:dyDescent="0.25"/>
    <row r="334" ht="15" hidden="1" customHeight="1" x14ac:dyDescent="0.25"/>
    <row r="335" ht="15" hidden="1" customHeight="1" x14ac:dyDescent="0.25"/>
    <row r="336" ht="15" hidden="1" customHeight="1" x14ac:dyDescent="0.25"/>
    <row r="337" ht="15" hidden="1" customHeight="1" x14ac:dyDescent="0.25"/>
    <row r="338" ht="15" hidden="1" customHeight="1" x14ac:dyDescent="0.25"/>
    <row r="339" ht="15" hidden="1" customHeight="1" x14ac:dyDescent="0.25"/>
    <row r="340" ht="15" hidden="1" customHeight="1" x14ac:dyDescent="0.25"/>
    <row r="341" ht="15" hidden="1" customHeight="1" x14ac:dyDescent="0.25"/>
    <row r="342" ht="15" hidden="1" customHeight="1" x14ac:dyDescent="0.25"/>
    <row r="343" ht="15" hidden="1" customHeight="1" x14ac:dyDescent="0.25"/>
    <row r="344" ht="15" hidden="1" customHeight="1" x14ac:dyDescent="0.25"/>
    <row r="345" ht="15" hidden="1" customHeight="1" x14ac:dyDescent="0.25"/>
    <row r="346" ht="15" hidden="1" customHeight="1" x14ac:dyDescent="0.25"/>
    <row r="347" ht="15" hidden="1" customHeight="1" x14ac:dyDescent="0.25"/>
    <row r="348" ht="15" hidden="1" customHeight="1" x14ac:dyDescent="0.25"/>
    <row r="349" ht="15" hidden="1" customHeight="1" x14ac:dyDescent="0.25"/>
    <row r="350" ht="15" hidden="1" customHeight="1" x14ac:dyDescent="0.25"/>
    <row r="351" ht="15" hidden="1" customHeight="1" x14ac:dyDescent="0.25"/>
    <row r="352" ht="15" hidden="1" customHeight="1" x14ac:dyDescent="0.25"/>
    <row r="353" ht="15" hidden="1" customHeight="1" x14ac:dyDescent="0.25"/>
    <row r="354" ht="15" hidden="1" customHeight="1" x14ac:dyDescent="0.25"/>
    <row r="355" ht="15" hidden="1" customHeight="1" x14ac:dyDescent="0.25"/>
    <row r="356" ht="15" hidden="1" customHeight="1" x14ac:dyDescent="0.25"/>
    <row r="357" ht="15" hidden="1" customHeight="1" x14ac:dyDescent="0.25"/>
    <row r="358" ht="15" hidden="1" customHeight="1" x14ac:dyDescent="0.25"/>
    <row r="359" ht="15" hidden="1" customHeight="1" x14ac:dyDescent="0.25"/>
    <row r="360" ht="15" hidden="1" customHeight="1" x14ac:dyDescent="0.25"/>
    <row r="361" ht="15" hidden="1" customHeight="1" x14ac:dyDescent="0.25"/>
    <row r="362" ht="15" hidden="1" customHeight="1" x14ac:dyDescent="0.25"/>
    <row r="363" ht="15" hidden="1" customHeight="1" x14ac:dyDescent="0.25"/>
    <row r="364" ht="15" hidden="1" customHeight="1" x14ac:dyDescent="0.25"/>
    <row r="365" ht="15" hidden="1" customHeight="1" x14ac:dyDescent="0.25"/>
    <row r="366" ht="15" hidden="1" customHeight="1" x14ac:dyDescent="0.25"/>
    <row r="367" ht="15" hidden="1" customHeight="1" x14ac:dyDescent="0.25"/>
    <row r="368" ht="15" hidden="1" customHeight="1" x14ac:dyDescent="0.25"/>
    <row r="369" ht="15" hidden="1" customHeight="1" x14ac:dyDescent="0.25"/>
    <row r="370" ht="15" hidden="1" customHeight="1" x14ac:dyDescent="0.25"/>
    <row r="371" ht="15" hidden="1" customHeight="1" x14ac:dyDescent="0.25"/>
    <row r="372" ht="15" hidden="1" customHeight="1" x14ac:dyDescent="0.25"/>
    <row r="373" ht="15" hidden="1" customHeight="1" x14ac:dyDescent="0.25"/>
    <row r="374" ht="15" hidden="1" customHeight="1" x14ac:dyDescent="0.25"/>
    <row r="375" ht="15" hidden="1" customHeight="1" x14ac:dyDescent="0.25"/>
    <row r="376" ht="15" hidden="1" customHeight="1" x14ac:dyDescent="0.25"/>
    <row r="377" ht="15" hidden="1" customHeight="1" x14ac:dyDescent="0.25"/>
    <row r="378" ht="15" hidden="1" customHeight="1" x14ac:dyDescent="0.25"/>
    <row r="379" ht="15" hidden="1" customHeight="1" x14ac:dyDescent="0.25"/>
    <row r="380" ht="15" hidden="1" customHeight="1" x14ac:dyDescent="0.25"/>
    <row r="381" ht="15" hidden="1" customHeight="1" x14ac:dyDescent="0.25"/>
    <row r="382" ht="15" hidden="1" customHeight="1" x14ac:dyDescent="0.25"/>
    <row r="383" ht="15" hidden="1" customHeight="1" x14ac:dyDescent="0.25"/>
    <row r="384" ht="15" hidden="1" customHeight="1" x14ac:dyDescent="0.25"/>
    <row r="385" ht="15" hidden="1" customHeight="1" x14ac:dyDescent="0.25"/>
    <row r="386" ht="15" hidden="1" customHeight="1" x14ac:dyDescent="0.25"/>
    <row r="387" ht="15" hidden="1" customHeight="1" x14ac:dyDescent="0.25"/>
    <row r="388" ht="15" hidden="1" customHeight="1" x14ac:dyDescent="0.25"/>
    <row r="389" ht="15" hidden="1" customHeight="1" x14ac:dyDescent="0.25"/>
    <row r="390" ht="15" hidden="1" customHeight="1" x14ac:dyDescent="0.25"/>
    <row r="391" ht="15" hidden="1" customHeight="1" x14ac:dyDescent="0.25"/>
    <row r="392" ht="15" hidden="1" customHeight="1" x14ac:dyDescent="0.25"/>
    <row r="393" ht="15" hidden="1" customHeight="1" x14ac:dyDescent="0.25"/>
    <row r="394" ht="15" hidden="1" customHeight="1" x14ac:dyDescent="0.25"/>
    <row r="395" ht="15" hidden="1" customHeight="1" x14ac:dyDescent="0.25"/>
    <row r="396" ht="15" hidden="1" customHeight="1" x14ac:dyDescent="0.25"/>
    <row r="397" ht="15" hidden="1" customHeight="1" x14ac:dyDescent="0.25"/>
    <row r="398" ht="15" hidden="1" customHeight="1" x14ac:dyDescent="0.25"/>
    <row r="399" ht="15" hidden="1" customHeight="1" x14ac:dyDescent="0.25"/>
    <row r="400" ht="15" hidden="1" customHeight="1" x14ac:dyDescent="0.25"/>
    <row r="401" ht="15" hidden="1" customHeight="1" x14ac:dyDescent="0.25"/>
    <row r="402" ht="15" hidden="1" customHeight="1" x14ac:dyDescent="0.25"/>
    <row r="403" ht="15" hidden="1" customHeight="1" x14ac:dyDescent="0.25"/>
    <row r="404" ht="15" hidden="1" customHeight="1" x14ac:dyDescent="0.25"/>
    <row r="405" ht="15" hidden="1" customHeight="1" x14ac:dyDescent="0.25"/>
    <row r="406" ht="15" hidden="1" customHeight="1" x14ac:dyDescent="0.25"/>
    <row r="407" ht="15" hidden="1" customHeight="1" x14ac:dyDescent="0.25"/>
    <row r="408" ht="15" hidden="1" customHeight="1" x14ac:dyDescent="0.25"/>
    <row r="409" ht="15" hidden="1" customHeight="1" x14ac:dyDescent="0.25"/>
    <row r="410" ht="15" hidden="1" customHeight="1" x14ac:dyDescent="0.25"/>
    <row r="411" ht="15" hidden="1" customHeight="1" x14ac:dyDescent="0.25"/>
    <row r="412" ht="15" hidden="1" customHeight="1" x14ac:dyDescent="0.25"/>
    <row r="413" ht="15" hidden="1" customHeight="1" x14ac:dyDescent="0.25"/>
    <row r="414" ht="15" hidden="1" customHeight="1" x14ac:dyDescent="0.25"/>
    <row r="415" ht="15" hidden="1" customHeight="1" x14ac:dyDescent="0.25"/>
    <row r="416" ht="15" hidden="1" customHeight="1" x14ac:dyDescent="0.25"/>
    <row r="417" ht="15" hidden="1" customHeight="1" x14ac:dyDescent="0.25"/>
    <row r="418" ht="15" hidden="1" customHeight="1" x14ac:dyDescent="0.25"/>
    <row r="419" ht="15" hidden="1" customHeight="1" x14ac:dyDescent="0.25"/>
    <row r="420" ht="15" hidden="1" customHeight="1" x14ac:dyDescent="0.25"/>
    <row r="421" ht="15" hidden="1" customHeight="1" x14ac:dyDescent="0.25"/>
    <row r="422" ht="15" hidden="1" customHeight="1" x14ac:dyDescent="0.25"/>
    <row r="423" ht="15" hidden="1" customHeight="1" x14ac:dyDescent="0.25"/>
    <row r="424" ht="15" hidden="1" customHeight="1" x14ac:dyDescent="0.25"/>
    <row r="425" ht="15" hidden="1" customHeight="1" x14ac:dyDescent="0.25"/>
    <row r="426" ht="15" hidden="1" customHeight="1" x14ac:dyDescent="0.25"/>
    <row r="427" ht="15" hidden="1" customHeight="1" x14ac:dyDescent="0.25"/>
    <row r="428" ht="15" hidden="1" customHeight="1" x14ac:dyDescent="0.25"/>
    <row r="429" ht="15" hidden="1" customHeight="1" x14ac:dyDescent="0.25"/>
    <row r="430" ht="15" hidden="1" customHeight="1" x14ac:dyDescent="0.25"/>
    <row r="431" ht="15" hidden="1" customHeight="1" x14ac:dyDescent="0.25"/>
    <row r="432" ht="15" hidden="1" customHeight="1" x14ac:dyDescent="0.25"/>
    <row r="433" ht="15" hidden="1" customHeight="1" x14ac:dyDescent="0.25"/>
    <row r="434" ht="15" hidden="1" customHeight="1" x14ac:dyDescent="0.25"/>
    <row r="435" ht="15" hidden="1" customHeight="1" x14ac:dyDescent="0.25"/>
    <row r="436" ht="15" hidden="1" customHeight="1" x14ac:dyDescent="0.25"/>
    <row r="437" ht="15" hidden="1" customHeight="1" x14ac:dyDescent="0.25"/>
    <row r="438" ht="15" hidden="1" customHeight="1" x14ac:dyDescent="0.25"/>
    <row r="439" ht="15" hidden="1" customHeight="1" x14ac:dyDescent="0.25"/>
    <row r="440" ht="15" hidden="1" customHeight="1" x14ac:dyDescent="0.25"/>
    <row r="441" ht="15" hidden="1" customHeight="1" x14ac:dyDescent="0.25"/>
    <row r="442" ht="15" hidden="1" customHeight="1" x14ac:dyDescent="0.25"/>
    <row r="443" ht="15" hidden="1" customHeight="1" x14ac:dyDescent="0.25"/>
    <row r="444" ht="15" hidden="1" customHeight="1" x14ac:dyDescent="0.25"/>
    <row r="445" ht="15" hidden="1" customHeight="1" x14ac:dyDescent="0.25"/>
    <row r="446" ht="15" hidden="1" customHeight="1" x14ac:dyDescent="0.25"/>
    <row r="447" ht="15" hidden="1" customHeight="1" x14ac:dyDescent="0.25"/>
    <row r="448" ht="15" hidden="1" customHeight="1" x14ac:dyDescent="0.25"/>
    <row r="449" ht="15" hidden="1" customHeight="1" x14ac:dyDescent="0.25"/>
    <row r="450" ht="15" hidden="1" customHeight="1" x14ac:dyDescent="0.25"/>
    <row r="451" ht="15" hidden="1" customHeight="1" x14ac:dyDescent="0.25"/>
    <row r="452" ht="15" hidden="1" customHeight="1" x14ac:dyDescent="0.25"/>
    <row r="453" ht="15" hidden="1" customHeight="1" x14ac:dyDescent="0.25"/>
    <row r="454" ht="15" hidden="1" customHeight="1" x14ac:dyDescent="0.25"/>
    <row r="455" ht="15" hidden="1" customHeight="1" x14ac:dyDescent="0.25"/>
    <row r="456" ht="15" hidden="1" customHeight="1" x14ac:dyDescent="0.25"/>
    <row r="457" ht="15" hidden="1" customHeight="1" x14ac:dyDescent="0.25"/>
    <row r="458" ht="15" hidden="1" customHeight="1" x14ac:dyDescent="0.25"/>
    <row r="459" ht="15" hidden="1" customHeight="1" x14ac:dyDescent="0.25"/>
    <row r="460" ht="15" hidden="1" customHeight="1" x14ac:dyDescent="0.25"/>
    <row r="461" ht="15" hidden="1" customHeight="1" x14ac:dyDescent="0.25"/>
    <row r="462" ht="15" hidden="1" customHeight="1" x14ac:dyDescent="0.25"/>
    <row r="463" ht="15" hidden="1" customHeight="1" x14ac:dyDescent="0.25"/>
    <row r="464" ht="15" hidden="1" customHeight="1" x14ac:dyDescent="0.25"/>
    <row r="465" ht="15" hidden="1" customHeight="1" x14ac:dyDescent="0.25"/>
    <row r="466" ht="15" hidden="1" customHeight="1" x14ac:dyDescent="0.25"/>
    <row r="467" ht="15" hidden="1" customHeight="1" x14ac:dyDescent="0.25"/>
    <row r="468" ht="15" hidden="1" customHeight="1" x14ac:dyDescent="0.25"/>
    <row r="469" ht="15" hidden="1" customHeight="1" x14ac:dyDescent="0.25"/>
    <row r="470" ht="15" hidden="1" customHeight="1" x14ac:dyDescent="0.25"/>
    <row r="471" ht="15" hidden="1" customHeight="1" x14ac:dyDescent="0.25"/>
    <row r="472" ht="15" hidden="1" customHeight="1" x14ac:dyDescent="0.25"/>
    <row r="473" ht="15" hidden="1" customHeight="1" x14ac:dyDescent="0.25"/>
    <row r="474" ht="15" hidden="1" customHeight="1" x14ac:dyDescent="0.25"/>
    <row r="475" ht="15" hidden="1" customHeight="1" x14ac:dyDescent="0.25"/>
    <row r="476" ht="15" hidden="1" customHeight="1" x14ac:dyDescent="0.25"/>
    <row r="477" ht="15" hidden="1" customHeight="1" x14ac:dyDescent="0.25"/>
    <row r="478" ht="15" hidden="1" customHeight="1" x14ac:dyDescent="0.25"/>
    <row r="479" ht="15" hidden="1" customHeight="1" x14ac:dyDescent="0.25"/>
    <row r="480" ht="15" hidden="1" customHeight="1" x14ac:dyDescent="0.25"/>
    <row r="481" ht="15" hidden="1" customHeight="1" x14ac:dyDescent="0.25"/>
    <row r="482" ht="15" hidden="1" customHeight="1" x14ac:dyDescent="0.25"/>
    <row r="483" ht="15" hidden="1" customHeight="1" x14ac:dyDescent="0.25"/>
    <row r="484" ht="15" hidden="1" customHeight="1" x14ac:dyDescent="0.25"/>
    <row r="485" ht="15" hidden="1" customHeight="1" x14ac:dyDescent="0.25"/>
    <row r="486" ht="15" hidden="1" customHeight="1" x14ac:dyDescent="0.25"/>
    <row r="487" ht="15" hidden="1" customHeight="1" x14ac:dyDescent="0.25"/>
    <row r="488" ht="15" hidden="1" customHeight="1" x14ac:dyDescent="0.25"/>
    <row r="489" ht="15" hidden="1" customHeight="1" x14ac:dyDescent="0.25"/>
    <row r="490" ht="15" hidden="1" customHeight="1" x14ac:dyDescent="0.25"/>
    <row r="491" ht="15" hidden="1" customHeight="1" x14ac:dyDescent="0.25"/>
    <row r="492" ht="15" hidden="1" customHeight="1" x14ac:dyDescent="0.25"/>
    <row r="493" ht="15" hidden="1" customHeight="1" x14ac:dyDescent="0.25"/>
    <row r="494" ht="15" hidden="1" customHeight="1" x14ac:dyDescent="0.25"/>
    <row r="495" ht="15" hidden="1" customHeight="1" x14ac:dyDescent="0.25"/>
    <row r="496" ht="15" hidden="1" customHeight="1" x14ac:dyDescent="0.25"/>
    <row r="497" ht="15" hidden="1" customHeight="1" x14ac:dyDescent="0.25"/>
    <row r="498" ht="15" hidden="1" customHeight="1" x14ac:dyDescent="0.25"/>
    <row r="499" ht="15" hidden="1" customHeight="1" x14ac:dyDescent="0.25"/>
    <row r="500" ht="15" hidden="1" customHeight="1" x14ac:dyDescent="0.25"/>
    <row r="501" ht="15" hidden="1" customHeight="1" x14ac:dyDescent="0.25"/>
    <row r="502" ht="15" hidden="1" customHeight="1" x14ac:dyDescent="0.25"/>
    <row r="503" ht="15" hidden="1" customHeight="1" x14ac:dyDescent="0.25"/>
    <row r="504" ht="15" hidden="1" customHeight="1" x14ac:dyDescent="0.25"/>
    <row r="505" ht="15" hidden="1" customHeight="1" x14ac:dyDescent="0.25"/>
    <row r="506" ht="15" hidden="1" customHeight="1" x14ac:dyDescent="0.25"/>
    <row r="507" ht="15" hidden="1" customHeight="1" x14ac:dyDescent="0.25"/>
    <row r="508" ht="15" hidden="1" customHeight="1" x14ac:dyDescent="0.25"/>
    <row r="509" ht="15" hidden="1" customHeight="1" x14ac:dyDescent="0.25"/>
    <row r="510" ht="15" hidden="1" customHeight="1" x14ac:dyDescent="0.25"/>
    <row r="511" ht="15" hidden="1" customHeight="1" x14ac:dyDescent="0.25"/>
    <row r="512" ht="15" hidden="1" customHeight="1" x14ac:dyDescent="0.25"/>
    <row r="513" ht="15" hidden="1" customHeight="1" x14ac:dyDescent="0.25"/>
    <row r="514" ht="15" hidden="1" customHeight="1" x14ac:dyDescent="0.25"/>
    <row r="515" ht="15" hidden="1" customHeight="1" x14ac:dyDescent="0.25"/>
    <row r="516" ht="15" hidden="1" customHeight="1" x14ac:dyDescent="0.25"/>
    <row r="517" ht="15" hidden="1" customHeight="1" x14ac:dyDescent="0.25"/>
    <row r="518" ht="15" hidden="1" customHeight="1" x14ac:dyDescent="0.25"/>
    <row r="519" ht="15" hidden="1" customHeight="1" x14ac:dyDescent="0.25"/>
    <row r="520" ht="15" hidden="1" customHeight="1" x14ac:dyDescent="0.25"/>
    <row r="521" ht="15" hidden="1" customHeight="1" x14ac:dyDescent="0.25"/>
    <row r="522" ht="15" hidden="1" customHeight="1" x14ac:dyDescent="0.25"/>
    <row r="523" ht="15" hidden="1" customHeight="1" x14ac:dyDescent="0.25"/>
    <row r="524" ht="15" hidden="1" customHeight="1" x14ac:dyDescent="0.25"/>
    <row r="525" ht="15" hidden="1" customHeight="1" x14ac:dyDescent="0.25"/>
    <row r="526" ht="15" hidden="1" customHeight="1" x14ac:dyDescent="0.25"/>
    <row r="527" ht="15" hidden="1" customHeight="1" x14ac:dyDescent="0.25"/>
    <row r="528" ht="15" hidden="1" customHeight="1" x14ac:dyDescent="0.25"/>
    <row r="529" ht="15" hidden="1" customHeight="1" x14ac:dyDescent="0.25"/>
    <row r="530" ht="15" hidden="1" customHeight="1" x14ac:dyDescent="0.25"/>
    <row r="531" ht="15" hidden="1" customHeight="1" x14ac:dyDescent="0.25"/>
    <row r="532" ht="15" hidden="1" customHeight="1" x14ac:dyDescent="0.25"/>
    <row r="533" ht="15" hidden="1" customHeight="1" x14ac:dyDescent="0.25"/>
    <row r="534" ht="15" hidden="1" customHeight="1" x14ac:dyDescent="0.25"/>
    <row r="535" ht="15" hidden="1" customHeight="1" x14ac:dyDescent="0.25"/>
    <row r="536" ht="15" hidden="1" customHeight="1" x14ac:dyDescent="0.25"/>
    <row r="537" ht="15" hidden="1" customHeight="1" x14ac:dyDescent="0.25"/>
    <row r="538" ht="15" hidden="1" customHeight="1" x14ac:dyDescent="0.25"/>
    <row r="539" ht="15" hidden="1" customHeight="1" x14ac:dyDescent="0.25"/>
    <row r="540" ht="15" hidden="1" customHeight="1" x14ac:dyDescent="0.25"/>
    <row r="541" ht="15" hidden="1" customHeight="1" x14ac:dyDescent="0.25"/>
    <row r="542" ht="15" hidden="1" customHeight="1" x14ac:dyDescent="0.25"/>
    <row r="543" ht="15" hidden="1" customHeight="1" x14ac:dyDescent="0.25"/>
    <row r="544" ht="15" hidden="1" customHeight="1" x14ac:dyDescent="0.25"/>
    <row r="545" ht="15" hidden="1" customHeight="1" x14ac:dyDescent="0.25"/>
    <row r="546" ht="15" hidden="1" customHeight="1" x14ac:dyDescent="0.25"/>
    <row r="547" ht="15" hidden="1" customHeight="1" x14ac:dyDescent="0.25"/>
    <row r="548" ht="15" hidden="1" customHeight="1" x14ac:dyDescent="0.25"/>
    <row r="549" ht="15" hidden="1" customHeight="1" x14ac:dyDescent="0.25"/>
    <row r="550" ht="15" hidden="1" customHeight="1" x14ac:dyDescent="0.25"/>
    <row r="551" ht="15" hidden="1" customHeight="1" x14ac:dyDescent="0.25"/>
    <row r="552" ht="15" hidden="1" customHeight="1" x14ac:dyDescent="0.25"/>
    <row r="553" ht="15" hidden="1" customHeight="1" x14ac:dyDescent="0.25"/>
    <row r="554" ht="15" hidden="1" customHeight="1" x14ac:dyDescent="0.25"/>
    <row r="555" ht="15" hidden="1" customHeight="1" x14ac:dyDescent="0.25"/>
    <row r="556" ht="15" hidden="1" customHeight="1" x14ac:dyDescent="0.25"/>
    <row r="557" ht="15" hidden="1" customHeight="1" x14ac:dyDescent="0.25"/>
    <row r="558" ht="15" hidden="1" customHeight="1" x14ac:dyDescent="0.25"/>
    <row r="559" ht="15" hidden="1" customHeight="1" x14ac:dyDescent="0.25"/>
    <row r="560" ht="15" hidden="1" customHeight="1" x14ac:dyDescent="0.25"/>
    <row r="561" ht="15" hidden="1" customHeight="1" x14ac:dyDescent="0.25"/>
    <row r="562" ht="15" hidden="1" customHeight="1" x14ac:dyDescent="0.25"/>
    <row r="563" ht="15" hidden="1" customHeight="1" x14ac:dyDescent="0.25"/>
    <row r="564" ht="15" hidden="1" customHeight="1" x14ac:dyDescent="0.25"/>
    <row r="565" ht="15" hidden="1" customHeight="1" x14ac:dyDescent="0.25"/>
    <row r="566" ht="15" hidden="1" customHeight="1" x14ac:dyDescent="0.25"/>
    <row r="567" ht="15" hidden="1" customHeight="1" x14ac:dyDescent="0.25"/>
    <row r="568" ht="15" hidden="1" customHeight="1" x14ac:dyDescent="0.25"/>
    <row r="569" ht="15" hidden="1" customHeight="1" x14ac:dyDescent="0.25"/>
    <row r="570" ht="15" hidden="1" customHeight="1" x14ac:dyDescent="0.25"/>
    <row r="571" ht="15" hidden="1" customHeight="1" x14ac:dyDescent="0.25"/>
    <row r="572" ht="15" hidden="1" customHeight="1" x14ac:dyDescent="0.25"/>
    <row r="573" ht="15" hidden="1" customHeight="1" x14ac:dyDescent="0.25"/>
    <row r="574" ht="15" hidden="1" customHeight="1" x14ac:dyDescent="0.25"/>
    <row r="575" ht="15" hidden="1" customHeight="1" x14ac:dyDescent="0.25"/>
    <row r="576" ht="15" hidden="1" customHeight="1" x14ac:dyDescent="0.25"/>
    <row r="577" ht="15" hidden="1" customHeight="1" x14ac:dyDescent="0.25"/>
    <row r="578" ht="15" hidden="1" customHeight="1" x14ac:dyDescent="0.25"/>
    <row r="579" ht="15" hidden="1" customHeight="1" x14ac:dyDescent="0.25"/>
    <row r="580" ht="15" hidden="1" customHeight="1" x14ac:dyDescent="0.25"/>
    <row r="581" ht="15" hidden="1" customHeight="1" x14ac:dyDescent="0.25"/>
    <row r="582" ht="15" hidden="1" customHeight="1" x14ac:dyDescent="0.25"/>
    <row r="583" ht="15" hidden="1" customHeight="1" x14ac:dyDescent="0.25"/>
    <row r="584" ht="15" hidden="1" customHeight="1" x14ac:dyDescent="0.25"/>
    <row r="585" ht="15" hidden="1" customHeight="1" x14ac:dyDescent="0.25"/>
    <row r="586" ht="15" hidden="1" customHeight="1" x14ac:dyDescent="0.25"/>
    <row r="587" ht="15" hidden="1" customHeight="1" x14ac:dyDescent="0.25"/>
    <row r="588" ht="15" hidden="1" customHeight="1" x14ac:dyDescent="0.25"/>
    <row r="589" ht="15" hidden="1" customHeight="1" x14ac:dyDescent="0.25"/>
    <row r="590" ht="15" hidden="1" customHeight="1" x14ac:dyDescent="0.25"/>
    <row r="591" ht="15" hidden="1" customHeight="1" x14ac:dyDescent="0.25"/>
    <row r="592" ht="15" hidden="1" customHeight="1" x14ac:dyDescent="0.25"/>
    <row r="593" ht="15" hidden="1" customHeight="1" x14ac:dyDescent="0.25"/>
    <row r="594" ht="15" hidden="1" customHeight="1" x14ac:dyDescent="0.25"/>
    <row r="595" ht="15" hidden="1" customHeight="1" x14ac:dyDescent="0.25"/>
    <row r="596" ht="15" hidden="1" customHeight="1" x14ac:dyDescent="0.25"/>
    <row r="597" ht="15" hidden="1" customHeight="1" x14ac:dyDescent="0.25"/>
    <row r="598" ht="15" hidden="1" customHeight="1" x14ac:dyDescent="0.25"/>
    <row r="599" ht="15" hidden="1" customHeight="1" x14ac:dyDescent="0.25"/>
    <row r="600" ht="15" hidden="1" customHeight="1" x14ac:dyDescent="0.25"/>
    <row r="601" ht="15" hidden="1" customHeight="1" x14ac:dyDescent="0.25"/>
    <row r="602" ht="15" hidden="1" customHeight="1" x14ac:dyDescent="0.25"/>
    <row r="603" ht="15" hidden="1" customHeight="1" x14ac:dyDescent="0.25"/>
    <row r="604" ht="15" hidden="1" customHeight="1" x14ac:dyDescent="0.25"/>
    <row r="605" ht="15" hidden="1" customHeight="1" x14ac:dyDescent="0.25"/>
    <row r="606" ht="15" hidden="1" customHeight="1" x14ac:dyDescent="0.25"/>
    <row r="607" ht="15" hidden="1" customHeight="1" x14ac:dyDescent="0.25"/>
    <row r="608" ht="15" hidden="1" customHeight="1" x14ac:dyDescent="0.25"/>
    <row r="609" ht="15" hidden="1" customHeight="1" x14ac:dyDescent="0.25"/>
    <row r="610" ht="15" hidden="1" customHeight="1" x14ac:dyDescent="0.25"/>
    <row r="611" ht="15" hidden="1" customHeight="1" x14ac:dyDescent="0.25"/>
    <row r="612" ht="15" hidden="1" customHeight="1" x14ac:dyDescent="0.25"/>
    <row r="613" ht="15" hidden="1" customHeight="1" x14ac:dyDescent="0.25"/>
    <row r="614" ht="15" hidden="1" customHeight="1" x14ac:dyDescent="0.25"/>
    <row r="615" ht="15" hidden="1" customHeight="1" x14ac:dyDescent="0.25"/>
    <row r="616" ht="15" hidden="1" customHeight="1" x14ac:dyDescent="0.25"/>
    <row r="617" ht="15" hidden="1" customHeight="1" x14ac:dyDescent="0.25"/>
    <row r="618" ht="15" hidden="1" customHeight="1" x14ac:dyDescent="0.25"/>
    <row r="619" ht="15" hidden="1" customHeight="1" x14ac:dyDescent="0.25"/>
    <row r="620" ht="15" hidden="1" customHeight="1" x14ac:dyDescent="0.25"/>
    <row r="621" ht="15" hidden="1" customHeight="1" x14ac:dyDescent="0.25"/>
    <row r="622" ht="15" hidden="1" customHeight="1" x14ac:dyDescent="0.25"/>
    <row r="623" ht="15" hidden="1" customHeight="1" x14ac:dyDescent="0.25"/>
    <row r="624" ht="15" hidden="1" customHeight="1" x14ac:dyDescent="0.25"/>
    <row r="625" ht="15" hidden="1" customHeight="1" x14ac:dyDescent="0.25"/>
    <row r="626" ht="15" hidden="1" customHeight="1" x14ac:dyDescent="0.25"/>
    <row r="627" ht="15" hidden="1" customHeight="1" x14ac:dyDescent="0.25"/>
    <row r="628" ht="15" hidden="1" customHeight="1" x14ac:dyDescent="0.25"/>
    <row r="629" ht="15" hidden="1" customHeight="1" x14ac:dyDescent="0.25"/>
    <row r="630" ht="15" hidden="1" customHeight="1" x14ac:dyDescent="0.25"/>
    <row r="631" ht="15" hidden="1" customHeight="1" x14ac:dyDescent="0.25"/>
    <row r="632" ht="15" hidden="1" customHeight="1" x14ac:dyDescent="0.25"/>
    <row r="633" ht="15" hidden="1" customHeight="1" x14ac:dyDescent="0.25"/>
    <row r="634" ht="15" hidden="1" customHeight="1" x14ac:dyDescent="0.25"/>
    <row r="635" ht="15" hidden="1" customHeight="1" x14ac:dyDescent="0.25"/>
    <row r="636" ht="15" hidden="1" customHeight="1" x14ac:dyDescent="0.25"/>
    <row r="637" ht="15" hidden="1" customHeight="1" x14ac:dyDescent="0.25"/>
    <row r="638" ht="15" hidden="1" customHeight="1" x14ac:dyDescent="0.25"/>
    <row r="639" ht="15" hidden="1" customHeight="1" x14ac:dyDescent="0.25"/>
    <row r="640" ht="15" hidden="1" customHeight="1" x14ac:dyDescent="0.25"/>
    <row r="641" ht="15" hidden="1" customHeight="1" x14ac:dyDescent="0.25"/>
    <row r="642" ht="15" hidden="1" customHeight="1" x14ac:dyDescent="0.25"/>
    <row r="643" ht="15" hidden="1" customHeight="1" x14ac:dyDescent="0.25"/>
    <row r="644" ht="15" hidden="1" customHeight="1" x14ac:dyDescent="0.25"/>
    <row r="645" ht="15" hidden="1" customHeight="1" x14ac:dyDescent="0.25"/>
    <row r="646" ht="15" hidden="1" customHeight="1" x14ac:dyDescent="0.25"/>
    <row r="647" ht="15" hidden="1" customHeight="1" x14ac:dyDescent="0.25"/>
    <row r="648" ht="15" hidden="1" customHeight="1" x14ac:dyDescent="0.25"/>
    <row r="649" ht="15" hidden="1" customHeight="1" x14ac:dyDescent="0.25"/>
    <row r="650" ht="15" hidden="1" customHeight="1" x14ac:dyDescent="0.25"/>
    <row r="651" ht="15" hidden="1" customHeight="1" x14ac:dyDescent="0.25"/>
    <row r="652" ht="15" hidden="1" customHeight="1" x14ac:dyDescent="0.25"/>
    <row r="653" ht="15" hidden="1" customHeight="1" x14ac:dyDescent="0.25"/>
    <row r="654" ht="15" hidden="1" customHeight="1" x14ac:dyDescent="0.25"/>
    <row r="655" ht="15" hidden="1" customHeight="1" x14ac:dyDescent="0.25"/>
    <row r="656" ht="15" hidden="1" customHeight="1" x14ac:dyDescent="0.25"/>
    <row r="657" ht="15" hidden="1" customHeight="1" x14ac:dyDescent="0.25"/>
    <row r="658" ht="15" hidden="1" customHeight="1" x14ac:dyDescent="0.25"/>
    <row r="659" ht="15" hidden="1" customHeight="1" x14ac:dyDescent="0.25"/>
    <row r="660" ht="15" hidden="1" customHeight="1" x14ac:dyDescent="0.25"/>
    <row r="661" ht="15" hidden="1" customHeight="1" x14ac:dyDescent="0.25"/>
    <row r="662" ht="15" hidden="1" customHeight="1" x14ac:dyDescent="0.25"/>
    <row r="663" ht="15" hidden="1" customHeight="1" x14ac:dyDescent="0.25"/>
    <row r="664" ht="15" hidden="1" customHeight="1" x14ac:dyDescent="0.25"/>
    <row r="665" ht="15" hidden="1" customHeight="1" x14ac:dyDescent="0.25"/>
    <row r="666" ht="15" hidden="1" customHeight="1" x14ac:dyDescent="0.25"/>
    <row r="667" ht="15" hidden="1" customHeight="1" x14ac:dyDescent="0.25"/>
    <row r="668" ht="15" hidden="1" customHeight="1" x14ac:dyDescent="0.25"/>
    <row r="669" ht="15" hidden="1" customHeight="1" x14ac:dyDescent="0.25"/>
    <row r="670" ht="15" hidden="1" customHeight="1" x14ac:dyDescent="0.25"/>
    <row r="671" ht="15" hidden="1" customHeight="1" x14ac:dyDescent="0.25"/>
    <row r="672" ht="15" hidden="1" customHeight="1" x14ac:dyDescent="0.25"/>
    <row r="673" ht="15" hidden="1" customHeight="1" x14ac:dyDescent="0.25"/>
    <row r="674" ht="15" hidden="1" customHeight="1" x14ac:dyDescent="0.25"/>
    <row r="675" ht="15" hidden="1" customHeight="1" x14ac:dyDescent="0.25"/>
    <row r="676" ht="15" hidden="1" customHeight="1" x14ac:dyDescent="0.25"/>
    <row r="677" ht="15" hidden="1" customHeight="1" x14ac:dyDescent="0.25"/>
    <row r="678" ht="15" hidden="1" customHeight="1" x14ac:dyDescent="0.25"/>
    <row r="679" ht="15" hidden="1" customHeight="1" x14ac:dyDescent="0.25"/>
    <row r="680" ht="15" hidden="1" customHeight="1" x14ac:dyDescent="0.25"/>
    <row r="681" ht="15" hidden="1" customHeight="1" x14ac:dyDescent="0.25"/>
    <row r="682" ht="15" hidden="1" customHeight="1" x14ac:dyDescent="0.25"/>
    <row r="683" ht="15" hidden="1" customHeight="1" x14ac:dyDescent="0.25"/>
    <row r="684" ht="15" hidden="1" customHeight="1" x14ac:dyDescent="0.25"/>
    <row r="685" ht="15" hidden="1" customHeight="1" x14ac:dyDescent="0.25"/>
    <row r="686" ht="15" hidden="1" customHeight="1" x14ac:dyDescent="0.25"/>
    <row r="687" ht="15" hidden="1" customHeight="1" x14ac:dyDescent="0.25"/>
    <row r="688" ht="15" hidden="1" customHeight="1" x14ac:dyDescent="0.25"/>
    <row r="689" ht="15" hidden="1" customHeight="1" x14ac:dyDescent="0.25"/>
    <row r="690" ht="15" hidden="1" customHeight="1" x14ac:dyDescent="0.25"/>
    <row r="691" ht="15" hidden="1" customHeight="1" x14ac:dyDescent="0.25"/>
    <row r="692" ht="15" hidden="1" customHeight="1" x14ac:dyDescent="0.25"/>
    <row r="693" ht="15" hidden="1" customHeight="1" x14ac:dyDescent="0.25"/>
    <row r="694" ht="15" hidden="1" customHeight="1" x14ac:dyDescent="0.25"/>
    <row r="695" ht="15" hidden="1" customHeight="1" x14ac:dyDescent="0.25"/>
    <row r="696" ht="15" hidden="1" customHeight="1" x14ac:dyDescent="0.25"/>
    <row r="697" ht="15" hidden="1" customHeight="1" x14ac:dyDescent="0.25"/>
    <row r="698" ht="15" hidden="1" customHeight="1" x14ac:dyDescent="0.25"/>
    <row r="699" ht="15" hidden="1" customHeight="1" x14ac:dyDescent="0.25"/>
    <row r="700" ht="15" hidden="1" customHeight="1" x14ac:dyDescent="0.25"/>
    <row r="701" ht="15" hidden="1" customHeight="1" x14ac:dyDescent="0.25"/>
    <row r="702" ht="15" hidden="1" customHeight="1" x14ac:dyDescent="0.25"/>
    <row r="703" ht="15" hidden="1" customHeight="1" x14ac:dyDescent="0.25"/>
    <row r="704" ht="15" hidden="1" customHeight="1" x14ac:dyDescent="0.25"/>
    <row r="705" ht="15" hidden="1" customHeight="1" x14ac:dyDescent="0.25"/>
    <row r="706" ht="15" hidden="1" customHeight="1" x14ac:dyDescent="0.25"/>
    <row r="707" ht="15" hidden="1" customHeight="1" x14ac:dyDescent="0.25"/>
    <row r="708" ht="15" hidden="1" customHeight="1" x14ac:dyDescent="0.25"/>
    <row r="709" ht="15" hidden="1" customHeight="1" x14ac:dyDescent="0.25"/>
    <row r="710" ht="15" hidden="1" customHeight="1" x14ac:dyDescent="0.25"/>
    <row r="711" ht="15" hidden="1" customHeight="1" x14ac:dyDescent="0.25"/>
    <row r="712" ht="15" hidden="1" customHeight="1" x14ac:dyDescent="0.25"/>
    <row r="713" ht="15" hidden="1" customHeight="1" x14ac:dyDescent="0.25"/>
    <row r="714" ht="15" hidden="1" customHeight="1" x14ac:dyDescent="0.25"/>
    <row r="715" ht="15" hidden="1" customHeight="1" x14ac:dyDescent="0.25"/>
    <row r="716" ht="15" hidden="1" customHeight="1" x14ac:dyDescent="0.25"/>
    <row r="717" ht="15" hidden="1" customHeight="1" x14ac:dyDescent="0.25"/>
    <row r="718" ht="15" hidden="1" customHeight="1" x14ac:dyDescent="0.25"/>
    <row r="719" ht="15" hidden="1" customHeight="1" x14ac:dyDescent="0.25"/>
    <row r="720" ht="15" hidden="1" customHeight="1" x14ac:dyDescent="0.25"/>
    <row r="721" ht="15" hidden="1" customHeight="1" x14ac:dyDescent="0.25"/>
    <row r="722" ht="15" hidden="1" customHeight="1" x14ac:dyDescent="0.25"/>
    <row r="723" ht="15" hidden="1" customHeight="1" x14ac:dyDescent="0.25"/>
    <row r="724" ht="15" hidden="1" customHeight="1" x14ac:dyDescent="0.25"/>
    <row r="725" ht="15" hidden="1" customHeight="1" x14ac:dyDescent="0.25"/>
    <row r="726" ht="15" hidden="1" customHeight="1" x14ac:dyDescent="0.25"/>
    <row r="727" ht="15" hidden="1" customHeight="1" x14ac:dyDescent="0.25"/>
    <row r="728" ht="15" hidden="1" customHeight="1" x14ac:dyDescent="0.25"/>
    <row r="729" ht="15" hidden="1" customHeight="1" x14ac:dyDescent="0.25"/>
    <row r="730" ht="15" hidden="1" customHeight="1" x14ac:dyDescent="0.25"/>
    <row r="731" ht="15" hidden="1" customHeight="1" x14ac:dyDescent="0.25"/>
    <row r="732" ht="15" hidden="1" customHeight="1" x14ac:dyDescent="0.25"/>
    <row r="733" ht="15" hidden="1" customHeight="1" x14ac:dyDescent="0.25"/>
    <row r="734" ht="15" hidden="1" customHeight="1" x14ac:dyDescent="0.25"/>
    <row r="735" ht="15" hidden="1" customHeight="1" x14ac:dyDescent="0.25"/>
    <row r="736" ht="15" hidden="1" customHeight="1" x14ac:dyDescent="0.25"/>
    <row r="737" ht="15" hidden="1" customHeight="1" x14ac:dyDescent="0.25"/>
    <row r="738" ht="15" hidden="1" customHeight="1" x14ac:dyDescent="0.25"/>
    <row r="739" ht="15" hidden="1" customHeight="1" x14ac:dyDescent="0.25"/>
    <row r="740" ht="15" hidden="1" customHeight="1" x14ac:dyDescent="0.25"/>
    <row r="741" ht="15" hidden="1" customHeight="1" x14ac:dyDescent="0.25"/>
    <row r="742" ht="15" hidden="1" customHeight="1" x14ac:dyDescent="0.25"/>
    <row r="743" ht="15" hidden="1" customHeight="1" x14ac:dyDescent="0.25"/>
    <row r="744" ht="15" hidden="1" customHeight="1" x14ac:dyDescent="0.25"/>
    <row r="745" ht="15" hidden="1" customHeight="1" x14ac:dyDescent="0.25"/>
    <row r="746" ht="15" hidden="1" customHeight="1" x14ac:dyDescent="0.25"/>
    <row r="747" ht="15" hidden="1" customHeight="1" x14ac:dyDescent="0.25"/>
    <row r="748" ht="15" hidden="1" customHeight="1" x14ac:dyDescent="0.25"/>
    <row r="749" ht="15" hidden="1" customHeight="1" x14ac:dyDescent="0.25"/>
    <row r="750" ht="15" hidden="1" customHeight="1" x14ac:dyDescent="0.25"/>
    <row r="751" ht="15" hidden="1" customHeight="1" x14ac:dyDescent="0.25"/>
    <row r="752" ht="15" hidden="1" customHeight="1" x14ac:dyDescent="0.25"/>
    <row r="753" ht="15" hidden="1" customHeight="1" x14ac:dyDescent="0.25"/>
    <row r="754" ht="15" hidden="1" customHeight="1" x14ac:dyDescent="0.25"/>
    <row r="755" ht="15" hidden="1" customHeight="1" x14ac:dyDescent="0.25"/>
    <row r="756" ht="15" hidden="1" customHeight="1" x14ac:dyDescent="0.25"/>
    <row r="757" ht="15" hidden="1" customHeight="1" x14ac:dyDescent="0.25"/>
    <row r="758" ht="15" hidden="1" customHeight="1" x14ac:dyDescent="0.25"/>
    <row r="759" ht="15" hidden="1" customHeight="1" x14ac:dyDescent="0.25"/>
    <row r="760" ht="15" hidden="1" customHeight="1" x14ac:dyDescent="0.25"/>
    <row r="761" ht="15" hidden="1" customHeight="1" x14ac:dyDescent="0.25"/>
    <row r="762" ht="15" hidden="1" customHeight="1" x14ac:dyDescent="0.25"/>
    <row r="763" ht="15" hidden="1" customHeight="1" x14ac:dyDescent="0.25"/>
    <row r="764" ht="15" hidden="1" customHeight="1" x14ac:dyDescent="0.25"/>
    <row r="765" ht="15" hidden="1" customHeight="1" x14ac:dyDescent="0.25"/>
    <row r="766" ht="15" hidden="1" customHeight="1" x14ac:dyDescent="0.25"/>
    <row r="767" ht="15" hidden="1" customHeight="1" x14ac:dyDescent="0.25"/>
    <row r="768" ht="15" hidden="1" customHeight="1" x14ac:dyDescent="0.25"/>
    <row r="769" ht="15" hidden="1" customHeight="1" x14ac:dyDescent="0.25"/>
    <row r="770" ht="15" hidden="1" customHeight="1" x14ac:dyDescent="0.25"/>
    <row r="771" ht="15" hidden="1" customHeight="1" x14ac:dyDescent="0.25"/>
    <row r="772" ht="15" hidden="1" customHeight="1" x14ac:dyDescent="0.25"/>
    <row r="773" ht="15" hidden="1" customHeight="1" x14ac:dyDescent="0.25"/>
    <row r="774" ht="15" hidden="1" customHeight="1" x14ac:dyDescent="0.25"/>
    <row r="775" ht="15" hidden="1" customHeight="1" x14ac:dyDescent="0.25"/>
    <row r="776" ht="15" hidden="1" customHeight="1" x14ac:dyDescent="0.25"/>
    <row r="777" ht="15" hidden="1" customHeight="1" x14ac:dyDescent="0.25"/>
    <row r="778" ht="15" hidden="1" customHeight="1" x14ac:dyDescent="0.25"/>
    <row r="779" ht="15" hidden="1" customHeight="1" x14ac:dyDescent="0.25"/>
    <row r="780" ht="15" hidden="1" customHeight="1" x14ac:dyDescent="0.25"/>
    <row r="781" ht="15" hidden="1" customHeight="1" x14ac:dyDescent="0.25"/>
    <row r="782" ht="15" hidden="1" customHeight="1" x14ac:dyDescent="0.25"/>
    <row r="783" ht="15" hidden="1" customHeight="1" x14ac:dyDescent="0.25"/>
    <row r="784" ht="15" hidden="1" customHeight="1" x14ac:dyDescent="0.25"/>
    <row r="785" ht="15" hidden="1" customHeight="1" x14ac:dyDescent="0.25"/>
    <row r="786" ht="15" hidden="1" customHeight="1" x14ac:dyDescent="0.25"/>
    <row r="787" ht="15" hidden="1" customHeight="1" x14ac:dyDescent="0.25"/>
    <row r="788" ht="15" hidden="1" customHeight="1" x14ac:dyDescent="0.25"/>
    <row r="789" ht="15" hidden="1" customHeight="1" x14ac:dyDescent="0.25"/>
    <row r="790" ht="15" hidden="1" customHeight="1" x14ac:dyDescent="0.25"/>
    <row r="791" ht="15" hidden="1" customHeight="1" x14ac:dyDescent="0.25"/>
    <row r="792" ht="15" hidden="1" customHeight="1" x14ac:dyDescent="0.25"/>
    <row r="793" ht="15" hidden="1" customHeight="1" x14ac:dyDescent="0.25"/>
    <row r="794" ht="15" hidden="1" customHeight="1" x14ac:dyDescent="0.25"/>
    <row r="795" ht="15" hidden="1" customHeight="1" x14ac:dyDescent="0.25"/>
    <row r="796" ht="15" hidden="1" customHeight="1" x14ac:dyDescent="0.25"/>
    <row r="797" ht="15" hidden="1" customHeight="1" x14ac:dyDescent="0.25"/>
    <row r="798" ht="15" hidden="1" customHeight="1" x14ac:dyDescent="0.25"/>
    <row r="799" ht="15" hidden="1" customHeight="1" x14ac:dyDescent="0.25"/>
    <row r="800" ht="15" hidden="1" customHeight="1" x14ac:dyDescent="0.25"/>
    <row r="801" ht="15" hidden="1" customHeight="1" x14ac:dyDescent="0.25"/>
    <row r="802" ht="15" hidden="1" customHeight="1" x14ac:dyDescent="0.25"/>
    <row r="803" ht="15" hidden="1" customHeight="1" x14ac:dyDescent="0.25"/>
    <row r="804" ht="15" hidden="1" customHeight="1" x14ac:dyDescent="0.25"/>
    <row r="805" ht="15" hidden="1" customHeight="1" x14ac:dyDescent="0.25"/>
    <row r="806" ht="15" hidden="1" customHeight="1" x14ac:dyDescent="0.25"/>
    <row r="807" ht="15" hidden="1" customHeight="1" x14ac:dyDescent="0.25"/>
    <row r="808" ht="15" hidden="1" customHeight="1" x14ac:dyDescent="0.25"/>
    <row r="809" ht="15" hidden="1" customHeight="1" x14ac:dyDescent="0.25"/>
    <row r="810" ht="15" hidden="1" customHeight="1" x14ac:dyDescent="0.25"/>
    <row r="811" ht="15" hidden="1" customHeight="1" x14ac:dyDescent="0.25"/>
    <row r="812" ht="15" hidden="1" customHeight="1" x14ac:dyDescent="0.25"/>
    <row r="813" ht="15" hidden="1" customHeight="1" x14ac:dyDescent="0.25"/>
    <row r="814" ht="15" hidden="1" customHeight="1" x14ac:dyDescent="0.25"/>
    <row r="815" ht="15" hidden="1" customHeight="1" x14ac:dyDescent="0.25"/>
    <row r="816" ht="15" hidden="1" customHeight="1" x14ac:dyDescent="0.25"/>
    <row r="817" ht="15" hidden="1" customHeight="1" x14ac:dyDescent="0.25"/>
    <row r="818" ht="15" hidden="1" customHeight="1" x14ac:dyDescent="0.25"/>
    <row r="819" ht="15" hidden="1" customHeight="1" x14ac:dyDescent="0.25"/>
    <row r="820" ht="15" hidden="1" customHeight="1" x14ac:dyDescent="0.25"/>
    <row r="821" ht="15" hidden="1" customHeight="1" x14ac:dyDescent="0.25"/>
    <row r="822" ht="15" hidden="1" customHeight="1" x14ac:dyDescent="0.25"/>
    <row r="823" ht="15" hidden="1" customHeight="1" x14ac:dyDescent="0.25"/>
    <row r="824" ht="15" hidden="1" customHeight="1" x14ac:dyDescent="0.25"/>
    <row r="825" ht="15" hidden="1" customHeight="1" x14ac:dyDescent="0.25"/>
    <row r="826" ht="15" hidden="1" customHeight="1" x14ac:dyDescent="0.25"/>
    <row r="827" ht="15" hidden="1" customHeight="1" x14ac:dyDescent="0.25"/>
    <row r="828" ht="15" hidden="1" customHeight="1" x14ac:dyDescent="0.25"/>
    <row r="829" ht="15" hidden="1" customHeight="1" x14ac:dyDescent="0.25"/>
    <row r="830" ht="15" hidden="1" customHeight="1" x14ac:dyDescent="0.25"/>
    <row r="831" ht="15" hidden="1" customHeight="1" x14ac:dyDescent="0.25"/>
    <row r="832" ht="15" hidden="1" customHeight="1" x14ac:dyDescent="0.25"/>
    <row r="833" ht="15" hidden="1" customHeight="1" x14ac:dyDescent="0.25"/>
    <row r="834" ht="15" hidden="1" customHeight="1" x14ac:dyDescent="0.25"/>
    <row r="835" ht="15" hidden="1" customHeight="1" x14ac:dyDescent="0.25"/>
    <row r="836" ht="15" hidden="1" customHeight="1" x14ac:dyDescent="0.25"/>
    <row r="837" ht="15" hidden="1" customHeight="1" x14ac:dyDescent="0.25"/>
    <row r="838" ht="15" hidden="1" customHeight="1" x14ac:dyDescent="0.25"/>
    <row r="839" ht="15" hidden="1" customHeight="1" x14ac:dyDescent="0.25"/>
    <row r="840" ht="15" hidden="1" customHeight="1" x14ac:dyDescent="0.25"/>
    <row r="841" ht="15" hidden="1" customHeight="1" x14ac:dyDescent="0.25"/>
    <row r="842" ht="15" hidden="1" customHeight="1" x14ac:dyDescent="0.25"/>
    <row r="843" ht="15" hidden="1" customHeight="1" x14ac:dyDescent="0.25"/>
    <row r="844" ht="15" hidden="1" customHeight="1" x14ac:dyDescent="0.25"/>
    <row r="845" ht="15" hidden="1" customHeight="1" x14ac:dyDescent="0.25"/>
    <row r="846" ht="15" hidden="1" customHeight="1" x14ac:dyDescent="0.25"/>
    <row r="847" ht="15" hidden="1" customHeight="1" x14ac:dyDescent="0.25"/>
    <row r="848" ht="15" hidden="1" customHeight="1" x14ac:dyDescent="0.25"/>
    <row r="849" ht="15" hidden="1" customHeight="1" x14ac:dyDescent="0.25"/>
    <row r="850" ht="15" hidden="1" customHeight="1" x14ac:dyDescent="0.25"/>
    <row r="851" ht="15" hidden="1" customHeight="1" x14ac:dyDescent="0.25"/>
    <row r="852" ht="15" hidden="1" customHeight="1" x14ac:dyDescent="0.25"/>
    <row r="853" ht="15" hidden="1" customHeight="1" x14ac:dyDescent="0.25"/>
    <row r="854" ht="15" hidden="1" customHeight="1" x14ac:dyDescent="0.25"/>
    <row r="855" ht="15" hidden="1" customHeight="1" x14ac:dyDescent="0.25"/>
    <row r="856" ht="15" hidden="1" customHeight="1" x14ac:dyDescent="0.25"/>
    <row r="857" ht="15" hidden="1" customHeight="1" x14ac:dyDescent="0.25"/>
    <row r="858" ht="15" hidden="1" customHeight="1" x14ac:dyDescent="0.25"/>
    <row r="859" ht="15" hidden="1" customHeight="1" x14ac:dyDescent="0.25"/>
    <row r="860" ht="15" hidden="1" customHeight="1" x14ac:dyDescent="0.25"/>
    <row r="861" ht="15" hidden="1" customHeight="1" x14ac:dyDescent="0.25"/>
    <row r="862" ht="15" hidden="1" customHeight="1" x14ac:dyDescent="0.25"/>
    <row r="863" ht="15" hidden="1" customHeight="1" x14ac:dyDescent="0.25"/>
    <row r="864" ht="15" hidden="1" customHeight="1" x14ac:dyDescent="0.25"/>
    <row r="865" ht="15" hidden="1" customHeight="1" x14ac:dyDescent="0.25"/>
    <row r="866" ht="15" hidden="1" customHeight="1" x14ac:dyDescent="0.25"/>
    <row r="867" ht="15" hidden="1" customHeight="1" x14ac:dyDescent="0.25"/>
    <row r="868" ht="15" hidden="1" customHeight="1" x14ac:dyDescent="0.25"/>
    <row r="869" ht="15" hidden="1" customHeight="1" x14ac:dyDescent="0.25"/>
    <row r="870" ht="15" hidden="1" customHeight="1" x14ac:dyDescent="0.25"/>
    <row r="871" ht="15" hidden="1" customHeight="1" x14ac:dyDescent="0.25"/>
    <row r="872" ht="15" hidden="1" customHeight="1" x14ac:dyDescent="0.25"/>
    <row r="873" ht="15" hidden="1" customHeight="1" x14ac:dyDescent="0.25"/>
    <row r="874" ht="15" hidden="1" customHeight="1" x14ac:dyDescent="0.25"/>
    <row r="875" ht="15" hidden="1" customHeight="1" x14ac:dyDescent="0.25"/>
    <row r="876" ht="15" hidden="1" customHeight="1" x14ac:dyDescent="0.25"/>
    <row r="877" ht="15" hidden="1" customHeight="1" x14ac:dyDescent="0.25"/>
    <row r="878" ht="15" hidden="1" customHeight="1" x14ac:dyDescent="0.25"/>
    <row r="879" ht="15" hidden="1" customHeight="1" x14ac:dyDescent="0.25"/>
    <row r="880" ht="15" hidden="1" customHeight="1" x14ac:dyDescent="0.25"/>
    <row r="881" ht="15" hidden="1" customHeight="1" x14ac:dyDescent="0.25"/>
    <row r="882" ht="15" hidden="1" customHeight="1" x14ac:dyDescent="0.25"/>
    <row r="883" ht="15" hidden="1" customHeight="1" x14ac:dyDescent="0.25"/>
    <row r="884" ht="15" hidden="1" customHeight="1" x14ac:dyDescent="0.25"/>
    <row r="885" ht="15" hidden="1" customHeight="1" x14ac:dyDescent="0.25"/>
    <row r="886" ht="15" hidden="1" customHeight="1" x14ac:dyDescent="0.25"/>
    <row r="887" ht="15" hidden="1" customHeight="1" x14ac:dyDescent="0.25"/>
    <row r="888" ht="15" hidden="1" customHeight="1" x14ac:dyDescent="0.25"/>
    <row r="889" ht="15" hidden="1" customHeight="1" x14ac:dyDescent="0.25"/>
    <row r="890" ht="15" hidden="1" customHeight="1" x14ac:dyDescent="0.25"/>
    <row r="891" ht="15" hidden="1" customHeight="1" x14ac:dyDescent="0.25"/>
    <row r="892" ht="15" hidden="1" customHeight="1" x14ac:dyDescent="0.25"/>
    <row r="893" ht="15" hidden="1" customHeight="1" x14ac:dyDescent="0.25"/>
    <row r="894" ht="15" hidden="1" customHeight="1" x14ac:dyDescent="0.25"/>
    <row r="895" ht="15" hidden="1" customHeight="1" x14ac:dyDescent="0.25"/>
    <row r="896" ht="15" hidden="1" customHeight="1" x14ac:dyDescent="0.25"/>
    <row r="897" ht="15" hidden="1" customHeight="1" x14ac:dyDescent="0.25"/>
    <row r="898" ht="15" hidden="1" customHeight="1" x14ac:dyDescent="0.25"/>
    <row r="899" ht="15" hidden="1" customHeight="1" x14ac:dyDescent="0.25"/>
    <row r="900" ht="15" hidden="1" customHeight="1" x14ac:dyDescent="0.25"/>
    <row r="901" ht="15" hidden="1" customHeight="1" x14ac:dyDescent="0.25"/>
    <row r="902" ht="15" hidden="1" customHeight="1" x14ac:dyDescent="0.25"/>
    <row r="903" ht="15" hidden="1" customHeight="1" x14ac:dyDescent="0.25"/>
    <row r="904" ht="15" hidden="1" customHeight="1" x14ac:dyDescent="0.25"/>
    <row r="905" ht="15" hidden="1" customHeight="1" x14ac:dyDescent="0.25"/>
    <row r="906" ht="15" hidden="1" customHeight="1" x14ac:dyDescent="0.25"/>
    <row r="907" ht="15" hidden="1" customHeight="1" x14ac:dyDescent="0.25"/>
    <row r="908" ht="15" hidden="1" customHeight="1" x14ac:dyDescent="0.25"/>
    <row r="909" ht="15" hidden="1" customHeight="1" x14ac:dyDescent="0.25"/>
    <row r="910" ht="15" hidden="1" customHeight="1" x14ac:dyDescent="0.25"/>
    <row r="911" ht="15" hidden="1" customHeight="1" x14ac:dyDescent="0.25"/>
    <row r="912" ht="15" hidden="1" customHeight="1" x14ac:dyDescent="0.25"/>
    <row r="913" ht="15" hidden="1" customHeight="1" x14ac:dyDescent="0.25"/>
    <row r="914" ht="15" hidden="1" customHeight="1" x14ac:dyDescent="0.25"/>
    <row r="915" ht="15" hidden="1" customHeight="1" x14ac:dyDescent="0.25"/>
    <row r="916" ht="15" hidden="1" customHeight="1" x14ac:dyDescent="0.25"/>
    <row r="917" ht="15" hidden="1" customHeight="1" x14ac:dyDescent="0.25"/>
    <row r="918" ht="15" hidden="1" customHeight="1" x14ac:dyDescent="0.25"/>
    <row r="919" ht="15" hidden="1" customHeight="1" x14ac:dyDescent="0.25"/>
    <row r="920" ht="15" hidden="1" customHeight="1" x14ac:dyDescent="0.25"/>
    <row r="921" ht="15" hidden="1" customHeight="1" x14ac:dyDescent="0.25"/>
    <row r="922" ht="15" hidden="1" customHeight="1" x14ac:dyDescent="0.25"/>
    <row r="923" ht="15" hidden="1" customHeight="1" x14ac:dyDescent="0.25"/>
    <row r="924" ht="15" hidden="1" customHeight="1" x14ac:dyDescent="0.25"/>
    <row r="925" ht="15" hidden="1" customHeight="1" x14ac:dyDescent="0.25"/>
    <row r="926" ht="15" hidden="1" customHeight="1" x14ac:dyDescent="0.25"/>
    <row r="927" ht="15" hidden="1" customHeight="1" x14ac:dyDescent="0.25"/>
    <row r="928" ht="15" hidden="1" customHeight="1" x14ac:dyDescent="0.25"/>
    <row r="929" ht="15" hidden="1" customHeight="1" x14ac:dyDescent="0.25"/>
    <row r="930" ht="15" hidden="1" customHeight="1" x14ac:dyDescent="0.25"/>
    <row r="931" ht="15" hidden="1" customHeight="1" x14ac:dyDescent="0.25"/>
    <row r="932" ht="15" hidden="1" customHeight="1" x14ac:dyDescent="0.25"/>
    <row r="933" ht="15" hidden="1" customHeight="1" x14ac:dyDescent="0.25"/>
    <row r="934" ht="15" hidden="1" customHeight="1" x14ac:dyDescent="0.25"/>
    <row r="935" ht="15" hidden="1" customHeight="1" x14ac:dyDescent="0.25"/>
    <row r="936" ht="15" hidden="1" customHeight="1" x14ac:dyDescent="0.25"/>
    <row r="937" ht="15" hidden="1" customHeight="1" x14ac:dyDescent="0.25"/>
    <row r="938" ht="15" hidden="1" customHeight="1" x14ac:dyDescent="0.25"/>
    <row r="939" ht="15" hidden="1" customHeight="1" x14ac:dyDescent="0.25"/>
    <row r="940" ht="15" hidden="1" customHeight="1" x14ac:dyDescent="0.25"/>
    <row r="941" ht="15" hidden="1" customHeight="1" x14ac:dyDescent="0.25"/>
    <row r="942" ht="15" hidden="1" customHeight="1" x14ac:dyDescent="0.25"/>
    <row r="943" ht="15" hidden="1" customHeight="1" x14ac:dyDescent="0.25"/>
    <row r="944" ht="15" hidden="1" customHeight="1" x14ac:dyDescent="0.25"/>
    <row r="945" ht="15" hidden="1" customHeight="1" x14ac:dyDescent="0.25"/>
    <row r="946" ht="15" hidden="1" customHeight="1" x14ac:dyDescent="0.25"/>
    <row r="947" ht="15" hidden="1" customHeight="1" x14ac:dyDescent="0.25"/>
    <row r="948" ht="15" hidden="1" customHeight="1" x14ac:dyDescent="0.25"/>
    <row r="949" ht="15" hidden="1" customHeight="1" x14ac:dyDescent="0.25"/>
    <row r="950" ht="15" hidden="1" customHeight="1" x14ac:dyDescent="0.25"/>
    <row r="951" ht="15" hidden="1" customHeight="1" x14ac:dyDescent="0.25"/>
    <row r="952" ht="15" hidden="1" customHeight="1" x14ac:dyDescent="0.25"/>
    <row r="953" ht="15" hidden="1" customHeight="1" x14ac:dyDescent="0.25"/>
    <row r="954" ht="15" hidden="1" customHeight="1" x14ac:dyDescent="0.25"/>
    <row r="955" ht="15" hidden="1" customHeight="1" x14ac:dyDescent="0.25"/>
    <row r="956" ht="15" hidden="1" customHeight="1" x14ac:dyDescent="0.25"/>
    <row r="957" ht="15" hidden="1" customHeight="1" x14ac:dyDescent="0.25"/>
    <row r="958" ht="15" hidden="1" customHeight="1" x14ac:dyDescent="0.25"/>
    <row r="959" ht="15" hidden="1" customHeight="1" x14ac:dyDescent="0.25"/>
    <row r="960" ht="15" hidden="1" customHeight="1" x14ac:dyDescent="0.25"/>
    <row r="961" ht="15" hidden="1" customHeight="1" x14ac:dyDescent="0.25"/>
    <row r="962" ht="15" hidden="1" customHeight="1" x14ac:dyDescent="0.25"/>
    <row r="963" ht="15" hidden="1" customHeight="1" x14ac:dyDescent="0.25"/>
    <row r="964" ht="15" hidden="1" customHeight="1" x14ac:dyDescent="0.25"/>
    <row r="965" ht="15" hidden="1" customHeight="1" x14ac:dyDescent="0.25"/>
    <row r="966" ht="15" hidden="1" customHeight="1" x14ac:dyDescent="0.25"/>
    <row r="967" ht="15" hidden="1" customHeight="1" x14ac:dyDescent="0.25"/>
    <row r="968" ht="15" hidden="1" customHeight="1" x14ac:dyDescent="0.25"/>
    <row r="969" ht="15" hidden="1" customHeight="1" x14ac:dyDescent="0.25"/>
    <row r="970" ht="15" hidden="1" customHeight="1" x14ac:dyDescent="0.25"/>
    <row r="971" ht="15" hidden="1" customHeight="1" x14ac:dyDescent="0.25"/>
    <row r="972" ht="15" hidden="1" customHeight="1" x14ac:dyDescent="0.25"/>
    <row r="973" ht="15" hidden="1" customHeight="1" x14ac:dyDescent="0.25"/>
    <row r="974" ht="15" hidden="1" customHeight="1" x14ac:dyDescent="0.25"/>
    <row r="975" ht="15" hidden="1" customHeight="1" x14ac:dyDescent="0.25"/>
    <row r="976" ht="15" hidden="1" customHeight="1" x14ac:dyDescent="0.25"/>
    <row r="977" ht="15" hidden="1" customHeight="1" x14ac:dyDescent="0.25"/>
    <row r="978" ht="15" hidden="1" customHeight="1" x14ac:dyDescent="0.25"/>
    <row r="979" ht="15" hidden="1" customHeight="1" x14ac:dyDescent="0.25"/>
    <row r="980" ht="15" hidden="1" customHeight="1" x14ac:dyDescent="0.25"/>
    <row r="981" ht="15" hidden="1" customHeight="1" x14ac:dyDescent="0.25"/>
    <row r="982" ht="15" hidden="1" customHeight="1" x14ac:dyDescent="0.25"/>
    <row r="983" ht="15" hidden="1" customHeight="1" x14ac:dyDescent="0.25"/>
    <row r="984" ht="15" hidden="1" customHeight="1" x14ac:dyDescent="0.25"/>
    <row r="985" ht="15" hidden="1" customHeight="1" x14ac:dyDescent="0.25"/>
    <row r="986" ht="15" hidden="1" customHeight="1" x14ac:dyDescent="0.25"/>
    <row r="987" ht="15" hidden="1" customHeight="1" x14ac:dyDescent="0.25"/>
    <row r="988" ht="15" hidden="1" customHeight="1" x14ac:dyDescent="0.25"/>
    <row r="989" ht="15" hidden="1" customHeight="1" x14ac:dyDescent="0.25"/>
    <row r="990" ht="15" hidden="1" customHeight="1" x14ac:dyDescent="0.25"/>
    <row r="991" ht="15" hidden="1" customHeight="1" x14ac:dyDescent="0.25"/>
    <row r="992" ht="15" hidden="1" customHeight="1" x14ac:dyDescent="0.25"/>
    <row r="993" ht="15" hidden="1" customHeight="1" x14ac:dyDescent="0.25"/>
    <row r="994" ht="15" hidden="1" customHeight="1" x14ac:dyDescent="0.25"/>
    <row r="995" ht="15" hidden="1" customHeight="1" x14ac:dyDescent="0.25"/>
    <row r="996" ht="15" hidden="1" customHeight="1" x14ac:dyDescent="0.25"/>
    <row r="997" ht="15" hidden="1" customHeight="1" x14ac:dyDescent="0.25"/>
    <row r="998" ht="15" hidden="1" customHeight="1" x14ac:dyDescent="0.25"/>
    <row r="999" ht="15" hidden="1" customHeight="1" x14ac:dyDescent="0.25"/>
    <row r="1000" ht="15" hidden="1" customHeight="1" x14ac:dyDescent="0.25"/>
    <row r="1001" ht="15" hidden="1" customHeight="1" x14ac:dyDescent="0.25"/>
    <row r="1002" ht="15" hidden="1" customHeight="1" x14ac:dyDescent="0.25"/>
    <row r="1003" ht="15" hidden="1" customHeight="1" x14ac:dyDescent="0.25"/>
    <row r="1004" ht="15" hidden="1" customHeight="1" x14ac:dyDescent="0.25"/>
    <row r="1005" ht="15" hidden="1" customHeight="1" x14ac:dyDescent="0.25"/>
    <row r="1006" ht="15" hidden="1" customHeight="1" x14ac:dyDescent="0.25"/>
    <row r="1007" ht="15" hidden="1" customHeight="1" x14ac:dyDescent="0.25"/>
    <row r="1008" ht="15" hidden="1" customHeight="1" x14ac:dyDescent="0.25"/>
    <row r="1009" ht="15" hidden="1" customHeight="1" x14ac:dyDescent="0.25"/>
    <row r="1010" ht="15" hidden="1" customHeight="1" x14ac:dyDescent="0.25"/>
    <row r="1011" ht="15" hidden="1" customHeight="1" x14ac:dyDescent="0.25"/>
    <row r="1012" ht="15" hidden="1" customHeight="1" x14ac:dyDescent="0.25"/>
    <row r="1013" ht="15" hidden="1" customHeight="1" x14ac:dyDescent="0.25"/>
    <row r="1014" ht="15" hidden="1" customHeight="1" x14ac:dyDescent="0.25"/>
    <row r="1015" ht="15" hidden="1" customHeight="1" x14ac:dyDescent="0.25"/>
    <row r="1016" ht="15" hidden="1" customHeight="1" x14ac:dyDescent="0.25"/>
    <row r="1017" ht="15" hidden="1" customHeight="1" x14ac:dyDescent="0.25"/>
    <row r="1018" ht="15" hidden="1" customHeight="1" x14ac:dyDescent="0.25"/>
    <row r="1019" ht="15" hidden="1" customHeight="1" x14ac:dyDescent="0.25"/>
    <row r="1020" ht="15" hidden="1" customHeight="1" x14ac:dyDescent="0.25"/>
    <row r="1021" ht="15" hidden="1" customHeight="1" x14ac:dyDescent="0.25"/>
    <row r="1022" ht="15" hidden="1" customHeight="1" x14ac:dyDescent="0.25"/>
    <row r="1023" ht="15" hidden="1" customHeight="1" x14ac:dyDescent="0.25"/>
    <row r="1024" ht="15" hidden="1" customHeight="1" x14ac:dyDescent="0.25"/>
    <row r="1025" ht="15" hidden="1" customHeight="1" x14ac:dyDescent="0.25"/>
    <row r="1026" ht="15" hidden="1" customHeight="1" x14ac:dyDescent="0.25"/>
    <row r="1027" ht="15" hidden="1" customHeight="1" x14ac:dyDescent="0.25"/>
    <row r="1028" ht="15" hidden="1" customHeight="1" x14ac:dyDescent="0.25"/>
    <row r="1029" ht="15" hidden="1" customHeight="1" x14ac:dyDescent="0.25"/>
    <row r="1030" ht="15" hidden="1" customHeight="1" x14ac:dyDescent="0.25"/>
    <row r="1031" ht="15" hidden="1" customHeight="1" x14ac:dyDescent="0.25"/>
    <row r="1032" ht="15" hidden="1" customHeight="1" x14ac:dyDescent="0.25"/>
    <row r="1033" ht="15" hidden="1" customHeight="1" x14ac:dyDescent="0.25"/>
    <row r="1034" ht="15" hidden="1" customHeight="1" x14ac:dyDescent="0.25"/>
    <row r="1035" ht="15" hidden="1" customHeight="1" x14ac:dyDescent="0.25"/>
    <row r="1036" ht="15" hidden="1" customHeight="1" x14ac:dyDescent="0.25"/>
    <row r="1037" ht="15" hidden="1" customHeight="1" x14ac:dyDescent="0.25"/>
    <row r="1038" ht="15" hidden="1" customHeight="1" x14ac:dyDescent="0.25"/>
    <row r="1039" ht="15" hidden="1" customHeight="1" x14ac:dyDescent="0.25"/>
    <row r="1040" ht="15" hidden="1" customHeight="1" x14ac:dyDescent="0.25"/>
    <row r="1041" ht="15" hidden="1" customHeight="1" x14ac:dyDescent="0.25"/>
    <row r="1042" ht="15" hidden="1" customHeight="1" x14ac:dyDescent="0.25"/>
    <row r="1043" ht="15" hidden="1" customHeight="1" x14ac:dyDescent="0.25"/>
    <row r="1044" ht="15" hidden="1" customHeight="1" x14ac:dyDescent="0.25"/>
    <row r="1045" ht="15" hidden="1" customHeight="1" x14ac:dyDescent="0.25"/>
    <row r="1046" ht="15" hidden="1" customHeight="1" x14ac:dyDescent="0.25"/>
    <row r="1047" ht="15" hidden="1" customHeight="1" x14ac:dyDescent="0.25"/>
    <row r="1048" ht="15" hidden="1" customHeight="1" x14ac:dyDescent="0.25"/>
    <row r="1049" ht="15" hidden="1" customHeight="1" x14ac:dyDescent="0.25"/>
    <row r="1050" ht="15" hidden="1" customHeight="1" x14ac:dyDescent="0.25"/>
    <row r="1051" ht="15" hidden="1" customHeight="1" x14ac:dyDescent="0.25"/>
    <row r="1052" ht="15" hidden="1" customHeight="1" x14ac:dyDescent="0.25"/>
    <row r="1053" ht="15" hidden="1" customHeight="1" x14ac:dyDescent="0.25"/>
    <row r="1054" ht="15" hidden="1" customHeight="1" x14ac:dyDescent="0.25"/>
    <row r="1055" ht="15" hidden="1" customHeight="1" x14ac:dyDescent="0.25"/>
    <row r="1056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ht="15" hidden="1" customHeight="1" x14ac:dyDescent="0.25"/>
    <row r="1074" ht="15" hidden="1" customHeight="1" x14ac:dyDescent="0.25"/>
    <row r="1075" ht="15" hidden="1" customHeight="1" x14ac:dyDescent="0.25"/>
    <row r="1076" ht="15" hidden="1" customHeight="1" x14ac:dyDescent="0.25"/>
    <row r="1077" ht="15" hidden="1" customHeight="1" x14ac:dyDescent="0.25"/>
    <row r="1078" ht="15" hidden="1" customHeight="1" x14ac:dyDescent="0.25"/>
    <row r="1079" ht="15" hidden="1" customHeight="1" x14ac:dyDescent="0.25"/>
    <row r="1080" ht="15" hidden="1" customHeight="1" x14ac:dyDescent="0.25"/>
    <row r="1081" ht="15" hidden="1" customHeight="1" x14ac:dyDescent="0.25"/>
    <row r="1082" ht="15" hidden="1" customHeight="1" x14ac:dyDescent="0.25"/>
    <row r="1083" ht="15" hidden="1" customHeight="1" x14ac:dyDescent="0.25"/>
    <row r="1084" ht="15" hidden="1" customHeight="1" x14ac:dyDescent="0.25"/>
    <row r="1085" ht="15" hidden="1" customHeight="1" x14ac:dyDescent="0.25"/>
    <row r="1086" ht="15" hidden="1" customHeight="1" x14ac:dyDescent="0.25"/>
    <row r="1087" ht="15" hidden="1" customHeight="1" x14ac:dyDescent="0.25"/>
    <row r="1088" ht="15" hidden="1" customHeight="1" x14ac:dyDescent="0.25"/>
    <row r="1089" ht="15" hidden="1" customHeight="1" x14ac:dyDescent="0.25"/>
    <row r="1090" ht="15" hidden="1" customHeight="1" x14ac:dyDescent="0.25"/>
    <row r="1091" ht="15" hidden="1" customHeight="1" x14ac:dyDescent="0.25"/>
    <row r="1092" ht="15" hidden="1" customHeight="1" x14ac:dyDescent="0.25"/>
    <row r="1093" ht="15" hidden="1" customHeight="1" x14ac:dyDescent="0.25"/>
    <row r="1094" ht="15" hidden="1" customHeight="1" x14ac:dyDescent="0.25"/>
    <row r="1095" ht="15" hidden="1" customHeight="1" x14ac:dyDescent="0.25"/>
    <row r="1096" ht="15" hidden="1" customHeight="1" x14ac:dyDescent="0.25"/>
    <row r="1097" ht="15" hidden="1" customHeight="1" x14ac:dyDescent="0.25"/>
    <row r="1098" ht="15" hidden="1" customHeight="1" x14ac:dyDescent="0.25"/>
    <row r="1099" ht="15" hidden="1" customHeight="1" x14ac:dyDescent="0.25"/>
    <row r="1100" ht="15" hidden="1" customHeight="1" x14ac:dyDescent="0.25"/>
    <row r="1101" ht="15" hidden="1" customHeight="1" x14ac:dyDescent="0.25"/>
    <row r="1102" ht="15" hidden="1" customHeight="1" x14ac:dyDescent="0.25"/>
    <row r="1103" ht="15" hidden="1" customHeight="1" x14ac:dyDescent="0.25"/>
    <row r="1104" ht="15" hidden="1" customHeight="1" x14ac:dyDescent="0.25"/>
    <row r="1105" ht="15" hidden="1" customHeight="1" x14ac:dyDescent="0.25"/>
    <row r="1106" ht="15" hidden="1" customHeight="1" x14ac:dyDescent="0.25"/>
    <row r="1107" ht="15" hidden="1" customHeight="1" x14ac:dyDescent="0.25"/>
    <row r="1108" ht="15" hidden="1" customHeight="1" x14ac:dyDescent="0.25"/>
    <row r="1109" ht="15" hidden="1" customHeight="1" x14ac:dyDescent="0.25"/>
    <row r="1110" ht="15" hidden="1" customHeight="1" x14ac:dyDescent="0.25"/>
    <row r="1111" ht="15" hidden="1" customHeight="1" x14ac:dyDescent="0.25"/>
    <row r="1112" ht="15" hidden="1" customHeight="1" x14ac:dyDescent="0.25"/>
    <row r="1113" ht="15" hidden="1" customHeight="1" x14ac:dyDescent="0.25"/>
    <row r="1114" ht="15" hidden="1" customHeight="1" x14ac:dyDescent="0.25"/>
    <row r="1115" ht="15" hidden="1" customHeight="1" x14ac:dyDescent="0.25"/>
    <row r="1116" ht="15" hidden="1" customHeight="1" x14ac:dyDescent="0.25"/>
    <row r="1117" ht="15" hidden="1" customHeight="1" x14ac:dyDescent="0.25"/>
    <row r="1118" ht="15" hidden="1" customHeight="1" x14ac:dyDescent="0.25"/>
    <row r="1119" ht="15" hidden="1" customHeight="1" x14ac:dyDescent="0.25"/>
    <row r="1120" ht="15" hidden="1" customHeight="1" x14ac:dyDescent="0.25"/>
    <row r="1121" ht="15" hidden="1" customHeight="1" x14ac:dyDescent="0.25"/>
    <row r="1122" ht="15" hidden="1" customHeight="1" x14ac:dyDescent="0.25"/>
    <row r="1123" ht="15" hidden="1" customHeight="1" x14ac:dyDescent="0.25"/>
    <row r="1124" ht="15" hidden="1" customHeight="1" x14ac:dyDescent="0.25"/>
    <row r="1125" ht="15" hidden="1" customHeight="1" x14ac:dyDescent="0.25"/>
    <row r="1126" ht="15" hidden="1" customHeight="1" x14ac:dyDescent="0.25"/>
    <row r="1127" ht="15" hidden="1" customHeight="1" x14ac:dyDescent="0.25"/>
    <row r="1128" ht="15" hidden="1" customHeight="1" x14ac:dyDescent="0.25"/>
    <row r="1129" ht="15" hidden="1" customHeight="1" x14ac:dyDescent="0.25"/>
    <row r="1130" ht="15" hidden="1" customHeight="1" x14ac:dyDescent="0.25"/>
    <row r="1131" ht="15" hidden="1" customHeight="1" x14ac:dyDescent="0.25"/>
    <row r="1132" ht="15" hidden="1" customHeight="1" x14ac:dyDescent="0.25"/>
    <row r="1133" ht="15" hidden="1" customHeight="1" x14ac:dyDescent="0.25"/>
    <row r="1134" ht="15" hidden="1" customHeight="1" x14ac:dyDescent="0.25"/>
    <row r="1135" ht="15" hidden="1" customHeight="1" x14ac:dyDescent="0.25"/>
    <row r="1136" ht="15" hidden="1" customHeight="1" x14ac:dyDescent="0.25"/>
    <row r="1137" ht="15" hidden="1" customHeight="1" x14ac:dyDescent="0.25"/>
    <row r="1138" ht="15" hidden="1" customHeight="1" x14ac:dyDescent="0.25"/>
    <row r="1139" ht="15" hidden="1" customHeight="1" x14ac:dyDescent="0.25"/>
    <row r="1140" ht="15" hidden="1" customHeight="1" x14ac:dyDescent="0.25"/>
    <row r="1141" ht="15" hidden="1" customHeight="1" x14ac:dyDescent="0.25"/>
    <row r="1142" ht="15" hidden="1" customHeight="1" x14ac:dyDescent="0.25"/>
    <row r="1143" ht="15" hidden="1" customHeight="1" x14ac:dyDescent="0.25"/>
    <row r="1144" ht="15" hidden="1" customHeight="1" x14ac:dyDescent="0.25"/>
    <row r="1145" ht="15" hidden="1" customHeight="1" x14ac:dyDescent="0.25"/>
    <row r="1146" ht="15" hidden="1" customHeight="1" x14ac:dyDescent="0.25"/>
    <row r="1147" ht="15" hidden="1" customHeight="1" x14ac:dyDescent="0.25"/>
    <row r="1148" ht="15" hidden="1" customHeight="1" x14ac:dyDescent="0.25"/>
    <row r="1149" ht="15" hidden="1" customHeight="1" x14ac:dyDescent="0.25"/>
    <row r="1150" ht="15" hidden="1" customHeight="1" x14ac:dyDescent="0.25"/>
    <row r="1151" ht="15" hidden="1" customHeight="1" x14ac:dyDescent="0.25"/>
    <row r="1152" ht="15" hidden="1" customHeight="1" x14ac:dyDescent="0.25"/>
    <row r="1153" ht="15" hidden="1" customHeight="1" x14ac:dyDescent="0.25"/>
    <row r="1154" ht="15" hidden="1" customHeight="1" x14ac:dyDescent="0.25"/>
    <row r="1155" ht="15" hidden="1" customHeight="1" x14ac:dyDescent="0.25"/>
    <row r="1156" ht="15" hidden="1" customHeight="1" x14ac:dyDescent="0.25"/>
    <row r="1157" ht="15" hidden="1" customHeight="1" x14ac:dyDescent="0.25"/>
    <row r="1158" ht="15" hidden="1" customHeight="1" x14ac:dyDescent="0.25"/>
    <row r="1159" ht="15" hidden="1" customHeight="1" x14ac:dyDescent="0.25"/>
    <row r="1160" ht="15" hidden="1" customHeight="1" x14ac:dyDescent="0.25"/>
    <row r="1161" ht="15" hidden="1" customHeight="1" x14ac:dyDescent="0.25"/>
    <row r="1162" ht="15" hidden="1" customHeight="1" x14ac:dyDescent="0.25"/>
    <row r="1163" ht="15" hidden="1" customHeight="1" x14ac:dyDescent="0.25"/>
    <row r="1164" ht="15" hidden="1" customHeight="1" x14ac:dyDescent="0.25"/>
    <row r="1165" ht="15" hidden="1" customHeight="1" x14ac:dyDescent="0.25"/>
    <row r="1166" ht="15" hidden="1" customHeight="1" x14ac:dyDescent="0.25"/>
    <row r="1167" ht="15" hidden="1" customHeight="1" x14ac:dyDescent="0.25"/>
    <row r="1168" ht="15" hidden="1" customHeight="1" x14ac:dyDescent="0.25"/>
    <row r="1169" ht="15" hidden="1" customHeight="1" x14ac:dyDescent="0.25"/>
    <row r="1170" ht="15" hidden="1" customHeight="1" x14ac:dyDescent="0.25"/>
    <row r="1171" ht="15" hidden="1" customHeight="1" x14ac:dyDescent="0.25"/>
    <row r="1172" ht="15" hidden="1" customHeight="1" x14ac:dyDescent="0.25"/>
    <row r="1173" ht="15" hidden="1" customHeight="1" x14ac:dyDescent="0.25"/>
    <row r="1174" ht="15" hidden="1" customHeight="1" x14ac:dyDescent="0.25"/>
    <row r="1175" ht="15" hidden="1" customHeight="1" x14ac:dyDescent="0.25"/>
    <row r="1176" ht="15" hidden="1" customHeight="1" x14ac:dyDescent="0.25"/>
    <row r="1177" ht="15" hidden="1" customHeight="1" x14ac:dyDescent="0.25"/>
    <row r="1178" ht="15" hidden="1" customHeight="1" x14ac:dyDescent="0.25"/>
    <row r="1179" ht="15" hidden="1" customHeight="1" x14ac:dyDescent="0.25"/>
    <row r="1180" ht="15" hidden="1" customHeight="1" x14ac:dyDescent="0.25"/>
    <row r="1181" ht="15" hidden="1" customHeight="1" x14ac:dyDescent="0.25"/>
    <row r="1182" ht="15" hidden="1" customHeight="1" x14ac:dyDescent="0.25"/>
    <row r="1183" ht="15" hidden="1" customHeight="1" x14ac:dyDescent="0.25"/>
    <row r="1184" ht="15" hidden="1" customHeight="1" x14ac:dyDescent="0.25"/>
    <row r="1185" ht="15" hidden="1" customHeight="1" x14ac:dyDescent="0.25"/>
    <row r="1186" ht="15" hidden="1" customHeight="1" x14ac:dyDescent="0.25"/>
    <row r="1187" ht="15" hidden="1" customHeight="1" x14ac:dyDescent="0.25"/>
    <row r="1188" ht="15" hidden="1" customHeight="1" x14ac:dyDescent="0.25"/>
    <row r="1189" ht="15" hidden="1" customHeight="1" x14ac:dyDescent="0.25"/>
    <row r="1190" ht="15" hidden="1" customHeight="1" x14ac:dyDescent="0.25"/>
    <row r="1191" ht="15" hidden="1" customHeight="1" x14ac:dyDescent="0.25"/>
    <row r="1192" ht="15" hidden="1" customHeight="1" x14ac:dyDescent="0.25"/>
    <row r="1193" ht="15" hidden="1" customHeight="1" x14ac:dyDescent="0.25"/>
    <row r="1194" ht="15" hidden="1" customHeight="1" x14ac:dyDescent="0.25"/>
    <row r="1195" ht="15" hidden="1" customHeight="1" x14ac:dyDescent="0.25"/>
    <row r="1196" ht="15" hidden="1" customHeight="1" x14ac:dyDescent="0.25"/>
    <row r="1197" ht="15" hidden="1" customHeight="1" x14ac:dyDescent="0.25"/>
    <row r="1198" ht="15" hidden="1" customHeight="1" x14ac:dyDescent="0.25"/>
    <row r="1199" ht="15" hidden="1" customHeight="1" x14ac:dyDescent="0.25"/>
    <row r="1200" ht="15" hidden="1" customHeight="1" x14ac:dyDescent="0.25"/>
    <row r="1201" ht="15" hidden="1" customHeight="1" x14ac:dyDescent="0.25"/>
    <row r="1202" ht="15" hidden="1" customHeight="1" x14ac:dyDescent="0.25"/>
    <row r="1203" ht="15" hidden="1" customHeight="1" x14ac:dyDescent="0.25"/>
    <row r="1204" ht="15" hidden="1" customHeight="1" x14ac:dyDescent="0.25"/>
    <row r="1205" ht="15" hidden="1" customHeight="1" x14ac:dyDescent="0.25"/>
    <row r="1206" ht="15" hidden="1" customHeight="1" x14ac:dyDescent="0.25"/>
    <row r="1207" ht="15" hidden="1" customHeight="1" x14ac:dyDescent="0.25"/>
    <row r="1208" ht="15" hidden="1" customHeight="1" x14ac:dyDescent="0.25"/>
    <row r="1209" ht="15" hidden="1" customHeight="1" x14ac:dyDescent="0.25"/>
    <row r="1210" ht="15" hidden="1" customHeight="1" x14ac:dyDescent="0.25"/>
    <row r="1211" ht="15" hidden="1" customHeight="1" x14ac:dyDescent="0.25"/>
    <row r="1212" ht="15" hidden="1" customHeight="1" x14ac:dyDescent="0.25"/>
    <row r="1213" ht="15" hidden="1" customHeight="1" x14ac:dyDescent="0.25"/>
    <row r="1214" ht="15" hidden="1" customHeight="1" x14ac:dyDescent="0.25"/>
    <row r="1215" ht="15" hidden="1" customHeight="1" x14ac:dyDescent="0.25"/>
    <row r="1216" ht="15" hidden="1" customHeight="1" x14ac:dyDescent="0.25"/>
    <row r="1217" ht="15" hidden="1" customHeight="1" x14ac:dyDescent="0.25"/>
    <row r="1218" ht="15" hidden="1" customHeight="1" x14ac:dyDescent="0.25"/>
    <row r="1219" ht="15" hidden="1" customHeight="1" x14ac:dyDescent="0.25"/>
    <row r="1220" ht="15" hidden="1" customHeight="1" x14ac:dyDescent="0.25"/>
    <row r="1221" ht="15" hidden="1" customHeight="1" x14ac:dyDescent="0.25"/>
    <row r="1222" ht="15" hidden="1" customHeight="1" x14ac:dyDescent="0.25"/>
    <row r="1223" ht="15" hidden="1" customHeight="1" x14ac:dyDescent="0.25"/>
    <row r="1224" ht="15" hidden="1" customHeight="1" x14ac:dyDescent="0.25"/>
    <row r="1225" ht="15" hidden="1" customHeight="1" x14ac:dyDescent="0.25"/>
    <row r="1226" ht="15" hidden="1" customHeight="1" x14ac:dyDescent="0.25"/>
    <row r="1227" ht="15" hidden="1" customHeight="1" x14ac:dyDescent="0.25"/>
    <row r="1228" ht="15" hidden="1" customHeight="1" x14ac:dyDescent="0.25"/>
    <row r="1229" ht="15" hidden="1" customHeight="1" x14ac:dyDescent="0.25"/>
    <row r="1230" ht="15" hidden="1" customHeight="1" x14ac:dyDescent="0.25"/>
    <row r="1231" ht="15" hidden="1" customHeight="1" x14ac:dyDescent="0.25"/>
    <row r="1232" ht="15" hidden="1" customHeight="1" x14ac:dyDescent="0.25"/>
    <row r="1233" ht="15" hidden="1" customHeight="1" x14ac:dyDescent="0.25"/>
    <row r="1234" ht="15" hidden="1" customHeight="1" x14ac:dyDescent="0.25"/>
    <row r="1235" ht="15" hidden="1" customHeight="1" x14ac:dyDescent="0.25"/>
    <row r="1236" ht="15" hidden="1" customHeight="1" x14ac:dyDescent="0.25"/>
    <row r="1237" ht="15" hidden="1" customHeight="1" x14ac:dyDescent="0.25"/>
    <row r="1238" ht="15" hidden="1" customHeight="1" x14ac:dyDescent="0.25"/>
    <row r="1239" ht="15" hidden="1" customHeight="1" x14ac:dyDescent="0.25"/>
    <row r="1240" ht="15" hidden="1" customHeight="1" x14ac:dyDescent="0.25"/>
    <row r="1241" ht="15" hidden="1" customHeight="1" x14ac:dyDescent="0.25"/>
    <row r="1242" ht="15" hidden="1" customHeight="1" x14ac:dyDescent="0.25"/>
    <row r="1243" ht="15" hidden="1" customHeight="1" x14ac:dyDescent="0.25"/>
    <row r="1244" ht="15" hidden="1" customHeight="1" x14ac:dyDescent="0.25"/>
    <row r="1245" ht="15" hidden="1" customHeight="1" x14ac:dyDescent="0.25"/>
    <row r="1246" ht="15" hidden="1" customHeight="1" x14ac:dyDescent="0.25"/>
    <row r="1247" ht="15" hidden="1" customHeight="1" x14ac:dyDescent="0.25"/>
    <row r="1248" ht="15" hidden="1" customHeight="1" x14ac:dyDescent="0.25"/>
    <row r="1249" ht="15" hidden="1" customHeight="1" x14ac:dyDescent="0.25"/>
    <row r="1250" ht="15" hidden="1" customHeight="1" x14ac:dyDescent="0.25"/>
    <row r="1251" ht="15" hidden="1" customHeight="1" x14ac:dyDescent="0.25"/>
    <row r="1252" ht="15" hidden="1" customHeight="1" x14ac:dyDescent="0.25"/>
    <row r="1253" ht="15" hidden="1" customHeight="1" x14ac:dyDescent="0.25"/>
    <row r="1254" ht="15" hidden="1" customHeight="1" x14ac:dyDescent="0.25"/>
    <row r="1255" ht="15" hidden="1" customHeight="1" x14ac:dyDescent="0.25"/>
    <row r="1256" ht="15" hidden="1" customHeight="1" x14ac:dyDescent="0.25"/>
    <row r="1257" ht="15" hidden="1" customHeight="1" x14ac:dyDescent="0.25"/>
    <row r="1258" ht="15" hidden="1" customHeight="1" x14ac:dyDescent="0.25"/>
    <row r="1259" ht="15" hidden="1" customHeight="1" x14ac:dyDescent="0.25"/>
    <row r="1260" ht="15" hidden="1" customHeight="1" x14ac:dyDescent="0.25"/>
    <row r="1261" ht="15" hidden="1" customHeight="1" x14ac:dyDescent="0.25"/>
    <row r="1262" ht="15" hidden="1" customHeight="1" x14ac:dyDescent="0.25"/>
    <row r="1263" ht="15" hidden="1" customHeight="1" x14ac:dyDescent="0.25"/>
    <row r="1264" ht="15" hidden="1" customHeight="1" x14ac:dyDescent="0.25"/>
    <row r="1265" ht="15" hidden="1" customHeight="1" x14ac:dyDescent="0.25"/>
    <row r="1266" ht="15" hidden="1" customHeight="1" x14ac:dyDescent="0.25"/>
    <row r="1267" ht="15" hidden="1" customHeight="1" x14ac:dyDescent="0.25"/>
    <row r="1268" ht="15" hidden="1" customHeight="1" x14ac:dyDescent="0.25"/>
    <row r="1269" ht="15" hidden="1" customHeight="1" x14ac:dyDescent="0.25"/>
    <row r="1270" ht="15" hidden="1" customHeight="1" x14ac:dyDescent="0.25"/>
    <row r="1271" ht="15" hidden="1" customHeight="1" x14ac:dyDescent="0.25"/>
    <row r="1272" ht="15" hidden="1" customHeight="1" x14ac:dyDescent="0.25"/>
    <row r="1273" ht="15" hidden="1" customHeight="1" x14ac:dyDescent="0.25"/>
    <row r="1274" ht="15" hidden="1" customHeight="1" x14ac:dyDescent="0.25"/>
    <row r="1275" ht="15" hidden="1" customHeight="1" x14ac:dyDescent="0.25"/>
    <row r="1276" ht="15" hidden="1" customHeight="1" x14ac:dyDescent="0.25"/>
    <row r="1277" ht="15" hidden="1" customHeight="1" x14ac:dyDescent="0.25"/>
    <row r="1278" ht="15" hidden="1" customHeight="1" x14ac:dyDescent="0.25"/>
    <row r="1279" ht="15" hidden="1" customHeight="1" x14ac:dyDescent="0.25"/>
    <row r="1280" ht="15" hidden="1" customHeight="1" x14ac:dyDescent="0.25"/>
    <row r="1281" ht="15" hidden="1" customHeight="1" x14ac:dyDescent="0.25"/>
    <row r="1282" ht="15" hidden="1" customHeight="1" x14ac:dyDescent="0.25"/>
    <row r="1283" ht="15" hidden="1" customHeight="1" x14ac:dyDescent="0.25"/>
    <row r="1284" ht="15" hidden="1" customHeight="1" x14ac:dyDescent="0.25"/>
    <row r="1285" ht="15" hidden="1" customHeight="1" x14ac:dyDescent="0.25"/>
    <row r="1286" ht="15" hidden="1" customHeight="1" x14ac:dyDescent="0.25"/>
    <row r="1287" ht="15" hidden="1" customHeight="1" x14ac:dyDescent="0.25"/>
    <row r="1288" ht="15" hidden="1" customHeight="1" x14ac:dyDescent="0.25"/>
    <row r="1289" ht="15" hidden="1" customHeight="1" x14ac:dyDescent="0.25"/>
    <row r="1290" ht="15" hidden="1" customHeight="1" x14ac:dyDescent="0.25"/>
    <row r="1291" ht="15" hidden="1" customHeight="1" x14ac:dyDescent="0.25"/>
    <row r="1292" ht="15" hidden="1" customHeight="1" x14ac:dyDescent="0.25"/>
    <row r="1293" ht="15" hidden="1" customHeight="1" x14ac:dyDescent="0.25"/>
    <row r="1294" ht="15" hidden="1" customHeight="1" x14ac:dyDescent="0.25"/>
    <row r="1295" ht="15" hidden="1" customHeight="1" x14ac:dyDescent="0.25"/>
    <row r="1296" ht="15" hidden="1" customHeight="1" x14ac:dyDescent="0.25"/>
    <row r="1297" ht="15" hidden="1" customHeight="1" x14ac:dyDescent="0.25"/>
    <row r="1298" ht="15" hidden="1" customHeight="1" x14ac:dyDescent="0.25"/>
    <row r="1299" ht="15" hidden="1" customHeight="1" x14ac:dyDescent="0.25"/>
    <row r="1300" ht="15" hidden="1" customHeight="1" x14ac:dyDescent="0.25"/>
    <row r="1301" ht="15" hidden="1" customHeight="1" x14ac:dyDescent="0.25"/>
    <row r="1302" ht="15" hidden="1" customHeight="1" x14ac:dyDescent="0.25"/>
    <row r="1303" ht="15" hidden="1" customHeight="1" x14ac:dyDescent="0.25"/>
    <row r="1304" ht="15" hidden="1" customHeight="1" x14ac:dyDescent="0.25"/>
    <row r="1305" ht="15" hidden="1" customHeight="1" x14ac:dyDescent="0.25"/>
    <row r="1306" ht="15" hidden="1" customHeight="1" x14ac:dyDescent="0.25"/>
    <row r="1307" ht="15" hidden="1" customHeight="1" x14ac:dyDescent="0.25"/>
    <row r="1308" ht="15" hidden="1" customHeight="1" x14ac:dyDescent="0.25"/>
    <row r="1309" ht="15" hidden="1" customHeight="1" x14ac:dyDescent="0.25"/>
    <row r="1310" ht="15" hidden="1" customHeight="1" x14ac:dyDescent="0.25"/>
    <row r="1311" ht="15" hidden="1" customHeight="1" x14ac:dyDescent="0.25"/>
    <row r="1312" ht="15" hidden="1" customHeight="1" x14ac:dyDescent="0.25"/>
    <row r="1313" ht="15" hidden="1" customHeight="1" x14ac:dyDescent="0.25"/>
    <row r="1314" ht="15" hidden="1" customHeight="1" x14ac:dyDescent="0.25"/>
    <row r="1315" ht="15" hidden="1" customHeight="1" x14ac:dyDescent="0.25"/>
    <row r="1316" ht="15" hidden="1" customHeight="1" x14ac:dyDescent="0.25"/>
    <row r="1317" ht="15" hidden="1" customHeight="1" x14ac:dyDescent="0.25"/>
    <row r="1318" ht="15" hidden="1" customHeight="1" x14ac:dyDescent="0.25"/>
    <row r="1319" ht="15" hidden="1" customHeight="1" x14ac:dyDescent="0.25"/>
    <row r="1320" ht="15" hidden="1" customHeight="1" x14ac:dyDescent="0.25"/>
    <row r="1321" ht="15" hidden="1" customHeight="1" x14ac:dyDescent="0.25"/>
    <row r="1322" ht="15" hidden="1" customHeight="1" x14ac:dyDescent="0.25"/>
    <row r="1323" ht="15" hidden="1" customHeight="1" x14ac:dyDescent="0.25"/>
    <row r="1324" ht="15" hidden="1" customHeight="1" x14ac:dyDescent="0.25"/>
    <row r="1325" ht="15" hidden="1" customHeight="1" x14ac:dyDescent="0.25"/>
    <row r="1326" ht="15" hidden="1" customHeight="1" x14ac:dyDescent="0.25"/>
    <row r="1327" ht="15" hidden="1" customHeight="1" x14ac:dyDescent="0.25"/>
    <row r="1328" ht="15" hidden="1" customHeight="1" x14ac:dyDescent="0.25"/>
    <row r="1329" ht="15" hidden="1" customHeight="1" x14ac:dyDescent="0.25"/>
    <row r="1330" ht="15" hidden="1" customHeight="1" x14ac:dyDescent="0.25"/>
    <row r="1331" ht="15" hidden="1" customHeight="1" x14ac:dyDescent="0.25"/>
    <row r="1332" ht="15" hidden="1" customHeight="1" x14ac:dyDescent="0.25"/>
    <row r="1333" ht="15" hidden="1" customHeight="1" x14ac:dyDescent="0.25"/>
    <row r="1334" ht="15" hidden="1" customHeight="1" x14ac:dyDescent="0.25"/>
    <row r="1335" ht="15" hidden="1" customHeight="1" x14ac:dyDescent="0.25"/>
    <row r="1336" ht="15" hidden="1" customHeight="1" x14ac:dyDescent="0.25"/>
    <row r="1337" ht="15" hidden="1" customHeight="1" x14ac:dyDescent="0.25"/>
    <row r="1338" ht="15" hidden="1" customHeight="1" x14ac:dyDescent="0.25"/>
    <row r="1339" ht="15" hidden="1" customHeight="1" x14ac:dyDescent="0.25"/>
    <row r="1340" ht="15" hidden="1" customHeight="1" x14ac:dyDescent="0.25"/>
    <row r="1341" ht="15" hidden="1" customHeight="1" x14ac:dyDescent="0.25"/>
    <row r="1342" ht="15" hidden="1" customHeight="1" x14ac:dyDescent="0.25"/>
    <row r="1343" ht="15" hidden="1" customHeight="1" x14ac:dyDescent="0.25"/>
    <row r="1344" ht="15" hidden="1" customHeight="1" x14ac:dyDescent="0.25"/>
    <row r="1345" ht="15" hidden="1" customHeight="1" x14ac:dyDescent="0.25"/>
    <row r="1346" ht="15" hidden="1" customHeight="1" x14ac:dyDescent="0.25"/>
    <row r="1347" ht="15" hidden="1" customHeight="1" x14ac:dyDescent="0.25"/>
    <row r="1348" ht="15" hidden="1" customHeight="1" x14ac:dyDescent="0.25"/>
    <row r="1349" ht="15" hidden="1" customHeight="1" x14ac:dyDescent="0.25"/>
    <row r="1350" ht="15" hidden="1" customHeight="1" x14ac:dyDescent="0.25"/>
    <row r="1351" ht="15" hidden="1" customHeight="1" x14ac:dyDescent="0.25"/>
    <row r="1352" ht="15" hidden="1" customHeight="1" x14ac:dyDescent="0.25"/>
    <row r="1353" ht="15" hidden="1" customHeight="1" x14ac:dyDescent="0.25"/>
    <row r="1354" ht="15" hidden="1" customHeight="1" x14ac:dyDescent="0.25"/>
    <row r="1355" ht="15" hidden="1" customHeight="1" x14ac:dyDescent="0.25"/>
    <row r="1356" ht="15" hidden="1" customHeight="1" x14ac:dyDescent="0.25"/>
    <row r="1357" ht="15" hidden="1" customHeight="1" x14ac:dyDescent="0.25"/>
    <row r="1358" ht="15" hidden="1" customHeight="1" x14ac:dyDescent="0.25"/>
    <row r="1359" ht="15" hidden="1" customHeight="1" x14ac:dyDescent="0.25"/>
    <row r="1360" ht="15" hidden="1" customHeight="1" x14ac:dyDescent="0.25"/>
    <row r="1361" ht="15" hidden="1" customHeight="1" x14ac:dyDescent="0.25"/>
    <row r="1362" ht="15" hidden="1" customHeight="1" x14ac:dyDescent="0.25"/>
    <row r="1363" ht="15" hidden="1" customHeight="1" x14ac:dyDescent="0.25"/>
    <row r="1364" ht="15" hidden="1" customHeight="1" x14ac:dyDescent="0.25"/>
    <row r="1365" ht="15" hidden="1" customHeight="1" x14ac:dyDescent="0.25"/>
    <row r="1366" ht="15" hidden="1" customHeight="1" x14ac:dyDescent="0.25"/>
    <row r="1367" ht="15" hidden="1" customHeight="1" x14ac:dyDescent="0.25"/>
    <row r="1368" ht="15" hidden="1" customHeight="1" x14ac:dyDescent="0.25"/>
    <row r="1369" ht="15" hidden="1" customHeight="1" x14ac:dyDescent="0.25"/>
    <row r="1370" ht="15" hidden="1" customHeight="1" x14ac:dyDescent="0.25"/>
    <row r="1371" ht="15" hidden="1" customHeight="1" x14ac:dyDescent="0.25"/>
    <row r="1372" ht="15" hidden="1" customHeight="1" x14ac:dyDescent="0.25"/>
    <row r="1373" ht="15" hidden="1" customHeight="1" x14ac:dyDescent="0.25"/>
    <row r="1374" ht="15" hidden="1" customHeight="1" x14ac:dyDescent="0.25"/>
    <row r="1375" ht="15" hidden="1" customHeight="1" x14ac:dyDescent="0.25"/>
    <row r="1376" ht="15" hidden="1" customHeight="1" x14ac:dyDescent="0.25"/>
    <row r="1377" ht="15" hidden="1" customHeight="1" x14ac:dyDescent="0.25"/>
    <row r="1378" ht="15" hidden="1" customHeight="1" x14ac:dyDescent="0.25"/>
    <row r="1379" ht="15" hidden="1" customHeight="1" x14ac:dyDescent="0.25"/>
    <row r="1380" ht="15" hidden="1" customHeight="1" x14ac:dyDescent="0.25"/>
    <row r="1381" ht="15" hidden="1" customHeight="1" x14ac:dyDescent="0.25"/>
    <row r="1382" ht="15" hidden="1" customHeight="1" x14ac:dyDescent="0.25"/>
    <row r="1383" ht="15" hidden="1" customHeight="1" x14ac:dyDescent="0.25"/>
    <row r="1384" ht="15" hidden="1" customHeight="1" x14ac:dyDescent="0.25"/>
    <row r="1385" ht="15" hidden="1" customHeight="1" x14ac:dyDescent="0.25"/>
    <row r="1386" ht="15" hidden="1" customHeight="1" x14ac:dyDescent="0.25"/>
    <row r="1387" ht="15" hidden="1" customHeight="1" x14ac:dyDescent="0.25"/>
    <row r="1388" ht="15" hidden="1" customHeight="1" x14ac:dyDescent="0.25"/>
    <row r="1389" ht="15" hidden="1" customHeight="1" x14ac:dyDescent="0.25"/>
    <row r="1390" ht="15" hidden="1" customHeight="1" x14ac:dyDescent="0.25"/>
    <row r="1391" ht="15" hidden="1" customHeight="1" x14ac:dyDescent="0.25"/>
    <row r="1392" ht="15" hidden="1" customHeight="1" x14ac:dyDescent="0.25"/>
    <row r="1393" ht="15" hidden="1" customHeight="1" x14ac:dyDescent="0.25"/>
    <row r="1394" ht="15" hidden="1" customHeight="1" x14ac:dyDescent="0.25"/>
    <row r="1395" ht="15" hidden="1" customHeight="1" x14ac:dyDescent="0.25"/>
    <row r="1396" ht="15" hidden="1" customHeight="1" x14ac:dyDescent="0.25"/>
    <row r="1397" ht="15" hidden="1" customHeight="1" x14ac:dyDescent="0.25"/>
    <row r="1398" ht="15" hidden="1" customHeight="1" x14ac:dyDescent="0.25"/>
    <row r="1399" ht="15" hidden="1" customHeight="1" x14ac:dyDescent="0.25"/>
    <row r="1400" ht="15" hidden="1" customHeight="1" x14ac:dyDescent="0.25"/>
    <row r="1401" ht="15" hidden="1" customHeight="1" x14ac:dyDescent="0.25"/>
    <row r="1402" ht="15" hidden="1" customHeight="1" x14ac:dyDescent="0.25"/>
    <row r="1403" ht="15" hidden="1" customHeight="1" x14ac:dyDescent="0.25"/>
    <row r="1404" ht="15" hidden="1" customHeight="1" x14ac:dyDescent="0.25"/>
    <row r="1405" ht="15" hidden="1" customHeight="1" x14ac:dyDescent="0.25"/>
    <row r="1406" ht="15" hidden="1" customHeight="1" x14ac:dyDescent="0.25"/>
    <row r="1407" ht="15" hidden="1" customHeight="1" x14ac:dyDescent="0.25"/>
    <row r="1408" ht="15" hidden="1" customHeight="1" x14ac:dyDescent="0.25"/>
    <row r="1409" ht="15" hidden="1" customHeight="1" x14ac:dyDescent="0.25"/>
    <row r="1410" ht="15" hidden="1" customHeight="1" x14ac:dyDescent="0.25"/>
    <row r="1411" ht="15" hidden="1" customHeight="1" x14ac:dyDescent="0.25"/>
    <row r="1412" ht="15" hidden="1" customHeight="1" x14ac:dyDescent="0.25"/>
    <row r="1413" ht="15" hidden="1" customHeight="1" x14ac:dyDescent="0.25"/>
    <row r="1414" ht="15" hidden="1" customHeight="1" x14ac:dyDescent="0.25"/>
    <row r="1415" ht="15" hidden="1" customHeight="1" x14ac:dyDescent="0.25"/>
    <row r="1416" ht="15" hidden="1" customHeight="1" x14ac:dyDescent="0.25"/>
    <row r="1417" ht="15" hidden="1" customHeight="1" x14ac:dyDescent="0.25"/>
    <row r="1418" ht="15" hidden="1" customHeight="1" x14ac:dyDescent="0.25"/>
    <row r="1419" ht="15" hidden="1" customHeight="1" x14ac:dyDescent="0.25"/>
    <row r="1420" ht="15" hidden="1" customHeight="1" x14ac:dyDescent="0.25"/>
    <row r="1421" ht="15" hidden="1" customHeight="1" x14ac:dyDescent="0.25"/>
    <row r="1422" ht="15" hidden="1" customHeight="1" x14ac:dyDescent="0.25"/>
    <row r="1423" ht="15" hidden="1" customHeight="1" x14ac:dyDescent="0.25"/>
    <row r="1424" ht="15" hidden="1" customHeight="1" x14ac:dyDescent="0.25"/>
    <row r="1425" ht="15" hidden="1" customHeight="1" x14ac:dyDescent="0.25"/>
    <row r="1426" ht="15" hidden="1" customHeight="1" x14ac:dyDescent="0.25"/>
    <row r="1427" ht="15" hidden="1" customHeight="1" x14ac:dyDescent="0.25"/>
    <row r="1428" ht="15" hidden="1" customHeight="1" x14ac:dyDescent="0.25"/>
    <row r="1429" ht="15" hidden="1" customHeight="1" x14ac:dyDescent="0.25"/>
    <row r="1430" ht="15" hidden="1" customHeight="1" x14ac:dyDescent="0.25"/>
    <row r="1431" ht="15" hidden="1" customHeight="1" x14ac:dyDescent="0.25"/>
    <row r="1432" ht="15" hidden="1" customHeight="1" x14ac:dyDescent="0.25"/>
    <row r="1433" ht="15" hidden="1" customHeight="1" x14ac:dyDescent="0.25"/>
    <row r="1434" ht="15" hidden="1" customHeight="1" x14ac:dyDescent="0.25"/>
    <row r="1435" ht="15" hidden="1" customHeight="1" x14ac:dyDescent="0.25"/>
    <row r="1436" ht="15" hidden="1" customHeight="1" x14ac:dyDescent="0.25"/>
    <row r="1437" ht="15" hidden="1" customHeight="1" x14ac:dyDescent="0.25"/>
    <row r="1438" ht="15" hidden="1" customHeight="1" x14ac:dyDescent="0.25"/>
    <row r="1439" ht="15" hidden="1" customHeight="1" x14ac:dyDescent="0.25"/>
    <row r="1440" ht="15" hidden="1" customHeight="1" x14ac:dyDescent="0.25"/>
    <row r="1441" ht="15" hidden="1" customHeight="1" x14ac:dyDescent="0.25"/>
    <row r="1442" ht="15" hidden="1" customHeight="1" x14ac:dyDescent="0.25"/>
    <row r="1443" ht="15" hidden="1" customHeight="1" x14ac:dyDescent="0.25"/>
    <row r="1444" ht="15" hidden="1" customHeight="1" x14ac:dyDescent="0.25"/>
    <row r="1445" ht="15" hidden="1" customHeight="1" x14ac:dyDescent="0.25"/>
    <row r="1446" ht="15" hidden="1" customHeight="1" x14ac:dyDescent="0.25"/>
    <row r="1447" ht="15" hidden="1" customHeight="1" x14ac:dyDescent="0.25"/>
    <row r="1448" ht="15" hidden="1" customHeight="1" x14ac:dyDescent="0.25"/>
    <row r="1449" ht="15" hidden="1" customHeight="1" x14ac:dyDescent="0.25"/>
    <row r="1450" ht="15" hidden="1" customHeight="1" x14ac:dyDescent="0.25"/>
    <row r="1451" ht="15" hidden="1" customHeight="1" x14ac:dyDescent="0.25"/>
    <row r="1452" ht="15" hidden="1" customHeight="1" x14ac:dyDescent="0.25"/>
    <row r="1453" ht="15" hidden="1" customHeight="1" x14ac:dyDescent="0.25"/>
    <row r="1454" ht="15" hidden="1" customHeight="1" x14ac:dyDescent="0.25"/>
    <row r="1455" ht="15" hidden="1" customHeight="1" x14ac:dyDescent="0.25"/>
    <row r="1456" ht="15" hidden="1" customHeight="1" x14ac:dyDescent="0.25"/>
    <row r="1457" ht="15" hidden="1" customHeight="1" x14ac:dyDescent="0.25"/>
    <row r="1458" ht="15" hidden="1" customHeight="1" x14ac:dyDescent="0.25"/>
    <row r="1459" ht="15" hidden="1" customHeight="1" x14ac:dyDescent="0.25"/>
    <row r="1460" ht="15" hidden="1" customHeight="1" x14ac:dyDescent="0.25"/>
    <row r="1461" ht="15" hidden="1" customHeight="1" x14ac:dyDescent="0.25"/>
    <row r="1462" ht="15" hidden="1" customHeight="1" x14ac:dyDescent="0.25"/>
    <row r="1463" ht="15" hidden="1" customHeight="1" x14ac:dyDescent="0.25"/>
    <row r="1464" ht="15" hidden="1" customHeight="1" x14ac:dyDescent="0.25"/>
    <row r="1465" ht="15" hidden="1" customHeight="1" x14ac:dyDescent="0.25"/>
    <row r="1466" ht="15" hidden="1" customHeight="1" x14ac:dyDescent="0.25"/>
    <row r="1467" ht="15" hidden="1" customHeight="1" x14ac:dyDescent="0.25"/>
    <row r="1468" ht="15" hidden="1" customHeight="1" x14ac:dyDescent="0.25"/>
    <row r="1469" ht="15" hidden="1" customHeight="1" x14ac:dyDescent="0.25"/>
    <row r="1470" ht="15" hidden="1" customHeight="1" x14ac:dyDescent="0.25"/>
    <row r="1471" ht="15" hidden="1" customHeight="1" x14ac:dyDescent="0.25"/>
    <row r="1472" ht="15" hidden="1" customHeight="1" x14ac:dyDescent="0.25"/>
    <row r="1473" ht="15" hidden="1" customHeight="1" x14ac:dyDescent="0.25"/>
    <row r="1474" ht="15" hidden="1" customHeight="1" x14ac:dyDescent="0.25"/>
    <row r="1475" ht="15" hidden="1" customHeight="1" x14ac:dyDescent="0.25"/>
    <row r="1476" ht="15" hidden="1" customHeight="1" x14ac:dyDescent="0.25"/>
    <row r="1477" ht="15" hidden="1" customHeight="1" x14ac:dyDescent="0.25"/>
    <row r="1478" ht="15" hidden="1" customHeight="1" x14ac:dyDescent="0.25"/>
    <row r="1479" ht="15" hidden="1" customHeight="1" x14ac:dyDescent="0.25"/>
    <row r="1480" ht="15" hidden="1" customHeight="1" x14ac:dyDescent="0.25"/>
    <row r="1481" ht="15" hidden="1" customHeight="1" x14ac:dyDescent="0.25"/>
    <row r="1482" ht="15" hidden="1" customHeight="1" x14ac:dyDescent="0.25"/>
    <row r="1483" ht="15" hidden="1" customHeight="1" x14ac:dyDescent="0.25"/>
    <row r="1484" ht="15" hidden="1" customHeight="1" x14ac:dyDescent="0.25"/>
    <row r="1485" ht="15" hidden="1" customHeight="1" x14ac:dyDescent="0.25"/>
    <row r="1486" ht="15" hidden="1" customHeight="1" x14ac:dyDescent="0.25"/>
    <row r="1487" ht="15" hidden="1" customHeight="1" x14ac:dyDescent="0.25"/>
    <row r="1488" ht="15" hidden="1" customHeight="1" x14ac:dyDescent="0.25"/>
    <row r="1489" ht="15" hidden="1" customHeight="1" x14ac:dyDescent="0.25"/>
    <row r="1490" ht="15" hidden="1" customHeight="1" x14ac:dyDescent="0.25"/>
    <row r="1491" ht="15" hidden="1" customHeight="1" x14ac:dyDescent="0.25"/>
    <row r="1492" ht="15" hidden="1" customHeight="1" x14ac:dyDescent="0.25"/>
    <row r="1493" ht="15" hidden="1" customHeight="1" x14ac:dyDescent="0.25"/>
    <row r="1494" ht="15" hidden="1" customHeight="1" x14ac:dyDescent="0.25"/>
    <row r="1495" ht="15" hidden="1" customHeight="1" x14ac:dyDescent="0.25"/>
    <row r="1496" ht="15" hidden="1" customHeight="1" x14ac:dyDescent="0.25"/>
    <row r="1497" ht="15" hidden="1" customHeight="1" x14ac:dyDescent="0.25"/>
    <row r="1498" ht="15" hidden="1" customHeight="1" x14ac:dyDescent="0.25"/>
    <row r="1499" ht="15" hidden="1" customHeight="1" x14ac:dyDescent="0.25"/>
    <row r="1500" ht="15" hidden="1" customHeight="1" x14ac:dyDescent="0.25"/>
    <row r="1501" ht="15" hidden="1" customHeight="1" x14ac:dyDescent="0.25"/>
    <row r="1502" ht="15" hidden="1" customHeight="1" x14ac:dyDescent="0.25"/>
    <row r="1503" ht="15" hidden="1" customHeight="1" x14ac:dyDescent="0.25"/>
    <row r="1504" ht="15" hidden="1" customHeight="1" x14ac:dyDescent="0.25"/>
    <row r="1505" ht="15" hidden="1" customHeight="1" x14ac:dyDescent="0.25"/>
    <row r="1506" ht="15" hidden="1" customHeight="1" x14ac:dyDescent="0.25"/>
    <row r="1507" ht="15" hidden="1" customHeight="1" x14ac:dyDescent="0.25"/>
    <row r="1508" ht="15" hidden="1" customHeight="1" x14ac:dyDescent="0.25"/>
    <row r="1509" ht="15" hidden="1" customHeight="1" x14ac:dyDescent="0.25"/>
    <row r="1510" ht="15" hidden="1" customHeight="1" x14ac:dyDescent="0.25"/>
    <row r="1511" ht="15" hidden="1" customHeight="1" x14ac:dyDescent="0.25"/>
    <row r="1512" ht="15" hidden="1" customHeight="1" x14ac:dyDescent="0.25"/>
    <row r="1513" ht="15" hidden="1" customHeight="1" x14ac:dyDescent="0.25"/>
    <row r="1514" ht="15" hidden="1" customHeight="1" x14ac:dyDescent="0.25"/>
    <row r="1515" ht="15" hidden="1" customHeight="1" x14ac:dyDescent="0.25"/>
    <row r="1516" ht="15" hidden="1" customHeight="1" x14ac:dyDescent="0.25"/>
    <row r="1517" ht="15" hidden="1" customHeight="1" x14ac:dyDescent="0.25"/>
    <row r="1518" ht="15" hidden="1" customHeight="1" x14ac:dyDescent="0.25"/>
    <row r="1519" ht="15" hidden="1" customHeight="1" x14ac:dyDescent="0.25"/>
    <row r="1520" ht="15" hidden="1" customHeight="1" x14ac:dyDescent="0.25"/>
    <row r="1521" ht="15" hidden="1" customHeight="1" x14ac:dyDescent="0.25"/>
    <row r="1522" ht="15" hidden="1" customHeight="1" x14ac:dyDescent="0.25"/>
    <row r="1523" ht="15" hidden="1" customHeight="1" x14ac:dyDescent="0.25"/>
    <row r="1524" ht="15" hidden="1" customHeight="1" x14ac:dyDescent="0.25"/>
    <row r="1525" ht="15" hidden="1" customHeight="1" x14ac:dyDescent="0.25"/>
    <row r="1526" ht="15" hidden="1" customHeight="1" x14ac:dyDescent="0.25"/>
    <row r="1527" ht="15" hidden="1" customHeight="1" x14ac:dyDescent="0.25"/>
    <row r="1528" ht="15" hidden="1" customHeight="1" x14ac:dyDescent="0.25"/>
    <row r="1529" ht="15" hidden="1" customHeight="1" x14ac:dyDescent="0.25"/>
    <row r="1530" ht="15" hidden="1" customHeight="1" x14ac:dyDescent="0.25"/>
    <row r="1531" ht="15" hidden="1" customHeight="1" x14ac:dyDescent="0.25"/>
    <row r="1532" ht="15" hidden="1" customHeight="1" x14ac:dyDescent="0.25"/>
    <row r="1533" ht="15" hidden="1" customHeight="1" x14ac:dyDescent="0.25"/>
    <row r="1534" ht="15" hidden="1" customHeight="1" x14ac:dyDescent="0.25"/>
    <row r="1535" ht="15" hidden="1" customHeight="1" x14ac:dyDescent="0.25"/>
    <row r="1536" ht="15" hidden="1" customHeight="1" x14ac:dyDescent="0.25"/>
    <row r="1537" ht="15" hidden="1" customHeight="1" x14ac:dyDescent="0.25"/>
    <row r="1538" ht="15" hidden="1" customHeight="1" x14ac:dyDescent="0.25"/>
    <row r="1539" ht="15" hidden="1" customHeight="1" x14ac:dyDescent="0.25"/>
    <row r="1540" ht="15" hidden="1" customHeight="1" x14ac:dyDescent="0.25"/>
    <row r="1541" ht="15" hidden="1" customHeight="1" x14ac:dyDescent="0.25"/>
    <row r="1542" ht="15" hidden="1" customHeight="1" x14ac:dyDescent="0.25"/>
    <row r="1543" ht="15" hidden="1" customHeight="1" x14ac:dyDescent="0.25"/>
    <row r="1544" ht="15" hidden="1" customHeight="1" x14ac:dyDescent="0.25"/>
    <row r="1545" ht="15" hidden="1" customHeight="1" x14ac:dyDescent="0.25"/>
    <row r="1546" ht="15" hidden="1" customHeight="1" x14ac:dyDescent="0.25"/>
    <row r="1547" ht="15" hidden="1" customHeight="1" x14ac:dyDescent="0.25"/>
    <row r="1548" ht="15" hidden="1" customHeight="1" x14ac:dyDescent="0.25"/>
    <row r="1549" ht="15" hidden="1" customHeight="1" x14ac:dyDescent="0.25"/>
    <row r="1550" ht="15" hidden="1" customHeight="1" x14ac:dyDescent="0.25"/>
    <row r="1551" ht="15" hidden="1" customHeight="1" x14ac:dyDescent="0.25"/>
    <row r="1552" ht="15" hidden="1" customHeight="1" x14ac:dyDescent="0.25"/>
    <row r="1553" ht="15" hidden="1" customHeight="1" x14ac:dyDescent="0.25"/>
    <row r="1554" ht="15" hidden="1" customHeight="1" x14ac:dyDescent="0.25"/>
    <row r="1555" ht="15" hidden="1" customHeight="1" x14ac:dyDescent="0.25"/>
    <row r="1556" ht="15" hidden="1" customHeight="1" x14ac:dyDescent="0.25"/>
    <row r="1557" ht="15" hidden="1" customHeight="1" x14ac:dyDescent="0.25"/>
    <row r="1558" ht="15" hidden="1" customHeight="1" x14ac:dyDescent="0.25"/>
    <row r="1559" ht="15" hidden="1" customHeight="1" x14ac:dyDescent="0.25"/>
    <row r="1560" ht="15" hidden="1" customHeight="1" x14ac:dyDescent="0.25"/>
    <row r="1561" ht="15" hidden="1" customHeight="1" x14ac:dyDescent="0.25"/>
    <row r="1562" ht="15" hidden="1" customHeight="1" x14ac:dyDescent="0.25"/>
    <row r="1563" ht="15" hidden="1" customHeight="1" x14ac:dyDescent="0.25"/>
    <row r="1564" ht="15" hidden="1" customHeight="1" x14ac:dyDescent="0.25"/>
    <row r="1565" ht="15" hidden="1" customHeight="1" x14ac:dyDescent="0.25"/>
    <row r="1566" ht="15" hidden="1" customHeight="1" x14ac:dyDescent="0.25"/>
    <row r="1567" ht="15" hidden="1" customHeight="1" x14ac:dyDescent="0.25"/>
    <row r="1568" ht="15" hidden="1" customHeight="1" x14ac:dyDescent="0.25"/>
    <row r="1569" ht="15" hidden="1" customHeight="1" x14ac:dyDescent="0.25"/>
    <row r="1570" ht="15" hidden="1" customHeight="1" x14ac:dyDescent="0.25"/>
    <row r="1571" ht="15" hidden="1" customHeight="1" x14ac:dyDescent="0.25"/>
    <row r="1572" ht="15" hidden="1" customHeight="1" x14ac:dyDescent="0.25"/>
    <row r="1573" ht="15" hidden="1" customHeight="1" x14ac:dyDescent="0.25"/>
    <row r="1574" ht="15" hidden="1" customHeight="1" x14ac:dyDescent="0.25"/>
    <row r="1575" ht="15" hidden="1" customHeight="1" x14ac:dyDescent="0.25"/>
    <row r="1576" ht="15" hidden="1" customHeight="1" x14ac:dyDescent="0.25"/>
    <row r="1577" ht="15" hidden="1" customHeight="1" x14ac:dyDescent="0.25"/>
    <row r="1578" ht="15" hidden="1" customHeight="1" x14ac:dyDescent="0.25"/>
    <row r="1579" ht="15" hidden="1" customHeight="1" x14ac:dyDescent="0.25"/>
    <row r="1580" ht="15" hidden="1" customHeight="1" x14ac:dyDescent="0.25"/>
    <row r="1581" ht="15" hidden="1" customHeight="1" x14ac:dyDescent="0.25"/>
    <row r="1582" ht="15" hidden="1" customHeight="1" x14ac:dyDescent="0.25"/>
    <row r="1583" ht="15" hidden="1" customHeight="1" x14ac:dyDescent="0.25"/>
    <row r="1584" ht="15" hidden="1" customHeight="1" x14ac:dyDescent="0.25"/>
    <row r="1585" ht="15" hidden="1" customHeight="1" x14ac:dyDescent="0.25"/>
    <row r="1586" ht="15" hidden="1" customHeight="1" x14ac:dyDescent="0.25"/>
    <row r="1587" ht="15" hidden="1" customHeight="1" x14ac:dyDescent="0.25"/>
    <row r="1588" ht="15" hidden="1" customHeight="1" x14ac:dyDescent="0.25"/>
    <row r="1589" ht="15" hidden="1" customHeight="1" x14ac:dyDescent="0.25"/>
    <row r="1590" ht="15" hidden="1" customHeight="1" x14ac:dyDescent="0.25"/>
    <row r="1591" ht="15" hidden="1" customHeight="1" x14ac:dyDescent="0.25"/>
    <row r="1592" ht="15" hidden="1" customHeight="1" x14ac:dyDescent="0.25"/>
    <row r="1593" ht="15" hidden="1" customHeight="1" x14ac:dyDescent="0.25"/>
    <row r="1594" ht="15" hidden="1" customHeight="1" x14ac:dyDescent="0.25"/>
    <row r="1595" ht="15" hidden="1" customHeight="1" x14ac:dyDescent="0.25"/>
    <row r="1596" ht="15" hidden="1" customHeight="1" x14ac:dyDescent="0.25"/>
    <row r="1597" ht="15" hidden="1" customHeight="1" x14ac:dyDescent="0.25"/>
    <row r="1598" ht="15" hidden="1" customHeight="1" x14ac:dyDescent="0.25"/>
    <row r="1599" ht="15" hidden="1" customHeight="1" x14ac:dyDescent="0.25"/>
    <row r="1600" ht="15" hidden="1" customHeight="1" x14ac:dyDescent="0.25"/>
    <row r="1601" ht="15" hidden="1" customHeight="1" x14ac:dyDescent="0.25"/>
    <row r="1602" ht="15" hidden="1" customHeight="1" x14ac:dyDescent="0.25"/>
    <row r="1603" ht="15" hidden="1" customHeight="1" x14ac:dyDescent="0.25"/>
    <row r="1604" ht="15" hidden="1" customHeight="1" x14ac:dyDescent="0.25"/>
    <row r="1605" ht="15" hidden="1" customHeight="1" x14ac:dyDescent="0.25"/>
    <row r="1606" ht="15" hidden="1" customHeight="1" x14ac:dyDescent="0.25"/>
    <row r="1607" ht="15" hidden="1" customHeight="1" x14ac:dyDescent="0.25"/>
    <row r="1608" ht="15" hidden="1" customHeight="1" x14ac:dyDescent="0.25"/>
    <row r="1609" ht="15" hidden="1" customHeight="1" x14ac:dyDescent="0.25"/>
    <row r="1610" ht="15" hidden="1" customHeight="1" x14ac:dyDescent="0.25"/>
    <row r="1611" ht="15" hidden="1" customHeight="1" x14ac:dyDescent="0.25"/>
    <row r="1612" ht="15" hidden="1" customHeight="1" x14ac:dyDescent="0.25"/>
    <row r="1613" ht="15" hidden="1" customHeight="1" x14ac:dyDescent="0.25"/>
    <row r="1614" ht="15" hidden="1" customHeight="1" x14ac:dyDescent="0.25"/>
    <row r="1615" ht="15" hidden="1" customHeight="1" x14ac:dyDescent="0.25"/>
    <row r="1616" ht="15" hidden="1" customHeight="1" x14ac:dyDescent="0.25"/>
    <row r="1617" ht="15" hidden="1" customHeight="1" x14ac:dyDescent="0.25"/>
    <row r="1618" ht="15" hidden="1" customHeight="1" x14ac:dyDescent="0.25"/>
    <row r="1619" ht="15" hidden="1" customHeight="1" x14ac:dyDescent="0.25"/>
    <row r="1620" ht="15" hidden="1" customHeight="1" x14ac:dyDescent="0.25"/>
    <row r="1621" ht="15" hidden="1" customHeight="1" x14ac:dyDescent="0.25"/>
    <row r="1622" ht="15" hidden="1" customHeight="1" x14ac:dyDescent="0.25"/>
    <row r="1623" ht="15" hidden="1" customHeight="1" x14ac:dyDescent="0.25"/>
    <row r="1624" ht="15" hidden="1" customHeight="1" x14ac:dyDescent="0.25"/>
    <row r="1625" ht="15" hidden="1" customHeight="1" x14ac:dyDescent="0.25"/>
    <row r="1626" ht="15" hidden="1" customHeight="1" x14ac:dyDescent="0.25"/>
    <row r="1627" ht="15" hidden="1" customHeight="1" x14ac:dyDescent="0.25"/>
    <row r="1628" ht="15" hidden="1" customHeight="1" x14ac:dyDescent="0.25"/>
    <row r="1629" ht="15" hidden="1" customHeight="1" x14ac:dyDescent="0.25"/>
    <row r="1630" ht="15" hidden="1" customHeight="1" x14ac:dyDescent="0.25"/>
    <row r="1631" ht="15" hidden="1" customHeight="1" x14ac:dyDescent="0.25"/>
    <row r="1632" ht="15" hidden="1" customHeight="1" x14ac:dyDescent="0.25"/>
    <row r="1633" ht="15" hidden="1" customHeight="1" x14ac:dyDescent="0.25"/>
    <row r="1634" ht="15" hidden="1" customHeight="1" x14ac:dyDescent="0.25"/>
    <row r="1635" ht="15" hidden="1" customHeight="1" x14ac:dyDescent="0.25"/>
    <row r="1636" ht="15" hidden="1" customHeight="1" x14ac:dyDescent="0.25"/>
    <row r="1637" ht="15" hidden="1" customHeight="1" x14ac:dyDescent="0.25"/>
    <row r="1638" ht="15" hidden="1" customHeight="1" x14ac:dyDescent="0.25"/>
    <row r="1639" ht="15" hidden="1" customHeight="1" x14ac:dyDescent="0.25"/>
    <row r="1640" ht="15" hidden="1" customHeight="1" x14ac:dyDescent="0.25"/>
    <row r="1641" ht="15" hidden="1" customHeight="1" x14ac:dyDescent="0.25"/>
    <row r="1642" ht="15" hidden="1" customHeight="1" x14ac:dyDescent="0.25"/>
    <row r="1643" ht="15" hidden="1" customHeight="1" x14ac:dyDescent="0.25"/>
    <row r="1644" ht="15" hidden="1" customHeight="1" x14ac:dyDescent="0.25"/>
    <row r="1645" ht="15" hidden="1" customHeight="1" x14ac:dyDescent="0.25"/>
    <row r="1646" ht="15" hidden="1" customHeight="1" x14ac:dyDescent="0.25"/>
    <row r="1647" ht="15" hidden="1" customHeight="1" x14ac:dyDescent="0.25"/>
    <row r="1648" ht="15" hidden="1" customHeight="1" x14ac:dyDescent="0.25"/>
    <row r="1649" ht="15" hidden="1" customHeight="1" x14ac:dyDescent="0.25"/>
    <row r="1650" ht="15" hidden="1" customHeight="1" x14ac:dyDescent="0.25"/>
    <row r="1651" ht="15" hidden="1" customHeight="1" x14ac:dyDescent="0.25"/>
    <row r="1652" ht="15" hidden="1" customHeight="1" x14ac:dyDescent="0.25"/>
    <row r="1653" ht="15" hidden="1" customHeight="1" x14ac:dyDescent="0.25"/>
    <row r="1654" ht="15" hidden="1" customHeight="1" x14ac:dyDescent="0.25"/>
    <row r="1655" ht="15" hidden="1" customHeight="1" x14ac:dyDescent="0.25"/>
    <row r="1656" ht="15" hidden="1" customHeight="1" x14ac:dyDescent="0.25"/>
    <row r="1657" ht="15" hidden="1" customHeight="1" x14ac:dyDescent="0.25"/>
    <row r="1658" ht="15" hidden="1" customHeight="1" x14ac:dyDescent="0.25"/>
    <row r="1659" ht="15" hidden="1" customHeight="1" x14ac:dyDescent="0.25"/>
    <row r="1660" ht="15" hidden="1" customHeight="1" x14ac:dyDescent="0.25"/>
    <row r="1661" ht="15" hidden="1" customHeight="1" x14ac:dyDescent="0.25"/>
    <row r="1662" ht="15" hidden="1" customHeight="1" x14ac:dyDescent="0.25"/>
    <row r="1663" ht="15" hidden="1" customHeight="1" x14ac:dyDescent="0.25"/>
    <row r="1664" ht="15" hidden="1" customHeight="1" x14ac:dyDescent="0.25"/>
    <row r="1665" ht="15" hidden="1" customHeight="1" x14ac:dyDescent="0.25"/>
    <row r="1666" ht="15" hidden="1" customHeight="1" x14ac:dyDescent="0.25"/>
    <row r="1667" ht="15" hidden="1" customHeight="1" x14ac:dyDescent="0.25"/>
    <row r="1668" ht="15" hidden="1" customHeight="1" x14ac:dyDescent="0.25"/>
    <row r="1669" ht="15" hidden="1" customHeight="1" x14ac:dyDescent="0.25"/>
    <row r="1670" ht="15" hidden="1" customHeight="1" x14ac:dyDescent="0.25"/>
    <row r="1671" ht="15" hidden="1" customHeight="1" x14ac:dyDescent="0.25"/>
    <row r="1672" ht="15" hidden="1" customHeight="1" x14ac:dyDescent="0.25"/>
    <row r="1673" ht="15" hidden="1" customHeight="1" x14ac:dyDescent="0.25"/>
    <row r="1674" ht="15" hidden="1" customHeight="1" x14ac:dyDescent="0.25"/>
    <row r="1675" ht="15" hidden="1" customHeight="1" x14ac:dyDescent="0.25"/>
    <row r="1676" ht="15" hidden="1" customHeight="1" x14ac:dyDescent="0.25"/>
    <row r="1677" ht="15" hidden="1" customHeight="1" x14ac:dyDescent="0.25"/>
    <row r="1678" ht="15" hidden="1" customHeight="1" x14ac:dyDescent="0.25"/>
    <row r="1679" ht="15" hidden="1" customHeight="1" x14ac:dyDescent="0.25"/>
    <row r="1680" ht="15" hidden="1" customHeight="1" x14ac:dyDescent="0.25"/>
    <row r="1681" ht="15" hidden="1" customHeight="1" x14ac:dyDescent="0.25"/>
    <row r="1682" ht="15" hidden="1" customHeight="1" x14ac:dyDescent="0.25"/>
    <row r="1683" ht="15" hidden="1" customHeight="1" x14ac:dyDescent="0.25"/>
    <row r="1684" ht="15" hidden="1" customHeight="1" x14ac:dyDescent="0.25"/>
    <row r="1685" ht="15" hidden="1" customHeight="1" x14ac:dyDescent="0.25"/>
    <row r="1686" ht="15" hidden="1" customHeight="1" x14ac:dyDescent="0.25"/>
    <row r="1687" ht="15" hidden="1" customHeight="1" x14ac:dyDescent="0.25"/>
    <row r="1688" ht="15" hidden="1" customHeight="1" x14ac:dyDescent="0.25"/>
    <row r="1689" ht="15" hidden="1" customHeight="1" x14ac:dyDescent="0.25"/>
    <row r="1690" ht="15" hidden="1" customHeight="1" x14ac:dyDescent="0.25"/>
    <row r="1691" ht="15" hidden="1" customHeight="1" x14ac:dyDescent="0.25"/>
    <row r="1692" ht="15" hidden="1" customHeight="1" x14ac:dyDescent="0.25"/>
    <row r="1693" ht="15" hidden="1" customHeight="1" x14ac:dyDescent="0.25"/>
    <row r="1694" ht="15" hidden="1" customHeight="1" x14ac:dyDescent="0.25"/>
    <row r="1695" ht="15" hidden="1" customHeight="1" x14ac:dyDescent="0.25"/>
    <row r="1696" ht="15" hidden="1" customHeight="1" x14ac:dyDescent="0.25"/>
    <row r="1697" ht="15" hidden="1" customHeight="1" x14ac:dyDescent="0.25"/>
    <row r="1698" ht="15" hidden="1" customHeight="1" x14ac:dyDescent="0.25"/>
    <row r="1699" ht="15" hidden="1" customHeight="1" x14ac:dyDescent="0.25"/>
    <row r="1700" ht="15" hidden="1" customHeight="1" x14ac:dyDescent="0.25"/>
    <row r="1701" ht="15" hidden="1" customHeight="1" x14ac:dyDescent="0.25"/>
    <row r="1702" ht="15" hidden="1" customHeight="1" x14ac:dyDescent="0.25"/>
    <row r="1703" ht="15" hidden="1" customHeight="1" x14ac:dyDescent="0.25"/>
    <row r="1704" ht="15" hidden="1" customHeight="1" x14ac:dyDescent="0.25"/>
    <row r="1705" ht="15" hidden="1" customHeight="1" x14ac:dyDescent="0.25"/>
    <row r="1706" ht="15" hidden="1" customHeight="1" x14ac:dyDescent="0.25"/>
    <row r="1707" ht="15" hidden="1" customHeight="1" x14ac:dyDescent="0.25"/>
    <row r="1708" ht="15" hidden="1" customHeight="1" x14ac:dyDescent="0.25"/>
    <row r="1709" ht="15" hidden="1" customHeight="1" x14ac:dyDescent="0.25"/>
    <row r="1710" ht="15" hidden="1" customHeight="1" x14ac:dyDescent="0.25"/>
    <row r="1711" ht="15" hidden="1" customHeight="1" x14ac:dyDescent="0.25"/>
    <row r="1712" ht="15" hidden="1" customHeight="1" x14ac:dyDescent="0.25"/>
    <row r="1713" ht="15" hidden="1" customHeight="1" x14ac:dyDescent="0.25"/>
    <row r="1714" ht="15" hidden="1" customHeight="1" x14ac:dyDescent="0.25"/>
    <row r="1715" ht="15" hidden="1" customHeight="1" x14ac:dyDescent="0.25"/>
    <row r="1716" ht="15" hidden="1" customHeight="1" x14ac:dyDescent="0.25"/>
    <row r="1717" ht="15" hidden="1" customHeight="1" x14ac:dyDescent="0.25"/>
    <row r="1718" ht="15" hidden="1" customHeight="1" x14ac:dyDescent="0.25"/>
    <row r="1719" ht="15" hidden="1" customHeight="1" x14ac:dyDescent="0.25"/>
    <row r="1720" ht="15" hidden="1" customHeight="1" x14ac:dyDescent="0.25"/>
    <row r="1721" ht="15" hidden="1" customHeight="1" x14ac:dyDescent="0.25"/>
    <row r="1722" ht="15" hidden="1" customHeight="1" x14ac:dyDescent="0.25"/>
    <row r="1723" ht="15" hidden="1" customHeight="1" x14ac:dyDescent="0.25"/>
    <row r="1724" ht="15" hidden="1" customHeight="1" x14ac:dyDescent="0.25"/>
    <row r="1725" ht="15" hidden="1" customHeight="1" x14ac:dyDescent="0.25"/>
    <row r="1726" ht="15" hidden="1" customHeight="1" x14ac:dyDescent="0.25"/>
    <row r="1727" ht="15" hidden="1" customHeight="1" x14ac:dyDescent="0.25"/>
    <row r="1728" ht="15" hidden="1" customHeight="1" x14ac:dyDescent="0.25"/>
    <row r="1729" ht="15" hidden="1" customHeight="1" x14ac:dyDescent="0.25"/>
    <row r="1730" ht="15" hidden="1" customHeight="1" x14ac:dyDescent="0.25"/>
    <row r="1731" ht="15" hidden="1" customHeight="1" x14ac:dyDescent="0.25"/>
    <row r="1732" ht="15" hidden="1" customHeight="1" x14ac:dyDescent="0.25"/>
    <row r="1733" ht="15" hidden="1" customHeight="1" x14ac:dyDescent="0.25"/>
    <row r="1734" ht="15" hidden="1" customHeight="1" x14ac:dyDescent="0.25"/>
    <row r="1735" ht="15" hidden="1" customHeight="1" x14ac:dyDescent="0.25"/>
    <row r="1736" ht="15" hidden="1" customHeight="1" x14ac:dyDescent="0.25"/>
    <row r="1737" ht="15" hidden="1" customHeight="1" x14ac:dyDescent="0.25"/>
    <row r="1738" ht="15" hidden="1" customHeight="1" x14ac:dyDescent="0.25"/>
    <row r="1739" ht="15" hidden="1" customHeight="1" x14ac:dyDescent="0.25"/>
    <row r="1740" ht="15" hidden="1" customHeight="1" x14ac:dyDescent="0.25"/>
    <row r="1741" ht="15" hidden="1" customHeight="1" x14ac:dyDescent="0.25"/>
    <row r="1742" ht="15" hidden="1" customHeight="1" x14ac:dyDescent="0.25"/>
    <row r="1743" ht="15" hidden="1" customHeight="1" x14ac:dyDescent="0.25"/>
    <row r="1744" ht="15" hidden="1" customHeight="1" x14ac:dyDescent="0.25"/>
    <row r="1745" ht="15" hidden="1" customHeight="1" x14ac:dyDescent="0.25"/>
    <row r="1746" ht="15" hidden="1" customHeight="1" x14ac:dyDescent="0.25"/>
    <row r="1747" ht="15" hidden="1" customHeight="1" x14ac:dyDescent="0.25"/>
    <row r="1748" ht="15" hidden="1" customHeight="1" x14ac:dyDescent="0.25"/>
    <row r="1749" ht="15" hidden="1" customHeight="1" x14ac:dyDescent="0.25"/>
    <row r="1750" ht="15" hidden="1" customHeight="1" x14ac:dyDescent="0.25"/>
    <row r="1751" ht="15" hidden="1" customHeight="1" x14ac:dyDescent="0.25"/>
    <row r="1752" ht="15" hidden="1" customHeight="1" x14ac:dyDescent="0.25"/>
    <row r="1753" ht="15" hidden="1" customHeight="1" x14ac:dyDescent="0.25"/>
    <row r="1754" ht="15" hidden="1" customHeight="1" x14ac:dyDescent="0.25"/>
    <row r="1755" ht="15" hidden="1" customHeight="1" x14ac:dyDescent="0.25"/>
    <row r="1756" ht="15" hidden="1" customHeight="1" x14ac:dyDescent="0.25"/>
    <row r="1757" ht="15" hidden="1" customHeight="1" x14ac:dyDescent="0.25"/>
    <row r="1758" ht="15" hidden="1" customHeight="1" x14ac:dyDescent="0.25"/>
    <row r="1759" ht="15" hidden="1" customHeight="1" x14ac:dyDescent="0.25"/>
    <row r="1760" ht="15" hidden="1" customHeight="1" x14ac:dyDescent="0.25"/>
    <row r="1761" ht="15" hidden="1" customHeight="1" x14ac:dyDescent="0.25"/>
    <row r="1762" ht="15" hidden="1" customHeight="1" x14ac:dyDescent="0.25"/>
    <row r="1763" ht="15" hidden="1" customHeight="1" x14ac:dyDescent="0.25"/>
    <row r="1764" ht="15" hidden="1" customHeight="1" x14ac:dyDescent="0.25"/>
    <row r="1765" ht="15" hidden="1" customHeight="1" x14ac:dyDescent="0.25"/>
    <row r="1766" ht="15" hidden="1" customHeight="1" x14ac:dyDescent="0.25"/>
    <row r="1767" ht="15" hidden="1" customHeight="1" x14ac:dyDescent="0.25"/>
    <row r="1768" ht="15" hidden="1" customHeight="1" x14ac:dyDescent="0.25"/>
    <row r="1769" ht="15" hidden="1" customHeight="1" x14ac:dyDescent="0.25"/>
    <row r="1770" ht="15" hidden="1" customHeight="1" x14ac:dyDescent="0.25"/>
    <row r="1771" ht="15" hidden="1" customHeight="1" x14ac:dyDescent="0.25"/>
    <row r="1772" ht="15" hidden="1" customHeight="1" x14ac:dyDescent="0.25"/>
    <row r="1773" ht="15" hidden="1" customHeight="1" x14ac:dyDescent="0.25"/>
    <row r="1774" ht="15" hidden="1" customHeight="1" x14ac:dyDescent="0.25"/>
    <row r="1775" ht="15" hidden="1" customHeight="1" x14ac:dyDescent="0.25"/>
    <row r="1776" ht="15" hidden="1" customHeight="1" x14ac:dyDescent="0.25"/>
    <row r="1777" ht="15" hidden="1" customHeight="1" x14ac:dyDescent="0.25"/>
    <row r="1778" ht="15" hidden="1" customHeight="1" x14ac:dyDescent="0.25"/>
    <row r="1779" ht="15" hidden="1" customHeight="1" x14ac:dyDescent="0.25"/>
    <row r="1780" ht="15" hidden="1" customHeight="1" x14ac:dyDescent="0.25"/>
    <row r="1781" ht="15" hidden="1" customHeight="1" x14ac:dyDescent="0.25"/>
    <row r="1782" ht="15" hidden="1" customHeight="1" x14ac:dyDescent="0.25"/>
    <row r="1783" ht="15" hidden="1" customHeight="1" x14ac:dyDescent="0.25"/>
    <row r="1784" ht="15" hidden="1" customHeight="1" x14ac:dyDescent="0.25"/>
    <row r="1785" ht="15" hidden="1" customHeight="1" x14ac:dyDescent="0.25"/>
    <row r="1786" ht="15" hidden="1" customHeight="1" x14ac:dyDescent="0.25"/>
    <row r="1787" ht="15" hidden="1" customHeight="1" x14ac:dyDescent="0.25"/>
    <row r="1788" ht="15" hidden="1" customHeight="1" x14ac:dyDescent="0.25"/>
    <row r="1789" ht="15" hidden="1" customHeight="1" x14ac:dyDescent="0.25"/>
    <row r="1790" ht="15" hidden="1" customHeight="1" x14ac:dyDescent="0.25"/>
    <row r="1791" ht="15" hidden="1" customHeight="1" x14ac:dyDescent="0.25"/>
    <row r="1792" ht="15" hidden="1" customHeight="1" x14ac:dyDescent="0.25"/>
    <row r="1793" ht="15" hidden="1" customHeight="1" x14ac:dyDescent="0.25"/>
    <row r="1794" ht="15" hidden="1" customHeight="1" x14ac:dyDescent="0.25"/>
    <row r="1795" ht="15" hidden="1" customHeight="1" x14ac:dyDescent="0.25"/>
    <row r="1796" ht="15" hidden="1" customHeight="1" x14ac:dyDescent="0.25"/>
    <row r="1797" ht="15" hidden="1" customHeight="1" x14ac:dyDescent="0.25"/>
    <row r="1798" ht="15" hidden="1" customHeight="1" x14ac:dyDescent="0.25"/>
    <row r="1799" ht="15" hidden="1" customHeight="1" x14ac:dyDescent="0.25"/>
    <row r="1800" ht="15" hidden="1" customHeight="1" x14ac:dyDescent="0.25"/>
    <row r="1801" ht="15" hidden="1" customHeight="1" x14ac:dyDescent="0.25"/>
    <row r="1802" ht="15" hidden="1" customHeight="1" x14ac:dyDescent="0.25"/>
    <row r="1803" ht="15" hidden="1" customHeight="1" x14ac:dyDescent="0.25"/>
    <row r="1804" ht="15" hidden="1" customHeight="1" x14ac:dyDescent="0.25"/>
    <row r="1805" ht="15" hidden="1" customHeight="1" x14ac:dyDescent="0.25"/>
    <row r="1806" ht="15" hidden="1" customHeight="1" x14ac:dyDescent="0.25"/>
    <row r="1807" ht="15" hidden="1" customHeight="1" x14ac:dyDescent="0.25"/>
    <row r="1808" ht="15" hidden="1" customHeight="1" x14ac:dyDescent="0.25"/>
    <row r="1809" ht="15" hidden="1" customHeight="1" x14ac:dyDescent="0.25"/>
    <row r="1810" ht="15" hidden="1" customHeight="1" x14ac:dyDescent="0.25"/>
    <row r="1811" ht="15" hidden="1" customHeight="1" x14ac:dyDescent="0.25"/>
    <row r="1812" ht="15" hidden="1" customHeight="1" x14ac:dyDescent="0.25"/>
    <row r="1813" ht="15" hidden="1" customHeight="1" x14ac:dyDescent="0.25"/>
    <row r="1814" ht="15" hidden="1" customHeight="1" x14ac:dyDescent="0.25"/>
    <row r="1815" ht="15" hidden="1" customHeight="1" x14ac:dyDescent="0.25"/>
    <row r="1816" ht="15" hidden="1" customHeight="1" x14ac:dyDescent="0.25"/>
    <row r="1817" ht="15" hidden="1" customHeight="1" x14ac:dyDescent="0.25"/>
    <row r="1818" ht="15" hidden="1" customHeight="1" x14ac:dyDescent="0.25"/>
    <row r="1819" ht="15" hidden="1" customHeight="1" x14ac:dyDescent="0.25"/>
    <row r="1820" ht="15" hidden="1" customHeight="1" x14ac:dyDescent="0.25"/>
    <row r="1821" ht="15" hidden="1" customHeight="1" x14ac:dyDescent="0.25"/>
    <row r="1822" ht="15" hidden="1" customHeight="1" x14ac:dyDescent="0.25"/>
    <row r="1823" ht="15" hidden="1" customHeight="1" x14ac:dyDescent="0.25"/>
    <row r="1824" ht="15" hidden="1" customHeight="1" x14ac:dyDescent="0.25"/>
    <row r="1825" ht="15" hidden="1" customHeight="1" x14ac:dyDescent="0.25"/>
    <row r="1826" ht="15" hidden="1" customHeight="1" x14ac:dyDescent="0.25"/>
    <row r="1827" ht="15" hidden="1" customHeight="1" x14ac:dyDescent="0.25"/>
    <row r="1828" ht="15" hidden="1" customHeight="1" x14ac:dyDescent="0.25"/>
    <row r="1829" ht="15" hidden="1" customHeight="1" x14ac:dyDescent="0.25"/>
    <row r="1830" ht="15" hidden="1" customHeight="1" x14ac:dyDescent="0.25"/>
    <row r="1831" ht="15" hidden="1" customHeight="1" x14ac:dyDescent="0.25"/>
    <row r="1832" ht="15" hidden="1" customHeight="1" x14ac:dyDescent="0.25"/>
    <row r="1833" ht="15" hidden="1" customHeight="1" x14ac:dyDescent="0.25"/>
    <row r="1834" ht="15" hidden="1" customHeight="1" x14ac:dyDescent="0.25"/>
    <row r="1835" ht="15" hidden="1" customHeight="1" x14ac:dyDescent="0.25"/>
    <row r="1836" ht="15" hidden="1" customHeight="1" x14ac:dyDescent="0.25"/>
    <row r="1837" ht="15" hidden="1" customHeight="1" x14ac:dyDescent="0.25"/>
    <row r="1838" ht="15" hidden="1" customHeight="1" x14ac:dyDescent="0.25"/>
    <row r="1839" ht="15" hidden="1" customHeight="1" x14ac:dyDescent="0.25"/>
    <row r="1840" ht="15" hidden="1" customHeight="1" x14ac:dyDescent="0.25"/>
    <row r="1841" ht="15" hidden="1" customHeight="1" x14ac:dyDescent="0.25"/>
    <row r="1842" ht="15" hidden="1" customHeight="1" x14ac:dyDescent="0.25"/>
    <row r="1843" ht="15" hidden="1" customHeight="1" x14ac:dyDescent="0.25"/>
    <row r="1844" ht="15" hidden="1" customHeight="1" x14ac:dyDescent="0.25"/>
    <row r="1845" ht="15" hidden="1" customHeight="1" x14ac:dyDescent="0.25"/>
    <row r="1846" ht="15" hidden="1" customHeight="1" x14ac:dyDescent="0.25"/>
    <row r="1847" ht="15" hidden="1" customHeight="1" x14ac:dyDescent="0.25"/>
    <row r="1848" ht="15" hidden="1" customHeight="1" x14ac:dyDescent="0.25"/>
    <row r="1849" ht="15" hidden="1" customHeight="1" x14ac:dyDescent="0.25"/>
    <row r="1850" ht="15" hidden="1" customHeight="1" x14ac:dyDescent="0.25"/>
    <row r="1851" ht="15" hidden="1" customHeight="1" x14ac:dyDescent="0.25"/>
    <row r="1852" ht="15" hidden="1" customHeight="1" x14ac:dyDescent="0.25"/>
    <row r="1853" ht="15" hidden="1" customHeight="1" x14ac:dyDescent="0.25"/>
    <row r="1854" ht="15" hidden="1" customHeight="1" x14ac:dyDescent="0.25"/>
    <row r="1855" ht="15" hidden="1" customHeight="1" x14ac:dyDescent="0.25"/>
    <row r="1856" ht="15" hidden="1" customHeight="1" x14ac:dyDescent="0.25"/>
    <row r="1857" ht="15" hidden="1" customHeight="1" x14ac:dyDescent="0.25"/>
    <row r="1858" ht="15" hidden="1" customHeight="1" x14ac:dyDescent="0.25"/>
    <row r="1859" ht="15" hidden="1" customHeight="1" x14ac:dyDescent="0.25"/>
    <row r="1860" ht="15" hidden="1" customHeight="1" x14ac:dyDescent="0.25"/>
    <row r="1861" ht="15" hidden="1" customHeight="1" x14ac:dyDescent="0.25"/>
    <row r="1862" ht="15" hidden="1" customHeight="1" x14ac:dyDescent="0.25"/>
    <row r="1863" ht="15" hidden="1" customHeight="1" x14ac:dyDescent="0.25"/>
    <row r="1864" ht="15" hidden="1" customHeight="1" x14ac:dyDescent="0.25"/>
    <row r="1865" ht="15" hidden="1" customHeight="1" x14ac:dyDescent="0.25"/>
    <row r="1866" ht="15" hidden="1" customHeight="1" x14ac:dyDescent="0.25"/>
    <row r="1867" ht="15" hidden="1" customHeight="1" x14ac:dyDescent="0.25"/>
    <row r="1868" ht="15" hidden="1" customHeight="1" x14ac:dyDescent="0.25"/>
    <row r="1869" ht="15" hidden="1" customHeight="1" x14ac:dyDescent="0.25"/>
    <row r="1870" ht="15" hidden="1" customHeight="1" x14ac:dyDescent="0.25"/>
    <row r="1871" ht="15" hidden="1" customHeight="1" x14ac:dyDescent="0.25"/>
    <row r="1872" ht="15" hidden="1" customHeight="1" x14ac:dyDescent="0.25"/>
    <row r="1873" ht="15" hidden="1" customHeight="1" x14ac:dyDescent="0.25"/>
    <row r="1874" ht="15" hidden="1" customHeight="1" x14ac:dyDescent="0.25"/>
    <row r="1875" ht="15" hidden="1" customHeight="1" x14ac:dyDescent="0.25"/>
    <row r="1876" ht="15" hidden="1" customHeight="1" x14ac:dyDescent="0.25"/>
    <row r="1877" ht="15" hidden="1" customHeight="1" x14ac:dyDescent="0.25"/>
    <row r="1878" ht="15" hidden="1" customHeight="1" x14ac:dyDescent="0.25"/>
    <row r="1879" ht="15" hidden="1" customHeight="1" x14ac:dyDescent="0.25"/>
    <row r="1880" ht="15" hidden="1" customHeight="1" x14ac:dyDescent="0.25"/>
    <row r="1881" ht="15" hidden="1" customHeight="1" x14ac:dyDescent="0.25"/>
    <row r="1882" ht="15" hidden="1" customHeight="1" x14ac:dyDescent="0.25"/>
    <row r="1883" ht="15" hidden="1" customHeight="1" x14ac:dyDescent="0.25"/>
    <row r="1884" ht="15" hidden="1" customHeight="1" x14ac:dyDescent="0.25"/>
    <row r="1885" ht="15" hidden="1" customHeight="1" x14ac:dyDescent="0.25"/>
    <row r="1886" ht="15" hidden="1" customHeight="1" x14ac:dyDescent="0.25"/>
    <row r="1887" ht="15" hidden="1" customHeight="1" x14ac:dyDescent="0.25"/>
    <row r="1888" ht="15" hidden="1" customHeight="1" x14ac:dyDescent="0.25"/>
    <row r="1889" ht="15" hidden="1" customHeight="1" x14ac:dyDescent="0.25"/>
    <row r="1890" ht="15" hidden="1" customHeight="1" x14ac:dyDescent="0.25"/>
    <row r="1891" ht="15" hidden="1" customHeight="1" x14ac:dyDescent="0.25"/>
    <row r="1892" ht="15" hidden="1" customHeight="1" x14ac:dyDescent="0.25"/>
    <row r="1893" ht="15" hidden="1" customHeight="1" x14ac:dyDescent="0.25"/>
    <row r="1894" ht="15" hidden="1" customHeight="1" x14ac:dyDescent="0.25"/>
    <row r="1895" ht="15" hidden="1" customHeight="1" x14ac:dyDescent="0.25"/>
    <row r="1896" ht="15" hidden="1" customHeight="1" x14ac:dyDescent="0.25"/>
    <row r="1897" ht="15" hidden="1" customHeight="1" x14ac:dyDescent="0.25"/>
    <row r="1898" ht="15" hidden="1" customHeight="1" x14ac:dyDescent="0.25"/>
    <row r="1899" ht="15" hidden="1" customHeight="1" x14ac:dyDescent="0.25"/>
    <row r="1900" ht="15" hidden="1" customHeight="1" x14ac:dyDescent="0.25"/>
    <row r="1901" ht="15" hidden="1" customHeight="1" x14ac:dyDescent="0.25"/>
    <row r="1902" ht="15" hidden="1" customHeight="1" x14ac:dyDescent="0.25"/>
    <row r="1903" ht="15" hidden="1" customHeight="1" x14ac:dyDescent="0.25"/>
    <row r="1904" ht="15" hidden="1" customHeight="1" x14ac:dyDescent="0.25"/>
    <row r="1905" ht="15" hidden="1" customHeight="1" x14ac:dyDescent="0.25"/>
    <row r="1906" ht="15" hidden="1" customHeight="1" x14ac:dyDescent="0.25"/>
    <row r="1907" ht="15" hidden="1" customHeight="1" x14ac:dyDescent="0.25"/>
    <row r="1908" ht="15" hidden="1" customHeight="1" x14ac:dyDescent="0.25"/>
    <row r="1909" ht="15" hidden="1" customHeight="1" x14ac:dyDescent="0.25"/>
    <row r="1910" ht="15" hidden="1" customHeight="1" x14ac:dyDescent="0.25"/>
    <row r="1911" ht="15" hidden="1" customHeight="1" x14ac:dyDescent="0.25"/>
    <row r="1912" ht="15" hidden="1" customHeight="1" x14ac:dyDescent="0.25"/>
    <row r="1913" ht="15" hidden="1" customHeight="1" x14ac:dyDescent="0.25"/>
    <row r="1914" ht="15" hidden="1" customHeight="1" x14ac:dyDescent="0.25"/>
    <row r="1915" ht="15" hidden="1" customHeight="1" x14ac:dyDescent="0.25"/>
    <row r="1916" ht="15" hidden="1" customHeight="1" x14ac:dyDescent="0.25"/>
    <row r="1917" ht="15" hidden="1" customHeight="1" x14ac:dyDescent="0.25"/>
    <row r="1918" ht="15" hidden="1" customHeight="1" x14ac:dyDescent="0.25"/>
    <row r="1919" ht="15" hidden="1" customHeight="1" x14ac:dyDescent="0.25"/>
    <row r="1920" ht="15" hidden="1" customHeight="1" x14ac:dyDescent="0.25"/>
    <row r="1921" ht="15" hidden="1" customHeight="1" x14ac:dyDescent="0.25"/>
    <row r="1922" ht="15" hidden="1" customHeight="1" x14ac:dyDescent="0.25"/>
    <row r="1923" ht="15" hidden="1" customHeight="1" x14ac:dyDescent="0.25"/>
    <row r="1924" ht="15" hidden="1" customHeight="1" x14ac:dyDescent="0.25"/>
    <row r="1925" ht="15" hidden="1" customHeight="1" x14ac:dyDescent="0.25"/>
    <row r="1926" ht="15" hidden="1" customHeight="1" x14ac:dyDescent="0.25"/>
    <row r="1927" ht="15" hidden="1" customHeight="1" x14ac:dyDescent="0.25"/>
    <row r="1928" ht="15" hidden="1" customHeight="1" x14ac:dyDescent="0.25"/>
    <row r="1929" ht="15" hidden="1" customHeight="1" x14ac:dyDescent="0.25"/>
    <row r="1930" ht="15" hidden="1" customHeight="1" x14ac:dyDescent="0.25"/>
    <row r="1931" ht="15" hidden="1" customHeight="1" x14ac:dyDescent="0.25"/>
    <row r="1932" ht="15" hidden="1" customHeight="1" x14ac:dyDescent="0.25"/>
    <row r="1933" ht="15" hidden="1" customHeight="1" x14ac:dyDescent="0.25"/>
    <row r="1934" ht="15" hidden="1" customHeight="1" x14ac:dyDescent="0.25"/>
    <row r="1935" ht="15" hidden="1" customHeight="1" x14ac:dyDescent="0.25"/>
    <row r="1936" ht="15" hidden="1" customHeight="1" x14ac:dyDescent="0.25"/>
    <row r="1937" ht="15" hidden="1" customHeight="1" x14ac:dyDescent="0.25"/>
    <row r="1938" ht="15" hidden="1" customHeight="1" x14ac:dyDescent="0.25"/>
    <row r="1939" ht="15" hidden="1" customHeight="1" x14ac:dyDescent="0.25"/>
    <row r="1940" ht="15" hidden="1" customHeight="1" x14ac:dyDescent="0.25"/>
    <row r="1941" ht="15" hidden="1" customHeight="1" x14ac:dyDescent="0.25"/>
    <row r="1942" ht="15" hidden="1" customHeight="1" x14ac:dyDescent="0.25"/>
    <row r="1943" ht="15" hidden="1" customHeight="1" x14ac:dyDescent="0.25"/>
    <row r="1944" ht="15" hidden="1" customHeight="1" x14ac:dyDescent="0.25"/>
    <row r="1945" ht="15" hidden="1" customHeight="1" x14ac:dyDescent="0.25"/>
    <row r="1946" ht="15" hidden="1" customHeight="1" x14ac:dyDescent="0.25"/>
    <row r="1947" ht="15" hidden="1" customHeight="1" x14ac:dyDescent="0.25"/>
    <row r="1948" ht="15" hidden="1" customHeight="1" x14ac:dyDescent="0.25"/>
    <row r="1949" ht="15" hidden="1" customHeight="1" x14ac:dyDescent="0.25"/>
    <row r="1950" ht="15" hidden="1" customHeight="1" x14ac:dyDescent="0.25"/>
    <row r="1951" ht="15" hidden="1" customHeight="1" x14ac:dyDescent="0.25"/>
    <row r="1952" ht="15" hidden="1" customHeight="1" x14ac:dyDescent="0.25"/>
    <row r="1953" ht="15" hidden="1" customHeight="1" x14ac:dyDescent="0.25"/>
    <row r="1954" ht="15" hidden="1" customHeight="1" x14ac:dyDescent="0.25"/>
    <row r="1955" ht="15" hidden="1" customHeight="1" x14ac:dyDescent="0.25"/>
    <row r="1956" ht="15" hidden="1" customHeight="1" x14ac:dyDescent="0.25"/>
    <row r="1957" ht="15" hidden="1" customHeight="1" x14ac:dyDescent="0.25"/>
    <row r="1958" ht="15" hidden="1" customHeight="1" x14ac:dyDescent="0.25"/>
    <row r="1959" ht="15" hidden="1" customHeight="1" x14ac:dyDescent="0.25"/>
    <row r="1960" ht="15" hidden="1" customHeight="1" x14ac:dyDescent="0.25"/>
    <row r="1961" ht="15" hidden="1" customHeight="1" x14ac:dyDescent="0.25"/>
    <row r="1962" ht="15" hidden="1" customHeight="1" x14ac:dyDescent="0.25"/>
    <row r="1963" ht="15" hidden="1" customHeight="1" x14ac:dyDescent="0.25"/>
    <row r="1964" ht="15" hidden="1" customHeight="1" x14ac:dyDescent="0.25"/>
    <row r="1965" ht="15" hidden="1" customHeight="1" x14ac:dyDescent="0.25"/>
    <row r="1966" ht="15" hidden="1" customHeight="1" x14ac:dyDescent="0.25"/>
    <row r="1967" ht="15" hidden="1" customHeight="1" x14ac:dyDescent="0.25"/>
    <row r="1968" ht="15" hidden="1" customHeight="1" x14ac:dyDescent="0.25"/>
    <row r="1969" ht="15" hidden="1" customHeight="1" x14ac:dyDescent="0.25"/>
    <row r="1970" ht="15" hidden="1" customHeight="1" x14ac:dyDescent="0.25"/>
    <row r="1971" ht="15" hidden="1" customHeight="1" x14ac:dyDescent="0.25"/>
    <row r="1972" ht="15" hidden="1" customHeight="1" x14ac:dyDescent="0.25"/>
    <row r="1973" ht="15" hidden="1" customHeight="1" x14ac:dyDescent="0.25"/>
    <row r="1974" ht="15" hidden="1" customHeight="1" x14ac:dyDescent="0.25"/>
    <row r="1975" ht="15" hidden="1" customHeight="1" x14ac:dyDescent="0.25"/>
    <row r="1976" ht="15" hidden="1" customHeight="1" x14ac:dyDescent="0.25"/>
    <row r="1977" ht="15" hidden="1" customHeight="1" x14ac:dyDescent="0.25"/>
    <row r="1978" ht="15" hidden="1" customHeight="1" x14ac:dyDescent="0.25"/>
    <row r="1979" ht="15" hidden="1" customHeight="1" x14ac:dyDescent="0.25"/>
    <row r="1980" ht="15" hidden="1" customHeight="1" x14ac:dyDescent="0.25"/>
    <row r="1981" ht="15" hidden="1" customHeight="1" x14ac:dyDescent="0.25"/>
    <row r="1982" ht="15" hidden="1" customHeight="1" x14ac:dyDescent="0.25"/>
    <row r="1983" ht="15" hidden="1" customHeight="1" x14ac:dyDescent="0.25"/>
    <row r="1984" ht="15" hidden="1" customHeight="1" x14ac:dyDescent="0.25"/>
    <row r="1985" ht="15" hidden="1" customHeight="1" x14ac:dyDescent="0.25"/>
    <row r="1986" ht="15" hidden="1" customHeight="1" x14ac:dyDescent="0.25"/>
    <row r="1987" ht="15" hidden="1" customHeight="1" x14ac:dyDescent="0.25"/>
    <row r="1988" ht="15" hidden="1" customHeight="1" x14ac:dyDescent="0.25"/>
    <row r="1989" ht="15" hidden="1" customHeight="1" x14ac:dyDescent="0.25"/>
    <row r="1990" ht="15" hidden="1" customHeight="1" x14ac:dyDescent="0.25"/>
    <row r="1991" ht="15" hidden="1" customHeight="1" x14ac:dyDescent="0.25"/>
    <row r="1992" ht="15" hidden="1" customHeight="1" x14ac:dyDescent="0.25"/>
    <row r="1993" ht="15" hidden="1" customHeight="1" x14ac:dyDescent="0.25"/>
    <row r="1994" ht="15" hidden="1" customHeight="1" x14ac:dyDescent="0.25"/>
    <row r="1995" ht="15" hidden="1" customHeight="1" x14ac:dyDescent="0.25"/>
    <row r="1996" ht="15" hidden="1" customHeight="1" x14ac:dyDescent="0.25"/>
    <row r="1997" ht="15" hidden="1" customHeight="1" x14ac:dyDescent="0.25"/>
    <row r="1998" ht="15" hidden="1" customHeight="1" x14ac:dyDescent="0.25"/>
    <row r="1999" ht="15" hidden="1" customHeight="1" x14ac:dyDescent="0.25"/>
    <row r="2000" ht="15" hidden="1" customHeight="1" x14ac:dyDescent="0.25"/>
    <row r="2001" ht="15" hidden="1" customHeight="1" x14ac:dyDescent="0.25"/>
    <row r="2002" ht="15" hidden="1" customHeight="1" x14ac:dyDescent="0.25"/>
    <row r="2003" ht="15" hidden="1" customHeight="1" x14ac:dyDescent="0.25"/>
    <row r="2004" ht="15" hidden="1" customHeight="1" x14ac:dyDescent="0.25"/>
    <row r="2005" ht="15" hidden="1" customHeight="1" x14ac:dyDescent="0.25"/>
    <row r="2006" ht="15" hidden="1" customHeight="1" x14ac:dyDescent="0.25"/>
    <row r="2007" ht="15" hidden="1" customHeight="1" x14ac:dyDescent="0.25"/>
    <row r="2008" ht="15" hidden="1" customHeight="1" x14ac:dyDescent="0.25"/>
    <row r="2009" ht="15" hidden="1" customHeight="1" x14ac:dyDescent="0.25"/>
    <row r="2010" ht="15" hidden="1" customHeight="1" x14ac:dyDescent="0.25"/>
    <row r="2011" ht="15" hidden="1" customHeight="1" x14ac:dyDescent="0.25"/>
    <row r="2012" ht="15" hidden="1" customHeight="1" x14ac:dyDescent="0.25"/>
    <row r="2013" ht="15" hidden="1" customHeight="1" x14ac:dyDescent="0.25"/>
    <row r="2014" ht="15" hidden="1" customHeight="1" x14ac:dyDescent="0.25"/>
    <row r="2015" ht="15" hidden="1" customHeight="1" x14ac:dyDescent="0.25"/>
    <row r="2016" ht="15" hidden="1" customHeight="1" x14ac:dyDescent="0.25"/>
    <row r="2017" ht="15" hidden="1" customHeight="1" x14ac:dyDescent="0.25"/>
    <row r="2018" ht="15" hidden="1" customHeight="1" x14ac:dyDescent="0.25"/>
    <row r="2019" ht="15" hidden="1" customHeight="1" x14ac:dyDescent="0.25"/>
    <row r="2020" ht="15" hidden="1" customHeight="1" x14ac:dyDescent="0.25"/>
    <row r="2021" ht="15" hidden="1" customHeight="1" x14ac:dyDescent="0.25"/>
    <row r="2022" ht="15" hidden="1" customHeight="1" x14ac:dyDescent="0.25"/>
    <row r="2023" ht="15" hidden="1" customHeight="1" x14ac:dyDescent="0.25"/>
    <row r="2024" ht="15" hidden="1" customHeight="1" x14ac:dyDescent="0.25"/>
    <row r="2025" ht="15" hidden="1" customHeight="1" x14ac:dyDescent="0.25"/>
    <row r="2026" ht="15" hidden="1" customHeight="1" x14ac:dyDescent="0.25"/>
    <row r="2027" ht="15" hidden="1" customHeight="1" x14ac:dyDescent="0.25"/>
    <row r="2028" ht="15" hidden="1" customHeight="1" x14ac:dyDescent="0.25"/>
    <row r="2029" ht="15" hidden="1" customHeight="1" x14ac:dyDescent="0.25"/>
    <row r="2030" ht="15" hidden="1" customHeight="1" x14ac:dyDescent="0.25"/>
    <row r="2031" ht="15" hidden="1" customHeight="1" x14ac:dyDescent="0.25"/>
    <row r="2032" ht="15" hidden="1" customHeight="1" x14ac:dyDescent="0.25"/>
    <row r="2033" ht="15" hidden="1" customHeight="1" x14ac:dyDescent="0.25"/>
    <row r="2034" ht="15" hidden="1" customHeight="1" x14ac:dyDescent="0.25"/>
    <row r="2035" ht="15" hidden="1" customHeight="1" x14ac:dyDescent="0.25"/>
    <row r="2036" ht="15" hidden="1" customHeight="1" x14ac:dyDescent="0.25"/>
    <row r="2037" ht="15" hidden="1" customHeight="1" x14ac:dyDescent="0.25"/>
    <row r="2038" ht="15" hidden="1" customHeight="1" x14ac:dyDescent="0.25"/>
    <row r="2039" ht="15" hidden="1" customHeight="1" x14ac:dyDescent="0.25"/>
    <row r="2040" ht="15" hidden="1" customHeight="1" x14ac:dyDescent="0.25"/>
    <row r="2041" ht="15" hidden="1" customHeight="1" x14ac:dyDescent="0.25"/>
    <row r="2042" ht="15" hidden="1" customHeight="1" x14ac:dyDescent="0.25"/>
    <row r="2043" ht="15" hidden="1" customHeight="1" x14ac:dyDescent="0.25"/>
    <row r="2044" ht="15" hidden="1" customHeight="1" x14ac:dyDescent="0.25"/>
    <row r="2045" ht="15" hidden="1" customHeight="1" x14ac:dyDescent="0.25"/>
    <row r="2046" ht="15" hidden="1" customHeight="1" x14ac:dyDescent="0.25"/>
    <row r="2047" ht="15" hidden="1" customHeight="1" x14ac:dyDescent="0.25"/>
    <row r="2048" ht="15" hidden="1" customHeight="1" x14ac:dyDescent="0.25"/>
    <row r="2049" ht="15" hidden="1" customHeight="1" x14ac:dyDescent="0.25"/>
    <row r="2050" ht="15" hidden="1" customHeight="1" x14ac:dyDescent="0.25"/>
    <row r="2051" ht="15" hidden="1" customHeight="1" x14ac:dyDescent="0.25"/>
    <row r="2052" ht="15" hidden="1" customHeight="1" x14ac:dyDescent="0.25"/>
    <row r="2053" ht="15" hidden="1" customHeight="1" x14ac:dyDescent="0.25"/>
    <row r="2054" ht="15" hidden="1" customHeight="1" x14ac:dyDescent="0.25"/>
    <row r="2055" ht="15" hidden="1" customHeight="1" x14ac:dyDescent="0.25"/>
    <row r="2056" ht="15" hidden="1" customHeight="1" x14ac:dyDescent="0.25"/>
    <row r="2057" ht="15" hidden="1" customHeight="1" x14ac:dyDescent="0.25"/>
    <row r="2058" ht="15" hidden="1" customHeight="1" x14ac:dyDescent="0.25"/>
    <row r="2059" ht="15" hidden="1" customHeight="1" x14ac:dyDescent="0.25"/>
    <row r="2060" ht="15" hidden="1" customHeight="1" x14ac:dyDescent="0.25"/>
    <row r="2061" ht="15" hidden="1" customHeight="1" x14ac:dyDescent="0.25"/>
    <row r="2062" ht="15" hidden="1" customHeight="1" x14ac:dyDescent="0.25"/>
    <row r="2063" ht="15" hidden="1" customHeight="1" x14ac:dyDescent="0.25"/>
    <row r="2064" ht="15" hidden="1" customHeight="1" x14ac:dyDescent="0.25"/>
    <row r="2065" ht="15" hidden="1" customHeight="1" x14ac:dyDescent="0.25"/>
    <row r="2066" ht="15" hidden="1" customHeight="1" x14ac:dyDescent="0.25"/>
    <row r="2067" ht="15" hidden="1" customHeight="1" x14ac:dyDescent="0.25"/>
    <row r="2068" ht="15" hidden="1" customHeight="1" x14ac:dyDescent="0.25"/>
    <row r="2069" ht="15" hidden="1" customHeight="1" x14ac:dyDescent="0.25"/>
    <row r="2070" ht="15" hidden="1" customHeight="1" x14ac:dyDescent="0.25"/>
    <row r="2071" ht="15" hidden="1" customHeight="1" x14ac:dyDescent="0.25"/>
    <row r="2072" ht="15" hidden="1" customHeight="1" x14ac:dyDescent="0.25"/>
    <row r="2073" ht="15" hidden="1" customHeight="1" x14ac:dyDescent="0.25"/>
    <row r="2074" ht="15" hidden="1" customHeight="1" x14ac:dyDescent="0.25"/>
    <row r="2075" ht="15" hidden="1" customHeight="1" x14ac:dyDescent="0.25"/>
    <row r="2076" ht="15" hidden="1" customHeight="1" x14ac:dyDescent="0.25"/>
    <row r="2077" ht="15" hidden="1" customHeight="1" x14ac:dyDescent="0.25"/>
    <row r="2078" ht="15" hidden="1" customHeight="1" x14ac:dyDescent="0.25"/>
    <row r="2079" ht="15" hidden="1" customHeight="1" x14ac:dyDescent="0.25"/>
    <row r="2080" ht="15" hidden="1" customHeight="1" x14ac:dyDescent="0.25"/>
    <row r="2081" ht="15" hidden="1" customHeight="1" x14ac:dyDescent="0.25"/>
    <row r="2082" ht="15" hidden="1" customHeight="1" x14ac:dyDescent="0.25"/>
    <row r="2083" ht="15" hidden="1" customHeight="1" x14ac:dyDescent="0.25"/>
    <row r="2084" ht="15" hidden="1" customHeight="1" x14ac:dyDescent="0.25"/>
    <row r="2085" ht="15" hidden="1" customHeight="1" x14ac:dyDescent="0.25"/>
    <row r="2086" ht="15" hidden="1" customHeight="1" x14ac:dyDescent="0.25"/>
    <row r="2087" ht="15" hidden="1" customHeight="1" x14ac:dyDescent="0.25"/>
    <row r="2088" ht="15" hidden="1" customHeight="1" x14ac:dyDescent="0.25"/>
    <row r="2089" ht="15" hidden="1" customHeight="1" x14ac:dyDescent="0.25"/>
    <row r="2090" ht="15" hidden="1" customHeight="1" x14ac:dyDescent="0.25"/>
    <row r="2091" ht="15" hidden="1" customHeight="1" x14ac:dyDescent="0.25"/>
    <row r="2092" ht="15" hidden="1" customHeight="1" x14ac:dyDescent="0.25"/>
    <row r="2093" ht="15" hidden="1" customHeight="1" x14ac:dyDescent="0.25"/>
    <row r="2094" ht="15" hidden="1" customHeight="1" x14ac:dyDescent="0.25"/>
    <row r="2095" ht="15" hidden="1" customHeight="1" x14ac:dyDescent="0.25"/>
    <row r="2096" ht="15" hidden="1" customHeight="1" x14ac:dyDescent="0.25"/>
    <row r="2097" ht="15" hidden="1" customHeight="1" x14ac:dyDescent="0.25"/>
    <row r="2098" ht="15" hidden="1" customHeight="1" x14ac:dyDescent="0.25"/>
    <row r="2099" ht="15" hidden="1" customHeight="1" x14ac:dyDescent="0.25"/>
    <row r="2100" ht="15" hidden="1" customHeight="1" x14ac:dyDescent="0.25"/>
    <row r="2101" ht="15" hidden="1" customHeight="1" x14ac:dyDescent="0.25"/>
    <row r="2102" ht="15" hidden="1" customHeight="1" x14ac:dyDescent="0.25"/>
    <row r="2103" ht="15" hidden="1" customHeight="1" x14ac:dyDescent="0.25"/>
    <row r="2104" ht="15" hidden="1" customHeight="1" x14ac:dyDescent="0.25"/>
    <row r="2105" ht="15" hidden="1" customHeight="1" x14ac:dyDescent="0.25"/>
    <row r="2106" ht="15" hidden="1" customHeight="1" x14ac:dyDescent="0.25"/>
    <row r="2107" ht="15" hidden="1" customHeight="1" x14ac:dyDescent="0.25"/>
    <row r="2108" ht="15" hidden="1" customHeight="1" x14ac:dyDescent="0.25"/>
    <row r="2109" ht="15" hidden="1" customHeight="1" x14ac:dyDescent="0.25"/>
    <row r="2110" ht="15" hidden="1" customHeight="1" x14ac:dyDescent="0.25"/>
    <row r="2111" ht="15" hidden="1" customHeight="1" x14ac:dyDescent="0.25"/>
    <row r="2112" ht="15" hidden="1" customHeight="1" x14ac:dyDescent="0.25"/>
    <row r="2113" ht="15" hidden="1" customHeight="1" x14ac:dyDescent="0.25"/>
    <row r="2114" ht="15" hidden="1" customHeight="1" x14ac:dyDescent="0.25"/>
    <row r="2115" ht="15" hidden="1" customHeight="1" x14ac:dyDescent="0.25"/>
    <row r="2116" ht="15" hidden="1" customHeight="1" x14ac:dyDescent="0.25"/>
    <row r="2117" ht="15" hidden="1" customHeight="1" x14ac:dyDescent="0.25"/>
    <row r="2118" ht="15" hidden="1" customHeight="1" x14ac:dyDescent="0.25"/>
    <row r="2119" ht="15" hidden="1" customHeight="1" x14ac:dyDescent="0.25"/>
    <row r="2120" ht="15" hidden="1" customHeight="1" x14ac:dyDescent="0.25"/>
    <row r="2121" ht="15" hidden="1" customHeight="1" x14ac:dyDescent="0.25"/>
    <row r="2122" ht="15" hidden="1" customHeight="1" x14ac:dyDescent="0.25"/>
    <row r="2123" ht="15" hidden="1" customHeight="1" x14ac:dyDescent="0.25"/>
    <row r="2124" ht="15" hidden="1" customHeight="1" x14ac:dyDescent="0.25"/>
    <row r="2125" ht="15" hidden="1" customHeight="1" x14ac:dyDescent="0.25"/>
    <row r="2126" ht="15" hidden="1" customHeight="1" x14ac:dyDescent="0.25"/>
    <row r="2127" ht="15" hidden="1" customHeight="1" x14ac:dyDescent="0.25"/>
    <row r="2128" ht="15" hidden="1" customHeight="1" x14ac:dyDescent="0.25"/>
    <row r="2129" ht="15" hidden="1" customHeight="1" x14ac:dyDescent="0.25"/>
    <row r="2130" ht="15" hidden="1" customHeight="1" x14ac:dyDescent="0.25"/>
    <row r="2131" ht="15" hidden="1" customHeight="1" x14ac:dyDescent="0.25"/>
    <row r="2132" ht="15" hidden="1" customHeight="1" x14ac:dyDescent="0.25"/>
    <row r="2133" ht="15" hidden="1" customHeight="1" x14ac:dyDescent="0.25"/>
    <row r="2134" ht="15" hidden="1" customHeight="1" x14ac:dyDescent="0.25"/>
    <row r="2135" ht="15" hidden="1" customHeight="1" x14ac:dyDescent="0.25"/>
    <row r="2136" ht="15" hidden="1" customHeight="1" x14ac:dyDescent="0.25"/>
    <row r="2137" ht="15" hidden="1" customHeight="1" x14ac:dyDescent="0.25"/>
    <row r="2138" ht="15" hidden="1" customHeight="1" x14ac:dyDescent="0.25"/>
    <row r="2139" ht="15" hidden="1" customHeight="1" x14ac:dyDescent="0.25"/>
    <row r="2140" ht="15" hidden="1" customHeight="1" x14ac:dyDescent="0.25"/>
    <row r="2141" ht="15" hidden="1" customHeight="1" x14ac:dyDescent="0.25"/>
    <row r="2142" ht="15" hidden="1" customHeight="1" x14ac:dyDescent="0.25"/>
    <row r="2143" ht="15" hidden="1" customHeight="1" x14ac:dyDescent="0.25"/>
    <row r="2144" ht="15" hidden="1" customHeight="1" x14ac:dyDescent="0.25"/>
    <row r="2145" ht="15" hidden="1" customHeight="1" x14ac:dyDescent="0.25"/>
    <row r="2146" ht="15" hidden="1" customHeight="1" x14ac:dyDescent="0.25"/>
    <row r="2147" ht="15" hidden="1" customHeight="1" x14ac:dyDescent="0.25"/>
    <row r="2148" ht="15" hidden="1" customHeight="1" x14ac:dyDescent="0.25"/>
    <row r="2149" ht="15" hidden="1" customHeight="1" x14ac:dyDescent="0.25"/>
    <row r="2150" ht="15" hidden="1" customHeight="1" x14ac:dyDescent="0.25"/>
    <row r="2151" ht="15" hidden="1" customHeight="1" x14ac:dyDescent="0.25"/>
    <row r="2152" ht="15" hidden="1" customHeight="1" x14ac:dyDescent="0.25"/>
    <row r="2153" ht="15" hidden="1" customHeight="1" x14ac:dyDescent="0.25"/>
    <row r="2154" ht="15" hidden="1" customHeight="1" x14ac:dyDescent="0.25"/>
    <row r="2155" ht="15" hidden="1" customHeight="1" x14ac:dyDescent="0.25"/>
    <row r="2156" ht="15" hidden="1" customHeight="1" x14ac:dyDescent="0.25"/>
    <row r="2157" ht="15" hidden="1" customHeight="1" x14ac:dyDescent="0.25"/>
    <row r="2158" ht="15" hidden="1" customHeight="1" x14ac:dyDescent="0.25"/>
    <row r="2159" ht="15" hidden="1" customHeight="1" x14ac:dyDescent="0.25"/>
    <row r="2160" ht="15" hidden="1" customHeight="1" x14ac:dyDescent="0.25"/>
    <row r="2161" ht="15" hidden="1" customHeight="1" x14ac:dyDescent="0.25"/>
    <row r="2162" ht="15" hidden="1" customHeight="1" x14ac:dyDescent="0.25"/>
    <row r="2163" ht="15" hidden="1" customHeight="1" x14ac:dyDescent="0.25"/>
    <row r="2164" ht="15" hidden="1" customHeight="1" x14ac:dyDescent="0.25"/>
    <row r="2165" ht="15" hidden="1" customHeight="1" x14ac:dyDescent="0.25"/>
    <row r="2166" ht="15" hidden="1" customHeight="1" x14ac:dyDescent="0.25"/>
    <row r="2167" ht="15" hidden="1" customHeight="1" x14ac:dyDescent="0.25"/>
    <row r="2168" ht="15" hidden="1" customHeight="1" x14ac:dyDescent="0.25"/>
    <row r="2169" ht="15" hidden="1" customHeight="1" x14ac:dyDescent="0.25"/>
    <row r="2170" ht="15" hidden="1" customHeight="1" x14ac:dyDescent="0.25"/>
    <row r="2171" ht="15" hidden="1" customHeight="1" x14ac:dyDescent="0.25"/>
    <row r="2172" ht="15" hidden="1" customHeight="1" x14ac:dyDescent="0.25"/>
    <row r="2173" ht="15" hidden="1" customHeight="1" x14ac:dyDescent="0.25"/>
    <row r="2174" ht="15" hidden="1" customHeight="1" x14ac:dyDescent="0.25"/>
    <row r="2175" ht="15" hidden="1" customHeight="1" x14ac:dyDescent="0.25"/>
    <row r="2176" ht="15" hidden="1" customHeight="1" x14ac:dyDescent="0.25"/>
    <row r="2177" ht="15" hidden="1" customHeight="1" x14ac:dyDescent="0.25"/>
    <row r="2178" ht="15" hidden="1" customHeight="1" x14ac:dyDescent="0.25"/>
    <row r="2179" ht="15" hidden="1" customHeight="1" x14ac:dyDescent="0.25"/>
    <row r="2180" ht="15" hidden="1" customHeight="1" x14ac:dyDescent="0.25"/>
    <row r="2181" ht="15" hidden="1" customHeight="1" x14ac:dyDescent="0.25"/>
    <row r="2182" ht="15" hidden="1" customHeight="1" x14ac:dyDescent="0.25"/>
    <row r="2183" ht="15" hidden="1" customHeight="1" x14ac:dyDescent="0.25"/>
    <row r="2184" ht="15" hidden="1" customHeight="1" x14ac:dyDescent="0.25"/>
    <row r="2185" ht="15" hidden="1" customHeight="1" x14ac:dyDescent="0.25"/>
    <row r="2186" ht="15" hidden="1" customHeight="1" x14ac:dyDescent="0.25"/>
    <row r="2187" ht="15" hidden="1" customHeight="1" x14ac:dyDescent="0.25"/>
    <row r="2188" ht="15" hidden="1" customHeight="1" x14ac:dyDescent="0.25"/>
    <row r="2189" ht="15" hidden="1" customHeight="1" x14ac:dyDescent="0.25"/>
    <row r="2190" ht="15" hidden="1" customHeight="1" x14ac:dyDescent="0.25"/>
    <row r="2191" ht="15" hidden="1" customHeight="1" x14ac:dyDescent="0.25"/>
    <row r="2192" ht="15" hidden="1" customHeight="1" x14ac:dyDescent="0.25"/>
    <row r="2193" ht="15" hidden="1" customHeight="1" x14ac:dyDescent="0.25"/>
    <row r="2194" ht="15" hidden="1" customHeight="1" x14ac:dyDescent="0.25"/>
    <row r="2195" ht="15" hidden="1" customHeight="1" x14ac:dyDescent="0.25"/>
    <row r="2196" ht="15" hidden="1" customHeight="1" x14ac:dyDescent="0.25"/>
    <row r="2197" ht="15" hidden="1" customHeight="1" x14ac:dyDescent="0.25"/>
    <row r="2198" ht="15" hidden="1" customHeight="1" x14ac:dyDescent="0.25"/>
    <row r="2199" ht="15" hidden="1" customHeight="1" x14ac:dyDescent="0.25"/>
    <row r="2200" ht="15" hidden="1" customHeight="1" x14ac:dyDescent="0.25"/>
    <row r="2201" ht="15" hidden="1" customHeight="1" x14ac:dyDescent="0.25"/>
    <row r="2202" ht="15" hidden="1" customHeight="1" x14ac:dyDescent="0.25"/>
    <row r="2203" ht="15" hidden="1" customHeight="1" x14ac:dyDescent="0.25"/>
    <row r="2204" ht="15" hidden="1" customHeight="1" x14ac:dyDescent="0.25"/>
    <row r="2205" ht="15" hidden="1" customHeight="1" x14ac:dyDescent="0.25"/>
    <row r="2206" ht="15" hidden="1" customHeight="1" x14ac:dyDescent="0.25"/>
    <row r="2207" ht="15" hidden="1" customHeight="1" x14ac:dyDescent="0.25"/>
    <row r="2208" ht="15" hidden="1" customHeight="1" x14ac:dyDescent="0.25"/>
    <row r="2209" ht="15" hidden="1" customHeight="1" x14ac:dyDescent="0.25"/>
    <row r="2210" ht="15" hidden="1" customHeight="1" x14ac:dyDescent="0.25"/>
    <row r="2211" ht="15" hidden="1" customHeight="1" x14ac:dyDescent="0.25"/>
    <row r="2212" ht="15" hidden="1" customHeight="1" x14ac:dyDescent="0.25"/>
    <row r="2213" ht="15" hidden="1" customHeight="1" x14ac:dyDescent="0.25"/>
    <row r="2214" ht="15" hidden="1" customHeight="1" x14ac:dyDescent="0.25"/>
    <row r="2215" ht="15" hidden="1" customHeight="1" x14ac:dyDescent="0.25"/>
    <row r="2216" ht="15" hidden="1" customHeight="1" x14ac:dyDescent="0.25"/>
    <row r="2217" ht="15" hidden="1" customHeight="1" x14ac:dyDescent="0.25"/>
    <row r="2218" ht="15" hidden="1" customHeight="1" x14ac:dyDescent="0.25"/>
    <row r="2219" ht="15" hidden="1" customHeight="1" x14ac:dyDescent="0.25"/>
    <row r="2220" ht="15" hidden="1" customHeight="1" x14ac:dyDescent="0.25"/>
    <row r="2221" ht="15" hidden="1" customHeight="1" x14ac:dyDescent="0.25"/>
    <row r="2222" ht="15" hidden="1" customHeight="1" x14ac:dyDescent="0.25"/>
    <row r="2223" ht="15" hidden="1" customHeight="1" x14ac:dyDescent="0.25"/>
    <row r="2224" ht="15" hidden="1" customHeight="1" x14ac:dyDescent="0.25"/>
    <row r="2225" ht="15" hidden="1" customHeight="1" x14ac:dyDescent="0.25"/>
    <row r="2226" ht="15" hidden="1" customHeight="1" x14ac:dyDescent="0.25"/>
    <row r="2227" ht="15" hidden="1" customHeight="1" x14ac:dyDescent="0.25"/>
    <row r="2228" ht="15" hidden="1" customHeight="1" x14ac:dyDescent="0.25"/>
    <row r="2229" ht="15" hidden="1" customHeight="1" x14ac:dyDescent="0.25"/>
    <row r="2230" ht="15" hidden="1" customHeight="1" x14ac:dyDescent="0.25"/>
    <row r="2231" ht="15" hidden="1" customHeight="1" x14ac:dyDescent="0.25"/>
    <row r="2232" ht="15" hidden="1" customHeight="1" x14ac:dyDescent="0.25"/>
    <row r="2233" ht="15" hidden="1" customHeight="1" x14ac:dyDescent="0.25"/>
    <row r="2234" ht="15" hidden="1" customHeight="1" x14ac:dyDescent="0.25"/>
    <row r="2235" ht="15" hidden="1" customHeight="1" x14ac:dyDescent="0.25"/>
    <row r="2236" ht="15" hidden="1" customHeight="1" x14ac:dyDescent="0.25"/>
    <row r="2237" ht="15" hidden="1" customHeight="1" x14ac:dyDescent="0.25"/>
    <row r="2238" ht="15" hidden="1" customHeight="1" x14ac:dyDescent="0.25"/>
    <row r="2239" ht="15" hidden="1" customHeight="1" x14ac:dyDescent="0.25"/>
    <row r="2240" ht="15" hidden="1" customHeight="1" x14ac:dyDescent="0.25"/>
    <row r="2241" ht="15" hidden="1" customHeight="1" x14ac:dyDescent="0.25"/>
    <row r="2242" ht="15" hidden="1" customHeight="1" x14ac:dyDescent="0.25"/>
    <row r="2243" ht="15" hidden="1" customHeight="1" x14ac:dyDescent="0.25"/>
    <row r="2244" ht="15" hidden="1" customHeight="1" x14ac:dyDescent="0.25"/>
    <row r="2245" ht="15" hidden="1" customHeight="1" x14ac:dyDescent="0.25"/>
    <row r="2246" ht="15" hidden="1" customHeight="1" x14ac:dyDescent="0.25"/>
    <row r="2247" ht="15" hidden="1" customHeight="1" x14ac:dyDescent="0.25"/>
    <row r="2248" ht="15" hidden="1" customHeight="1" x14ac:dyDescent="0.25"/>
    <row r="2249" ht="15" hidden="1" customHeight="1" x14ac:dyDescent="0.25"/>
    <row r="2250" ht="15" hidden="1" customHeight="1" x14ac:dyDescent="0.25"/>
    <row r="2251" ht="15" hidden="1" customHeight="1" x14ac:dyDescent="0.25"/>
    <row r="2252" ht="15" hidden="1" customHeight="1" x14ac:dyDescent="0.25"/>
    <row r="2253" ht="15" hidden="1" customHeight="1" x14ac:dyDescent="0.25"/>
    <row r="2254" ht="15" hidden="1" customHeight="1" x14ac:dyDescent="0.25"/>
    <row r="2255" ht="15" hidden="1" customHeight="1" x14ac:dyDescent="0.25"/>
    <row r="2256" ht="15" hidden="1" customHeight="1" x14ac:dyDescent="0.25"/>
    <row r="2257" ht="15" hidden="1" customHeight="1" x14ac:dyDescent="0.25"/>
    <row r="2258" ht="15" hidden="1" customHeight="1" x14ac:dyDescent="0.25"/>
    <row r="2259" ht="15" hidden="1" customHeight="1" x14ac:dyDescent="0.25"/>
    <row r="2260" ht="15" hidden="1" customHeight="1" x14ac:dyDescent="0.25"/>
    <row r="2261" ht="15" hidden="1" customHeight="1" x14ac:dyDescent="0.25"/>
    <row r="2262" ht="15" hidden="1" customHeight="1" x14ac:dyDescent="0.25"/>
    <row r="2263" ht="15" hidden="1" customHeight="1" x14ac:dyDescent="0.25"/>
    <row r="2264" ht="15" hidden="1" customHeight="1" x14ac:dyDescent="0.25"/>
    <row r="2265" ht="15" hidden="1" customHeight="1" x14ac:dyDescent="0.25"/>
    <row r="2266" ht="15" hidden="1" customHeight="1" x14ac:dyDescent="0.25"/>
    <row r="2267" ht="15" hidden="1" customHeight="1" x14ac:dyDescent="0.25"/>
    <row r="2268" ht="15" hidden="1" customHeight="1" x14ac:dyDescent="0.25"/>
    <row r="2269" ht="15" hidden="1" customHeight="1" x14ac:dyDescent="0.25"/>
    <row r="2270" ht="15" hidden="1" customHeight="1" x14ac:dyDescent="0.25"/>
    <row r="2271" ht="15" hidden="1" customHeight="1" x14ac:dyDescent="0.25"/>
    <row r="2272" ht="15" hidden="1" customHeight="1" x14ac:dyDescent="0.25"/>
    <row r="2273" ht="15" hidden="1" customHeight="1" x14ac:dyDescent="0.25"/>
    <row r="2274" ht="15" hidden="1" customHeight="1" x14ac:dyDescent="0.25"/>
    <row r="2275" ht="15" hidden="1" customHeight="1" x14ac:dyDescent="0.25"/>
    <row r="2276" ht="15" hidden="1" customHeight="1" x14ac:dyDescent="0.25"/>
    <row r="2277" ht="15" hidden="1" customHeight="1" x14ac:dyDescent="0.25"/>
    <row r="2278" ht="15" hidden="1" customHeight="1" x14ac:dyDescent="0.25"/>
    <row r="2279" ht="15" hidden="1" customHeight="1" x14ac:dyDescent="0.25"/>
    <row r="2280" ht="15" hidden="1" customHeight="1" x14ac:dyDescent="0.25"/>
    <row r="2281" ht="15" hidden="1" customHeight="1" x14ac:dyDescent="0.25"/>
    <row r="2282" ht="15" hidden="1" customHeight="1" x14ac:dyDescent="0.25"/>
    <row r="2283" ht="15" hidden="1" customHeight="1" x14ac:dyDescent="0.25"/>
    <row r="2284" ht="15" hidden="1" customHeight="1" x14ac:dyDescent="0.25"/>
    <row r="2285" ht="15" hidden="1" customHeight="1" x14ac:dyDescent="0.25"/>
    <row r="2286" ht="15" hidden="1" customHeight="1" x14ac:dyDescent="0.25"/>
    <row r="2287" ht="15" hidden="1" customHeight="1" x14ac:dyDescent="0.25"/>
    <row r="2288" ht="15" hidden="1" customHeight="1" x14ac:dyDescent="0.25"/>
    <row r="2289" ht="15" hidden="1" customHeight="1" x14ac:dyDescent="0.25"/>
    <row r="2290" ht="15" hidden="1" customHeight="1" x14ac:dyDescent="0.25"/>
    <row r="2291" ht="15" hidden="1" customHeight="1" x14ac:dyDescent="0.25"/>
    <row r="2292" ht="15" hidden="1" customHeight="1" x14ac:dyDescent="0.25"/>
    <row r="2293" ht="15" hidden="1" customHeight="1" x14ac:dyDescent="0.25"/>
    <row r="2294" ht="15" hidden="1" customHeight="1" x14ac:dyDescent="0.25"/>
    <row r="2295" ht="15" hidden="1" customHeight="1" x14ac:dyDescent="0.25"/>
    <row r="2296" ht="15" hidden="1" customHeight="1" x14ac:dyDescent="0.25"/>
    <row r="2297" ht="15" hidden="1" customHeight="1" x14ac:dyDescent="0.25"/>
    <row r="2298" ht="15" hidden="1" customHeight="1" x14ac:dyDescent="0.25"/>
    <row r="2299" ht="15" hidden="1" customHeight="1" x14ac:dyDescent="0.25"/>
    <row r="2300" ht="15" hidden="1" customHeight="1" x14ac:dyDescent="0.25"/>
    <row r="2301" ht="15" hidden="1" customHeight="1" x14ac:dyDescent="0.25"/>
    <row r="2302" ht="15" hidden="1" customHeight="1" x14ac:dyDescent="0.25"/>
    <row r="2303" ht="15" hidden="1" customHeight="1" x14ac:dyDescent="0.25"/>
    <row r="2304" ht="15" hidden="1" customHeight="1" x14ac:dyDescent="0.25"/>
    <row r="2305" ht="15" hidden="1" customHeight="1" x14ac:dyDescent="0.25"/>
    <row r="2306" ht="15" hidden="1" customHeight="1" x14ac:dyDescent="0.25"/>
    <row r="2307" ht="15" hidden="1" customHeight="1" x14ac:dyDescent="0.25"/>
    <row r="2308" ht="15" hidden="1" customHeight="1" x14ac:dyDescent="0.25"/>
    <row r="2309" ht="15" hidden="1" customHeight="1" x14ac:dyDescent="0.25"/>
    <row r="2310" ht="15" hidden="1" customHeight="1" x14ac:dyDescent="0.25"/>
    <row r="2311" ht="15" hidden="1" customHeight="1" x14ac:dyDescent="0.25"/>
    <row r="2312" ht="15" hidden="1" customHeight="1" x14ac:dyDescent="0.25"/>
    <row r="2313" ht="15" hidden="1" customHeight="1" x14ac:dyDescent="0.25"/>
    <row r="2314" ht="15" hidden="1" customHeight="1" x14ac:dyDescent="0.25"/>
    <row r="2315" ht="15" hidden="1" customHeight="1" x14ac:dyDescent="0.25"/>
    <row r="2316" ht="15" hidden="1" customHeight="1" x14ac:dyDescent="0.25"/>
    <row r="2317" ht="15" hidden="1" customHeight="1" x14ac:dyDescent="0.25"/>
    <row r="2318" ht="15" hidden="1" customHeight="1" x14ac:dyDescent="0.25"/>
    <row r="2319" ht="15" hidden="1" customHeight="1" x14ac:dyDescent="0.25"/>
    <row r="2320" ht="15" hidden="1" customHeight="1" x14ac:dyDescent="0.25"/>
    <row r="2321" ht="15" hidden="1" customHeight="1" x14ac:dyDescent="0.25"/>
    <row r="2322" ht="15" hidden="1" customHeight="1" x14ac:dyDescent="0.25"/>
    <row r="2323" ht="15" hidden="1" customHeight="1" x14ac:dyDescent="0.25"/>
    <row r="2324" ht="15" hidden="1" customHeight="1" x14ac:dyDescent="0.25"/>
    <row r="2325" ht="15" hidden="1" customHeight="1" x14ac:dyDescent="0.25"/>
    <row r="2326" ht="15" hidden="1" customHeight="1" x14ac:dyDescent="0.25"/>
    <row r="2327" ht="15" hidden="1" customHeight="1" x14ac:dyDescent="0.25"/>
    <row r="2328" ht="15" hidden="1" customHeight="1" x14ac:dyDescent="0.25"/>
    <row r="2329" ht="15" hidden="1" customHeight="1" x14ac:dyDescent="0.25"/>
    <row r="2330" ht="15" hidden="1" customHeight="1" x14ac:dyDescent="0.25"/>
    <row r="2331" ht="15" hidden="1" customHeight="1" x14ac:dyDescent="0.25"/>
    <row r="2332" ht="15" hidden="1" customHeight="1" x14ac:dyDescent="0.25"/>
    <row r="2333" ht="15" hidden="1" customHeight="1" x14ac:dyDescent="0.25"/>
    <row r="2334" ht="15" hidden="1" customHeight="1" x14ac:dyDescent="0.25"/>
    <row r="2335" ht="15" hidden="1" customHeight="1" x14ac:dyDescent="0.25"/>
    <row r="2336" ht="15" hidden="1" customHeight="1" x14ac:dyDescent="0.25"/>
    <row r="2337" ht="15" hidden="1" customHeight="1" x14ac:dyDescent="0.25"/>
    <row r="2338" ht="15" hidden="1" customHeight="1" x14ac:dyDescent="0.25"/>
    <row r="2339" ht="15" hidden="1" customHeight="1" x14ac:dyDescent="0.25"/>
    <row r="2340" ht="15" hidden="1" customHeight="1" x14ac:dyDescent="0.25"/>
    <row r="2341" ht="15" hidden="1" customHeight="1" x14ac:dyDescent="0.25"/>
    <row r="2342" ht="15" hidden="1" customHeight="1" x14ac:dyDescent="0.25"/>
    <row r="2343" ht="15" hidden="1" customHeight="1" x14ac:dyDescent="0.25"/>
    <row r="2344" ht="15" hidden="1" customHeight="1" x14ac:dyDescent="0.25"/>
    <row r="2345" ht="15" hidden="1" customHeight="1" x14ac:dyDescent="0.25"/>
    <row r="2346" ht="15" hidden="1" customHeight="1" x14ac:dyDescent="0.25"/>
    <row r="2347" ht="15" hidden="1" customHeight="1" x14ac:dyDescent="0.25"/>
    <row r="2348" ht="15" hidden="1" customHeight="1" x14ac:dyDescent="0.25"/>
    <row r="2349" ht="15" hidden="1" customHeight="1" x14ac:dyDescent="0.25"/>
    <row r="2350" ht="15" hidden="1" customHeight="1" x14ac:dyDescent="0.25"/>
    <row r="2351" ht="15" hidden="1" customHeight="1" x14ac:dyDescent="0.25"/>
    <row r="2352" ht="15" hidden="1" customHeight="1" x14ac:dyDescent="0.25"/>
    <row r="2353" ht="15" hidden="1" customHeight="1" x14ac:dyDescent="0.25"/>
    <row r="2354" ht="15" hidden="1" customHeight="1" x14ac:dyDescent="0.25"/>
    <row r="2355" ht="15" hidden="1" customHeight="1" x14ac:dyDescent="0.25"/>
    <row r="2356" ht="15" hidden="1" customHeight="1" x14ac:dyDescent="0.25"/>
    <row r="2357" ht="15" hidden="1" customHeight="1" x14ac:dyDescent="0.25"/>
    <row r="2358" ht="15" hidden="1" customHeight="1" x14ac:dyDescent="0.25"/>
    <row r="2359" ht="15" hidden="1" customHeight="1" x14ac:dyDescent="0.25"/>
    <row r="2360" ht="15" hidden="1" customHeight="1" x14ac:dyDescent="0.25"/>
    <row r="2361" ht="15" hidden="1" customHeight="1" x14ac:dyDescent="0.25"/>
    <row r="2362" ht="15" hidden="1" customHeight="1" x14ac:dyDescent="0.25"/>
    <row r="2363" ht="15" hidden="1" customHeight="1" x14ac:dyDescent="0.25"/>
    <row r="2364" ht="15" hidden="1" customHeight="1" x14ac:dyDescent="0.25"/>
    <row r="2365" ht="15" hidden="1" customHeight="1" x14ac:dyDescent="0.25"/>
    <row r="2366" ht="15" hidden="1" customHeight="1" x14ac:dyDescent="0.25"/>
    <row r="2367" ht="15" hidden="1" customHeight="1" x14ac:dyDescent="0.25"/>
    <row r="2368" ht="15" hidden="1" customHeight="1" x14ac:dyDescent="0.25"/>
    <row r="2369" ht="15" hidden="1" customHeight="1" x14ac:dyDescent="0.25"/>
    <row r="2370" ht="15" hidden="1" customHeight="1" x14ac:dyDescent="0.25"/>
    <row r="2371" ht="15" hidden="1" customHeight="1" x14ac:dyDescent="0.25"/>
    <row r="2372" ht="15" hidden="1" customHeight="1" x14ac:dyDescent="0.25"/>
    <row r="2373" ht="15" hidden="1" customHeight="1" x14ac:dyDescent="0.25"/>
    <row r="2374" ht="15" hidden="1" customHeight="1" x14ac:dyDescent="0.25"/>
    <row r="2375" ht="15" hidden="1" customHeight="1" x14ac:dyDescent="0.25"/>
    <row r="2376" ht="15" hidden="1" customHeight="1" x14ac:dyDescent="0.25"/>
    <row r="2377" ht="15" hidden="1" customHeight="1" x14ac:dyDescent="0.25"/>
    <row r="2378" ht="15" hidden="1" customHeight="1" x14ac:dyDescent="0.25"/>
    <row r="2379" ht="15" hidden="1" customHeight="1" x14ac:dyDescent="0.25"/>
    <row r="2380" ht="15" hidden="1" customHeight="1" x14ac:dyDescent="0.25"/>
    <row r="2381" ht="15" hidden="1" customHeight="1" x14ac:dyDescent="0.25"/>
    <row r="2382" ht="15" hidden="1" customHeight="1" x14ac:dyDescent="0.25"/>
    <row r="2383" ht="15" hidden="1" customHeight="1" x14ac:dyDescent="0.25"/>
    <row r="2384" ht="15" hidden="1" customHeight="1" x14ac:dyDescent="0.25"/>
    <row r="2385" ht="15" hidden="1" customHeight="1" x14ac:dyDescent="0.25"/>
    <row r="2386" ht="15" hidden="1" customHeight="1" x14ac:dyDescent="0.25"/>
    <row r="2387" ht="15" hidden="1" customHeight="1" x14ac:dyDescent="0.25"/>
    <row r="2388" ht="15" hidden="1" customHeight="1" x14ac:dyDescent="0.25"/>
    <row r="2389" ht="15" hidden="1" customHeight="1" x14ac:dyDescent="0.25"/>
    <row r="2390" ht="15" hidden="1" customHeight="1" x14ac:dyDescent="0.25"/>
    <row r="2391" ht="15" hidden="1" customHeight="1" x14ac:dyDescent="0.25"/>
    <row r="2392" ht="15" hidden="1" customHeight="1" x14ac:dyDescent="0.25"/>
    <row r="2393" ht="15" hidden="1" customHeight="1" x14ac:dyDescent="0.25"/>
    <row r="2394" ht="15" hidden="1" customHeight="1" x14ac:dyDescent="0.25"/>
    <row r="2395" ht="15" hidden="1" customHeight="1" x14ac:dyDescent="0.25"/>
    <row r="2396" ht="15" hidden="1" customHeight="1" x14ac:dyDescent="0.25"/>
    <row r="2397" ht="15" hidden="1" customHeight="1" x14ac:dyDescent="0.25"/>
    <row r="2398" ht="15" hidden="1" customHeight="1" x14ac:dyDescent="0.25"/>
    <row r="2399" ht="15" hidden="1" customHeight="1" x14ac:dyDescent="0.25"/>
    <row r="2400" ht="15" hidden="1" customHeight="1" x14ac:dyDescent="0.25"/>
    <row r="2401" ht="15" hidden="1" customHeight="1" x14ac:dyDescent="0.25"/>
    <row r="2402" ht="15" hidden="1" customHeight="1" x14ac:dyDescent="0.25"/>
    <row r="2403" ht="15" hidden="1" customHeight="1" x14ac:dyDescent="0.25"/>
    <row r="2404" ht="15" hidden="1" customHeight="1" x14ac:dyDescent="0.25"/>
    <row r="2405" ht="15" hidden="1" customHeight="1" x14ac:dyDescent="0.25"/>
    <row r="2406" ht="15" hidden="1" customHeight="1" x14ac:dyDescent="0.25"/>
    <row r="2407" ht="15" hidden="1" customHeight="1" x14ac:dyDescent="0.25"/>
    <row r="2408" ht="15" hidden="1" customHeight="1" x14ac:dyDescent="0.25"/>
    <row r="2409" ht="15" hidden="1" customHeight="1" x14ac:dyDescent="0.25"/>
    <row r="2410" ht="15" hidden="1" customHeight="1" x14ac:dyDescent="0.25"/>
    <row r="2411" ht="15" hidden="1" customHeight="1" x14ac:dyDescent="0.25"/>
    <row r="2412" ht="15" hidden="1" customHeight="1" x14ac:dyDescent="0.25"/>
    <row r="2413" ht="15" hidden="1" customHeight="1" x14ac:dyDescent="0.25"/>
    <row r="2414" ht="15" hidden="1" customHeight="1" x14ac:dyDescent="0.25"/>
    <row r="2415" ht="15" hidden="1" customHeight="1" x14ac:dyDescent="0.25"/>
    <row r="2416" ht="15" hidden="1" customHeight="1" x14ac:dyDescent="0.25"/>
    <row r="2417" ht="15" hidden="1" customHeight="1" x14ac:dyDescent="0.25"/>
    <row r="2418" ht="15" hidden="1" customHeight="1" x14ac:dyDescent="0.25"/>
    <row r="2419" ht="15" hidden="1" customHeight="1" x14ac:dyDescent="0.25"/>
    <row r="2420" ht="15" hidden="1" customHeight="1" x14ac:dyDescent="0.25"/>
    <row r="2421" ht="15" hidden="1" customHeight="1" x14ac:dyDescent="0.25"/>
    <row r="2422" ht="15" hidden="1" customHeight="1" x14ac:dyDescent="0.25"/>
    <row r="2423" ht="15" hidden="1" customHeight="1" x14ac:dyDescent="0.25"/>
    <row r="2424" ht="15" hidden="1" customHeight="1" x14ac:dyDescent="0.25"/>
    <row r="2425" ht="15" hidden="1" customHeight="1" x14ac:dyDescent="0.25"/>
    <row r="2426" ht="15" hidden="1" customHeight="1" x14ac:dyDescent="0.25"/>
    <row r="2427" ht="15" hidden="1" customHeight="1" x14ac:dyDescent="0.25"/>
    <row r="2428" ht="15" hidden="1" customHeight="1" x14ac:dyDescent="0.25"/>
    <row r="2429" ht="15" hidden="1" customHeight="1" x14ac:dyDescent="0.25"/>
    <row r="2430" ht="15" hidden="1" customHeight="1" x14ac:dyDescent="0.25"/>
    <row r="2431" ht="15" hidden="1" customHeight="1" x14ac:dyDescent="0.25"/>
    <row r="2432" ht="15" hidden="1" customHeight="1" x14ac:dyDescent="0.25"/>
    <row r="2433" ht="15" hidden="1" customHeight="1" x14ac:dyDescent="0.25"/>
    <row r="2434" ht="15" hidden="1" customHeight="1" x14ac:dyDescent="0.25"/>
    <row r="2435" ht="15" hidden="1" customHeight="1" x14ac:dyDescent="0.25"/>
    <row r="2436" ht="15" hidden="1" customHeight="1" x14ac:dyDescent="0.25"/>
    <row r="2437" ht="15" hidden="1" customHeight="1" x14ac:dyDescent="0.25"/>
    <row r="2438" ht="15" hidden="1" customHeight="1" x14ac:dyDescent="0.25"/>
    <row r="2439" ht="15" hidden="1" customHeight="1" x14ac:dyDescent="0.25"/>
    <row r="2440" ht="15" hidden="1" customHeight="1" x14ac:dyDescent="0.25"/>
    <row r="2441" ht="15" hidden="1" customHeight="1" x14ac:dyDescent="0.25"/>
    <row r="2442" ht="15" hidden="1" customHeight="1" x14ac:dyDescent="0.25"/>
    <row r="2443" ht="15" hidden="1" customHeight="1" x14ac:dyDescent="0.25"/>
    <row r="2444" ht="15" hidden="1" customHeight="1" x14ac:dyDescent="0.25"/>
    <row r="2445" ht="15" hidden="1" customHeight="1" x14ac:dyDescent="0.25"/>
    <row r="2446" ht="15" hidden="1" customHeight="1" x14ac:dyDescent="0.25"/>
    <row r="2447" ht="15" hidden="1" customHeight="1" x14ac:dyDescent="0.25"/>
    <row r="2448" ht="15" hidden="1" customHeight="1" x14ac:dyDescent="0.25"/>
    <row r="2449" ht="15" hidden="1" customHeight="1" x14ac:dyDescent="0.25"/>
    <row r="2450" ht="15" hidden="1" customHeight="1" x14ac:dyDescent="0.25"/>
    <row r="2451" ht="15" hidden="1" customHeight="1" x14ac:dyDescent="0.25"/>
    <row r="2452" ht="15" hidden="1" customHeight="1" x14ac:dyDescent="0.25"/>
    <row r="2453" ht="15" hidden="1" customHeight="1" x14ac:dyDescent="0.25"/>
    <row r="2454" ht="15" hidden="1" customHeight="1" x14ac:dyDescent="0.25"/>
    <row r="2455" ht="15" hidden="1" customHeight="1" x14ac:dyDescent="0.25"/>
    <row r="2456" ht="15" hidden="1" customHeight="1" x14ac:dyDescent="0.25"/>
    <row r="2457" ht="15" hidden="1" customHeight="1" x14ac:dyDescent="0.25"/>
    <row r="2458" ht="15" hidden="1" customHeight="1" x14ac:dyDescent="0.25"/>
    <row r="2459" ht="15" hidden="1" customHeight="1" x14ac:dyDescent="0.25"/>
    <row r="2460" ht="15" hidden="1" customHeight="1" x14ac:dyDescent="0.25"/>
    <row r="2461" ht="15" hidden="1" customHeight="1" x14ac:dyDescent="0.25"/>
    <row r="2462" ht="15" hidden="1" customHeight="1" x14ac:dyDescent="0.25"/>
    <row r="2463" ht="15" hidden="1" customHeight="1" x14ac:dyDescent="0.25"/>
    <row r="2464" ht="15" hidden="1" customHeight="1" x14ac:dyDescent="0.25"/>
    <row r="2465" ht="15" hidden="1" customHeight="1" x14ac:dyDescent="0.25"/>
    <row r="2466" ht="15" hidden="1" customHeight="1" x14ac:dyDescent="0.25"/>
    <row r="2467" ht="15" hidden="1" customHeight="1" x14ac:dyDescent="0.25"/>
    <row r="2468" ht="15" hidden="1" customHeight="1" x14ac:dyDescent="0.25"/>
    <row r="2469" ht="15" hidden="1" customHeight="1" x14ac:dyDescent="0.25"/>
    <row r="2470" ht="15" hidden="1" customHeight="1" x14ac:dyDescent="0.25"/>
    <row r="2471" ht="15" hidden="1" customHeight="1" x14ac:dyDescent="0.25"/>
    <row r="2472" ht="15" hidden="1" customHeight="1" x14ac:dyDescent="0.25"/>
    <row r="2473" ht="15" hidden="1" customHeight="1" x14ac:dyDescent="0.25"/>
    <row r="2474" ht="15" hidden="1" customHeight="1" x14ac:dyDescent="0.25"/>
    <row r="2475" ht="15" hidden="1" customHeight="1" x14ac:dyDescent="0.25"/>
    <row r="2476" ht="15" hidden="1" customHeight="1" x14ac:dyDescent="0.25"/>
    <row r="2477" ht="15" hidden="1" customHeight="1" x14ac:dyDescent="0.25"/>
    <row r="2478" ht="15" hidden="1" customHeight="1" x14ac:dyDescent="0.25"/>
    <row r="2479" ht="15" hidden="1" customHeight="1" x14ac:dyDescent="0.25"/>
    <row r="2480" ht="15" hidden="1" customHeight="1" x14ac:dyDescent="0.25"/>
    <row r="2481" ht="15" hidden="1" customHeight="1" x14ac:dyDescent="0.25"/>
    <row r="2482" ht="15" hidden="1" customHeight="1" x14ac:dyDescent="0.25"/>
    <row r="2483" ht="15" hidden="1" customHeight="1" x14ac:dyDescent="0.25"/>
    <row r="2484" ht="15" hidden="1" customHeight="1" x14ac:dyDescent="0.25"/>
    <row r="2485" ht="15" hidden="1" customHeight="1" x14ac:dyDescent="0.25"/>
    <row r="2486" ht="15" hidden="1" customHeight="1" x14ac:dyDescent="0.25"/>
    <row r="2487" ht="15" hidden="1" customHeight="1" x14ac:dyDescent="0.25"/>
    <row r="2488" ht="15" hidden="1" customHeight="1" x14ac:dyDescent="0.25"/>
    <row r="2489" ht="15" hidden="1" customHeight="1" x14ac:dyDescent="0.25"/>
    <row r="2490" ht="15" hidden="1" customHeight="1" x14ac:dyDescent="0.25"/>
    <row r="2491" ht="15" hidden="1" customHeight="1" x14ac:dyDescent="0.25"/>
    <row r="2492" ht="15" hidden="1" customHeight="1" x14ac:dyDescent="0.25"/>
    <row r="2493" ht="15" hidden="1" customHeight="1" x14ac:dyDescent="0.25"/>
    <row r="2494" ht="15" hidden="1" customHeight="1" x14ac:dyDescent="0.25"/>
    <row r="2495" ht="15" hidden="1" customHeight="1" x14ac:dyDescent="0.25"/>
    <row r="2496" ht="15" hidden="1" customHeight="1" x14ac:dyDescent="0.25"/>
    <row r="2497" ht="15" hidden="1" customHeight="1" x14ac:dyDescent="0.25"/>
    <row r="2498" ht="15" hidden="1" customHeight="1" x14ac:dyDescent="0.25"/>
    <row r="2499" ht="15" hidden="1" customHeight="1" x14ac:dyDescent="0.25"/>
    <row r="2500" ht="15" hidden="1" customHeight="1" x14ac:dyDescent="0.25"/>
    <row r="2501" ht="15" hidden="1" customHeight="1" x14ac:dyDescent="0.25"/>
    <row r="2502" ht="15" hidden="1" customHeight="1" x14ac:dyDescent="0.25"/>
    <row r="2503" ht="15" hidden="1" customHeight="1" x14ac:dyDescent="0.25"/>
    <row r="2504" ht="15" hidden="1" customHeight="1" x14ac:dyDescent="0.25"/>
    <row r="2505" ht="15" hidden="1" customHeight="1" x14ac:dyDescent="0.25"/>
    <row r="2506" ht="15" hidden="1" customHeight="1" x14ac:dyDescent="0.25"/>
    <row r="2507" ht="15" hidden="1" customHeight="1" x14ac:dyDescent="0.25"/>
    <row r="2508" ht="15" hidden="1" customHeight="1" x14ac:dyDescent="0.25"/>
    <row r="2509" ht="15" hidden="1" customHeight="1" x14ac:dyDescent="0.25"/>
    <row r="2510" ht="15" hidden="1" customHeight="1" x14ac:dyDescent="0.25"/>
    <row r="2511" ht="15" hidden="1" customHeight="1" x14ac:dyDescent="0.25"/>
    <row r="2512" ht="15" hidden="1" customHeight="1" x14ac:dyDescent="0.25"/>
    <row r="2513" ht="15" hidden="1" customHeight="1" x14ac:dyDescent="0.25"/>
    <row r="2514" ht="15" hidden="1" customHeight="1" x14ac:dyDescent="0.25"/>
    <row r="2515" ht="15" hidden="1" customHeight="1" x14ac:dyDescent="0.25"/>
    <row r="2516" ht="15" hidden="1" customHeight="1" x14ac:dyDescent="0.25"/>
    <row r="2517" ht="15" hidden="1" customHeight="1" x14ac:dyDescent="0.25"/>
    <row r="2518" ht="15" hidden="1" customHeight="1" x14ac:dyDescent="0.25"/>
    <row r="2519" ht="15" hidden="1" customHeight="1" x14ac:dyDescent="0.25"/>
    <row r="2520" ht="15" hidden="1" customHeight="1" x14ac:dyDescent="0.25"/>
    <row r="2521" ht="15" hidden="1" customHeight="1" x14ac:dyDescent="0.25"/>
    <row r="2522" ht="15" hidden="1" customHeight="1" x14ac:dyDescent="0.25"/>
    <row r="2523" ht="15" hidden="1" customHeight="1" x14ac:dyDescent="0.25"/>
    <row r="2524" ht="15" hidden="1" customHeight="1" x14ac:dyDescent="0.25"/>
    <row r="2525" ht="15" hidden="1" customHeight="1" x14ac:dyDescent="0.25"/>
    <row r="2526" ht="15" hidden="1" customHeight="1" x14ac:dyDescent="0.25"/>
    <row r="2527" ht="15" hidden="1" customHeight="1" x14ac:dyDescent="0.25"/>
    <row r="2528" ht="15" hidden="1" customHeight="1" x14ac:dyDescent="0.25"/>
    <row r="2529" ht="15" hidden="1" customHeight="1" x14ac:dyDescent="0.25"/>
    <row r="2530" ht="15" hidden="1" customHeight="1" x14ac:dyDescent="0.25"/>
    <row r="2531" ht="15" hidden="1" customHeight="1" x14ac:dyDescent="0.25"/>
    <row r="2532" ht="15" hidden="1" customHeight="1" x14ac:dyDescent="0.25"/>
    <row r="2533" ht="15" hidden="1" customHeight="1" x14ac:dyDescent="0.25"/>
    <row r="2534" ht="15" hidden="1" customHeight="1" x14ac:dyDescent="0.25"/>
    <row r="2535" ht="15" hidden="1" customHeight="1" x14ac:dyDescent="0.25"/>
    <row r="2536" ht="15" hidden="1" customHeight="1" x14ac:dyDescent="0.25"/>
    <row r="2537" ht="15" hidden="1" customHeight="1" x14ac:dyDescent="0.25"/>
    <row r="2538" ht="15" hidden="1" customHeight="1" x14ac:dyDescent="0.25"/>
    <row r="2539" ht="15" hidden="1" customHeight="1" x14ac:dyDescent="0.25"/>
    <row r="2540" ht="15" hidden="1" customHeight="1" x14ac:dyDescent="0.25"/>
    <row r="2541" ht="15" hidden="1" customHeight="1" x14ac:dyDescent="0.25"/>
    <row r="2542" ht="15" hidden="1" customHeight="1" x14ac:dyDescent="0.25"/>
    <row r="2543" ht="15" hidden="1" customHeight="1" x14ac:dyDescent="0.25"/>
    <row r="2544" ht="15" hidden="1" customHeight="1" x14ac:dyDescent="0.25"/>
    <row r="2545" ht="15" hidden="1" customHeight="1" x14ac:dyDescent="0.25"/>
    <row r="2546" ht="15" hidden="1" customHeight="1" x14ac:dyDescent="0.25"/>
    <row r="2547" ht="15" hidden="1" customHeight="1" x14ac:dyDescent="0.25"/>
    <row r="2548" ht="15" hidden="1" customHeight="1" x14ac:dyDescent="0.25"/>
    <row r="2549" ht="15" hidden="1" customHeight="1" x14ac:dyDescent="0.25"/>
    <row r="2550" ht="15" hidden="1" customHeight="1" x14ac:dyDescent="0.25"/>
    <row r="2551" ht="15" hidden="1" customHeight="1" x14ac:dyDescent="0.25"/>
    <row r="2552" ht="15" hidden="1" customHeight="1" x14ac:dyDescent="0.25"/>
    <row r="2553" ht="15" hidden="1" customHeight="1" x14ac:dyDescent="0.25"/>
    <row r="2554" ht="15" hidden="1" customHeight="1" x14ac:dyDescent="0.25"/>
    <row r="2555" ht="15" hidden="1" customHeight="1" x14ac:dyDescent="0.25"/>
    <row r="2556" ht="15" hidden="1" customHeight="1" x14ac:dyDescent="0.25"/>
    <row r="2557" ht="15" hidden="1" customHeight="1" x14ac:dyDescent="0.25"/>
    <row r="2558" ht="15" hidden="1" customHeight="1" x14ac:dyDescent="0.25"/>
    <row r="2559" ht="15" hidden="1" customHeight="1" x14ac:dyDescent="0.25"/>
    <row r="2560" ht="15" hidden="1" customHeight="1" x14ac:dyDescent="0.25"/>
    <row r="2561" ht="15" hidden="1" customHeight="1" x14ac:dyDescent="0.25"/>
    <row r="2562" ht="15" hidden="1" customHeight="1" x14ac:dyDescent="0.25"/>
    <row r="2563" ht="15" hidden="1" customHeight="1" x14ac:dyDescent="0.25"/>
    <row r="2564" ht="15" hidden="1" customHeight="1" x14ac:dyDescent="0.25"/>
    <row r="2565" ht="15" hidden="1" customHeight="1" x14ac:dyDescent="0.25"/>
    <row r="2566" ht="15" hidden="1" customHeight="1" x14ac:dyDescent="0.25"/>
    <row r="2567" ht="15" hidden="1" customHeight="1" x14ac:dyDescent="0.25"/>
    <row r="2568" ht="15" hidden="1" customHeight="1" x14ac:dyDescent="0.25"/>
    <row r="2569" ht="15" hidden="1" customHeight="1" x14ac:dyDescent="0.25"/>
    <row r="2570" ht="15" hidden="1" customHeight="1" x14ac:dyDescent="0.25"/>
    <row r="2571" ht="15" hidden="1" customHeight="1" x14ac:dyDescent="0.25"/>
    <row r="2572" ht="15" hidden="1" customHeight="1" x14ac:dyDescent="0.25"/>
    <row r="2573" ht="15" hidden="1" customHeight="1" x14ac:dyDescent="0.25"/>
    <row r="2574" ht="15" hidden="1" customHeight="1" x14ac:dyDescent="0.25"/>
    <row r="2575" ht="15" hidden="1" customHeight="1" x14ac:dyDescent="0.25"/>
    <row r="2576" ht="15" hidden="1" customHeight="1" x14ac:dyDescent="0.25"/>
    <row r="2577" ht="15" hidden="1" customHeight="1" x14ac:dyDescent="0.25"/>
    <row r="2578" ht="15" hidden="1" customHeight="1" x14ac:dyDescent="0.25"/>
    <row r="2579" ht="15" hidden="1" customHeight="1" x14ac:dyDescent="0.25"/>
    <row r="2580" ht="15" hidden="1" customHeight="1" x14ac:dyDescent="0.25"/>
    <row r="2581" ht="15" hidden="1" customHeight="1" x14ac:dyDescent="0.25"/>
    <row r="2582" ht="15" hidden="1" customHeight="1" x14ac:dyDescent="0.25"/>
    <row r="2583" ht="15" hidden="1" customHeight="1" x14ac:dyDescent="0.25"/>
    <row r="2584" ht="15" hidden="1" customHeight="1" x14ac:dyDescent="0.25"/>
    <row r="2585" ht="15" hidden="1" customHeight="1" x14ac:dyDescent="0.25"/>
    <row r="2586" ht="15" hidden="1" customHeight="1" x14ac:dyDescent="0.25"/>
    <row r="2587" ht="15" hidden="1" customHeight="1" x14ac:dyDescent="0.25"/>
    <row r="2588" ht="15" hidden="1" customHeight="1" x14ac:dyDescent="0.25"/>
    <row r="2589" ht="15" hidden="1" customHeight="1" x14ac:dyDescent="0.25"/>
    <row r="2590" ht="15" hidden="1" customHeight="1" x14ac:dyDescent="0.25"/>
    <row r="2591" ht="15" hidden="1" customHeight="1" x14ac:dyDescent="0.25"/>
    <row r="2592" ht="15" hidden="1" customHeight="1" x14ac:dyDescent="0.25"/>
    <row r="2593" ht="15" hidden="1" customHeight="1" x14ac:dyDescent="0.25"/>
    <row r="2594" ht="15" hidden="1" customHeight="1" x14ac:dyDescent="0.25"/>
    <row r="2595" ht="15" hidden="1" customHeight="1" x14ac:dyDescent="0.25"/>
    <row r="2596" ht="15" hidden="1" customHeight="1" x14ac:dyDescent="0.25"/>
    <row r="2597" ht="15" hidden="1" customHeight="1" x14ac:dyDescent="0.25"/>
    <row r="2598" ht="15" hidden="1" customHeight="1" x14ac:dyDescent="0.25"/>
    <row r="2599" ht="15" hidden="1" customHeight="1" x14ac:dyDescent="0.25"/>
    <row r="2600" ht="15" hidden="1" customHeight="1" x14ac:dyDescent="0.25"/>
    <row r="2601" ht="15" hidden="1" customHeight="1" x14ac:dyDescent="0.25"/>
    <row r="2602" ht="15" hidden="1" customHeight="1" x14ac:dyDescent="0.25"/>
    <row r="2603" ht="15" hidden="1" customHeight="1" x14ac:dyDescent="0.25"/>
    <row r="2604" ht="15" hidden="1" customHeight="1" x14ac:dyDescent="0.25"/>
    <row r="2605" ht="15" hidden="1" customHeight="1" x14ac:dyDescent="0.25"/>
    <row r="2606" ht="15" hidden="1" customHeight="1" x14ac:dyDescent="0.25"/>
    <row r="2607" ht="15" hidden="1" customHeight="1" x14ac:dyDescent="0.25"/>
    <row r="2608" ht="15" hidden="1" customHeight="1" x14ac:dyDescent="0.25"/>
    <row r="2609" ht="15" hidden="1" customHeight="1" x14ac:dyDescent="0.25"/>
    <row r="2610" ht="15" hidden="1" customHeight="1" x14ac:dyDescent="0.25"/>
    <row r="2611" ht="15" hidden="1" customHeight="1" x14ac:dyDescent="0.25"/>
    <row r="2612" ht="15" hidden="1" customHeight="1" x14ac:dyDescent="0.25"/>
    <row r="2613" ht="15" hidden="1" customHeight="1" x14ac:dyDescent="0.25"/>
    <row r="2614" ht="15" hidden="1" customHeight="1" x14ac:dyDescent="0.25"/>
    <row r="2615" ht="15" hidden="1" customHeight="1" x14ac:dyDescent="0.25"/>
    <row r="2616" ht="15" hidden="1" customHeight="1" x14ac:dyDescent="0.25"/>
    <row r="2617" ht="15" hidden="1" customHeight="1" x14ac:dyDescent="0.25"/>
    <row r="2618" ht="15" hidden="1" customHeight="1" x14ac:dyDescent="0.25"/>
    <row r="2619" ht="15" hidden="1" customHeight="1" x14ac:dyDescent="0.25"/>
    <row r="2620" ht="15" hidden="1" customHeight="1" x14ac:dyDescent="0.25"/>
    <row r="2621" ht="15" hidden="1" customHeight="1" x14ac:dyDescent="0.25"/>
    <row r="2622" ht="15" hidden="1" customHeight="1" x14ac:dyDescent="0.25"/>
    <row r="2623" ht="15" hidden="1" customHeight="1" x14ac:dyDescent="0.25"/>
    <row r="2624" ht="15" hidden="1" customHeight="1" x14ac:dyDescent="0.25"/>
    <row r="2625" ht="15" hidden="1" customHeight="1" x14ac:dyDescent="0.25"/>
    <row r="2626" ht="15" hidden="1" customHeight="1" x14ac:dyDescent="0.25"/>
    <row r="2627" ht="15" hidden="1" customHeight="1" x14ac:dyDescent="0.25"/>
    <row r="2628" ht="15" hidden="1" customHeight="1" x14ac:dyDescent="0.25"/>
    <row r="2629" ht="15" hidden="1" customHeight="1" x14ac:dyDescent="0.25"/>
    <row r="2630" ht="15" hidden="1" customHeight="1" x14ac:dyDescent="0.25"/>
    <row r="2631" ht="15" hidden="1" customHeight="1" x14ac:dyDescent="0.25"/>
    <row r="2632" ht="15" hidden="1" customHeight="1" x14ac:dyDescent="0.25"/>
    <row r="2633" ht="15" hidden="1" customHeight="1" x14ac:dyDescent="0.25"/>
    <row r="2634" ht="15" hidden="1" customHeight="1" x14ac:dyDescent="0.25"/>
    <row r="2635" ht="15" hidden="1" customHeight="1" x14ac:dyDescent="0.25"/>
    <row r="2636" ht="15" hidden="1" customHeight="1" x14ac:dyDescent="0.25"/>
    <row r="2637" ht="15" hidden="1" customHeight="1" x14ac:dyDescent="0.25"/>
    <row r="2638" ht="15" hidden="1" customHeight="1" x14ac:dyDescent="0.25"/>
    <row r="2639" ht="15" hidden="1" customHeight="1" x14ac:dyDescent="0.25"/>
    <row r="2640" ht="15" hidden="1" customHeight="1" x14ac:dyDescent="0.25"/>
    <row r="2641" ht="15" hidden="1" customHeight="1" x14ac:dyDescent="0.25"/>
    <row r="2642" ht="15" hidden="1" customHeight="1" x14ac:dyDescent="0.25"/>
    <row r="2643" ht="15" hidden="1" customHeight="1" x14ac:dyDescent="0.25"/>
    <row r="2644" ht="15" hidden="1" customHeight="1" x14ac:dyDescent="0.25"/>
    <row r="2645" ht="15" hidden="1" customHeight="1" x14ac:dyDescent="0.25"/>
    <row r="2646" ht="15" hidden="1" customHeight="1" x14ac:dyDescent="0.25"/>
    <row r="2647" ht="15" hidden="1" customHeight="1" x14ac:dyDescent="0.25"/>
    <row r="2648" ht="15" hidden="1" customHeight="1" x14ac:dyDescent="0.25"/>
    <row r="2649" ht="15" hidden="1" customHeight="1" x14ac:dyDescent="0.25"/>
    <row r="2650" ht="15" hidden="1" customHeight="1" x14ac:dyDescent="0.25"/>
    <row r="2651" ht="15" hidden="1" customHeight="1" x14ac:dyDescent="0.25"/>
    <row r="2652" ht="15" hidden="1" customHeight="1" x14ac:dyDescent="0.25"/>
    <row r="2653" ht="15" hidden="1" customHeight="1" x14ac:dyDescent="0.25"/>
    <row r="2654" ht="15" hidden="1" customHeight="1" x14ac:dyDescent="0.25"/>
    <row r="2655" ht="15" hidden="1" customHeight="1" x14ac:dyDescent="0.25"/>
    <row r="2656" ht="15" hidden="1" customHeight="1" x14ac:dyDescent="0.25"/>
    <row r="2657" ht="15" hidden="1" customHeight="1" x14ac:dyDescent="0.25"/>
    <row r="2658" ht="15" hidden="1" customHeight="1" x14ac:dyDescent="0.25"/>
    <row r="2659" ht="15" hidden="1" customHeight="1" x14ac:dyDescent="0.25"/>
    <row r="2660" ht="15" hidden="1" customHeight="1" x14ac:dyDescent="0.25"/>
    <row r="2661" ht="15" hidden="1" customHeight="1" x14ac:dyDescent="0.25"/>
    <row r="2662" ht="15" hidden="1" customHeight="1" x14ac:dyDescent="0.25"/>
    <row r="2663" ht="15" hidden="1" customHeight="1" x14ac:dyDescent="0.25"/>
    <row r="2664" ht="15" hidden="1" customHeight="1" x14ac:dyDescent="0.25"/>
    <row r="2665" ht="15" hidden="1" customHeight="1" x14ac:dyDescent="0.25"/>
    <row r="2666" ht="15" hidden="1" customHeight="1" x14ac:dyDescent="0.25"/>
    <row r="2667" ht="15" hidden="1" customHeight="1" x14ac:dyDescent="0.25"/>
    <row r="2668" ht="15" hidden="1" customHeight="1" x14ac:dyDescent="0.25"/>
    <row r="2669" ht="15" hidden="1" customHeight="1" x14ac:dyDescent="0.25"/>
    <row r="2670" ht="15" hidden="1" customHeight="1" x14ac:dyDescent="0.25"/>
    <row r="2671" ht="15" hidden="1" customHeight="1" x14ac:dyDescent="0.25"/>
    <row r="2672" ht="15" hidden="1" customHeight="1" x14ac:dyDescent="0.25"/>
    <row r="2673" ht="15" hidden="1" customHeight="1" x14ac:dyDescent="0.25"/>
    <row r="2674" ht="15" hidden="1" customHeight="1" x14ac:dyDescent="0.25"/>
    <row r="2675" ht="15" hidden="1" customHeight="1" x14ac:dyDescent="0.25"/>
    <row r="2676" ht="15" hidden="1" customHeight="1" x14ac:dyDescent="0.25"/>
    <row r="2677" ht="15" hidden="1" customHeight="1" x14ac:dyDescent="0.25"/>
    <row r="2678" ht="15" hidden="1" customHeight="1" x14ac:dyDescent="0.25"/>
    <row r="2679" ht="15" hidden="1" customHeight="1" x14ac:dyDescent="0.25"/>
    <row r="2680" ht="15" hidden="1" customHeight="1" x14ac:dyDescent="0.25"/>
    <row r="2681" ht="15" hidden="1" customHeight="1" x14ac:dyDescent="0.25"/>
    <row r="2682" ht="15" hidden="1" customHeight="1" x14ac:dyDescent="0.25"/>
    <row r="2683" ht="15" hidden="1" customHeight="1" x14ac:dyDescent="0.25"/>
    <row r="2684" ht="15" hidden="1" customHeight="1" x14ac:dyDescent="0.25"/>
    <row r="2685" ht="15" hidden="1" customHeight="1" x14ac:dyDescent="0.25"/>
    <row r="2686" ht="15" hidden="1" customHeight="1" x14ac:dyDescent="0.25"/>
    <row r="2687" ht="15" hidden="1" customHeight="1" x14ac:dyDescent="0.25"/>
    <row r="2688" ht="15" hidden="1" customHeight="1" x14ac:dyDescent="0.25"/>
    <row r="2689" ht="15" hidden="1" customHeight="1" x14ac:dyDescent="0.25"/>
    <row r="2690" ht="15" hidden="1" customHeight="1" x14ac:dyDescent="0.25"/>
    <row r="2691" ht="15" hidden="1" customHeight="1" x14ac:dyDescent="0.25"/>
    <row r="2692" ht="15" hidden="1" customHeight="1" x14ac:dyDescent="0.25"/>
    <row r="2693" ht="15" hidden="1" customHeight="1" x14ac:dyDescent="0.25"/>
    <row r="2694" ht="15" hidden="1" customHeight="1" x14ac:dyDescent="0.25"/>
    <row r="2695" ht="15" hidden="1" customHeight="1" x14ac:dyDescent="0.25"/>
    <row r="2696" ht="15" hidden="1" customHeight="1" x14ac:dyDescent="0.25"/>
    <row r="2697" ht="15" hidden="1" customHeight="1" x14ac:dyDescent="0.25"/>
    <row r="2698" ht="15" hidden="1" customHeight="1" x14ac:dyDescent="0.25"/>
    <row r="2699" ht="15" hidden="1" customHeight="1" x14ac:dyDescent="0.25"/>
    <row r="2700" ht="15" hidden="1" customHeight="1" x14ac:dyDescent="0.25"/>
    <row r="2701" ht="15" hidden="1" customHeight="1" x14ac:dyDescent="0.25"/>
    <row r="2702" ht="15" hidden="1" customHeight="1" x14ac:dyDescent="0.25"/>
    <row r="2703" ht="15" hidden="1" customHeight="1" x14ac:dyDescent="0.25"/>
    <row r="2704" ht="15" hidden="1" customHeight="1" x14ac:dyDescent="0.25"/>
    <row r="2705" ht="15" hidden="1" customHeight="1" x14ac:dyDescent="0.25"/>
    <row r="2706" ht="15" hidden="1" customHeight="1" x14ac:dyDescent="0.25"/>
    <row r="2707" ht="15" hidden="1" customHeight="1" x14ac:dyDescent="0.25"/>
    <row r="2708" ht="15" hidden="1" customHeight="1" x14ac:dyDescent="0.25"/>
    <row r="2709" ht="15" hidden="1" customHeight="1" x14ac:dyDescent="0.25"/>
    <row r="2710" ht="15" hidden="1" customHeight="1" x14ac:dyDescent="0.25"/>
    <row r="2711" ht="15" hidden="1" customHeight="1" x14ac:dyDescent="0.25"/>
    <row r="2712" ht="15" hidden="1" customHeight="1" x14ac:dyDescent="0.25"/>
    <row r="2713" ht="15" hidden="1" customHeight="1" x14ac:dyDescent="0.25"/>
    <row r="2714" ht="15" hidden="1" customHeight="1" x14ac:dyDescent="0.25"/>
    <row r="2715" ht="15" hidden="1" customHeight="1" x14ac:dyDescent="0.25"/>
    <row r="2716" ht="15" hidden="1" customHeight="1" x14ac:dyDescent="0.25"/>
    <row r="2717" ht="15" hidden="1" customHeight="1" x14ac:dyDescent="0.25"/>
    <row r="2718" ht="15" hidden="1" customHeight="1" x14ac:dyDescent="0.25"/>
    <row r="2719" ht="15" hidden="1" customHeight="1" x14ac:dyDescent="0.25"/>
    <row r="2720" ht="15" hidden="1" customHeight="1" x14ac:dyDescent="0.25"/>
    <row r="2721" ht="15" hidden="1" customHeight="1" x14ac:dyDescent="0.25"/>
    <row r="2722" ht="15" hidden="1" customHeight="1" x14ac:dyDescent="0.25"/>
    <row r="2723" ht="15" hidden="1" customHeight="1" x14ac:dyDescent="0.25"/>
    <row r="2724" ht="15" hidden="1" customHeight="1" x14ac:dyDescent="0.25"/>
    <row r="2725" ht="15" hidden="1" customHeight="1" x14ac:dyDescent="0.25"/>
    <row r="2726" ht="15" hidden="1" customHeight="1" x14ac:dyDescent="0.25"/>
    <row r="2727" ht="15" hidden="1" customHeight="1" x14ac:dyDescent="0.25"/>
    <row r="2728" ht="15" hidden="1" customHeight="1" x14ac:dyDescent="0.25"/>
    <row r="2729" ht="15" hidden="1" customHeight="1" x14ac:dyDescent="0.25"/>
    <row r="2730" ht="15" hidden="1" customHeight="1" x14ac:dyDescent="0.25"/>
    <row r="2731" ht="15" hidden="1" customHeight="1" x14ac:dyDescent="0.25"/>
    <row r="2732" ht="15" hidden="1" customHeight="1" x14ac:dyDescent="0.25"/>
    <row r="2733" ht="15" hidden="1" customHeight="1" x14ac:dyDescent="0.25"/>
    <row r="2734" ht="15" hidden="1" customHeight="1" x14ac:dyDescent="0.25"/>
    <row r="2735" ht="15" hidden="1" customHeight="1" x14ac:dyDescent="0.25"/>
    <row r="2736" ht="15" hidden="1" customHeight="1" x14ac:dyDescent="0.25"/>
    <row r="2737" ht="15" hidden="1" customHeight="1" x14ac:dyDescent="0.25"/>
    <row r="2738" ht="15" hidden="1" customHeight="1" x14ac:dyDescent="0.25"/>
    <row r="2739" ht="15" hidden="1" customHeight="1" x14ac:dyDescent="0.25"/>
    <row r="2740" ht="15" hidden="1" customHeight="1" x14ac:dyDescent="0.25"/>
    <row r="2741" ht="15" hidden="1" customHeight="1" x14ac:dyDescent="0.25"/>
    <row r="2742" ht="15" hidden="1" customHeight="1" x14ac:dyDescent="0.25"/>
    <row r="2743" ht="15" hidden="1" customHeight="1" x14ac:dyDescent="0.25"/>
    <row r="2744" ht="15" hidden="1" customHeight="1" x14ac:dyDescent="0.25"/>
    <row r="2745" ht="15" hidden="1" customHeight="1" x14ac:dyDescent="0.25"/>
    <row r="2746" ht="15" hidden="1" customHeight="1" x14ac:dyDescent="0.25"/>
    <row r="2747" ht="15" hidden="1" customHeight="1" x14ac:dyDescent="0.25"/>
    <row r="2748" ht="15" hidden="1" customHeight="1" x14ac:dyDescent="0.25"/>
    <row r="2749" ht="15" hidden="1" customHeight="1" x14ac:dyDescent="0.25"/>
    <row r="2750" ht="15" hidden="1" customHeight="1" x14ac:dyDescent="0.25"/>
    <row r="2751" ht="15" hidden="1" customHeight="1" x14ac:dyDescent="0.25"/>
    <row r="2752" ht="15" hidden="1" customHeight="1" x14ac:dyDescent="0.25"/>
    <row r="2753" ht="15" hidden="1" customHeight="1" x14ac:dyDescent="0.25"/>
    <row r="2754" ht="15" hidden="1" customHeight="1" x14ac:dyDescent="0.25"/>
    <row r="2755" ht="15" hidden="1" customHeight="1" x14ac:dyDescent="0.25"/>
    <row r="2756" ht="15" hidden="1" customHeight="1" x14ac:dyDescent="0.25"/>
    <row r="2757" ht="15" hidden="1" customHeight="1" x14ac:dyDescent="0.25"/>
    <row r="2758" ht="15" hidden="1" customHeight="1" x14ac:dyDescent="0.25"/>
    <row r="2759" ht="15" hidden="1" customHeight="1" x14ac:dyDescent="0.25"/>
    <row r="2760" ht="15" hidden="1" customHeight="1" x14ac:dyDescent="0.25"/>
    <row r="2761" ht="15" hidden="1" customHeight="1" x14ac:dyDescent="0.25"/>
    <row r="2762" ht="15" hidden="1" customHeight="1" x14ac:dyDescent="0.25"/>
    <row r="2763" ht="15" hidden="1" customHeight="1" x14ac:dyDescent="0.25"/>
    <row r="2764" ht="15" hidden="1" customHeight="1" x14ac:dyDescent="0.25"/>
    <row r="2765" ht="15" hidden="1" customHeight="1" x14ac:dyDescent="0.25"/>
    <row r="2766" ht="15" hidden="1" customHeight="1" x14ac:dyDescent="0.25"/>
    <row r="2767" ht="15" hidden="1" customHeight="1" x14ac:dyDescent="0.25"/>
    <row r="2768" ht="15" hidden="1" customHeight="1" x14ac:dyDescent="0.25"/>
    <row r="2769" ht="15" hidden="1" customHeight="1" x14ac:dyDescent="0.25"/>
    <row r="2770" ht="15" hidden="1" customHeight="1" x14ac:dyDescent="0.25"/>
    <row r="2771" ht="15" hidden="1" customHeight="1" x14ac:dyDescent="0.25"/>
    <row r="2772" ht="15" hidden="1" customHeight="1" x14ac:dyDescent="0.25"/>
    <row r="2773" ht="15" hidden="1" customHeight="1" x14ac:dyDescent="0.25"/>
    <row r="2774" ht="15" hidden="1" customHeight="1" x14ac:dyDescent="0.25"/>
    <row r="2775" ht="15" hidden="1" customHeight="1" x14ac:dyDescent="0.25"/>
    <row r="2776" ht="15" hidden="1" customHeight="1" x14ac:dyDescent="0.25"/>
    <row r="2777" ht="15" hidden="1" customHeight="1" x14ac:dyDescent="0.25"/>
    <row r="2778" ht="15" hidden="1" customHeight="1" x14ac:dyDescent="0.25"/>
    <row r="2779" ht="15" hidden="1" customHeight="1" x14ac:dyDescent="0.25"/>
    <row r="2780" ht="15" hidden="1" customHeight="1" x14ac:dyDescent="0.25"/>
    <row r="2781" ht="15" hidden="1" customHeight="1" x14ac:dyDescent="0.25"/>
    <row r="2782" ht="15" hidden="1" customHeight="1" x14ac:dyDescent="0.25"/>
    <row r="2783" ht="15" hidden="1" customHeight="1" x14ac:dyDescent="0.25"/>
    <row r="2784" ht="15" hidden="1" customHeight="1" x14ac:dyDescent="0.25"/>
    <row r="2785" ht="15" hidden="1" customHeight="1" x14ac:dyDescent="0.25"/>
    <row r="2786" ht="15" hidden="1" customHeight="1" x14ac:dyDescent="0.25"/>
    <row r="2787" ht="15" hidden="1" customHeight="1" x14ac:dyDescent="0.25"/>
    <row r="2788" ht="15" hidden="1" customHeight="1" x14ac:dyDescent="0.25"/>
    <row r="2789" ht="15" hidden="1" customHeight="1" x14ac:dyDescent="0.25"/>
    <row r="2790" ht="15" hidden="1" customHeight="1" x14ac:dyDescent="0.25"/>
    <row r="2791" ht="15" hidden="1" customHeight="1" x14ac:dyDescent="0.25"/>
    <row r="2792" ht="15" hidden="1" customHeight="1" x14ac:dyDescent="0.25"/>
    <row r="2793" ht="15" hidden="1" customHeight="1" x14ac:dyDescent="0.25"/>
    <row r="2794" ht="15" hidden="1" customHeight="1" x14ac:dyDescent="0.25"/>
    <row r="2795" ht="15" hidden="1" customHeight="1" x14ac:dyDescent="0.25"/>
    <row r="2796" ht="15" hidden="1" customHeight="1" x14ac:dyDescent="0.25"/>
    <row r="2797" ht="15" hidden="1" customHeight="1" x14ac:dyDescent="0.25"/>
    <row r="2798" ht="15" hidden="1" customHeight="1" x14ac:dyDescent="0.25"/>
    <row r="2799" ht="15" hidden="1" customHeight="1" x14ac:dyDescent="0.25"/>
    <row r="2800" ht="15" hidden="1" customHeight="1" x14ac:dyDescent="0.25"/>
    <row r="2801" ht="15" hidden="1" customHeight="1" x14ac:dyDescent="0.25"/>
    <row r="2802" ht="15" hidden="1" customHeight="1" x14ac:dyDescent="0.25"/>
    <row r="2803" ht="15" hidden="1" customHeight="1" x14ac:dyDescent="0.25"/>
    <row r="2804" ht="15" hidden="1" customHeight="1" x14ac:dyDescent="0.25"/>
    <row r="2805" ht="15" hidden="1" customHeight="1" x14ac:dyDescent="0.25"/>
    <row r="2806" ht="15" hidden="1" customHeight="1" x14ac:dyDescent="0.25"/>
    <row r="2807" ht="15" hidden="1" customHeight="1" x14ac:dyDescent="0.25"/>
    <row r="2808" ht="15" hidden="1" customHeight="1" x14ac:dyDescent="0.25"/>
    <row r="2809" ht="15" hidden="1" customHeight="1" x14ac:dyDescent="0.25"/>
    <row r="2810" ht="15" hidden="1" customHeight="1" x14ac:dyDescent="0.25"/>
    <row r="2811" ht="15" hidden="1" customHeight="1" x14ac:dyDescent="0.25"/>
    <row r="2812" ht="15" hidden="1" customHeight="1" x14ac:dyDescent="0.25"/>
    <row r="2813" ht="15" hidden="1" customHeight="1" x14ac:dyDescent="0.25"/>
    <row r="2814" ht="15" hidden="1" customHeight="1" x14ac:dyDescent="0.25"/>
    <row r="2815" ht="15" hidden="1" customHeight="1" x14ac:dyDescent="0.25"/>
    <row r="2816" ht="15" hidden="1" customHeight="1" x14ac:dyDescent="0.25"/>
    <row r="2817" ht="15" hidden="1" customHeight="1" x14ac:dyDescent="0.25"/>
    <row r="2818" ht="15" hidden="1" customHeight="1" x14ac:dyDescent="0.25"/>
    <row r="2819" ht="15" hidden="1" customHeight="1" x14ac:dyDescent="0.25"/>
    <row r="2820" ht="15" hidden="1" customHeight="1" x14ac:dyDescent="0.25"/>
    <row r="2821" ht="15" hidden="1" customHeight="1" x14ac:dyDescent="0.25"/>
    <row r="2822" ht="15" hidden="1" customHeight="1" x14ac:dyDescent="0.25"/>
    <row r="2823" ht="15" hidden="1" customHeight="1" x14ac:dyDescent="0.25"/>
    <row r="2824" ht="15" hidden="1" customHeight="1" x14ac:dyDescent="0.25"/>
    <row r="2825" ht="15" hidden="1" customHeight="1" x14ac:dyDescent="0.25"/>
    <row r="2826" ht="15" hidden="1" customHeight="1" x14ac:dyDescent="0.25"/>
    <row r="2827" ht="15" hidden="1" customHeight="1" x14ac:dyDescent="0.25"/>
    <row r="2828" ht="15" hidden="1" customHeight="1" x14ac:dyDescent="0.25"/>
    <row r="2829" ht="15" hidden="1" customHeight="1" x14ac:dyDescent="0.25"/>
    <row r="2830" ht="15" hidden="1" customHeight="1" x14ac:dyDescent="0.25"/>
    <row r="2831" ht="15" hidden="1" customHeight="1" x14ac:dyDescent="0.25"/>
    <row r="2832" ht="15" hidden="1" customHeight="1" x14ac:dyDescent="0.25"/>
    <row r="2833" ht="15" hidden="1" customHeight="1" x14ac:dyDescent="0.25"/>
    <row r="2834" ht="15" hidden="1" customHeight="1" x14ac:dyDescent="0.25"/>
    <row r="2835" ht="15" hidden="1" customHeight="1" x14ac:dyDescent="0.25"/>
    <row r="2836" ht="15" hidden="1" customHeight="1" x14ac:dyDescent="0.25"/>
    <row r="2837" ht="15" hidden="1" customHeight="1" x14ac:dyDescent="0.25"/>
    <row r="2838" ht="15" hidden="1" customHeight="1" x14ac:dyDescent="0.25"/>
    <row r="2839" ht="15" hidden="1" customHeight="1" x14ac:dyDescent="0.25"/>
    <row r="2840" ht="15" hidden="1" customHeight="1" x14ac:dyDescent="0.25"/>
    <row r="2841" ht="15" hidden="1" customHeight="1" x14ac:dyDescent="0.25"/>
    <row r="2842" ht="15" hidden="1" customHeight="1" x14ac:dyDescent="0.25"/>
    <row r="2843" ht="15" hidden="1" customHeight="1" x14ac:dyDescent="0.25"/>
    <row r="2844" ht="15" hidden="1" customHeight="1" x14ac:dyDescent="0.25"/>
    <row r="2845" ht="15" hidden="1" customHeight="1" x14ac:dyDescent="0.25"/>
    <row r="2846" ht="15" hidden="1" customHeight="1" x14ac:dyDescent="0.25"/>
    <row r="2847" ht="15" hidden="1" customHeight="1" x14ac:dyDescent="0.25"/>
    <row r="2848" ht="15" hidden="1" customHeight="1" x14ac:dyDescent="0.25"/>
    <row r="2849" ht="15" hidden="1" customHeight="1" x14ac:dyDescent="0.25"/>
    <row r="2850" ht="15" hidden="1" customHeight="1" x14ac:dyDescent="0.25"/>
    <row r="2851" ht="15" hidden="1" customHeight="1" x14ac:dyDescent="0.25"/>
    <row r="2852" ht="15" hidden="1" customHeight="1" x14ac:dyDescent="0.25"/>
    <row r="2853" ht="15" hidden="1" customHeight="1" x14ac:dyDescent="0.25"/>
    <row r="2854" ht="15" hidden="1" customHeight="1" x14ac:dyDescent="0.25"/>
    <row r="2855" ht="15" hidden="1" customHeight="1" x14ac:dyDescent="0.25"/>
    <row r="2856" ht="15" hidden="1" customHeight="1" x14ac:dyDescent="0.25"/>
    <row r="2857" ht="15" hidden="1" customHeight="1" x14ac:dyDescent="0.25"/>
    <row r="2858" ht="15" hidden="1" customHeight="1" x14ac:dyDescent="0.25"/>
    <row r="2859" ht="15" hidden="1" customHeight="1" x14ac:dyDescent="0.25"/>
    <row r="2860" ht="15" hidden="1" customHeight="1" x14ac:dyDescent="0.25"/>
    <row r="2861" ht="15" hidden="1" customHeight="1" x14ac:dyDescent="0.25"/>
    <row r="2862" ht="15" hidden="1" customHeight="1" x14ac:dyDescent="0.25"/>
    <row r="2863" ht="15" hidden="1" customHeight="1" x14ac:dyDescent="0.25"/>
    <row r="2864" ht="15" hidden="1" customHeight="1" x14ac:dyDescent="0.25"/>
    <row r="2865" ht="15" hidden="1" customHeight="1" x14ac:dyDescent="0.25"/>
    <row r="2866" ht="15" hidden="1" customHeight="1" x14ac:dyDescent="0.25"/>
    <row r="2867" ht="15" hidden="1" customHeight="1" x14ac:dyDescent="0.25"/>
    <row r="2868" ht="15" hidden="1" customHeight="1" x14ac:dyDescent="0.25"/>
    <row r="2869" ht="15" hidden="1" customHeight="1" x14ac:dyDescent="0.25"/>
    <row r="2870" ht="15" hidden="1" customHeight="1" x14ac:dyDescent="0.25"/>
    <row r="2871" ht="15" hidden="1" customHeight="1" x14ac:dyDescent="0.25"/>
    <row r="2872" ht="15" hidden="1" customHeight="1" x14ac:dyDescent="0.25"/>
    <row r="2873" ht="15" hidden="1" customHeight="1" x14ac:dyDescent="0.25"/>
    <row r="2874" ht="15" hidden="1" customHeight="1" x14ac:dyDescent="0.25"/>
    <row r="2875" ht="15" hidden="1" customHeight="1" x14ac:dyDescent="0.25"/>
    <row r="2876" ht="15" hidden="1" customHeight="1" x14ac:dyDescent="0.25"/>
    <row r="2877" ht="15" hidden="1" customHeight="1" x14ac:dyDescent="0.25"/>
    <row r="2878" ht="15" hidden="1" customHeight="1" x14ac:dyDescent="0.25"/>
    <row r="2879" ht="15" hidden="1" customHeight="1" x14ac:dyDescent="0.25"/>
    <row r="2880" ht="15" hidden="1" customHeight="1" x14ac:dyDescent="0.25"/>
    <row r="2881" ht="15" hidden="1" customHeight="1" x14ac:dyDescent="0.25"/>
    <row r="2882" ht="15" hidden="1" customHeight="1" x14ac:dyDescent="0.25"/>
    <row r="2883" ht="15" hidden="1" customHeight="1" x14ac:dyDescent="0.25"/>
    <row r="2884" ht="15" hidden="1" customHeight="1" x14ac:dyDescent="0.25"/>
    <row r="2885" ht="15" hidden="1" customHeight="1" x14ac:dyDescent="0.25"/>
    <row r="2886" ht="15" hidden="1" customHeight="1" x14ac:dyDescent="0.25"/>
    <row r="2887" ht="15" hidden="1" customHeight="1" x14ac:dyDescent="0.25"/>
    <row r="2888" ht="15" hidden="1" customHeight="1" x14ac:dyDescent="0.25"/>
    <row r="2889" ht="15" hidden="1" customHeight="1" x14ac:dyDescent="0.25"/>
    <row r="2890" ht="15" hidden="1" customHeight="1" x14ac:dyDescent="0.25"/>
    <row r="2891" ht="15" hidden="1" customHeight="1" x14ac:dyDescent="0.25"/>
    <row r="2892" ht="15" hidden="1" customHeight="1" x14ac:dyDescent="0.25"/>
    <row r="2893" ht="15" hidden="1" customHeight="1" x14ac:dyDescent="0.25"/>
    <row r="2894" ht="15" hidden="1" customHeight="1" x14ac:dyDescent="0.25"/>
    <row r="2895" ht="15" hidden="1" customHeight="1" x14ac:dyDescent="0.25"/>
    <row r="2896" ht="15" hidden="1" customHeight="1" x14ac:dyDescent="0.25"/>
    <row r="2897" ht="15" hidden="1" customHeight="1" x14ac:dyDescent="0.25"/>
    <row r="2898" ht="15" hidden="1" customHeight="1" x14ac:dyDescent="0.25"/>
    <row r="2899" ht="15" hidden="1" customHeight="1" x14ac:dyDescent="0.25"/>
    <row r="2900" ht="15" hidden="1" customHeight="1" x14ac:dyDescent="0.25"/>
    <row r="2901" ht="15" hidden="1" customHeight="1" x14ac:dyDescent="0.25"/>
    <row r="2902" ht="15" hidden="1" customHeight="1" x14ac:dyDescent="0.25"/>
    <row r="2903" ht="15" hidden="1" customHeight="1" x14ac:dyDescent="0.25"/>
    <row r="2904" ht="15" hidden="1" customHeight="1" x14ac:dyDescent="0.25"/>
    <row r="2905" ht="15" hidden="1" customHeight="1" x14ac:dyDescent="0.25"/>
    <row r="2906" ht="15" hidden="1" customHeight="1" x14ac:dyDescent="0.25"/>
    <row r="2907" ht="15" hidden="1" customHeight="1" x14ac:dyDescent="0.25"/>
    <row r="2908" ht="15" hidden="1" customHeight="1" x14ac:dyDescent="0.25"/>
    <row r="2909" ht="15" hidden="1" customHeight="1" x14ac:dyDescent="0.25"/>
    <row r="2910" ht="15" hidden="1" customHeight="1" x14ac:dyDescent="0.25"/>
    <row r="2911" ht="15" hidden="1" customHeight="1" x14ac:dyDescent="0.25"/>
    <row r="2912" ht="15" hidden="1" customHeight="1" x14ac:dyDescent="0.25"/>
    <row r="2913" ht="15" hidden="1" customHeight="1" x14ac:dyDescent="0.25"/>
    <row r="2914" ht="15" hidden="1" customHeight="1" x14ac:dyDescent="0.25"/>
    <row r="2915" ht="15" hidden="1" customHeight="1" x14ac:dyDescent="0.25"/>
    <row r="2916" ht="15" hidden="1" customHeight="1" x14ac:dyDescent="0.25"/>
    <row r="2917" ht="15" hidden="1" customHeight="1" x14ac:dyDescent="0.25"/>
    <row r="2918" ht="15" hidden="1" customHeight="1" x14ac:dyDescent="0.25"/>
    <row r="2919" ht="15" hidden="1" customHeight="1" x14ac:dyDescent="0.25"/>
    <row r="2920" ht="15" hidden="1" customHeight="1" x14ac:dyDescent="0.25"/>
    <row r="2921" ht="15" hidden="1" customHeight="1" x14ac:dyDescent="0.25"/>
    <row r="2922" ht="15" hidden="1" customHeight="1" x14ac:dyDescent="0.25"/>
    <row r="2923" ht="15" hidden="1" customHeight="1" x14ac:dyDescent="0.25"/>
    <row r="2924" ht="15" hidden="1" customHeight="1" x14ac:dyDescent="0.25"/>
    <row r="2925" ht="15" hidden="1" customHeight="1" x14ac:dyDescent="0.25"/>
    <row r="2926" ht="15" hidden="1" customHeight="1" x14ac:dyDescent="0.25"/>
    <row r="2927" ht="15" hidden="1" customHeight="1" x14ac:dyDescent="0.25"/>
    <row r="2928" ht="15" hidden="1" customHeight="1" x14ac:dyDescent="0.25"/>
    <row r="2929" ht="15" hidden="1" customHeight="1" x14ac:dyDescent="0.25"/>
    <row r="2930" ht="15" hidden="1" customHeight="1" x14ac:dyDescent="0.25"/>
    <row r="2931" ht="15" hidden="1" customHeight="1" x14ac:dyDescent="0.25"/>
    <row r="2932" ht="15" hidden="1" customHeight="1" x14ac:dyDescent="0.25"/>
    <row r="2933" ht="15" hidden="1" customHeight="1" x14ac:dyDescent="0.25"/>
    <row r="2934" ht="15" hidden="1" customHeight="1" x14ac:dyDescent="0.25"/>
    <row r="2935" ht="15" hidden="1" customHeight="1" x14ac:dyDescent="0.25"/>
    <row r="2936" ht="15" hidden="1" customHeight="1" x14ac:dyDescent="0.25"/>
    <row r="2937" ht="15" hidden="1" customHeight="1" x14ac:dyDescent="0.25"/>
    <row r="2938" ht="15" hidden="1" customHeight="1" x14ac:dyDescent="0.25"/>
    <row r="2939" ht="15" hidden="1" customHeight="1" x14ac:dyDescent="0.25"/>
    <row r="2940" ht="15" hidden="1" customHeight="1" x14ac:dyDescent="0.25"/>
    <row r="2941" ht="15" hidden="1" customHeight="1" x14ac:dyDescent="0.25"/>
    <row r="2942" ht="15" hidden="1" customHeight="1" x14ac:dyDescent="0.25"/>
    <row r="2943" ht="15" hidden="1" customHeight="1" x14ac:dyDescent="0.25"/>
    <row r="2944" ht="15" hidden="1" customHeight="1" x14ac:dyDescent="0.25"/>
    <row r="2945" ht="15" hidden="1" customHeight="1" x14ac:dyDescent="0.25"/>
    <row r="2946" ht="15" hidden="1" customHeight="1" x14ac:dyDescent="0.25"/>
    <row r="2947" ht="15" hidden="1" customHeight="1" x14ac:dyDescent="0.25"/>
    <row r="2948" ht="15" hidden="1" customHeight="1" x14ac:dyDescent="0.25"/>
    <row r="2949" ht="15" hidden="1" customHeight="1" x14ac:dyDescent="0.25"/>
    <row r="2950" ht="15" hidden="1" customHeight="1" x14ac:dyDescent="0.25"/>
    <row r="2951" ht="15" hidden="1" customHeight="1" x14ac:dyDescent="0.25"/>
    <row r="2952" ht="15" hidden="1" customHeight="1" x14ac:dyDescent="0.25"/>
    <row r="2953" ht="15" hidden="1" customHeight="1" x14ac:dyDescent="0.25"/>
    <row r="2954" ht="15" hidden="1" customHeight="1" x14ac:dyDescent="0.25"/>
    <row r="2955" ht="15" hidden="1" customHeight="1" x14ac:dyDescent="0.25"/>
    <row r="2956" ht="15" hidden="1" customHeight="1" x14ac:dyDescent="0.25"/>
    <row r="2957" ht="15" hidden="1" customHeight="1" x14ac:dyDescent="0.25"/>
    <row r="2958" ht="15" hidden="1" customHeight="1" x14ac:dyDescent="0.25"/>
    <row r="2959" ht="15" hidden="1" customHeight="1" x14ac:dyDescent="0.25"/>
    <row r="2960" ht="15" hidden="1" customHeight="1" x14ac:dyDescent="0.25"/>
    <row r="2961" ht="15" hidden="1" customHeight="1" x14ac:dyDescent="0.25"/>
    <row r="2962" ht="15" hidden="1" customHeight="1" x14ac:dyDescent="0.25"/>
    <row r="2963" ht="15" hidden="1" customHeight="1" x14ac:dyDescent="0.25"/>
    <row r="2964" ht="15" hidden="1" customHeight="1" x14ac:dyDescent="0.25"/>
    <row r="2965" ht="15" hidden="1" customHeight="1" x14ac:dyDescent="0.25"/>
    <row r="2966" ht="15" hidden="1" customHeight="1" x14ac:dyDescent="0.25"/>
    <row r="2967" ht="15" hidden="1" customHeight="1" x14ac:dyDescent="0.25"/>
    <row r="2968" ht="15" hidden="1" customHeight="1" x14ac:dyDescent="0.25"/>
    <row r="2969" ht="15" hidden="1" customHeight="1" x14ac:dyDescent="0.25"/>
    <row r="2970" ht="15" hidden="1" customHeight="1" x14ac:dyDescent="0.25"/>
    <row r="2971" ht="15" hidden="1" customHeight="1" x14ac:dyDescent="0.25"/>
    <row r="2972" ht="15" hidden="1" customHeight="1" x14ac:dyDescent="0.25"/>
    <row r="2973" ht="15" hidden="1" customHeight="1" x14ac:dyDescent="0.25"/>
    <row r="2974" ht="15" hidden="1" customHeight="1" x14ac:dyDescent="0.25"/>
    <row r="2975" ht="15" hidden="1" customHeight="1" x14ac:dyDescent="0.25"/>
    <row r="2976" ht="15" hidden="1" customHeight="1" x14ac:dyDescent="0.25"/>
    <row r="2977" ht="15" hidden="1" customHeight="1" x14ac:dyDescent="0.25"/>
    <row r="2978" ht="15" hidden="1" customHeight="1" x14ac:dyDescent="0.25"/>
    <row r="2979" ht="15" hidden="1" customHeight="1" x14ac:dyDescent="0.25"/>
    <row r="2980" ht="15" hidden="1" customHeight="1" x14ac:dyDescent="0.25"/>
    <row r="2981" ht="15" hidden="1" customHeight="1" x14ac:dyDescent="0.25"/>
    <row r="2982" ht="15" hidden="1" customHeight="1" x14ac:dyDescent="0.25"/>
    <row r="2983" ht="15" hidden="1" customHeight="1" x14ac:dyDescent="0.25"/>
    <row r="2984" ht="15" hidden="1" customHeight="1" x14ac:dyDescent="0.25"/>
    <row r="2985" ht="15" hidden="1" customHeight="1" x14ac:dyDescent="0.25"/>
    <row r="2986" ht="15" hidden="1" customHeight="1" x14ac:dyDescent="0.25"/>
    <row r="2987" ht="15" hidden="1" customHeight="1" x14ac:dyDescent="0.25"/>
    <row r="2988" ht="15" hidden="1" customHeight="1" x14ac:dyDescent="0.25"/>
    <row r="2989" ht="15" hidden="1" customHeight="1" x14ac:dyDescent="0.25"/>
    <row r="2990" ht="15" hidden="1" customHeight="1" x14ac:dyDescent="0.25"/>
    <row r="2991" ht="15" hidden="1" customHeight="1" x14ac:dyDescent="0.25"/>
    <row r="2992" ht="15" hidden="1" customHeight="1" x14ac:dyDescent="0.25"/>
    <row r="2993" ht="15" hidden="1" customHeight="1" x14ac:dyDescent="0.25"/>
    <row r="2994" ht="15" hidden="1" customHeight="1" x14ac:dyDescent="0.25"/>
    <row r="2995" ht="15" hidden="1" customHeight="1" x14ac:dyDescent="0.25"/>
    <row r="2996" ht="15" hidden="1" customHeight="1" x14ac:dyDescent="0.25"/>
    <row r="2997" ht="15" hidden="1" customHeight="1" x14ac:dyDescent="0.25"/>
    <row r="2998" ht="15" hidden="1" customHeight="1" x14ac:dyDescent="0.25"/>
    <row r="2999" ht="15" hidden="1" customHeight="1" x14ac:dyDescent="0.25"/>
    <row r="3000" ht="15" hidden="1" customHeight="1" x14ac:dyDescent="0.25"/>
    <row r="3001" ht="15" hidden="1" customHeight="1" x14ac:dyDescent="0.25"/>
    <row r="3002" ht="15" hidden="1" customHeight="1" x14ac:dyDescent="0.25"/>
    <row r="3003" ht="15" hidden="1" customHeight="1" x14ac:dyDescent="0.25"/>
    <row r="3004" ht="15" hidden="1" customHeight="1" x14ac:dyDescent="0.25"/>
    <row r="3005" ht="15" hidden="1" customHeight="1" x14ac:dyDescent="0.25"/>
    <row r="3006" ht="15" hidden="1" customHeight="1" x14ac:dyDescent="0.25"/>
    <row r="3007" ht="15" hidden="1" customHeight="1" x14ac:dyDescent="0.25"/>
    <row r="3008" ht="15" hidden="1" customHeight="1" x14ac:dyDescent="0.25"/>
    <row r="3009" ht="15" hidden="1" customHeight="1" x14ac:dyDescent="0.25"/>
    <row r="3010" ht="15" hidden="1" customHeight="1" x14ac:dyDescent="0.25"/>
    <row r="3011" ht="15" hidden="1" customHeight="1" x14ac:dyDescent="0.25"/>
    <row r="3012" ht="15" hidden="1" customHeight="1" x14ac:dyDescent="0.25"/>
    <row r="3013" ht="15" hidden="1" customHeight="1" x14ac:dyDescent="0.25"/>
    <row r="3014" ht="15" hidden="1" customHeight="1" x14ac:dyDescent="0.25"/>
    <row r="3015" ht="15" hidden="1" customHeight="1" x14ac:dyDescent="0.25"/>
    <row r="3016" ht="15" hidden="1" customHeight="1" x14ac:dyDescent="0.25"/>
    <row r="3017" ht="15" hidden="1" customHeight="1" x14ac:dyDescent="0.25"/>
    <row r="3018" ht="15" hidden="1" customHeight="1" x14ac:dyDescent="0.25"/>
    <row r="3019" ht="15" hidden="1" customHeight="1" x14ac:dyDescent="0.25"/>
    <row r="3020" ht="15" hidden="1" customHeight="1" x14ac:dyDescent="0.25"/>
    <row r="3021" ht="15" hidden="1" customHeight="1" x14ac:dyDescent="0.25"/>
    <row r="3022" ht="15" hidden="1" customHeight="1" x14ac:dyDescent="0.25"/>
    <row r="3023" ht="15" hidden="1" customHeight="1" x14ac:dyDescent="0.25"/>
    <row r="3024" ht="15" hidden="1" customHeight="1" x14ac:dyDescent="0.25"/>
    <row r="3025" ht="15" hidden="1" customHeight="1" x14ac:dyDescent="0.25"/>
    <row r="3026" ht="15" hidden="1" customHeight="1" x14ac:dyDescent="0.25"/>
    <row r="3027" ht="15" hidden="1" customHeight="1" x14ac:dyDescent="0.25"/>
    <row r="3028" ht="15" hidden="1" customHeight="1" x14ac:dyDescent="0.25"/>
    <row r="3029" ht="15" hidden="1" customHeight="1" x14ac:dyDescent="0.25"/>
    <row r="3030" ht="15" hidden="1" customHeight="1" x14ac:dyDescent="0.25"/>
    <row r="3031" ht="15" hidden="1" customHeight="1" x14ac:dyDescent="0.25"/>
    <row r="3032" ht="15" hidden="1" customHeight="1" x14ac:dyDescent="0.25"/>
    <row r="3033" ht="15" hidden="1" customHeight="1" x14ac:dyDescent="0.25"/>
    <row r="3034" ht="15" hidden="1" customHeight="1" x14ac:dyDescent="0.25"/>
    <row r="3035" ht="15" hidden="1" customHeight="1" x14ac:dyDescent="0.25"/>
    <row r="3036" ht="15" hidden="1" customHeight="1" x14ac:dyDescent="0.25"/>
    <row r="3037" ht="15" hidden="1" customHeight="1" x14ac:dyDescent="0.25"/>
    <row r="3038" ht="15" hidden="1" customHeight="1" x14ac:dyDescent="0.25"/>
    <row r="3039" ht="15" hidden="1" customHeight="1" x14ac:dyDescent="0.25"/>
    <row r="3040" ht="15" hidden="1" customHeight="1" x14ac:dyDescent="0.25"/>
    <row r="3041" ht="15" hidden="1" customHeight="1" x14ac:dyDescent="0.25"/>
    <row r="3042" ht="15" hidden="1" customHeight="1" x14ac:dyDescent="0.25"/>
    <row r="3043" ht="15" hidden="1" customHeight="1" x14ac:dyDescent="0.25"/>
    <row r="3044" ht="15" hidden="1" customHeight="1" x14ac:dyDescent="0.25"/>
    <row r="3045" ht="15" hidden="1" customHeight="1" x14ac:dyDescent="0.25"/>
    <row r="3046" ht="15" hidden="1" customHeight="1" x14ac:dyDescent="0.25"/>
    <row r="3047" ht="15" hidden="1" customHeight="1" x14ac:dyDescent="0.25"/>
    <row r="3048" ht="15" hidden="1" customHeight="1" x14ac:dyDescent="0.25"/>
    <row r="3049" ht="15" hidden="1" customHeight="1" x14ac:dyDescent="0.25"/>
    <row r="3050" ht="15" hidden="1" customHeight="1" x14ac:dyDescent="0.25"/>
    <row r="3051" ht="15" hidden="1" customHeight="1" x14ac:dyDescent="0.25"/>
    <row r="3052" ht="15" hidden="1" customHeight="1" x14ac:dyDescent="0.25"/>
    <row r="3053" ht="15" hidden="1" customHeight="1" x14ac:dyDescent="0.25"/>
    <row r="3054" ht="15" hidden="1" customHeight="1" x14ac:dyDescent="0.25"/>
    <row r="3055" ht="15" hidden="1" customHeight="1" x14ac:dyDescent="0.25"/>
    <row r="3056" ht="15" hidden="1" customHeight="1" x14ac:dyDescent="0.25"/>
    <row r="3057" ht="15" hidden="1" customHeight="1" x14ac:dyDescent="0.25"/>
    <row r="3058" ht="15" hidden="1" customHeight="1" x14ac:dyDescent="0.25"/>
    <row r="3059" ht="15" hidden="1" customHeight="1" x14ac:dyDescent="0.25"/>
    <row r="3060" ht="15" hidden="1" customHeight="1" x14ac:dyDescent="0.25"/>
    <row r="3061" ht="15" hidden="1" customHeight="1" x14ac:dyDescent="0.25"/>
    <row r="3062" ht="15" hidden="1" customHeight="1" x14ac:dyDescent="0.25"/>
    <row r="3063" ht="15" hidden="1" customHeight="1" x14ac:dyDescent="0.25"/>
    <row r="3064" ht="15" hidden="1" customHeight="1" x14ac:dyDescent="0.25"/>
    <row r="3065" ht="15" hidden="1" customHeight="1" x14ac:dyDescent="0.25"/>
    <row r="3066" ht="15" hidden="1" customHeight="1" x14ac:dyDescent="0.25"/>
    <row r="3067" ht="15" hidden="1" customHeight="1" x14ac:dyDescent="0.25"/>
    <row r="3068" ht="15" hidden="1" customHeight="1" x14ac:dyDescent="0.25"/>
    <row r="3069" ht="15" hidden="1" customHeight="1" x14ac:dyDescent="0.25"/>
    <row r="3070" ht="15" hidden="1" customHeight="1" x14ac:dyDescent="0.25"/>
    <row r="3071" ht="15" hidden="1" customHeight="1" x14ac:dyDescent="0.25"/>
    <row r="3072" ht="15" hidden="1" customHeight="1" x14ac:dyDescent="0.25"/>
    <row r="3073" ht="15" hidden="1" customHeight="1" x14ac:dyDescent="0.25"/>
    <row r="3074" ht="15" hidden="1" customHeight="1" x14ac:dyDescent="0.25"/>
    <row r="3075" ht="15" hidden="1" customHeight="1" x14ac:dyDescent="0.25"/>
    <row r="3076" ht="15" hidden="1" customHeight="1" x14ac:dyDescent="0.25"/>
    <row r="3077" ht="15" hidden="1" customHeight="1" x14ac:dyDescent="0.25"/>
    <row r="3078" ht="15" hidden="1" customHeight="1" x14ac:dyDescent="0.25"/>
    <row r="3079" ht="15" hidden="1" customHeight="1" x14ac:dyDescent="0.25"/>
    <row r="3080" ht="15" hidden="1" customHeight="1" x14ac:dyDescent="0.25"/>
    <row r="3081" ht="15" hidden="1" customHeight="1" x14ac:dyDescent="0.25"/>
    <row r="3082" ht="15" hidden="1" customHeight="1" x14ac:dyDescent="0.25"/>
    <row r="3083" ht="15" hidden="1" customHeight="1" x14ac:dyDescent="0.25"/>
    <row r="3084" ht="15" hidden="1" customHeight="1" x14ac:dyDescent="0.25"/>
    <row r="3085" ht="15" hidden="1" customHeight="1" x14ac:dyDescent="0.25"/>
    <row r="3086" ht="15" hidden="1" customHeight="1" x14ac:dyDescent="0.25"/>
    <row r="3087" ht="15" hidden="1" customHeight="1" x14ac:dyDescent="0.25"/>
    <row r="3088" ht="15" hidden="1" customHeight="1" x14ac:dyDescent="0.25"/>
    <row r="3089" ht="15" hidden="1" customHeight="1" x14ac:dyDescent="0.25"/>
    <row r="3090" ht="15" hidden="1" customHeight="1" x14ac:dyDescent="0.25"/>
    <row r="3091" ht="15" hidden="1" customHeight="1" x14ac:dyDescent="0.25"/>
    <row r="3092" ht="15" hidden="1" customHeight="1" x14ac:dyDescent="0.25"/>
    <row r="3093" ht="15" hidden="1" customHeight="1" x14ac:dyDescent="0.25"/>
    <row r="3094" ht="15" hidden="1" customHeight="1" x14ac:dyDescent="0.25"/>
    <row r="3095" ht="15" hidden="1" customHeight="1" x14ac:dyDescent="0.25"/>
    <row r="3096" ht="15" hidden="1" customHeight="1" x14ac:dyDescent="0.25"/>
    <row r="3097" ht="15" hidden="1" customHeight="1" x14ac:dyDescent="0.25"/>
    <row r="3098" ht="15" hidden="1" customHeight="1" x14ac:dyDescent="0.25"/>
    <row r="3099" ht="15" hidden="1" customHeight="1" x14ac:dyDescent="0.25"/>
    <row r="3100" ht="15" hidden="1" customHeight="1" x14ac:dyDescent="0.25"/>
    <row r="3101" ht="15" hidden="1" customHeight="1" x14ac:dyDescent="0.25"/>
    <row r="3102" ht="15" hidden="1" customHeight="1" x14ac:dyDescent="0.25"/>
    <row r="3103" ht="15" hidden="1" customHeight="1" x14ac:dyDescent="0.25"/>
    <row r="3104" ht="15" hidden="1" customHeight="1" x14ac:dyDescent="0.25"/>
    <row r="3105" ht="15" hidden="1" customHeight="1" x14ac:dyDescent="0.25"/>
    <row r="3106" ht="15" hidden="1" customHeight="1" x14ac:dyDescent="0.25"/>
    <row r="3107" ht="15" hidden="1" customHeight="1" x14ac:dyDescent="0.25"/>
    <row r="3108" ht="15" hidden="1" customHeight="1" x14ac:dyDescent="0.25"/>
    <row r="3109" ht="15" hidden="1" customHeight="1" x14ac:dyDescent="0.25"/>
    <row r="3110" ht="15" hidden="1" customHeight="1" x14ac:dyDescent="0.25"/>
    <row r="3111" ht="15" hidden="1" customHeight="1" x14ac:dyDescent="0.25"/>
    <row r="3112" ht="15" hidden="1" customHeight="1" x14ac:dyDescent="0.25"/>
    <row r="3113" ht="15" hidden="1" customHeight="1" x14ac:dyDescent="0.25"/>
    <row r="3114" ht="15" hidden="1" customHeight="1" x14ac:dyDescent="0.25"/>
    <row r="3115" ht="15" hidden="1" customHeight="1" x14ac:dyDescent="0.25"/>
    <row r="3116" ht="15" hidden="1" customHeight="1" x14ac:dyDescent="0.25"/>
    <row r="3117" ht="15" hidden="1" customHeight="1" x14ac:dyDescent="0.25"/>
    <row r="3118" ht="15" hidden="1" customHeight="1" x14ac:dyDescent="0.25"/>
    <row r="3119" ht="15" hidden="1" customHeight="1" x14ac:dyDescent="0.25"/>
    <row r="3120" ht="15" hidden="1" customHeight="1" x14ac:dyDescent="0.25"/>
    <row r="3121" ht="15" hidden="1" customHeight="1" x14ac:dyDescent="0.25"/>
    <row r="3122" ht="15" hidden="1" customHeight="1" x14ac:dyDescent="0.25"/>
    <row r="3123" ht="15" hidden="1" customHeight="1" x14ac:dyDescent="0.25"/>
    <row r="3124" ht="15" hidden="1" customHeight="1" x14ac:dyDescent="0.25"/>
    <row r="3125" ht="15" hidden="1" customHeight="1" x14ac:dyDescent="0.25"/>
    <row r="3126" ht="15" hidden="1" customHeight="1" x14ac:dyDescent="0.25"/>
    <row r="3127" ht="15" hidden="1" customHeight="1" x14ac:dyDescent="0.25"/>
    <row r="3128" ht="15" hidden="1" customHeight="1" x14ac:dyDescent="0.25"/>
    <row r="3129" ht="15" hidden="1" customHeight="1" x14ac:dyDescent="0.25"/>
    <row r="3130" ht="15" hidden="1" customHeight="1" x14ac:dyDescent="0.25"/>
    <row r="3131" ht="15" hidden="1" customHeight="1" x14ac:dyDescent="0.25"/>
    <row r="3132" ht="15" hidden="1" customHeight="1" x14ac:dyDescent="0.25"/>
    <row r="3133" ht="15" hidden="1" customHeight="1" x14ac:dyDescent="0.25"/>
    <row r="3134" ht="15" hidden="1" customHeight="1" x14ac:dyDescent="0.25"/>
    <row r="3135" ht="15" hidden="1" customHeight="1" x14ac:dyDescent="0.25"/>
    <row r="3136" ht="15" hidden="1" customHeight="1" x14ac:dyDescent="0.25"/>
    <row r="3137" ht="15" hidden="1" customHeight="1" x14ac:dyDescent="0.25"/>
    <row r="3138" ht="15" hidden="1" customHeight="1" x14ac:dyDescent="0.25"/>
    <row r="3139" ht="15" hidden="1" customHeight="1" x14ac:dyDescent="0.25"/>
    <row r="3140" ht="15" hidden="1" customHeight="1" x14ac:dyDescent="0.25"/>
    <row r="3141" ht="15" hidden="1" customHeight="1" x14ac:dyDescent="0.25"/>
    <row r="3142" ht="15" hidden="1" customHeight="1" x14ac:dyDescent="0.25"/>
    <row r="3143" ht="15" hidden="1" customHeight="1" x14ac:dyDescent="0.25"/>
    <row r="3144" ht="15" hidden="1" customHeight="1" x14ac:dyDescent="0.25"/>
    <row r="3145" ht="15" hidden="1" customHeight="1" x14ac:dyDescent="0.25"/>
    <row r="3146" ht="15" hidden="1" customHeight="1" x14ac:dyDescent="0.25"/>
    <row r="3147" ht="15" hidden="1" customHeight="1" x14ac:dyDescent="0.25"/>
    <row r="3148" ht="15" hidden="1" customHeight="1" x14ac:dyDescent="0.25"/>
    <row r="3149" ht="15" hidden="1" customHeight="1" x14ac:dyDescent="0.25"/>
    <row r="3150" ht="15" hidden="1" customHeight="1" x14ac:dyDescent="0.25"/>
    <row r="3151" ht="15" hidden="1" customHeight="1" x14ac:dyDescent="0.25"/>
    <row r="3152" ht="15" hidden="1" customHeight="1" x14ac:dyDescent="0.25"/>
    <row r="3153" ht="15" hidden="1" customHeight="1" x14ac:dyDescent="0.25"/>
    <row r="3154" ht="15" hidden="1" customHeight="1" x14ac:dyDescent="0.25"/>
    <row r="3155" ht="15" hidden="1" customHeight="1" x14ac:dyDescent="0.25"/>
    <row r="3156" ht="15" hidden="1" customHeight="1" x14ac:dyDescent="0.25"/>
    <row r="3157" ht="15" hidden="1" customHeight="1" x14ac:dyDescent="0.25"/>
    <row r="3158" ht="15" hidden="1" customHeight="1" x14ac:dyDescent="0.25"/>
    <row r="3159" ht="15" hidden="1" customHeight="1" x14ac:dyDescent="0.25"/>
    <row r="3160" ht="15" hidden="1" customHeight="1" x14ac:dyDescent="0.25"/>
    <row r="3161" ht="15" hidden="1" customHeight="1" x14ac:dyDescent="0.25"/>
    <row r="3162" ht="15" hidden="1" customHeight="1" x14ac:dyDescent="0.25"/>
    <row r="3163" ht="15" hidden="1" customHeight="1" x14ac:dyDescent="0.25"/>
    <row r="3164" ht="15" hidden="1" customHeight="1" x14ac:dyDescent="0.25"/>
    <row r="3165" ht="15" hidden="1" customHeight="1" x14ac:dyDescent="0.25"/>
    <row r="3166" ht="15" hidden="1" customHeight="1" x14ac:dyDescent="0.25"/>
    <row r="3167" ht="15" hidden="1" customHeight="1" x14ac:dyDescent="0.25"/>
    <row r="3168" ht="15" hidden="1" customHeight="1" x14ac:dyDescent="0.25"/>
    <row r="3169" ht="15" hidden="1" customHeight="1" x14ac:dyDescent="0.25"/>
    <row r="3170" ht="15" hidden="1" customHeight="1" x14ac:dyDescent="0.25"/>
    <row r="3171" ht="15" hidden="1" customHeight="1" x14ac:dyDescent="0.25"/>
    <row r="3172" ht="15" hidden="1" customHeight="1" x14ac:dyDescent="0.25"/>
    <row r="3173" ht="15" hidden="1" customHeight="1" x14ac:dyDescent="0.25"/>
    <row r="3174" ht="15" hidden="1" customHeight="1" x14ac:dyDescent="0.25"/>
    <row r="3175" ht="15" hidden="1" customHeight="1" x14ac:dyDescent="0.25"/>
    <row r="3176" ht="15" hidden="1" customHeight="1" x14ac:dyDescent="0.25"/>
    <row r="3177" ht="15" hidden="1" customHeight="1" x14ac:dyDescent="0.25"/>
    <row r="3178" ht="15" hidden="1" customHeight="1" x14ac:dyDescent="0.25"/>
    <row r="3179" ht="15" hidden="1" customHeight="1" x14ac:dyDescent="0.25"/>
    <row r="3180" ht="15" hidden="1" customHeight="1" x14ac:dyDescent="0.25"/>
    <row r="3181" ht="15" hidden="1" customHeight="1" x14ac:dyDescent="0.25"/>
    <row r="3182" ht="15" hidden="1" customHeight="1" x14ac:dyDescent="0.25"/>
    <row r="3183" ht="15" hidden="1" customHeight="1" x14ac:dyDescent="0.25"/>
    <row r="3184" ht="15" hidden="1" customHeight="1" x14ac:dyDescent="0.25"/>
    <row r="3185" ht="15" hidden="1" customHeight="1" x14ac:dyDescent="0.25"/>
    <row r="3186" ht="15" hidden="1" customHeight="1" x14ac:dyDescent="0.25"/>
    <row r="3187" ht="15" hidden="1" customHeight="1" x14ac:dyDescent="0.25"/>
    <row r="3188" ht="15" hidden="1" customHeight="1" x14ac:dyDescent="0.25"/>
    <row r="3189" ht="15" hidden="1" customHeight="1" x14ac:dyDescent="0.25"/>
    <row r="3190" ht="15" hidden="1" customHeight="1" x14ac:dyDescent="0.25"/>
    <row r="3191" ht="15" hidden="1" customHeight="1" x14ac:dyDescent="0.25"/>
    <row r="3192" ht="15" hidden="1" customHeight="1" x14ac:dyDescent="0.25"/>
    <row r="3193" ht="15" hidden="1" customHeight="1" x14ac:dyDescent="0.25"/>
    <row r="3194" ht="15" hidden="1" customHeight="1" x14ac:dyDescent="0.25"/>
    <row r="3195" ht="15" hidden="1" customHeight="1" x14ac:dyDescent="0.25"/>
    <row r="3196" ht="15" hidden="1" customHeight="1" x14ac:dyDescent="0.25"/>
    <row r="3197" ht="15" hidden="1" customHeight="1" x14ac:dyDescent="0.25"/>
    <row r="3198" ht="15" hidden="1" customHeight="1" x14ac:dyDescent="0.25"/>
    <row r="3199" ht="15" hidden="1" customHeight="1" x14ac:dyDescent="0.25"/>
    <row r="3200" ht="15" hidden="1" customHeight="1" x14ac:dyDescent="0.25"/>
    <row r="3201" ht="15" hidden="1" customHeight="1" x14ac:dyDescent="0.25"/>
    <row r="3202" ht="15" hidden="1" customHeight="1" x14ac:dyDescent="0.25"/>
    <row r="3203" ht="15" hidden="1" customHeight="1" x14ac:dyDescent="0.25"/>
    <row r="3204" ht="15" hidden="1" customHeight="1" x14ac:dyDescent="0.25"/>
    <row r="3205" ht="15" hidden="1" customHeight="1" x14ac:dyDescent="0.25"/>
    <row r="3206" ht="15" hidden="1" customHeight="1" x14ac:dyDescent="0.25"/>
    <row r="3207" ht="15" hidden="1" customHeight="1" x14ac:dyDescent="0.25"/>
    <row r="3208" ht="15" hidden="1" customHeight="1" x14ac:dyDescent="0.25"/>
    <row r="3209" ht="15" hidden="1" customHeight="1" x14ac:dyDescent="0.25"/>
    <row r="3210" ht="15" hidden="1" customHeight="1" x14ac:dyDescent="0.25"/>
    <row r="3211" ht="15" hidden="1" customHeight="1" x14ac:dyDescent="0.25"/>
    <row r="3212" ht="15" hidden="1" customHeight="1" x14ac:dyDescent="0.25"/>
    <row r="3213" ht="15" hidden="1" customHeight="1" x14ac:dyDescent="0.25"/>
    <row r="3214" ht="15" hidden="1" customHeight="1" x14ac:dyDescent="0.25"/>
    <row r="3215" ht="15" hidden="1" customHeight="1" x14ac:dyDescent="0.25"/>
    <row r="3216" ht="15" hidden="1" customHeight="1" x14ac:dyDescent="0.25"/>
    <row r="3217" ht="15" hidden="1" customHeight="1" x14ac:dyDescent="0.25"/>
    <row r="3218" ht="15" hidden="1" customHeight="1" x14ac:dyDescent="0.25"/>
    <row r="3219" ht="15" hidden="1" customHeight="1" x14ac:dyDescent="0.25"/>
    <row r="3220" ht="15" hidden="1" customHeight="1" x14ac:dyDescent="0.25"/>
    <row r="3221" ht="15" hidden="1" customHeight="1" x14ac:dyDescent="0.25"/>
    <row r="3222" ht="15" hidden="1" customHeight="1" x14ac:dyDescent="0.25"/>
    <row r="3223" ht="15" hidden="1" customHeight="1" x14ac:dyDescent="0.25"/>
    <row r="3224" ht="15" hidden="1" customHeight="1" x14ac:dyDescent="0.25"/>
    <row r="3225" ht="15" hidden="1" customHeight="1" x14ac:dyDescent="0.25"/>
    <row r="3226" ht="15" hidden="1" customHeight="1" x14ac:dyDescent="0.25"/>
    <row r="3227" ht="15" hidden="1" customHeight="1" x14ac:dyDescent="0.25"/>
    <row r="3228" ht="15" hidden="1" customHeight="1" x14ac:dyDescent="0.25"/>
    <row r="3229" ht="15" hidden="1" customHeight="1" x14ac:dyDescent="0.25"/>
    <row r="3230" ht="15" hidden="1" customHeight="1" x14ac:dyDescent="0.25"/>
    <row r="3231" ht="15" hidden="1" customHeight="1" x14ac:dyDescent="0.25"/>
    <row r="3232" ht="15" hidden="1" customHeight="1" x14ac:dyDescent="0.25"/>
    <row r="3233" ht="15" hidden="1" customHeight="1" x14ac:dyDescent="0.25"/>
    <row r="3234" ht="15" hidden="1" customHeight="1" x14ac:dyDescent="0.25"/>
    <row r="3235" ht="15" hidden="1" customHeight="1" x14ac:dyDescent="0.25"/>
    <row r="3236" ht="15" hidden="1" customHeight="1" x14ac:dyDescent="0.25"/>
    <row r="3237" ht="15" hidden="1" customHeight="1" x14ac:dyDescent="0.25"/>
    <row r="3238" ht="15" hidden="1" customHeight="1" x14ac:dyDescent="0.25"/>
    <row r="3239" ht="15" hidden="1" customHeight="1" x14ac:dyDescent="0.25"/>
    <row r="3240" ht="15" hidden="1" customHeight="1" x14ac:dyDescent="0.25"/>
    <row r="3241" ht="15" hidden="1" customHeight="1" x14ac:dyDescent="0.25"/>
    <row r="3242" ht="15" hidden="1" customHeight="1" x14ac:dyDescent="0.25"/>
    <row r="3243" ht="15" hidden="1" customHeight="1" x14ac:dyDescent="0.25"/>
    <row r="3244" ht="15" hidden="1" customHeight="1" x14ac:dyDescent="0.25"/>
    <row r="3245" ht="15" hidden="1" customHeight="1" x14ac:dyDescent="0.25"/>
    <row r="3246" ht="15" hidden="1" customHeight="1" x14ac:dyDescent="0.25"/>
    <row r="3247" ht="15" hidden="1" customHeight="1" x14ac:dyDescent="0.25"/>
    <row r="3248" ht="15" hidden="1" customHeight="1" x14ac:dyDescent="0.25"/>
    <row r="3249" ht="15" hidden="1" customHeight="1" x14ac:dyDescent="0.25"/>
    <row r="3250" ht="15" hidden="1" customHeight="1" x14ac:dyDescent="0.25"/>
    <row r="3251" ht="15" hidden="1" customHeight="1" x14ac:dyDescent="0.25"/>
    <row r="3252" ht="15" hidden="1" customHeight="1" x14ac:dyDescent="0.25"/>
    <row r="3253" ht="15" hidden="1" customHeight="1" x14ac:dyDescent="0.25"/>
    <row r="3254" ht="15" hidden="1" customHeight="1" x14ac:dyDescent="0.25"/>
    <row r="3255" ht="15" hidden="1" customHeight="1" x14ac:dyDescent="0.25"/>
    <row r="3256" ht="15" hidden="1" customHeight="1" x14ac:dyDescent="0.25"/>
    <row r="3257" ht="15" hidden="1" customHeight="1" x14ac:dyDescent="0.25"/>
    <row r="3258" ht="15" hidden="1" customHeight="1" x14ac:dyDescent="0.25"/>
    <row r="3259" ht="15" hidden="1" customHeight="1" x14ac:dyDescent="0.25"/>
    <row r="3260" ht="15" hidden="1" customHeight="1" x14ac:dyDescent="0.25"/>
    <row r="3261" ht="15" hidden="1" customHeight="1" x14ac:dyDescent="0.25"/>
    <row r="3262" ht="15" hidden="1" customHeight="1" x14ac:dyDescent="0.25"/>
    <row r="3263" ht="15" hidden="1" customHeight="1" x14ac:dyDescent="0.25"/>
    <row r="3264" ht="15" hidden="1" customHeight="1" x14ac:dyDescent="0.25"/>
    <row r="3265" ht="15" hidden="1" customHeight="1" x14ac:dyDescent="0.25"/>
    <row r="3266" ht="15" hidden="1" customHeight="1" x14ac:dyDescent="0.25"/>
    <row r="3267" ht="15" hidden="1" customHeight="1" x14ac:dyDescent="0.25"/>
    <row r="3268" ht="15" hidden="1" customHeight="1" x14ac:dyDescent="0.25"/>
    <row r="3269" ht="15" hidden="1" customHeight="1" x14ac:dyDescent="0.25"/>
    <row r="3270" ht="15" hidden="1" customHeight="1" x14ac:dyDescent="0.25"/>
    <row r="3271" ht="15" hidden="1" customHeight="1" x14ac:dyDescent="0.25"/>
    <row r="3272" ht="15" hidden="1" customHeight="1" x14ac:dyDescent="0.25"/>
    <row r="3273" ht="15" hidden="1" customHeight="1" x14ac:dyDescent="0.25"/>
    <row r="3274" ht="15" hidden="1" customHeight="1" x14ac:dyDescent="0.25"/>
    <row r="3275" ht="15" hidden="1" customHeight="1" x14ac:dyDescent="0.25"/>
    <row r="3276" ht="15" hidden="1" customHeight="1" x14ac:dyDescent="0.25"/>
    <row r="3277" ht="15" hidden="1" customHeight="1" x14ac:dyDescent="0.25"/>
    <row r="3278" ht="15" hidden="1" customHeight="1" x14ac:dyDescent="0.25"/>
    <row r="3279" ht="15" hidden="1" customHeight="1" x14ac:dyDescent="0.25"/>
    <row r="3280" ht="15" hidden="1" customHeight="1" x14ac:dyDescent="0.25"/>
    <row r="3281" ht="15" hidden="1" customHeight="1" x14ac:dyDescent="0.25"/>
    <row r="3282" ht="15" hidden="1" customHeight="1" x14ac:dyDescent="0.25"/>
    <row r="3283" ht="15" hidden="1" customHeight="1" x14ac:dyDescent="0.25"/>
    <row r="3284" ht="15" hidden="1" customHeight="1" x14ac:dyDescent="0.25"/>
    <row r="3285" ht="15" hidden="1" customHeight="1" x14ac:dyDescent="0.25"/>
    <row r="3286" ht="15" hidden="1" customHeight="1" x14ac:dyDescent="0.25"/>
    <row r="3287" ht="15" hidden="1" customHeight="1" x14ac:dyDescent="0.25"/>
    <row r="3288" ht="15" hidden="1" customHeight="1" x14ac:dyDescent="0.25"/>
    <row r="3289" ht="15" hidden="1" customHeight="1" x14ac:dyDescent="0.25"/>
    <row r="3290" ht="15" hidden="1" customHeight="1" x14ac:dyDescent="0.25"/>
    <row r="3291" ht="15" hidden="1" customHeight="1" x14ac:dyDescent="0.25"/>
    <row r="3292" ht="15" hidden="1" customHeight="1" x14ac:dyDescent="0.25"/>
    <row r="3293" ht="15" hidden="1" customHeight="1" x14ac:dyDescent="0.25"/>
    <row r="3294" ht="15" hidden="1" customHeight="1" x14ac:dyDescent="0.25"/>
    <row r="3295" ht="15" hidden="1" customHeight="1" x14ac:dyDescent="0.25"/>
    <row r="3296" ht="15" hidden="1" customHeight="1" x14ac:dyDescent="0.25"/>
    <row r="3297" ht="15" hidden="1" customHeight="1" x14ac:dyDescent="0.25"/>
    <row r="3298" ht="15" hidden="1" customHeight="1" x14ac:dyDescent="0.25"/>
    <row r="3299" ht="15" hidden="1" customHeight="1" x14ac:dyDescent="0.25"/>
    <row r="3300" ht="15" hidden="1" customHeight="1" x14ac:dyDescent="0.25"/>
    <row r="3301" ht="15" hidden="1" customHeight="1" x14ac:dyDescent="0.25"/>
    <row r="3302" ht="15" hidden="1" customHeight="1" x14ac:dyDescent="0.25"/>
    <row r="3303" ht="15" hidden="1" customHeight="1" x14ac:dyDescent="0.25"/>
    <row r="3304" ht="15" hidden="1" customHeight="1" x14ac:dyDescent="0.25"/>
    <row r="3305" ht="15" hidden="1" customHeight="1" x14ac:dyDescent="0.25"/>
    <row r="3306" ht="15" hidden="1" customHeight="1" x14ac:dyDescent="0.25"/>
    <row r="3307" ht="15" hidden="1" customHeight="1" x14ac:dyDescent="0.25"/>
    <row r="3308" ht="15" hidden="1" customHeight="1" x14ac:dyDescent="0.25"/>
    <row r="3309" ht="15" hidden="1" customHeight="1" x14ac:dyDescent="0.25"/>
    <row r="3310" ht="15" hidden="1" customHeight="1" x14ac:dyDescent="0.25"/>
    <row r="3311" ht="15" hidden="1" customHeight="1" x14ac:dyDescent="0.25"/>
    <row r="3312" ht="15" hidden="1" customHeight="1" x14ac:dyDescent="0.25"/>
    <row r="3313" ht="15" hidden="1" customHeight="1" x14ac:dyDescent="0.25"/>
    <row r="3314" ht="15" hidden="1" customHeight="1" x14ac:dyDescent="0.25"/>
    <row r="3315" ht="15" hidden="1" customHeight="1" x14ac:dyDescent="0.25"/>
    <row r="3316" ht="15" hidden="1" customHeight="1" x14ac:dyDescent="0.25"/>
    <row r="3317" ht="15" hidden="1" customHeight="1" x14ac:dyDescent="0.25"/>
    <row r="3318" ht="15" hidden="1" customHeight="1" x14ac:dyDescent="0.25"/>
    <row r="3319" ht="15" hidden="1" customHeight="1" x14ac:dyDescent="0.25"/>
    <row r="3320" ht="15" hidden="1" customHeight="1" x14ac:dyDescent="0.25"/>
    <row r="3321" ht="15" hidden="1" customHeight="1" x14ac:dyDescent="0.25"/>
    <row r="3322" ht="15" hidden="1" customHeight="1" x14ac:dyDescent="0.25"/>
    <row r="3323" ht="15" hidden="1" customHeight="1" x14ac:dyDescent="0.25"/>
    <row r="3324" ht="15" hidden="1" customHeight="1" x14ac:dyDescent="0.25"/>
    <row r="3325" ht="15" hidden="1" customHeight="1" x14ac:dyDescent="0.25"/>
    <row r="3326" ht="15" hidden="1" customHeight="1" x14ac:dyDescent="0.25"/>
    <row r="3327" ht="15" hidden="1" customHeight="1" x14ac:dyDescent="0.25"/>
    <row r="3328" ht="15" hidden="1" customHeight="1" x14ac:dyDescent="0.25"/>
    <row r="3329" ht="15" hidden="1" customHeight="1" x14ac:dyDescent="0.25"/>
    <row r="3330" ht="15" hidden="1" customHeight="1" x14ac:dyDescent="0.25"/>
    <row r="3331" ht="15" hidden="1" customHeight="1" x14ac:dyDescent="0.25"/>
    <row r="3332" ht="15" hidden="1" customHeight="1" x14ac:dyDescent="0.25"/>
    <row r="3333" ht="15" hidden="1" customHeight="1" x14ac:dyDescent="0.25"/>
    <row r="3334" ht="15" hidden="1" customHeight="1" x14ac:dyDescent="0.25"/>
    <row r="3335" ht="15" hidden="1" customHeight="1" x14ac:dyDescent="0.25"/>
    <row r="3336" ht="15" hidden="1" customHeight="1" x14ac:dyDescent="0.25"/>
    <row r="3337" ht="15" hidden="1" customHeight="1" x14ac:dyDescent="0.25"/>
    <row r="3338" ht="15" hidden="1" customHeight="1" x14ac:dyDescent="0.25"/>
    <row r="3339" ht="15" hidden="1" customHeight="1" x14ac:dyDescent="0.25"/>
    <row r="3340" ht="15" hidden="1" customHeight="1" x14ac:dyDescent="0.25"/>
    <row r="3341" ht="15" hidden="1" customHeight="1" x14ac:dyDescent="0.25"/>
    <row r="3342" ht="15" hidden="1" customHeight="1" x14ac:dyDescent="0.25"/>
    <row r="3343" ht="15" hidden="1" customHeight="1" x14ac:dyDescent="0.25"/>
    <row r="3344" ht="15" hidden="1" customHeight="1" x14ac:dyDescent="0.25"/>
    <row r="3345" ht="15" hidden="1" customHeight="1" x14ac:dyDescent="0.25"/>
    <row r="3346" ht="15" hidden="1" customHeight="1" x14ac:dyDescent="0.25"/>
    <row r="3347" ht="15" hidden="1" customHeight="1" x14ac:dyDescent="0.25"/>
    <row r="3348" ht="15" hidden="1" customHeight="1" x14ac:dyDescent="0.25"/>
    <row r="3349" ht="15" hidden="1" customHeight="1" x14ac:dyDescent="0.25"/>
    <row r="3350" ht="15" hidden="1" customHeight="1" x14ac:dyDescent="0.25"/>
    <row r="3351" ht="15" hidden="1" customHeight="1" x14ac:dyDescent="0.25"/>
    <row r="3352" ht="15" hidden="1" customHeight="1" x14ac:dyDescent="0.25"/>
    <row r="3353" ht="15" hidden="1" customHeight="1" x14ac:dyDescent="0.25"/>
    <row r="3354" ht="15" hidden="1" customHeight="1" x14ac:dyDescent="0.25"/>
    <row r="3355" ht="15" hidden="1" customHeight="1" x14ac:dyDescent="0.25"/>
    <row r="3356" ht="15" hidden="1" customHeight="1" x14ac:dyDescent="0.25"/>
    <row r="3357" ht="15" hidden="1" customHeight="1" x14ac:dyDescent="0.25"/>
    <row r="3358" ht="15" hidden="1" customHeight="1" x14ac:dyDescent="0.25"/>
    <row r="3359" ht="15" hidden="1" customHeight="1" x14ac:dyDescent="0.25"/>
    <row r="3360" ht="15" hidden="1" customHeight="1" x14ac:dyDescent="0.25"/>
    <row r="3361" ht="15" hidden="1" customHeight="1" x14ac:dyDescent="0.25"/>
    <row r="3362" ht="15" hidden="1" customHeight="1" x14ac:dyDescent="0.25"/>
    <row r="3363" ht="15" hidden="1" customHeight="1" x14ac:dyDescent="0.25"/>
    <row r="3364" ht="15" hidden="1" customHeight="1" x14ac:dyDescent="0.25"/>
    <row r="3365" ht="15" hidden="1" customHeight="1" x14ac:dyDescent="0.25"/>
    <row r="3366" ht="15" hidden="1" customHeight="1" x14ac:dyDescent="0.25"/>
    <row r="3367" ht="15" hidden="1" customHeight="1" x14ac:dyDescent="0.25"/>
    <row r="3368" ht="15" hidden="1" customHeight="1" x14ac:dyDescent="0.25"/>
    <row r="3369" ht="15" hidden="1" customHeight="1" x14ac:dyDescent="0.25"/>
    <row r="3370" ht="15" hidden="1" customHeight="1" x14ac:dyDescent="0.25"/>
    <row r="3371" ht="15" hidden="1" customHeight="1" x14ac:dyDescent="0.25"/>
    <row r="3372" ht="15" hidden="1" customHeight="1" x14ac:dyDescent="0.25"/>
    <row r="3373" ht="15" hidden="1" customHeight="1" x14ac:dyDescent="0.25"/>
    <row r="3374" ht="15" hidden="1" customHeight="1" x14ac:dyDescent="0.25"/>
    <row r="3375" ht="15" hidden="1" customHeight="1" x14ac:dyDescent="0.25"/>
    <row r="3376" ht="15" hidden="1" customHeight="1" x14ac:dyDescent="0.25"/>
    <row r="3377" ht="15" hidden="1" customHeight="1" x14ac:dyDescent="0.25"/>
    <row r="3378" ht="15" hidden="1" customHeight="1" x14ac:dyDescent="0.25"/>
    <row r="3379" ht="15" hidden="1" customHeight="1" x14ac:dyDescent="0.25"/>
    <row r="3380" ht="15" hidden="1" customHeight="1" x14ac:dyDescent="0.25"/>
    <row r="3381" ht="15" hidden="1" customHeight="1" x14ac:dyDescent="0.25"/>
    <row r="3382" ht="15" hidden="1" customHeight="1" x14ac:dyDescent="0.25"/>
    <row r="3383" ht="15" hidden="1" customHeight="1" x14ac:dyDescent="0.25"/>
    <row r="3384" ht="15" hidden="1" customHeight="1" x14ac:dyDescent="0.25"/>
    <row r="3385" ht="15" hidden="1" customHeight="1" x14ac:dyDescent="0.25"/>
    <row r="3386" ht="15" hidden="1" customHeight="1" x14ac:dyDescent="0.25"/>
    <row r="3387" ht="15" hidden="1" customHeight="1" x14ac:dyDescent="0.25"/>
    <row r="3388" ht="15" hidden="1" customHeight="1" x14ac:dyDescent="0.25"/>
    <row r="3389" ht="15" hidden="1" customHeight="1" x14ac:dyDescent="0.25"/>
    <row r="3390" ht="15" hidden="1" customHeight="1" x14ac:dyDescent="0.25"/>
    <row r="3391" ht="15" hidden="1" customHeight="1" x14ac:dyDescent="0.25"/>
    <row r="3392" ht="15" hidden="1" customHeight="1" x14ac:dyDescent="0.25"/>
    <row r="3393" ht="15" hidden="1" customHeight="1" x14ac:dyDescent="0.25"/>
    <row r="3394" ht="15" hidden="1" customHeight="1" x14ac:dyDescent="0.25"/>
    <row r="3395" ht="15" hidden="1" customHeight="1" x14ac:dyDescent="0.25"/>
    <row r="3396" ht="15" hidden="1" customHeight="1" x14ac:dyDescent="0.25"/>
    <row r="3397" ht="15" hidden="1" customHeight="1" x14ac:dyDescent="0.25"/>
    <row r="3398" ht="15" hidden="1" customHeight="1" x14ac:dyDescent="0.25"/>
    <row r="3399" ht="15" hidden="1" customHeight="1" x14ac:dyDescent="0.25"/>
    <row r="3400" ht="15" hidden="1" customHeight="1" x14ac:dyDescent="0.25"/>
    <row r="3401" ht="15" hidden="1" customHeight="1" x14ac:dyDescent="0.25"/>
    <row r="3402" ht="15" hidden="1" customHeight="1" x14ac:dyDescent="0.25"/>
    <row r="3403" ht="15" hidden="1" customHeight="1" x14ac:dyDescent="0.25"/>
    <row r="3404" ht="15" hidden="1" customHeight="1" x14ac:dyDescent="0.25"/>
    <row r="3405" ht="15" hidden="1" customHeight="1" x14ac:dyDescent="0.25"/>
    <row r="3406" ht="15" hidden="1" customHeight="1" x14ac:dyDescent="0.25"/>
    <row r="3407" ht="15" hidden="1" customHeight="1" x14ac:dyDescent="0.25"/>
    <row r="3408" ht="15" hidden="1" customHeight="1" x14ac:dyDescent="0.25"/>
    <row r="3409" ht="15" hidden="1" customHeight="1" x14ac:dyDescent="0.25"/>
    <row r="3410" ht="15" hidden="1" customHeight="1" x14ac:dyDescent="0.25"/>
    <row r="3411" ht="15" hidden="1" customHeight="1" x14ac:dyDescent="0.25"/>
    <row r="3412" ht="15" hidden="1" customHeight="1" x14ac:dyDescent="0.25"/>
    <row r="3413" ht="15" hidden="1" customHeight="1" x14ac:dyDescent="0.25"/>
    <row r="3414" ht="15" hidden="1" customHeight="1" x14ac:dyDescent="0.25"/>
    <row r="3415" ht="15" hidden="1" customHeight="1" x14ac:dyDescent="0.25"/>
    <row r="3416" ht="15" hidden="1" customHeight="1" x14ac:dyDescent="0.25"/>
    <row r="3417" ht="15" hidden="1" customHeight="1" x14ac:dyDescent="0.25"/>
    <row r="3418" ht="15" hidden="1" customHeight="1" x14ac:dyDescent="0.25"/>
    <row r="3419" ht="15" hidden="1" customHeight="1" x14ac:dyDescent="0.25"/>
    <row r="3420" ht="15" hidden="1" customHeight="1" x14ac:dyDescent="0.25"/>
    <row r="3421" ht="15" hidden="1" customHeight="1" x14ac:dyDescent="0.25"/>
    <row r="3422" ht="15" hidden="1" customHeight="1" x14ac:dyDescent="0.25"/>
    <row r="3423" ht="15" hidden="1" customHeight="1" x14ac:dyDescent="0.25"/>
    <row r="3424" ht="15" hidden="1" customHeight="1" x14ac:dyDescent="0.25"/>
    <row r="3425" ht="15" hidden="1" customHeight="1" x14ac:dyDescent="0.25"/>
    <row r="3426" ht="15" hidden="1" customHeight="1" x14ac:dyDescent="0.25"/>
    <row r="3427" ht="15" hidden="1" customHeight="1" x14ac:dyDescent="0.25"/>
    <row r="3428" ht="15" hidden="1" customHeight="1" x14ac:dyDescent="0.25"/>
    <row r="3429" ht="15" hidden="1" customHeight="1" x14ac:dyDescent="0.25"/>
    <row r="3430" ht="15" hidden="1" customHeight="1" x14ac:dyDescent="0.25"/>
    <row r="3431" ht="15" hidden="1" customHeight="1" x14ac:dyDescent="0.25"/>
    <row r="3432" ht="15" hidden="1" customHeight="1" x14ac:dyDescent="0.25"/>
    <row r="3433" ht="15" hidden="1" customHeight="1" x14ac:dyDescent="0.25"/>
    <row r="3434" ht="15" hidden="1" customHeight="1" x14ac:dyDescent="0.25"/>
    <row r="3435" ht="15" hidden="1" customHeight="1" x14ac:dyDescent="0.25"/>
    <row r="3436" ht="15" hidden="1" customHeight="1" x14ac:dyDescent="0.25"/>
    <row r="3437" ht="15" hidden="1" customHeight="1" x14ac:dyDescent="0.25"/>
    <row r="3438" ht="15" hidden="1" customHeight="1" x14ac:dyDescent="0.25"/>
    <row r="3439" ht="15" hidden="1" customHeight="1" x14ac:dyDescent="0.25"/>
    <row r="3440" ht="15" hidden="1" customHeight="1" x14ac:dyDescent="0.25"/>
    <row r="3441" ht="15" hidden="1" customHeight="1" x14ac:dyDescent="0.25"/>
    <row r="3442" ht="15" hidden="1" customHeight="1" x14ac:dyDescent="0.25"/>
    <row r="3443" ht="15" hidden="1" customHeight="1" x14ac:dyDescent="0.25"/>
    <row r="3444" ht="15" hidden="1" customHeight="1" x14ac:dyDescent="0.25"/>
    <row r="3445" ht="15" hidden="1" customHeight="1" x14ac:dyDescent="0.25"/>
    <row r="3446" ht="15" hidden="1" customHeight="1" x14ac:dyDescent="0.25"/>
    <row r="3447" ht="15" hidden="1" customHeight="1" x14ac:dyDescent="0.25"/>
    <row r="3448" ht="15" hidden="1" customHeight="1" x14ac:dyDescent="0.25"/>
    <row r="3449" ht="15" hidden="1" customHeight="1" x14ac:dyDescent="0.25"/>
    <row r="3450" ht="15" hidden="1" customHeight="1" x14ac:dyDescent="0.25"/>
    <row r="3451" ht="15" hidden="1" customHeight="1" x14ac:dyDescent="0.25"/>
    <row r="3452" ht="15" hidden="1" customHeight="1" x14ac:dyDescent="0.25"/>
    <row r="3453" ht="15" hidden="1" customHeight="1" x14ac:dyDescent="0.25"/>
    <row r="3454" ht="15" hidden="1" customHeight="1" x14ac:dyDescent="0.25"/>
    <row r="3455" ht="15" hidden="1" customHeight="1" x14ac:dyDescent="0.25"/>
    <row r="3456" ht="15" hidden="1" customHeight="1" x14ac:dyDescent="0.25"/>
    <row r="3457" ht="15" hidden="1" customHeight="1" x14ac:dyDescent="0.25"/>
    <row r="3458" ht="15" hidden="1" customHeight="1" x14ac:dyDescent="0.25"/>
    <row r="3459" ht="15" hidden="1" customHeight="1" x14ac:dyDescent="0.25"/>
    <row r="3460" ht="15" hidden="1" customHeight="1" x14ac:dyDescent="0.25"/>
    <row r="3461" ht="15" hidden="1" customHeight="1" x14ac:dyDescent="0.25"/>
    <row r="3462" ht="15" hidden="1" customHeight="1" x14ac:dyDescent="0.25"/>
    <row r="3463" ht="15" hidden="1" customHeight="1" x14ac:dyDescent="0.25"/>
    <row r="3464" ht="15" hidden="1" customHeight="1" x14ac:dyDescent="0.25"/>
    <row r="3465" ht="15" hidden="1" customHeight="1" x14ac:dyDescent="0.25"/>
    <row r="3466" ht="15" hidden="1" customHeight="1" x14ac:dyDescent="0.25"/>
    <row r="3467" ht="15" hidden="1" customHeight="1" x14ac:dyDescent="0.25"/>
    <row r="3468" ht="15" hidden="1" customHeight="1" x14ac:dyDescent="0.25"/>
    <row r="3469" ht="15" hidden="1" customHeight="1" x14ac:dyDescent="0.25"/>
    <row r="3470" ht="15" hidden="1" customHeight="1" x14ac:dyDescent="0.25"/>
    <row r="3471" ht="15" hidden="1" customHeight="1" x14ac:dyDescent="0.25"/>
    <row r="3472" ht="15" hidden="1" customHeight="1" x14ac:dyDescent="0.25"/>
    <row r="3473" ht="15" hidden="1" customHeight="1" x14ac:dyDescent="0.25"/>
    <row r="3474" ht="15" hidden="1" customHeight="1" x14ac:dyDescent="0.25"/>
    <row r="3475" ht="15" hidden="1" customHeight="1" x14ac:dyDescent="0.25"/>
    <row r="3476" ht="15" hidden="1" customHeight="1" x14ac:dyDescent="0.25"/>
    <row r="3477" ht="15" hidden="1" customHeight="1" x14ac:dyDescent="0.25"/>
    <row r="3478" ht="15" hidden="1" customHeight="1" x14ac:dyDescent="0.25"/>
    <row r="3479" ht="15" hidden="1" customHeight="1" x14ac:dyDescent="0.25"/>
    <row r="3480" ht="15" hidden="1" customHeight="1" x14ac:dyDescent="0.25"/>
    <row r="3481" ht="15" hidden="1" customHeight="1" x14ac:dyDescent="0.25"/>
    <row r="3482" ht="15" hidden="1" customHeight="1" x14ac:dyDescent="0.25"/>
    <row r="3483" ht="15" hidden="1" customHeight="1" x14ac:dyDescent="0.25"/>
    <row r="3484" ht="15" hidden="1" customHeight="1" x14ac:dyDescent="0.25"/>
    <row r="3485" ht="15" hidden="1" customHeight="1" x14ac:dyDescent="0.25"/>
    <row r="3486" ht="15" hidden="1" customHeight="1" x14ac:dyDescent="0.25"/>
    <row r="3487" ht="15" hidden="1" customHeight="1" x14ac:dyDescent="0.25"/>
    <row r="3488" ht="15" hidden="1" customHeight="1" x14ac:dyDescent="0.25"/>
    <row r="3489" ht="15" hidden="1" customHeight="1" x14ac:dyDescent="0.25"/>
    <row r="3490" ht="15" hidden="1" customHeight="1" x14ac:dyDescent="0.25"/>
    <row r="3491" ht="15" hidden="1" customHeight="1" x14ac:dyDescent="0.25"/>
    <row r="3492" ht="15" hidden="1" customHeight="1" x14ac:dyDescent="0.25"/>
    <row r="3493" ht="15" hidden="1" customHeight="1" x14ac:dyDescent="0.25"/>
    <row r="3494" ht="15" hidden="1" customHeight="1" x14ac:dyDescent="0.25"/>
    <row r="3495" ht="15" hidden="1" customHeight="1" x14ac:dyDescent="0.25"/>
    <row r="3496" ht="15" hidden="1" customHeight="1" x14ac:dyDescent="0.25"/>
    <row r="3497" ht="15" hidden="1" customHeight="1" x14ac:dyDescent="0.25"/>
    <row r="3498" ht="15" hidden="1" customHeight="1" x14ac:dyDescent="0.25"/>
    <row r="3499" ht="15" hidden="1" customHeight="1" x14ac:dyDescent="0.25"/>
    <row r="3500" ht="15" hidden="1" customHeight="1" x14ac:dyDescent="0.25"/>
    <row r="3501" ht="15" hidden="1" customHeight="1" x14ac:dyDescent="0.25"/>
    <row r="3502" ht="15" hidden="1" customHeight="1" x14ac:dyDescent="0.25"/>
    <row r="3503" ht="15" hidden="1" customHeight="1" x14ac:dyDescent="0.25"/>
    <row r="3504" ht="15" hidden="1" customHeight="1" x14ac:dyDescent="0.25"/>
    <row r="3505" ht="15" hidden="1" customHeight="1" x14ac:dyDescent="0.25"/>
    <row r="3506" ht="15" hidden="1" customHeight="1" x14ac:dyDescent="0.25"/>
    <row r="3507" ht="15" hidden="1" customHeight="1" x14ac:dyDescent="0.25"/>
    <row r="3508" ht="15" hidden="1" customHeight="1" x14ac:dyDescent="0.25"/>
    <row r="3509" ht="15" hidden="1" customHeight="1" x14ac:dyDescent="0.25"/>
    <row r="3510" ht="15" hidden="1" customHeight="1" x14ac:dyDescent="0.25"/>
    <row r="3511" ht="15" hidden="1" customHeight="1" x14ac:dyDescent="0.25"/>
    <row r="3512" ht="15" hidden="1" customHeight="1" x14ac:dyDescent="0.25"/>
    <row r="3513" ht="15" hidden="1" customHeight="1" x14ac:dyDescent="0.25"/>
    <row r="3514" ht="15" hidden="1" customHeight="1" x14ac:dyDescent="0.25"/>
    <row r="3515" ht="15" hidden="1" customHeight="1" x14ac:dyDescent="0.25"/>
    <row r="3516" ht="15" hidden="1" customHeight="1" x14ac:dyDescent="0.25"/>
    <row r="3517" ht="15" hidden="1" customHeight="1" x14ac:dyDescent="0.25"/>
    <row r="3518" ht="15" hidden="1" customHeight="1" x14ac:dyDescent="0.25"/>
    <row r="3519" ht="15" hidden="1" customHeight="1" x14ac:dyDescent="0.25"/>
    <row r="3520" ht="15" hidden="1" customHeight="1" x14ac:dyDescent="0.25"/>
    <row r="3521" ht="15" hidden="1" customHeight="1" x14ac:dyDescent="0.25"/>
    <row r="3522" ht="15" hidden="1" customHeight="1" x14ac:dyDescent="0.25"/>
    <row r="3523" ht="15" hidden="1" customHeight="1" x14ac:dyDescent="0.25"/>
    <row r="3524" ht="15" hidden="1" customHeight="1" x14ac:dyDescent="0.25"/>
    <row r="3525" ht="15" hidden="1" customHeight="1" x14ac:dyDescent="0.25"/>
    <row r="3526" ht="15" hidden="1" customHeight="1" x14ac:dyDescent="0.25"/>
    <row r="3527" ht="15" hidden="1" customHeight="1" x14ac:dyDescent="0.25"/>
    <row r="3528" ht="15" hidden="1" customHeight="1" x14ac:dyDescent="0.25"/>
    <row r="3529" ht="15" hidden="1" customHeight="1" x14ac:dyDescent="0.25"/>
    <row r="3530" ht="15" hidden="1" customHeight="1" x14ac:dyDescent="0.25"/>
    <row r="3531" ht="15" hidden="1" customHeight="1" x14ac:dyDescent="0.25"/>
    <row r="3532" ht="15" hidden="1" customHeight="1" x14ac:dyDescent="0.25"/>
    <row r="3533" ht="15" hidden="1" customHeight="1" x14ac:dyDescent="0.25"/>
    <row r="3534" ht="15" hidden="1" customHeight="1" x14ac:dyDescent="0.25"/>
    <row r="3535" ht="15" hidden="1" customHeight="1" x14ac:dyDescent="0.25"/>
    <row r="3536" ht="15" hidden="1" customHeight="1" x14ac:dyDescent="0.25"/>
    <row r="3537" ht="15" hidden="1" customHeight="1" x14ac:dyDescent="0.25"/>
    <row r="3538" ht="15" hidden="1" customHeight="1" x14ac:dyDescent="0.25"/>
    <row r="3539" ht="15" hidden="1" customHeight="1" x14ac:dyDescent="0.25"/>
    <row r="3540" ht="15" hidden="1" customHeight="1" x14ac:dyDescent="0.25"/>
    <row r="3541" ht="15" hidden="1" customHeight="1" x14ac:dyDescent="0.25"/>
    <row r="3542" ht="15" hidden="1" customHeight="1" x14ac:dyDescent="0.25"/>
    <row r="3543" ht="15" hidden="1" customHeight="1" x14ac:dyDescent="0.25"/>
    <row r="3544" ht="15" hidden="1" customHeight="1" x14ac:dyDescent="0.25"/>
    <row r="3545" ht="15" hidden="1" customHeight="1" x14ac:dyDescent="0.25"/>
    <row r="3546" ht="15" hidden="1" customHeight="1" x14ac:dyDescent="0.25"/>
    <row r="3547" ht="15" hidden="1" customHeight="1" x14ac:dyDescent="0.25"/>
    <row r="3548" ht="15" hidden="1" customHeight="1" x14ac:dyDescent="0.25"/>
    <row r="3549" ht="15" hidden="1" customHeight="1" x14ac:dyDescent="0.25"/>
    <row r="3550" ht="15" hidden="1" customHeight="1" x14ac:dyDescent="0.25"/>
    <row r="3551" ht="15" hidden="1" customHeight="1" x14ac:dyDescent="0.25"/>
    <row r="3552" ht="15" hidden="1" customHeight="1" x14ac:dyDescent="0.25"/>
    <row r="3553" ht="15" hidden="1" customHeight="1" x14ac:dyDescent="0.25"/>
    <row r="3554" ht="15" hidden="1" customHeight="1" x14ac:dyDescent="0.25"/>
    <row r="3555" ht="15" hidden="1" customHeight="1" x14ac:dyDescent="0.25"/>
    <row r="3556" ht="15" hidden="1" customHeight="1" x14ac:dyDescent="0.25"/>
    <row r="3557" ht="15" hidden="1" customHeight="1" x14ac:dyDescent="0.25"/>
    <row r="3558" ht="15" hidden="1" customHeight="1" x14ac:dyDescent="0.25"/>
    <row r="3559" ht="15" hidden="1" customHeight="1" x14ac:dyDescent="0.25"/>
    <row r="3560" ht="15" hidden="1" customHeight="1" x14ac:dyDescent="0.25"/>
    <row r="3561" ht="15" hidden="1" customHeight="1" x14ac:dyDescent="0.25"/>
    <row r="3562" ht="15" hidden="1" customHeight="1" x14ac:dyDescent="0.25"/>
    <row r="3563" ht="15" hidden="1" customHeight="1" x14ac:dyDescent="0.25"/>
    <row r="3564" ht="15" hidden="1" customHeight="1" x14ac:dyDescent="0.25"/>
    <row r="3565" ht="15" hidden="1" customHeight="1" x14ac:dyDescent="0.25"/>
    <row r="3566" ht="15" hidden="1" customHeight="1" x14ac:dyDescent="0.25"/>
    <row r="3567" ht="15" hidden="1" customHeight="1" x14ac:dyDescent="0.25"/>
    <row r="3568" ht="15" hidden="1" customHeight="1" x14ac:dyDescent="0.25"/>
    <row r="3569" ht="15" hidden="1" customHeight="1" x14ac:dyDescent="0.25"/>
    <row r="3570" ht="15" hidden="1" customHeight="1" x14ac:dyDescent="0.25"/>
    <row r="3571" ht="15" hidden="1" customHeight="1" x14ac:dyDescent="0.25"/>
    <row r="3572" ht="15" hidden="1" customHeight="1" x14ac:dyDescent="0.25"/>
    <row r="3573" ht="15" hidden="1" customHeight="1" x14ac:dyDescent="0.25"/>
    <row r="3574" ht="15" hidden="1" customHeight="1" x14ac:dyDescent="0.25"/>
    <row r="3575" ht="15" hidden="1" customHeight="1" x14ac:dyDescent="0.25"/>
    <row r="3576" ht="15" hidden="1" customHeight="1" x14ac:dyDescent="0.25"/>
    <row r="3577" ht="15" hidden="1" customHeight="1" x14ac:dyDescent="0.25"/>
    <row r="3578" ht="15" hidden="1" customHeight="1" x14ac:dyDescent="0.25"/>
    <row r="3579" ht="15" hidden="1" customHeight="1" x14ac:dyDescent="0.25"/>
    <row r="3580" ht="15" hidden="1" customHeight="1" x14ac:dyDescent="0.25"/>
    <row r="3581" ht="15" hidden="1" customHeight="1" x14ac:dyDescent="0.25"/>
    <row r="3582" ht="15" hidden="1" customHeight="1" x14ac:dyDescent="0.25"/>
    <row r="3583" ht="15" hidden="1" customHeight="1" x14ac:dyDescent="0.25"/>
    <row r="3584" ht="15" hidden="1" customHeight="1" x14ac:dyDescent="0.25"/>
    <row r="3585" ht="15" hidden="1" customHeight="1" x14ac:dyDescent="0.25"/>
    <row r="3586" ht="15" hidden="1" customHeight="1" x14ac:dyDescent="0.25"/>
    <row r="3587" ht="15" hidden="1" customHeight="1" x14ac:dyDescent="0.25"/>
    <row r="3588" ht="15" hidden="1" customHeight="1" x14ac:dyDescent="0.25"/>
    <row r="3589" ht="15" hidden="1" customHeight="1" x14ac:dyDescent="0.25"/>
    <row r="3590" ht="15" hidden="1" customHeight="1" x14ac:dyDescent="0.25"/>
    <row r="3591" ht="15" hidden="1" customHeight="1" x14ac:dyDescent="0.25"/>
    <row r="3592" ht="15" hidden="1" customHeight="1" x14ac:dyDescent="0.25"/>
    <row r="3593" ht="15" hidden="1" customHeight="1" x14ac:dyDescent="0.25"/>
    <row r="3594" ht="15" hidden="1" customHeight="1" x14ac:dyDescent="0.25"/>
    <row r="3595" ht="15" hidden="1" customHeight="1" x14ac:dyDescent="0.25"/>
    <row r="3596" ht="15" hidden="1" customHeight="1" x14ac:dyDescent="0.25"/>
    <row r="3597" ht="15" hidden="1" customHeight="1" x14ac:dyDescent="0.25"/>
    <row r="3598" ht="15" hidden="1" customHeight="1" x14ac:dyDescent="0.25"/>
    <row r="3599" ht="15" hidden="1" customHeight="1" x14ac:dyDescent="0.25"/>
    <row r="3600" ht="15" hidden="1" customHeight="1" x14ac:dyDescent="0.25"/>
    <row r="3601" ht="15" hidden="1" customHeight="1" x14ac:dyDescent="0.25"/>
    <row r="3602" ht="15" hidden="1" customHeight="1" x14ac:dyDescent="0.25"/>
    <row r="3603" ht="15" hidden="1" customHeight="1" x14ac:dyDescent="0.25"/>
    <row r="3604" ht="15" hidden="1" customHeight="1" x14ac:dyDescent="0.25"/>
    <row r="3605" ht="15" hidden="1" customHeight="1" x14ac:dyDescent="0.25"/>
    <row r="3606" ht="15" hidden="1" customHeight="1" x14ac:dyDescent="0.25"/>
    <row r="3607" ht="15" hidden="1" customHeight="1" x14ac:dyDescent="0.25"/>
    <row r="3608" ht="15" hidden="1" customHeight="1" x14ac:dyDescent="0.25"/>
    <row r="3609" ht="15" hidden="1" customHeight="1" x14ac:dyDescent="0.25"/>
    <row r="3610" ht="15" hidden="1" customHeight="1" x14ac:dyDescent="0.25"/>
    <row r="3611" ht="15" hidden="1" customHeight="1" x14ac:dyDescent="0.25"/>
    <row r="3612" ht="15" hidden="1" customHeight="1" x14ac:dyDescent="0.25"/>
    <row r="3613" ht="15" hidden="1" customHeight="1" x14ac:dyDescent="0.25"/>
    <row r="3614" ht="15" hidden="1" customHeight="1" x14ac:dyDescent="0.25"/>
    <row r="3615" ht="15" hidden="1" customHeight="1" x14ac:dyDescent="0.25"/>
    <row r="3616" ht="15" hidden="1" customHeight="1" x14ac:dyDescent="0.25"/>
    <row r="3617" ht="15" hidden="1" customHeight="1" x14ac:dyDescent="0.25"/>
    <row r="3618" ht="15" hidden="1" customHeight="1" x14ac:dyDescent="0.25"/>
    <row r="3619" ht="15" hidden="1" customHeight="1" x14ac:dyDescent="0.25"/>
    <row r="3620" ht="15" hidden="1" customHeight="1" x14ac:dyDescent="0.25"/>
    <row r="3621" ht="15" hidden="1" customHeight="1" x14ac:dyDescent="0.25"/>
    <row r="3622" ht="15" hidden="1" customHeight="1" x14ac:dyDescent="0.25"/>
    <row r="3623" ht="15" hidden="1" customHeight="1" x14ac:dyDescent="0.25"/>
    <row r="3624" ht="15" hidden="1" customHeight="1" x14ac:dyDescent="0.25"/>
    <row r="3625" ht="15" hidden="1" customHeight="1" x14ac:dyDescent="0.25"/>
    <row r="3626" ht="15" hidden="1" customHeight="1" x14ac:dyDescent="0.25"/>
    <row r="3627" ht="15" hidden="1" customHeight="1" x14ac:dyDescent="0.25"/>
    <row r="3628" ht="15" hidden="1" customHeight="1" x14ac:dyDescent="0.25"/>
    <row r="3629" ht="15" hidden="1" customHeight="1" x14ac:dyDescent="0.25"/>
    <row r="3630" ht="15" hidden="1" customHeight="1" x14ac:dyDescent="0.25"/>
    <row r="3631" ht="15" hidden="1" customHeight="1" x14ac:dyDescent="0.25"/>
    <row r="3632" ht="15" hidden="1" customHeight="1" x14ac:dyDescent="0.25"/>
    <row r="3633" ht="15" hidden="1" customHeight="1" x14ac:dyDescent="0.25"/>
    <row r="3634" ht="15" hidden="1" customHeight="1" x14ac:dyDescent="0.25"/>
    <row r="3635" ht="15" hidden="1" customHeight="1" x14ac:dyDescent="0.25"/>
    <row r="3636" ht="15" hidden="1" customHeight="1" x14ac:dyDescent="0.25"/>
    <row r="3637" ht="15" hidden="1" customHeight="1" x14ac:dyDescent="0.25"/>
    <row r="3638" ht="15" hidden="1" customHeight="1" x14ac:dyDescent="0.25"/>
    <row r="3639" ht="15" hidden="1" customHeight="1" x14ac:dyDescent="0.25"/>
    <row r="3640" ht="15" hidden="1" customHeight="1" x14ac:dyDescent="0.25"/>
    <row r="3641" ht="15" hidden="1" customHeight="1" x14ac:dyDescent="0.25"/>
    <row r="3642" ht="15" hidden="1" customHeight="1" x14ac:dyDescent="0.25"/>
    <row r="3643" ht="15" hidden="1" customHeight="1" x14ac:dyDescent="0.25"/>
    <row r="3644" ht="15" hidden="1" customHeight="1" x14ac:dyDescent="0.25"/>
    <row r="3645" ht="15" hidden="1" customHeight="1" x14ac:dyDescent="0.25"/>
    <row r="3646" ht="15" hidden="1" customHeight="1" x14ac:dyDescent="0.25"/>
    <row r="3647" ht="15" hidden="1" customHeight="1" x14ac:dyDescent="0.25"/>
    <row r="3648" ht="15" hidden="1" customHeight="1" x14ac:dyDescent="0.25"/>
    <row r="3649" ht="15" hidden="1" customHeight="1" x14ac:dyDescent="0.25"/>
    <row r="3650" ht="15" hidden="1" customHeight="1" x14ac:dyDescent="0.25"/>
    <row r="3651" ht="15" hidden="1" customHeight="1" x14ac:dyDescent="0.25"/>
    <row r="3652" ht="15" hidden="1" customHeight="1" x14ac:dyDescent="0.25"/>
    <row r="3653" ht="15" hidden="1" customHeight="1" x14ac:dyDescent="0.25"/>
    <row r="3654" ht="15" hidden="1" customHeight="1" x14ac:dyDescent="0.25"/>
    <row r="3655" ht="15" hidden="1" customHeight="1" x14ac:dyDescent="0.25"/>
    <row r="3656" ht="15" hidden="1" customHeight="1" x14ac:dyDescent="0.25"/>
    <row r="3657" ht="15" hidden="1" customHeight="1" x14ac:dyDescent="0.25"/>
    <row r="3658" ht="15" hidden="1" customHeight="1" x14ac:dyDescent="0.25"/>
    <row r="3659" ht="15" hidden="1" customHeight="1" x14ac:dyDescent="0.25"/>
    <row r="3660" ht="15" hidden="1" customHeight="1" x14ac:dyDescent="0.25"/>
    <row r="3661" ht="15" hidden="1" customHeight="1" x14ac:dyDescent="0.25"/>
    <row r="3662" ht="15" hidden="1" customHeight="1" x14ac:dyDescent="0.25"/>
    <row r="3663" ht="15" hidden="1" customHeight="1" x14ac:dyDescent="0.25"/>
    <row r="3664" ht="15" hidden="1" customHeight="1" x14ac:dyDescent="0.25"/>
    <row r="3665" ht="15" hidden="1" customHeight="1" x14ac:dyDescent="0.25"/>
    <row r="3666" ht="15" hidden="1" customHeight="1" x14ac:dyDescent="0.25"/>
    <row r="3667" ht="15" hidden="1" customHeight="1" x14ac:dyDescent="0.25"/>
    <row r="3668" ht="15" hidden="1" customHeight="1" x14ac:dyDescent="0.25"/>
    <row r="3669" ht="15" hidden="1" customHeight="1" x14ac:dyDescent="0.25"/>
    <row r="3670" ht="15" hidden="1" customHeight="1" x14ac:dyDescent="0.25"/>
    <row r="3671" ht="15" hidden="1" customHeight="1" x14ac:dyDescent="0.25"/>
    <row r="3672" ht="15" hidden="1" customHeight="1" x14ac:dyDescent="0.25"/>
    <row r="3673" ht="15" hidden="1" customHeight="1" x14ac:dyDescent="0.25"/>
    <row r="3674" ht="15" hidden="1" customHeight="1" x14ac:dyDescent="0.25"/>
    <row r="3675" ht="15" hidden="1" customHeight="1" x14ac:dyDescent="0.25"/>
    <row r="3676" ht="15" hidden="1" customHeight="1" x14ac:dyDescent="0.25"/>
    <row r="3677" ht="15" hidden="1" customHeight="1" x14ac:dyDescent="0.25"/>
    <row r="3678" ht="15" hidden="1" customHeight="1" x14ac:dyDescent="0.25"/>
    <row r="3679" ht="15" hidden="1" customHeight="1" x14ac:dyDescent="0.25"/>
    <row r="3680" ht="15" hidden="1" customHeight="1" x14ac:dyDescent="0.25"/>
    <row r="3681" ht="15" hidden="1" customHeight="1" x14ac:dyDescent="0.25"/>
    <row r="3682" ht="15" hidden="1" customHeight="1" x14ac:dyDescent="0.25"/>
    <row r="3683" ht="15" hidden="1" customHeight="1" x14ac:dyDescent="0.25"/>
    <row r="3684" ht="15" hidden="1" customHeight="1" x14ac:dyDescent="0.25"/>
    <row r="3685" ht="15" hidden="1" customHeight="1" x14ac:dyDescent="0.25"/>
    <row r="3686" ht="15" hidden="1" customHeight="1" x14ac:dyDescent="0.25"/>
    <row r="3687" ht="15" hidden="1" customHeight="1" x14ac:dyDescent="0.25"/>
    <row r="3688" ht="15" hidden="1" customHeight="1" x14ac:dyDescent="0.25"/>
    <row r="3689" ht="15" hidden="1" customHeight="1" x14ac:dyDescent="0.25"/>
    <row r="3690" ht="15" hidden="1" customHeight="1" x14ac:dyDescent="0.25"/>
    <row r="3691" ht="15" hidden="1" customHeight="1" x14ac:dyDescent="0.25"/>
    <row r="3692" ht="15" hidden="1" customHeight="1" x14ac:dyDescent="0.25"/>
    <row r="3693" ht="15" hidden="1" customHeight="1" x14ac:dyDescent="0.25"/>
    <row r="3694" ht="15" hidden="1" customHeight="1" x14ac:dyDescent="0.25"/>
    <row r="3695" ht="15" hidden="1" customHeight="1" x14ac:dyDescent="0.25"/>
    <row r="3696" ht="15" hidden="1" customHeight="1" x14ac:dyDescent="0.25"/>
    <row r="3697" ht="15" hidden="1" customHeight="1" x14ac:dyDescent="0.25"/>
    <row r="3698" ht="15" hidden="1" customHeight="1" x14ac:dyDescent="0.25"/>
    <row r="3699" ht="15" hidden="1" customHeight="1" x14ac:dyDescent="0.25"/>
    <row r="3700" ht="15" hidden="1" customHeight="1" x14ac:dyDescent="0.25"/>
    <row r="3701" ht="15" hidden="1" customHeight="1" x14ac:dyDescent="0.25"/>
    <row r="3702" ht="15" hidden="1" customHeight="1" x14ac:dyDescent="0.25"/>
    <row r="3703" ht="15" hidden="1" customHeight="1" x14ac:dyDescent="0.25"/>
    <row r="3704" ht="15" hidden="1" customHeight="1" x14ac:dyDescent="0.25"/>
    <row r="3705" ht="15" hidden="1" customHeight="1" x14ac:dyDescent="0.25"/>
    <row r="3706" ht="15" hidden="1" customHeight="1" x14ac:dyDescent="0.25"/>
    <row r="3707" ht="15" hidden="1" customHeight="1" x14ac:dyDescent="0.25"/>
    <row r="3708" ht="15" hidden="1" customHeight="1" x14ac:dyDescent="0.25"/>
    <row r="3709" ht="15" hidden="1" customHeight="1" x14ac:dyDescent="0.25"/>
    <row r="3710" ht="15" hidden="1" customHeight="1" x14ac:dyDescent="0.25"/>
    <row r="3711" ht="15" hidden="1" customHeight="1" x14ac:dyDescent="0.25"/>
    <row r="3712" ht="15" hidden="1" customHeight="1" x14ac:dyDescent="0.25"/>
    <row r="3713" ht="15" hidden="1" customHeight="1" x14ac:dyDescent="0.25"/>
    <row r="3714" ht="15" hidden="1" customHeight="1" x14ac:dyDescent="0.25"/>
    <row r="3715" ht="15" hidden="1" customHeight="1" x14ac:dyDescent="0.25"/>
    <row r="3716" ht="15" hidden="1" customHeight="1" x14ac:dyDescent="0.25"/>
    <row r="3717" ht="15" hidden="1" customHeight="1" x14ac:dyDescent="0.25"/>
    <row r="3718" ht="15" hidden="1" customHeight="1" x14ac:dyDescent="0.25"/>
    <row r="3719" ht="15" hidden="1" customHeight="1" x14ac:dyDescent="0.25"/>
    <row r="3720" ht="15" hidden="1" customHeight="1" x14ac:dyDescent="0.25"/>
    <row r="3721" ht="15" hidden="1" customHeight="1" x14ac:dyDescent="0.25"/>
    <row r="3722" ht="15" hidden="1" customHeight="1" x14ac:dyDescent="0.25"/>
    <row r="3723" ht="15" hidden="1" customHeight="1" x14ac:dyDescent="0.25"/>
    <row r="3724" ht="15" hidden="1" customHeight="1" x14ac:dyDescent="0.25"/>
    <row r="3725" ht="15" hidden="1" customHeight="1" x14ac:dyDescent="0.25"/>
    <row r="3726" ht="15" hidden="1" customHeight="1" x14ac:dyDescent="0.25"/>
    <row r="3727" ht="15" hidden="1" customHeight="1" x14ac:dyDescent="0.25"/>
    <row r="3728" ht="15" hidden="1" customHeight="1" x14ac:dyDescent="0.25"/>
    <row r="3729" ht="15" hidden="1" customHeight="1" x14ac:dyDescent="0.25"/>
    <row r="3730" ht="15" hidden="1" customHeight="1" x14ac:dyDescent="0.25"/>
    <row r="3731" ht="15" hidden="1" customHeight="1" x14ac:dyDescent="0.25"/>
    <row r="3732" ht="15" hidden="1" customHeight="1" x14ac:dyDescent="0.25"/>
    <row r="3733" ht="15" hidden="1" customHeight="1" x14ac:dyDescent="0.25"/>
    <row r="3734" ht="15" hidden="1" customHeight="1" x14ac:dyDescent="0.25"/>
    <row r="3735" ht="15" hidden="1" customHeight="1" x14ac:dyDescent="0.25"/>
    <row r="3736" ht="15" hidden="1" customHeight="1" x14ac:dyDescent="0.25"/>
    <row r="3737" ht="15" hidden="1" customHeight="1" x14ac:dyDescent="0.25"/>
    <row r="3738" ht="15" hidden="1" customHeight="1" x14ac:dyDescent="0.25"/>
    <row r="3739" ht="15" hidden="1" customHeight="1" x14ac:dyDescent="0.25"/>
    <row r="3740" ht="15" hidden="1" customHeight="1" x14ac:dyDescent="0.25"/>
    <row r="3741" ht="15" hidden="1" customHeight="1" x14ac:dyDescent="0.25"/>
    <row r="3742" ht="15" hidden="1" customHeight="1" x14ac:dyDescent="0.25"/>
    <row r="3743" ht="15" hidden="1" customHeight="1" x14ac:dyDescent="0.25"/>
    <row r="3744" ht="15" hidden="1" customHeight="1" x14ac:dyDescent="0.25"/>
    <row r="3745" ht="15" hidden="1" customHeight="1" x14ac:dyDescent="0.25"/>
    <row r="3746" ht="15" hidden="1" customHeight="1" x14ac:dyDescent="0.25"/>
    <row r="3747" ht="15" hidden="1" customHeight="1" x14ac:dyDescent="0.25"/>
    <row r="3748" ht="15" hidden="1" customHeight="1" x14ac:dyDescent="0.25"/>
    <row r="3749" ht="15" hidden="1" customHeight="1" x14ac:dyDescent="0.25"/>
    <row r="3750" ht="15" hidden="1" customHeight="1" x14ac:dyDescent="0.25"/>
    <row r="3751" ht="15" hidden="1" customHeight="1" x14ac:dyDescent="0.25"/>
    <row r="3752" ht="15" hidden="1" customHeight="1" x14ac:dyDescent="0.25"/>
    <row r="3753" ht="15" hidden="1" customHeight="1" x14ac:dyDescent="0.25"/>
    <row r="3754" ht="15" hidden="1" customHeight="1" x14ac:dyDescent="0.25"/>
    <row r="3755" ht="15" hidden="1" customHeight="1" x14ac:dyDescent="0.25"/>
    <row r="3756" ht="15" hidden="1" customHeight="1" x14ac:dyDescent="0.25"/>
    <row r="3757" ht="15" hidden="1" customHeight="1" x14ac:dyDescent="0.25"/>
    <row r="3758" ht="15" hidden="1" customHeight="1" x14ac:dyDescent="0.25"/>
    <row r="3759" ht="15" hidden="1" customHeight="1" x14ac:dyDescent="0.25"/>
    <row r="3760" ht="15" hidden="1" customHeight="1" x14ac:dyDescent="0.25"/>
    <row r="3761" ht="15" hidden="1" customHeight="1" x14ac:dyDescent="0.25"/>
    <row r="3762" ht="15" hidden="1" customHeight="1" x14ac:dyDescent="0.25"/>
    <row r="3763" ht="15" hidden="1" customHeight="1" x14ac:dyDescent="0.25"/>
    <row r="3764" ht="15" hidden="1" customHeight="1" x14ac:dyDescent="0.25"/>
    <row r="3765" ht="15" hidden="1" customHeight="1" x14ac:dyDescent="0.25"/>
    <row r="3766" ht="15" hidden="1" customHeight="1" x14ac:dyDescent="0.25"/>
    <row r="3767" ht="15" hidden="1" customHeight="1" x14ac:dyDescent="0.25"/>
    <row r="3768" ht="15" hidden="1" customHeight="1" x14ac:dyDescent="0.25"/>
    <row r="3769" ht="15" hidden="1" customHeight="1" x14ac:dyDescent="0.25"/>
    <row r="3770" ht="15" hidden="1" customHeight="1" x14ac:dyDescent="0.25"/>
    <row r="3771" ht="15" hidden="1" customHeight="1" x14ac:dyDescent="0.25"/>
    <row r="3772" ht="15" hidden="1" customHeight="1" x14ac:dyDescent="0.25"/>
    <row r="3773" ht="15" hidden="1" customHeight="1" x14ac:dyDescent="0.25"/>
    <row r="3774" ht="15" hidden="1" customHeight="1" x14ac:dyDescent="0.25"/>
    <row r="3775" ht="15" hidden="1" customHeight="1" x14ac:dyDescent="0.25"/>
    <row r="3776" ht="15" hidden="1" customHeight="1" x14ac:dyDescent="0.25"/>
    <row r="3777" ht="15" hidden="1" customHeight="1" x14ac:dyDescent="0.25"/>
    <row r="3778" ht="15" hidden="1" customHeight="1" x14ac:dyDescent="0.25"/>
    <row r="3779" ht="15" hidden="1" customHeight="1" x14ac:dyDescent="0.25"/>
    <row r="3780" ht="15" hidden="1" customHeight="1" x14ac:dyDescent="0.25"/>
    <row r="3781" ht="15" hidden="1" customHeight="1" x14ac:dyDescent="0.25"/>
    <row r="3782" ht="15" hidden="1" customHeight="1" x14ac:dyDescent="0.25"/>
    <row r="3783" ht="15" hidden="1" customHeight="1" x14ac:dyDescent="0.25"/>
    <row r="3784" ht="15" hidden="1" customHeight="1" x14ac:dyDescent="0.25"/>
    <row r="3785" ht="15" hidden="1" customHeight="1" x14ac:dyDescent="0.25"/>
    <row r="3786" ht="15" hidden="1" customHeight="1" x14ac:dyDescent="0.25"/>
    <row r="3787" ht="15" hidden="1" customHeight="1" x14ac:dyDescent="0.25"/>
    <row r="3788" ht="15" hidden="1" customHeight="1" x14ac:dyDescent="0.25"/>
    <row r="3789" ht="15" hidden="1" customHeight="1" x14ac:dyDescent="0.25"/>
    <row r="3790" ht="15" hidden="1" customHeight="1" x14ac:dyDescent="0.25"/>
    <row r="3791" ht="15" hidden="1" customHeight="1" x14ac:dyDescent="0.25"/>
    <row r="3792" ht="15" hidden="1" customHeight="1" x14ac:dyDescent="0.25"/>
    <row r="3793" ht="15" hidden="1" customHeight="1" x14ac:dyDescent="0.25"/>
    <row r="3794" ht="15" hidden="1" customHeight="1" x14ac:dyDescent="0.25"/>
    <row r="3795" ht="15" hidden="1" customHeight="1" x14ac:dyDescent="0.25"/>
    <row r="3796" ht="15" hidden="1" customHeight="1" x14ac:dyDescent="0.25"/>
    <row r="3797" ht="15" hidden="1" customHeight="1" x14ac:dyDescent="0.25"/>
    <row r="3798" ht="15" hidden="1" customHeight="1" x14ac:dyDescent="0.25"/>
    <row r="3799" ht="15" hidden="1" customHeight="1" x14ac:dyDescent="0.25"/>
    <row r="3800" ht="15" hidden="1" customHeight="1" x14ac:dyDescent="0.25"/>
    <row r="3801" ht="15" hidden="1" customHeight="1" x14ac:dyDescent="0.25"/>
    <row r="3802" ht="15" hidden="1" customHeight="1" x14ac:dyDescent="0.25"/>
    <row r="3803" ht="15" hidden="1" customHeight="1" x14ac:dyDescent="0.25"/>
    <row r="3804" ht="15" hidden="1" customHeight="1" x14ac:dyDescent="0.25"/>
    <row r="3805" ht="15" hidden="1" customHeight="1" x14ac:dyDescent="0.25"/>
    <row r="3806" ht="15" hidden="1" customHeight="1" x14ac:dyDescent="0.25"/>
    <row r="3807" ht="15" hidden="1" customHeight="1" x14ac:dyDescent="0.25"/>
    <row r="3808" ht="15" hidden="1" customHeight="1" x14ac:dyDescent="0.25"/>
    <row r="3809" ht="15" hidden="1" customHeight="1" x14ac:dyDescent="0.25"/>
    <row r="3810" ht="15" hidden="1" customHeight="1" x14ac:dyDescent="0.25"/>
    <row r="3811" ht="15" hidden="1" customHeight="1" x14ac:dyDescent="0.25"/>
    <row r="3812" ht="15" hidden="1" customHeight="1" x14ac:dyDescent="0.25"/>
    <row r="3813" ht="15" hidden="1" customHeight="1" x14ac:dyDescent="0.25"/>
    <row r="3814" ht="15" hidden="1" customHeight="1" x14ac:dyDescent="0.25"/>
    <row r="3815" ht="15" hidden="1" customHeight="1" x14ac:dyDescent="0.25"/>
    <row r="3816" ht="15" hidden="1" customHeight="1" x14ac:dyDescent="0.25"/>
    <row r="3817" ht="15" hidden="1" customHeight="1" x14ac:dyDescent="0.25"/>
    <row r="3818" ht="15" hidden="1" customHeight="1" x14ac:dyDescent="0.25"/>
    <row r="3819" ht="15" hidden="1" customHeight="1" x14ac:dyDescent="0.25"/>
    <row r="3820" ht="15" hidden="1" customHeight="1" x14ac:dyDescent="0.25"/>
    <row r="3821" ht="15" hidden="1" customHeight="1" x14ac:dyDescent="0.25"/>
    <row r="3822" ht="15" hidden="1" customHeight="1" x14ac:dyDescent="0.25"/>
    <row r="3823" ht="15" hidden="1" customHeight="1" x14ac:dyDescent="0.25"/>
    <row r="3824" ht="15" hidden="1" customHeight="1" x14ac:dyDescent="0.25"/>
    <row r="3825" ht="15" hidden="1" customHeight="1" x14ac:dyDescent="0.25"/>
    <row r="3826" ht="15" hidden="1" customHeight="1" x14ac:dyDescent="0.25"/>
    <row r="3827" ht="15" hidden="1" customHeight="1" x14ac:dyDescent="0.25"/>
    <row r="3828" ht="15" hidden="1" customHeight="1" x14ac:dyDescent="0.25"/>
    <row r="3829" ht="15" hidden="1" customHeight="1" x14ac:dyDescent="0.25"/>
    <row r="3830" ht="15" hidden="1" customHeight="1" x14ac:dyDescent="0.25"/>
    <row r="3831" ht="15" hidden="1" customHeight="1" x14ac:dyDescent="0.25"/>
    <row r="3832" ht="15" hidden="1" customHeight="1" x14ac:dyDescent="0.25"/>
    <row r="3833" ht="15" hidden="1" customHeight="1" x14ac:dyDescent="0.25"/>
    <row r="3834" ht="15" hidden="1" customHeight="1" x14ac:dyDescent="0.25"/>
    <row r="3835" ht="15" hidden="1" customHeight="1" x14ac:dyDescent="0.25"/>
    <row r="3836" ht="15" hidden="1" customHeight="1" x14ac:dyDescent="0.25"/>
    <row r="3837" ht="15" hidden="1" customHeight="1" x14ac:dyDescent="0.25"/>
    <row r="3838" ht="15" hidden="1" customHeight="1" x14ac:dyDescent="0.25"/>
    <row r="3839" ht="15" hidden="1" customHeight="1" x14ac:dyDescent="0.25"/>
    <row r="3840" ht="15" hidden="1" customHeight="1" x14ac:dyDescent="0.25"/>
    <row r="3841" ht="15" hidden="1" customHeight="1" x14ac:dyDescent="0.25"/>
    <row r="3842" ht="15" hidden="1" customHeight="1" x14ac:dyDescent="0.25"/>
    <row r="3843" ht="15" hidden="1" customHeight="1" x14ac:dyDescent="0.25"/>
    <row r="3844" ht="15" hidden="1" customHeight="1" x14ac:dyDescent="0.25"/>
    <row r="3845" ht="15" hidden="1" customHeight="1" x14ac:dyDescent="0.25"/>
    <row r="3846" ht="15" hidden="1" customHeight="1" x14ac:dyDescent="0.25"/>
    <row r="3847" ht="15" hidden="1" customHeight="1" x14ac:dyDescent="0.25"/>
    <row r="3848" ht="15" hidden="1" customHeight="1" x14ac:dyDescent="0.25"/>
    <row r="3849" ht="15" hidden="1" customHeight="1" x14ac:dyDescent="0.25"/>
    <row r="3850" ht="15" hidden="1" customHeight="1" x14ac:dyDescent="0.25"/>
    <row r="3851" ht="15" hidden="1" customHeight="1" x14ac:dyDescent="0.25"/>
    <row r="3852" ht="15" hidden="1" customHeight="1" x14ac:dyDescent="0.25"/>
    <row r="3853" ht="15" hidden="1" customHeight="1" x14ac:dyDescent="0.25"/>
    <row r="3854" ht="15" hidden="1" customHeight="1" x14ac:dyDescent="0.25"/>
    <row r="3855" ht="15" hidden="1" customHeight="1" x14ac:dyDescent="0.25"/>
    <row r="3856" ht="15" hidden="1" customHeight="1" x14ac:dyDescent="0.25"/>
    <row r="3857" ht="15" hidden="1" customHeight="1" x14ac:dyDescent="0.25"/>
    <row r="3858" ht="15" hidden="1" customHeight="1" x14ac:dyDescent="0.25"/>
    <row r="3859" ht="15" hidden="1" customHeight="1" x14ac:dyDescent="0.25"/>
    <row r="3860" ht="15" hidden="1" customHeight="1" x14ac:dyDescent="0.25"/>
    <row r="3861" ht="15" hidden="1" customHeight="1" x14ac:dyDescent="0.25"/>
    <row r="3862" ht="15" hidden="1" customHeight="1" x14ac:dyDescent="0.25"/>
    <row r="3863" ht="15" hidden="1" customHeight="1" x14ac:dyDescent="0.25"/>
    <row r="3864" ht="15" hidden="1" customHeight="1" x14ac:dyDescent="0.25"/>
    <row r="3865" ht="15" hidden="1" customHeight="1" x14ac:dyDescent="0.25"/>
    <row r="3866" ht="15" hidden="1" customHeight="1" x14ac:dyDescent="0.25"/>
    <row r="3867" ht="15" hidden="1" customHeight="1" x14ac:dyDescent="0.25"/>
    <row r="3868" ht="15" hidden="1" customHeight="1" x14ac:dyDescent="0.25"/>
    <row r="3869" ht="15" hidden="1" customHeight="1" x14ac:dyDescent="0.25"/>
    <row r="3870" ht="15" hidden="1" customHeight="1" x14ac:dyDescent="0.25"/>
    <row r="3871" ht="15" hidden="1" customHeight="1" x14ac:dyDescent="0.25"/>
    <row r="3872" ht="15" hidden="1" customHeight="1" x14ac:dyDescent="0.25"/>
    <row r="3873" ht="15" hidden="1" customHeight="1" x14ac:dyDescent="0.25"/>
    <row r="3874" ht="15" hidden="1" customHeight="1" x14ac:dyDescent="0.25"/>
    <row r="3875" ht="15" hidden="1" customHeight="1" x14ac:dyDescent="0.25"/>
    <row r="3876" ht="15" hidden="1" customHeight="1" x14ac:dyDescent="0.25"/>
    <row r="3877" ht="15" hidden="1" customHeight="1" x14ac:dyDescent="0.25"/>
    <row r="3878" ht="15" hidden="1" customHeight="1" x14ac:dyDescent="0.25"/>
    <row r="3879" ht="15" hidden="1" customHeight="1" x14ac:dyDescent="0.25"/>
    <row r="3880" ht="15" hidden="1" customHeight="1" x14ac:dyDescent="0.25"/>
    <row r="3881" ht="15" hidden="1" customHeight="1" x14ac:dyDescent="0.25"/>
    <row r="3882" ht="15" hidden="1" customHeight="1" x14ac:dyDescent="0.25"/>
    <row r="3883" ht="15" hidden="1" customHeight="1" x14ac:dyDescent="0.25"/>
    <row r="3884" ht="15" hidden="1" customHeight="1" x14ac:dyDescent="0.25"/>
    <row r="3885" ht="15" hidden="1" customHeight="1" x14ac:dyDescent="0.25"/>
    <row r="3886" ht="15" hidden="1" customHeight="1" x14ac:dyDescent="0.25"/>
    <row r="3887" ht="15" hidden="1" customHeight="1" x14ac:dyDescent="0.25"/>
    <row r="3888" ht="15" hidden="1" customHeight="1" x14ac:dyDescent="0.25"/>
    <row r="3889" ht="15" hidden="1" customHeight="1" x14ac:dyDescent="0.25"/>
    <row r="3890" ht="15" hidden="1" customHeight="1" x14ac:dyDescent="0.25"/>
    <row r="3891" ht="15" hidden="1" customHeight="1" x14ac:dyDescent="0.25"/>
    <row r="3892" ht="15" hidden="1" customHeight="1" x14ac:dyDescent="0.25"/>
    <row r="3893" ht="15" hidden="1" customHeight="1" x14ac:dyDescent="0.25"/>
    <row r="3894" ht="15" hidden="1" customHeight="1" x14ac:dyDescent="0.25"/>
    <row r="3895" ht="15" hidden="1" customHeight="1" x14ac:dyDescent="0.25"/>
    <row r="3896" ht="15" hidden="1" customHeight="1" x14ac:dyDescent="0.25"/>
    <row r="3897" ht="15" hidden="1" customHeight="1" x14ac:dyDescent="0.25"/>
    <row r="3898" ht="15" hidden="1" customHeight="1" x14ac:dyDescent="0.25"/>
    <row r="3899" ht="15" hidden="1" customHeight="1" x14ac:dyDescent="0.25"/>
    <row r="3900" ht="15" hidden="1" customHeight="1" x14ac:dyDescent="0.25"/>
    <row r="3901" ht="15" hidden="1" customHeight="1" x14ac:dyDescent="0.25"/>
    <row r="3902" ht="15" hidden="1" customHeight="1" x14ac:dyDescent="0.25"/>
    <row r="3903" ht="15" hidden="1" customHeight="1" x14ac:dyDescent="0.25"/>
    <row r="3904" ht="15" hidden="1" customHeight="1" x14ac:dyDescent="0.25"/>
    <row r="3905" ht="15" hidden="1" customHeight="1" x14ac:dyDescent="0.25"/>
    <row r="3906" ht="15" hidden="1" customHeight="1" x14ac:dyDescent="0.25"/>
    <row r="3907" ht="15" hidden="1" customHeight="1" x14ac:dyDescent="0.25"/>
    <row r="3908" ht="15" hidden="1" customHeight="1" x14ac:dyDescent="0.25"/>
    <row r="3909" ht="15" hidden="1" customHeight="1" x14ac:dyDescent="0.25"/>
    <row r="3910" ht="15" hidden="1" customHeight="1" x14ac:dyDescent="0.25"/>
    <row r="3911" ht="15" hidden="1" customHeight="1" x14ac:dyDescent="0.25"/>
    <row r="3912" ht="15" hidden="1" customHeight="1" x14ac:dyDescent="0.25"/>
    <row r="3913" ht="15" hidden="1" customHeight="1" x14ac:dyDescent="0.25"/>
    <row r="3914" ht="15" hidden="1" customHeight="1" x14ac:dyDescent="0.25"/>
    <row r="3915" ht="15" hidden="1" customHeight="1" x14ac:dyDescent="0.25"/>
    <row r="3916" ht="15" hidden="1" customHeight="1" x14ac:dyDescent="0.25"/>
    <row r="3917" ht="15" hidden="1" customHeight="1" x14ac:dyDescent="0.25"/>
    <row r="3918" ht="15" hidden="1" customHeight="1" x14ac:dyDescent="0.25"/>
    <row r="3919" ht="15" hidden="1" customHeight="1" x14ac:dyDescent="0.25"/>
    <row r="3920" ht="15" hidden="1" customHeight="1" x14ac:dyDescent="0.25"/>
    <row r="3921" ht="15" hidden="1" customHeight="1" x14ac:dyDescent="0.25"/>
    <row r="3922" ht="15" hidden="1" customHeight="1" x14ac:dyDescent="0.25"/>
    <row r="3923" ht="15" hidden="1" customHeight="1" x14ac:dyDescent="0.25"/>
    <row r="3924" ht="15" hidden="1" customHeight="1" x14ac:dyDescent="0.25"/>
    <row r="3925" ht="15" hidden="1" customHeight="1" x14ac:dyDescent="0.25"/>
    <row r="3926" ht="15" hidden="1" customHeight="1" x14ac:dyDescent="0.25"/>
    <row r="3927" ht="15" hidden="1" customHeight="1" x14ac:dyDescent="0.25"/>
    <row r="3928" ht="15" hidden="1" customHeight="1" x14ac:dyDescent="0.25"/>
    <row r="3929" ht="15" hidden="1" customHeight="1" x14ac:dyDescent="0.25"/>
    <row r="3930" ht="15" hidden="1" customHeight="1" x14ac:dyDescent="0.25"/>
    <row r="3931" ht="15" hidden="1" customHeight="1" x14ac:dyDescent="0.25"/>
    <row r="3932" ht="15" hidden="1" customHeight="1" x14ac:dyDescent="0.25"/>
    <row r="3933" ht="15" hidden="1" customHeight="1" x14ac:dyDescent="0.25"/>
    <row r="3934" ht="15" hidden="1" customHeight="1" x14ac:dyDescent="0.25"/>
    <row r="3935" ht="15" hidden="1" customHeight="1" x14ac:dyDescent="0.25"/>
    <row r="3936" ht="15" hidden="1" customHeight="1" x14ac:dyDescent="0.25"/>
    <row r="3937" ht="15" hidden="1" customHeight="1" x14ac:dyDescent="0.25"/>
    <row r="3938" ht="15" hidden="1" customHeight="1" x14ac:dyDescent="0.25"/>
    <row r="3939" ht="15" hidden="1" customHeight="1" x14ac:dyDescent="0.25"/>
    <row r="3940" ht="15" hidden="1" customHeight="1" x14ac:dyDescent="0.25"/>
    <row r="3941" ht="15" hidden="1" customHeight="1" x14ac:dyDescent="0.25"/>
    <row r="3942" ht="15" hidden="1" customHeight="1" x14ac:dyDescent="0.25"/>
    <row r="3943" ht="15" hidden="1" customHeight="1" x14ac:dyDescent="0.25"/>
    <row r="3944" ht="15" hidden="1" customHeight="1" x14ac:dyDescent="0.25"/>
    <row r="3945" ht="15" hidden="1" customHeight="1" x14ac:dyDescent="0.25"/>
    <row r="3946" ht="15" hidden="1" customHeight="1" x14ac:dyDescent="0.25"/>
    <row r="3947" ht="15" hidden="1" customHeight="1" x14ac:dyDescent="0.25"/>
    <row r="3948" ht="15" hidden="1" customHeight="1" x14ac:dyDescent="0.25"/>
    <row r="3949" ht="15" hidden="1" customHeight="1" x14ac:dyDescent="0.25"/>
    <row r="3950" ht="15" hidden="1" customHeight="1" x14ac:dyDescent="0.25"/>
    <row r="3951" ht="15" hidden="1" customHeight="1" x14ac:dyDescent="0.25"/>
    <row r="3952" ht="15" hidden="1" customHeight="1" x14ac:dyDescent="0.25"/>
    <row r="3953" ht="15" hidden="1" customHeight="1" x14ac:dyDescent="0.25"/>
    <row r="3954" ht="15" hidden="1" customHeight="1" x14ac:dyDescent="0.25"/>
    <row r="3955" ht="15" hidden="1" customHeight="1" x14ac:dyDescent="0.25"/>
    <row r="3956" ht="15" hidden="1" customHeight="1" x14ac:dyDescent="0.25"/>
    <row r="3957" ht="15" hidden="1" customHeight="1" x14ac:dyDescent="0.25"/>
    <row r="3958" ht="15" hidden="1" customHeight="1" x14ac:dyDescent="0.25"/>
    <row r="3959" ht="15" hidden="1" customHeight="1" x14ac:dyDescent="0.25"/>
    <row r="3960" ht="15" hidden="1" customHeight="1" x14ac:dyDescent="0.25"/>
    <row r="3961" ht="15" hidden="1" customHeight="1" x14ac:dyDescent="0.25"/>
    <row r="3962" ht="15" hidden="1" customHeight="1" x14ac:dyDescent="0.25"/>
    <row r="3963" ht="15" hidden="1" customHeight="1" x14ac:dyDescent="0.25"/>
    <row r="3964" ht="15" hidden="1" customHeight="1" x14ac:dyDescent="0.25"/>
    <row r="3965" ht="15" hidden="1" customHeight="1" x14ac:dyDescent="0.25"/>
    <row r="3966" ht="15" hidden="1" customHeight="1" x14ac:dyDescent="0.25"/>
    <row r="3967" ht="15" hidden="1" customHeight="1" x14ac:dyDescent="0.25"/>
    <row r="3968" ht="15" hidden="1" customHeight="1" x14ac:dyDescent="0.25"/>
    <row r="3969" ht="15" hidden="1" customHeight="1" x14ac:dyDescent="0.25"/>
    <row r="3970" ht="15" hidden="1" customHeight="1" x14ac:dyDescent="0.25"/>
    <row r="3971" ht="15" hidden="1" customHeight="1" x14ac:dyDescent="0.25"/>
    <row r="3972" ht="15" hidden="1" customHeight="1" x14ac:dyDescent="0.25"/>
    <row r="3973" ht="15" hidden="1" customHeight="1" x14ac:dyDescent="0.25"/>
    <row r="3974" ht="15" hidden="1" customHeight="1" x14ac:dyDescent="0.25"/>
    <row r="3975" ht="15" hidden="1" customHeight="1" x14ac:dyDescent="0.25"/>
    <row r="3976" ht="15" hidden="1" customHeight="1" x14ac:dyDescent="0.25"/>
    <row r="3977" ht="15" hidden="1" customHeight="1" x14ac:dyDescent="0.25"/>
    <row r="3978" ht="15" hidden="1" customHeight="1" x14ac:dyDescent="0.25"/>
    <row r="3979" ht="15" hidden="1" customHeight="1" x14ac:dyDescent="0.25"/>
    <row r="3980" ht="15" hidden="1" customHeight="1" x14ac:dyDescent="0.25"/>
    <row r="3981" ht="15" hidden="1" customHeight="1" x14ac:dyDescent="0.25"/>
    <row r="3982" ht="15" hidden="1" customHeight="1" x14ac:dyDescent="0.25"/>
    <row r="3983" ht="15" hidden="1" customHeight="1" x14ac:dyDescent="0.25"/>
    <row r="3984" ht="15" hidden="1" customHeight="1" x14ac:dyDescent="0.25"/>
    <row r="3985" ht="15" hidden="1" customHeight="1" x14ac:dyDescent="0.25"/>
    <row r="3986" ht="15" hidden="1" customHeight="1" x14ac:dyDescent="0.25"/>
    <row r="3987" ht="15" hidden="1" customHeight="1" x14ac:dyDescent="0.25"/>
    <row r="3988" ht="15" hidden="1" customHeight="1" x14ac:dyDescent="0.25"/>
    <row r="3989" ht="15" hidden="1" customHeight="1" x14ac:dyDescent="0.25"/>
    <row r="3990" ht="15" hidden="1" customHeight="1" x14ac:dyDescent="0.25"/>
    <row r="3991" ht="15" hidden="1" customHeight="1" x14ac:dyDescent="0.25"/>
    <row r="3992" ht="15" hidden="1" customHeight="1" x14ac:dyDescent="0.25"/>
    <row r="3993" ht="15" hidden="1" customHeight="1" x14ac:dyDescent="0.25"/>
    <row r="3994" ht="15" hidden="1" customHeight="1" x14ac:dyDescent="0.25"/>
    <row r="3995" ht="15" hidden="1" customHeight="1" x14ac:dyDescent="0.25"/>
    <row r="3996" ht="15" hidden="1" customHeight="1" x14ac:dyDescent="0.25"/>
    <row r="3997" ht="15" hidden="1" customHeight="1" x14ac:dyDescent="0.25"/>
    <row r="3998" ht="15" hidden="1" customHeight="1" x14ac:dyDescent="0.25"/>
    <row r="3999" ht="15" hidden="1" customHeight="1" x14ac:dyDescent="0.25"/>
    <row r="4000" ht="15" hidden="1" customHeight="1" x14ac:dyDescent="0.25"/>
    <row r="4001" ht="15" hidden="1" customHeight="1" x14ac:dyDescent="0.25"/>
    <row r="4002" ht="15" hidden="1" customHeight="1" x14ac:dyDescent="0.25"/>
    <row r="4003" ht="15" hidden="1" customHeight="1" x14ac:dyDescent="0.25"/>
    <row r="4004" ht="15" hidden="1" customHeight="1" x14ac:dyDescent="0.25"/>
    <row r="4005" ht="15" hidden="1" customHeight="1" x14ac:dyDescent="0.25"/>
    <row r="4006" ht="15" hidden="1" customHeight="1" x14ac:dyDescent="0.25"/>
    <row r="4007" ht="15" hidden="1" customHeight="1" x14ac:dyDescent="0.25"/>
    <row r="4008" ht="15" hidden="1" customHeight="1" x14ac:dyDescent="0.25"/>
    <row r="4009" ht="15" hidden="1" customHeight="1" x14ac:dyDescent="0.25"/>
    <row r="4010" ht="15" hidden="1" customHeight="1" x14ac:dyDescent="0.25"/>
    <row r="4011" ht="15" hidden="1" customHeight="1" x14ac:dyDescent="0.25"/>
    <row r="4012" ht="15" hidden="1" customHeight="1" x14ac:dyDescent="0.25"/>
    <row r="4013" ht="15" hidden="1" customHeight="1" x14ac:dyDescent="0.25"/>
    <row r="4014" ht="15" hidden="1" customHeight="1" x14ac:dyDescent="0.25"/>
    <row r="4015" ht="15" hidden="1" customHeight="1" x14ac:dyDescent="0.25"/>
    <row r="4016" ht="15" hidden="1" customHeight="1" x14ac:dyDescent="0.25"/>
    <row r="4017" ht="15" hidden="1" customHeight="1" x14ac:dyDescent="0.25"/>
    <row r="4018" ht="15" hidden="1" customHeight="1" x14ac:dyDescent="0.25"/>
    <row r="4019" ht="15" hidden="1" customHeight="1" x14ac:dyDescent="0.25"/>
    <row r="4020" ht="15" hidden="1" customHeight="1" x14ac:dyDescent="0.25"/>
    <row r="4021" ht="15" hidden="1" customHeight="1" x14ac:dyDescent="0.25"/>
    <row r="4022" ht="15" hidden="1" customHeight="1" x14ac:dyDescent="0.25"/>
    <row r="4023" ht="15" hidden="1" customHeight="1" x14ac:dyDescent="0.25"/>
    <row r="4024" ht="15" hidden="1" customHeight="1" x14ac:dyDescent="0.25"/>
    <row r="4025" ht="15" hidden="1" customHeight="1" x14ac:dyDescent="0.25"/>
    <row r="4026" ht="15" hidden="1" customHeight="1" x14ac:dyDescent="0.25"/>
    <row r="4027" ht="15" hidden="1" customHeight="1" x14ac:dyDescent="0.25"/>
    <row r="4028" ht="15" hidden="1" customHeight="1" x14ac:dyDescent="0.25"/>
    <row r="4029" ht="15" hidden="1" customHeight="1" x14ac:dyDescent="0.25"/>
    <row r="4030" ht="15" hidden="1" customHeight="1" x14ac:dyDescent="0.25"/>
    <row r="4031" ht="15" hidden="1" customHeight="1" x14ac:dyDescent="0.25"/>
    <row r="4032" ht="15" hidden="1" customHeight="1" x14ac:dyDescent="0.25"/>
    <row r="4033" ht="15" hidden="1" customHeight="1" x14ac:dyDescent="0.25"/>
    <row r="4034" ht="15" hidden="1" customHeight="1" x14ac:dyDescent="0.25"/>
    <row r="4035" ht="15" hidden="1" customHeight="1" x14ac:dyDescent="0.25"/>
    <row r="4036" ht="15" hidden="1" customHeight="1" x14ac:dyDescent="0.25"/>
    <row r="4037" ht="15" hidden="1" customHeight="1" x14ac:dyDescent="0.25"/>
    <row r="4038" ht="15" hidden="1" customHeight="1" x14ac:dyDescent="0.25"/>
    <row r="4039" ht="15" hidden="1" customHeight="1" x14ac:dyDescent="0.25"/>
    <row r="4040" ht="15" hidden="1" customHeight="1" x14ac:dyDescent="0.25"/>
    <row r="4041" ht="15" hidden="1" customHeight="1" x14ac:dyDescent="0.25"/>
    <row r="4042" ht="15" hidden="1" customHeight="1" x14ac:dyDescent="0.25"/>
    <row r="4043" ht="15" hidden="1" customHeight="1" x14ac:dyDescent="0.25"/>
    <row r="4044" ht="15" hidden="1" customHeight="1" x14ac:dyDescent="0.25"/>
    <row r="4045" ht="15" hidden="1" customHeight="1" x14ac:dyDescent="0.25"/>
    <row r="4046" ht="15" hidden="1" customHeight="1" x14ac:dyDescent="0.25"/>
    <row r="4047" ht="15" hidden="1" customHeight="1" x14ac:dyDescent="0.25"/>
    <row r="4048" ht="15" hidden="1" customHeight="1" x14ac:dyDescent="0.25"/>
    <row r="4049" ht="15" hidden="1" customHeight="1" x14ac:dyDescent="0.25"/>
    <row r="4050" ht="15" hidden="1" customHeight="1" x14ac:dyDescent="0.25"/>
    <row r="4051" ht="15" hidden="1" customHeight="1" x14ac:dyDescent="0.25"/>
    <row r="4052" ht="15" hidden="1" customHeight="1" x14ac:dyDescent="0.25"/>
    <row r="4053" ht="15" hidden="1" customHeight="1" x14ac:dyDescent="0.25"/>
    <row r="4054" ht="15" hidden="1" customHeight="1" x14ac:dyDescent="0.25"/>
    <row r="4055" ht="15" hidden="1" customHeight="1" x14ac:dyDescent="0.25"/>
    <row r="4056" ht="15" hidden="1" customHeight="1" x14ac:dyDescent="0.25"/>
    <row r="4057" ht="15" hidden="1" customHeight="1" x14ac:dyDescent="0.25"/>
    <row r="4058" ht="15" hidden="1" customHeight="1" x14ac:dyDescent="0.25"/>
    <row r="4059" ht="15" hidden="1" customHeight="1" x14ac:dyDescent="0.25"/>
    <row r="4060" ht="15" hidden="1" customHeight="1" x14ac:dyDescent="0.25"/>
    <row r="4061" ht="15" hidden="1" customHeight="1" x14ac:dyDescent="0.25"/>
    <row r="4062" ht="15" hidden="1" customHeight="1" x14ac:dyDescent="0.25"/>
    <row r="4063" ht="15" hidden="1" customHeight="1" x14ac:dyDescent="0.25"/>
    <row r="4064" ht="15" hidden="1" customHeight="1" x14ac:dyDescent="0.25"/>
    <row r="4065" ht="15" hidden="1" customHeight="1" x14ac:dyDescent="0.25"/>
    <row r="4066" ht="15" hidden="1" customHeight="1" x14ac:dyDescent="0.25"/>
    <row r="4067" ht="15" hidden="1" customHeight="1" x14ac:dyDescent="0.25"/>
    <row r="4068" ht="15" hidden="1" customHeight="1" x14ac:dyDescent="0.25"/>
    <row r="4069" ht="15" hidden="1" customHeight="1" x14ac:dyDescent="0.25"/>
    <row r="4070" ht="15" hidden="1" customHeight="1" x14ac:dyDescent="0.25"/>
    <row r="4071" ht="15" hidden="1" customHeight="1" x14ac:dyDescent="0.25"/>
    <row r="4072" ht="15" hidden="1" customHeight="1" x14ac:dyDescent="0.25"/>
    <row r="4073" ht="15" hidden="1" customHeight="1" x14ac:dyDescent="0.25"/>
    <row r="4074" ht="15" hidden="1" customHeight="1" x14ac:dyDescent="0.25"/>
    <row r="4075" ht="15" hidden="1" customHeight="1" x14ac:dyDescent="0.25"/>
    <row r="4076" ht="15" hidden="1" customHeight="1" x14ac:dyDescent="0.25"/>
    <row r="4077" ht="15" hidden="1" customHeight="1" x14ac:dyDescent="0.25"/>
    <row r="4078" ht="15" hidden="1" customHeight="1" x14ac:dyDescent="0.25"/>
    <row r="4079" ht="15" hidden="1" customHeight="1" x14ac:dyDescent="0.25"/>
    <row r="4080" ht="15" hidden="1" customHeight="1" x14ac:dyDescent="0.25"/>
    <row r="4081" ht="15" hidden="1" customHeight="1" x14ac:dyDescent="0.25"/>
    <row r="4082" ht="15" hidden="1" customHeight="1" x14ac:dyDescent="0.25"/>
    <row r="4083" ht="15" hidden="1" customHeight="1" x14ac:dyDescent="0.25"/>
    <row r="4084" ht="15" hidden="1" customHeight="1" x14ac:dyDescent="0.25"/>
    <row r="4085" ht="15" hidden="1" customHeight="1" x14ac:dyDescent="0.25"/>
    <row r="4086" ht="15" hidden="1" customHeight="1" x14ac:dyDescent="0.25"/>
    <row r="4087" ht="15" hidden="1" customHeight="1" x14ac:dyDescent="0.25"/>
    <row r="4088" ht="15" hidden="1" customHeight="1" x14ac:dyDescent="0.25"/>
    <row r="4089" ht="15" hidden="1" customHeight="1" x14ac:dyDescent="0.25"/>
    <row r="4090" ht="15" hidden="1" customHeight="1" x14ac:dyDescent="0.25"/>
    <row r="4091" ht="15" hidden="1" customHeight="1" x14ac:dyDescent="0.25"/>
    <row r="4092" ht="15" hidden="1" customHeight="1" x14ac:dyDescent="0.25"/>
    <row r="4093" ht="15" hidden="1" customHeight="1" x14ac:dyDescent="0.25"/>
    <row r="4094" ht="15" hidden="1" customHeight="1" x14ac:dyDescent="0.25"/>
    <row r="4095" ht="15" hidden="1" customHeight="1" x14ac:dyDescent="0.25"/>
    <row r="4096" ht="15" hidden="1" customHeight="1" x14ac:dyDescent="0.25"/>
    <row r="4097" ht="15" hidden="1" customHeight="1" x14ac:dyDescent="0.25"/>
    <row r="4098" ht="15" hidden="1" customHeight="1" x14ac:dyDescent="0.25"/>
    <row r="4099" ht="15" hidden="1" customHeight="1" x14ac:dyDescent="0.25"/>
    <row r="4100" ht="15" hidden="1" customHeight="1" x14ac:dyDescent="0.25"/>
    <row r="4101" ht="15" hidden="1" customHeight="1" x14ac:dyDescent="0.25"/>
    <row r="4102" ht="15" hidden="1" customHeight="1" x14ac:dyDescent="0.25"/>
    <row r="4103" ht="15" hidden="1" customHeight="1" x14ac:dyDescent="0.25"/>
    <row r="4104" ht="15" hidden="1" customHeight="1" x14ac:dyDescent="0.25"/>
    <row r="4105" ht="15" hidden="1" customHeight="1" x14ac:dyDescent="0.25"/>
    <row r="4106" ht="15" hidden="1" customHeight="1" x14ac:dyDescent="0.25"/>
    <row r="4107" ht="15" hidden="1" customHeight="1" x14ac:dyDescent="0.25"/>
    <row r="4108" ht="15" hidden="1" customHeight="1" x14ac:dyDescent="0.25"/>
    <row r="4109" ht="15" hidden="1" customHeight="1" x14ac:dyDescent="0.25"/>
    <row r="4110" ht="15" hidden="1" customHeight="1" x14ac:dyDescent="0.25"/>
    <row r="4111" ht="15" hidden="1" customHeight="1" x14ac:dyDescent="0.25"/>
    <row r="4112" ht="15" hidden="1" customHeight="1" x14ac:dyDescent="0.25"/>
    <row r="4113" ht="15" hidden="1" customHeight="1" x14ac:dyDescent="0.25"/>
    <row r="4114" ht="15" hidden="1" customHeight="1" x14ac:dyDescent="0.25"/>
    <row r="4115" ht="15" hidden="1" customHeight="1" x14ac:dyDescent="0.25"/>
    <row r="4116" ht="15" hidden="1" customHeight="1" x14ac:dyDescent="0.25"/>
    <row r="4117" ht="15" hidden="1" customHeight="1" x14ac:dyDescent="0.25"/>
    <row r="4118" ht="15" hidden="1" customHeight="1" x14ac:dyDescent="0.25"/>
    <row r="4119" ht="15" hidden="1" customHeight="1" x14ac:dyDescent="0.25"/>
    <row r="4120" ht="15" hidden="1" customHeight="1" x14ac:dyDescent="0.25"/>
    <row r="4121" ht="15" hidden="1" customHeight="1" x14ac:dyDescent="0.25"/>
    <row r="4122" ht="15" hidden="1" customHeight="1" x14ac:dyDescent="0.25"/>
    <row r="4123" ht="15" hidden="1" customHeight="1" x14ac:dyDescent="0.25"/>
    <row r="4124" ht="15" hidden="1" customHeight="1" x14ac:dyDescent="0.25"/>
    <row r="4125" ht="15" hidden="1" customHeight="1" x14ac:dyDescent="0.25"/>
    <row r="4126" ht="15" hidden="1" customHeight="1" x14ac:dyDescent="0.25"/>
    <row r="4127" ht="15" hidden="1" customHeight="1" x14ac:dyDescent="0.25"/>
    <row r="4128" ht="15" hidden="1" customHeight="1" x14ac:dyDescent="0.25"/>
    <row r="4129" ht="15" hidden="1" customHeight="1" x14ac:dyDescent="0.25"/>
    <row r="4130" ht="15" hidden="1" customHeight="1" x14ac:dyDescent="0.25"/>
    <row r="4131" ht="15" hidden="1" customHeight="1" x14ac:dyDescent="0.25"/>
    <row r="4132" ht="15" hidden="1" customHeight="1" x14ac:dyDescent="0.25"/>
    <row r="4133" ht="15" hidden="1" customHeight="1" x14ac:dyDescent="0.25"/>
    <row r="4134" ht="15" hidden="1" customHeight="1" x14ac:dyDescent="0.25"/>
    <row r="4135" ht="15" hidden="1" customHeight="1" x14ac:dyDescent="0.25"/>
    <row r="4136" ht="15" hidden="1" customHeight="1" x14ac:dyDescent="0.25"/>
    <row r="4137" ht="15" hidden="1" customHeight="1" x14ac:dyDescent="0.25"/>
    <row r="4138" ht="15" hidden="1" customHeight="1" x14ac:dyDescent="0.25"/>
    <row r="4139" ht="15" hidden="1" customHeight="1" x14ac:dyDescent="0.25"/>
    <row r="4140" ht="15" hidden="1" customHeight="1" x14ac:dyDescent="0.25"/>
    <row r="4141" ht="15" hidden="1" customHeight="1" x14ac:dyDescent="0.25"/>
    <row r="4142" ht="15" hidden="1" customHeight="1" x14ac:dyDescent="0.25"/>
    <row r="4143" ht="15" hidden="1" customHeight="1" x14ac:dyDescent="0.25"/>
    <row r="4144" ht="15" hidden="1" customHeight="1" x14ac:dyDescent="0.25"/>
    <row r="4145" ht="15" hidden="1" customHeight="1" x14ac:dyDescent="0.25"/>
    <row r="4146" ht="15" hidden="1" customHeight="1" x14ac:dyDescent="0.25"/>
    <row r="4147" ht="15" hidden="1" customHeight="1" x14ac:dyDescent="0.25"/>
    <row r="4148" ht="15" hidden="1" customHeight="1" x14ac:dyDescent="0.25"/>
    <row r="4149" ht="15" hidden="1" customHeight="1" x14ac:dyDescent="0.25"/>
    <row r="4150" ht="15" hidden="1" customHeight="1" x14ac:dyDescent="0.25"/>
    <row r="4151" ht="15" hidden="1" customHeight="1" x14ac:dyDescent="0.25"/>
    <row r="4152" ht="15" hidden="1" customHeight="1" x14ac:dyDescent="0.25"/>
    <row r="4153" ht="15" hidden="1" customHeight="1" x14ac:dyDescent="0.25"/>
    <row r="4154" ht="15" hidden="1" customHeight="1" x14ac:dyDescent="0.25"/>
    <row r="4155" ht="15" hidden="1" customHeight="1" x14ac:dyDescent="0.25"/>
    <row r="4156" ht="15" hidden="1" customHeight="1" x14ac:dyDescent="0.25"/>
    <row r="4157" ht="15" hidden="1" customHeight="1" x14ac:dyDescent="0.25"/>
    <row r="4158" ht="15" hidden="1" customHeight="1" x14ac:dyDescent="0.25"/>
    <row r="4159" ht="15" hidden="1" customHeight="1" x14ac:dyDescent="0.25"/>
    <row r="4160" ht="15" hidden="1" customHeight="1" x14ac:dyDescent="0.25"/>
    <row r="4161" ht="15" hidden="1" customHeight="1" x14ac:dyDescent="0.25"/>
    <row r="4162" ht="15" hidden="1" customHeight="1" x14ac:dyDescent="0.25"/>
    <row r="4163" ht="15" hidden="1" customHeight="1" x14ac:dyDescent="0.25"/>
    <row r="4164" ht="15" hidden="1" customHeight="1" x14ac:dyDescent="0.25"/>
    <row r="4165" ht="15" hidden="1" customHeight="1" x14ac:dyDescent="0.25"/>
    <row r="4166" ht="15" hidden="1" customHeight="1" x14ac:dyDescent="0.25"/>
    <row r="4167" ht="15" hidden="1" customHeight="1" x14ac:dyDescent="0.25"/>
    <row r="4168" ht="15" hidden="1" customHeight="1" x14ac:dyDescent="0.25"/>
    <row r="4169" ht="15" hidden="1" customHeight="1" x14ac:dyDescent="0.25"/>
    <row r="4170" ht="15" hidden="1" customHeight="1" x14ac:dyDescent="0.25"/>
    <row r="4171" ht="15" hidden="1" customHeight="1" x14ac:dyDescent="0.25"/>
    <row r="4172" ht="15" hidden="1" customHeight="1" x14ac:dyDescent="0.25"/>
    <row r="4173" ht="15" hidden="1" customHeight="1" x14ac:dyDescent="0.25"/>
    <row r="4174" ht="15" hidden="1" customHeight="1" x14ac:dyDescent="0.25"/>
    <row r="4175" ht="15" hidden="1" customHeight="1" x14ac:dyDescent="0.25"/>
    <row r="4176" ht="15" hidden="1" customHeight="1" x14ac:dyDescent="0.25"/>
    <row r="4177" ht="15" hidden="1" customHeight="1" x14ac:dyDescent="0.25"/>
    <row r="4178" ht="15" hidden="1" customHeight="1" x14ac:dyDescent="0.25"/>
    <row r="4179" ht="15" hidden="1" customHeight="1" x14ac:dyDescent="0.25"/>
    <row r="4180" ht="15" hidden="1" customHeight="1" x14ac:dyDescent="0.25"/>
    <row r="4181" ht="15" hidden="1" customHeight="1" x14ac:dyDescent="0.25"/>
    <row r="4182" ht="15" hidden="1" customHeight="1" x14ac:dyDescent="0.25"/>
    <row r="4183" ht="15" hidden="1" customHeight="1" x14ac:dyDescent="0.25"/>
    <row r="4184" ht="15" hidden="1" customHeight="1" x14ac:dyDescent="0.25"/>
    <row r="4185" ht="15" hidden="1" customHeight="1" x14ac:dyDescent="0.25"/>
    <row r="4186" ht="15" hidden="1" customHeight="1" x14ac:dyDescent="0.25"/>
    <row r="4187" ht="15" hidden="1" customHeight="1" x14ac:dyDescent="0.25"/>
    <row r="4188" ht="15" hidden="1" customHeight="1" x14ac:dyDescent="0.25"/>
    <row r="4189" ht="15" hidden="1" customHeight="1" x14ac:dyDescent="0.25"/>
    <row r="4190" ht="15" hidden="1" customHeight="1" x14ac:dyDescent="0.25"/>
    <row r="4191" ht="15" hidden="1" customHeight="1" x14ac:dyDescent="0.25"/>
    <row r="4192" ht="15" hidden="1" customHeight="1" x14ac:dyDescent="0.25"/>
    <row r="4193" ht="15" hidden="1" customHeight="1" x14ac:dyDescent="0.25"/>
    <row r="4194" ht="15" hidden="1" customHeight="1" x14ac:dyDescent="0.25"/>
    <row r="4195" ht="15" hidden="1" customHeight="1" x14ac:dyDescent="0.25"/>
    <row r="4196" ht="15" hidden="1" customHeight="1" x14ac:dyDescent="0.25"/>
    <row r="4197" ht="15" hidden="1" customHeight="1" x14ac:dyDescent="0.25"/>
    <row r="4198" ht="15" hidden="1" customHeight="1" x14ac:dyDescent="0.25"/>
    <row r="4199" ht="15" hidden="1" customHeight="1" x14ac:dyDescent="0.25"/>
    <row r="4200" ht="15" hidden="1" customHeight="1" x14ac:dyDescent="0.25"/>
    <row r="4201" ht="15" hidden="1" customHeight="1" x14ac:dyDescent="0.25"/>
    <row r="4202" ht="15" hidden="1" customHeight="1" x14ac:dyDescent="0.25"/>
    <row r="4203" ht="15" hidden="1" customHeight="1" x14ac:dyDescent="0.25"/>
    <row r="4204" ht="15" hidden="1" customHeight="1" x14ac:dyDescent="0.25"/>
    <row r="4205" ht="15" hidden="1" customHeight="1" x14ac:dyDescent="0.25"/>
    <row r="4206" ht="15" hidden="1" customHeight="1" x14ac:dyDescent="0.25"/>
    <row r="4207" ht="15" hidden="1" customHeight="1" x14ac:dyDescent="0.25"/>
    <row r="4208" ht="15" hidden="1" customHeight="1" x14ac:dyDescent="0.25"/>
    <row r="4209" ht="15" hidden="1" customHeight="1" x14ac:dyDescent="0.25"/>
    <row r="4210" ht="15" hidden="1" customHeight="1" x14ac:dyDescent="0.25"/>
    <row r="4211" ht="15" hidden="1" customHeight="1" x14ac:dyDescent="0.25"/>
    <row r="4212" ht="15" hidden="1" customHeight="1" x14ac:dyDescent="0.25"/>
    <row r="4213" ht="15" hidden="1" customHeight="1" x14ac:dyDescent="0.25"/>
    <row r="4214" ht="15" hidden="1" customHeight="1" x14ac:dyDescent="0.25"/>
    <row r="4215" ht="15" hidden="1" customHeight="1" x14ac:dyDescent="0.25"/>
    <row r="4216" ht="15" hidden="1" customHeight="1" x14ac:dyDescent="0.25"/>
    <row r="4217" ht="15" hidden="1" customHeight="1" x14ac:dyDescent="0.25"/>
    <row r="4218" ht="15" hidden="1" customHeight="1" x14ac:dyDescent="0.25"/>
    <row r="4219" ht="15" hidden="1" customHeight="1" x14ac:dyDescent="0.25"/>
    <row r="4220" ht="15" hidden="1" customHeight="1" x14ac:dyDescent="0.25"/>
    <row r="4221" ht="15" hidden="1" customHeight="1" x14ac:dyDescent="0.25"/>
    <row r="4222" ht="15" hidden="1" customHeight="1" x14ac:dyDescent="0.25"/>
    <row r="4223" ht="15" hidden="1" customHeight="1" x14ac:dyDescent="0.25"/>
    <row r="4224" ht="15" hidden="1" customHeight="1" x14ac:dyDescent="0.25"/>
    <row r="4225" ht="15" hidden="1" customHeight="1" x14ac:dyDescent="0.25"/>
    <row r="4226" ht="15" hidden="1" customHeight="1" x14ac:dyDescent="0.25"/>
    <row r="4227" ht="15" hidden="1" customHeight="1" x14ac:dyDescent="0.25"/>
    <row r="4228" ht="15" hidden="1" customHeight="1" x14ac:dyDescent="0.25"/>
    <row r="4229" ht="15" hidden="1" customHeight="1" x14ac:dyDescent="0.25"/>
    <row r="4230" ht="15" hidden="1" customHeight="1" x14ac:dyDescent="0.25"/>
    <row r="4231" ht="15" hidden="1" customHeight="1" x14ac:dyDescent="0.25"/>
    <row r="4232" ht="15" hidden="1" customHeight="1" x14ac:dyDescent="0.25"/>
    <row r="4233" ht="15" hidden="1" customHeight="1" x14ac:dyDescent="0.25"/>
    <row r="4234" ht="15" hidden="1" customHeight="1" x14ac:dyDescent="0.25"/>
    <row r="4235" ht="15" hidden="1" customHeight="1" x14ac:dyDescent="0.25"/>
    <row r="4236" ht="15" hidden="1" customHeight="1" x14ac:dyDescent="0.25"/>
    <row r="4237" ht="15" hidden="1" customHeight="1" x14ac:dyDescent="0.25"/>
    <row r="4238" ht="15" hidden="1" customHeight="1" x14ac:dyDescent="0.25"/>
    <row r="4239" ht="15" hidden="1" customHeight="1" x14ac:dyDescent="0.25"/>
    <row r="4240" ht="15" hidden="1" customHeight="1" x14ac:dyDescent="0.25"/>
    <row r="4241" ht="15" hidden="1" customHeight="1" x14ac:dyDescent="0.25"/>
    <row r="4242" ht="15" hidden="1" customHeight="1" x14ac:dyDescent="0.25"/>
    <row r="4243" ht="15" hidden="1" customHeight="1" x14ac:dyDescent="0.25"/>
    <row r="4244" ht="15" hidden="1" customHeight="1" x14ac:dyDescent="0.25"/>
    <row r="4245" ht="15" hidden="1" customHeight="1" x14ac:dyDescent="0.25"/>
    <row r="4246" ht="15" hidden="1" customHeight="1" x14ac:dyDescent="0.25"/>
    <row r="4247" ht="15" hidden="1" customHeight="1" x14ac:dyDescent="0.25"/>
    <row r="4248" ht="15" hidden="1" customHeight="1" x14ac:dyDescent="0.25"/>
    <row r="4249" ht="15" hidden="1" customHeight="1" x14ac:dyDescent="0.25"/>
    <row r="4250" ht="15" hidden="1" customHeight="1" x14ac:dyDescent="0.25"/>
    <row r="4251" ht="15" hidden="1" customHeight="1" x14ac:dyDescent="0.25"/>
    <row r="4252" ht="15" hidden="1" customHeight="1" x14ac:dyDescent="0.25"/>
    <row r="4253" ht="15" hidden="1" customHeight="1" x14ac:dyDescent="0.25"/>
    <row r="4254" ht="15" hidden="1" customHeight="1" x14ac:dyDescent="0.25"/>
    <row r="4255" ht="15" hidden="1" customHeight="1" x14ac:dyDescent="0.25"/>
    <row r="4256" ht="15" hidden="1" customHeight="1" x14ac:dyDescent="0.25"/>
    <row r="4257" ht="15" hidden="1" customHeight="1" x14ac:dyDescent="0.25"/>
    <row r="4258" ht="15" hidden="1" customHeight="1" x14ac:dyDescent="0.25"/>
    <row r="4259" ht="15" hidden="1" customHeight="1" x14ac:dyDescent="0.25"/>
    <row r="4260" ht="15" hidden="1" customHeight="1" x14ac:dyDescent="0.25"/>
    <row r="4261" ht="15" hidden="1" customHeight="1" x14ac:dyDescent="0.25"/>
    <row r="4262" ht="15" hidden="1" customHeight="1" x14ac:dyDescent="0.25"/>
    <row r="4263" ht="15" hidden="1" customHeight="1" x14ac:dyDescent="0.25"/>
    <row r="4264" ht="15" hidden="1" customHeight="1" x14ac:dyDescent="0.25"/>
    <row r="4265" ht="15" hidden="1" customHeight="1" x14ac:dyDescent="0.25"/>
    <row r="4266" ht="15" hidden="1" customHeight="1" x14ac:dyDescent="0.25"/>
    <row r="4267" ht="15" hidden="1" customHeight="1" x14ac:dyDescent="0.25"/>
    <row r="4268" ht="15" hidden="1" customHeight="1" x14ac:dyDescent="0.25"/>
    <row r="4269" ht="15" hidden="1" customHeight="1" x14ac:dyDescent="0.25"/>
    <row r="4270" ht="15" hidden="1" customHeight="1" x14ac:dyDescent="0.25"/>
    <row r="4271" ht="15" hidden="1" customHeight="1" x14ac:dyDescent="0.25"/>
    <row r="4272" ht="15" hidden="1" customHeight="1" x14ac:dyDescent="0.25"/>
    <row r="4273" ht="15" hidden="1" customHeight="1" x14ac:dyDescent="0.25"/>
    <row r="4274" ht="15" hidden="1" customHeight="1" x14ac:dyDescent="0.25"/>
    <row r="4275" ht="15" hidden="1" customHeight="1" x14ac:dyDescent="0.25"/>
    <row r="4276" ht="15" hidden="1" customHeight="1" x14ac:dyDescent="0.25"/>
    <row r="4277" ht="15" hidden="1" customHeight="1" x14ac:dyDescent="0.25"/>
    <row r="4278" ht="15" hidden="1" customHeight="1" x14ac:dyDescent="0.25"/>
    <row r="4279" ht="15" hidden="1" customHeight="1" x14ac:dyDescent="0.25"/>
    <row r="4280" ht="15" hidden="1" customHeight="1" x14ac:dyDescent="0.25"/>
    <row r="4281" ht="15" hidden="1" customHeight="1" x14ac:dyDescent="0.25"/>
    <row r="4282" ht="15" hidden="1" customHeight="1" x14ac:dyDescent="0.25"/>
    <row r="4283" ht="15" hidden="1" customHeight="1" x14ac:dyDescent="0.25"/>
    <row r="4284" ht="15" hidden="1" customHeight="1" x14ac:dyDescent="0.25"/>
    <row r="4285" ht="15" hidden="1" customHeight="1" x14ac:dyDescent="0.25"/>
    <row r="4286" ht="15" hidden="1" customHeight="1" x14ac:dyDescent="0.25"/>
    <row r="4287" ht="15" hidden="1" customHeight="1" x14ac:dyDescent="0.25"/>
    <row r="4288" ht="15" hidden="1" customHeight="1" x14ac:dyDescent="0.25"/>
    <row r="4289" ht="15" hidden="1" customHeight="1" x14ac:dyDescent="0.25"/>
    <row r="4290" ht="15" hidden="1" customHeight="1" x14ac:dyDescent="0.25"/>
    <row r="4291" ht="15" hidden="1" customHeight="1" x14ac:dyDescent="0.25"/>
    <row r="4292" ht="15" hidden="1" customHeight="1" x14ac:dyDescent="0.25"/>
    <row r="4293" ht="15" hidden="1" customHeight="1" x14ac:dyDescent="0.25"/>
    <row r="4294" ht="15" hidden="1" customHeight="1" x14ac:dyDescent="0.25"/>
    <row r="4295" ht="15" hidden="1" customHeight="1" x14ac:dyDescent="0.25"/>
    <row r="4296" ht="15" hidden="1" customHeight="1" x14ac:dyDescent="0.25"/>
    <row r="4297" ht="15" hidden="1" customHeight="1" x14ac:dyDescent="0.25"/>
    <row r="4298" ht="15" hidden="1" customHeight="1" x14ac:dyDescent="0.25"/>
    <row r="4299" ht="15" hidden="1" customHeight="1" x14ac:dyDescent="0.25"/>
    <row r="4300" ht="15" hidden="1" customHeight="1" x14ac:dyDescent="0.25"/>
    <row r="4301" ht="15" hidden="1" customHeight="1" x14ac:dyDescent="0.25"/>
    <row r="4302" ht="15" hidden="1" customHeight="1" x14ac:dyDescent="0.25"/>
    <row r="4303" ht="15" hidden="1" customHeight="1" x14ac:dyDescent="0.25"/>
    <row r="4304" ht="15" hidden="1" customHeight="1" x14ac:dyDescent="0.25"/>
    <row r="4305" ht="15" hidden="1" customHeight="1" x14ac:dyDescent="0.25"/>
    <row r="4306" ht="15" hidden="1" customHeight="1" x14ac:dyDescent="0.25"/>
    <row r="4307" ht="15" hidden="1" customHeight="1" x14ac:dyDescent="0.25"/>
    <row r="4308" ht="15" hidden="1" customHeight="1" x14ac:dyDescent="0.25"/>
    <row r="4309" ht="15" hidden="1" customHeight="1" x14ac:dyDescent="0.25"/>
    <row r="4310" ht="15" hidden="1" customHeight="1" x14ac:dyDescent="0.25"/>
    <row r="4311" ht="15" hidden="1" customHeight="1" x14ac:dyDescent="0.25"/>
    <row r="4312" ht="15" hidden="1" customHeight="1" x14ac:dyDescent="0.25"/>
    <row r="4313" ht="15" hidden="1" customHeight="1" x14ac:dyDescent="0.25"/>
    <row r="4314" ht="15" hidden="1" customHeight="1" x14ac:dyDescent="0.25"/>
    <row r="4315" ht="15" hidden="1" customHeight="1" x14ac:dyDescent="0.25"/>
    <row r="4316" ht="15" hidden="1" customHeight="1" x14ac:dyDescent="0.25"/>
    <row r="4317" ht="15" hidden="1" customHeight="1" x14ac:dyDescent="0.25"/>
    <row r="4318" ht="15" hidden="1" customHeight="1" x14ac:dyDescent="0.25"/>
    <row r="4319" ht="15" hidden="1" customHeight="1" x14ac:dyDescent="0.25"/>
    <row r="4320" ht="15" hidden="1" customHeight="1" x14ac:dyDescent="0.25"/>
    <row r="4321" ht="15" hidden="1" customHeight="1" x14ac:dyDescent="0.25"/>
    <row r="4322" ht="15" hidden="1" customHeight="1" x14ac:dyDescent="0.25"/>
    <row r="4323" ht="15" hidden="1" customHeight="1" x14ac:dyDescent="0.25"/>
    <row r="4324" ht="15" hidden="1" customHeight="1" x14ac:dyDescent="0.25"/>
    <row r="4325" ht="15" hidden="1" customHeight="1" x14ac:dyDescent="0.25"/>
    <row r="4326" ht="15" hidden="1" customHeight="1" x14ac:dyDescent="0.25"/>
    <row r="4327" ht="15" hidden="1" customHeight="1" x14ac:dyDescent="0.25"/>
    <row r="4328" ht="15" hidden="1" customHeight="1" x14ac:dyDescent="0.25"/>
    <row r="4329" ht="15" hidden="1" customHeight="1" x14ac:dyDescent="0.25"/>
    <row r="4330" ht="15" hidden="1" customHeight="1" x14ac:dyDescent="0.25"/>
    <row r="4331" ht="15" hidden="1" customHeight="1" x14ac:dyDescent="0.25"/>
    <row r="4332" ht="15" hidden="1" customHeight="1" x14ac:dyDescent="0.25"/>
    <row r="4333" ht="15" hidden="1" customHeight="1" x14ac:dyDescent="0.25"/>
    <row r="4334" ht="15" hidden="1" customHeight="1" x14ac:dyDescent="0.25"/>
    <row r="4335" ht="15" hidden="1" customHeight="1" x14ac:dyDescent="0.25"/>
    <row r="4336" ht="15" hidden="1" customHeight="1" x14ac:dyDescent="0.25"/>
    <row r="4337" ht="15" hidden="1" customHeight="1" x14ac:dyDescent="0.25"/>
    <row r="4338" ht="15" hidden="1" customHeight="1" x14ac:dyDescent="0.25"/>
    <row r="4339" ht="15" hidden="1" customHeight="1" x14ac:dyDescent="0.25"/>
    <row r="4340" ht="15" hidden="1" customHeight="1" x14ac:dyDescent="0.25"/>
    <row r="4341" ht="15" hidden="1" customHeight="1" x14ac:dyDescent="0.25"/>
    <row r="4342" ht="15" hidden="1" customHeight="1" x14ac:dyDescent="0.25"/>
    <row r="4343" ht="15" hidden="1" customHeight="1" x14ac:dyDescent="0.25"/>
    <row r="4344" ht="15" hidden="1" customHeight="1" x14ac:dyDescent="0.25"/>
    <row r="4345" ht="15" hidden="1" customHeight="1" x14ac:dyDescent="0.25"/>
    <row r="4346" ht="15" hidden="1" customHeight="1" x14ac:dyDescent="0.25"/>
    <row r="4347" ht="15" hidden="1" customHeight="1" x14ac:dyDescent="0.25"/>
    <row r="4348" ht="15" hidden="1" customHeight="1" x14ac:dyDescent="0.25"/>
    <row r="4349" ht="15" hidden="1" customHeight="1" x14ac:dyDescent="0.25"/>
    <row r="4350" ht="15" hidden="1" customHeight="1" x14ac:dyDescent="0.25"/>
    <row r="4351" ht="15" hidden="1" customHeight="1" x14ac:dyDescent="0.25"/>
    <row r="4352" ht="15" hidden="1" customHeight="1" x14ac:dyDescent="0.25"/>
    <row r="4353" ht="15" hidden="1" customHeight="1" x14ac:dyDescent="0.25"/>
    <row r="4354" ht="15" hidden="1" customHeight="1" x14ac:dyDescent="0.25"/>
    <row r="4355" ht="15" hidden="1" customHeight="1" x14ac:dyDescent="0.25"/>
    <row r="4356" ht="15" hidden="1" customHeight="1" x14ac:dyDescent="0.25"/>
    <row r="4357" ht="15" hidden="1" customHeight="1" x14ac:dyDescent="0.25"/>
    <row r="4358" ht="15" hidden="1" customHeight="1" x14ac:dyDescent="0.25"/>
    <row r="4359" ht="15" hidden="1" customHeight="1" x14ac:dyDescent="0.25"/>
    <row r="4360" ht="15" hidden="1" customHeight="1" x14ac:dyDescent="0.25"/>
    <row r="4361" ht="15" hidden="1" customHeight="1" x14ac:dyDescent="0.25"/>
    <row r="4362" ht="15" hidden="1" customHeight="1" x14ac:dyDescent="0.25"/>
    <row r="4363" ht="15" hidden="1" customHeight="1" x14ac:dyDescent="0.25"/>
    <row r="4364" ht="15" hidden="1" customHeight="1" x14ac:dyDescent="0.25"/>
    <row r="4365" ht="15" hidden="1" customHeight="1" x14ac:dyDescent="0.25"/>
    <row r="4366" ht="15" hidden="1" customHeight="1" x14ac:dyDescent="0.25"/>
    <row r="4367" ht="15" hidden="1" customHeight="1" x14ac:dyDescent="0.25"/>
    <row r="4368" ht="15" hidden="1" customHeight="1" x14ac:dyDescent="0.25"/>
    <row r="4369" ht="15" hidden="1" customHeight="1" x14ac:dyDescent="0.25"/>
    <row r="4370" ht="15" hidden="1" customHeight="1" x14ac:dyDescent="0.25"/>
    <row r="4371" ht="15" hidden="1" customHeight="1" x14ac:dyDescent="0.25"/>
    <row r="4372" ht="15" hidden="1" customHeight="1" x14ac:dyDescent="0.25"/>
    <row r="4373" ht="15" hidden="1" customHeight="1" x14ac:dyDescent="0.25"/>
    <row r="4374" ht="15" hidden="1" customHeight="1" x14ac:dyDescent="0.25"/>
    <row r="4375" ht="15" hidden="1" customHeight="1" x14ac:dyDescent="0.25"/>
    <row r="4376" ht="15" hidden="1" customHeight="1" x14ac:dyDescent="0.25"/>
    <row r="4377" ht="15" hidden="1" customHeight="1" x14ac:dyDescent="0.25"/>
    <row r="4378" ht="15" hidden="1" customHeight="1" x14ac:dyDescent="0.25"/>
    <row r="4379" ht="15" hidden="1" customHeight="1" x14ac:dyDescent="0.25"/>
    <row r="4380" ht="15" hidden="1" customHeight="1" x14ac:dyDescent="0.25"/>
    <row r="4381" ht="15" hidden="1" customHeight="1" x14ac:dyDescent="0.25"/>
    <row r="4382" ht="15" hidden="1" customHeight="1" x14ac:dyDescent="0.25"/>
    <row r="4383" ht="15" hidden="1" customHeight="1" x14ac:dyDescent="0.25"/>
    <row r="4384" ht="15" hidden="1" customHeight="1" x14ac:dyDescent="0.25"/>
    <row r="4385" ht="15" hidden="1" customHeight="1" x14ac:dyDescent="0.25"/>
    <row r="4386" ht="15" hidden="1" customHeight="1" x14ac:dyDescent="0.25"/>
    <row r="4387" ht="15" hidden="1" customHeight="1" x14ac:dyDescent="0.25"/>
    <row r="4388" ht="15" hidden="1" customHeight="1" x14ac:dyDescent="0.25"/>
    <row r="4389" ht="15" hidden="1" customHeight="1" x14ac:dyDescent="0.25"/>
    <row r="4390" ht="15" hidden="1" customHeight="1" x14ac:dyDescent="0.25"/>
    <row r="4391" ht="15" hidden="1" customHeight="1" x14ac:dyDescent="0.25"/>
    <row r="4392" ht="15" hidden="1" customHeight="1" x14ac:dyDescent="0.25"/>
    <row r="4393" ht="15" hidden="1" customHeight="1" x14ac:dyDescent="0.25"/>
    <row r="4394" ht="15" hidden="1" customHeight="1" x14ac:dyDescent="0.25"/>
    <row r="4395" ht="15" hidden="1" customHeight="1" x14ac:dyDescent="0.25"/>
    <row r="4396" ht="15" hidden="1" customHeight="1" x14ac:dyDescent="0.25"/>
    <row r="4397" ht="15" hidden="1" customHeight="1" x14ac:dyDescent="0.25"/>
    <row r="4398" ht="15" hidden="1" customHeight="1" x14ac:dyDescent="0.25"/>
    <row r="4399" ht="15" hidden="1" customHeight="1" x14ac:dyDescent="0.25"/>
    <row r="4400" ht="15" hidden="1" customHeight="1" x14ac:dyDescent="0.25"/>
    <row r="4401" ht="15" hidden="1" customHeight="1" x14ac:dyDescent="0.25"/>
    <row r="4402" ht="15" hidden="1" customHeight="1" x14ac:dyDescent="0.25"/>
    <row r="4403" ht="15" hidden="1" customHeight="1" x14ac:dyDescent="0.25"/>
    <row r="4404" ht="15" hidden="1" customHeight="1" x14ac:dyDescent="0.25"/>
    <row r="4405" ht="15" hidden="1" customHeight="1" x14ac:dyDescent="0.25"/>
    <row r="4406" ht="15" hidden="1" customHeight="1" x14ac:dyDescent="0.25"/>
    <row r="4407" ht="15" hidden="1" customHeight="1" x14ac:dyDescent="0.25"/>
    <row r="4408" ht="15" hidden="1" customHeight="1" x14ac:dyDescent="0.25"/>
    <row r="4409" ht="15" hidden="1" customHeight="1" x14ac:dyDescent="0.25"/>
    <row r="4410" ht="15" hidden="1" customHeight="1" x14ac:dyDescent="0.25"/>
    <row r="4411" ht="15" hidden="1" customHeight="1" x14ac:dyDescent="0.25"/>
    <row r="4412" ht="15" hidden="1" customHeight="1" x14ac:dyDescent="0.25"/>
    <row r="4413" ht="15" hidden="1" customHeight="1" x14ac:dyDescent="0.25"/>
    <row r="4414" ht="15" hidden="1" customHeight="1" x14ac:dyDescent="0.25"/>
    <row r="4415" ht="15" hidden="1" customHeight="1" x14ac:dyDescent="0.25"/>
    <row r="4416" ht="15" hidden="1" customHeight="1" x14ac:dyDescent="0.25"/>
    <row r="4417" ht="15" hidden="1" customHeight="1" x14ac:dyDescent="0.25"/>
    <row r="4418" ht="15" hidden="1" customHeight="1" x14ac:dyDescent="0.25"/>
    <row r="4419" ht="15" hidden="1" customHeight="1" x14ac:dyDescent="0.25"/>
    <row r="4420" ht="15" hidden="1" customHeight="1" x14ac:dyDescent="0.25"/>
    <row r="4421" ht="15" hidden="1" customHeight="1" x14ac:dyDescent="0.25"/>
    <row r="4422" ht="15" hidden="1" customHeight="1" x14ac:dyDescent="0.25"/>
    <row r="4423" ht="15" hidden="1" customHeight="1" x14ac:dyDescent="0.25"/>
    <row r="4424" ht="15" hidden="1" customHeight="1" x14ac:dyDescent="0.25"/>
    <row r="4425" ht="15" hidden="1" customHeight="1" x14ac:dyDescent="0.25"/>
    <row r="4426" ht="15" hidden="1" customHeight="1" x14ac:dyDescent="0.25"/>
    <row r="4427" ht="15" hidden="1" customHeight="1" x14ac:dyDescent="0.25"/>
    <row r="4428" ht="15" hidden="1" customHeight="1" x14ac:dyDescent="0.25"/>
    <row r="4429" ht="15" hidden="1" customHeight="1" x14ac:dyDescent="0.25"/>
    <row r="4430" ht="15" hidden="1" customHeight="1" x14ac:dyDescent="0.25"/>
    <row r="4431" ht="15" hidden="1" customHeight="1" x14ac:dyDescent="0.25"/>
    <row r="4432" ht="15" hidden="1" customHeight="1" x14ac:dyDescent="0.25"/>
    <row r="4433" ht="15" hidden="1" customHeight="1" x14ac:dyDescent="0.25"/>
    <row r="4434" ht="15" hidden="1" customHeight="1" x14ac:dyDescent="0.25"/>
    <row r="4435" ht="15" hidden="1" customHeight="1" x14ac:dyDescent="0.25"/>
    <row r="4436" ht="15" hidden="1" customHeight="1" x14ac:dyDescent="0.25"/>
    <row r="4437" ht="15" hidden="1" customHeight="1" x14ac:dyDescent="0.25"/>
    <row r="4438" ht="15" hidden="1" customHeight="1" x14ac:dyDescent="0.25"/>
    <row r="4439" ht="15" hidden="1" customHeight="1" x14ac:dyDescent="0.25"/>
    <row r="4440" ht="15" hidden="1" customHeight="1" x14ac:dyDescent="0.25"/>
    <row r="4441" ht="15" hidden="1" customHeight="1" x14ac:dyDescent="0.25"/>
    <row r="4442" ht="15" hidden="1" customHeight="1" x14ac:dyDescent="0.25"/>
    <row r="4443" ht="15" hidden="1" customHeight="1" x14ac:dyDescent="0.25"/>
    <row r="4444" ht="15" hidden="1" customHeight="1" x14ac:dyDescent="0.25"/>
    <row r="4445" ht="15" hidden="1" customHeight="1" x14ac:dyDescent="0.25"/>
    <row r="4446" ht="15" hidden="1" customHeight="1" x14ac:dyDescent="0.25"/>
    <row r="4447" ht="15" hidden="1" customHeight="1" x14ac:dyDescent="0.25"/>
    <row r="4448" ht="15" hidden="1" customHeight="1" x14ac:dyDescent="0.25"/>
    <row r="4449" ht="15" hidden="1" customHeight="1" x14ac:dyDescent="0.25"/>
    <row r="4450" ht="15" hidden="1" customHeight="1" x14ac:dyDescent="0.25"/>
    <row r="4451" ht="15" hidden="1" customHeight="1" x14ac:dyDescent="0.25"/>
    <row r="4452" ht="15" hidden="1" customHeight="1" x14ac:dyDescent="0.25"/>
    <row r="4453" ht="15" hidden="1" customHeight="1" x14ac:dyDescent="0.25"/>
    <row r="4454" ht="15" hidden="1" customHeight="1" x14ac:dyDescent="0.25"/>
    <row r="4455" ht="15" hidden="1" customHeight="1" x14ac:dyDescent="0.25"/>
    <row r="4456" ht="15" hidden="1" customHeight="1" x14ac:dyDescent="0.25"/>
    <row r="4457" ht="15" hidden="1" customHeight="1" x14ac:dyDescent="0.25"/>
    <row r="4458" ht="15" hidden="1" customHeight="1" x14ac:dyDescent="0.25"/>
    <row r="4459" ht="15" hidden="1" customHeight="1" x14ac:dyDescent="0.25"/>
    <row r="4460" ht="15" hidden="1" customHeight="1" x14ac:dyDescent="0.25"/>
    <row r="4461" ht="15" hidden="1" customHeight="1" x14ac:dyDescent="0.25"/>
    <row r="4462" ht="15" hidden="1" customHeight="1" x14ac:dyDescent="0.25"/>
    <row r="4463" ht="15" hidden="1" customHeight="1" x14ac:dyDescent="0.25"/>
    <row r="4464" ht="15" hidden="1" customHeight="1" x14ac:dyDescent="0.25"/>
    <row r="4465" ht="15" hidden="1" customHeight="1" x14ac:dyDescent="0.25"/>
    <row r="4466" ht="15" hidden="1" customHeight="1" x14ac:dyDescent="0.25"/>
    <row r="4467" ht="15" hidden="1" customHeight="1" x14ac:dyDescent="0.25"/>
    <row r="4468" ht="15" hidden="1" customHeight="1" x14ac:dyDescent="0.25"/>
    <row r="4469" ht="15" hidden="1" customHeight="1" x14ac:dyDescent="0.25"/>
    <row r="4470" ht="15" hidden="1" customHeight="1" x14ac:dyDescent="0.25"/>
    <row r="4471" ht="15" hidden="1" customHeight="1" x14ac:dyDescent="0.25"/>
    <row r="4472" ht="15" hidden="1" customHeight="1" x14ac:dyDescent="0.25"/>
    <row r="4473" ht="15" hidden="1" customHeight="1" x14ac:dyDescent="0.25"/>
    <row r="4474" ht="15" hidden="1" customHeight="1" x14ac:dyDescent="0.25"/>
    <row r="4475" ht="15" hidden="1" customHeight="1" x14ac:dyDescent="0.25"/>
    <row r="4476" ht="15" hidden="1" customHeight="1" x14ac:dyDescent="0.25"/>
    <row r="4477" ht="15" hidden="1" customHeight="1" x14ac:dyDescent="0.25"/>
    <row r="4478" ht="15" hidden="1" customHeight="1" x14ac:dyDescent="0.25"/>
    <row r="4479" ht="15" hidden="1" customHeight="1" x14ac:dyDescent="0.25"/>
    <row r="4480" ht="15" hidden="1" customHeight="1" x14ac:dyDescent="0.25"/>
    <row r="4481" ht="15" hidden="1" customHeight="1" x14ac:dyDescent="0.25"/>
    <row r="4482" ht="15" hidden="1" customHeight="1" x14ac:dyDescent="0.25"/>
    <row r="4483" ht="15" hidden="1" customHeight="1" x14ac:dyDescent="0.25"/>
    <row r="4484" ht="15" hidden="1" customHeight="1" x14ac:dyDescent="0.25"/>
    <row r="4485" ht="15" hidden="1" customHeight="1" x14ac:dyDescent="0.25"/>
    <row r="4486" ht="15" hidden="1" customHeight="1" x14ac:dyDescent="0.25"/>
    <row r="4487" ht="15" hidden="1" customHeight="1" x14ac:dyDescent="0.25"/>
    <row r="4488" ht="15" hidden="1" customHeight="1" x14ac:dyDescent="0.25"/>
    <row r="4489" ht="15" hidden="1" customHeight="1" x14ac:dyDescent="0.25"/>
    <row r="4490" ht="15" hidden="1" customHeight="1" x14ac:dyDescent="0.25"/>
    <row r="4491" ht="15" hidden="1" customHeight="1" x14ac:dyDescent="0.25"/>
    <row r="4492" ht="15" hidden="1" customHeight="1" x14ac:dyDescent="0.25"/>
    <row r="4493" ht="15" hidden="1" customHeight="1" x14ac:dyDescent="0.25"/>
    <row r="4494" ht="15" hidden="1" customHeight="1" x14ac:dyDescent="0.25"/>
    <row r="4495" ht="15" hidden="1" customHeight="1" x14ac:dyDescent="0.25"/>
    <row r="4496" ht="15" hidden="1" customHeight="1" x14ac:dyDescent="0.25"/>
    <row r="4497" ht="15" hidden="1" customHeight="1" x14ac:dyDescent="0.25"/>
    <row r="4498" ht="15" hidden="1" customHeight="1" x14ac:dyDescent="0.25"/>
    <row r="4499" ht="15" hidden="1" customHeight="1" x14ac:dyDescent="0.25"/>
    <row r="4500" ht="15" hidden="1" customHeight="1" x14ac:dyDescent="0.25"/>
    <row r="4501" ht="15" hidden="1" customHeight="1" x14ac:dyDescent="0.25"/>
    <row r="4502" ht="15" hidden="1" customHeight="1" x14ac:dyDescent="0.25"/>
    <row r="4503" ht="15" hidden="1" customHeight="1" x14ac:dyDescent="0.25"/>
    <row r="4504" ht="15" hidden="1" customHeight="1" x14ac:dyDescent="0.25"/>
    <row r="4505" ht="15" hidden="1" customHeight="1" x14ac:dyDescent="0.25"/>
    <row r="4506" ht="15" hidden="1" customHeight="1" x14ac:dyDescent="0.25"/>
    <row r="4507" ht="15" hidden="1" customHeight="1" x14ac:dyDescent="0.25"/>
    <row r="4508" ht="15" hidden="1" customHeight="1" x14ac:dyDescent="0.25"/>
    <row r="4509" ht="15" hidden="1" customHeight="1" x14ac:dyDescent="0.25"/>
    <row r="4510" ht="15" hidden="1" customHeight="1" x14ac:dyDescent="0.25"/>
    <row r="4511" ht="15" hidden="1" customHeight="1" x14ac:dyDescent="0.25"/>
    <row r="4512" ht="15" hidden="1" customHeight="1" x14ac:dyDescent="0.25"/>
    <row r="4513" ht="15" hidden="1" customHeight="1" x14ac:dyDescent="0.25"/>
    <row r="4514" ht="15" hidden="1" customHeight="1" x14ac:dyDescent="0.25"/>
    <row r="4515" ht="15" hidden="1" customHeight="1" x14ac:dyDescent="0.25"/>
    <row r="4516" ht="15" hidden="1" customHeight="1" x14ac:dyDescent="0.25"/>
    <row r="4517" ht="15" hidden="1" customHeight="1" x14ac:dyDescent="0.25"/>
    <row r="4518" ht="15" hidden="1" customHeight="1" x14ac:dyDescent="0.25"/>
    <row r="4519" ht="15" hidden="1" customHeight="1" x14ac:dyDescent="0.25"/>
    <row r="4520" ht="15" hidden="1" customHeight="1" x14ac:dyDescent="0.25"/>
    <row r="4521" ht="15" hidden="1" customHeight="1" x14ac:dyDescent="0.25"/>
    <row r="4522" ht="15" hidden="1" customHeight="1" x14ac:dyDescent="0.25"/>
    <row r="4523" ht="15" hidden="1" customHeight="1" x14ac:dyDescent="0.25"/>
    <row r="4524" ht="15" hidden="1" customHeight="1" x14ac:dyDescent="0.25"/>
    <row r="4525" ht="15" hidden="1" customHeight="1" x14ac:dyDescent="0.25"/>
    <row r="4526" ht="15" hidden="1" customHeight="1" x14ac:dyDescent="0.25"/>
    <row r="4527" ht="15" hidden="1" customHeight="1" x14ac:dyDescent="0.25"/>
    <row r="4528" ht="15" hidden="1" customHeight="1" x14ac:dyDescent="0.25"/>
    <row r="4529" ht="15" hidden="1" customHeight="1" x14ac:dyDescent="0.25"/>
    <row r="4530" ht="15" hidden="1" customHeight="1" x14ac:dyDescent="0.25"/>
    <row r="4531" ht="15" hidden="1" customHeight="1" x14ac:dyDescent="0.25"/>
    <row r="4532" ht="15" hidden="1" customHeight="1" x14ac:dyDescent="0.25"/>
    <row r="4533" ht="15" hidden="1" customHeight="1" x14ac:dyDescent="0.25"/>
    <row r="4534" ht="15" hidden="1" customHeight="1" x14ac:dyDescent="0.25"/>
    <row r="4535" ht="15" hidden="1" customHeight="1" x14ac:dyDescent="0.25"/>
    <row r="4536" ht="15" hidden="1" customHeight="1" x14ac:dyDescent="0.25"/>
    <row r="4537" ht="15" hidden="1" customHeight="1" x14ac:dyDescent="0.25"/>
    <row r="4538" ht="15" hidden="1" customHeight="1" x14ac:dyDescent="0.25"/>
    <row r="4539" ht="15" hidden="1" customHeight="1" x14ac:dyDescent="0.25"/>
    <row r="4540" ht="15" hidden="1" customHeight="1" x14ac:dyDescent="0.25"/>
    <row r="4541" ht="15" hidden="1" customHeight="1" x14ac:dyDescent="0.25"/>
    <row r="4542" ht="15" hidden="1" customHeight="1" x14ac:dyDescent="0.25"/>
    <row r="4543" ht="15" hidden="1" customHeight="1" x14ac:dyDescent="0.25"/>
    <row r="4544" ht="15" hidden="1" customHeight="1" x14ac:dyDescent="0.25"/>
    <row r="4545" ht="15" hidden="1" customHeight="1" x14ac:dyDescent="0.25"/>
    <row r="4546" ht="15" hidden="1" customHeight="1" x14ac:dyDescent="0.25"/>
    <row r="4547" ht="15" hidden="1" customHeight="1" x14ac:dyDescent="0.25"/>
    <row r="4548" ht="15" hidden="1" customHeight="1" x14ac:dyDescent="0.25"/>
    <row r="4549" ht="15" hidden="1" customHeight="1" x14ac:dyDescent="0.25"/>
    <row r="4550" ht="15" hidden="1" customHeight="1" x14ac:dyDescent="0.25"/>
    <row r="4551" ht="15" hidden="1" customHeight="1" x14ac:dyDescent="0.25"/>
    <row r="4552" ht="15" hidden="1" customHeight="1" x14ac:dyDescent="0.25"/>
    <row r="4553" ht="15" hidden="1" customHeight="1" x14ac:dyDescent="0.25"/>
    <row r="4554" ht="15" hidden="1" customHeight="1" x14ac:dyDescent="0.25"/>
    <row r="4555" ht="15" hidden="1" customHeight="1" x14ac:dyDescent="0.25"/>
    <row r="4556" ht="15" hidden="1" customHeight="1" x14ac:dyDescent="0.25"/>
    <row r="4557" ht="15" hidden="1" customHeight="1" x14ac:dyDescent="0.25"/>
    <row r="4558" ht="15" hidden="1" customHeight="1" x14ac:dyDescent="0.25"/>
    <row r="4559" ht="15" hidden="1" customHeight="1" x14ac:dyDescent="0.25"/>
    <row r="4560" ht="15" hidden="1" customHeight="1" x14ac:dyDescent="0.25"/>
    <row r="4561" ht="15" hidden="1" customHeight="1" x14ac:dyDescent="0.25"/>
    <row r="4562" ht="15" hidden="1" customHeight="1" x14ac:dyDescent="0.25"/>
    <row r="4563" ht="15" hidden="1" customHeight="1" x14ac:dyDescent="0.25"/>
    <row r="4564" ht="15" hidden="1" customHeight="1" x14ac:dyDescent="0.25"/>
    <row r="4565" ht="15" hidden="1" customHeight="1" x14ac:dyDescent="0.25"/>
    <row r="4566" ht="15" hidden="1" customHeight="1" x14ac:dyDescent="0.25"/>
    <row r="4567" ht="15" hidden="1" customHeight="1" x14ac:dyDescent="0.25"/>
    <row r="4568" ht="15" hidden="1" customHeight="1" x14ac:dyDescent="0.25"/>
    <row r="4569" ht="15" hidden="1" customHeight="1" x14ac:dyDescent="0.25"/>
    <row r="4570" ht="15" hidden="1" customHeight="1" x14ac:dyDescent="0.25"/>
    <row r="4571" ht="15" hidden="1" customHeight="1" x14ac:dyDescent="0.25"/>
    <row r="4572" ht="15" hidden="1" customHeight="1" x14ac:dyDescent="0.25"/>
    <row r="4573" ht="15" hidden="1" customHeight="1" x14ac:dyDescent="0.25"/>
    <row r="4574" ht="15" hidden="1" customHeight="1" x14ac:dyDescent="0.25"/>
    <row r="4575" ht="15" hidden="1" customHeight="1" x14ac:dyDescent="0.25"/>
    <row r="4576" ht="15" hidden="1" customHeight="1" x14ac:dyDescent="0.25"/>
    <row r="4577" ht="15" hidden="1" customHeight="1" x14ac:dyDescent="0.25"/>
    <row r="4578" ht="15" hidden="1" customHeight="1" x14ac:dyDescent="0.25"/>
    <row r="4579" ht="15" hidden="1" customHeight="1" x14ac:dyDescent="0.25"/>
    <row r="4580" ht="15" hidden="1" customHeight="1" x14ac:dyDescent="0.25"/>
    <row r="4581" ht="15" hidden="1" customHeight="1" x14ac:dyDescent="0.25"/>
    <row r="4582" ht="15" hidden="1" customHeight="1" x14ac:dyDescent="0.25"/>
    <row r="4583" ht="15" hidden="1" customHeight="1" x14ac:dyDescent="0.25"/>
    <row r="4584" ht="15" hidden="1" customHeight="1" x14ac:dyDescent="0.25"/>
    <row r="4585" ht="15" hidden="1" customHeight="1" x14ac:dyDescent="0.25"/>
    <row r="4586" ht="15" hidden="1" customHeight="1" x14ac:dyDescent="0.25"/>
    <row r="4587" ht="15" hidden="1" customHeight="1" x14ac:dyDescent="0.25"/>
    <row r="4588" ht="15" hidden="1" customHeight="1" x14ac:dyDescent="0.25"/>
    <row r="4589" ht="15" hidden="1" customHeight="1" x14ac:dyDescent="0.25"/>
    <row r="4590" ht="15" hidden="1" customHeight="1" x14ac:dyDescent="0.25"/>
    <row r="4591" ht="15" hidden="1" customHeight="1" x14ac:dyDescent="0.25"/>
    <row r="4592" ht="15" hidden="1" customHeight="1" x14ac:dyDescent="0.25"/>
    <row r="4593" ht="15" hidden="1" customHeight="1" x14ac:dyDescent="0.25"/>
    <row r="4594" ht="15" hidden="1" customHeight="1" x14ac:dyDescent="0.25"/>
    <row r="4595" ht="15" hidden="1" customHeight="1" x14ac:dyDescent="0.25"/>
    <row r="4596" ht="15" hidden="1" customHeight="1" x14ac:dyDescent="0.25"/>
    <row r="4597" ht="15" hidden="1" customHeight="1" x14ac:dyDescent="0.25"/>
    <row r="4598" ht="15" hidden="1" customHeight="1" x14ac:dyDescent="0.25"/>
    <row r="4599" ht="15" hidden="1" customHeight="1" x14ac:dyDescent="0.25"/>
    <row r="4600" ht="15" hidden="1" customHeight="1" x14ac:dyDescent="0.25"/>
    <row r="4601" ht="15" hidden="1" customHeight="1" x14ac:dyDescent="0.25"/>
    <row r="4602" ht="15" hidden="1" customHeight="1" x14ac:dyDescent="0.25"/>
    <row r="4603" ht="15" hidden="1" customHeight="1" x14ac:dyDescent="0.25"/>
    <row r="4604" ht="15" hidden="1" customHeight="1" x14ac:dyDescent="0.25"/>
    <row r="4605" ht="15" hidden="1" customHeight="1" x14ac:dyDescent="0.25"/>
    <row r="4606" ht="15" hidden="1" customHeight="1" x14ac:dyDescent="0.25"/>
    <row r="4607" ht="15" hidden="1" customHeight="1" x14ac:dyDescent="0.25"/>
    <row r="4608" ht="15" hidden="1" customHeight="1" x14ac:dyDescent="0.25"/>
    <row r="4609" ht="15" hidden="1" customHeight="1" x14ac:dyDescent="0.25"/>
    <row r="4610" ht="15" hidden="1" customHeight="1" x14ac:dyDescent="0.25"/>
    <row r="4611" ht="15" hidden="1" customHeight="1" x14ac:dyDescent="0.25"/>
    <row r="4612" ht="15" hidden="1" customHeight="1" x14ac:dyDescent="0.25"/>
    <row r="4613" ht="15" hidden="1" customHeight="1" x14ac:dyDescent="0.25"/>
    <row r="4614" ht="15" hidden="1" customHeight="1" x14ac:dyDescent="0.25"/>
    <row r="4615" ht="15" hidden="1" customHeight="1" x14ac:dyDescent="0.25"/>
    <row r="4616" ht="15" hidden="1" customHeight="1" x14ac:dyDescent="0.25"/>
    <row r="4617" ht="15" hidden="1" customHeight="1" x14ac:dyDescent="0.25"/>
    <row r="4618" ht="15" hidden="1" customHeight="1" x14ac:dyDescent="0.25"/>
    <row r="4619" ht="15" hidden="1" customHeight="1" x14ac:dyDescent="0.25"/>
    <row r="4620" ht="15" hidden="1" customHeight="1" x14ac:dyDescent="0.25"/>
    <row r="4621" ht="15" hidden="1" customHeight="1" x14ac:dyDescent="0.25"/>
    <row r="4622" ht="15" hidden="1" customHeight="1" x14ac:dyDescent="0.25"/>
    <row r="4623" ht="15" hidden="1" customHeight="1" x14ac:dyDescent="0.25"/>
    <row r="4624" ht="15" hidden="1" customHeight="1" x14ac:dyDescent="0.25"/>
    <row r="4625" ht="15" hidden="1" customHeight="1" x14ac:dyDescent="0.25"/>
    <row r="4626" ht="15" hidden="1" customHeight="1" x14ac:dyDescent="0.25"/>
    <row r="4627" ht="15" hidden="1" customHeight="1" x14ac:dyDescent="0.25"/>
    <row r="4628" ht="15" hidden="1" customHeight="1" x14ac:dyDescent="0.25"/>
    <row r="4629" ht="15" hidden="1" customHeight="1" x14ac:dyDescent="0.25"/>
    <row r="4630" ht="15" hidden="1" customHeight="1" x14ac:dyDescent="0.25"/>
    <row r="4631" ht="15" hidden="1" customHeight="1" x14ac:dyDescent="0.25"/>
    <row r="4632" ht="15" hidden="1" customHeight="1" x14ac:dyDescent="0.25"/>
    <row r="4633" ht="15" hidden="1" customHeight="1" x14ac:dyDescent="0.25"/>
    <row r="4634" ht="15" hidden="1" customHeight="1" x14ac:dyDescent="0.25"/>
    <row r="4635" ht="15" hidden="1" customHeight="1" x14ac:dyDescent="0.25"/>
    <row r="4636" ht="15" hidden="1" customHeight="1" x14ac:dyDescent="0.25"/>
    <row r="4637" ht="15" hidden="1" customHeight="1" x14ac:dyDescent="0.25"/>
    <row r="4638" ht="15" hidden="1" customHeight="1" x14ac:dyDescent="0.25"/>
    <row r="4639" ht="15" hidden="1" customHeight="1" x14ac:dyDescent="0.25"/>
    <row r="4640" ht="15" hidden="1" customHeight="1" x14ac:dyDescent="0.25"/>
    <row r="4641" ht="15" hidden="1" customHeight="1" x14ac:dyDescent="0.25"/>
    <row r="4642" ht="15" hidden="1" customHeight="1" x14ac:dyDescent="0.25"/>
    <row r="4643" ht="15" hidden="1" customHeight="1" x14ac:dyDescent="0.25"/>
    <row r="4644" ht="15" hidden="1" customHeight="1" x14ac:dyDescent="0.25"/>
    <row r="4645" ht="15" hidden="1" customHeight="1" x14ac:dyDescent="0.25"/>
    <row r="4646" ht="15" hidden="1" customHeight="1" x14ac:dyDescent="0.25"/>
    <row r="4647" ht="15" hidden="1" customHeight="1" x14ac:dyDescent="0.25"/>
    <row r="4648" ht="15" hidden="1" customHeight="1" x14ac:dyDescent="0.25"/>
    <row r="4649" ht="15" hidden="1" customHeight="1" x14ac:dyDescent="0.25"/>
    <row r="4650" ht="15" hidden="1" customHeight="1" x14ac:dyDescent="0.25"/>
    <row r="4651" ht="15" hidden="1" customHeight="1" x14ac:dyDescent="0.25"/>
    <row r="4652" ht="15" hidden="1" customHeight="1" x14ac:dyDescent="0.25"/>
    <row r="4653" ht="15" hidden="1" customHeight="1" x14ac:dyDescent="0.25"/>
    <row r="4654" ht="15" hidden="1" customHeight="1" x14ac:dyDescent="0.25"/>
    <row r="4655" ht="15" hidden="1" customHeight="1" x14ac:dyDescent="0.25"/>
    <row r="4656" ht="15" hidden="1" customHeight="1" x14ac:dyDescent="0.25"/>
    <row r="4657" ht="15" hidden="1" customHeight="1" x14ac:dyDescent="0.25"/>
    <row r="4658" ht="15" hidden="1" customHeight="1" x14ac:dyDescent="0.25"/>
    <row r="4659" ht="15" hidden="1" customHeight="1" x14ac:dyDescent="0.25"/>
    <row r="4660" ht="15" hidden="1" customHeight="1" x14ac:dyDescent="0.25"/>
    <row r="4661" ht="15" hidden="1" customHeight="1" x14ac:dyDescent="0.25"/>
    <row r="4662" ht="15" hidden="1" customHeight="1" x14ac:dyDescent="0.25"/>
    <row r="4663" ht="15" hidden="1" customHeight="1" x14ac:dyDescent="0.25"/>
    <row r="4664" ht="15" hidden="1" customHeight="1" x14ac:dyDescent="0.25"/>
    <row r="4665" ht="15" hidden="1" customHeight="1" x14ac:dyDescent="0.25"/>
    <row r="4666" ht="15" hidden="1" customHeight="1" x14ac:dyDescent="0.25"/>
    <row r="4667" ht="15" hidden="1" customHeight="1" x14ac:dyDescent="0.25"/>
    <row r="4668" ht="15" hidden="1" customHeight="1" x14ac:dyDescent="0.25"/>
    <row r="4669" ht="15" hidden="1" customHeight="1" x14ac:dyDescent="0.25"/>
    <row r="4670" ht="15" hidden="1" customHeight="1" x14ac:dyDescent="0.25"/>
    <row r="4671" ht="15" hidden="1" customHeight="1" x14ac:dyDescent="0.25"/>
    <row r="4672" ht="15" hidden="1" customHeight="1" x14ac:dyDescent="0.25"/>
    <row r="4673" ht="15" hidden="1" customHeight="1" x14ac:dyDescent="0.25"/>
    <row r="4674" ht="15" hidden="1" customHeight="1" x14ac:dyDescent="0.25"/>
    <row r="4675" ht="15" hidden="1" customHeight="1" x14ac:dyDescent="0.25"/>
    <row r="4676" ht="15" hidden="1" customHeight="1" x14ac:dyDescent="0.25"/>
    <row r="4677" ht="15" hidden="1" customHeight="1" x14ac:dyDescent="0.25"/>
    <row r="4678" ht="15" hidden="1" customHeight="1" x14ac:dyDescent="0.25"/>
    <row r="4679" ht="15" hidden="1" customHeight="1" x14ac:dyDescent="0.25"/>
    <row r="4680" ht="15" hidden="1" customHeight="1" x14ac:dyDescent="0.25"/>
    <row r="4681" ht="15" hidden="1" customHeight="1" x14ac:dyDescent="0.25"/>
    <row r="4682" ht="15" hidden="1" customHeight="1" x14ac:dyDescent="0.25"/>
    <row r="4683" ht="15" hidden="1" customHeight="1" x14ac:dyDescent="0.25"/>
    <row r="4684" ht="15" hidden="1" customHeight="1" x14ac:dyDescent="0.25"/>
    <row r="4685" ht="15" hidden="1" customHeight="1" x14ac:dyDescent="0.25"/>
    <row r="4686" ht="15" hidden="1" customHeight="1" x14ac:dyDescent="0.25"/>
    <row r="4687" ht="15" hidden="1" customHeight="1" x14ac:dyDescent="0.25"/>
    <row r="4688" ht="15" hidden="1" customHeight="1" x14ac:dyDescent="0.25"/>
    <row r="4689" ht="15" hidden="1" customHeight="1" x14ac:dyDescent="0.25"/>
    <row r="4690" ht="15" hidden="1" customHeight="1" x14ac:dyDescent="0.25"/>
    <row r="4691" ht="15" hidden="1" customHeight="1" x14ac:dyDescent="0.25"/>
    <row r="4692" ht="15" hidden="1" customHeight="1" x14ac:dyDescent="0.25"/>
    <row r="4693" ht="15" hidden="1" customHeight="1" x14ac:dyDescent="0.25"/>
    <row r="4694" ht="15" hidden="1" customHeight="1" x14ac:dyDescent="0.25"/>
    <row r="4695" ht="15" hidden="1" customHeight="1" x14ac:dyDescent="0.25"/>
    <row r="4696" ht="15" hidden="1" customHeight="1" x14ac:dyDescent="0.25"/>
    <row r="4697" ht="15" hidden="1" customHeight="1" x14ac:dyDescent="0.25"/>
    <row r="4698" ht="15" hidden="1" customHeight="1" x14ac:dyDescent="0.25"/>
    <row r="4699" ht="15" hidden="1" customHeight="1" x14ac:dyDescent="0.25"/>
    <row r="4700" ht="15" hidden="1" customHeight="1" x14ac:dyDescent="0.25"/>
    <row r="4701" ht="15" hidden="1" customHeight="1" x14ac:dyDescent="0.25"/>
    <row r="4702" ht="15" hidden="1" customHeight="1" x14ac:dyDescent="0.25"/>
    <row r="4703" ht="15" hidden="1" customHeight="1" x14ac:dyDescent="0.25"/>
    <row r="4704" ht="15" hidden="1" customHeight="1" x14ac:dyDescent="0.25"/>
    <row r="4705" ht="15" hidden="1" customHeight="1" x14ac:dyDescent="0.25"/>
    <row r="4706" ht="15" hidden="1" customHeight="1" x14ac:dyDescent="0.25"/>
    <row r="4707" ht="15" hidden="1" customHeight="1" x14ac:dyDescent="0.25"/>
    <row r="4708" ht="15" hidden="1" customHeight="1" x14ac:dyDescent="0.25"/>
    <row r="4709" ht="15" hidden="1" customHeight="1" x14ac:dyDescent="0.25"/>
    <row r="4710" ht="15" hidden="1" customHeight="1" x14ac:dyDescent="0.25"/>
    <row r="4711" ht="15" hidden="1" customHeight="1" x14ac:dyDescent="0.25"/>
    <row r="4712" ht="15" hidden="1" customHeight="1" x14ac:dyDescent="0.25"/>
    <row r="4713" ht="15" hidden="1" customHeight="1" x14ac:dyDescent="0.25"/>
    <row r="4714" ht="15" hidden="1" customHeight="1" x14ac:dyDescent="0.25"/>
    <row r="4715" ht="15" hidden="1" customHeight="1" x14ac:dyDescent="0.25"/>
    <row r="4716" ht="15" hidden="1" customHeight="1" x14ac:dyDescent="0.25"/>
    <row r="4717" ht="15" hidden="1" customHeight="1" x14ac:dyDescent="0.25"/>
    <row r="4718" ht="15" hidden="1" customHeight="1" x14ac:dyDescent="0.25"/>
    <row r="4719" ht="15" hidden="1" customHeight="1" x14ac:dyDescent="0.25"/>
    <row r="4720" ht="15" hidden="1" customHeight="1" x14ac:dyDescent="0.25"/>
    <row r="4721" ht="15" hidden="1" customHeight="1" x14ac:dyDescent="0.25"/>
    <row r="4722" ht="15" hidden="1" customHeight="1" x14ac:dyDescent="0.25"/>
    <row r="4723" ht="15" hidden="1" customHeight="1" x14ac:dyDescent="0.25"/>
    <row r="4724" ht="15" hidden="1" customHeight="1" x14ac:dyDescent="0.25"/>
    <row r="4725" ht="15" hidden="1" customHeight="1" x14ac:dyDescent="0.25"/>
    <row r="4726" ht="15" hidden="1" customHeight="1" x14ac:dyDescent="0.25"/>
    <row r="4727" ht="15" hidden="1" customHeight="1" x14ac:dyDescent="0.25"/>
    <row r="4728" ht="15" hidden="1" customHeight="1" x14ac:dyDescent="0.25"/>
    <row r="4729" ht="15" hidden="1" customHeight="1" x14ac:dyDescent="0.25"/>
    <row r="4730" ht="15" hidden="1" customHeight="1" x14ac:dyDescent="0.25"/>
    <row r="4731" ht="15" hidden="1" customHeight="1" x14ac:dyDescent="0.25"/>
    <row r="4732" ht="15" hidden="1" customHeight="1" x14ac:dyDescent="0.25"/>
    <row r="4733" ht="15" hidden="1" customHeight="1" x14ac:dyDescent="0.25"/>
    <row r="4734" ht="15" hidden="1" customHeight="1" x14ac:dyDescent="0.25"/>
    <row r="4735" ht="15" hidden="1" customHeight="1" x14ac:dyDescent="0.25"/>
    <row r="4736" ht="15" hidden="1" customHeight="1" x14ac:dyDescent="0.25"/>
    <row r="4737" ht="15" hidden="1" customHeight="1" x14ac:dyDescent="0.25"/>
    <row r="4738" ht="15" hidden="1" customHeight="1" x14ac:dyDescent="0.25"/>
    <row r="4739" ht="15" hidden="1" customHeight="1" x14ac:dyDescent="0.25"/>
    <row r="4740" ht="15" hidden="1" customHeight="1" x14ac:dyDescent="0.25"/>
    <row r="4741" ht="15" hidden="1" customHeight="1" x14ac:dyDescent="0.25"/>
    <row r="4742" ht="15" hidden="1" customHeight="1" x14ac:dyDescent="0.25"/>
    <row r="4743" ht="15" hidden="1" customHeight="1" x14ac:dyDescent="0.25"/>
    <row r="4744" ht="15" hidden="1" customHeight="1" x14ac:dyDescent="0.25"/>
    <row r="4745" ht="15" hidden="1" customHeight="1" x14ac:dyDescent="0.25"/>
    <row r="4746" ht="15" hidden="1" customHeight="1" x14ac:dyDescent="0.25"/>
    <row r="4747" ht="15" hidden="1" customHeight="1" x14ac:dyDescent="0.25"/>
    <row r="4748" ht="15" hidden="1" customHeight="1" x14ac:dyDescent="0.25"/>
    <row r="4749" ht="15" hidden="1" customHeight="1" x14ac:dyDescent="0.25"/>
    <row r="4750" ht="15" hidden="1" customHeight="1" x14ac:dyDescent="0.25"/>
    <row r="4751" ht="15" hidden="1" customHeight="1" x14ac:dyDescent="0.25"/>
    <row r="4752" ht="15" hidden="1" customHeight="1" x14ac:dyDescent="0.25"/>
    <row r="4753" ht="15" hidden="1" customHeight="1" x14ac:dyDescent="0.25"/>
    <row r="4754" ht="15" hidden="1" customHeight="1" x14ac:dyDescent="0.25"/>
    <row r="4755" ht="15" hidden="1" customHeight="1" x14ac:dyDescent="0.25"/>
    <row r="4756" ht="15" hidden="1" customHeight="1" x14ac:dyDescent="0.25"/>
    <row r="4757" ht="15" hidden="1" customHeight="1" x14ac:dyDescent="0.25"/>
    <row r="4758" ht="15" hidden="1" customHeight="1" x14ac:dyDescent="0.25"/>
    <row r="4759" ht="15" hidden="1" customHeight="1" x14ac:dyDescent="0.25"/>
    <row r="4760" ht="15" hidden="1" customHeight="1" x14ac:dyDescent="0.25"/>
    <row r="4761" ht="15" hidden="1" customHeight="1" x14ac:dyDescent="0.25"/>
    <row r="4762" ht="15" hidden="1" customHeight="1" x14ac:dyDescent="0.25"/>
    <row r="4763" ht="15" hidden="1" customHeight="1" x14ac:dyDescent="0.25"/>
    <row r="4764" ht="15" hidden="1" customHeight="1" x14ac:dyDescent="0.25"/>
    <row r="4765" ht="15" hidden="1" customHeight="1" x14ac:dyDescent="0.25"/>
    <row r="4766" ht="15" hidden="1" customHeight="1" x14ac:dyDescent="0.25"/>
    <row r="4767" ht="15" hidden="1" customHeight="1" x14ac:dyDescent="0.25"/>
    <row r="4768" ht="15" hidden="1" customHeight="1" x14ac:dyDescent="0.25"/>
    <row r="4769" ht="15" hidden="1" customHeight="1" x14ac:dyDescent="0.25"/>
    <row r="4770" ht="15" hidden="1" customHeight="1" x14ac:dyDescent="0.25"/>
    <row r="4771" ht="15" hidden="1" customHeight="1" x14ac:dyDescent="0.25"/>
    <row r="4772" ht="15" hidden="1" customHeight="1" x14ac:dyDescent="0.25"/>
    <row r="4773" ht="15" hidden="1" customHeight="1" x14ac:dyDescent="0.25"/>
    <row r="4774" ht="15" hidden="1" customHeight="1" x14ac:dyDescent="0.25"/>
    <row r="4775" ht="15" hidden="1" customHeight="1" x14ac:dyDescent="0.25"/>
    <row r="4776" ht="15" hidden="1" customHeight="1" x14ac:dyDescent="0.25"/>
    <row r="4777" ht="15" hidden="1" customHeight="1" x14ac:dyDescent="0.25"/>
    <row r="4778" ht="15" hidden="1" customHeight="1" x14ac:dyDescent="0.25"/>
    <row r="4779" ht="15" hidden="1" customHeight="1" x14ac:dyDescent="0.25"/>
    <row r="4780" ht="15" hidden="1" customHeight="1" x14ac:dyDescent="0.25"/>
    <row r="4781" ht="15" hidden="1" customHeight="1" x14ac:dyDescent="0.25"/>
    <row r="4782" ht="15" hidden="1" customHeight="1" x14ac:dyDescent="0.25"/>
    <row r="4783" ht="15" hidden="1" customHeight="1" x14ac:dyDescent="0.25"/>
    <row r="4784" ht="15" hidden="1" customHeight="1" x14ac:dyDescent="0.25"/>
    <row r="4785" ht="15" hidden="1" customHeight="1" x14ac:dyDescent="0.25"/>
    <row r="4786" ht="15" hidden="1" customHeight="1" x14ac:dyDescent="0.25"/>
    <row r="4787" ht="15" hidden="1" customHeight="1" x14ac:dyDescent="0.25"/>
    <row r="4788" ht="15" hidden="1" customHeight="1" x14ac:dyDescent="0.25"/>
    <row r="4789" ht="15" hidden="1" customHeight="1" x14ac:dyDescent="0.25"/>
    <row r="4790" ht="15" hidden="1" customHeight="1" x14ac:dyDescent="0.25"/>
    <row r="4791" ht="15" hidden="1" customHeight="1" x14ac:dyDescent="0.25"/>
    <row r="4792" ht="15" hidden="1" customHeight="1" x14ac:dyDescent="0.25"/>
    <row r="4793" ht="15" hidden="1" customHeight="1" x14ac:dyDescent="0.25"/>
    <row r="4794" ht="15" hidden="1" customHeight="1" x14ac:dyDescent="0.25"/>
    <row r="4795" ht="15" hidden="1" customHeight="1" x14ac:dyDescent="0.25"/>
    <row r="4796" ht="15" hidden="1" customHeight="1" x14ac:dyDescent="0.25"/>
    <row r="4797" ht="15" hidden="1" customHeight="1" x14ac:dyDescent="0.25"/>
    <row r="4798" ht="15" hidden="1" customHeight="1" x14ac:dyDescent="0.25"/>
    <row r="4799" ht="15" hidden="1" customHeight="1" x14ac:dyDescent="0.25"/>
    <row r="4800" ht="15" hidden="1" customHeight="1" x14ac:dyDescent="0.25"/>
    <row r="4801" ht="15" hidden="1" customHeight="1" x14ac:dyDescent="0.25"/>
    <row r="4802" ht="15" hidden="1" customHeight="1" x14ac:dyDescent="0.25"/>
    <row r="4803" ht="15" hidden="1" customHeight="1" x14ac:dyDescent="0.25"/>
    <row r="4804" ht="15" hidden="1" customHeight="1" x14ac:dyDescent="0.25"/>
    <row r="4805" ht="15" hidden="1" customHeight="1" x14ac:dyDescent="0.25"/>
    <row r="4806" ht="15" hidden="1" customHeight="1" x14ac:dyDescent="0.25"/>
    <row r="4807" ht="15" hidden="1" customHeight="1" x14ac:dyDescent="0.25"/>
    <row r="4808" ht="15" hidden="1" customHeight="1" x14ac:dyDescent="0.25"/>
    <row r="4809" ht="15" hidden="1" customHeight="1" x14ac:dyDescent="0.25"/>
    <row r="4810" ht="15" hidden="1" customHeight="1" x14ac:dyDescent="0.25"/>
    <row r="4811" ht="15" hidden="1" customHeight="1" x14ac:dyDescent="0.25"/>
    <row r="4812" ht="15" hidden="1" customHeight="1" x14ac:dyDescent="0.25"/>
    <row r="4813" ht="15" hidden="1" customHeight="1" x14ac:dyDescent="0.25"/>
    <row r="4814" ht="15" hidden="1" customHeight="1" x14ac:dyDescent="0.25"/>
    <row r="4815" ht="15" hidden="1" customHeight="1" x14ac:dyDescent="0.25"/>
    <row r="4816" ht="15" hidden="1" customHeight="1" x14ac:dyDescent="0.25"/>
    <row r="4817" ht="15" hidden="1" customHeight="1" x14ac:dyDescent="0.25"/>
    <row r="4818" ht="15" hidden="1" customHeight="1" x14ac:dyDescent="0.25"/>
    <row r="4819" ht="15" hidden="1" customHeight="1" x14ac:dyDescent="0.25"/>
    <row r="4820" ht="15" hidden="1" customHeight="1" x14ac:dyDescent="0.25"/>
    <row r="4821" ht="15" hidden="1" customHeight="1" x14ac:dyDescent="0.25"/>
    <row r="4822" ht="15" hidden="1" customHeight="1" x14ac:dyDescent="0.25"/>
    <row r="4823" ht="15" hidden="1" customHeight="1" x14ac:dyDescent="0.25"/>
    <row r="4824" ht="15" hidden="1" customHeight="1" x14ac:dyDescent="0.25"/>
    <row r="4825" ht="15" hidden="1" customHeight="1" x14ac:dyDescent="0.25"/>
    <row r="4826" ht="15" hidden="1" customHeight="1" x14ac:dyDescent="0.25"/>
    <row r="4827" ht="15" hidden="1" customHeight="1" x14ac:dyDescent="0.25"/>
    <row r="4828" ht="15" hidden="1" customHeight="1" x14ac:dyDescent="0.25"/>
    <row r="4829" ht="15" hidden="1" customHeight="1" x14ac:dyDescent="0.25"/>
    <row r="4830" ht="15" hidden="1" customHeight="1" x14ac:dyDescent="0.25"/>
    <row r="4831" ht="15" hidden="1" customHeight="1" x14ac:dyDescent="0.25"/>
    <row r="4832" ht="15" hidden="1" customHeight="1" x14ac:dyDescent="0.25"/>
    <row r="4833" ht="15" hidden="1" customHeight="1" x14ac:dyDescent="0.25"/>
    <row r="4834" ht="15" hidden="1" customHeight="1" x14ac:dyDescent="0.25"/>
    <row r="4835" ht="15" hidden="1" customHeight="1" x14ac:dyDescent="0.25"/>
    <row r="4836" ht="15" hidden="1" customHeight="1" x14ac:dyDescent="0.25"/>
    <row r="4837" ht="15" hidden="1" customHeight="1" x14ac:dyDescent="0.25"/>
    <row r="4838" ht="15" hidden="1" customHeight="1" x14ac:dyDescent="0.25"/>
    <row r="4839" ht="15" hidden="1" customHeight="1" x14ac:dyDescent="0.25"/>
    <row r="4840" ht="15" hidden="1" customHeight="1" x14ac:dyDescent="0.25"/>
    <row r="4841" ht="15" hidden="1" customHeight="1" x14ac:dyDescent="0.25"/>
    <row r="4842" ht="15" hidden="1" customHeight="1" x14ac:dyDescent="0.25"/>
    <row r="4843" ht="15" hidden="1" customHeight="1" x14ac:dyDescent="0.25"/>
    <row r="4844" ht="15" hidden="1" customHeight="1" x14ac:dyDescent="0.25"/>
    <row r="4845" ht="15" hidden="1" customHeight="1" x14ac:dyDescent="0.25"/>
    <row r="4846" ht="15" hidden="1" customHeight="1" x14ac:dyDescent="0.25"/>
    <row r="4847" ht="15" hidden="1" customHeight="1" x14ac:dyDescent="0.25"/>
    <row r="4848" ht="15" hidden="1" customHeight="1" x14ac:dyDescent="0.25"/>
    <row r="4849" ht="15" hidden="1" customHeight="1" x14ac:dyDescent="0.25"/>
    <row r="4850" ht="15" hidden="1" customHeight="1" x14ac:dyDescent="0.25"/>
    <row r="4851" ht="15" hidden="1" customHeight="1" x14ac:dyDescent="0.25"/>
    <row r="4852" ht="15" hidden="1" customHeight="1" x14ac:dyDescent="0.25"/>
    <row r="4853" ht="15" hidden="1" customHeight="1" x14ac:dyDescent="0.25"/>
    <row r="4854" ht="15" hidden="1" customHeight="1" x14ac:dyDescent="0.25"/>
    <row r="4855" ht="15" hidden="1" customHeight="1" x14ac:dyDescent="0.25"/>
    <row r="4856" ht="15" hidden="1" customHeight="1" x14ac:dyDescent="0.25"/>
    <row r="4857" ht="15" hidden="1" customHeight="1" x14ac:dyDescent="0.25"/>
    <row r="4858" ht="15" hidden="1" customHeight="1" x14ac:dyDescent="0.25"/>
    <row r="4859" ht="15" hidden="1" customHeight="1" x14ac:dyDescent="0.25"/>
    <row r="4860" ht="15" hidden="1" customHeight="1" x14ac:dyDescent="0.25"/>
    <row r="4861" ht="15" hidden="1" customHeight="1" x14ac:dyDescent="0.25"/>
    <row r="4862" ht="15" hidden="1" customHeight="1" x14ac:dyDescent="0.25"/>
    <row r="4863" ht="15" hidden="1" customHeight="1" x14ac:dyDescent="0.25"/>
    <row r="4864" ht="15" hidden="1" customHeight="1" x14ac:dyDescent="0.25"/>
    <row r="4865" ht="15" hidden="1" customHeight="1" x14ac:dyDescent="0.25"/>
    <row r="4866" ht="15" hidden="1" customHeight="1" x14ac:dyDescent="0.25"/>
    <row r="4867" ht="15" hidden="1" customHeight="1" x14ac:dyDescent="0.25"/>
    <row r="4868" ht="15" hidden="1" customHeight="1" x14ac:dyDescent="0.25"/>
    <row r="4869" ht="15" hidden="1" customHeight="1" x14ac:dyDescent="0.25"/>
    <row r="4870" ht="15" hidden="1" customHeight="1" x14ac:dyDescent="0.25"/>
    <row r="4871" ht="15" hidden="1" customHeight="1" x14ac:dyDescent="0.25"/>
    <row r="4872" ht="15" hidden="1" customHeight="1" x14ac:dyDescent="0.25"/>
    <row r="4873" ht="15" hidden="1" customHeight="1" x14ac:dyDescent="0.25"/>
    <row r="4874" ht="15" hidden="1" customHeight="1" x14ac:dyDescent="0.25"/>
    <row r="4875" ht="15" hidden="1" customHeight="1" x14ac:dyDescent="0.25"/>
    <row r="4876" ht="15" hidden="1" customHeight="1" x14ac:dyDescent="0.25"/>
    <row r="4877" ht="15" hidden="1" customHeight="1" x14ac:dyDescent="0.25"/>
    <row r="4878" ht="15" hidden="1" customHeight="1" x14ac:dyDescent="0.25"/>
    <row r="4879" ht="15" hidden="1" customHeight="1" x14ac:dyDescent="0.25"/>
    <row r="4880" ht="15" hidden="1" customHeight="1" x14ac:dyDescent="0.25"/>
    <row r="4881" ht="15" hidden="1" customHeight="1" x14ac:dyDescent="0.25"/>
    <row r="4882" ht="15" hidden="1" customHeight="1" x14ac:dyDescent="0.25"/>
    <row r="4883" ht="15" hidden="1" customHeight="1" x14ac:dyDescent="0.25"/>
    <row r="4884" ht="15" hidden="1" customHeight="1" x14ac:dyDescent="0.25"/>
    <row r="4885" ht="15" hidden="1" customHeight="1" x14ac:dyDescent="0.25"/>
    <row r="4886" ht="15" hidden="1" customHeight="1" x14ac:dyDescent="0.25"/>
    <row r="4887" ht="15" hidden="1" customHeight="1" x14ac:dyDescent="0.25"/>
    <row r="4888" ht="15" hidden="1" customHeight="1" x14ac:dyDescent="0.25"/>
    <row r="4889" ht="15" hidden="1" customHeight="1" x14ac:dyDescent="0.25"/>
    <row r="4890" ht="15" hidden="1" customHeight="1" x14ac:dyDescent="0.25"/>
    <row r="4891" ht="15" hidden="1" customHeight="1" x14ac:dyDescent="0.25"/>
    <row r="4892" ht="15" hidden="1" customHeight="1" x14ac:dyDescent="0.25"/>
    <row r="4893" ht="15" hidden="1" customHeight="1" x14ac:dyDescent="0.25"/>
    <row r="4894" ht="15" hidden="1" customHeight="1" x14ac:dyDescent="0.25"/>
    <row r="4895" ht="15" hidden="1" customHeight="1" x14ac:dyDescent="0.25"/>
    <row r="4896" ht="15" hidden="1" customHeight="1" x14ac:dyDescent="0.25"/>
    <row r="4897" ht="15" hidden="1" customHeight="1" x14ac:dyDescent="0.25"/>
    <row r="4898" ht="15" hidden="1" customHeight="1" x14ac:dyDescent="0.25"/>
    <row r="4899" ht="15" hidden="1" customHeight="1" x14ac:dyDescent="0.25"/>
    <row r="4900" ht="15" hidden="1" customHeight="1" x14ac:dyDescent="0.25"/>
    <row r="4901" ht="15" hidden="1" customHeight="1" x14ac:dyDescent="0.25"/>
    <row r="4902" ht="15" hidden="1" customHeight="1" x14ac:dyDescent="0.25"/>
    <row r="4903" ht="15" hidden="1" customHeight="1" x14ac:dyDescent="0.25"/>
    <row r="4904" ht="15" hidden="1" customHeight="1" x14ac:dyDescent="0.25"/>
    <row r="4905" ht="15" hidden="1" customHeight="1" x14ac:dyDescent="0.25"/>
    <row r="4906" ht="15" hidden="1" customHeight="1" x14ac:dyDescent="0.25"/>
    <row r="4907" ht="15" hidden="1" customHeight="1" x14ac:dyDescent="0.25"/>
    <row r="4908" ht="15" hidden="1" customHeight="1" x14ac:dyDescent="0.25"/>
    <row r="4909" ht="15" hidden="1" customHeight="1" x14ac:dyDescent="0.25"/>
    <row r="4910" ht="15" hidden="1" customHeight="1" x14ac:dyDescent="0.25"/>
    <row r="4911" ht="15" hidden="1" customHeight="1" x14ac:dyDescent="0.25"/>
    <row r="4912" ht="15" hidden="1" customHeight="1" x14ac:dyDescent="0.25"/>
    <row r="4913" ht="15" hidden="1" customHeight="1" x14ac:dyDescent="0.25"/>
    <row r="4914" ht="15" hidden="1" customHeight="1" x14ac:dyDescent="0.25"/>
    <row r="4915" ht="15" hidden="1" customHeight="1" x14ac:dyDescent="0.25"/>
    <row r="4916" ht="15" hidden="1" customHeight="1" x14ac:dyDescent="0.25"/>
    <row r="4917" ht="15" hidden="1" customHeight="1" x14ac:dyDescent="0.25"/>
    <row r="4918" ht="15" hidden="1" customHeight="1" x14ac:dyDescent="0.25"/>
    <row r="4919" ht="15" hidden="1" customHeight="1" x14ac:dyDescent="0.25"/>
    <row r="4920" ht="15" hidden="1" customHeight="1" x14ac:dyDescent="0.25"/>
    <row r="4921" ht="15" hidden="1" customHeight="1" x14ac:dyDescent="0.25"/>
    <row r="4922" ht="15" hidden="1" customHeight="1" x14ac:dyDescent="0.25"/>
    <row r="4923" ht="15" hidden="1" customHeight="1" x14ac:dyDescent="0.25"/>
    <row r="4924" ht="15" hidden="1" customHeight="1" x14ac:dyDescent="0.25"/>
    <row r="4925" ht="15" hidden="1" customHeight="1" x14ac:dyDescent="0.25"/>
    <row r="4926" ht="15" hidden="1" customHeight="1" x14ac:dyDescent="0.25"/>
    <row r="4927" ht="15" hidden="1" customHeight="1" x14ac:dyDescent="0.25"/>
    <row r="4928" ht="15" hidden="1" customHeight="1" x14ac:dyDescent="0.25"/>
    <row r="4929" ht="15" hidden="1" customHeight="1" x14ac:dyDescent="0.25"/>
    <row r="4930" ht="15" hidden="1" customHeight="1" x14ac:dyDescent="0.25"/>
    <row r="4931" ht="15" hidden="1" customHeight="1" x14ac:dyDescent="0.25"/>
    <row r="4932" ht="15" hidden="1" customHeight="1" x14ac:dyDescent="0.25"/>
    <row r="4933" ht="15" hidden="1" customHeight="1" x14ac:dyDescent="0.25"/>
    <row r="4934" ht="15" hidden="1" customHeight="1" x14ac:dyDescent="0.25"/>
    <row r="4935" ht="15" hidden="1" customHeight="1" x14ac:dyDescent="0.25"/>
    <row r="4936" ht="15" hidden="1" customHeight="1" x14ac:dyDescent="0.25"/>
    <row r="4937" ht="15" hidden="1" customHeight="1" x14ac:dyDescent="0.25"/>
    <row r="4938" ht="15" hidden="1" customHeight="1" x14ac:dyDescent="0.25"/>
    <row r="4939" ht="15" hidden="1" customHeight="1" x14ac:dyDescent="0.25"/>
    <row r="4940" ht="15" hidden="1" customHeight="1" x14ac:dyDescent="0.25"/>
    <row r="4941" ht="15" hidden="1" customHeight="1" x14ac:dyDescent="0.25"/>
    <row r="4942" ht="15" hidden="1" customHeight="1" x14ac:dyDescent="0.25"/>
    <row r="4943" ht="15" hidden="1" customHeight="1" x14ac:dyDescent="0.25"/>
    <row r="4944" ht="15" hidden="1" customHeight="1" x14ac:dyDescent="0.25"/>
    <row r="4945" ht="15" hidden="1" customHeight="1" x14ac:dyDescent="0.25"/>
    <row r="4946" ht="15" hidden="1" customHeight="1" x14ac:dyDescent="0.25"/>
    <row r="4947" ht="15" hidden="1" customHeight="1" x14ac:dyDescent="0.25"/>
    <row r="4948" ht="15" hidden="1" customHeight="1" x14ac:dyDescent="0.25"/>
    <row r="4949" ht="15" hidden="1" customHeight="1" x14ac:dyDescent="0.25"/>
    <row r="4950" ht="15" hidden="1" customHeight="1" x14ac:dyDescent="0.25"/>
    <row r="4951" ht="15" hidden="1" customHeight="1" x14ac:dyDescent="0.25"/>
    <row r="4952" ht="15" hidden="1" customHeight="1" x14ac:dyDescent="0.25"/>
    <row r="4953" ht="15" hidden="1" customHeight="1" x14ac:dyDescent="0.25"/>
    <row r="4954" ht="15" hidden="1" customHeight="1" x14ac:dyDescent="0.25"/>
    <row r="4955" ht="15" hidden="1" customHeight="1" x14ac:dyDescent="0.25"/>
    <row r="4956" ht="15" hidden="1" customHeight="1" x14ac:dyDescent="0.25"/>
    <row r="4957" ht="15" hidden="1" customHeight="1" x14ac:dyDescent="0.25"/>
    <row r="4958" ht="15" hidden="1" customHeight="1" x14ac:dyDescent="0.25"/>
    <row r="4959" ht="15" hidden="1" customHeight="1" x14ac:dyDescent="0.25"/>
    <row r="4960" ht="15" hidden="1" customHeight="1" x14ac:dyDescent="0.25"/>
    <row r="4961" ht="15" hidden="1" customHeight="1" x14ac:dyDescent="0.25"/>
    <row r="4962" ht="15" hidden="1" customHeight="1" x14ac:dyDescent="0.25"/>
    <row r="4963" ht="15" hidden="1" customHeight="1" x14ac:dyDescent="0.25"/>
    <row r="4964" ht="15" hidden="1" customHeight="1" x14ac:dyDescent="0.25"/>
    <row r="4965" ht="15" hidden="1" customHeight="1" x14ac:dyDescent="0.25"/>
    <row r="4966" ht="15" hidden="1" customHeight="1" x14ac:dyDescent="0.25"/>
    <row r="4967" ht="15" hidden="1" customHeight="1" x14ac:dyDescent="0.25"/>
    <row r="4968" ht="15" hidden="1" customHeight="1" x14ac:dyDescent="0.25"/>
    <row r="4969" ht="15" hidden="1" customHeight="1" x14ac:dyDescent="0.25"/>
    <row r="4970" ht="15" hidden="1" customHeight="1" x14ac:dyDescent="0.25"/>
    <row r="4971" ht="15" hidden="1" customHeight="1" x14ac:dyDescent="0.25"/>
    <row r="4972" ht="15" hidden="1" customHeight="1" x14ac:dyDescent="0.25"/>
    <row r="4973" ht="15" hidden="1" customHeight="1" x14ac:dyDescent="0.25"/>
    <row r="4974" ht="15" hidden="1" customHeight="1" x14ac:dyDescent="0.25"/>
    <row r="4975" ht="15" hidden="1" customHeight="1" x14ac:dyDescent="0.25"/>
    <row r="4976" ht="15" hidden="1" customHeight="1" x14ac:dyDescent="0.25"/>
    <row r="4977" ht="15" hidden="1" customHeight="1" x14ac:dyDescent="0.25"/>
    <row r="4978" ht="15" hidden="1" customHeight="1" x14ac:dyDescent="0.25"/>
    <row r="4979" ht="15" hidden="1" customHeight="1" x14ac:dyDescent="0.25"/>
    <row r="4980" ht="15" hidden="1" customHeight="1" x14ac:dyDescent="0.25"/>
    <row r="4981" ht="15" hidden="1" customHeight="1" x14ac:dyDescent="0.25"/>
    <row r="4982" ht="15" hidden="1" customHeight="1" x14ac:dyDescent="0.25"/>
    <row r="4983" ht="15" hidden="1" customHeight="1" x14ac:dyDescent="0.25"/>
    <row r="4984" ht="15" hidden="1" customHeight="1" x14ac:dyDescent="0.25"/>
    <row r="4985" ht="15" hidden="1" customHeight="1" x14ac:dyDescent="0.25"/>
    <row r="4986" ht="15" hidden="1" customHeight="1" x14ac:dyDescent="0.25"/>
    <row r="4987" ht="15" hidden="1" customHeight="1" x14ac:dyDescent="0.25"/>
    <row r="4988" ht="15" hidden="1" customHeight="1" x14ac:dyDescent="0.25"/>
    <row r="4989" ht="15" hidden="1" customHeight="1" x14ac:dyDescent="0.25"/>
    <row r="4990" ht="15" hidden="1" customHeight="1" x14ac:dyDescent="0.25"/>
    <row r="4991" ht="15" hidden="1" customHeight="1" x14ac:dyDescent="0.25"/>
    <row r="4992" ht="15" hidden="1" customHeight="1" x14ac:dyDescent="0.25"/>
    <row r="4993" ht="15" hidden="1" customHeight="1" x14ac:dyDescent="0.25"/>
    <row r="4994" ht="15" hidden="1" customHeight="1" x14ac:dyDescent="0.25"/>
    <row r="4995" ht="15" hidden="1" customHeight="1" x14ac:dyDescent="0.25"/>
    <row r="4996" ht="15" hidden="1" customHeight="1" x14ac:dyDescent="0.25"/>
    <row r="4997" ht="15" hidden="1" customHeight="1" x14ac:dyDescent="0.25"/>
    <row r="4998" ht="15" hidden="1" customHeight="1" x14ac:dyDescent="0.25"/>
    <row r="4999" ht="15" hidden="1" customHeight="1" x14ac:dyDescent="0.25"/>
    <row r="5000" ht="15" hidden="1" customHeight="1" x14ac:dyDescent="0.25"/>
    <row r="5001" ht="15" hidden="1" customHeight="1" x14ac:dyDescent="0.25"/>
    <row r="5002" ht="15" hidden="1" customHeight="1" x14ac:dyDescent="0.25"/>
    <row r="5003" ht="15" hidden="1" customHeight="1" x14ac:dyDescent="0.25"/>
    <row r="5004" ht="15" hidden="1" customHeight="1" x14ac:dyDescent="0.25"/>
    <row r="5005" ht="15" hidden="1" customHeight="1" x14ac:dyDescent="0.25"/>
    <row r="5006" ht="15" hidden="1" customHeight="1" x14ac:dyDescent="0.25"/>
    <row r="5007" ht="15" hidden="1" customHeight="1" x14ac:dyDescent="0.25"/>
    <row r="5008" ht="15" hidden="1" customHeight="1" x14ac:dyDescent="0.25"/>
    <row r="5009" ht="15" hidden="1" customHeight="1" x14ac:dyDescent="0.25"/>
    <row r="5010" ht="15" hidden="1" customHeight="1" x14ac:dyDescent="0.25"/>
    <row r="5011" ht="15" hidden="1" customHeight="1" x14ac:dyDescent="0.25"/>
    <row r="5012" ht="15" hidden="1" customHeight="1" x14ac:dyDescent="0.25"/>
    <row r="5013" ht="15" hidden="1" customHeight="1" x14ac:dyDescent="0.25"/>
    <row r="5014" ht="15" hidden="1" customHeight="1" x14ac:dyDescent="0.25"/>
    <row r="5015" ht="15" hidden="1" customHeight="1" x14ac:dyDescent="0.25"/>
    <row r="5016" ht="15" hidden="1" customHeight="1" x14ac:dyDescent="0.25"/>
    <row r="5017" ht="15" hidden="1" customHeight="1" x14ac:dyDescent="0.25"/>
    <row r="5018" ht="15" hidden="1" customHeight="1" x14ac:dyDescent="0.25"/>
    <row r="5019" ht="15" hidden="1" customHeight="1" x14ac:dyDescent="0.25"/>
    <row r="5020" ht="15" hidden="1" customHeight="1" x14ac:dyDescent="0.25"/>
    <row r="5021" ht="15" hidden="1" customHeight="1" x14ac:dyDescent="0.25"/>
    <row r="5022" ht="15" hidden="1" customHeight="1" x14ac:dyDescent="0.25"/>
    <row r="5023" ht="15" hidden="1" customHeight="1" x14ac:dyDescent="0.25"/>
    <row r="5024" ht="15" hidden="1" customHeight="1" x14ac:dyDescent="0.25"/>
    <row r="5025" ht="15" hidden="1" customHeight="1" x14ac:dyDescent="0.25"/>
    <row r="5026" ht="15" hidden="1" customHeight="1" x14ac:dyDescent="0.25"/>
    <row r="5027" ht="15" hidden="1" customHeight="1" x14ac:dyDescent="0.25"/>
    <row r="5028" ht="15" hidden="1" customHeight="1" x14ac:dyDescent="0.25"/>
    <row r="5029" ht="15" hidden="1" customHeight="1" x14ac:dyDescent="0.25"/>
    <row r="5030" ht="15" hidden="1" customHeight="1" x14ac:dyDescent="0.25"/>
    <row r="5031" ht="15" hidden="1" customHeight="1" x14ac:dyDescent="0.25"/>
    <row r="5032" ht="15" hidden="1" customHeight="1" x14ac:dyDescent="0.25"/>
    <row r="5033" ht="15" hidden="1" customHeight="1" x14ac:dyDescent="0.25"/>
    <row r="5034" ht="15" hidden="1" customHeight="1" x14ac:dyDescent="0.25"/>
    <row r="5035" ht="15" hidden="1" customHeight="1" x14ac:dyDescent="0.25"/>
    <row r="5036" ht="15" hidden="1" customHeight="1" x14ac:dyDescent="0.25"/>
    <row r="5037" ht="15" hidden="1" customHeight="1" x14ac:dyDescent="0.25"/>
    <row r="5038" ht="15" hidden="1" customHeight="1" x14ac:dyDescent="0.25"/>
    <row r="5039" ht="15" hidden="1" customHeight="1" x14ac:dyDescent="0.25"/>
    <row r="5040" ht="15" hidden="1" customHeight="1" x14ac:dyDescent="0.25"/>
    <row r="5041" ht="15" hidden="1" customHeight="1" x14ac:dyDescent="0.25"/>
    <row r="5042" ht="15" hidden="1" customHeight="1" x14ac:dyDescent="0.25"/>
    <row r="5043" ht="15" hidden="1" customHeight="1" x14ac:dyDescent="0.25"/>
    <row r="5044" ht="15" hidden="1" customHeight="1" x14ac:dyDescent="0.25"/>
    <row r="5045" ht="15" hidden="1" customHeight="1" x14ac:dyDescent="0.25"/>
    <row r="5046" ht="15" hidden="1" customHeight="1" x14ac:dyDescent="0.25"/>
    <row r="5047" ht="15" hidden="1" customHeight="1" x14ac:dyDescent="0.25"/>
    <row r="5048" ht="15" hidden="1" customHeight="1" x14ac:dyDescent="0.25"/>
    <row r="5049" ht="15" hidden="1" customHeight="1" x14ac:dyDescent="0.25"/>
    <row r="5050" ht="15" hidden="1" customHeight="1" x14ac:dyDescent="0.25"/>
    <row r="5051" ht="15" hidden="1" customHeight="1" x14ac:dyDescent="0.25"/>
    <row r="5052" ht="15" hidden="1" customHeight="1" x14ac:dyDescent="0.25"/>
    <row r="5053" ht="15" hidden="1" customHeight="1" x14ac:dyDescent="0.25"/>
    <row r="5054" ht="15" hidden="1" customHeight="1" x14ac:dyDescent="0.25"/>
    <row r="5055" ht="15" hidden="1" customHeight="1" x14ac:dyDescent="0.25"/>
    <row r="5056" ht="15" hidden="1" customHeight="1" x14ac:dyDescent="0.25"/>
    <row r="5057" ht="15" hidden="1" customHeight="1" x14ac:dyDescent="0.25"/>
    <row r="5058" ht="15" hidden="1" customHeight="1" x14ac:dyDescent="0.25"/>
    <row r="5059" ht="15" hidden="1" customHeight="1" x14ac:dyDescent="0.25"/>
    <row r="5060" ht="15" hidden="1" customHeight="1" x14ac:dyDescent="0.25"/>
    <row r="5061" ht="15" hidden="1" customHeight="1" x14ac:dyDescent="0.25"/>
    <row r="5062" ht="15" hidden="1" customHeight="1" x14ac:dyDescent="0.25"/>
    <row r="5063" ht="15" hidden="1" customHeight="1" x14ac:dyDescent="0.25"/>
    <row r="5064" ht="15" hidden="1" customHeight="1" x14ac:dyDescent="0.25"/>
    <row r="5065" ht="15" hidden="1" customHeight="1" x14ac:dyDescent="0.25"/>
    <row r="5066" ht="15" hidden="1" customHeight="1" x14ac:dyDescent="0.25"/>
    <row r="5067" ht="15" hidden="1" customHeight="1" x14ac:dyDescent="0.25"/>
    <row r="5068" ht="15" hidden="1" customHeight="1" x14ac:dyDescent="0.25"/>
    <row r="5069" ht="15" hidden="1" customHeight="1" x14ac:dyDescent="0.25"/>
    <row r="5070" ht="15" hidden="1" customHeight="1" x14ac:dyDescent="0.25"/>
    <row r="5071" ht="15" hidden="1" customHeight="1" x14ac:dyDescent="0.25"/>
    <row r="5072" ht="15" hidden="1" customHeight="1" x14ac:dyDescent="0.25"/>
    <row r="5073" ht="15" hidden="1" customHeight="1" x14ac:dyDescent="0.25"/>
    <row r="5074" ht="15" hidden="1" customHeight="1" x14ac:dyDescent="0.25"/>
    <row r="5075" ht="15" hidden="1" customHeight="1" x14ac:dyDescent="0.25"/>
    <row r="5076" ht="15" hidden="1" customHeight="1" x14ac:dyDescent="0.25"/>
    <row r="5077" ht="15" hidden="1" customHeight="1" x14ac:dyDescent="0.25"/>
    <row r="5078" ht="15" hidden="1" customHeight="1" x14ac:dyDescent="0.25"/>
    <row r="5079" ht="15" hidden="1" customHeight="1" x14ac:dyDescent="0.25"/>
    <row r="5080" ht="15" hidden="1" customHeight="1" x14ac:dyDescent="0.25"/>
    <row r="5081" ht="15" hidden="1" customHeight="1" x14ac:dyDescent="0.25"/>
    <row r="5082" ht="15" hidden="1" customHeight="1" x14ac:dyDescent="0.25"/>
    <row r="5083" ht="15" hidden="1" customHeight="1" x14ac:dyDescent="0.25"/>
    <row r="5084" ht="15" hidden="1" customHeight="1" x14ac:dyDescent="0.25"/>
    <row r="5085" ht="15" hidden="1" customHeight="1" x14ac:dyDescent="0.25"/>
    <row r="5086" ht="15" hidden="1" customHeight="1" x14ac:dyDescent="0.25"/>
    <row r="5087" ht="15" hidden="1" customHeight="1" x14ac:dyDescent="0.25"/>
    <row r="5088" ht="15" hidden="1" customHeight="1" x14ac:dyDescent="0.25"/>
    <row r="5089" ht="15" hidden="1" customHeight="1" x14ac:dyDescent="0.25"/>
    <row r="5090" ht="15" hidden="1" customHeight="1" x14ac:dyDescent="0.25"/>
    <row r="5091" ht="15" hidden="1" customHeight="1" x14ac:dyDescent="0.25"/>
    <row r="5092" ht="15" hidden="1" customHeight="1" x14ac:dyDescent="0.25"/>
    <row r="5093" ht="15" hidden="1" customHeight="1" x14ac:dyDescent="0.25"/>
    <row r="5094" ht="15" hidden="1" customHeight="1" x14ac:dyDescent="0.25"/>
    <row r="5095" ht="15" hidden="1" customHeight="1" x14ac:dyDescent="0.25"/>
    <row r="5096" ht="15" hidden="1" customHeight="1" x14ac:dyDescent="0.25"/>
    <row r="5097" ht="15" hidden="1" customHeight="1" x14ac:dyDescent="0.25"/>
    <row r="5098" ht="15" hidden="1" customHeight="1" x14ac:dyDescent="0.25"/>
    <row r="5099" ht="15" hidden="1" customHeight="1" x14ac:dyDescent="0.25"/>
    <row r="5100" ht="15" hidden="1" customHeight="1" x14ac:dyDescent="0.25"/>
    <row r="5101" ht="15" hidden="1" customHeight="1" x14ac:dyDescent="0.25"/>
    <row r="5102" ht="15" hidden="1" customHeight="1" x14ac:dyDescent="0.25"/>
    <row r="5103" ht="15" hidden="1" customHeight="1" x14ac:dyDescent="0.25"/>
    <row r="5104" ht="15" hidden="1" customHeight="1" x14ac:dyDescent="0.25"/>
    <row r="5105" ht="15" hidden="1" customHeight="1" x14ac:dyDescent="0.25"/>
    <row r="5106" ht="15" hidden="1" customHeight="1" x14ac:dyDescent="0.25"/>
    <row r="5107" ht="15" hidden="1" customHeight="1" x14ac:dyDescent="0.25"/>
    <row r="5108" ht="15" hidden="1" customHeight="1" x14ac:dyDescent="0.25"/>
    <row r="5109" ht="15" hidden="1" customHeight="1" x14ac:dyDescent="0.25"/>
    <row r="5110" ht="15" hidden="1" customHeight="1" x14ac:dyDescent="0.25"/>
    <row r="5111" ht="15" hidden="1" customHeight="1" x14ac:dyDescent="0.25"/>
    <row r="5112" ht="15" hidden="1" customHeight="1" x14ac:dyDescent="0.25"/>
    <row r="5113" ht="15" hidden="1" customHeight="1" x14ac:dyDescent="0.25"/>
    <row r="5114" ht="15" hidden="1" customHeight="1" x14ac:dyDescent="0.25"/>
    <row r="5115" ht="15" hidden="1" customHeight="1" x14ac:dyDescent="0.25"/>
    <row r="5116" ht="15" hidden="1" customHeight="1" x14ac:dyDescent="0.25"/>
    <row r="5117" ht="15" hidden="1" customHeight="1" x14ac:dyDescent="0.25"/>
    <row r="5118" ht="15" hidden="1" customHeight="1" x14ac:dyDescent="0.25"/>
    <row r="5119" ht="15" hidden="1" customHeight="1" x14ac:dyDescent="0.25"/>
    <row r="5120" ht="15" hidden="1" customHeight="1" x14ac:dyDescent="0.25"/>
    <row r="5121" ht="15" hidden="1" customHeight="1" x14ac:dyDescent="0.25"/>
    <row r="5122" ht="15" hidden="1" customHeight="1" x14ac:dyDescent="0.25"/>
    <row r="5123" ht="15" hidden="1" customHeight="1" x14ac:dyDescent="0.25"/>
    <row r="5124" ht="15" hidden="1" customHeight="1" x14ac:dyDescent="0.25"/>
    <row r="5125" ht="15" hidden="1" customHeight="1" x14ac:dyDescent="0.25"/>
    <row r="5126" ht="15" hidden="1" customHeight="1" x14ac:dyDescent="0.25"/>
    <row r="5127" ht="15" hidden="1" customHeight="1" x14ac:dyDescent="0.25"/>
    <row r="5128" ht="15" hidden="1" customHeight="1" x14ac:dyDescent="0.25"/>
    <row r="5129" ht="15" hidden="1" customHeight="1" x14ac:dyDescent="0.25"/>
    <row r="5130" ht="15" hidden="1" customHeight="1" x14ac:dyDescent="0.25"/>
    <row r="5131" ht="15" hidden="1" customHeight="1" x14ac:dyDescent="0.25"/>
    <row r="5132" ht="15" hidden="1" customHeight="1" x14ac:dyDescent="0.25"/>
    <row r="5133" ht="15" hidden="1" customHeight="1" x14ac:dyDescent="0.25"/>
    <row r="5134" ht="15" hidden="1" customHeight="1" x14ac:dyDescent="0.25"/>
    <row r="5135" ht="15" hidden="1" customHeight="1" x14ac:dyDescent="0.25"/>
    <row r="5136" ht="15" hidden="1" customHeight="1" x14ac:dyDescent="0.25"/>
    <row r="5137" ht="15" hidden="1" customHeight="1" x14ac:dyDescent="0.25"/>
    <row r="5138" ht="15" hidden="1" customHeight="1" x14ac:dyDescent="0.25"/>
    <row r="5139" ht="15" hidden="1" customHeight="1" x14ac:dyDescent="0.25"/>
    <row r="5140" ht="15" hidden="1" customHeight="1" x14ac:dyDescent="0.25"/>
    <row r="5141" ht="15" hidden="1" customHeight="1" x14ac:dyDescent="0.25"/>
    <row r="5142" ht="15" hidden="1" customHeight="1" x14ac:dyDescent="0.25"/>
    <row r="5143" ht="15" hidden="1" customHeight="1" x14ac:dyDescent="0.25"/>
    <row r="5144" ht="15" hidden="1" customHeight="1" x14ac:dyDescent="0.25"/>
    <row r="5145" ht="15" hidden="1" customHeight="1" x14ac:dyDescent="0.25"/>
    <row r="5146" ht="15" hidden="1" customHeight="1" x14ac:dyDescent="0.25"/>
    <row r="5147" ht="15" hidden="1" customHeight="1" x14ac:dyDescent="0.25"/>
    <row r="5148" ht="15" hidden="1" customHeight="1" x14ac:dyDescent="0.25"/>
    <row r="5149" ht="15" hidden="1" customHeight="1" x14ac:dyDescent="0.25"/>
    <row r="5150" ht="15" hidden="1" customHeight="1" x14ac:dyDescent="0.25"/>
    <row r="5151" ht="15" hidden="1" customHeight="1" x14ac:dyDescent="0.25"/>
    <row r="5152" ht="15" hidden="1" customHeight="1" x14ac:dyDescent="0.25"/>
    <row r="5153" ht="15" hidden="1" customHeight="1" x14ac:dyDescent="0.25"/>
    <row r="5154" ht="15" hidden="1" customHeight="1" x14ac:dyDescent="0.25"/>
    <row r="5155" ht="15" hidden="1" customHeight="1" x14ac:dyDescent="0.25"/>
    <row r="5156" ht="15" hidden="1" customHeight="1" x14ac:dyDescent="0.25"/>
    <row r="5157" ht="15" hidden="1" customHeight="1" x14ac:dyDescent="0.25"/>
    <row r="5158" ht="15" hidden="1" customHeight="1" x14ac:dyDescent="0.25"/>
    <row r="5159" ht="15" hidden="1" customHeight="1" x14ac:dyDescent="0.25"/>
    <row r="5160" ht="15" hidden="1" customHeight="1" x14ac:dyDescent="0.25"/>
    <row r="5161" ht="15" hidden="1" customHeight="1" x14ac:dyDescent="0.25"/>
    <row r="5162" ht="15" hidden="1" customHeight="1" x14ac:dyDescent="0.25"/>
    <row r="5163" ht="15" hidden="1" customHeight="1" x14ac:dyDescent="0.25"/>
    <row r="5164" ht="15" hidden="1" customHeight="1" x14ac:dyDescent="0.25"/>
    <row r="5165" ht="15" hidden="1" customHeight="1" x14ac:dyDescent="0.25"/>
    <row r="5166" ht="15" hidden="1" customHeight="1" x14ac:dyDescent="0.25"/>
    <row r="5167" ht="15" hidden="1" customHeight="1" x14ac:dyDescent="0.25"/>
    <row r="5168" ht="15" hidden="1" customHeight="1" x14ac:dyDescent="0.25"/>
    <row r="5169" ht="15" hidden="1" customHeight="1" x14ac:dyDescent="0.25"/>
    <row r="5170" ht="15" hidden="1" customHeight="1" x14ac:dyDescent="0.25"/>
    <row r="5171" ht="15" hidden="1" customHeight="1" x14ac:dyDescent="0.25"/>
    <row r="5172" ht="15" hidden="1" customHeight="1" x14ac:dyDescent="0.25"/>
    <row r="5173" ht="15" hidden="1" customHeight="1" x14ac:dyDescent="0.25"/>
    <row r="5174" ht="15" hidden="1" customHeight="1" x14ac:dyDescent="0.25"/>
    <row r="5175" ht="15" hidden="1" customHeight="1" x14ac:dyDescent="0.25"/>
    <row r="5176" ht="15" hidden="1" customHeight="1" x14ac:dyDescent="0.25"/>
    <row r="5177" ht="15" hidden="1" customHeight="1" x14ac:dyDescent="0.25"/>
    <row r="5178" ht="15" hidden="1" customHeight="1" x14ac:dyDescent="0.25"/>
    <row r="5179" ht="15" hidden="1" customHeight="1" x14ac:dyDescent="0.25"/>
    <row r="5180" ht="15" hidden="1" customHeight="1" x14ac:dyDescent="0.25"/>
    <row r="5181" ht="15" hidden="1" customHeight="1" x14ac:dyDescent="0.25"/>
    <row r="5182" ht="15" hidden="1" customHeight="1" x14ac:dyDescent="0.25"/>
    <row r="5183" ht="15" hidden="1" customHeight="1" x14ac:dyDescent="0.25"/>
    <row r="5184" ht="15" hidden="1" customHeight="1" x14ac:dyDescent="0.25"/>
    <row r="5185" ht="15" hidden="1" customHeight="1" x14ac:dyDescent="0.25"/>
    <row r="5186" ht="15" hidden="1" customHeight="1" x14ac:dyDescent="0.25"/>
    <row r="5187" ht="15" hidden="1" customHeight="1" x14ac:dyDescent="0.25"/>
    <row r="5188" ht="15" hidden="1" customHeight="1" x14ac:dyDescent="0.25"/>
    <row r="5189" ht="15" hidden="1" customHeight="1" x14ac:dyDescent="0.25"/>
    <row r="5190" ht="15" hidden="1" customHeight="1" x14ac:dyDescent="0.25"/>
    <row r="5191" ht="15" hidden="1" customHeight="1" x14ac:dyDescent="0.25"/>
    <row r="5192" ht="15" hidden="1" customHeight="1" x14ac:dyDescent="0.25"/>
    <row r="5193" ht="15" hidden="1" customHeight="1" x14ac:dyDescent="0.25"/>
    <row r="5194" ht="15" hidden="1" customHeight="1" x14ac:dyDescent="0.25"/>
    <row r="5195" ht="15" hidden="1" customHeight="1" x14ac:dyDescent="0.25"/>
    <row r="5196" ht="15" hidden="1" customHeight="1" x14ac:dyDescent="0.25"/>
    <row r="5197" ht="15" hidden="1" customHeight="1" x14ac:dyDescent="0.25"/>
    <row r="5198" ht="15" hidden="1" customHeight="1" x14ac:dyDescent="0.25"/>
    <row r="5199" ht="15" hidden="1" customHeight="1" x14ac:dyDescent="0.25"/>
    <row r="5200" ht="15" hidden="1" customHeight="1" x14ac:dyDescent="0.25"/>
    <row r="5201" ht="15" hidden="1" customHeight="1" x14ac:dyDescent="0.25"/>
    <row r="5202" ht="15" hidden="1" customHeight="1" x14ac:dyDescent="0.25"/>
    <row r="5203" ht="15" hidden="1" customHeight="1" x14ac:dyDescent="0.25"/>
    <row r="5204" ht="15" hidden="1" customHeight="1" x14ac:dyDescent="0.25"/>
    <row r="5205" ht="15" hidden="1" customHeight="1" x14ac:dyDescent="0.25"/>
    <row r="5206" ht="15" hidden="1" customHeight="1" x14ac:dyDescent="0.25"/>
    <row r="5207" ht="15" hidden="1" customHeight="1" x14ac:dyDescent="0.25"/>
    <row r="5208" ht="15" hidden="1" customHeight="1" x14ac:dyDescent="0.25"/>
    <row r="5209" ht="15" hidden="1" customHeight="1" x14ac:dyDescent="0.25"/>
    <row r="5210" ht="15" hidden="1" customHeight="1" x14ac:dyDescent="0.25"/>
    <row r="5211" ht="15" hidden="1" customHeight="1" x14ac:dyDescent="0.25"/>
    <row r="5212" ht="15" hidden="1" customHeight="1" x14ac:dyDescent="0.25"/>
    <row r="5213" ht="15" hidden="1" customHeight="1" x14ac:dyDescent="0.25"/>
    <row r="5214" ht="15" hidden="1" customHeight="1" x14ac:dyDescent="0.25"/>
    <row r="5215" ht="15" hidden="1" customHeight="1" x14ac:dyDescent="0.25"/>
    <row r="5216" ht="15" hidden="1" customHeight="1" x14ac:dyDescent="0.25"/>
    <row r="5217" ht="15" hidden="1" customHeight="1" x14ac:dyDescent="0.25"/>
    <row r="5218" ht="15" hidden="1" customHeight="1" x14ac:dyDescent="0.25"/>
    <row r="5219" ht="15" hidden="1" customHeight="1" x14ac:dyDescent="0.25"/>
    <row r="5220" ht="15" hidden="1" customHeight="1" x14ac:dyDescent="0.25"/>
    <row r="5221" ht="15" hidden="1" customHeight="1" x14ac:dyDescent="0.25"/>
    <row r="5222" ht="15" hidden="1" customHeight="1" x14ac:dyDescent="0.25"/>
    <row r="5223" ht="15" hidden="1" customHeight="1" x14ac:dyDescent="0.25"/>
    <row r="5224" ht="15" hidden="1" customHeight="1" x14ac:dyDescent="0.25"/>
    <row r="5225" ht="15" hidden="1" customHeight="1" x14ac:dyDescent="0.25"/>
    <row r="5226" ht="15" hidden="1" customHeight="1" x14ac:dyDescent="0.25"/>
    <row r="5227" ht="15" hidden="1" customHeight="1" x14ac:dyDescent="0.25"/>
    <row r="5228" ht="15" hidden="1" customHeight="1" x14ac:dyDescent="0.25"/>
    <row r="5229" ht="15" hidden="1" customHeight="1" x14ac:dyDescent="0.25"/>
    <row r="5230" ht="15" hidden="1" customHeight="1" x14ac:dyDescent="0.25"/>
    <row r="5231" ht="15" hidden="1" customHeight="1" x14ac:dyDescent="0.25"/>
    <row r="5232" ht="15" hidden="1" customHeight="1" x14ac:dyDescent="0.25"/>
    <row r="5233" ht="15" hidden="1" customHeight="1" x14ac:dyDescent="0.25"/>
    <row r="5234" ht="15" hidden="1" customHeight="1" x14ac:dyDescent="0.25"/>
    <row r="5235" ht="15" hidden="1" customHeight="1" x14ac:dyDescent="0.25"/>
    <row r="5236" ht="15" hidden="1" customHeight="1" x14ac:dyDescent="0.25"/>
    <row r="5237" ht="15" hidden="1" customHeight="1" x14ac:dyDescent="0.25"/>
    <row r="5238" ht="15" hidden="1" customHeight="1" x14ac:dyDescent="0.25"/>
    <row r="5239" ht="15" hidden="1" customHeight="1" x14ac:dyDescent="0.25"/>
    <row r="5240" ht="15" hidden="1" customHeight="1" x14ac:dyDescent="0.25"/>
    <row r="5241" ht="15" hidden="1" customHeight="1" x14ac:dyDescent="0.25"/>
    <row r="5242" ht="15" hidden="1" customHeight="1" x14ac:dyDescent="0.25"/>
    <row r="5243" ht="15" hidden="1" customHeight="1" x14ac:dyDescent="0.25"/>
    <row r="5244" ht="15" hidden="1" customHeight="1" x14ac:dyDescent="0.25"/>
    <row r="5245" ht="15" hidden="1" customHeight="1" x14ac:dyDescent="0.25"/>
    <row r="5246" ht="15" hidden="1" customHeight="1" x14ac:dyDescent="0.25"/>
    <row r="5247" ht="15" hidden="1" customHeight="1" x14ac:dyDescent="0.25"/>
    <row r="5248" ht="15" hidden="1" customHeight="1" x14ac:dyDescent="0.25"/>
    <row r="5249" ht="15" hidden="1" customHeight="1" x14ac:dyDescent="0.25"/>
    <row r="5250" ht="15" hidden="1" customHeight="1" x14ac:dyDescent="0.25"/>
    <row r="5251" ht="15" hidden="1" customHeight="1" x14ac:dyDescent="0.25"/>
    <row r="5252" ht="15" hidden="1" customHeight="1" x14ac:dyDescent="0.25"/>
    <row r="5253" ht="15" hidden="1" customHeight="1" x14ac:dyDescent="0.25"/>
    <row r="5254" ht="15" hidden="1" customHeight="1" x14ac:dyDescent="0.25"/>
    <row r="5255" ht="15" hidden="1" customHeight="1" x14ac:dyDescent="0.25"/>
    <row r="5256" ht="15" hidden="1" customHeight="1" x14ac:dyDescent="0.25"/>
    <row r="5257" ht="15" hidden="1" customHeight="1" x14ac:dyDescent="0.25"/>
    <row r="5258" ht="15" hidden="1" customHeight="1" x14ac:dyDescent="0.25"/>
    <row r="5259" ht="15" hidden="1" customHeight="1" x14ac:dyDescent="0.25"/>
    <row r="5260" ht="15" hidden="1" customHeight="1" x14ac:dyDescent="0.25"/>
    <row r="5261" ht="15" hidden="1" customHeight="1" x14ac:dyDescent="0.25"/>
    <row r="5262" ht="15" hidden="1" customHeight="1" x14ac:dyDescent="0.25"/>
    <row r="5263" ht="15" hidden="1" customHeight="1" x14ac:dyDescent="0.25"/>
    <row r="5264" ht="15" hidden="1" customHeight="1" x14ac:dyDescent="0.25"/>
    <row r="5265" ht="15" hidden="1" customHeight="1" x14ac:dyDescent="0.25"/>
    <row r="5266" ht="15" hidden="1" customHeight="1" x14ac:dyDescent="0.25"/>
    <row r="5267" ht="15" hidden="1" customHeight="1" x14ac:dyDescent="0.25"/>
    <row r="5268" ht="15" hidden="1" customHeight="1" x14ac:dyDescent="0.25"/>
    <row r="5269" ht="15" hidden="1" customHeight="1" x14ac:dyDescent="0.25"/>
    <row r="5270" ht="15" hidden="1" customHeight="1" x14ac:dyDescent="0.25"/>
    <row r="5271" ht="15" hidden="1" customHeight="1" x14ac:dyDescent="0.25"/>
    <row r="5272" ht="15" hidden="1" customHeight="1" x14ac:dyDescent="0.25"/>
    <row r="5273" ht="15" hidden="1" customHeight="1" x14ac:dyDescent="0.25"/>
    <row r="5274" ht="15" hidden="1" customHeight="1" x14ac:dyDescent="0.25"/>
    <row r="5275" ht="15" hidden="1" customHeight="1" x14ac:dyDescent="0.25"/>
    <row r="5276" ht="15" hidden="1" customHeight="1" x14ac:dyDescent="0.25"/>
    <row r="5277" ht="15" hidden="1" customHeight="1" x14ac:dyDescent="0.25"/>
    <row r="5278" ht="15" hidden="1" customHeight="1" x14ac:dyDescent="0.25"/>
    <row r="5279" ht="15" hidden="1" customHeight="1" x14ac:dyDescent="0.25"/>
    <row r="5280" ht="15" hidden="1" customHeight="1" x14ac:dyDescent="0.25"/>
    <row r="5281" ht="15" hidden="1" customHeight="1" x14ac:dyDescent="0.25"/>
    <row r="5282" ht="15" hidden="1" customHeight="1" x14ac:dyDescent="0.25"/>
    <row r="5283" ht="15" hidden="1" customHeight="1" x14ac:dyDescent="0.25"/>
    <row r="5284" ht="15" hidden="1" customHeight="1" x14ac:dyDescent="0.25"/>
    <row r="5285" ht="15" hidden="1" customHeight="1" x14ac:dyDescent="0.25"/>
    <row r="5286" ht="15" hidden="1" customHeight="1" x14ac:dyDescent="0.25"/>
    <row r="5287" ht="15" hidden="1" customHeight="1" x14ac:dyDescent="0.25"/>
    <row r="5288" ht="15" hidden="1" customHeight="1" x14ac:dyDescent="0.25"/>
    <row r="5289" ht="15" hidden="1" customHeight="1" x14ac:dyDescent="0.25"/>
    <row r="5290" ht="15" hidden="1" customHeight="1" x14ac:dyDescent="0.25"/>
    <row r="5291" ht="15" hidden="1" customHeight="1" x14ac:dyDescent="0.25"/>
    <row r="5292" ht="15" hidden="1" customHeight="1" x14ac:dyDescent="0.25"/>
    <row r="5293" ht="15" hidden="1" customHeight="1" x14ac:dyDescent="0.25"/>
    <row r="5294" ht="15" hidden="1" customHeight="1" x14ac:dyDescent="0.25"/>
    <row r="5295" ht="15" hidden="1" customHeight="1" x14ac:dyDescent="0.25"/>
    <row r="5296" ht="15" hidden="1" customHeight="1" x14ac:dyDescent="0.25"/>
    <row r="5297" ht="15" hidden="1" customHeight="1" x14ac:dyDescent="0.25"/>
    <row r="5298" ht="15" hidden="1" customHeight="1" x14ac:dyDescent="0.25"/>
    <row r="5299" ht="15" hidden="1" customHeight="1" x14ac:dyDescent="0.25"/>
    <row r="5300" ht="15" hidden="1" customHeight="1" x14ac:dyDescent="0.25"/>
    <row r="5301" ht="15" hidden="1" customHeight="1" x14ac:dyDescent="0.25"/>
    <row r="5302" ht="15" hidden="1" customHeight="1" x14ac:dyDescent="0.25"/>
    <row r="5303" ht="15" hidden="1" customHeight="1" x14ac:dyDescent="0.25"/>
    <row r="5304" ht="15" hidden="1" customHeight="1" x14ac:dyDescent="0.25"/>
    <row r="5305" ht="15" hidden="1" customHeight="1" x14ac:dyDescent="0.25"/>
    <row r="5306" ht="15" hidden="1" customHeight="1" x14ac:dyDescent="0.25"/>
    <row r="5307" ht="15" hidden="1" customHeight="1" x14ac:dyDescent="0.25"/>
    <row r="5308" ht="15" hidden="1" customHeight="1" x14ac:dyDescent="0.25"/>
    <row r="5309" ht="15" hidden="1" customHeight="1" x14ac:dyDescent="0.25"/>
    <row r="5310" ht="15" hidden="1" customHeight="1" x14ac:dyDescent="0.25"/>
    <row r="5311" ht="15" hidden="1" customHeight="1" x14ac:dyDescent="0.25"/>
    <row r="5312" ht="15" hidden="1" customHeight="1" x14ac:dyDescent="0.25"/>
    <row r="5313" ht="15" hidden="1" customHeight="1" x14ac:dyDescent="0.25"/>
    <row r="5314" ht="15" hidden="1" customHeight="1" x14ac:dyDescent="0.25"/>
    <row r="5315" ht="15" hidden="1" customHeight="1" x14ac:dyDescent="0.25"/>
    <row r="5316" ht="15" hidden="1" customHeight="1" x14ac:dyDescent="0.25"/>
    <row r="5317" ht="15" hidden="1" customHeight="1" x14ac:dyDescent="0.25"/>
    <row r="5318" ht="15" hidden="1" customHeight="1" x14ac:dyDescent="0.25"/>
    <row r="5319" ht="15" hidden="1" customHeight="1" x14ac:dyDescent="0.25"/>
    <row r="5320" ht="15" hidden="1" customHeight="1" x14ac:dyDescent="0.25"/>
    <row r="5321" ht="15" hidden="1" customHeight="1" x14ac:dyDescent="0.25"/>
    <row r="5322" ht="15" hidden="1" customHeight="1" x14ac:dyDescent="0.25"/>
    <row r="5323" ht="15" hidden="1" customHeight="1" x14ac:dyDescent="0.25"/>
    <row r="5324" ht="15" hidden="1" customHeight="1" x14ac:dyDescent="0.25"/>
    <row r="5325" ht="15" hidden="1" customHeight="1" x14ac:dyDescent="0.25"/>
    <row r="5326" ht="15" hidden="1" customHeight="1" x14ac:dyDescent="0.25"/>
    <row r="5327" ht="15" hidden="1" customHeight="1" x14ac:dyDescent="0.25"/>
    <row r="5328" ht="15" hidden="1" customHeight="1" x14ac:dyDescent="0.25"/>
    <row r="5329" ht="15" hidden="1" customHeight="1" x14ac:dyDescent="0.25"/>
    <row r="5330" ht="15" hidden="1" customHeight="1" x14ac:dyDescent="0.25"/>
    <row r="5331" ht="15" hidden="1" customHeight="1" x14ac:dyDescent="0.25"/>
    <row r="5332" ht="15" hidden="1" customHeight="1" x14ac:dyDescent="0.25"/>
    <row r="5333" ht="15" hidden="1" customHeight="1" x14ac:dyDescent="0.25"/>
    <row r="5334" ht="15" hidden="1" customHeight="1" x14ac:dyDescent="0.25"/>
    <row r="5335" ht="15" hidden="1" customHeight="1" x14ac:dyDescent="0.25"/>
    <row r="5336" ht="15" hidden="1" customHeight="1" x14ac:dyDescent="0.25"/>
    <row r="5337" ht="15" hidden="1" customHeight="1" x14ac:dyDescent="0.25"/>
    <row r="5338" ht="15" hidden="1" customHeight="1" x14ac:dyDescent="0.25"/>
    <row r="5339" ht="15" hidden="1" customHeight="1" x14ac:dyDescent="0.25"/>
    <row r="5340" ht="15" hidden="1" customHeight="1" x14ac:dyDescent="0.25"/>
    <row r="5341" ht="15" hidden="1" customHeight="1" x14ac:dyDescent="0.25"/>
    <row r="5342" ht="15" hidden="1" customHeight="1" x14ac:dyDescent="0.25"/>
    <row r="5343" ht="15" hidden="1" customHeight="1" x14ac:dyDescent="0.25"/>
    <row r="5344" ht="15" hidden="1" customHeight="1" x14ac:dyDescent="0.25"/>
    <row r="5345" ht="15" hidden="1" customHeight="1" x14ac:dyDescent="0.25"/>
    <row r="5346" ht="15" hidden="1" customHeight="1" x14ac:dyDescent="0.25"/>
    <row r="5347" ht="15" hidden="1" customHeight="1" x14ac:dyDescent="0.25"/>
    <row r="5348" ht="15" hidden="1" customHeight="1" x14ac:dyDescent="0.25"/>
    <row r="5349" ht="15" hidden="1" customHeight="1" x14ac:dyDescent="0.25"/>
    <row r="5350" ht="15" hidden="1" customHeight="1" x14ac:dyDescent="0.25"/>
    <row r="5351" ht="15" hidden="1" customHeight="1" x14ac:dyDescent="0.25"/>
    <row r="5352" ht="15" hidden="1" customHeight="1" x14ac:dyDescent="0.25"/>
    <row r="5353" ht="15" hidden="1" customHeight="1" x14ac:dyDescent="0.25"/>
    <row r="5354" ht="15" hidden="1" customHeight="1" x14ac:dyDescent="0.25"/>
    <row r="5355" ht="15" hidden="1" customHeight="1" x14ac:dyDescent="0.25"/>
    <row r="5356" ht="15" hidden="1" customHeight="1" x14ac:dyDescent="0.25"/>
    <row r="5357" ht="15" hidden="1" customHeight="1" x14ac:dyDescent="0.25"/>
    <row r="5358" ht="15" hidden="1" customHeight="1" x14ac:dyDescent="0.25"/>
    <row r="5359" ht="15" hidden="1" customHeight="1" x14ac:dyDescent="0.25"/>
    <row r="5360" ht="15" hidden="1" customHeight="1" x14ac:dyDescent="0.25"/>
    <row r="5361" ht="15" hidden="1" customHeight="1" x14ac:dyDescent="0.25"/>
    <row r="5362" ht="15" hidden="1" customHeight="1" x14ac:dyDescent="0.25"/>
    <row r="5363" ht="15" hidden="1" customHeight="1" x14ac:dyDescent="0.25"/>
    <row r="5364" ht="15" hidden="1" customHeight="1" x14ac:dyDescent="0.25"/>
    <row r="5365" ht="15" hidden="1" customHeight="1" x14ac:dyDescent="0.25"/>
    <row r="5366" ht="15" hidden="1" customHeight="1" x14ac:dyDescent="0.25"/>
    <row r="5367" ht="15" hidden="1" customHeight="1" x14ac:dyDescent="0.25"/>
    <row r="5368" ht="15" hidden="1" customHeight="1" x14ac:dyDescent="0.25"/>
    <row r="5369" ht="15" hidden="1" customHeight="1" x14ac:dyDescent="0.25"/>
    <row r="5370" ht="15" hidden="1" customHeight="1" x14ac:dyDescent="0.25"/>
    <row r="5371" ht="15" hidden="1" customHeight="1" x14ac:dyDescent="0.25"/>
    <row r="5372" ht="15" hidden="1" customHeight="1" x14ac:dyDescent="0.25"/>
    <row r="5373" ht="15" hidden="1" customHeight="1" x14ac:dyDescent="0.25"/>
    <row r="5374" ht="15" hidden="1" customHeight="1" x14ac:dyDescent="0.25"/>
    <row r="5375" ht="15" hidden="1" customHeight="1" x14ac:dyDescent="0.25"/>
    <row r="5376" ht="15" hidden="1" customHeight="1" x14ac:dyDescent="0.25"/>
    <row r="5377" ht="15" hidden="1" customHeight="1" x14ac:dyDescent="0.25"/>
    <row r="5378" ht="15" hidden="1" customHeight="1" x14ac:dyDescent="0.25"/>
    <row r="5379" ht="15" hidden="1" customHeight="1" x14ac:dyDescent="0.25"/>
    <row r="5380" ht="15" hidden="1" customHeight="1" x14ac:dyDescent="0.25"/>
    <row r="5381" ht="15" hidden="1" customHeight="1" x14ac:dyDescent="0.25"/>
    <row r="5382" ht="15" hidden="1" customHeight="1" x14ac:dyDescent="0.25"/>
    <row r="5383" ht="15" hidden="1" customHeight="1" x14ac:dyDescent="0.25"/>
    <row r="5384" ht="15" hidden="1" customHeight="1" x14ac:dyDescent="0.25"/>
    <row r="5385" ht="15" hidden="1" customHeight="1" x14ac:dyDescent="0.25"/>
    <row r="5386" ht="15" hidden="1" customHeight="1" x14ac:dyDescent="0.25"/>
    <row r="5387" ht="15" hidden="1" customHeight="1" x14ac:dyDescent="0.25"/>
    <row r="5388" ht="15" hidden="1" customHeight="1" x14ac:dyDescent="0.25"/>
    <row r="5389" ht="15" hidden="1" customHeight="1" x14ac:dyDescent="0.25"/>
    <row r="5390" ht="15" hidden="1" customHeight="1" x14ac:dyDescent="0.25"/>
    <row r="5391" ht="15" hidden="1" customHeight="1" x14ac:dyDescent="0.25"/>
    <row r="5392" ht="15" hidden="1" customHeight="1" x14ac:dyDescent="0.25"/>
    <row r="5393" ht="15" hidden="1" customHeight="1" x14ac:dyDescent="0.25"/>
    <row r="5394" ht="15" hidden="1" customHeight="1" x14ac:dyDescent="0.25"/>
    <row r="5395" ht="15" hidden="1" customHeight="1" x14ac:dyDescent="0.25"/>
    <row r="5396" ht="15" hidden="1" customHeight="1" x14ac:dyDescent="0.25"/>
    <row r="5397" ht="15" hidden="1" customHeight="1" x14ac:dyDescent="0.25"/>
    <row r="5398" ht="15" hidden="1" customHeight="1" x14ac:dyDescent="0.25"/>
    <row r="5399" ht="15" hidden="1" customHeight="1" x14ac:dyDescent="0.25"/>
    <row r="5400" ht="15" hidden="1" customHeight="1" x14ac:dyDescent="0.25"/>
    <row r="5401" ht="15" hidden="1" customHeight="1" x14ac:dyDescent="0.25"/>
    <row r="5402" ht="15" hidden="1" customHeight="1" x14ac:dyDescent="0.25"/>
    <row r="5403" ht="15" hidden="1" customHeight="1" x14ac:dyDescent="0.25"/>
    <row r="5404" ht="15" hidden="1" customHeight="1" x14ac:dyDescent="0.25"/>
    <row r="5405" ht="15" hidden="1" customHeight="1" x14ac:dyDescent="0.25"/>
    <row r="5406" ht="15" hidden="1" customHeight="1" x14ac:dyDescent="0.25"/>
    <row r="5407" ht="15" hidden="1" customHeight="1" x14ac:dyDescent="0.25"/>
    <row r="5408" ht="15" hidden="1" customHeight="1" x14ac:dyDescent="0.25"/>
    <row r="5409" ht="15" hidden="1" customHeight="1" x14ac:dyDescent="0.25"/>
    <row r="5410" ht="15" hidden="1" customHeight="1" x14ac:dyDescent="0.25"/>
    <row r="5411" ht="15" hidden="1" customHeight="1" x14ac:dyDescent="0.25"/>
    <row r="5412" ht="15" hidden="1" customHeight="1" x14ac:dyDescent="0.25"/>
    <row r="5413" ht="15" hidden="1" customHeight="1" x14ac:dyDescent="0.25"/>
    <row r="5414" ht="15" hidden="1" customHeight="1" x14ac:dyDescent="0.25"/>
    <row r="5415" ht="15" hidden="1" customHeight="1" x14ac:dyDescent="0.25"/>
    <row r="5416" ht="15" hidden="1" customHeight="1" x14ac:dyDescent="0.25"/>
    <row r="5417" ht="15" hidden="1" customHeight="1" x14ac:dyDescent="0.25"/>
    <row r="5418" ht="15" hidden="1" customHeight="1" x14ac:dyDescent="0.25"/>
    <row r="5419" ht="15" hidden="1" customHeight="1" x14ac:dyDescent="0.25"/>
    <row r="5420" ht="15" hidden="1" customHeight="1" x14ac:dyDescent="0.25"/>
    <row r="5421" ht="15" hidden="1" customHeight="1" x14ac:dyDescent="0.25"/>
    <row r="5422" ht="15" hidden="1" customHeight="1" x14ac:dyDescent="0.25"/>
    <row r="5423" ht="15" hidden="1" customHeight="1" x14ac:dyDescent="0.25"/>
    <row r="5424" ht="15" hidden="1" customHeight="1" x14ac:dyDescent="0.25"/>
    <row r="5425" ht="15" hidden="1" customHeight="1" x14ac:dyDescent="0.25"/>
    <row r="5426" ht="15" hidden="1" customHeight="1" x14ac:dyDescent="0.25"/>
    <row r="5427" ht="15" hidden="1" customHeight="1" x14ac:dyDescent="0.25"/>
    <row r="5428" ht="15" hidden="1" customHeight="1" x14ac:dyDescent="0.25"/>
    <row r="5429" ht="15" hidden="1" customHeight="1" x14ac:dyDescent="0.25"/>
    <row r="5430" ht="15" hidden="1" customHeight="1" x14ac:dyDescent="0.25"/>
    <row r="5431" ht="15" hidden="1" customHeight="1" x14ac:dyDescent="0.25"/>
    <row r="5432" ht="15" hidden="1" customHeight="1" x14ac:dyDescent="0.25"/>
    <row r="5433" ht="15" hidden="1" customHeight="1" x14ac:dyDescent="0.25"/>
    <row r="5434" ht="15" hidden="1" customHeight="1" x14ac:dyDescent="0.25"/>
    <row r="5435" ht="15" hidden="1" customHeight="1" x14ac:dyDescent="0.25"/>
    <row r="5436" ht="15" hidden="1" customHeight="1" x14ac:dyDescent="0.25"/>
    <row r="5437" ht="15" hidden="1" customHeight="1" x14ac:dyDescent="0.25"/>
    <row r="5438" ht="15" hidden="1" customHeight="1" x14ac:dyDescent="0.25"/>
    <row r="5439" ht="15" hidden="1" customHeight="1" x14ac:dyDescent="0.25"/>
    <row r="5440" ht="15" hidden="1" customHeight="1" x14ac:dyDescent="0.25"/>
    <row r="5441" ht="15" hidden="1" customHeight="1" x14ac:dyDescent="0.25"/>
    <row r="5442" ht="15" hidden="1" customHeight="1" x14ac:dyDescent="0.25"/>
    <row r="5443" ht="15" hidden="1" customHeight="1" x14ac:dyDescent="0.25"/>
    <row r="5444" ht="15" hidden="1" customHeight="1" x14ac:dyDescent="0.25"/>
    <row r="5445" ht="15" hidden="1" customHeight="1" x14ac:dyDescent="0.25"/>
    <row r="5446" ht="15" hidden="1" customHeight="1" x14ac:dyDescent="0.25"/>
    <row r="5447" ht="15" hidden="1" customHeight="1" x14ac:dyDescent="0.25"/>
    <row r="5448" ht="15" hidden="1" customHeight="1" x14ac:dyDescent="0.25"/>
    <row r="5449" ht="15" hidden="1" customHeight="1" x14ac:dyDescent="0.25"/>
    <row r="5450" ht="15" hidden="1" customHeight="1" x14ac:dyDescent="0.25"/>
    <row r="5451" ht="15" hidden="1" customHeight="1" x14ac:dyDescent="0.25"/>
    <row r="5452" ht="15" hidden="1" customHeight="1" x14ac:dyDescent="0.25"/>
    <row r="5453" ht="15" hidden="1" customHeight="1" x14ac:dyDescent="0.25"/>
    <row r="5454" ht="15" hidden="1" customHeight="1" x14ac:dyDescent="0.25"/>
    <row r="5455" ht="15" hidden="1" customHeight="1" x14ac:dyDescent="0.25"/>
    <row r="5456" ht="15" hidden="1" customHeight="1" x14ac:dyDescent="0.25"/>
    <row r="5457" ht="15" hidden="1" customHeight="1" x14ac:dyDescent="0.25"/>
    <row r="5458" ht="15" hidden="1" customHeight="1" x14ac:dyDescent="0.25"/>
    <row r="5459" ht="15" hidden="1" customHeight="1" x14ac:dyDescent="0.25"/>
    <row r="5460" ht="15" hidden="1" customHeight="1" x14ac:dyDescent="0.25"/>
    <row r="5461" ht="15" hidden="1" customHeight="1" x14ac:dyDescent="0.25"/>
    <row r="5462" ht="15" hidden="1" customHeight="1" x14ac:dyDescent="0.25"/>
    <row r="5463" ht="15" hidden="1" customHeight="1" x14ac:dyDescent="0.25"/>
    <row r="5464" ht="15" hidden="1" customHeight="1" x14ac:dyDescent="0.25"/>
    <row r="5465" ht="15" hidden="1" customHeight="1" x14ac:dyDescent="0.25"/>
    <row r="5466" ht="15" hidden="1" customHeight="1" x14ac:dyDescent="0.25"/>
    <row r="5467" ht="15" hidden="1" customHeight="1" x14ac:dyDescent="0.25"/>
    <row r="5468" ht="15" hidden="1" customHeight="1" x14ac:dyDescent="0.25"/>
    <row r="5469" ht="15" hidden="1" customHeight="1" x14ac:dyDescent="0.25"/>
    <row r="5470" ht="15" hidden="1" customHeight="1" x14ac:dyDescent="0.25"/>
    <row r="5471" ht="15" hidden="1" customHeight="1" x14ac:dyDescent="0.25"/>
    <row r="5472" ht="15" hidden="1" customHeight="1" x14ac:dyDescent="0.25"/>
    <row r="5473" ht="15" hidden="1" customHeight="1" x14ac:dyDescent="0.25"/>
    <row r="5474" ht="15" hidden="1" customHeight="1" x14ac:dyDescent="0.25"/>
    <row r="5475" ht="15" hidden="1" customHeight="1" x14ac:dyDescent="0.25"/>
    <row r="5476" ht="15" hidden="1" customHeight="1" x14ac:dyDescent="0.25"/>
    <row r="5477" ht="15" hidden="1" customHeight="1" x14ac:dyDescent="0.25"/>
    <row r="5478" ht="15" hidden="1" customHeight="1" x14ac:dyDescent="0.25"/>
    <row r="5479" ht="15" hidden="1" customHeight="1" x14ac:dyDescent="0.25"/>
    <row r="5480" ht="15" hidden="1" customHeight="1" x14ac:dyDescent="0.25"/>
    <row r="5481" ht="15" hidden="1" customHeight="1" x14ac:dyDescent="0.25"/>
    <row r="5482" ht="15" hidden="1" customHeight="1" x14ac:dyDescent="0.25"/>
    <row r="5483" ht="15" hidden="1" customHeight="1" x14ac:dyDescent="0.25"/>
    <row r="5484" ht="15" hidden="1" customHeight="1" x14ac:dyDescent="0.25"/>
    <row r="5485" ht="15" hidden="1" customHeight="1" x14ac:dyDescent="0.25"/>
    <row r="5486" ht="15" hidden="1" customHeight="1" x14ac:dyDescent="0.25"/>
    <row r="5487" ht="15" hidden="1" customHeight="1" x14ac:dyDescent="0.25"/>
    <row r="5488" ht="15" hidden="1" customHeight="1" x14ac:dyDescent="0.25"/>
    <row r="5489" ht="15" hidden="1" customHeight="1" x14ac:dyDescent="0.25"/>
    <row r="5490" ht="15" hidden="1" customHeight="1" x14ac:dyDescent="0.25"/>
    <row r="5491" ht="15" hidden="1" customHeight="1" x14ac:dyDescent="0.25"/>
    <row r="5492" ht="15" hidden="1" customHeight="1" x14ac:dyDescent="0.25"/>
    <row r="5493" ht="15" hidden="1" customHeight="1" x14ac:dyDescent="0.25"/>
    <row r="5494" ht="15" hidden="1" customHeight="1" x14ac:dyDescent="0.25"/>
    <row r="5495" ht="15" hidden="1" customHeight="1" x14ac:dyDescent="0.25"/>
    <row r="5496" ht="15" hidden="1" customHeight="1" x14ac:dyDescent="0.25"/>
    <row r="5497" ht="15" hidden="1" customHeight="1" x14ac:dyDescent="0.25"/>
    <row r="5498" ht="15" hidden="1" customHeight="1" x14ac:dyDescent="0.25"/>
    <row r="5499" ht="15" hidden="1" customHeight="1" x14ac:dyDescent="0.25"/>
    <row r="5500" ht="15" hidden="1" customHeight="1" x14ac:dyDescent="0.25"/>
    <row r="5501" ht="15" hidden="1" customHeight="1" x14ac:dyDescent="0.25"/>
    <row r="5502" ht="15" hidden="1" customHeight="1" x14ac:dyDescent="0.25"/>
    <row r="5503" ht="15" hidden="1" customHeight="1" x14ac:dyDescent="0.25"/>
    <row r="5504" ht="15" hidden="1" customHeight="1" x14ac:dyDescent="0.25"/>
    <row r="5505" ht="15" hidden="1" customHeight="1" x14ac:dyDescent="0.25"/>
    <row r="5506" ht="15" hidden="1" customHeight="1" x14ac:dyDescent="0.25"/>
    <row r="5507" ht="15" hidden="1" customHeight="1" x14ac:dyDescent="0.25"/>
    <row r="5508" ht="15" hidden="1" customHeight="1" x14ac:dyDescent="0.25"/>
    <row r="5509" ht="15" hidden="1" customHeight="1" x14ac:dyDescent="0.25"/>
    <row r="5510" ht="15" hidden="1" customHeight="1" x14ac:dyDescent="0.25"/>
    <row r="5511" ht="15" hidden="1" customHeight="1" x14ac:dyDescent="0.25"/>
    <row r="5512" ht="15" hidden="1" customHeight="1" x14ac:dyDescent="0.25"/>
    <row r="5513" ht="15" hidden="1" customHeight="1" x14ac:dyDescent="0.25"/>
    <row r="5514" ht="15" hidden="1" customHeight="1" x14ac:dyDescent="0.25"/>
    <row r="5515" ht="15" hidden="1" customHeight="1" x14ac:dyDescent="0.25"/>
    <row r="5516" ht="15" hidden="1" customHeight="1" x14ac:dyDescent="0.25"/>
    <row r="5517" ht="15" hidden="1" customHeight="1" x14ac:dyDescent="0.25"/>
    <row r="5518" ht="15" hidden="1" customHeight="1" x14ac:dyDescent="0.25"/>
    <row r="5519" ht="15" hidden="1" customHeight="1" x14ac:dyDescent="0.25"/>
    <row r="5520" ht="15" hidden="1" customHeight="1" x14ac:dyDescent="0.25"/>
    <row r="5521" ht="15" hidden="1" customHeight="1" x14ac:dyDescent="0.25"/>
    <row r="5522" ht="15" hidden="1" customHeight="1" x14ac:dyDescent="0.25"/>
    <row r="5523" ht="15" hidden="1" customHeight="1" x14ac:dyDescent="0.25"/>
    <row r="5524" ht="15" hidden="1" customHeight="1" x14ac:dyDescent="0.25"/>
    <row r="5525" ht="15" hidden="1" customHeight="1" x14ac:dyDescent="0.25"/>
    <row r="5526" ht="15" hidden="1" customHeight="1" x14ac:dyDescent="0.25"/>
    <row r="5527" ht="15" hidden="1" customHeight="1" x14ac:dyDescent="0.25"/>
    <row r="5528" ht="15" hidden="1" customHeight="1" x14ac:dyDescent="0.25"/>
    <row r="5529" ht="15" hidden="1" customHeight="1" x14ac:dyDescent="0.25"/>
    <row r="5530" ht="15" hidden="1" customHeight="1" x14ac:dyDescent="0.25"/>
    <row r="5531" ht="15" hidden="1" customHeight="1" x14ac:dyDescent="0.25"/>
    <row r="5532" ht="15" hidden="1" customHeight="1" x14ac:dyDescent="0.25"/>
    <row r="5533" ht="15" hidden="1" customHeight="1" x14ac:dyDescent="0.25"/>
    <row r="5534" ht="15" hidden="1" customHeight="1" x14ac:dyDescent="0.25"/>
    <row r="5535" ht="15" hidden="1" customHeight="1" x14ac:dyDescent="0.25"/>
    <row r="5536" ht="15" hidden="1" customHeight="1" x14ac:dyDescent="0.25"/>
    <row r="5537" ht="15" hidden="1" customHeight="1" x14ac:dyDescent="0.25"/>
    <row r="5538" ht="15" hidden="1" customHeight="1" x14ac:dyDescent="0.25"/>
    <row r="5539" ht="15" hidden="1" customHeight="1" x14ac:dyDescent="0.25"/>
    <row r="5540" ht="15" hidden="1" customHeight="1" x14ac:dyDescent="0.25"/>
    <row r="5541" ht="15" hidden="1" customHeight="1" x14ac:dyDescent="0.25"/>
    <row r="5542" ht="15" hidden="1" customHeight="1" x14ac:dyDescent="0.25"/>
    <row r="5543" ht="15" hidden="1" customHeight="1" x14ac:dyDescent="0.25"/>
    <row r="5544" ht="15" hidden="1" customHeight="1" x14ac:dyDescent="0.25"/>
    <row r="5545" ht="15" hidden="1" customHeight="1" x14ac:dyDescent="0.25"/>
    <row r="5546" ht="15" hidden="1" customHeight="1" x14ac:dyDescent="0.25"/>
    <row r="5547" ht="15" hidden="1" customHeight="1" x14ac:dyDescent="0.25"/>
    <row r="5548" ht="15" hidden="1" customHeight="1" x14ac:dyDescent="0.25"/>
    <row r="5549" ht="15" hidden="1" customHeight="1" x14ac:dyDescent="0.25"/>
    <row r="5550" ht="15" hidden="1" customHeight="1" x14ac:dyDescent="0.25"/>
    <row r="5551" ht="15" hidden="1" customHeight="1" x14ac:dyDescent="0.25"/>
    <row r="5552" ht="15" hidden="1" customHeight="1" x14ac:dyDescent="0.25"/>
    <row r="5553" ht="15" hidden="1" customHeight="1" x14ac:dyDescent="0.25"/>
    <row r="5554" ht="15" hidden="1" customHeight="1" x14ac:dyDescent="0.25"/>
    <row r="5555" ht="15" hidden="1" customHeight="1" x14ac:dyDescent="0.25"/>
    <row r="5556" ht="15" hidden="1" customHeight="1" x14ac:dyDescent="0.25"/>
    <row r="5557" ht="15" hidden="1" customHeight="1" x14ac:dyDescent="0.25"/>
    <row r="5558" ht="15" hidden="1" customHeight="1" x14ac:dyDescent="0.25"/>
    <row r="5559" ht="15" hidden="1" customHeight="1" x14ac:dyDescent="0.25"/>
    <row r="5560" ht="15" hidden="1" customHeight="1" x14ac:dyDescent="0.25"/>
    <row r="5561" ht="15" hidden="1" customHeight="1" x14ac:dyDescent="0.25"/>
    <row r="5562" ht="15" hidden="1" customHeight="1" x14ac:dyDescent="0.25"/>
    <row r="5563" ht="15" hidden="1" customHeight="1" x14ac:dyDescent="0.25"/>
    <row r="5564" ht="15" hidden="1" customHeight="1" x14ac:dyDescent="0.25"/>
    <row r="5565" ht="15" hidden="1" customHeight="1" x14ac:dyDescent="0.25"/>
    <row r="5566" ht="15" hidden="1" customHeight="1" x14ac:dyDescent="0.25"/>
    <row r="5567" ht="15" hidden="1" customHeight="1" x14ac:dyDescent="0.25"/>
    <row r="5568" ht="15" hidden="1" customHeight="1" x14ac:dyDescent="0.25"/>
    <row r="5569" ht="15" hidden="1" customHeight="1" x14ac:dyDescent="0.25"/>
    <row r="5570" ht="15" hidden="1" customHeight="1" x14ac:dyDescent="0.25"/>
    <row r="5571" ht="15" hidden="1" customHeight="1" x14ac:dyDescent="0.25"/>
    <row r="5572" ht="15" hidden="1" customHeight="1" x14ac:dyDescent="0.25"/>
    <row r="5573" ht="15" hidden="1" customHeight="1" x14ac:dyDescent="0.25"/>
    <row r="5574" ht="15" hidden="1" customHeight="1" x14ac:dyDescent="0.25"/>
    <row r="5575" ht="15" hidden="1" customHeight="1" x14ac:dyDescent="0.25"/>
    <row r="5576" ht="15" hidden="1" customHeight="1" x14ac:dyDescent="0.25"/>
    <row r="5577" ht="15" hidden="1" customHeight="1" x14ac:dyDescent="0.25"/>
    <row r="5578" ht="15" hidden="1" customHeight="1" x14ac:dyDescent="0.25"/>
    <row r="5579" ht="15" hidden="1" customHeight="1" x14ac:dyDescent="0.25"/>
    <row r="5580" ht="15" hidden="1" customHeight="1" x14ac:dyDescent="0.25"/>
    <row r="5581" ht="15" hidden="1" customHeight="1" x14ac:dyDescent="0.25"/>
    <row r="5582" ht="15" hidden="1" customHeight="1" x14ac:dyDescent="0.25"/>
    <row r="5583" ht="15" hidden="1" customHeight="1" x14ac:dyDescent="0.25"/>
    <row r="5584" ht="15" hidden="1" customHeight="1" x14ac:dyDescent="0.25"/>
    <row r="5585" ht="15" hidden="1" customHeight="1" x14ac:dyDescent="0.25"/>
    <row r="5586" ht="15" hidden="1" customHeight="1" x14ac:dyDescent="0.25"/>
    <row r="5587" ht="15" hidden="1" customHeight="1" x14ac:dyDescent="0.25"/>
    <row r="5588" ht="15" hidden="1" customHeight="1" x14ac:dyDescent="0.25"/>
    <row r="5589" ht="15" hidden="1" customHeight="1" x14ac:dyDescent="0.25"/>
    <row r="5590" ht="15" hidden="1" customHeight="1" x14ac:dyDescent="0.25"/>
    <row r="5591" ht="15" hidden="1" customHeight="1" x14ac:dyDescent="0.25"/>
    <row r="5592" ht="15" hidden="1" customHeight="1" x14ac:dyDescent="0.25"/>
    <row r="5593" ht="15" hidden="1" customHeight="1" x14ac:dyDescent="0.25"/>
    <row r="5594" ht="15" hidden="1" customHeight="1" x14ac:dyDescent="0.25"/>
    <row r="5595" ht="15" hidden="1" customHeight="1" x14ac:dyDescent="0.25"/>
    <row r="5596" ht="15" hidden="1" customHeight="1" x14ac:dyDescent="0.25"/>
    <row r="5597" ht="15" hidden="1" customHeight="1" x14ac:dyDescent="0.25"/>
    <row r="5598" ht="15" hidden="1" customHeight="1" x14ac:dyDescent="0.25"/>
    <row r="5599" ht="15" hidden="1" customHeight="1" x14ac:dyDescent="0.25"/>
    <row r="5600" ht="15" hidden="1" customHeight="1" x14ac:dyDescent="0.25"/>
    <row r="5601" ht="15" hidden="1" customHeight="1" x14ac:dyDescent="0.25"/>
    <row r="5602" ht="15" hidden="1" customHeight="1" x14ac:dyDescent="0.25"/>
    <row r="5603" ht="15" hidden="1" customHeight="1" x14ac:dyDescent="0.25"/>
    <row r="5604" ht="15" hidden="1" customHeight="1" x14ac:dyDescent="0.25"/>
    <row r="5605" ht="15" hidden="1" customHeight="1" x14ac:dyDescent="0.25"/>
    <row r="5606" ht="15" hidden="1" customHeight="1" x14ac:dyDescent="0.25"/>
    <row r="5607" ht="15" hidden="1" customHeight="1" x14ac:dyDescent="0.25"/>
    <row r="5608" ht="15" hidden="1" customHeight="1" x14ac:dyDescent="0.25"/>
    <row r="5609" ht="15" hidden="1" customHeight="1" x14ac:dyDescent="0.25"/>
    <row r="5610" ht="15" hidden="1" customHeight="1" x14ac:dyDescent="0.25"/>
    <row r="5611" ht="15" hidden="1" customHeight="1" x14ac:dyDescent="0.25"/>
    <row r="5612" ht="15" hidden="1" customHeight="1" x14ac:dyDescent="0.25"/>
    <row r="5613" ht="15" hidden="1" customHeight="1" x14ac:dyDescent="0.25"/>
    <row r="5614" ht="15" hidden="1" customHeight="1" x14ac:dyDescent="0.25"/>
    <row r="5615" ht="15" hidden="1" customHeight="1" x14ac:dyDescent="0.25"/>
    <row r="5616" ht="15" hidden="1" customHeight="1" x14ac:dyDescent="0.25"/>
    <row r="5617" ht="15" hidden="1" customHeight="1" x14ac:dyDescent="0.25"/>
    <row r="5618" ht="15" hidden="1" customHeight="1" x14ac:dyDescent="0.25"/>
    <row r="5619" ht="15" hidden="1" customHeight="1" x14ac:dyDescent="0.25"/>
    <row r="5620" ht="15" hidden="1" customHeight="1" x14ac:dyDescent="0.25"/>
    <row r="5621" ht="15" hidden="1" customHeight="1" x14ac:dyDescent="0.25"/>
    <row r="5622" ht="15" hidden="1" customHeight="1" x14ac:dyDescent="0.25"/>
    <row r="5623" ht="15" hidden="1" customHeight="1" x14ac:dyDescent="0.25"/>
    <row r="5624" ht="15" hidden="1" customHeight="1" x14ac:dyDescent="0.25"/>
    <row r="5625" ht="15" hidden="1" customHeight="1" x14ac:dyDescent="0.25"/>
    <row r="5626" ht="15" hidden="1" customHeight="1" x14ac:dyDescent="0.25"/>
    <row r="5627" ht="15" hidden="1" customHeight="1" x14ac:dyDescent="0.25"/>
    <row r="5628" ht="15" hidden="1" customHeight="1" x14ac:dyDescent="0.25"/>
    <row r="5629" ht="15" hidden="1" customHeight="1" x14ac:dyDescent="0.25"/>
    <row r="5630" ht="15" hidden="1" customHeight="1" x14ac:dyDescent="0.25"/>
    <row r="5631" ht="15" hidden="1" customHeight="1" x14ac:dyDescent="0.25"/>
    <row r="5632" ht="15" hidden="1" customHeight="1" x14ac:dyDescent="0.25"/>
    <row r="5633" ht="15" hidden="1" customHeight="1" x14ac:dyDescent="0.25"/>
    <row r="5634" ht="15" hidden="1" customHeight="1" x14ac:dyDescent="0.25"/>
    <row r="5635" ht="15" hidden="1" customHeight="1" x14ac:dyDescent="0.25"/>
    <row r="5636" ht="15" hidden="1" customHeight="1" x14ac:dyDescent="0.25"/>
    <row r="5637" ht="15" hidden="1" customHeight="1" x14ac:dyDescent="0.25"/>
    <row r="5638" ht="15" hidden="1" customHeight="1" x14ac:dyDescent="0.25"/>
    <row r="5639" ht="15" hidden="1" customHeight="1" x14ac:dyDescent="0.25"/>
    <row r="5640" ht="15" hidden="1" customHeight="1" x14ac:dyDescent="0.25"/>
    <row r="5641" ht="15" hidden="1" customHeight="1" x14ac:dyDescent="0.25"/>
    <row r="5642" ht="15" hidden="1" customHeight="1" x14ac:dyDescent="0.25"/>
    <row r="5643" ht="15" hidden="1" customHeight="1" x14ac:dyDescent="0.25"/>
    <row r="5644" ht="15" hidden="1" customHeight="1" x14ac:dyDescent="0.25"/>
    <row r="5645" ht="15" hidden="1" customHeight="1" x14ac:dyDescent="0.25"/>
    <row r="5646" ht="15" hidden="1" customHeight="1" x14ac:dyDescent="0.25"/>
    <row r="5647" ht="15" hidden="1" customHeight="1" x14ac:dyDescent="0.25"/>
    <row r="5648" ht="15" hidden="1" customHeight="1" x14ac:dyDescent="0.25"/>
    <row r="5649" ht="15" hidden="1" customHeight="1" x14ac:dyDescent="0.25"/>
    <row r="5650" ht="15" hidden="1" customHeight="1" x14ac:dyDescent="0.25"/>
    <row r="5651" ht="15" hidden="1" customHeight="1" x14ac:dyDescent="0.25"/>
    <row r="5652" ht="15" hidden="1" customHeight="1" x14ac:dyDescent="0.25"/>
    <row r="5653" ht="15" hidden="1" customHeight="1" x14ac:dyDescent="0.25"/>
    <row r="5654" ht="15" hidden="1" customHeight="1" x14ac:dyDescent="0.25"/>
    <row r="5655" ht="15" hidden="1" customHeight="1" x14ac:dyDescent="0.25"/>
    <row r="5656" ht="15" hidden="1" customHeight="1" x14ac:dyDescent="0.25"/>
    <row r="5657" ht="15" hidden="1" customHeight="1" x14ac:dyDescent="0.25"/>
    <row r="5658" ht="15" hidden="1" customHeight="1" x14ac:dyDescent="0.25"/>
    <row r="5659" ht="15" hidden="1" customHeight="1" x14ac:dyDescent="0.25"/>
    <row r="5660" ht="15" hidden="1" customHeight="1" x14ac:dyDescent="0.25"/>
    <row r="5661" ht="15" hidden="1" customHeight="1" x14ac:dyDescent="0.25"/>
    <row r="5662" ht="15" hidden="1" customHeight="1" x14ac:dyDescent="0.25"/>
    <row r="5663" ht="15" hidden="1" customHeight="1" x14ac:dyDescent="0.25"/>
    <row r="5664" ht="15" hidden="1" customHeight="1" x14ac:dyDescent="0.25"/>
    <row r="5665" ht="15" hidden="1" customHeight="1" x14ac:dyDescent="0.25"/>
    <row r="5666" ht="15" hidden="1" customHeight="1" x14ac:dyDescent="0.25"/>
    <row r="5667" ht="15" hidden="1" customHeight="1" x14ac:dyDescent="0.25"/>
    <row r="5668" ht="15" hidden="1" customHeight="1" x14ac:dyDescent="0.25"/>
    <row r="5669" ht="15" hidden="1" customHeight="1" x14ac:dyDescent="0.25"/>
    <row r="5670" ht="15" hidden="1" customHeight="1" x14ac:dyDescent="0.25"/>
    <row r="5671" ht="15" hidden="1" customHeight="1" x14ac:dyDescent="0.25"/>
    <row r="5672" ht="15" hidden="1" customHeight="1" x14ac:dyDescent="0.25"/>
    <row r="5673" ht="15" hidden="1" customHeight="1" x14ac:dyDescent="0.25"/>
    <row r="5674" ht="15" hidden="1" customHeight="1" x14ac:dyDescent="0.25"/>
    <row r="5675" ht="15" hidden="1" customHeight="1" x14ac:dyDescent="0.25"/>
    <row r="5676" ht="15" hidden="1" customHeight="1" x14ac:dyDescent="0.25"/>
    <row r="5677" ht="15" hidden="1" customHeight="1" x14ac:dyDescent="0.25"/>
    <row r="5678" ht="15" hidden="1" customHeight="1" x14ac:dyDescent="0.25"/>
    <row r="5679" ht="15" hidden="1" customHeight="1" x14ac:dyDescent="0.25"/>
    <row r="5680" ht="15" hidden="1" customHeight="1" x14ac:dyDescent="0.25"/>
    <row r="5681" ht="15" hidden="1" customHeight="1" x14ac:dyDescent="0.25"/>
    <row r="5682" ht="15" hidden="1" customHeight="1" x14ac:dyDescent="0.25"/>
    <row r="5683" ht="15" hidden="1" customHeight="1" x14ac:dyDescent="0.25"/>
    <row r="5684" ht="15" hidden="1" customHeight="1" x14ac:dyDescent="0.25"/>
    <row r="5685" ht="15" hidden="1" customHeight="1" x14ac:dyDescent="0.25"/>
    <row r="5686" ht="15" hidden="1" customHeight="1" x14ac:dyDescent="0.25"/>
    <row r="5687" ht="15" hidden="1" customHeight="1" x14ac:dyDescent="0.25"/>
    <row r="5688" ht="15" hidden="1" customHeight="1" x14ac:dyDescent="0.25"/>
    <row r="5689" ht="15" hidden="1" customHeight="1" x14ac:dyDescent="0.25"/>
    <row r="5690" ht="15" hidden="1" customHeight="1" x14ac:dyDescent="0.25"/>
    <row r="5691" ht="15" hidden="1" customHeight="1" x14ac:dyDescent="0.25"/>
    <row r="5692" ht="15" hidden="1" customHeight="1" x14ac:dyDescent="0.25"/>
    <row r="5693" ht="15" hidden="1" customHeight="1" x14ac:dyDescent="0.25"/>
    <row r="5694" ht="15" hidden="1" customHeight="1" x14ac:dyDescent="0.25"/>
    <row r="5695" ht="15" hidden="1" customHeight="1" x14ac:dyDescent="0.25"/>
    <row r="5696" ht="15" hidden="1" customHeight="1" x14ac:dyDescent="0.25"/>
    <row r="5697" ht="15" hidden="1" customHeight="1" x14ac:dyDescent="0.25"/>
    <row r="5698" ht="15" hidden="1" customHeight="1" x14ac:dyDescent="0.25"/>
    <row r="5699" ht="15" hidden="1" customHeight="1" x14ac:dyDescent="0.25"/>
    <row r="5700" ht="15" hidden="1" customHeight="1" x14ac:dyDescent="0.25"/>
    <row r="5701" ht="15" hidden="1" customHeight="1" x14ac:dyDescent="0.25"/>
    <row r="5702" ht="15" hidden="1" customHeight="1" x14ac:dyDescent="0.25"/>
    <row r="5703" ht="15" hidden="1" customHeight="1" x14ac:dyDescent="0.25"/>
    <row r="5704" ht="15" hidden="1" customHeight="1" x14ac:dyDescent="0.25"/>
    <row r="5705" ht="15" hidden="1" customHeight="1" x14ac:dyDescent="0.25"/>
    <row r="5706" ht="15" hidden="1" customHeight="1" x14ac:dyDescent="0.25"/>
    <row r="5707" ht="15" hidden="1" customHeight="1" x14ac:dyDescent="0.25"/>
    <row r="5708" ht="15" hidden="1" customHeight="1" x14ac:dyDescent="0.25"/>
    <row r="5709" ht="15" hidden="1" customHeight="1" x14ac:dyDescent="0.25"/>
    <row r="5710" ht="15" hidden="1" customHeight="1" x14ac:dyDescent="0.25"/>
    <row r="5711" ht="15" hidden="1" customHeight="1" x14ac:dyDescent="0.25"/>
    <row r="5712" ht="15" hidden="1" customHeight="1" x14ac:dyDescent="0.25"/>
    <row r="5713" ht="15" hidden="1" customHeight="1" x14ac:dyDescent="0.25"/>
    <row r="5714" ht="15" hidden="1" customHeight="1" x14ac:dyDescent="0.25"/>
    <row r="5715" ht="15" hidden="1" customHeight="1" x14ac:dyDescent="0.25"/>
    <row r="5716" ht="15" hidden="1" customHeight="1" x14ac:dyDescent="0.25"/>
    <row r="5717" ht="15" hidden="1" customHeight="1" x14ac:dyDescent="0.25"/>
    <row r="5718" ht="15" hidden="1" customHeight="1" x14ac:dyDescent="0.25"/>
    <row r="5719" ht="15" hidden="1" customHeight="1" x14ac:dyDescent="0.25"/>
    <row r="5720" ht="15" hidden="1" customHeight="1" x14ac:dyDescent="0.25"/>
    <row r="5721" ht="15" hidden="1" customHeight="1" x14ac:dyDescent="0.25"/>
    <row r="5722" ht="15" hidden="1" customHeight="1" x14ac:dyDescent="0.25"/>
    <row r="5723" ht="15" hidden="1" customHeight="1" x14ac:dyDescent="0.25"/>
    <row r="5724" ht="15" hidden="1" customHeight="1" x14ac:dyDescent="0.25"/>
    <row r="5725" ht="15" hidden="1" customHeight="1" x14ac:dyDescent="0.25"/>
    <row r="5726" ht="15" hidden="1" customHeight="1" x14ac:dyDescent="0.25"/>
    <row r="5727" ht="15" hidden="1" customHeight="1" x14ac:dyDescent="0.25"/>
    <row r="5728" ht="15" hidden="1" customHeight="1" x14ac:dyDescent="0.25"/>
    <row r="5729" ht="15" hidden="1" customHeight="1" x14ac:dyDescent="0.25"/>
    <row r="5730" ht="15" hidden="1" customHeight="1" x14ac:dyDescent="0.25"/>
    <row r="5731" ht="15" hidden="1" customHeight="1" x14ac:dyDescent="0.25"/>
    <row r="5732" ht="15" hidden="1" customHeight="1" x14ac:dyDescent="0.25"/>
    <row r="5733" ht="15" hidden="1" customHeight="1" x14ac:dyDescent="0.25"/>
    <row r="5734" ht="15" hidden="1" customHeight="1" x14ac:dyDescent="0.25"/>
    <row r="5735" ht="15" hidden="1" customHeight="1" x14ac:dyDescent="0.25"/>
    <row r="5736" ht="15" hidden="1" customHeight="1" x14ac:dyDescent="0.25"/>
    <row r="5737" ht="15" hidden="1" customHeight="1" x14ac:dyDescent="0.25"/>
    <row r="5738" ht="15" hidden="1" customHeight="1" x14ac:dyDescent="0.25"/>
    <row r="5739" ht="15" hidden="1" customHeight="1" x14ac:dyDescent="0.25"/>
    <row r="5740" ht="15" hidden="1" customHeight="1" x14ac:dyDescent="0.25"/>
    <row r="5741" ht="15" hidden="1" customHeight="1" x14ac:dyDescent="0.25"/>
    <row r="5742" ht="15" hidden="1" customHeight="1" x14ac:dyDescent="0.25"/>
    <row r="5743" ht="15" hidden="1" customHeight="1" x14ac:dyDescent="0.25"/>
    <row r="5744" ht="15" hidden="1" customHeight="1" x14ac:dyDescent="0.25"/>
    <row r="5745" ht="15" hidden="1" customHeight="1" x14ac:dyDescent="0.25"/>
    <row r="5746" ht="15" hidden="1" customHeight="1" x14ac:dyDescent="0.25"/>
    <row r="5747" ht="15" hidden="1" customHeight="1" x14ac:dyDescent="0.25"/>
    <row r="5748" ht="15" hidden="1" customHeight="1" x14ac:dyDescent="0.25"/>
    <row r="5749" ht="15" hidden="1" customHeight="1" x14ac:dyDescent="0.25"/>
    <row r="5750" ht="15" hidden="1" customHeight="1" x14ac:dyDescent="0.25"/>
    <row r="5751" ht="15" hidden="1" customHeight="1" x14ac:dyDescent="0.25"/>
    <row r="5752" ht="15" hidden="1" customHeight="1" x14ac:dyDescent="0.25"/>
    <row r="5753" ht="15" hidden="1" customHeight="1" x14ac:dyDescent="0.25"/>
    <row r="5754" ht="15" hidden="1" customHeight="1" x14ac:dyDescent="0.25"/>
    <row r="5755" ht="15" hidden="1" customHeight="1" x14ac:dyDescent="0.25"/>
    <row r="5756" ht="15" hidden="1" customHeight="1" x14ac:dyDescent="0.25"/>
    <row r="5757" ht="15" hidden="1" customHeight="1" x14ac:dyDescent="0.25"/>
    <row r="5758" ht="15" hidden="1" customHeight="1" x14ac:dyDescent="0.25"/>
    <row r="5759" ht="15" hidden="1" customHeight="1" x14ac:dyDescent="0.25"/>
    <row r="5760" ht="15" hidden="1" customHeight="1" x14ac:dyDescent="0.25"/>
    <row r="5761" ht="15" hidden="1" customHeight="1" x14ac:dyDescent="0.25"/>
    <row r="5762" ht="15" hidden="1" customHeight="1" x14ac:dyDescent="0.25"/>
    <row r="5763" ht="15" hidden="1" customHeight="1" x14ac:dyDescent="0.25"/>
    <row r="5764" ht="15" hidden="1" customHeight="1" x14ac:dyDescent="0.25"/>
    <row r="5765" ht="15" hidden="1" customHeight="1" x14ac:dyDescent="0.25"/>
    <row r="5766" ht="15" hidden="1" customHeight="1" x14ac:dyDescent="0.25"/>
    <row r="5767" ht="15" hidden="1" customHeight="1" x14ac:dyDescent="0.25"/>
    <row r="5768" ht="15" hidden="1" customHeight="1" x14ac:dyDescent="0.25"/>
    <row r="5769" ht="15" hidden="1" customHeight="1" x14ac:dyDescent="0.25"/>
    <row r="5770" ht="15" hidden="1" customHeight="1" x14ac:dyDescent="0.25"/>
    <row r="5771" ht="15" hidden="1" customHeight="1" x14ac:dyDescent="0.25"/>
    <row r="5772" ht="15" hidden="1" customHeight="1" x14ac:dyDescent="0.25"/>
    <row r="5773" ht="15" hidden="1" customHeight="1" x14ac:dyDescent="0.25"/>
    <row r="5774" ht="15" hidden="1" customHeight="1" x14ac:dyDescent="0.25"/>
    <row r="5775" ht="15" hidden="1" customHeight="1" x14ac:dyDescent="0.25"/>
    <row r="5776" ht="15" hidden="1" customHeight="1" x14ac:dyDescent="0.25"/>
    <row r="5777" ht="15" hidden="1" customHeight="1" x14ac:dyDescent="0.25"/>
    <row r="5778" ht="15" hidden="1" customHeight="1" x14ac:dyDescent="0.25"/>
    <row r="5779" ht="15" hidden="1" customHeight="1" x14ac:dyDescent="0.25"/>
    <row r="5780" ht="15" hidden="1" customHeight="1" x14ac:dyDescent="0.25"/>
    <row r="5781" ht="15" hidden="1" customHeight="1" x14ac:dyDescent="0.25"/>
    <row r="5782" ht="15" hidden="1" customHeight="1" x14ac:dyDescent="0.25"/>
    <row r="5783" ht="15" hidden="1" customHeight="1" x14ac:dyDescent="0.25"/>
    <row r="5784" ht="15" hidden="1" customHeight="1" x14ac:dyDescent="0.25"/>
    <row r="5785" ht="15" hidden="1" customHeight="1" x14ac:dyDescent="0.25"/>
    <row r="5786" ht="15" hidden="1" customHeight="1" x14ac:dyDescent="0.25"/>
    <row r="5787" ht="15" hidden="1" customHeight="1" x14ac:dyDescent="0.25"/>
    <row r="5788" ht="15" hidden="1" customHeight="1" x14ac:dyDescent="0.25"/>
    <row r="5789" ht="15" hidden="1" customHeight="1" x14ac:dyDescent="0.25"/>
    <row r="5790" ht="15" hidden="1" customHeight="1" x14ac:dyDescent="0.25"/>
    <row r="5791" ht="15" hidden="1" customHeight="1" x14ac:dyDescent="0.25"/>
    <row r="5792" ht="15" hidden="1" customHeight="1" x14ac:dyDescent="0.25"/>
    <row r="5793" ht="15" hidden="1" customHeight="1" x14ac:dyDescent="0.25"/>
    <row r="5794" ht="15" hidden="1" customHeight="1" x14ac:dyDescent="0.25"/>
    <row r="5795" ht="15" hidden="1" customHeight="1" x14ac:dyDescent="0.25"/>
    <row r="5796" ht="15" hidden="1" customHeight="1" x14ac:dyDescent="0.25"/>
    <row r="5797" ht="15" hidden="1" customHeight="1" x14ac:dyDescent="0.25"/>
    <row r="5798" ht="15" hidden="1" customHeight="1" x14ac:dyDescent="0.25"/>
    <row r="5799" ht="15" hidden="1" customHeight="1" x14ac:dyDescent="0.25"/>
    <row r="5800" ht="15" hidden="1" customHeight="1" x14ac:dyDescent="0.25"/>
    <row r="5801" ht="15" hidden="1" customHeight="1" x14ac:dyDescent="0.25"/>
    <row r="5802" ht="15" hidden="1" customHeight="1" x14ac:dyDescent="0.25"/>
    <row r="5803" ht="15" hidden="1" customHeight="1" x14ac:dyDescent="0.25"/>
    <row r="5804" ht="15" hidden="1" customHeight="1" x14ac:dyDescent="0.25"/>
    <row r="5805" ht="15" hidden="1" customHeight="1" x14ac:dyDescent="0.25"/>
    <row r="5806" ht="15" hidden="1" customHeight="1" x14ac:dyDescent="0.25"/>
    <row r="5807" ht="15" hidden="1" customHeight="1" x14ac:dyDescent="0.25"/>
    <row r="5808" ht="15" hidden="1" customHeight="1" x14ac:dyDescent="0.25"/>
    <row r="5809" ht="15" hidden="1" customHeight="1" x14ac:dyDescent="0.25"/>
    <row r="5810" ht="15" hidden="1" customHeight="1" x14ac:dyDescent="0.25"/>
    <row r="5811" ht="15" hidden="1" customHeight="1" x14ac:dyDescent="0.25"/>
    <row r="5812" ht="15" hidden="1" customHeight="1" x14ac:dyDescent="0.25"/>
    <row r="5813" ht="15" hidden="1" customHeight="1" x14ac:dyDescent="0.25"/>
    <row r="5814" ht="15" hidden="1" customHeight="1" x14ac:dyDescent="0.25"/>
    <row r="5815" ht="15" hidden="1" customHeight="1" x14ac:dyDescent="0.25"/>
    <row r="5816" ht="15" hidden="1" customHeight="1" x14ac:dyDescent="0.25"/>
    <row r="5817" ht="15" hidden="1" customHeight="1" x14ac:dyDescent="0.25"/>
    <row r="5818" ht="15" hidden="1" customHeight="1" x14ac:dyDescent="0.25"/>
    <row r="5819" ht="15" hidden="1" customHeight="1" x14ac:dyDescent="0.25"/>
    <row r="5820" ht="15" hidden="1" customHeight="1" x14ac:dyDescent="0.25"/>
    <row r="5821" ht="15" hidden="1" customHeight="1" x14ac:dyDescent="0.25"/>
    <row r="5822" ht="15" hidden="1" customHeight="1" x14ac:dyDescent="0.25"/>
    <row r="5823" ht="15" hidden="1" customHeight="1" x14ac:dyDescent="0.25"/>
    <row r="5824" ht="15" hidden="1" customHeight="1" x14ac:dyDescent="0.25"/>
    <row r="5825" ht="15" hidden="1" customHeight="1" x14ac:dyDescent="0.25"/>
    <row r="5826" ht="15" hidden="1" customHeight="1" x14ac:dyDescent="0.25"/>
    <row r="5827" ht="15" hidden="1" customHeight="1" x14ac:dyDescent="0.25"/>
    <row r="5828" ht="15" hidden="1" customHeight="1" x14ac:dyDescent="0.25"/>
    <row r="5829" ht="15" hidden="1" customHeight="1" x14ac:dyDescent="0.25"/>
    <row r="5830" ht="15" hidden="1" customHeight="1" x14ac:dyDescent="0.25"/>
    <row r="5831" ht="15" hidden="1" customHeight="1" x14ac:dyDescent="0.25"/>
    <row r="5832" ht="15" hidden="1" customHeight="1" x14ac:dyDescent="0.25"/>
    <row r="5833" ht="15" hidden="1" customHeight="1" x14ac:dyDescent="0.25"/>
    <row r="5834" ht="15" hidden="1" customHeight="1" x14ac:dyDescent="0.25"/>
    <row r="5835" ht="15" hidden="1" customHeight="1" x14ac:dyDescent="0.25"/>
    <row r="5836" ht="15" hidden="1" customHeight="1" x14ac:dyDescent="0.25"/>
    <row r="5837" ht="15" hidden="1" customHeight="1" x14ac:dyDescent="0.25"/>
    <row r="5838" ht="15" hidden="1" customHeight="1" x14ac:dyDescent="0.25"/>
    <row r="5839" ht="15" hidden="1" customHeight="1" x14ac:dyDescent="0.25"/>
    <row r="5840" ht="15" hidden="1" customHeight="1" x14ac:dyDescent="0.25"/>
    <row r="5841" ht="15" hidden="1" customHeight="1" x14ac:dyDescent="0.25"/>
    <row r="5842" ht="15" hidden="1" customHeight="1" x14ac:dyDescent="0.25"/>
    <row r="5843" ht="15" hidden="1" customHeight="1" x14ac:dyDescent="0.25"/>
    <row r="5844" ht="15" hidden="1" customHeight="1" x14ac:dyDescent="0.25"/>
    <row r="5845" ht="15" hidden="1" customHeight="1" x14ac:dyDescent="0.25"/>
    <row r="5846" ht="15" hidden="1" customHeight="1" x14ac:dyDescent="0.25"/>
    <row r="5847" ht="15" hidden="1" customHeight="1" x14ac:dyDescent="0.25"/>
    <row r="5848" ht="15" hidden="1" customHeight="1" x14ac:dyDescent="0.25"/>
    <row r="5849" ht="15" hidden="1" customHeight="1" x14ac:dyDescent="0.25"/>
    <row r="5850" ht="15" hidden="1" customHeight="1" x14ac:dyDescent="0.25"/>
    <row r="5851" ht="15" hidden="1" customHeight="1" x14ac:dyDescent="0.25"/>
    <row r="5852" ht="15" hidden="1" customHeight="1" x14ac:dyDescent="0.25"/>
    <row r="5853" ht="15" hidden="1" customHeight="1" x14ac:dyDescent="0.25"/>
    <row r="5854" ht="15" hidden="1" customHeight="1" x14ac:dyDescent="0.25"/>
    <row r="5855" ht="15" hidden="1" customHeight="1" x14ac:dyDescent="0.25"/>
    <row r="5856" ht="15" hidden="1" customHeight="1" x14ac:dyDescent="0.25"/>
    <row r="5857" ht="15" hidden="1" customHeight="1" x14ac:dyDescent="0.25"/>
    <row r="5858" ht="15" hidden="1" customHeight="1" x14ac:dyDescent="0.25"/>
    <row r="5859" ht="15" hidden="1" customHeight="1" x14ac:dyDescent="0.25"/>
    <row r="5860" ht="15" hidden="1" customHeight="1" x14ac:dyDescent="0.25"/>
    <row r="5861" ht="15" hidden="1" customHeight="1" x14ac:dyDescent="0.25"/>
    <row r="5862" ht="15" hidden="1" customHeight="1" x14ac:dyDescent="0.25"/>
    <row r="5863" ht="15" hidden="1" customHeight="1" x14ac:dyDescent="0.25"/>
    <row r="5864" ht="15" hidden="1" customHeight="1" x14ac:dyDescent="0.25"/>
    <row r="5865" ht="15" hidden="1" customHeight="1" x14ac:dyDescent="0.25"/>
    <row r="5866" ht="15" hidden="1" customHeight="1" x14ac:dyDescent="0.25"/>
    <row r="5867" ht="15" hidden="1" customHeight="1" x14ac:dyDescent="0.25"/>
    <row r="5868" ht="15" hidden="1" customHeight="1" x14ac:dyDescent="0.25"/>
    <row r="5869" ht="15" hidden="1" customHeight="1" x14ac:dyDescent="0.25"/>
    <row r="5870" ht="15" hidden="1" customHeight="1" x14ac:dyDescent="0.25"/>
    <row r="5871" ht="15" hidden="1" customHeight="1" x14ac:dyDescent="0.25"/>
    <row r="5872" ht="15" hidden="1" customHeight="1" x14ac:dyDescent="0.25"/>
    <row r="5873" ht="15" hidden="1" customHeight="1" x14ac:dyDescent="0.25"/>
    <row r="5874" ht="15" hidden="1" customHeight="1" x14ac:dyDescent="0.25"/>
    <row r="5875" ht="15" hidden="1" customHeight="1" x14ac:dyDescent="0.25"/>
    <row r="5876" ht="15" hidden="1" customHeight="1" x14ac:dyDescent="0.25"/>
    <row r="5877" ht="15" hidden="1" customHeight="1" x14ac:dyDescent="0.25"/>
    <row r="5878" ht="15" hidden="1" customHeight="1" x14ac:dyDescent="0.25"/>
    <row r="5879" ht="15" hidden="1" customHeight="1" x14ac:dyDescent="0.25"/>
    <row r="5880" ht="15" hidden="1" customHeight="1" x14ac:dyDescent="0.25"/>
    <row r="5881" ht="15" hidden="1" customHeight="1" x14ac:dyDescent="0.25"/>
    <row r="5882" ht="15" hidden="1" customHeight="1" x14ac:dyDescent="0.25"/>
    <row r="5883" ht="15" hidden="1" customHeight="1" x14ac:dyDescent="0.25"/>
    <row r="5884" ht="15" hidden="1" customHeight="1" x14ac:dyDescent="0.25"/>
    <row r="5885" ht="15" hidden="1" customHeight="1" x14ac:dyDescent="0.25"/>
    <row r="5886" ht="15" hidden="1" customHeight="1" x14ac:dyDescent="0.25"/>
    <row r="5887" ht="15" hidden="1" customHeight="1" x14ac:dyDescent="0.25"/>
    <row r="5888" ht="15" hidden="1" customHeight="1" x14ac:dyDescent="0.25"/>
    <row r="5889" ht="15" hidden="1" customHeight="1" x14ac:dyDescent="0.25"/>
    <row r="5890" ht="15" hidden="1" customHeight="1" x14ac:dyDescent="0.25"/>
    <row r="5891" ht="15" hidden="1" customHeight="1" x14ac:dyDescent="0.25"/>
    <row r="5892" ht="15" hidden="1" customHeight="1" x14ac:dyDescent="0.25"/>
    <row r="5893" ht="15" hidden="1" customHeight="1" x14ac:dyDescent="0.25"/>
    <row r="5894" ht="15" hidden="1" customHeight="1" x14ac:dyDescent="0.25"/>
    <row r="5895" ht="15" hidden="1" customHeight="1" x14ac:dyDescent="0.25"/>
    <row r="5896" ht="15" hidden="1" customHeight="1" x14ac:dyDescent="0.25"/>
    <row r="5897" ht="15" hidden="1" customHeight="1" x14ac:dyDescent="0.25"/>
    <row r="5898" ht="15" hidden="1" customHeight="1" x14ac:dyDescent="0.25"/>
    <row r="5899" ht="15" hidden="1" customHeight="1" x14ac:dyDescent="0.25"/>
    <row r="5900" ht="15" hidden="1" customHeight="1" x14ac:dyDescent="0.25"/>
    <row r="5901" ht="15" hidden="1" customHeight="1" x14ac:dyDescent="0.25"/>
    <row r="5902" ht="15" hidden="1" customHeight="1" x14ac:dyDescent="0.25"/>
    <row r="5903" ht="15" hidden="1" customHeight="1" x14ac:dyDescent="0.25"/>
    <row r="5904" ht="15" hidden="1" customHeight="1" x14ac:dyDescent="0.25"/>
    <row r="5905" ht="15" hidden="1" customHeight="1" x14ac:dyDescent="0.25"/>
    <row r="5906" ht="15" hidden="1" customHeight="1" x14ac:dyDescent="0.25"/>
    <row r="5907" ht="15" hidden="1" customHeight="1" x14ac:dyDescent="0.25"/>
    <row r="5908" ht="15" hidden="1" customHeight="1" x14ac:dyDescent="0.25"/>
    <row r="5909" ht="15" hidden="1" customHeight="1" x14ac:dyDescent="0.25"/>
    <row r="5910" ht="15" hidden="1" customHeight="1" x14ac:dyDescent="0.25"/>
    <row r="5911" ht="15" hidden="1" customHeight="1" x14ac:dyDescent="0.25"/>
    <row r="5912" ht="15" hidden="1" customHeight="1" x14ac:dyDescent="0.25"/>
    <row r="5913" ht="15" hidden="1" customHeight="1" x14ac:dyDescent="0.25"/>
    <row r="5914" ht="15" hidden="1" customHeight="1" x14ac:dyDescent="0.25"/>
    <row r="5915" ht="15" hidden="1" customHeight="1" x14ac:dyDescent="0.25"/>
    <row r="5916" ht="15" hidden="1" customHeight="1" x14ac:dyDescent="0.25"/>
    <row r="5917" ht="15" hidden="1" customHeight="1" x14ac:dyDescent="0.25"/>
    <row r="5918" ht="15" hidden="1" customHeight="1" x14ac:dyDescent="0.25"/>
    <row r="5919" ht="15" hidden="1" customHeight="1" x14ac:dyDescent="0.25"/>
    <row r="5920" ht="15" hidden="1" customHeight="1" x14ac:dyDescent="0.25"/>
    <row r="5921" ht="15" hidden="1" customHeight="1" x14ac:dyDescent="0.25"/>
    <row r="5922" ht="15" hidden="1" customHeight="1" x14ac:dyDescent="0.25"/>
    <row r="5923" ht="15" hidden="1" customHeight="1" x14ac:dyDescent="0.25"/>
    <row r="5924" ht="15" hidden="1" customHeight="1" x14ac:dyDescent="0.25"/>
    <row r="5925" ht="15" hidden="1" customHeight="1" x14ac:dyDescent="0.25"/>
    <row r="5926" ht="15" hidden="1" customHeight="1" x14ac:dyDescent="0.25"/>
    <row r="5927" ht="15" hidden="1" customHeight="1" x14ac:dyDescent="0.25"/>
    <row r="5928" ht="15" hidden="1" customHeight="1" x14ac:dyDescent="0.25"/>
    <row r="5929" ht="15" hidden="1" customHeight="1" x14ac:dyDescent="0.25"/>
    <row r="5930" ht="15" hidden="1" customHeight="1" x14ac:dyDescent="0.25"/>
    <row r="5931" ht="15" hidden="1" customHeight="1" x14ac:dyDescent="0.25"/>
    <row r="5932" ht="15" hidden="1" customHeight="1" x14ac:dyDescent="0.25"/>
    <row r="5933" ht="15" hidden="1" customHeight="1" x14ac:dyDescent="0.25"/>
    <row r="5934" ht="15" hidden="1" customHeight="1" x14ac:dyDescent="0.25"/>
    <row r="5935" ht="15" hidden="1" customHeight="1" x14ac:dyDescent="0.25"/>
    <row r="5936" ht="15" hidden="1" customHeight="1" x14ac:dyDescent="0.25"/>
    <row r="5937" ht="15" hidden="1" customHeight="1" x14ac:dyDescent="0.25"/>
    <row r="5938" ht="15" hidden="1" customHeight="1" x14ac:dyDescent="0.25"/>
    <row r="5939" ht="15" hidden="1" customHeight="1" x14ac:dyDescent="0.25"/>
    <row r="5940" ht="15" hidden="1" customHeight="1" x14ac:dyDescent="0.25"/>
    <row r="5941" ht="15" hidden="1" customHeight="1" x14ac:dyDescent="0.25"/>
    <row r="5942" ht="15" hidden="1" customHeight="1" x14ac:dyDescent="0.25"/>
    <row r="5943" ht="15" hidden="1" customHeight="1" x14ac:dyDescent="0.25"/>
    <row r="5944" ht="15" hidden="1" customHeight="1" x14ac:dyDescent="0.25"/>
    <row r="5945" ht="15" hidden="1" customHeight="1" x14ac:dyDescent="0.25"/>
    <row r="5946" ht="15" hidden="1" customHeight="1" x14ac:dyDescent="0.25"/>
    <row r="5947" ht="15" hidden="1" customHeight="1" x14ac:dyDescent="0.25"/>
    <row r="5948" ht="15" hidden="1" customHeight="1" x14ac:dyDescent="0.25"/>
    <row r="5949" ht="15" hidden="1" customHeight="1" x14ac:dyDescent="0.25"/>
    <row r="5950" ht="15" hidden="1" customHeight="1" x14ac:dyDescent="0.25"/>
    <row r="5951" ht="15" hidden="1" customHeight="1" x14ac:dyDescent="0.25"/>
    <row r="5952" ht="15" hidden="1" customHeight="1" x14ac:dyDescent="0.25"/>
    <row r="5953" ht="15" hidden="1" customHeight="1" x14ac:dyDescent="0.25"/>
    <row r="5954" ht="15" hidden="1" customHeight="1" x14ac:dyDescent="0.25"/>
    <row r="5955" ht="15" hidden="1" customHeight="1" x14ac:dyDescent="0.25"/>
    <row r="5956" ht="15" hidden="1" customHeight="1" x14ac:dyDescent="0.25"/>
    <row r="5957" ht="15" hidden="1" customHeight="1" x14ac:dyDescent="0.25"/>
    <row r="5958" ht="15" hidden="1" customHeight="1" x14ac:dyDescent="0.25"/>
    <row r="5959" ht="15" hidden="1" customHeight="1" x14ac:dyDescent="0.25"/>
    <row r="5960" ht="15" hidden="1" customHeight="1" x14ac:dyDescent="0.25"/>
    <row r="5961" ht="15" hidden="1" customHeight="1" x14ac:dyDescent="0.25"/>
    <row r="5962" ht="15" hidden="1" customHeight="1" x14ac:dyDescent="0.25"/>
    <row r="5963" ht="15" hidden="1" customHeight="1" x14ac:dyDescent="0.25"/>
    <row r="5964" ht="15" hidden="1" customHeight="1" x14ac:dyDescent="0.25"/>
    <row r="5965" ht="15" hidden="1" customHeight="1" x14ac:dyDescent="0.25"/>
    <row r="5966" ht="15" hidden="1" customHeight="1" x14ac:dyDescent="0.25"/>
    <row r="5967" ht="15" hidden="1" customHeight="1" x14ac:dyDescent="0.25"/>
    <row r="5968" ht="15" hidden="1" customHeight="1" x14ac:dyDescent="0.25"/>
    <row r="5969" ht="15" hidden="1" customHeight="1" x14ac:dyDescent="0.25"/>
    <row r="5970" ht="15" hidden="1" customHeight="1" x14ac:dyDescent="0.25"/>
    <row r="5971" ht="15" hidden="1" customHeight="1" x14ac:dyDescent="0.25"/>
    <row r="5972" ht="15" hidden="1" customHeight="1" x14ac:dyDescent="0.25"/>
    <row r="5973" ht="15" hidden="1" customHeight="1" x14ac:dyDescent="0.25"/>
    <row r="5974" ht="15" hidden="1" customHeight="1" x14ac:dyDescent="0.25"/>
    <row r="5975" ht="15" hidden="1" customHeight="1" x14ac:dyDescent="0.25"/>
    <row r="5976" ht="15" hidden="1" customHeight="1" x14ac:dyDescent="0.25"/>
    <row r="5977" ht="15" hidden="1" customHeight="1" x14ac:dyDescent="0.25"/>
    <row r="5978" ht="15" hidden="1" customHeight="1" x14ac:dyDescent="0.25"/>
    <row r="5979" ht="15" hidden="1" customHeight="1" x14ac:dyDescent="0.25"/>
    <row r="5980" ht="15" hidden="1" customHeight="1" x14ac:dyDescent="0.25"/>
    <row r="5981" ht="15" hidden="1" customHeight="1" x14ac:dyDescent="0.25"/>
    <row r="5982" ht="15" hidden="1" customHeight="1" x14ac:dyDescent="0.25"/>
    <row r="5983" ht="15" hidden="1" customHeight="1" x14ac:dyDescent="0.25"/>
    <row r="5984" ht="15" hidden="1" customHeight="1" x14ac:dyDescent="0.25"/>
    <row r="5985" ht="15" hidden="1" customHeight="1" x14ac:dyDescent="0.25"/>
    <row r="5986" ht="15" hidden="1" customHeight="1" x14ac:dyDescent="0.25"/>
    <row r="5987" ht="15" hidden="1" customHeight="1" x14ac:dyDescent="0.25"/>
    <row r="5988" ht="15" hidden="1" customHeight="1" x14ac:dyDescent="0.25"/>
    <row r="5989" ht="15" hidden="1" customHeight="1" x14ac:dyDescent="0.25"/>
    <row r="5990" ht="15" hidden="1" customHeight="1" x14ac:dyDescent="0.25"/>
    <row r="5991" ht="15" hidden="1" customHeight="1" x14ac:dyDescent="0.25"/>
    <row r="5992" ht="15" hidden="1" customHeight="1" x14ac:dyDescent="0.25"/>
    <row r="5993" ht="15" hidden="1" customHeight="1" x14ac:dyDescent="0.25"/>
    <row r="5994" ht="15" hidden="1" customHeight="1" x14ac:dyDescent="0.25"/>
    <row r="5995" ht="15" hidden="1" customHeight="1" x14ac:dyDescent="0.25"/>
    <row r="5996" ht="15" hidden="1" customHeight="1" x14ac:dyDescent="0.25"/>
    <row r="5997" ht="15" hidden="1" customHeight="1" x14ac:dyDescent="0.25"/>
    <row r="5998" ht="15" hidden="1" customHeight="1" x14ac:dyDescent="0.25"/>
    <row r="5999" ht="15" hidden="1" customHeight="1" x14ac:dyDescent="0.25"/>
    <row r="6000" ht="15" hidden="1" customHeight="1" x14ac:dyDescent="0.25"/>
    <row r="6001" ht="15" hidden="1" customHeight="1" x14ac:dyDescent="0.25"/>
    <row r="6002" ht="15" hidden="1" customHeight="1" x14ac:dyDescent="0.25"/>
    <row r="6003" ht="15" hidden="1" customHeight="1" x14ac:dyDescent="0.25"/>
    <row r="6004" ht="15" hidden="1" customHeight="1" x14ac:dyDescent="0.25"/>
    <row r="6005" ht="15" hidden="1" customHeight="1" x14ac:dyDescent="0.25"/>
    <row r="6006" ht="15" hidden="1" customHeight="1" x14ac:dyDescent="0.25"/>
    <row r="6007" ht="15" hidden="1" customHeight="1" x14ac:dyDescent="0.25"/>
    <row r="6008" ht="15" hidden="1" customHeight="1" x14ac:dyDescent="0.25"/>
    <row r="6009" ht="15" hidden="1" customHeight="1" x14ac:dyDescent="0.25"/>
    <row r="6010" ht="15" hidden="1" customHeight="1" x14ac:dyDescent="0.25"/>
    <row r="6011" ht="15" hidden="1" customHeight="1" x14ac:dyDescent="0.25"/>
    <row r="6012" ht="15" hidden="1" customHeight="1" x14ac:dyDescent="0.25"/>
    <row r="6013" ht="15" hidden="1" customHeight="1" x14ac:dyDescent="0.25"/>
    <row r="6014" ht="15" hidden="1" customHeight="1" x14ac:dyDescent="0.25"/>
    <row r="6015" ht="15" hidden="1" customHeight="1" x14ac:dyDescent="0.25"/>
    <row r="6016" ht="15" hidden="1" customHeight="1" x14ac:dyDescent="0.25"/>
    <row r="6017" ht="15" hidden="1" customHeight="1" x14ac:dyDescent="0.25"/>
    <row r="6018" ht="15" hidden="1" customHeight="1" x14ac:dyDescent="0.25"/>
    <row r="6019" ht="15" hidden="1" customHeight="1" x14ac:dyDescent="0.25"/>
    <row r="6020" ht="15" hidden="1" customHeight="1" x14ac:dyDescent="0.25"/>
    <row r="6021" ht="15" hidden="1" customHeight="1" x14ac:dyDescent="0.25"/>
    <row r="6022" ht="15" hidden="1" customHeight="1" x14ac:dyDescent="0.25"/>
    <row r="6023" ht="15" hidden="1" customHeight="1" x14ac:dyDescent="0.25"/>
    <row r="6024" ht="15" hidden="1" customHeight="1" x14ac:dyDescent="0.25"/>
    <row r="6025" ht="15" hidden="1" customHeight="1" x14ac:dyDescent="0.25"/>
    <row r="6026" ht="15" hidden="1" customHeight="1" x14ac:dyDescent="0.25"/>
    <row r="6027" ht="15" hidden="1" customHeight="1" x14ac:dyDescent="0.25"/>
    <row r="6028" ht="15" hidden="1" customHeight="1" x14ac:dyDescent="0.25"/>
    <row r="6029" ht="15" hidden="1" customHeight="1" x14ac:dyDescent="0.25"/>
    <row r="6030" ht="15" hidden="1" customHeight="1" x14ac:dyDescent="0.25"/>
    <row r="6031" ht="15" hidden="1" customHeight="1" x14ac:dyDescent="0.25"/>
    <row r="6032" ht="15" hidden="1" customHeight="1" x14ac:dyDescent="0.25"/>
    <row r="6033" ht="15" hidden="1" customHeight="1" x14ac:dyDescent="0.25"/>
    <row r="6034" ht="15" hidden="1" customHeight="1" x14ac:dyDescent="0.25"/>
    <row r="6035" ht="15" hidden="1" customHeight="1" x14ac:dyDescent="0.25"/>
    <row r="6036" ht="15" hidden="1" customHeight="1" x14ac:dyDescent="0.25"/>
    <row r="6037" ht="15" hidden="1" customHeight="1" x14ac:dyDescent="0.25"/>
    <row r="6038" ht="15" hidden="1" customHeight="1" x14ac:dyDescent="0.25"/>
    <row r="6039" ht="15" hidden="1" customHeight="1" x14ac:dyDescent="0.25"/>
    <row r="6040" ht="15" hidden="1" customHeight="1" x14ac:dyDescent="0.25"/>
    <row r="6041" ht="15" hidden="1" customHeight="1" x14ac:dyDescent="0.25"/>
    <row r="6042" ht="15" hidden="1" customHeight="1" x14ac:dyDescent="0.25"/>
    <row r="6043" ht="15" hidden="1" customHeight="1" x14ac:dyDescent="0.25"/>
    <row r="6044" ht="15" hidden="1" customHeight="1" x14ac:dyDescent="0.25"/>
    <row r="6045" ht="15" hidden="1" customHeight="1" x14ac:dyDescent="0.25"/>
    <row r="6046" ht="15" hidden="1" customHeight="1" x14ac:dyDescent="0.25"/>
    <row r="6047" ht="15" hidden="1" customHeight="1" x14ac:dyDescent="0.25"/>
    <row r="6048" ht="15" hidden="1" customHeight="1" x14ac:dyDescent="0.25"/>
    <row r="6049" ht="15" hidden="1" customHeight="1" x14ac:dyDescent="0.25"/>
    <row r="6050" ht="15" hidden="1" customHeight="1" x14ac:dyDescent="0.25"/>
    <row r="6051" ht="15" hidden="1" customHeight="1" x14ac:dyDescent="0.25"/>
    <row r="6052" ht="15" hidden="1" customHeight="1" x14ac:dyDescent="0.25"/>
    <row r="6053" ht="15" hidden="1" customHeight="1" x14ac:dyDescent="0.25"/>
    <row r="6054" ht="15" hidden="1" customHeight="1" x14ac:dyDescent="0.25"/>
    <row r="6055" ht="15" hidden="1" customHeight="1" x14ac:dyDescent="0.25"/>
    <row r="6056" ht="15" hidden="1" customHeight="1" x14ac:dyDescent="0.25"/>
    <row r="6057" ht="15" hidden="1" customHeight="1" x14ac:dyDescent="0.25"/>
    <row r="6058" ht="15" hidden="1" customHeight="1" x14ac:dyDescent="0.25"/>
    <row r="6059" ht="15" hidden="1" customHeight="1" x14ac:dyDescent="0.25"/>
    <row r="6060" ht="15" hidden="1" customHeight="1" x14ac:dyDescent="0.25"/>
    <row r="6061" ht="15" hidden="1" customHeight="1" x14ac:dyDescent="0.25"/>
    <row r="6062" ht="15" hidden="1" customHeight="1" x14ac:dyDescent="0.25"/>
    <row r="6063" ht="15" hidden="1" customHeight="1" x14ac:dyDescent="0.25"/>
    <row r="6064" ht="15" hidden="1" customHeight="1" x14ac:dyDescent="0.25"/>
    <row r="6065" ht="15" hidden="1" customHeight="1" x14ac:dyDescent="0.25"/>
    <row r="6066" ht="15" hidden="1" customHeight="1" x14ac:dyDescent="0.25"/>
    <row r="6067" ht="15" hidden="1" customHeight="1" x14ac:dyDescent="0.25"/>
    <row r="6068" ht="15" hidden="1" customHeight="1" x14ac:dyDescent="0.25"/>
    <row r="6069" ht="15" hidden="1" customHeight="1" x14ac:dyDescent="0.25"/>
    <row r="6070" ht="15" hidden="1" customHeight="1" x14ac:dyDescent="0.25"/>
    <row r="6071" ht="15" hidden="1" customHeight="1" x14ac:dyDescent="0.25"/>
    <row r="6072" ht="15" hidden="1" customHeight="1" x14ac:dyDescent="0.25"/>
    <row r="6073" ht="15" hidden="1" customHeight="1" x14ac:dyDescent="0.25"/>
    <row r="6074" ht="15" hidden="1" customHeight="1" x14ac:dyDescent="0.25"/>
    <row r="6075" ht="15" hidden="1" customHeight="1" x14ac:dyDescent="0.25"/>
    <row r="6076" ht="15" hidden="1" customHeight="1" x14ac:dyDescent="0.25"/>
    <row r="6077" ht="15" hidden="1" customHeight="1" x14ac:dyDescent="0.25"/>
    <row r="6078" ht="15" hidden="1" customHeight="1" x14ac:dyDescent="0.25"/>
    <row r="6079" ht="15" hidden="1" customHeight="1" x14ac:dyDescent="0.25"/>
    <row r="6080" ht="15" hidden="1" customHeight="1" x14ac:dyDescent="0.25"/>
    <row r="6081" ht="15" hidden="1" customHeight="1" x14ac:dyDescent="0.25"/>
    <row r="6082" ht="15" hidden="1" customHeight="1" x14ac:dyDescent="0.25"/>
    <row r="6083" ht="15" hidden="1" customHeight="1" x14ac:dyDescent="0.25"/>
    <row r="6084" ht="15" hidden="1" customHeight="1" x14ac:dyDescent="0.25"/>
    <row r="6085" ht="15" hidden="1" customHeight="1" x14ac:dyDescent="0.25"/>
    <row r="6086" ht="15" hidden="1" customHeight="1" x14ac:dyDescent="0.25"/>
    <row r="6087" ht="15" hidden="1" customHeight="1" x14ac:dyDescent="0.25"/>
    <row r="6088" ht="15" hidden="1" customHeight="1" x14ac:dyDescent="0.25"/>
    <row r="6089" ht="15" hidden="1" customHeight="1" x14ac:dyDescent="0.25"/>
    <row r="6090" ht="15" hidden="1" customHeight="1" x14ac:dyDescent="0.25"/>
    <row r="6091" ht="15" hidden="1" customHeight="1" x14ac:dyDescent="0.25"/>
    <row r="6092" ht="15" hidden="1" customHeight="1" x14ac:dyDescent="0.25"/>
    <row r="6093" ht="15" hidden="1" customHeight="1" x14ac:dyDescent="0.25"/>
    <row r="6094" ht="15" hidden="1" customHeight="1" x14ac:dyDescent="0.25"/>
    <row r="6095" ht="15" hidden="1" customHeight="1" x14ac:dyDescent="0.25"/>
    <row r="6096" ht="15" hidden="1" customHeight="1" x14ac:dyDescent="0.25"/>
    <row r="6097" ht="15" hidden="1" customHeight="1" x14ac:dyDescent="0.25"/>
    <row r="6098" ht="15" hidden="1" customHeight="1" x14ac:dyDescent="0.25"/>
    <row r="6099" ht="15" hidden="1" customHeight="1" x14ac:dyDescent="0.25"/>
    <row r="6100" ht="15" hidden="1" customHeight="1" x14ac:dyDescent="0.25"/>
    <row r="6101" ht="15" hidden="1" customHeight="1" x14ac:dyDescent="0.25"/>
    <row r="6102" ht="15" hidden="1" customHeight="1" x14ac:dyDescent="0.25"/>
    <row r="6103" ht="15" hidden="1" customHeight="1" x14ac:dyDescent="0.25"/>
    <row r="6104" ht="15" hidden="1" customHeight="1" x14ac:dyDescent="0.25"/>
    <row r="6105" ht="15" hidden="1" customHeight="1" x14ac:dyDescent="0.25"/>
    <row r="6106" ht="15" hidden="1" customHeight="1" x14ac:dyDescent="0.25"/>
    <row r="6107" ht="15" hidden="1" customHeight="1" x14ac:dyDescent="0.25"/>
    <row r="6108" ht="15" hidden="1" customHeight="1" x14ac:dyDescent="0.25"/>
    <row r="6109" ht="15" hidden="1" customHeight="1" x14ac:dyDescent="0.25"/>
    <row r="6110" ht="15" hidden="1" customHeight="1" x14ac:dyDescent="0.25"/>
    <row r="6111" ht="15" hidden="1" customHeight="1" x14ac:dyDescent="0.25"/>
    <row r="6112" ht="15" hidden="1" customHeight="1" x14ac:dyDescent="0.25"/>
    <row r="6113" ht="15" hidden="1" customHeight="1" x14ac:dyDescent="0.25"/>
    <row r="6114" ht="15" hidden="1" customHeight="1" x14ac:dyDescent="0.25"/>
    <row r="6115" ht="15" hidden="1" customHeight="1" x14ac:dyDescent="0.25"/>
    <row r="6116" ht="15" hidden="1" customHeight="1" x14ac:dyDescent="0.25"/>
    <row r="6117" ht="15" hidden="1" customHeight="1" x14ac:dyDescent="0.25"/>
    <row r="6118" ht="15" hidden="1" customHeight="1" x14ac:dyDescent="0.25"/>
    <row r="6119" ht="15" hidden="1" customHeight="1" x14ac:dyDescent="0.25"/>
    <row r="6120" ht="15" hidden="1" customHeight="1" x14ac:dyDescent="0.25"/>
    <row r="6121" ht="15" hidden="1" customHeight="1" x14ac:dyDescent="0.25"/>
    <row r="6122" ht="15" hidden="1" customHeight="1" x14ac:dyDescent="0.25"/>
    <row r="6123" ht="15" hidden="1" customHeight="1" x14ac:dyDescent="0.25"/>
    <row r="6124" ht="15" hidden="1" customHeight="1" x14ac:dyDescent="0.25"/>
    <row r="6125" ht="15" hidden="1" customHeight="1" x14ac:dyDescent="0.25"/>
    <row r="6126" ht="15" hidden="1" customHeight="1" x14ac:dyDescent="0.25"/>
    <row r="6127" ht="15" hidden="1" customHeight="1" x14ac:dyDescent="0.25"/>
    <row r="6128" ht="15" hidden="1" customHeight="1" x14ac:dyDescent="0.25"/>
    <row r="6129" ht="15" hidden="1" customHeight="1" x14ac:dyDescent="0.25"/>
    <row r="6130" ht="15" hidden="1" customHeight="1" x14ac:dyDescent="0.25"/>
    <row r="6131" ht="15" hidden="1" customHeight="1" x14ac:dyDescent="0.25"/>
    <row r="6132" ht="15" hidden="1" customHeight="1" x14ac:dyDescent="0.25"/>
    <row r="6133" ht="15" hidden="1" customHeight="1" x14ac:dyDescent="0.25"/>
    <row r="6134" ht="15" hidden="1" customHeight="1" x14ac:dyDescent="0.25"/>
    <row r="6135" ht="15" hidden="1" customHeight="1" x14ac:dyDescent="0.25"/>
    <row r="6136" ht="15" hidden="1" customHeight="1" x14ac:dyDescent="0.25"/>
    <row r="6137" ht="15" hidden="1" customHeight="1" x14ac:dyDescent="0.25"/>
    <row r="6138" ht="15" hidden="1" customHeight="1" x14ac:dyDescent="0.25"/>
    <row r="6139" ht="15" hidden="1" customHeight="1" x14ac:dyDescent="0.25"/>
    <row r="6140" ht="15" hidden="1" customHeight="1" x14ac:dyDescent="0.25"/>
    <row r="6141" ht="15" hidden="1" customHeight="1" x14ac:dyDescent="0.25"/>
    <row r="6142" ht="15" hidden="1" customHeight="1" x14ac:dyDescent="0.25"/>
    <row r="6143" ht="15" hidden="1" customHeight="1" x14ac:dyDescent="0.25"/>
    <row r="6144" ht="15" hidden="1" customHeight="1" x14ac:dyDescent="0.25"/>
    <row r="6145" ht="15" hidden="1" customHeight="1" x14ac:dyDescent="0.25"/>
    <row r="6146" ht="15" hidden="1" customHeight="1" x14ac:dyDescent="0.25"/>
    <row r="6147" ht="15" hidden="1" customHeight="1" x14ac:dyDescent="0.25"/>
    <row r="6148" ht="15" hidden="1" customHeight="1" x14ac:dyDescent="0.25"/>
    <row r="6149" ht="15" hidden="1" customHeight="1" x14ac:dyDescent="0.25"/>
    <row r="6150" ht="15" hidden="1" customHeight="1" x14ac:dyDescent="0.25"/>
    <row r="6151" ht="15" hidden="1" customHeight="1" x14ac:dyDescent="0.25"/>
    <row r="6152" ht="15" hidden="1" customHeight="1" x14ac:dyDescent="0.25"/>
    <row r="6153" ht="15" hidden="1" customHeight="1" x14ac:dyDescent="0.25"/>
    <row r="6154" ht="15" hidden="1" customHeight="1" x14ac:dyDescent="0.25"/>
    <row r="6155" ht="15" hidden="1" customHeight="1" x14ac:dyDescent="0.25"/>
    <row r="6156" ht="15" hidden="1" customHeight="1" x14ac:dyDescent="0.25"/>
    <row r="6157" ht="15" hidden="1" customHeight="1" x14ac:dyDescent="0.25"/>
    <row r="6158" ht="15" hidden="1" customHeight="1" x14ac:dyDescent="0.25"/>
    <row r="6159" ht="15" hidden="1" customHeight="1" x14ac:dyDescent="0.25"/>
    <row r="6160" ht="15" hidden="1" customHeight="1" x14ac:dyDescent="0.25"/>
    <row r="6161" ht="15" hidden="1" customHeight="1" x14ac:dyDescent="0.25"/>
    <row r="6162" ht="15" hidden="1" customHeight="1" x14ac:dyDescent="0.25"/>
    <row r="6163" ht="15" hidden="1" customHeight="1" x14ac:dyDescent="0.25"/>
    <row r="6164" ht="15" hidden="1" customHeight="1" x14ac:dyDescent="0.25"/>
    <row r="6165" ht="15" hidden="1" customHeight="1" x14ac:dyDescent="0.25"/>
    <row r="6166" ht="15" hidden="1" customHeight="1" x14ac:dyDescent="0.25"/>
    <row r="6167" ht="15" hidden="1" customHeight="1" x14ac:dyDescent="0.25"/>
    <row r="6168" ht="15" hidden="1" customHeight="1" x14ac:dyDescent="0.25"/>
    <row r="6169" ht="15" hidden="1" customHeight="1" x14ac:dyDescent="0.25"/>
    <row r="6170" ht="15" hidden="1" customHeight="1" x14ac:dyDescent="0.25"/>
    <row r="6171" ht="15" hidden="1" customHeight="1" x14ac:dyDescent="0.25"/>
    <row r="6172" ht="15" hidden="1" customHeight="1" x14ac:dyDescent="0.25"/>
    <row r="6173" ht="15" hidden="1" customHeight="1" x14ac:dyDescent="0.25"/>
    <row r="6174" ht="15" hidden="1" customHeight="1" x14ac:dyDescent="0.25"/>
    <row r="6175" ht="15" hidden="1" customHeight="1" x14ac:dyDescent="0.25"/>
    <row r="6176" ht="15" hidden="1" customHeight="1" x14ac:dyDescent="0.25"/>
    <row r="6177" ht="15" hidden="1" customHeight="1" x14ac:dyDescent="0.25"/>
    <row r="6178" ht="15" hidden="1" customHeight="1" x14ac:dyDescent="0.25"/>
    <row r="6179" ht="15" hidden="1" customHeight="1" x14ac:dyDescent="0.25"/>
    <row r="6180" ht="15" hidden="1" customHeight="1" x14ac:dyDescent="0.25"/>
    <row r="6181" ht="15" hidden="1" customHeight="1" x14ac:dyDescent="0.25"/>
    <row r="6182" ht="15" hidden="1" customHeight="1" x14ac:dyDescent="0.25"/>
    <row r="6183" ht="15" hidden="1" customHeight="1" x14ac:dyDescent="0.25"/>
    <row r="6184" ht="15" hidden="1" customHeight="1" x14ac:dyDescent="0.25"/>
    <row r="6185" ht="15" hidden="1" customHeight="1" x14ac:dyDescent="0.25"/>
    <row r="6186" ht="15" hidden="1" customHeight="1" x14ac:dyDescent="0.25"/>
    <row r="6187" ht="15" hidden="1" customHeight="1" x14ac:dyDescent="0.25"/>
    <row r="6188" ht="15" hidden="1" customHeight="1" x14ac:dyDescent="0.25"/>
    <row r="6189" ht="15" hidden="1" customHeight="1" x14ac:dyDescent="0.25"/>
    <row r="6190" ht="15" hidden="1" customHeight="1" x14ac:dyDescent="0.25"/>
    <row r="6191" ht="15" hidden="1" customHeight="1" x14ac:dyDescent="0.25"/>
    <row r="6192" ht="15" hidden="1" customHeight="1" x14ac:dyDescent="0.25"/>
    <row r="6193" ht="15" hidden="1" customHeight="1" x14ac:dyDescent="0.25"/>
    <row r="6194" ht="15" hidden="1" customHeight="1" x14ac:dyDescent="0.25"/>
    <row r="6195" ht="15" hidden="1" customHeight="1" x14ac:dyDescent="0.25"/>
    <row r="6196" ht="15" hidden="1" customHeight="1" x14ac:dyDescent="0.25"/>
    <row r="6197" ht="15" hidden="1" customHeight="1" x14ac:dyDescent="0.25"/>
    <row r="6198" ht="15" hidden="1" customHeight="1" x14ac:dyDescent="0.25"/>
    <row r="6199" ht="15" hidden="1" customHeight="1" x14ac:dyDescent="0.25"/>
    <row r="6200" ht="15" hidden="1" customHeight="1" x14ac:dyDescent="0.25"/>
    <row r="6201" ht="15" hidden="1" customHeight="1" x14ac:dyDescent="0.25"/>
    <row r="6202" ht="15" hidden="1" customHeight="1" x14ac:dyDescent="0.25"/>
    <row r="6203" ht="15" hidden="1" customHeight="1" x14ac:dyDescent="0.25"/>
    <row r="6204" ht="15" hidden="1" customHeight="1" x14ac:dyDescent="0.25"/>
    <row r="6205" ht="15" hidden="1" customHeight="1" x14ac:dyDescent="0.25"/>
    <row r="6206" ht="15" hidden="1" customHeight="1" x14ac:dyDescent="0.25"/>
    <row r="6207" ht="15" hidden="1" customHeight="1" x14ac:dyDescent="0.25"/>
    <row r="6208" ht="15" hidden="1" customHeight="1" x14ac:dyDescent="0.25"/>
    <row r="6209" ht="15" hidden="1" customHeight="1" x14ac:dyDescent="0.25"/>
    <row r="6210" ht="15" hidden="1" customHeight="1" x14ac:dyDescent="0.25"/>
    <row r="6211" ht="15" hidden="1" customHeight="1" x14ac:dyDescent="0.25"/>
    <row r="6212" ht="15" hidden="1" customHeight="1" x14ac:dyDescent="0.25"/>
    <row r="6213" ht="15" hidden="1" customHeight="1" x14ac:dyDescent="0.25"/>
    <row r="6214" ht="15" hidden="1" customHeight="1" x14ac:dyDescent="0.25"/>
    <row r="6215" ht="15" hidden="1" customHeight="1" x14ac:dyDescent="0.25"/>
    <row r="6216" ht="15" hidden="1" customHeight="1" x14ac:dyDescent="0.25"/>
    <row r="6217" ht="15" hidden="1" customHeight="1" x14ac:dyDescent="0.25"/>
    <row r="6218" ht="15" hidden="1" customHeight="1" x14ac:dyDescent="0.25"/>
    <row r="6219" ht="15" hidden="1" customHeight="1" x14ac:dyDescent="0.25"/>
    <row r="6220" ht="15" hidden="1" customHeight="1" x14ac:dyDescent="0.25"/>
    <row r="6221" ht="15" hidden="1" customHeight="1" x14ac:dyDescent="0.25"/>
    <row r="6222" ht="15" hidden="1" customHeight="1" x14ac:dyDescent="0.25"/>
    <row r="6223" ht="15" hidden="1" customHeight="1" x14ac:dyDescent="0.25"/>
    <row r="6224" ht="15" hidden="1" customHeight="1" x14ac:dyDescent="0.25"/>
    <row r="6225" ht="15" hidden="1" customHeight="1" x14ac:dyDescent="0.25"/>
    <row r="6226" ht="15" hidden="1" customHeight="1" x14ac:dyDescent="0.25"/>
    <row r="6227" ht="15" hidden="1" customHeight="1" x14ac:dyDescent="0.25"/>
    <row r="6228" ht="15" hidden="1" customHeight="1" x14ac:dyDescent="0.25"/>
    <row r="6229" ht="15" hidden="1" customHeight="1" x14ac:dyDescent="0.25"/>
    <row r="6230" ht="15" hidden="1" customHeight="1" x14ac:dyDescent="0.25"/>
    <row r="6231" ht="15" hidden="1" customHeight="1" x14ac:dyDescent="0.25"/>
    <row r="6232" ht="15" hidden="1" customHeight="1" x14ac:dyDescent="0.25"/>
    <row r="6233" ht="15" hidden="1" customHeight="1" x14ac:dyDescent="0.25"/>
    <row r="6234" ht="15" hidden="1" customHeight="1" x14ac:dyDescent="0.25"/>
    <row r="6235" ht="15" hidden="1" customHeight="1" x14ac:dyDescent="0.25"/>
    <row r="6236" ht="15" hidden="1" customHeight="1" x14ac:dyDescent="0.25"/>
    <row r="6237" ht="15" hidden="1" customHeight="1" x14ac:dyDescent="0.25"/>
    <row r="6238" ht="15" hidden="1" customHeight="1" x14ac:dyDescent="0.25"/>
    <row r="6239" ht="15" hidden="1" customHeight="1" x14ac:dyDescent="0.25"/>
    <row r="6240" ht="15" hidden="1" customHeight="1" x14ac:dyDescent="0.25"/>
    <row r="6241" ht="15" hidden="1" customHeight="1" x14ac:dyDescent="0.25"/>
    <row r="6242" ht="15" hidden="1" customHeight="1" x14ac:dyDescent="0.25"/>
    <row r="6243" ht="15" hidden="1" customHeight="1" x14ac:dyDescent="0.25"/>
    <row r="6244" ht="15" hidden="1" customHeight="1" x14ac:dyDescent="0.25"/>
    <row r="6245" ht="15" hidden="1" customHeight="1" x14ac:dyDescent="0.25"/>
    <row r="6246" ht="15" hidden="1" customHeight="1" x14ac:dyDescent="0.25"/>
    <row r="6247" ht="15" hidden="1" customHeight="1" x14ac:dyDescent="0.25"/>
    <row r="6248" ht="15" hidden="1" customHeight="1" x14ac:dyDescent="0.25"/>
    <row r="6249" ht="15" hidden="1" customHeight="1" x14ac:dyDescent="0.25"/>
    <row r="6250" ht="15" hidden="1" customHeight="1" x14ac:dyDescent="0.25"/>
    <row r="6251" ht="15" hidden="1" customHeight="1" x14ac:dyDescent="0.25"/>
    <row r="6252" ht="15" hidden="1" customHeight="1" x14ac:dyDescent="0.25"/>
    <row r="6253" ht="15" hidden="1" customHeight="1" x14ac:dyDescent="0.25"/>
    <row r="6254" ht="15" hidden="1" customHeight="1" x14ac:dyDescent="0.25"/>
    <row r="6255" ht="15" hidden="1" customHeight="1" x14ac:dyDescent="0.25"/>
    <row r="6256" ht="15" hidden="1" customHeight="1" x14ac:dyDescent="0.25"/>
    <row r="6257" ht="15" hidden="1" customHeight="1" x14ac:dyDescent="0.25"/>
    <row r="6258" ht="15" hidden="1" customHeight="1" x14ac:dyDescent="0.25"/>
    <row r="6259" ht="15" hidden="1" customHeight="1" x14ac:dyDescent="0.25"/>
    <row r="6260" ht="15" hidden="1" customHeight="1" x14ac:dyDescent="0.25"/>
    <row r="6261" ht="15" hidden="1" customHeight="1" x14ac:dyDescent="0.25"/>
    <row r="6262" ht="15" hidden="1" customHeight="1" x14ac:dyDescent="0.25"/>
    <row r="6263" ht="15" hidden="1" customHeight="1" x14ac:dyDescent="0.25"/>
    <row r="6264" ht="15" hidden="1" customHeight="1" x14ac:dyDescent="0.25"/>
    <row r="6265" ht="15" hidden="1" customHeight="1" x14ac:dyDescent="0.25"/>
    <row r="6266" ht="15" hidden="1" customHeight="1" x14ac:dyDescent="0.25"/>
    <row r="6267" ht="15" hidden="1" customHeight="1" x14ac:dyDescent="0.25"/>
    <row r="6268" ht="15" hidden="1" customHeight="1" x14ac:dyDescent="0.25"/>
    <row r="6269" ht="15" hidden="1" customHeight="1" x14ac:dyDescent="0.25"/>
    <row r="6270" ht="15" hidden="1" customHeight="1" x14ac:dyDescent="0.25"/>
    <row r="6271" ht="15" hidden="1" customHeight="1" x14ac:dyDescent="0.25"/>
    <row r="6272" ht="15" hidden="1" customHeight="1" x14ac:dyDescent="0.25"/>
    <row r="6273" ht="15" hidden="1" customHeight="1" x14ac:dyDescent="0.25"/>
    <row r="6274" ht="15" hidden="1" customHeight="1" x14ac:dyDescent="0.25"/>
    <row r="6275" ht="15" hidden="1" customHeight="1" x14ac:dyDescent="0.25"/>
    <row r="6276" ht="15" hidden="1" customHeight="1" x14ac:dyDescent="0.25"/>
    <row r="6277" ht="15" hidden="1" customHeight="1" x14ac:dyDescent="0.25"/>
    <row r="6278" ht="15" hidden="1" customHeight="1" x14ac:dyDescent="0.25"/>
    <row r="6279" ht="15" hidden="1" customHeight="1" x14ac:dyDescent="0.25"/>
    <row r="6280" ht="15" hidden="1" customHeight="1" x14ac:dyDescent="0.25"/>
    <row r="6281" ht="15" hidden="1" customHeight="1" x14ac:dyDescent="0.25"/>
    <row r="6282" ht="15" hidden="1" customHeight="1" x14ac:dyDescent="0.25"/>
    <row r="6283" ht="15" hidden="1" customHeight="1" x14ac:dyDescent="0.25"/>
    <row r="6284" ht="15" hidden="1" customHeight="1" x14ac:dyDescent="0.25"/>
    <row r="6285" ht="15" hidden="1" customHeight="1" x14ac:dyDescent="0.25"/>
    <row r="6286" ht="15" hidden="1" customHeight="1" x14ac:dyDescent="0.25"/>
    <row r="6287" ht="15" hidden="1" customHeight="1" x14ac:dyDescent="0.25"/>
    <row r="6288" ht="15" hidden="1" customHeight="1" x14ac:dyDescent="0.25"/>
    <row r="6289" ht="15" hidden="1" customHeight="1" x14ac:dyDescent="0.25"/>
    <row r="6290" ht="15" hidden="1" customHeight="1" x14ac:dyDescent="0.25"/>
    <row r="6291" ht="15" hidden="1" customHeight="1" x14ac:dyDescent="0.25"/>
    <row r="6292" ht="15" hidden="1" customHeight="1" x14ac:dyDescent="0.25"/>
    <row r="6293" ht="15" hidden="1" customHeight="1" x14ac:dyDescent="0.25"/>
    <row r="6294" ht="15" hidden="1" customHeight="1" x14ac:dyDescent="0.25"/>
    <row r="6295" ht="15" hidden="1" customHeight="1" x14ac:dyDescent="0.25"/>
    <row r="6296" ht="15" hidden="1" customHeight="1" x14ac:dyDescent="0.25"/>
    <row r="6297" ht="15" hidden="1" customHeight="1" x14ac:dyDescent="0.25"/>
    <row r="6298" ht="15" hidden="1" customHeight="1" x14ac:dyDescent="0.25"/>
    <row r="6299" ht="15" hidden="1" customHeight="1" x14ac:dyDescent="0.25"/>
    <row r="6300" ht="15" hidden="1" customHeight="1" x14ac:dyDescent="0.25"/>
    <row r="6301" ht="15" hidden="1" customHeight="1" x14ac:dyDescent="0.25"/>
    <row r="6302" ht="15" hidden="1" customHeight="1" x14ac:dyDescent="0.25"/>
    <row r="6303" ht="15" hidden="1" customHeight="1" x14ac:dyDescent="0.25"/>
    <row r="6304" ht="15" hidden="1" customHeight="1" x14ac:dyDescent="0.25"/>
    <row r="6305" ht="15" hidden="1" customHeight="1" x14ac:dyDescent="0.25"/>
    <row r="6306" ht="15" hidden="1" customHeight="1" x14ac:dyDescent="0.25"/>
    <row r="6307" ht="15" hidden="1" customHeight="1" x14ac:dyDescent="0.25"/>
    <row r="6308" ht="15" hidden="1" customHeight="1" x14ac:dyDescent="0.25"/>
    <row r="6309" ht="15" hidden="1" customHeight="1" x14ac:dyDescent="0.25"/>
    <row r="6310" ht="15" hidden="1" customHeight="1" x14ac:dyDescent="0.25"/>
    <row r="6311" ht="15" hidden="1" customHeight="1" x14ac:dyDescent="0.25"/>
    <row r="6312" ht="15" hidden="1" customHeight="1" x14ac:dyDescent="0.25"/>
    <row r="6313" ht="15" hidden="1" customHeight="1" x14ac:dyDescent="0.25"/>
    <row r="6314" ht="15" hidden="1" customHeight="1" x14ac:dyDescent="0.25"/>
    <row r="6315" ht="15" hidden="1" customHeight="1" x14ac:dyDescent="0.25"/>
    <row r="6316" ht="15" hidden="1" customHeight="1" x14ac:dyDescent="0.25"/>
    <row r="6317" ht="15" hidden="1" customHeight="1" x14ac:dyDescent="0.25"/>
    <row r="6318" ht="15" hidden="1" customHeight="1" x14ac:dyDescent="0.25"/>
    <row r="6319" ht="15" hidden="1" customHeight="1" x14ac:dyDescent="0.25"/>
    <row r="6320" ht="15" hidden="1" customHeight="1" x14ac:dyDescent="0.25"/>
    <row r="6321" ht="15" hidden="1" customHeight="1" x14ac:dyDescent="0.25"/>
    <row r="6322" ht="15" hidden="1" customHeight="1" x14ac:dyDescent="0.25"/>
    <row r="6323" ht="15" hidden="1" customHeight="1" x14ac:dyDescent="0.25"/>
    <row r="6324" ht="15" hidden="1" customHeight="1" x14ac:dyDescent="0.25"/>
    <row r="6325" ht="15" hidden="1" customHeight="1" x14ac:dyDescent="0.25"/>
    <row r="6326" ht="15" hidden="1" customHeight="1" x14ac:dyDescent="0.25"/>
    <row r="6327" ht="15" hidden="1" customHeight="1" x14ac:dyDescent="0.25"/>
    <row r="6328" ht="15" hidden="1" customHeight="1" x14ac:dyDescent="0.25"/>
    <row r="6329" ht="15" hidden="1" customHeight="1" x14ac:dyDescent="0.25"/>
    <row r="6330" ht="15" hidden="1" customHeight="1" x14ac:dyDescent="0.25"/>
    <row r="6331" ht="15" hidden="1" customHeight="1" x14ac:dyDescent="0.25"/>
    <row r="6332" ht="15" hidden="1" customHeight="1" x14ac:dyDescent="0.25"/>
    <row r="6333" ht="15" hidden="1" customHeight="1" x14ac:dyDescent="0.25"/>
    <row r="6334" ht="15" hidden="1" customHeight="1" x14ac:dyDescent="0.25"/>
    <row r="6335" ht="15" hidden="1" customHeight="1" x14ac:dyDescent="0.25"/>
    <row r="6336" ht="15" hidden="1" customHeight="1" x14ac:dyDescent="0.25"/>
    <row r="6337" ht="15" hidden="1" customHeight="1" x14ac:dyDescent="0.25"/>
    <row r="6338" ht="15" hidden="1" customHeight="1" x14ac:dyDescent="0.25"/>
    <row r="6339" ht="15" hidden="1" customHeight="1" x14ac:dyDescent="0.25"/>
    <row r="6340" ht="15" hidden="1" customHeight="1" x14ac:dyDescent="0.25"/>
    <row r="6341" ht="15" hidden="1" customHeight="1" x14ac:dyDescent="0.25"/>
    <row r="6342" ht="15" hidden="1" customHeight="1" x14ac:dyDescent="0.25"/>
    <row r="6343" ht="15" hidden="1" customHeight="1" x14ac:dyDescent="0.25"/>
    <row r="6344" ht="15" hidden="1" customHeight="1" x14ac:dyDescent="0.25"/>
    <row r="6345" ht="15" hidden="1" customHeight="1" x14ac:dyDescent="0.25"/>
    <row r="6346" ht="15" hidden="1" customHeight="1" x14ac:dyDescent="0.25"/>
    <row r="6347" ht="15" hidden="1" customHeight="1" x14ac:dyDescent="0.25"/>
    <row r="6348" ht="15" hidden="1" customHeight="1" x14ac:dyDescent="0.25"/>
    <row r="6349" ht="15" hidden="1" customHeight="1" x14ac:dyDescent="0.25"/>
    <row r="6350" ht="15" hidden="1" customHeight="1" x14ac:dyDescent="0.25"/>
    <row r="6351" ht="15" hidden="1" customHeight="1" x14ac:dyDescent="0.25"/>
    <row r="6352" ht="15" hidden="1" customHeight="1" x14ac:dyDescent="0.25"/>
    <row r="6353" ht="15" hidden="1" customHeight="1" x14ac:dyDescent="0.25"/>
    <row r="6354" ht="15" hidden="1" customHeight="1" x14ac:dyDescent="0.25"/>
    <row r="6355" ht="15" hidden="1" customHeight="1" x14ac:dyDescent="0.25"/>
    <row r="6356" ht="15" hidden="1" customHeight="1" x14ac:dyDescent="0.25"/>
    <row r="6357" ht="15" hidden="1" customHeight="1" x14ac:dyDescent="0.25"/>
    <row r="6358" ht="15" hidden="1" customHeight="1" x14ac:dyDescent="0.25"/>
    <row r="6359" ht="15" hidden="1" customHeight="1" x14ac:dyDescent="0.25"/>
    <row r="6360" ht="15" hidden="1" customHeight="1" x14ac:dyDescent="0.25"/>
    <row r="6361" ht="15" hidden="1" customHeight="1" x14ac:dyDescent="0.25"/>
    <row r="6362" ht="15" hidden="1" customHeight="1" x14ac:dyDescent="0.25"/>
    <row r="6363" ht="15" hidden="1" customHeight="1" x14ac:dyDescent="0.25"/>
    <row r="6364" ht="15" hidden="1" customHeight="1" x14ac:dyDescent="0.25"/>
    <row r="6365" ht="15" hidden="1" customHeight="1" x14ac:dyDescent="0.25"/>
    <row r="6366" ht="15" hidden="1" customHeight="1" x14ac:dyDescent="0.25"/>
    <row r="6367" ht="15" hidden="1" customHeight="1" x14ac:dyDescent="0.25"/>
    <row r="6368" ht="15" hidden="1" customHeight="1" x14ac:dyDescent="0.25"/>
    <row r="6369" ht="15" hidden="1" customHeight="1" x14ac:dyDescent="0.25"/>
    <row r="6370" ht="15" hidden="1" customHeight="1" x14ac:dyDescent="0.25"/>
    <row r="6371" ht="15" hidden="1" customHeight="1" x14ac:dyDescent="0.25"/>
    <row r="6372" ht="15" hidden="1" customHeight="1" x14ac:dyDescent="0.25"/>
    <row r="6373" ht="15" hidden="1" customHeight="1" x14ac:dyDescent="0.25"/>
    <row r="6374" ht="15" hidden="1" customHeight="1" x14ac:dyDescent="0.25"/>
    <row r="6375" ht="15" hidden="1" customHeight="1" x14ac:dyDescent="0.25"/>
    <row r="6376" ht="15" hidden="1" customHeight="1" x14ac:dyDescent="0.25"/>
    <row r="6377" ht="15" hidden="1" customHeight="1" x14ac:dyDescent="0.25"/>
    <row r="6378" ht="15" hidden="1" customHeight="1" x14ac:dyDescent="0.25"/>
    <row r="6379" ht="15" hidden="1" customHeight="1" x14ac:dyDescent="0.25"/>
    <row r="6380" ht="15" hidden="1" customHeight="1" x14ac:dyDescent="0.25"/>
    <row r="6381" ht="15" hidden="1" customHeight="1" x14ac:dyDescent="0.25"/>
    <row r="6382" ht="15" hidden="1" customHeight="1" x14ac:dyDescent="0.25"/>
    <row r="6383" ht="15" hidden="1" customHeight="1" x14ac:dyDescent="0.25"/>
    <row r="6384" ht="15" hidden="1" customHeight="1" x14ac:dyDescent="0.25"/>
    <row r="6385" ht="15" hidden="1" customHeight="1" x14ac:dyDescent="0.25"/>
    <row r="6386" ht="15" hidden="1" customHeight="1" x14ac:dyDescent="0.25"/>
    <row r="6387" ht="15" hidden="1" customHeight="1" x14ac:dyDescent="0.25"/>
    <row r="6388" ht="15" hidden="1" customHeight="1" x14ac:dyDescent="0.25"/>
    <row r="6389" ht="15" hidden="1" customHeight="1" x14ac:dyDescent="0.25"/>
    <row r="6390" ht="15" hidden="1" customHeight="1" x14ac:dyDescent="0.25"/>
    <row r="6391" ht="15" hidden="1" customHeight="1" x14ac:dyDescent="0.25"/>
    <row r="6392" ht="15" hidden="1" customHeight="1" x14ac:dyDescent="0.25"/>
    <row r="6393" ht="15" hidden="1" customHeight="1" x14ac:dyDescent="0.25"/>
    <row r="6394" ht="15" hidden="1" customHeight="1" x14ac:dyDescent="0.25"/>
    <row r="6395" ht="15" hidden="1" customHeight="1" x14ac:dyDescent="0.25"/>
    <row r="6396" ht="15" hidden="1" customHeight="1" x14ac:dyDescent="0.25"/>
    <row r="6397" ht="15" hidden="1" customHeight="1" x14ac:dyDescent="0.25"/>
    <row r="6398" ht="15" hidden="1" customHeight="1" x14ac:dyDescent="0.25"/>
    <row r="6399" ht="15" hidden="1" customHeight="1" x14ac:dyDescent="0.25"/>
    <row r="6400" ht="15" hidden="1" customHeight="1" x14ac:dyDescent="0.25"/>
    <row r="6401" ht="15" hidden="1" customHeight="1" x14ac:dyDescent="0.25"/>
    <row r="6402" ht="15" hidden="1" customHeight="1" x14ac:dyDescent="0.25"/>
    <row r="6403" ht="15" hidden="1" customHeight="1" x14ac:dyDescent="0.25"/>
    <row r="6404" ht="15" hidden="1" customHeight="1" x14ac:dyDescent="0.25"/>
    <row r="6405" ht="15" hidden="1" customHeight="1" x14ac:dyDescent="0.25"/>
    <row r="6406" ht="15" hidden="1" customHeight="1" x14ac:dyDescent="0.25"/>
    <row r="6407" ht="15" hidden="1" customHeight="1" x14ac:dyDescent="0.25"/>
    <row r="6408" ht="15" hidden="1" customHeight="1" x14ac:dyDescent="0.25"/>
    <row r="6409" ht="15" hidden="1" customHeight="1" x14ac:dyDescent="0.25"/>
    <row r="6410" ht="15" hidden="1" customHeight="1" x14ac:dyDescent="0.25"/>
    <row r="6411" ht="15" hidden="1" customHeight="1" x14ac:dyDescent="0.25"/>
    <row r="6412" ht="15" hidden="1" customHeight="1" x14ac:dyDescent="0.25"/>
    <row r="6413" ht="15" hidden="1" customHeight="1" x14ac:dyDescent="0.25"/>
    <row r="6414" ht="15" hidden="1" customHeight="1" x14ac:dyDescent="0.25"/>
    <row r="6415" ht="15" hidden="1" customHeight="1" x14ac:dyDescent="0.25"/>
    <row r="6416" ht="15" hidden="1" customHeight="1" x14ac:dyDescent="0.25"/>
    <row r="6417" ht="15" hidden="1" customHeight="1" x14ac:dyDescent="0.25"/>
    <row r="6418" ht="15" hidden="1" customHeight="1" x14ac:dyDescent="0.25"/>
    <row r="6419" ht="15" hidden="1" customHeight="1" x14ac:dyDescent="0.25"/>
    <row r="6420" ht="15" hidden="1" customHeight="1" x14ac:dyDescent="0.25"/>
    <row r="6421" ht="15" hidden="1" customHeight="1" x14ac:dyDescent="0.25"/>
    <row r="6422" ht="15" hidden="1" customHeight="1" x14ac:dyDescent="0.25"/>
    <row r="6423" ht="15" hidden="1" customHeight="1" x14ac:dyDescent="0.25"/>
    <row r="6424" ht="15" hidden="1" customHeight="1" x14ac:dyDescent="0.25"/>
    <row r="6425" ht="15" hidden="1" customHeight="1" x14ac:dyDescent="0.25"/>
    <row r="6426" ht="15" hidden="1" customHeight="1" x14ac:dyDescent="0.25"/>
    <row r="6427" ht="15" hidden="1" customHeight="1" x14ac:dyDescent="0.25"/>
    <row r="6428" ht="15" hidden="1" customHeight="1" x14ac:dyDescent="0.25"/>
    <row r="6429" ht="15" hidden="1" customHeight="1" x14ac:dyDescent="0.25"/>
    <row r="6430" ht="15" hidden="1" customHeight="1" x14ac:dyDescent="0.25"/>
    <row r="6431" ht="15" hidden="1" customHeight="1" x14ac:dyDescent="0.25"/>
    <row r="6432" ht="15" hidden="1" customHeight="1" x14ac:dyDescent="0.25"/>
    <row r="6433" ht="15" hidden="1" customHeight="1" x14ac:dyDescent="0.25"/>
    <row r="6434" ht="15" hidden="1" customHeight="1" x14ac:dyDescent="0.25"/>
    <row r="6435" ht="15" hidden="1" customHeight="1" x14ac:dyDescent="0.25"/>
    <row r="6436" ht="15" hidden="1" customHeight="1" x14ac:dyDescent="0.25"/>
    <row r="6437" ht="15" hidden="1" customHeight="1" x14ac:dyDescent="0.25"/>
    <row r="6438" ht="15" hidden="1" customHeight="1" x14ac:dyDescent="0.25"/>
    <row r="6439" ht="15" hidden="1" customHeight="1" x14ac:dyDescent="0.25"/>
    <row r="6440" ht="15" hidden="1" customHeight="1" x14ac:dyDescent="0.25"/>
    <row r="6441" ht="15" hidden="1" customHeight="1" x14ac:dyDescent="0.25"/>
    <row r="6442" ht="15" hidden="1" customHeight="1" x14ac:dyDescent="0.25"/>
    <row r="6443" ht="15" hidden="1" customHeight="1" x14ac:dyDescent="0.25"/>
    <row r="6444" ht="15" hidden="1" customHeight="1" x14ac:dyDescent="0.25"/>
    <row r="6445" ht="15" hidden="1" customHeight="1" x14ac:dyDescent="0.25"/>
    <row r="6446" ht="15" hidden="1" customHeight="1" x14ac:dyDescent="0.25"/>
    <row r="6447" ht="15" hidden="1" customHeight="1" x14ac:dyDescent="0.25"/>
    <row r="6448" ht="15" hidden="1" customHeight="1" x14ac:dyDescent="0.25"/>
    <row r="6449" ht="15" hidden="1" customHeight="1" x14ac:dyDescent="0.25"/>
    <row r="6450" ht="15" hidden="1" customHeight="1" x14ac:dyDescent="0.25"/>
    <row r="6451" ht="15" hidden="1" customHeight="1" x14ac:dyDescent="0.25"/>
    <row r="6452" ht="15" hidden="1" customHeight="1" x14ac:dyDescent="0.25"/>
    <row r="6453" ht="15" hidden="1" customHeight="1" x14ac:dyDescent="0.25"/>
    <row r="6454" ht="15" hidden="1" customHeight="1" x14ac:dyDescent="0.25"/>
    <row r="6455" ht="15" hidden="1" customHeight="1" x14ac:dyDescent="0.25"/>
    <row r="6456" ht="15" hidden="1" customHeight="1" x14ac:dyDescent="0.25"/>
    <row r="6457" ht="15" hidden="1" customHeight="1" x14ac:dyDescent="0.25"/>
    <row r="6458" ht="15" hidden="1" customHeight="1" x14ac:dyDescent="0.25"/>
    <row r="6459" ht="15" hidden="1" customHeight="1" x14ac:dyDescent="0.25"/>
    <row r="6460" ht="15" hidden="1" customHeight="1" x14ac:dyDescent="0.25"/>
    <row r="6461" ht="15" hidden="1" customHeight="1" x14ac:dyDescent="0.25"/>
    <row r="6462" ht="15" hidden="1" customHeight="1" x14ac:dyDescent="0.25"/>
    <row r="6463" ht="15" hidden="1" customHeight="1" x14ac:dyDescent="0.25"/>
    <row r="6464" ht="15" hidden="1" customHeight="1" x14ac:dyDescent="0.25"/>
    <row r="6465" ht="15" hidden="1" customHeight="1" x14ac:dyDescent="0.25"/>
    <row r="6466" ht="15" hidden="1" customHeight="1" x14ac:dyDescent="0.25"/>
    <row r="6467" ht="15" hidden="1" customHeight="1" x14ac:dyDescent="0.25"/>
    <row r="6468" ht="15" hidden="1" customHeight="1" x14ac:dyDescent="0.25"/>
    <row r="6469" ht="15" hidden="1" customHeight="1" x14ac:dyDescent="0.25"/>
    <row r="6470" ht="15" hidden="1" customHeight="1" x14ac:dyDescent="0.25"/>
    <row r="6471" ht="15" hidden="1" customHeight="1" x14ac:dyDescent="0.25"/>
    <row r="6472" ht="15" hidden="1" customHeight="1" x14ac:dyDescent="0.25"/>
    <row r="6473" ht="15" hidden="1" customHeight="1" x14ac:dyDescent="0.25"/>
    <row r="6474" ht="15" hidden="1" customHeight="1" x14ac:dyDescent="0.25"/>
    <row r="6475" ht="15" hidden="1" customHeight="1" x14ac:dyDescent="0.25"/>
    <row r="6476" ht="15" hidden="1" customHeight="1" x14ac:dyDescent="0.25"/>
    <row r="6477" ht="15" hidden="1" customHeight="1" x14ac:dyDescent="0.25"/>
    <row r="6478" ht="15" hidden="1" customHeight="1" x14ac:dyDescent="0.25"/>
    <row r="6479" ht="15" hidden="1" customHeight="1" x14ac:dyDescent="0.25"/>
    <row r="6480" ht="15" hidden="1" customHeight="1" x14ac:dyDescent="0.25"/>
    <row r="6481" ht="15" hidden="1" customHeight="1" x14ac:dyDescent="0.25"/>
    <row r="6482" ht="15" hidden="1" customHeight="1" x14ac:dyDescent="0.25"/>
    <row r="6483" ht="15" hidden="1" customHeight="1" x14ac:dyDescent="0.25"/>
    <row r="6484" ht="15" hidden="1" customHeight="1" x14ac:dyDescent="0.25"/>
    <row r="6485" ht="15" hidden="1" customHeight="1" x14ac:dyDescent="0.25"/>
    <row r="6486" ht="15" hidden="1" customHeight="1" x14ac:dyDescent="0.25"/>
    <row r="6487" ht="15" hidden="1" customHeight="1" x14ac:dyDescent="0.25"/>
    <row r="6488" ht="15" hidden="1" customHeight="1" x14ac:dyDescent="0.25"/>
    <row r="6489" ht="15" hidden="1" customHeight="1" x14ac:dyDescent="0.25"/>
    <row r="6490" ht="15" hidden="1" customHeight="1" x14ac:dyDescent="0.25"/>
    <row r="6491" ht="15" hidden="1" customHeight="1" x14ac:dyDescent="0.25"/>
    <row r="6492" ht="15" hidden="1" customHeight="1" x14ac:dyDescent="0.25"/>
    <row r="6493" ht="15" hidden="1" customHeight="1" x14ac:dyDescent="0.25"/>
    <row r="6494" ht="15" hidden="1" customHeight="1" x14ac:dyDescent="0.25"/>
    <row r="6495" ht="15" hidden="1" customHeight="1" x14ac:dyDescent="0.25"/>
    <row r="6496" ht="15" hidden="1" customHeight="1" x14ac:dyDescent="0.25"/>
    <row r="6497" ht="15" hidden="1" customHeight="1" x14ac:dyDescent="0.25"/>
    <row r="6498" ht="15" hidden="1" customHeight="1" x14ac:dyDescent="0.25"/>
    <row r="6499" ht="15" hidden="1" customHeight="1" x14ac:dyDescent="0.25"/>
    <row r="6500" ht="15" hidden="1" customHeight="1" x14ac:dyDescent="0.25"/>
    <row r="6501" ht="15" hidden="1" customHeight="1" x14ac:dyDescent="0.25"/>
    <row r="6502" ht="15" hidden="1" customHeight="1" x14ac:dyDescent="0.25"/>
    <row r="6503" ht="15" hidden="1" customHeight="1" x14ac:dyDescent="0.25"/>
    <row r="6504" ht="15" hidden="1" customHeight="1" x14ac:dyDescent="0.25"/>
    <row r="6505" ht="15" hidden="1" customHeight="1" x14ac:dyDescent="0.25"/>
    <row r="6506" ht="15" hidden="1" customHeight="1" x14ac:dyDescent="0.25"/>
    <row r="6507" ht="15" hidden="1" customHeight="1" x14ac:dyDescent="0.25"/>
    <row r="6508" ht="15" hidden="1" customHeight="1" x14ac:dyDescent="0.25"/>
    <row r="6509" ht="15" hidden="1" customHeight="1" x14ac:dyDescent="0.25"/>
    <row r="6510" ht="15" hidden="1" customHeight="1" x14ac:dyDescent="0.25"/>
    <row r="6511" ht="15" hidden="1" customHeight="1" x14ac:dyDescent="0.25"/>
    <row r="6512" ht="15" hidden="1" customHeight="1" x14ac:dyDescent="0.25"/>
    <row r="6513" ht="15" hidden="1" customHeight="1" x14ac:dyDescent="0.25"/>
    <row r="6514" ht="15" hidden="1" customHeight="1" x14ac:dyDescent="0.25"/>
    <row r="6515" ht="15" hidden="1" customHeight="1" x14ac:dyDescent="0.25"/>
    <row r="6516" ht="15" hidden="1" customHeight="1" x14ac:dyDescent="0.25"/>
    <row r="6517" ht="15" hidden="1" customHeight="1" x14ac:dyDescent="0.25"/>
    <row r="6518" ht="15" hidden="1" customHeight="1" x14ac:dyDescent="0.25"/>
    <row r="6519" ht="15" hidden="1" customHeight="1" x14ac:dyDescent="0.25"/>
    <row r="6520" ht="15" hidden="1" customHeight="1" x14ac:dyDescent="0.25"/>
    <row r="6521" ht="15" hidden="1" customHeight="1" x14ac:dyDescent="0.25"/>
    <row r="6522" ht="15" hidden="1" customHeight="1" x14ac:dyDescent="0.25"/>
    <row r="6523" ht="15" hidden="1" customHeight="1" x14ac:dyDescent="0.25"/>
    <row r="6524" ht="15" hidden="1" customHeight="1" x14ac:dyDescent="0.25"/>
    <row r="6525" ht="15" hidden="1" customHeight="1" x14ac:dyDescent="0.25"/>
    <row r="6526" ht="15" hidden="1" customHeight="1" x14ac:dyDescent="0.25"/>
    <row r="6527" ht="15" hidden="1" customHeight="1" x14ac:dyDescent="0.25"/>
    <row r="6528" ht="15" hidden="1" customHeight="1" x14ac:dyDescent="0.25"/>
    <row r="6529" ht="15" hidden="1" customHeight="1" x14ac:dyDescent="0.25"/>
    <row r="6530" ht="15" hidden="1" customHeight="1" x14ac:dyDescent="0.25"/>
    <row r="6531" ht="15" hidden="1" customHeight="1" x14ac:dyDescent="0.25"/>
    <row r="6532" ht="15" hidden="1" customHeight="1" x14ac:dyDescent="0.25"/>
    <row r="6533" ht="15" hidden="1" customHeight="1" x14ac:dyDescent="0.25"/>
    <row r="6534" ht="15" hidden="1" customHeight="1" x14ac:dyDescent="0.25"/>
    <row r="6535" ht="15" hidden="1" customHeight="1" x14ac:dyDescent="0.25"/>
    <row r="6536" ht="15" hidden="1" customHeight="1" x14ac:dyDescent="0.25"/>
    <row r="6537" ht="15" hidden="1" customHeight="1" x14ac:dyDescent="0.25"/>
    <row r="6538" ht="15" hidden="1" customHeight="1" x14ac:dyDescent="0.25"/>
    <row r="6539" ht="15" hidden="1" customHeight="1" x14ac:dyDescent="0.25"/>
    <row r="6540" ht="15" hidden="1" customHeight="1" x14ac:dyDescent="0.25"/>
    <row r="6541" ht="15" hidden="1" customHeight="1" x14ac:dyDescent="0.25"/>
    <row r="6542" ht="15" hidden="1" customHeight="1" x14ac:dyDescent="0.25"/>
    <row r="6543" ht="15" hidden="1" customHeight="1" x14ac:dyDescent="0.25"/>
    <row r="6544" ht="15" hidden="1" customHeight="1" x14ac:dyDescent="0.25"/>
    <row r="6545" ht="15" hidden="1" customHeight="1" x14ac:dyDescent="0.25"/>
    <row r="6546" ht="15" hidden="1" customHeight="1" x14ac:dyDescent="0.25"/>
    <row r="6547" ht="15" hidden="1" customHeight="1" x14ac:dyDescent="0.25"/>
    <row r="6548" ht="15" hidden="1" customHeight="1" x14ac:dyDescent="0.25"/>
    <row r="6549" ht="15" hidden="1" customHeight="1" x14ac:dyDescent="0.25"/>
    <row r="6550" ht="15" hidden="1" customHeight="1" x14ac:dyDescent="0.25"/>
    <row r="6551" ht="15" hidden="1" customHeight="1" x14ac:dyDescent="0.25"/>
    <row r="6552" ht="15" hidden="1" customHeight="1" x14ac:dyDescent="0.25"/>
    <row r="6553" ht="15" hidden="1" customHeight="1" x14ac:dyDescent="0.25"/>
    <row r="6554" ht="15" hidden="1" customHeight="1" x14ac:dyDescent="0.25"/>
    <row r="6555" ht="15" hidden="1" customHeight="1" x14ac:dyDescent="0.25"/>
    <row r="6556" ht="15" hidden="1" customHeight="1" x14ac:dyDescent="0.25"/>
    <row r="6557" ht="15" hidden="1" customHeight="1" x14ac:dyDescent="0.25"/>
    <row r="6558" ht="15" hidden="1" customHeight="1" x14ac:dyDescent="0.25"/>
    <row r="6559" ht="15" hidden="1" customHeight="1" x14ac:dyDescent="0.25"/>
    <row r="6560" ht="15" hidden="1" customHeight="1" x14ac:dyDescent="0.25"/>
    <row r="6561" ht="15" hidden="1" customHeight="1" x14ac:dyDescent="0.25"/>
    <row r="6562" ht="15" hidden="1" customHeight="1" x14ac:dyDescent="0.25"/>
    <row r="6563" ht="15" hidden="1" customHeight="1" x14ac:dyDescent="0.25"/>
    <row r="6564" ht="15" hidden="1" customHeight="1" x14ac:dyDescent="0.25"/>
    <row r="6565" ht="15" hidden="1" customHeight="1" x14ac:dyDescent="0.25"/>
    <row r="6566" ht="15" hidden="1" customHeight="1" x14ac:dyDescent="0.25"/>
    <row r="6567" ht="15" hidden="1" customHeight="1" x14ac:dyDescent="0.25"/>
    <row r="6568" ht="15" hidden="1" customHeight="1" x14ac:dyDescent="0.25"/>
    <row r="6569" ht="15" hidden="1" customHeight="1" x14ac:dyDescent="0.25"/>
    <row r="6570" ht="15" hidden="1" customHeight="1" x14ac:dyDescent="0.25"/>
    <row r="6571" ht="15" hidden="1" customHeight="1" x14ac:dyDescent="0.25"/>
    <row r="6572" ht="15" hidden="1" customHeight="1" x14ac:dyDescent="0.25"/>
    <row r="6573" ht="15" hidden="1" customHeight="1" x14ac:dyDescent="0.25"/>
    <row r="6574" ht="15" hidden="1" customHeight="1" x14ac:dyDescent="0.25"/>
    <row r="6575" ht="15" hidden="1" customHeight="1" x14ac:dyDescent="0.25"/>
    <row r="6576" ht="15" hidden="1" customHeight="1" x14ac:dyDescent="0.25"/>
    <row r="6577" ht="15" hidden="1" customHeight="1" x14ac:dyDescent="0.25"/>
    <row r="6578" ht="15" hidden="1" customHeight="1" x14ac:dyDescent="0.25"/>
    <row r="6579" ht="15" hidden="1" customHeight="1" x14ac:dyDescent="0.25"/>
    <row r="6580" ht="15" hidden="1" customHeight="1" x14ac:dyDescent="0.25"/>
    <row r="6581" ht="15" hidden="1" customHeight="1" x14ac:dyDescent="0.25"/>
    <row r="6582" ht="15" hidden="1" customHeight="1" x14ac:dyDescent="0.25"/>
    <row r="6583" ht="15" hidden="1" customHeight="1" x14ac:dyDescent="0.25"/>
    <row r="6584" ht="15" hidden="1" customHeight="1" x14ac:dyDescent="0.25"/>
    <row r="6585" ht="15" hidden="1" customHeight="1" x14ac:dyDescent="0.25"/>
    <row r="6586" ht="15" hidden="1" customHeight="1" x14ac:dyDescent="0.25"/>
    <row r="6587" ht="15" hidden="1" customHeight="1" x14ac:dyDescent="0.25"/>
    <row r="6588" ht="15" hidden="1" customHeight="1" x14ac:dyDescent="0.25"/>
    <row r="6589" ht="15" hidden="1" customHeight="1" x14ac:dyDescent="0.25"/>
    <row r="6590" ht="15" hidden="1" customHeight="1" x14ac:dyDescent="0.25"/>
    <row r="6591" ht="15" hidden="1" customHeight="1" x14ac:dyDescent="0.25"/>
    <row r="6592" ht="15" hidden="1" customHeight="1" x14ac:dyDescent="0.25"/>
    <row r="6593" ht="15" hidden="1" customHeight="1" x14ac:dyDescent="0.25"/>
    <row r="6594" ht="15" hidden="1" customHeight="1" x14ac:dyDescent="0.25"/>
    <row r="6595" ht="15" hidden="1" customHeight="1" x14ac:dyDescent="0.25"/>
    <row r="6596" ht="15" hidden="1" customHeight="1" x14ac:dyDescent="0.25"/>
    <row r="6597" ht="15" hidden="1" customHeight="1" x14ac:dyDescent="0.25"/>
    <row r="6598" ht="15" hidden="1" customHeight="1" x14ac:dyDescent="0.25"/>
    <row r="6599" ht="15" hidden="1" customHeight="1" x14ac:dyDescent="0.25"/>
    <row r="6600" ht="15" hidden="1" customHeight="1" x14ac:dyDescent="0.25"/>
    <row r="6601" ht="15" hidden="1" customHeight="1" x14ac:dyDescent="0.25"/>
    <row r="6602" ht="15" hidden="1" customHeight="1" x14ac:dyDescent="0.25"/>
    <row r="6603" ht="15" hidden="1" customHeight="1" x14ac:dyDescent="0.25"/>
    <row r="6604" ht="15" hidden="1" customHeight="1" x14ac:dyDescent="0.25"/>
    <row r="6605" ht="15" hidden="1" customHeight="1" x14ac:dyDescent="0.25"/>
    <row r="6606" ht="15" hidden="1" customHeight="1" x14ac:dyDescent="0.25"/>
    <row r="6607" ht="15" hidden="1" customHeight="1" x14ac:dyDescent="0.25"/>
    <row r="6608" ht="15" hidden="1" customHeight="1" x14ac:dyDescent="0.25"/>
    <row r="6609" ht="15" hidden="1" customHeight="1" x14ac:dyDescent="0.25"/>
    <row r="6610" ht="15" hidden="1" customHeight="1" x14ac:dyDescent="0.25"/>
    <row r="6611" ht="15" hidden="1" customHeight="1" x14ac:dyDescent="0.25"/>
    <row r="6612" ht="15" hidden="1" customHeight="1" x14ac:dyDescent="0.25"/>
    <row r="6613" ht="15" hidden="1" customHeight="1" x14ac:dyDescent="0.25"/>
    <row r="6614" ht="15" hidden="1" customHeight="1" x14ac:dyDescent="0.25"/>
    <row r="6615" ht="15" hidden="1" customHeight="1" x14ac:dyDescent="0.25"/>
    <row r="6616" ht="15" hidden="1" customHeight="1" x14ac:dyDescent="0.25"/>
    <row r="6617" ht="15" hidden="1" customHeight="1" x14ac:dyDescent="0.25"/>
    <row r="6618" ht="15" hidden="1" customHeight="1" x14ac:dyDescent="0.25"/>
    <row r="6619" ht="15" hidden="1" customHeight="1" x14ac:dyDescent="0.25"/>
    <row r="6620" ht="15" hidden="1" customHeight="1" x14ac:dyDescent="0.25"/>
    <row r="6621" ht="15" hidden="1" customHeight="1" x14ac:dyDescent="0.25"/>
    <row r="6622" ht="15" hidden="1" customHeight="1" x14ac:dyDescent="0.25"/>
    <row r="6623" ht="15" hidden="1" customHeight="1" x14ac:dyDescent="0.25"/>
    <row r="6624" ht="15" hidden="1" customHeight="1" x14ac:dyDescent="0.25"/>
    <row r="6625" ht="15" hidden="1" customHeight="1" x14ac:dyDescent="0.25"/>
    <row r="6626" ht="15" hidden="1" customHeight="1" x14ac:dyDescent="0.25"/>
    <row r="6627" ht="15" hidden="1" customHeight="1" x14ac:dyDescent="0.25"/>
    <row r="6628" ht="15" hidden="1" customHeight="1" x14ac:dyDescent="0.25"/>
    <row r="6629" ht="15" hidden="1" customHeight="1" x14ac:dyDescent="0.25"/>
    <row r="6630" ht="15" hidden="1" customHeight="1" x14ac:dyDescent="0.25"/>
    <row r="6631" ht="15" hidden="1" customHeight="1" x14ac:dyDescent="0.25"/>
    <row r="6632" ht="15" hidden="1" customHeight="1" x14ac:dyDescent="0.25"/>
    <row r="6633" ht="15" hidden="1" customHeight="1" x14ac:dyDescent="0.25"/>
    <row r="6634" ht="15" hidden="1" customHeight="1" x14ac:dyDescent="0.25"/>
    <row r="6635" ht="15" hidden="1" customHeight="1" x14ac:dyDescent="0.25"/>
    <row r="6636" ht="15" hidden="1" customHeight="1" x14ac:dyDescent="0.25"/>
    <row r="6637" ht="15" hidden="1" customHeight="1" x14ac:dyDescent="0.25"/>
    <row r="6638" ht="15" hidden="1" customHeight="1" x14ac:dyDescent="0.25"/>
    <row r="6639" ht="15" hidden="1" customHeight="1" x14ac:dyDescent="0.25"/>
    <row r="6640" ht="15" hidden="1" customHeight="1" x14ac:dyDescent="0.25"/>
    <row r="6641" ht="15" hidden="1" customHeight="1" x14ac:dyDescent="0.25"/>
    <row r="6642" ht="15" hidden="1" customHeight="1" x14ac:dyDescent="0.25"/>
    <row r="6643" ht="15" hidden="1" customHeight="1" x14ac:dyDescent="0.25"/>
    <row r="6644" ht="15" hidden="1" customHeight="1" x14ac:dyDescent="0.25"/>
    <row r="6645" ht="15" hidden="1" customHeight="1" x14ac:dyDescent="0.25"/>
    <row r="6646" ht="15" hidden="1" customHeight="1" x14ac:dyDescent="0.25"/>
    <row r="6647" ht="15" hidden="1" customHeight="1" x14ac:dyDescent="0.25"/>
    <row r="6648" ht="15" hidden="1" customHeight="1" x14ac:dyDescent="0.25"/>
    <row r="6649" ht="15" hidden="1" customHeight="1" x14ac:dyDescent="0.25"/>
    <row r="6650" ht="15" hidden="1" customHeight="1" x14ac:dyDescent="0.25"/>
    <row r="6651" ht="15" hidden="1" customHeight="1" x14ac:dyDescent="0.25"/>
    <row r="6652" ht="15" hidden="1" customHeight="1" x14ac:dyDescent="0.25"/>
    <row r="6653" ht="15" hidden="1" customHeight="1" x14ac:dyDescent="0.25"/>
    <row r="6654" ht="15" hidden="1" customHeight="1" x14ac:dyDescent="0.25"/>
    <row r="6655" ht="15" hidden="1" customHeight="1" x14ac:dyDescent="0.25"/>
    <row r="6656" ht="15" hidden="1" customHeight="1" x14ac:dyDescent="0.25"/>
    <row r="6657" ht="15" hidden="1" customHeight="1" x14ac:dyDescent="0.25"/>
    <row r="6658" ht="15" hidden="1" customHeight="1" x14ac:dyDescent="0.25"/>
    <row r="6659" ht="15" hidden="1" customHeight="1" x14ac:dyDescent="0.25"/>
    <row r="6660" ht="15" hidden="1" customHeight="1" x14ac:dyDescent="0.25"/>
    <row r="6661" ht="15" hidden="1" customHeight="1" x14ac:dyDescent="0.25"/>
    <row r="6662" ht="15" hidden="1" customHeight="1" x14ac:dyDescent="0.25"/>
    <row r="6663" ht="15" hidden="1" customHeight="1" x14ac:dyDescent="0.25"/>
    <row r="6664" ht="15" hidden="1" customHeight="1" x14ac:dyDescent="0.25"/>
    <row r="6665" ht="15" hidden="1" customHeight="1" x14ac:dyDescent="0.25"/>
    <row r="6666" ht="15" hidden="1" customHeight="1" x14ac:dyDescent="0.25"/>
    <row r="6667" ht="15" hidden="1" customHeight="1" x14ac:dyDescent="0.25"/>
    <row r="6668" ht="15" hidden="1" customHeight="1" x14ac:dyDescent="0.25"/>
    <row r="6669" ht="15" hidden="1" customHeight="1" x14ac:dyDescent="0.25"/>
    <row r="6670" ht="15" hidden="1" customHeight="1" x14ac:dyDescent="0.25"/>
    <row r="6671" ht="15" hidden="1" customHeight="1" x14ac:dyDescent="0.25"/>
    <row r="6672" ht="15" hidden="1" customHeight="1" x14ac:dyDescent="0.25"/>
    <row r="6673" ht="15" hidden="1" customHeight="1" x14ac:dyDescent="0.25"/>
    <row r="6674" ht="15" hidden="1" customHeight="1" x14ac:dyDescent="0.25"/>
    <row r="6675" ht="15" hidden="1" customHeight="1" x14ac:dyDescent="0.25"/>
    <row r="6676" ht="15" hidden="1" customHeight="1" x14ac:dyDescent="0.25"/>
    <row r="6677" ht="15" hidden="1" customHeight="1" x14ac:dyDescent="0.25"/>
    <row r="6678" ht="15" hidden="1" customHeight="1" x14ac:dyDescent="0.25"/>
    <row r="6679" ht="15" hidden="1" customHeight="1" x14ac:dyDescent="0.25"/>
    <row r="6680" ht="15" hidden="1" customHeight="1" x14ac:dyDescent="0.25"/>
    <row r="6681" ht="15" hidden="1" customHeight="1" x14ac:dyDescent="0.25"/>
    <row r="6682" ht="15" hidden="1" customHeight="1" x14ac:dyDescent="0.25"/>
    <row r="6683" ht="15" hidden="1" customHeight="1" x14ac:dyDescent="0.25"/>
    <row r="6684" ht="15" hidden="1" customHeight="1" x14ac:dyDescent="0.25"/>
    <row r="6685" ht="15" hidden="1" customHeight="1" x14ac:dyDescent="0.25"/>
    <row r="6686" ht="15" hidden="1" customHeight="1" x14ac:dyDescent="0.25"/>
    <row r="6687" ht="15" hidden="1" customHeight="1" x14ac:dyDescent="0.25"/>
    <row r="6688" ht="15" hidden="1" customHeight="1" x14ac:dyDescent="0.25"/>
    <row r="6689" ht="15" hidden="1" customHeight="1" x14ac:dyDescent="0.25"/>
    <row r="6690" ht="15" hidden="1" customHeight="1" x14ac:dyDescent="0.25"/>
    <row r="6691" ht="15" hidden="1" customHeight="1" x14ac:dyDescent="0.25"/>
    <row r="6692" ht="15" hidden="1" customHeight="1" x14ac:dyDescent="0.25"/>
    <row r="6693" ht="15" hidden="1" customHeight="1" x14ac:dyDescent="0.25"/>
    <row r="6694" ht="15" hidden="1" customHeight="1" x14ac:dyDescent="0.25"/>
    <row r="6695" ht="15" hidden="1" customHeight="1" x14ac:dyDescent="0.25"/>
    <row r="6696" ht="15" hidden="1" customHeight="1" x14ac:dyDescent="0.25"/>
    <row r="6697" ht="15" hidden="1" customHeight="1" x14ac:dyDescent="0.25"/>
    <row r="6698" ht="15" hidden="1" customHeight="1" x14ac:dyDescent="0.25"/>
    <row r="6699" ht="15" hidden="1" customHeight="1" x14ac:dyDescent="0.25"/>
    <row r="6700" ht="15" hidden="1" customHeight="1" x14ac:dyDescent="0.25"/>
    <row r="6701" ht="15" hidden="1" customHeight="1" x14ac:dyDescent="0.25"/>
    <row r="6702" ht="15" hidden="1" customHeight="1" x14ac:dyDescent="0.25"/>
    <row r="6703" ht="15" hidden="1" customHeight="1" x14ac:dyDescent="0.25"/>
    <row r="6704" ht="15" hidden="1" customHeight="1" x14ac:dyDescent="0.25"/>
    <row r="6705" ht="15" hidden="1" customHeight="1" x14ac:dyDescent="0.25"/>
    <row r="6706" ht="15" hidden="1" customHeight="1" x14ac:dyDescent="0.25"/>
    <row r="6707" ht="15" hidden="1" customHeight="1" x14ac:dyDescent="0.25"/>
    <row r="6708" ht="15" hidden="1" customHeight="1" x14ac:dyDescent="0.25"/>
    <row r="6709" ht="15" hidden="1" customHeight="1" x14ac:dyDescent="0.25"/>
    <row r="6710" ht="15" hidden="1" customHeight="1" x14ac:dyDescent="0.25"/>
    <row r="6711" ht="15" hidden="1" customHeight="1" x14ac:dyDescent="0.25"/>
    <row r="6712" ht="15" hidden="1" customHeight="1" x14ac:dyDescent="0.25"/>
    <row r="6713" ht="15" hidden="1" customHeight="1" x14ac:dyDescent="0.25"/>
    <row r="6714" ht="15" hidden="1" customHeight="1" x14ac:dyDescent="0.25"/>
    <row r="6715" ht="15" hidden="1" customHeight="1" x14ac:dyDescent="0.25"/>
    <row r="6716" ht="15" hidden="1" customHeight="1" x14ac:dyDescent="0.25"/>
    <row r="6717" ht="15" hidden="1" customHeight="1" x14ac:dyDescent="0.25"/>
    <row r="6718" ht="15" hidden="1" customHeight="1" x14ac:dyDescent="0.25"/>
    <row r="6719" ht="15" hidden="1" customHeight="1" x14ac:dyDescent="0.25"/>
    <row r="6720" ht="15" hidden="1" customHeight="1" x14ac:dyDescent="0.25"/>
    <row r="6721" ht="15" hidden="1" customHeight="1" x14ac:dyDescent="0.25"/>
    <row r="6722" ht="15" hidden="1" customHeight="1" x14ac:dyDescent="0.25"/>
    <row r="6723" ht="15" hidden="1" customHeight="1" x14ac:dyDescent="0.25"/>
    <row r="6724" ht="15" hidden="1" customHeight="1" x14ac:dyDescent="0.25"/>
    <row r="6725" ht="15" hidden="1" customHeight="1" x14ac:dyDescent="0.25"/>
    <row r="6726" ht="15" hidden="1" customHeight="1" x14ac:dyDescent="0.25"/>
    <row r="6727" ht="15" hidden="1" customHeight="1" x14ac:dyDescent="0.25"/>
    <row r="6728" ht="15" hidden="1" customHeight="1" x14ac:dyDescent="0.25"/>
    <row r="6729" ht="15" hidden="1" customHeight="1" x14ac:dyDescent="0.25"/>
    <row r="6730" ht="15" hidden="1" customHeight="1" x14ac:dyDescent="0.25"/>
    <row r="6731" ht="15" hidden="1" customHeight="1" x14ac:dyDescent="0.25"/>
    <row r="6732" ht="15" hidden="1" customHeight="1" x14ac:dyDescent="0.25"/>
    <row r="6733" ht="15" hidden="1" customHeight="1" x14ac:dyDescent="0.25"/>
    <row r="6734" ht="15" hidden="1" customHeight="1" x14ac:dyDescent="0.25"/>
    <row r="6735" ht="15" hidden="1" customHeight="1" x14ac:dyDescent="0.25"/>
    <row r="6736" ht="15" hidden="1" customHeight="1" x14ac:dyDescent="0.25"/>
    <row r="6737" ht="15" hidden="1" customHeight="1" x14ac:dyDescent="0.25"/>
    <row r="6738" ht="15" hidden="1" customHeight="1" x14ac:dyDescent="0.25"/>
    <row r="6739" ht="15" hidden="1" customHeight="1" x14ac:dyDescent="0.25"/>
    <row r="6740" ht="15" hidden="1" customHeight="1" x14ac:dyDescent="0.25"/>
    <row r="6741" ht="15" hidden="1" customHeight="1" x14ac:dyDescent="0.25"/>
    <row r="6742" ht="15" hidden="1" customHeight="1" x14ac:dyDescent="0.25"/>
    <row r="6743" ht="15" hidden="1" customHeight="1" x14ac:dyDescent="0.25"/>
    <row r="6744" ht="15" hidden="1" customHeight="1" x14ac:dyDescent="0.25"/>
    <row r="6745" ht="15" hidden="1" customHeight="1" x14ac:dyDescent="0.25"/>
    <row r="6746" ht="15" hidden="1" customHeight="1" x14ac:dyDescent="0.25"/>
    <row r="6747" ht="15" hidden="1" customHeight="1" x14ac:dyDescent="0.25"/>
    <row r="6748" ht="15" hidden="1" customHeight="1" x14ac:dyDescent="0.25"/>
    <row r="6749" ht="15" hidden="1" customHeight="1" x14ac:dyDescent="0.25"/>
    <row r="6750" ht="15" hidden="1" customHeight="1" x14ac:dyDescent="0.25"/>
    <row r="6751" ht="15" hidden="1" customHeight="1" x14ac:dyDescent="0.25"/>
    <row r="6752" ht="15" hidden="1" customHeight="1" x14ac:dyDescent="0.25"/>
    <row r="6753" ht="15" hidden="1" customHeight="1" x14ac:dyDescent="0.25"/>
    <row r="6754" ht="15" hidden="1" customHeight="1" x14ac:dyDescent="0.25"/>
    <row r="6755" ht="15" hidden="1" customHeight="1" x14ac:dyDescent="0.25"/>
    <row r="6756" ht="15" hidden="1" customHeight="1" x14ac:dyDescent="0.25"/>
    <row r="6757" ht="15" hidden="1" customHeight="1" x14ac:dyDescent="0.25"/>
    <row r="6758" ht="15" hidden="1" customHeight="1" x14ac:dyDescent="0.25"/>
    <row r="6759" ht="15" hidden="1" customHeight="1" x14ac:dyDescent="0.25"/>
    <row r="6760" ht="15" hidden="1" customHeight="1" x14ac:dyDescent="0.25"/>
    <row r="6761" ht="15" hidden="1" customHeight="1" x14ac:dyDescent="0.25"/>
    <row r="6762" ht="15" hidden="1" customHeight="1" x14ac:dyDescent="0.25"/>
    <row r="6763" ht="15" hidden="1" customHeight="1" x14ac:dyDescent="0.25"/>
    <row r="6764" ht="15" hidden="1" customHeight="1" x14ac:dyDescent="0.25"/>
    <row r="6765" ht="15" hidden="1" customHeight="1" x14ac:dyDescent="0.25"/>
    <row r="6766" ht="15" hidden="1" customHeight="1" x14ac:dyDescent="0.25"/>
    <row r="6767" ht="15" hidden="1" customHeight="1" x14ac:dyDescent="0.25"/>
    <row r="6768" ht="15" hidden="1" customHeight="1" x14ac:dyDescent="0.25"/>
    <row r="6769" ht="15" hidden="1" customHeight="1" x14ac:dyDescent="0.25"/>
    <row r="6770" ht="15" hidden="1" customHeight="1" x14ac:dyDescent="0.25"/>
    <row r="6771" ht="15" hidden="1" customHeight="1" x14ac:dyDescent="0.25"/>
    <row r="6772" ht="15" hidden="1" customHeight="1" x14ac:dyDescent="0.25"/>
    <row r="6773" ht="15" hidden="1" customHeight="1" x14ac:dyDescent="0.25"/>
    <row r="6774" ht="15" hidden="1" customHeight="1" x14ac:dyDescent="0.25"/>
    <row r="6775" ht="15" hidden="1" customHeight="1" x14ac:dyDescent="0.25"/>
    <row r="6776" ht="15" hidden="1" customHeight="1" x14ac:dyDescent="0.25"/>
    <row r="6777" ht="15" hidden="1" customHeight="1" x14ac:dyDescent="0.25"/>
    <row r="6778" ht="15" hidden="1" customHeight="1" x14ac:dyDescent="0.25"/>
    <row r="6779" ht="15" hidden="1" customHeight="1" x14ac:dyDescent="0.25"/>
    <row r="6780" ht="15" hidden="1" customHeight="1" x14ac:dyDescent="0.25"/>
    <row r="6781" ht="15" hidden="1" customHeight="1" x14ac:dyDescent="0.25"/>
    <row r="6782" ht="15" hidden="1" customHeight="1" x14ac:dyDescent="0.25"/>
    <row r="6783" ht="15" hidden="1" customHeight="1" x14ac:dyDescent="0.25"/>
    <row r="6784" ht="15" hidden="1" customHeight="1" x14ac:dyDescent="0.25"/>
    <row r="6785" ht="15" hidden="1" customHeight="1" x14ac:dyDescent="0.25"/>
    <row r="6786" ht="15" hidden="1" customHeight="1" x14ac:dyDescent="0.25"/>
    <row r="6787" ht="15" hidden="1" customHeight="1" x14ac:dyDescent="0.25"/>
    <row r="6788" ht="15" hidden="1" customHeight="1" x14ac:dyDescent="0.25"/>
    <row r="6789" ht="15" hidden="1" customHeight="1" x14ac:dyDescent="0.25"/>
    <row r="6790" ht="15" hidden="1" customHeight="1" x14ac:dyDescent="0.25"/>
    <row r="6791" ht="15" hidden="1" customHeight="1" x14ac:dyDescent="0.25"/>
    <row r="6792" ht="15" hidden="1" customHeight="1" x14ac:dyDescent="0.25"/>
    <row r="6793" ht="15" hidden="1" customHeight="1" x14ac:dyDescent="0.25"/>
    <row r="6794" ht="15" hidden="1" customHeight="1" x14ac:dyDescent="0.25"/>
    <row r="6795" ht="15" hidden="1" customHeight="1" x14ac:dyDescent="0.25"/>
    <row r="6796" ht="15" hidden="1" customHeight="1" x14ac:dyDescent="0.25"/>
    <row r="6797" ht="15" hidden="1" customHeight="1" x14ac:dyDescent="0.25"/>
    <row r="6798" ht="15" hidden="1" customHeight="1" x14ac:dyDescent="0.25"/>
    <row r="6799" ht="15" hidden="1" customHeight="1" x14ac:dyDescent="0.25"/>
    <row r="6800" ht="15" hidden="1" customHeight="1" x14ac:dyDescent="0.25"/>
    <row r="6801" ht="15" hidden="1" customHeight="1" x14ac:dyDescent="0.25"/>
    <row r="6802" ht="15" hidden="1" customHeight="1" x14ac:dyDescent="0.25"/>
    <row r="6803" ht="15" hidden="1" customHeight="1" x14ac:dyDescent="0.25"/>
    <row r="6804" ht="15" hidden="1" customHeight="1" x14ac:dyDescent="0.25"/>
    <row r="6805" ht="15" hidden="1" customHeight="1" x14ac:dyDescent="0.25"/>
    <row r="6806" ht="15" hidden="1" customHeight="1" x14ac:dyDescent="0.25"/>
    <row r="6807" ht="15" hidden="1" customHeight="1" x14ac:dyDescent="0.25"/>
    <row r="6808" ht="15" hidden="1" customHeight="1" x14ac:dyDescent="0.25"/>
    <row r="6809" ht="15" hidden="1" customHeight="1" x14ac:dyDescent="0.25"/>
    <row r="6810" ht="15" hidden="1" customHeight="1" x14ac:dyDescent="0.25"/>
    <row r="6811" ht="15" hidden="1" customHeight="1" x14ac:dyDescent="0.25"/>
    <row r="6812" ht="15" hidden="1" customHeight="1" x14ac:dyDescent="0.25"/>
    <row r="6813" ht="15" hidden="1" customHeight="1" x14ac:dyDescent="0.25"/>
    <row r="6814" ht="15" hidden="1" customHeight="1" x14ac:dyDescent="0.25"/>
    <row r="6815" ht="15" hidden="1" customHeight="1" x14ac:dyDescent="0.25"/>
    <row r="6816" ht="15" hidden="1" customHeight="1" x14ac:dyDescent="0.25"/>
    <row r="6817" ht="15" hidden="1" customHeight="1" x14ac:dyDescent="0.25"/>
    <row r="6818" ht="15" hidden="1" customHeight="1" x14ac:dyDescent="0.25"/>
    <row r="6819" ht="15" hidden="1" customHeight="1" x14ac:dyDescent="0.25"/>
    <row r="6820" ht="15" hidden="1" customHeight="1" x14ac:dyDescent="0.25"/>
    <row r="6821" ht="15" hidden="1" customHeight="1" x14ac:dyDescent="0.25"/>
    <row r="6822" ht="15" hidden="1" customHeight="1" x14ac:dyDescent="0.25"/>
    <row r="6823" ht="15" hidden="1" customHeight="1" x14ac:dyDescent="0.25"/>
    <row r="6824" ht="15" hidden="1" customHeight="1" x14ac:dyDescent="0.25"/>
    <row r="6825" ht="15" hidden="1" customHeight="1" x14ac:dyDescent="0.25"/>
    <row r="6826" ht="15" hidden="1" customHeight="1" x14ac:dyDescent="0.25"/>
    <row r="6827" ht="15" hidden="1" customHeight="1" x14ac:dyDescent="0.25"/>
    <row r="6828" ht="15" hidden="1" customHeight="1" x14ac:dyDescent="0.25"/>
    <row r="6829" ht="15" hidden="1" customHeight="1" x14ac:dyDescent="0.25"/>
    <row r="6830" ht="15" hidden="1" customHeight="1" x14ac:dyDescent="0.25"/>
    <row r="6831" ht="15" hidden="1" customHeight="1" x14ac:dyDescent="0.25"/>
    <row r="6832" ht="15" hidden="1" customHeight="1" x14ac:dyDescent="0.25"/>
    <row r="6833" ht="15" hidden="1" customHeight="1" x14ac:dyDescent="0.25"/>
    <row r="6834" ht="15" hidden="1" customHeight="1" x14ac:dyDescent="0.25"/>
    <row r="6835" ht="15" hidden="1" customHeight="1" x14ac:dyDescent="0.25"/>
    <row r="6836" ht="15" hidden="1" customHeight="1" x14ac:dyDescent="0.25"/>
    <row r="6837" ht="15" hidden="1" customHeight="1" x14ac:dyDescent="0.25"/>
    <row r="6838" ht="15" hidden="1" customHeight="1" x14ac:dyDescent="0.25"/>
    <row r="6839" ht="15" hidden="1" customHeight="1" x14ac:dyDescent="0.25"/>
    <row r="6840" ht="15" hidden="1" customHeight="1" x14ac:dyDescent="0.25"/>
    <row r="6841" ht="15" hidden="1" customHeight="1" x14ac:dyDescent="0.25"/>
    <row r="6842" ht="15" hidden="1" customHeight="1" x14ac:dyDescent="0.25"/>
    <row r="6843" ht="15" hidden="1" customHeight="1" x14ac:dyDescent="0.25"/>
    <row r="6844" ht="15" hidden="1" customHeight="1" x14ac:dyDescent="0.25"/>
    <row r="6845" ht="15" hidden="1" customHeight="1" x14ac:dyDescent="0.25"/>
    <row r="6846" ht="15" hidden="1" customHeight="1" x14ac:dyDescent="0.25"/>
    <row r="6847" ht="15" hidden="1" customHeight="1" x14ac:dyDescent="0.25"/>
    <row r="6848" ht="15" hidden="1" customHeight="1" x14ac:dyDescent="0.25"/>
    <row r="6849" ht="15" hidden="1" customHeight="1" x14ac:dyDescent="0.25"/>
    <row r="6850" ht="15" hidden="1" customHeight="1" x14ac:dyDescent="0.25"/>
    <row r="6851" ht="15" hidden="1" customHeight="1" x14ac:dyDescent="0.25"/>
    <row r="6852" ht="15" hidden="1" customHeight="1" x14ac:dyDescent="0.25"/>
    <row r="6853" ht="15" hidden="1" customHeight="1" x14ac:dyDescent="0.25"/>
    <row r="6854" ht="15" hidden="1" customHeight="1" x14ac:dyDescent="0.25"/>
    <row r="6855" ht="15" hidden="1" customHeight="1" x14ac:dyDescent="0.25"/>
    <row r="6856" ht="15" hidden="1" customHeight="1" x14ac:dyDescent="0.25"/>
    <row r="6857" ht="15" hidden="1" customHeight="1" x14ac:dyDescent="0.25"/>
    <row r="6858" ht="15" hidden="1" customHeight="1" x14ac:dyDescent="0.25"/>
    <row r="6859" ht="15" hidden="1" customHeight="1" x14ac:dyDescent="0.25"/>
    <row r="6860" ht="15" hidden="1" customHeight="1" x14ac:dyDescent="0.25"/>
    <row r="6861" ht="15" hidden="1" customHeight="1" x14ac:dyDescent="0.25"/>
    <row r="6862" ht="15" hidden="1" customHeight="1" x14ac:dyDescent="0.25"/>
    <row r="6863" ht="15" hidden="1" customHeight="1" x14ac:dyDescent="0.25"/>
    <row r="6864" ht="15" hidden="1" customHeight="1" x14ac:dyDescent="0.25"/>
    <row r="6865" ht="15" hidden="1" customHeight="1" x14ac:dyDescent="0.25"/>
    <row r="6866" ht="15" hidden="1" customHeight="1" x14ac:dyDescent="0.25"/>
    <row r="6867" ht="15" hidden="1" customHeight="1" x14ac:dyDescent="0.25"/>
    <row r="6868" ht="15" hidden="1" customHeight="1" x14ac:dyDescent="0.25"/>
    <row r="6869" ht="15" hidden="1" customHeight="1" x14ac:dyDescent="0.25"/>
    <row r="6870" ht="15" hidden="1" customHeight="1" x14ac:dyDescent="0.25"/>
    <row r="6871" ht="15" hidden="1" customHeight="1" x14ac:dyDescent="0.25"/>
    <row r="6872" ht="15" hidden="1" customHeight="1" x14ac:dyDescent="0.25"/>
    <row r="6873" ht="15" hidden="1" customHeight="1" x14ac:dyDescent="0.25"/>
    <row r="6874" ht="15" hidden="1" customHeight="1" x14ac:dyDescent="0.25"/>
    <row r="6875" ht="15" hidden="1" customHeight="1" x14ac:dyDescent="0.25"/>
    <row r="6876" ht="15" hidden="1" customHeight="1" x14ac:dyDescent="0.25"/>
    <row r="6877" ht="15" hidden="1" customHeight="1" x14ac:dyDescent="0.25"/>
    <row r="6878" ht="15" hidden="1" customHeight="1" x14ac:dyDescent="0.25"/>
    <row r="6879" ht="15" hidden="1" customHeight="1" x14ac:dyDescent="0.25"/>
    <row r="6880" ht="15" hidden="1" customHeight="1" x14ac:dyDescent="0.25"/>
    <row r="6881" ht="15" hidden="1" customHeight="1" x14ac:dyDescent="0.25"/>
    <row r="6882" ht="15" hidden="1" customHeight="1" x14ac:dyDescent="0.25"/>
    <row r="6883" ht="15" hidden="1" customHeight="1" x14ac:dyDescent="0.25"/>
    <row r="6884" ht="15" hidden="1" customHeight="1" x14ac:dyDescent="0.25"/>
    <row r="6885" ht="15" hidden="1" customHeight="1" x14ac:dyDescent="0.25"/>
    <row r="6886" ht="15" hidden="1" customHeight="1" x14ac:dyDescent="0.25"/>
    <row r="6887" ht="15" hidden="1" customHeight="1" x14ac:dyDescent="0.25"/>
    <row r="6888" ht="15" hidden="1" customHeight="1" x14ac:dyDescent="0.25"/>
    <row r="6889" ht="15" hidden="1" customHeight="1" x14ac:dyDescent="0.25"/>
    <row r="6890" ht="15" hidden="1" customHeight="1" x14ac:dyDescent="0.25"/>
    <row r="6891" ht="15" hidden="1" customHeight="1" x14ac:dyDescent="0.25"/>
    <row r="6892" ht="15" hidden="1" customHeight="1" x14ac:dyDescent="0.25"/>
    <row r="6893" ht="15" hidden="1" customHeight="1" x14ac:dyDescent="0.25"/>
    <row r="6894" ht="15" hidden="1" customHeight="1" x14ac:dyDescent="0.25"/>
    <row r="6895" ht="15" hidden="1" customHeight="1" x14ac:dyDescent="0.25"/>
    <row r="6896" ht="15" hidden="1" customHeight="1" x14ac:dyDescent="0.25"/>
    <row r="6897" ht="15" hidden="1" customHeight="1" x14ac:dyDescent="0.25"/>
    <row r="6898" ht="15" hidden="1" customHeight="1" x14ac:dyDescent="0.25"/>
    <row r="6899" ht="15" hidden="1" customHeight="1" x14ac:dyDescent="0.25"/>
    <row r="6900" ht="15" hidden="1" customHeight="1" x14ac:dyDescent="0.25"/>
    <row r="6901" ht="15" hidden="1" customHeight="1" x14ac:dyDescent="0.25"/>
    <row r="6902" ht="15" hidden="1" customHeight="1" x14ac:dyDescent="0.25"/>
    <row r="6903" ht="15" hidden="1" customHeight="1" x14ac:dyDescent="0.25"/>
    <row r="6904" ht="15" hidden="1" customHeight="1" x14ac:dyDescent="0.25"/>
    <row r="6905" ht="15" hidden="1" customHeight="1" x14ac:dyDescent="0.25"/>
    <row r="6906" ht="15" hidden="1" customHeight="1" x14ac:dyDescent="0.25"/>
    <row r="6907" ht="15" hidden="1" customHeight="1" x14ac:dyDescent="0.25"/>
    <row r="6908" ht="15" hidden="1" customHeight="1" x14ac:dyDescent="0.25"/>
    <row r="6909" ht="15" hidden="1" customHeight="1" x14ac:dyDescent="0.25"/>
    <row r="6910" ht="15" hidden="1" customHeight="1" x14ac:dyDescent="0.25"/>
    <row r="6911" ht="15" hidden="1" customHeight="1" x14ac:dyDescent="0.25"/>
    <row r="6912" ht="15" hidden="1" customHeight="1" x14ac:dyDescent="0.25"/>
    <row r="6913" ht="15" hidden="1" customHeight="1" x14ac:dyDescent="0.25"/>
    <row r="6914" ht="15" hidden="1" customHeight="1" x14ac:dyDescent="0.25"/>
    <row r="6915" ht="15" hidden="1" customHeight="1" x14ac:dyDescent="0.25"/>
    <row r="6916" ht="15" hidden="1" customHeight="1" x14ac:dyDescent="0.25"/>
    <row r="6917" ht="15" hidden="1" customHeight="1" x14ac:dyDescent="0.25"/>
    <row r="6918" ht="15" hidden="1" customHeight="1" x14ac:dyDescent="0.25"/>
    <row r="6919" ht="15" hidden="1" customHeight="1" x14ac:dyDescent="0.25"/>
    <row r="6920" ht="15" hidden="1" customHeight="1" x14ac:dyDescent="0.25"/>
    <row r="6921" ht="15" hidden="1" customHeight="1" x14ac:dyDescent="0.25"/>
    <row r="6922" ht="15" hidden="1" customHeight="1" x14ac:dyDescent="0.25"/>
    <row r="6923" ht="15" hidden="1" customHeight="1" x14ac:dyDescent="0.25"/>
    <row r="6924" ht="15" hidden="1" customHeight="1" x14ac:dyDescent="0.25"/>
    <row r="6925" ht="15" hidden="1" customHeight="1" x14ac:dyDescent="0.25"/>
    <row r="6926" ht="15" hidden="1" customHeight="1" x14ac:dyDescent="0.25"/>
    <row r="6927" ht="15" hidden="1" customHeight="1" x14ac:dyDescent="0.25"/>
    <row r="6928" ht="15" hidden="1" customHeight="1" x14ac:dyDescent="0.25"/>
    <row r="6929" ht="15" hidden="1" customHeight="1" x14ac:dyDescent="0.25"/>
    <row r="6930" ht="15" hidden="1" customHeight="1" x14ac:dyDescent="0.25"/>
    <row r="6931" ht="15" hidden="1" customHeight="1" x14ac:dyDescent="0.25"/>
    <row r="6932" ht="15" hidden="1" customHeight="1" x14ac:dyDescent="0.25"/>
    <row r="6933" ht="15" hidden="1" customHeight="1" x14ac:dyDescent="0.25"/>
    <row r="6934" ht="15" hidden="1" customHeight="1" x14ac:dyDescent="0.25"/>
    <row r="6935" ht="15" hidden="1" customHeight="1" x14ac:dyDescent="0.25"/>
    <row r="6936" ht="15" hidden="1" customHeight="1" x14ac:dyDescent="0.25"/>
    <row r="6937" ht="15" hidden="1" customHeight="1" x14ac:dyDescent="0.25"/>
    <row r="6938" ht="15" hidden="1" customHeight="1" x14ac:dyDescent="0.25"/>
    <row r="6939" ht="15" hidden="1" customHeight="1" x14ac:dyDescent="0.25"/>
    <row r="6940" ht="15" hidden="1" customHeight="1" x14ac:dyDescent="0.25"/>
    <row r="6941" ht="15" hidden="1" customHeight="1" x14ac:dyDescent="0.25"/>
    <row r="6942" ht="15" hidden="1" customHeight="1" x14ac:dyDescent="0.25"/>
    <row r="6943" ht="15" hidden="1" customHeight="1" x14ac:dyDescent="0.25"/>
    <row r="6944" ht="15" hidden="1" customHeight="1" x14ac:dyDescent="0.25"/>
    <row r="6945" ht="15" hidden="1" customHeight="1" x14ac:dyDescent="0.25"/>
    <row r="6946" ht="15" hidden="1" customHeight="1" x14ac:dyDescent="0.25"/>
    <row r="6947" ht="15" hidden="1" customHeight="1" x14ac:dyDescent="0.25"/>
    <row r="6948" ht="15" hidden="1" customHeight="1" x14ac:dyDescent="0.25"/>
    <row r="6949" ht="15" hidden="1" customHeight="1" x14ac:dyDescent="0.25"/>
    <row r="6950" ht="15" hidden="1" customHeight="1" x14ac:dyDescent="0.25"/>
    <row r="6951" ht="15" hidden="1" customHeight="1" x14ac:dyDescent="0.25"/>
    <row r="6952" ht="15" hidden="1" customHeight="1" x14ac:dyDescent="0.25"/>
    <row r="6953" ht="15" hidden="1" customHeight="1" x14ac:dyDescent="0.25"/>
    <row r="6954" ht="15" hidden="1" customHeight="1" x14ac:dyDescent="0.25"/>
    <row r="6955" ht="15" hidden="1" customHeight="1" x14ac:dyDescent="0.25"/>
    <row r="6956" ht="15" hidden="1" customHeight="1" x14ac:dyDescent="0.25"/>
    <row r="6957" ht="15" hidden="1" customHeight="1" x14ac:dyDescent="0.25"/>
    <row r="6958" ht="15" hidden="1" customHeight="1" x14ac:dyDescent="0.25"/>
    <row r="6959" ht="15" hidden="1" customHeight="1" x14ac:dyDescent="0.25"/>
    <row r="6960" ht="15" hidden="1" customHeight="1" x14ac:dyDescent="0.25"/>
    <row r="6961" ht="15" hidden="1" customHeight="1" x14ac:dyDescent="0.25"/>
    <row r="6962" ht="15" hidden="1" customHeight="1" x14ac:dyDescent="0.25"/>
    <row r="6963" ht="15" hidden="1" customHeight="1" x14ac:dyDescent="0.25"/>
    <row r="6964" ht="15" hidden="1" customHeight="1" x14ac:dyDescent="0.25"/>
    <row r="6965" ht="15" hidden="1" customHeight="1" x14ac:dyDescent="0.25"/>
    <row r="6966" ht="15" hidden="1" customHeight="1" x14ac:dyDescent="0.25"/>
    <row r="6967" ht="15" hidden="1" customHeight="1" x14ac:dyDescent="0.25"/>
    <row r="6968" ht="15" hidden="1" customHeight="1" x14ac:dyDescent="0.25"/>
    <row r="6969" ht="15" hidden="1" customHeight="1" x14ac:dyDescent="0.25"/>
    <row r="6970" ht="15" hidden="1" customHeight="1" x14ac:dyDescent="0.25"/>
    <row r="6971" ht="15" hidden="1" customHeight="1" x14ac:dyDescent="0.25"/>
    <row r="6972" ht="15" hidden="1" customHeight="1" x14ac:dyDescent="0.25"/>
    <row r="6973" ht="15" hidden="1" customHeight="1" x14ac:dyDescent="0.25"/>
    <row r="6974" ht="15" hidden="1" customHeight="1" x14ac:dyDescent="0.25"/>
    <row r="6975" ht="15" hidden="1" customHeight="1" x14ac:dyDescent="0.25"/>
    <row r="6976" ht="15" hidden="1" customHeight="1" x14ac:dyDescent="0.25"/>
    <row r="6977" ht="15" hidden="1" customHeight="1" x14ac:dyDescent="0.25"/>
    <row r="6978" ht="15" hidden="1" customHeight="1" x14ac:dyDescent="0.25"/>
    <row r="6979" ht="15" hidden="1" customHeight="1" x14ac:dyDescent="0.25"/>
    <row r="6980" ht="15" hidden="1" customHeight="1" x14ac:dyDescent="0.25"/>
    <row r="6981" ht="15" hidden="1" customHeight="1" x14ac:dyDescent="0.25"/>
    <row r="6982" ht="15" hidden="1" customHeight="1" x14ac:dyDescent="0.25"/>
    <row r="6983" ht="15" hidden="1" customHeight="1" x14ac:dyDescent="0.25"/>
    <row r="6984" ht="15" hidden="1" customHeight="1" x14ac:dyDescent="0.25"/>
    <row r="6985" ht="15" hidden="1" customHeight="1" x14ac:dyDescent="0.25"/>
    <row r="6986" ht="15" hidden="1" customHeight="1" x14ac:dyDescent="0.25"/>
    <row r="6987" ht="15" hidden="1" customHeight="1" x14ac:dyDescent="0.25"/>
    <row r="6988" ht="15" hidden="1" customHeight="1" x14ac:dyDescent="0.25"/>
    <row r="6989" ht="15" hidden="1" customHeight="1" x14ac:dyDescent="0.25"/>
    <row r="6990" ht="15" hidden="1" customHeight="1" x14ac:dyDescent="0.25"/>
    <row r="6991" ht="15" hidden="1" customHeight="1" x14ac:dyDescent="0.25"/>
    <row r="6992" ht="15" hidden="1" customHeight="1" x14ac:dyDescent="0.25"/>
    <row r="6993" ht="15" hidden="1" customHeight="1" x14ac:dyDescent="0.25"/>
    <row r="6994" ht="15" hidden="1" customHeight="1" x14ac:dyDescent="0.25"/>
    <row r="6995" ht="15" hidden="1" customHeight="1" x14ac:dyDescent="0.25"/>
    <row r="6996" ht="15" hidden="1" customHeight="1" x14ac:dyDescent="0.25"/>
    <row r="6997" ht="15" hidden="1" customHeight="1" x14ac:dyDescent="0.25"/>
    <row r="6998" ht="15" hidden="1" customHeight="1" x14ac:dyDescent="0.25"/>
    <row r="6999" ht="15" hidden="1" customHeight="1" x14ac:dyDescent="0.25"/>
    <row r="7000" ht="15" hidden="1" customHeight="1" x14ac:dyDescent="0.25"/>
    <row r="7001" ht="15" hidden="1" customHeight="1" x14ac:dyDescent="0.25"/>
    <row r="7002" ht="15" hidden="1" customHeight="1" x14ac:dyDescent="0.25"/>
    <row r="7003" ht="15" hidden="1" customHeight="1" x14ac:dyDescent="0.25"/>
    <row r="7004" ht="15" hidden="1" customHeight="1" x14ac:dyDescent="0.25"/>
    <row r="7005" ht="15" hidden="1" customHeight="1" x14ac:dyDescent="0.25"/>
    <row r="7006" ht="15" hidden="1" customHeight="1" x14ac:dyDescent="0.25"/>
    <row r="7007" ht="15" hidden="1" customHeight="1" x14ac:dyDescent="0.25"/>
    <row r="7008" ht="15" hidden="1" customHeight="1" x14ac:dyDescent="0.25"/>
    <row r="7009" ht="15" hidden="1" customHeight="1" x14ac:dyDescent="0.25"/>
    <row r="7010" ht="15" hidden="1" customHeight="1" x14ac:dyDescent="0.25"/>
    <row r="7011" ht="15" hidden="1" customHeight="1" x14ac:dyDescent="0.25"/>
    <row r="7012" ht="15" hidden="1" customHeight="1" x14ac:dyDescent="0.25"/>
    <row r="7013" ht="15" hidden="1" customHeight="1" x14ac:dyDescent="0.25"/>
    <row r="7014" ht="15" hidden="1" customHeight="1" x14ac:dyDescent="0.25"/>
    <row r="7015" ht="15" hidden="1" customHeight="1" x14ac:dyDescent="0.25"/>
    <row r="7016" ht="15" hidden="1" customHeight="1" x14ac:dyDescent="0.25"/>
    <row r="7017" ht="15" hidden="1" customHeight="1" x14ac:dyDescent="0.25"/>
    <row r="7018" ht="15" hidden="1" customHeight="1" x14ac:dyDescent="0.25"/>
    <row r="7019" ht="15" hidden="1" customHeight="1" x14ac:dyDescent="0.25"/>
    <row r="7020" ht="15" hidden="1" customHeight="1" x14ac:dyDescent="0.25"/>
    <row r="7021" ht="15" hidden="1" customHeight="1" x14ac:dyDescent="0.25"/>
    <row r="7022" ht="15" hidden="1" customHeight="1" x14ac:dyDescent="0.25"/>
    <row r="7023" ht="15" hidden="1" customHeight="1" x14ac:dyDescent="0.25"/>
    <row r="7024" ht="15" hidden="1" customHeight="1" x14ac:dyDescent="0.25"/>
    <row r="7025" ht="15" hidden="1" customHeight="1" x14ac:dyDescent="0.25"/>
    <row r="7026" ht="15" hidden="1" customHeight="1" x14ac:dyDescent="0.25"/>
    <row r="7027" ht="15" hidden="1" customHeight="1" x14ac:dyDescent="0.25"/>
    <row r="7028" ht="15" hidden="1" customHeight="1" x14ac:dyDescent="0.25"/>
    <row r="7029" ht="15" hidden="1" customHeight="1" x14ac:dyDescent="0.25"/>
    <row r="7030" ht="15" hidden="1" customHeight="1" x14ac:dyDescent="0.25"/>
    <row r="7031" ht="15" hidden="1" customHeight="1" x14ac:dyDescent="0.25"/>
    <row r="7032" ht="15" hidden="1" customHeight="1" x14ac:dyDescent="0.25"/>
    <row r="7033" ht="15" hidden="1" customHeight="1" x14ac:dyDescent="0.25"/>
    <row r="7034" ht="15" hidden="1" customHeight="1" x14ac:dyDescent="0.25"/>
    <row r="7035" ht="15" hidden="1" customHeight="1" x14ac:dyDescent="0.25"/>
    <row r="7036" ht="15" hidden="1" customHeight="1" x14ac:dyDescent="0.25"/>
    <row r="7037" ht="15" hidden="1" customHeight="1" x14ac:dyDescent="0.25"/>
    <row r="7038" ht="15" hidden="1" customHeight="1" x14ac:dyDescent="0.25"/>
    <row r="7039" ht="15" hidden="1" customHeight="1" x14ac:dyDescent="0.25"/>
    <row r="7040" ht="15" hidden="1" customHeight="1" x14ac:dyDescent="0.25"/>
    <row r="7041" ht="15" hidden="1" customHeight="1" x14ac:dyDescent="0.25"/>
    <row r="7042" ht="15" hidden="1" customHeight="1" x14ac:dyDescent="0.25"/>
    <row r="7043" ht="15" hidden="1" customHeight="1" x14ac:dyDescent="0.25"/>
    <row r="7044" ht="15" hidden="1" customHeight="1" x14ac:dyDescent="0.25"/>
    <row r="7045" ht="15" hidden="1" customHeight="1" x14ac:dyDescent="0.25"/>
    <row r="7046" ht="15" hidden="1" customHeight="1" x14ac:dyDescent="0.25"/>
    <row r="7047" ht="15" hidden="1" customHeight="1" x14ac:dyDescent="0.25"/>
    <row r="7048" ht="15" hidden="1" customHeight="1" x14ac:dyDescent="0.25"/>
    <row r="7049" ht="15" hidden="1" customHeight="1" x14ac:dyDescent="0.25"/>
    <row r="7050" ht="15" hidden="1" customHeight="1" x14ac:dyDescent="0.25"/>
    <row r="7051" ht="15" hidden="1" customHeight="1" x14ac:dyDescent="0.25"/>
    <row r="7052" ht="15" hidden="1" customHeight="1" x14ac:dyDescent="0.25"/>
    <row r="7053" ht="15" hidden="1" customHeight="1" x14ac:dyDescent="0.25"/>
    <row r="7054" ht="15" hidden="1" customHeight="1" x14ac:dyDescent="0.25"/>
    <row r="7055" ht="15" hidden="1" customHeight="1" x14ac:dyDescent="0.25"/>
    <row r="7056" ht="15" hidden="1" customHeight="1" x14ac:dyDescent="0.25"/>
    <row r="7057" ht="15" hidden="1" customHeight="1" x14ac:dyDescent="0.25"/>
    <row r="7058" ht="15" hidden="1" customHeight="1" x14ac:dyDescent="0.25"/>
    <row r="7059" ht="15" hidden="1" customHeight="1" x14ac:dyDescent="0.25"/>
    <row r="7060" ht="15" hidden="1" customHeight="1" x14ac:dyDescent="0.25"/>
    <row r="7061" ht="15" hidden="1" customHeight="1" x14ac:dyDescent="0.25"/>
    <row r="7062" ht="15" hidden="1" customHeight="1" x14ac:dyDescent="0.25"/>
    <row r="7063" ht="15" hidden="1" customHeight="1" x14ac:dyDescent="0.25"/>
    <row r="7064" ht="15" hidden="1" customHeight="1" x14ac:dyDescent="0.25"/>
    <row r="7065" ht="15" hidden="1" customHeight="1" x14ac:dyDescent="0.25"/>
    <row r="7066" ht="15" hidden="1" customHeight="1" x14ac:dyDescent="0.25"/>
    <row r="7067" ht="15" hidden="1" customHeight="1" x14ac:dyDescent="0.25"/>
    <row r="7068" ht="15" hidden="1" customHeight="1" x14ac:dyDescent="0.25"/>
    <row r="7069" ht="15" hidden="1" customHeight="1" x14ac:dyDescent="0.25"/>
    <row r="7070" ht="15" hidden="1" customHeight="1" x14ac:dyDescent="0.25"/>
    <row r="7071" ht="15" hidden="1" customHeight="1" x14ac:dyDescent="0.25"/>
    <row r="7072" ht="15" hidden="1" customHeight="1" x14ac:dyDescent="0.25"/>
    <row r="7073" ht="15" hidden="1" customHeight="1" x14ac:dyDescent="0.25"/>
    <row r="7074" ht="15" hidden="1" customHeight="1" x14ac:dyDescent="0.25"/>
    <row r="7075" ht="15" hidden="1" customHeight="1" x14ac:dyDescent="0.25"/>
    <row r="7076" ht="15" hidden="1" customHeight="1" x14ac:dyDescent="0.25"/>
    <row r="7077" ht="15" hidden="1" customHeight="1" x14ac:dyDescent="0.25"/>
    <row r="7078" ht="15" hidden="1" customHeight="1" x14ac:dyDescent="0.25"/>
    <row r="7079" ht="15" hidden="1" customHeight="1" x14ac:dyDescent="0.25"/>
    <row r="7080" ht="15" hidden="1" customHeight="1" x14ac:dyDescent="0.25"/>
    <row r="7081" ht="15" hidden="1" customHeight="1" x14ac:dyDescent="0.25"/>
    <row r="7082" ht="15" hidden="1" customHeight="1" x14ac:dyDescent="0.25"/>
    <row r="7083" ht="15" hidden="1" customHeight="1" x14ac:dyDescent="0.25"/>
    <row r="7084" ht="15" hidden="1" customHeight="1" x14ac:dyDescent="0.25"/>
    <row r="7085" ht="15" hidden="1" customHeight="1" x14ac:dyDescent="0.25"/>
    <row r="7086" ht="15" hidden="1" customHeight="1" x14ac:dyDescent="0.25"/>
    <row r="7087" ht="15" hidden="1" customHeight="1" x14ac:dyDescent="0.25"/>
    <row r="7088" ht="15" hidden="1" customHeight="1" x14ac:dyDescent="0.25"/>
    <row r="7089" ht="15" hidden="1" customHeight="1" x14ac:dyDescent="0.25"/>
    <row r="7090" ht="15" hidden="1" customHeight="1" x14ac:dyDescent="0.25"/>
    <row r="7091" ht="15" hidden="1" customHeight="1" x14ac:dyDescent="0.25"/>
    <row r="7092" ht="15" hidden="1" customHeight="1" x14ac:dyDescent="0.25"/>
    <row r="7093" ht="15" hidden="1" customHeight="1" x14ac:dyDescent="0.25"/>
    <row r="7094" ht="15" hidden="1" customHeight="1" x14ac:dyDescent="0.25"/>
    <row r="7095" ht="15" hidden="1" customHeight="1" x14ac:dyDescent="0.25"/>
    <row r="7096" ht="15" hidden="1" customHeight="1" x14ac:dyDescent="0.25"/>
    <row r="7097" ht="15" hidden="1" customHeight="1" x14ac:dyDescent="0.25"/>
    <row r="7098" ht="15" hidden="1" customHeight="1" x14ac:dyDescent="0.25"/>
    <row r="7099" ht="15" hidden="1" customHeight="1" x14ac:dyDescent="0.25"/>
    <row r="7100" ht="15" hidden="1" customHeight="1" x14ac:dyDescent="0.25"/>
    <row r="7101" ht="15" hidden="1" customHeight="1" x14ac:dyDescent="0.25"/>
    <row r="7102" ht="15" hidden="1" customHeight="1" x14ac:dyDescent="0.25"/>
    <row r="7103" ht="15" hidden="1" customHeight="1" x14ac:dyDescent="0.25"/>
    <row r="7104" ht="15" hidden="1" customHeight="1" x14ac:dyDescent="0.25"/>
    <row r="7105" ht="15" hidden="1" customHeight="1" x14ac:dyDescent="0.25"/>
    <row r="7106" ht="15" hidden="1" customHeight="1" x14ac:dyDescent="0.25"/>
    <row r="7107" ht="15" hidden="1" customHeight="1" x14ac:dyDescent="0.25"/>
    <row r="7108" ht="15" hidden="1" customHeight="1" x14ac:dyDescent="0.25"/>
    <row r="7109" ht="15" hidden="1" customHeight="1" x14ac:dyDescent="0.25"/>
    <row r="7110" ht="15" hidden="1" customHeight="1" x14ac:dyDescent="0.25"/>
    <row r="7111" ht="15" hidden="1" customHeight="1" x14ac:dyDescent="0.25"/>
    <row r="7112" ht="15" hidden="1" customHeight="1" x14ac:dyDescent="0.25"/>
    <row r="7113" ht="15" hidden="1" customHeight="1" x14ac:dyDescent="0.25"/>
    <row r="7114" ht="15" hidden="1" customHeight="1" x14ac:dyDescent="0.25"/>
    <row r="7115" ht="15" hidden="1" customHeight="1" x14ac:dyDescent="0.25"/>
    <row r="7116" ht="15" hidden="1" customHeight="1" x14ac:dyDescent="0.25"/>
    <row r="7117" ht="15" hidden="1" customHeight="1" x14ac:dyDescent="0.25"/>
    <row r="7118" ht="15" hidden="1" customHeight="1" x14ac:dyDescent="0.25"/>
    <row r="7119" ht="15" hidden="1" customHeight="1" x14ac:dyDescent="0.25"/>
    <row r="7120" ht="15" hidden="1" customHeight="1" x14ac:dyDescent="0.25"/>
    <row r="7121" ht="15" hidden="1" customHeight="1" x14ac:dyDescent="0.25"/>
    <row r="7122" ht="15" hidden="1" customHeight="1" x14ac:dyDescent="0.25"/>
    <row r="7123" ht="15" hidden="1" customHeight="1" x14ac:dyDescent="0.25"/>
    <row r="7124" ht="15" hidden="1" customHeight="1" x14ac:dyDescent="0.25"/>
    <row r="7125" ht="15" hidden="1" customHeight="1" x14ac:dyDescent="0.25"/>
    <row r="7126" ht="15" hidden="1" customHeight="1" x14ac:dyDescent="0.25"/>
    <row r="7127" ht="15" hidden="1" customHeight="1" x14ac:dyDescent="0.25"/>
    <row r="7128" ht="15" hidden="1" customHeight="1" x14ac:dyDescent="0.25"/>
    <row r="7129" ht="15" hidden="1" customHeight="1" x14ac:dyDescent="0.25"/>
    <row r="7130" ht="15" hidden="1" customHeight="1" x14ac:dyDescent="0.25"/>
    <row r="7131" ht="15" hidden="1" customHeight="1" x14ac:dyDescent="0.25"/>
    <row r="7132" ht="15" hidden="1" customHeight="1" x14ac:dyDescent="0.25"/>
    <row r="7133" ht="15" hidden="1" customHeight="1" x14ac:dyDescent="0.25"/>
    <row r="7134" ht="15" hidden="1" customHeight="1" x14ac:dyDescent="0.25"/>
    <row r="7135" ht="15" hidden="1" customHeight="1" x14ac:dyDescent="0.25"/>
    <row r="7136" ht="15" hidden="1" customHeight="1" x14ac:dyDescent="0.25"/>
    <row r="7137" ht="15" hidden="1" customHeight="1" x14ac:dyDescent="0.25"/>
    <row r="7138" ht="15" hidden="1" customHeight="1" x14ac:dyDescent="0.25"/>
    <row r="7139" ht="15" hidden="1" customHeight="1" x14ac:dyDescent="0.25"/>
    <row r="7140" ht="15" hidden="1" customHeight="1" x14ac:dyDescent="0.25"/>
    <row r="7141" ht="15" hidden="1" customHeight="1" x14ac:dyDescent="0.25"/>
    <row r="7142" ht="15" hidden="1" customHeight="1" x14ac:dyDescent="0.25"/>
    <row r="7143" ht="15" hidden="1" customHeight="1" x14ac:dyDescent="0.25"/>
    <row r="7144" ht="15" hidden="1" customHeight="1" x14ac:dyDescent="0.25"/>
    <row r="7145" ht="15" hidden="1" customHeight="1" x14ac:dyDescent="0.25"/>
    <row r="7146" ht="15" hidden="1" customHeight="1" x14ac:dyDescent="0.25"/>
    <row r="7147" ht="15" hidden="1" customHeight="1" x14ac:dyDescent="0.25"/>
    <row r="7148" ht="15" hidden="1" customHeight="1" x14ac:dyDescent="0.25"/>
    <row r="7149" ht="15" hidden="1" customHeight="1" x14ac:dyDescent="0.25"/>
    <row r="7150" ht="15" hidden="1" customHeight="1" x14ac:dyDescent="0.25"/>
    <row r="7151" ht="15" hidden="1" customHeight="1" x14ac:dyDescent="0.25"/>
    <row r="7152" ht="15" hidden="1" customHeight="1" x14ac:dyDescent="0.25"/>
    <row r="7153" ht="15" hidden="1" customHeight="1" x14ac:dyDescent="0.25"/>
    <row r="7154" ht="15" hidden="1" customHeight="1" x14ac:dyDescent="0.25"/>
    <row r="7155" ht="15" hidden="1" customHeight="1" x14ac:dyDescent="0.25"/>
    <row r="7156" ht="15" hidden="1" customHeight="1" x14ac:dyDescent="0.25"/>
    <row r="7157" ht="15" hidden="1" customHeight="1" x14ac:dyDescent="0.25"/>
    <row r="7158" ht="15" hidden="1" customHeight="1" x14ac:dyDescent="0.25"/>
    <row r="7159" ht="15" hidden="1" customHeight="1" x14ac:dyDescent="0.25"/>
    <row r="7160" ht="15" hidden="1" customHeight="1" x14ac:dyDescent="0.25"/>
    <row r="7161" ht="15" hidden="1" customHeight="1" x14ac:dyDescent="0.25"/>
    <row r="7162" ht="15" hidden="1" customHeight="1" x14ac:dyDescent="0.25"/>
    <row r="7163" ht="15" hidden="1" customHeight="1" x14ac:dyDescent="0.25"/>
    <row r="7164" ht="15" hidden="1" customHeight="1" x14ac:dyDescent="0.25"/>
    <row r="7165" ht="15" hidden="1" customHeight="1" x14ac:dyDescent="0.25"/>
    <row r="7166" ht="15" hidden="1" customHeight="1" x14ac:dyDescent="0.25"/>
    <row r="7167" ht="15" hidden="1" customHeight="1" x14ac:dyDescent="0.25"/>
    <row r="7168" ht="15" hidden="1" customHeight="1" x14ac:dyDescent="0.25"/>
    <row r="7169" ht="15" hidden="1" customHeight="1" x14ac:dyDescent="0.25"/>
    <row r="7170" ht="15" hidden="1" customHeight="1" x14ac:dyDescent="0.25"/>
    <row r="7171" ht="15" hidden="1" customHeight="1" x14ac:dyDescent="0.25"/>
    <row r="7172" ht="15" hidden="1" customHeight="1" x14ac:dyDescent="0.25"/>
    <row r="7173" ht="15" hidden="1" customHeight="1" x14ac:dyDescent="0.25"/>
    <row r="7174" ht="15" hidden="1" customHeight="1" x14ac:dyDescent="0.25"/>
    <row r="7175" ht="15" hidden="1" customHeight="1" x14ac:dyDescent="0.25"/>
    <row r="7176" ht="15" hidden="1" customHeight="1" x14ac:dyDescent="0.25"/>
    <row r="7177" ht="15" hidden="1" customHeight="1" x14ac:dyDescent="0.25"/>
    <row r="7178" ht="15" hidden="1" customHeight="1" x14ac:dyDescent="0.25"/>
    <row r="7179" ht="15" hidden="1" customHeight="1" x14ac:dyDescent="0.25"/>
    <row r="7180" ht="15" hidden="1" customHeight="1" x14ac:dyDescent="0.25"/>
    <row r="7181" ht="15" hidden="1" customHeight="1" x14ac:dyDescent="0.25"/>
    <row r="7182" ht="15" hidden="1" customHeight="1" x14ac:dyDescent="0.25"/>
    <row r="7183" ht="15" hidden="1" customHeight="1" x14ac:dyDescent="0.25"/>
    <row r="7184" ht="15" hidden="1" customHeight="1" x14ac:dyDescent="0.25"/>
    <row r="7185" ht="15" hidden="1" customHeight="1" x14ac:dyDescent="0.25"/>
    <row r="7186" ht="15" hidden="1" customHeight="1" x14ac:dyDescent="0.25"/>
    <row r="7187" ht="15" hidden="1" customHeight="1" x14ac:dyDescent="0.25"/>
    <row r="7188" ht="15" hidden="1" customHeight="1" x14ac:dyDescent="0.25"/>
    <row r="7189" ht="15" hidden="1" customHeight="1" x14ac:dyDescent="0.25"/>
    <row r="7190" ht="15" hidden="1" customHeight="1" x14ac:dyDescent="0.25"/>
    <row r="7191" ht="15" hidden="1" customHeight="1" x14ac:dyDescent="0.25"/>
    <row r="7192" ht="15" hidden="1" customHeight="1" x14ac:dyDescent="0.25"/>
    <row r="7193" ht="15" hidden="1" customHeight="1" x14ac:dyDescent="0.25"/>
    <row r="7194" ht="15" hidden="1" customHeight="1" x14ac:dyDescent="0.25"/>
    <row r="7195" ht="15" hidden="1" customHeight="1" x14ac:dyDescent="0.25"/>
    <row r="7196" ht="15" hidden="1" customHeight="1" x14ac:dyDescent="0.25"/>
    <row r="7197" ht="15" hidden="1" customHeight="1" x14ac:dyDescent="0.25"/>
    <row r="7198" ht="15" hidden="1" customHeight="1" x14ac:dyDescent="0.25"/>
    <row r="7199" ht="15" hidden="1" customHeight="1" x14ac:dyDescent="0.25"/>
    <row r="7200" ht="15" hidden="1" customHeight="1" x14ac:dyDescent="0.25"/>
    <row r="7201" ht="15" hidden="1" customHeight="1" x14ac:dyDescent="0.25"/>
    <row r="7202" ht="15" hidden="1" customHeight="1" x14ac:dyDescent="0.25"/>
    <row r="7203" ht="15" hidden="1" customHeight="1" x14ac:dyDescent="0.25"/>
    <row r="7204" ht="15" hidden="1" customHeight="1" x14ac:dyDescent="0.25"/>
    <row r="7205" ht="15" hidden="1" customHeight="1" x14ac:dyDescent="0.25"/>
    <row r="7206" ht="15" hidden="1" customHeight="1" x14ac:dyDescent="0.25"/>
    <row r="7207" ht="15" hidden="1" customHeight="1" x14ac:dyDescent="0.25"/>
    <row r="7208" ht="15" hidden="1" customHeight="1" x14ac:dyDescent="0.25"/>
    <row r="7209" ht="15" hidden="1" customHeight="1" x14ac:dyDescent="0.25"/>
    <row r="7210" ht="15" hidden="1" customHeight="1" x14ac:dyDescent="0.25"/>
    <row r="7211" ht="15" hidden="1" customHeight="1" x14ac:dyDescent="0.25"/>
    <row r="7212" ht="15" hidden="1" customHeight="1" x14ac:dyDescent="0.25"/>
    <row r="7213" ht="15" hidden="1" customHeight="1" x14ac:dyDescent="0.25"/>
    <row r="7214" ht="15" hidden="1" customHeight="1" x14ac:dyDescent="0.25"/>
    <row r="7215" ht="15" hidden="1" customHeight="1" x14ac:dyDescent="0.25"/>
    <row r="7216" ht="15" hidden="1" customHeight="1" x14ac:dyDescent="0.25"/>
    <row r="7217" ht="15" hidden="1" customHeight="1" x14ac:dyDescent="0.25"/>
    <row r="7218" ht="15" hidden="1" customHeight="1" x14ac:dyDescent="0.25"/>
    <row r="7219" ht="15" hidden="1" customHeight="1" x14ac:dyDescent="0.25"/>
    <row r="7220" ht="15" hidden="1" customHeight="1" x14ac:dyDescent="0.25"/>
    <row r="7221" ht="15" hidden="1" customHeight="1" x14ac:dyDescent="0.25"/>
    <row r="7222" ht="15" hidden="1" customHeight="1" x14ac:dyDescent="0.25"/>
    <row r="7223" ht="15" hidden="1" customHeight="1" x14ac:dyDescent="0.25"/>
    <row r="7224" ht="15" hidden="1" customHeight="1" x14ac:dyDescent="0.25"/>
    <row r="7225" ht="15" hidden="1" customHeight="1" x14ac:dyDescent="0.25"/>
    <row r="7226" ht="15" hidden="1" customHeight="1" x14ac:dyDescent="0.25"/>
    <row r="7227" ht="15" hidden="1" customHeight="1" x14ac:dyDescent="0.25"/>
    <row r="7228" ht="15" hidden="1" customHeight="1" x14ac:dyDescent="0.25"/>
    <row r="7229" ht="15" hidden="1" customHeight="1" x14ac:dyDescent="0.25"/>
    <row r="7230" ht="15" hidden="1" customHeight="1" x14ac:dyDescent="0.25"/>
    <row r="7231" ht="15" hidden="1" customHeight="1" x14ac:dyDescent="0.25"/>
    <row r="7232" ht="15" hidden="1" customHeight="1" x14ac:dyDescent="0.25"/>
    <row r="7233" ht="15" hidden="1" customHeight="1" x14ac:dyDescent="0.25"/>
    <row r="7234" ht="15" hidden="1" customHeight="1" x14ac:dyDescent="0.25"/>
    <row r="7235" ht="15" hidden="1" customHeight="1" x14ac:dyDescent="0.25"/>
    <row r="7236" ht="15" hidden="1" customHeight="1" x14ac:dyDescent="0.25"/>
    <row r="7237" ht="15" hidden="1" customHeight="1" x14ac:dyDescent="0.25"/>
    <row r="7238" ht="15" hidden="1" customHeight="1" x14ac:dyDescent="0.25"/>
    <row r="7239" ht="15" hidden="1" customHeight="1" x14ac:dyDescent="0.25"/>
    <row r="7240" ht="15" hidden="1" customHeight="1" x14ac:dyDescent="0.25"/>
    <row r="7241" ht="15" hidden="1" customHeight="1" x14ac:dyDescent="0.25"/>
    <row r="7242" ht="15" hidden="1" customHeight="1" x14ac:dyDescent="0.25"/>
    <row r="7243" ht="15" hidden="1" customHeight="1" x14ac:dyDescent="0.25"/>
    <row r="7244" ht="15" hidden="1" customHeight="1" x14ac:dyDescent="0.25"/>
    <row r="7245" ht="15" hidden="1" customHeight="1" x14ac:dyDescent="0.25"/>
    <row r="7246" ht="15" hidden="1" customHeight="1" x14ac:dyDescent="0.25"/>
    <row r="7247" ht="15" hidden="1" customHeight="1" x14ac:dyDescent="0.25"/>
    <row r="7248" ht="15" hidden="1" customHeight="1" x14ac:dyDescent="0.25"/>
    <row r="7249" ht="15" hidden="1" customHeight="1" x14ac:dyDescent="0.25"/>
    <row r="7250" ht="15" hidden="1" customHeight="1" x14ac:dyDescent="0.25"/>
    <row r="7251" ht="15" hidden="1" customHeight="1" x14ac:dyDescent="0.25"/>
    <row r="7252" ht="15" hidden="1" customHeight="1" x14ac:dyDescent="0.25"/>
    <row r="7253" ht="15" hidden="1" customHeight="1" x14ac:dyDescent="0.25"/>
    <row r="7254" ht="15" hidden="1" customHeight="1" x14ac:dyDescent="0.25"/>
    <row r="7255" ht="15" hidden="1" customHeight="1" x14ac:dyDescent="0.25"/>
    <row r="7256" ht="15" hidden="1" customHeight="1" x14ac:dyDescent="0.25"/>
    <row r="7257" ht="15" hidden="1" customHeight="1" x14ac:dyDescent="0.25"/>
    <row r="7258" ht="15" hidden="1" customHeight="1" x14ac:dyDescent="0.25"/>
    <row r="7259" ht="15" hidden="1" customHeight="1" x14ac:dyDescent="0.25"/>
    <row r="7260" ht="15" hidden="1" customHeight="1" x14ac:dyDescent="0.25"/>
    <row r="7261" ht="15" hidden="1" customHeight="1" x14ac:dyDescent="0.25"/>
    <row r="7262" ht="15" hidden="1" customHeight="1" x14ac:dyDescent="0.25"/>
    <row r="7263" ht="15" hidden="1" customHeight="1" x14ac:dyDescent="0.25"/>
    <row r="7264" ht="15" hidden="1" customHeight="1" x14ac:dyDescent="0.25"/>
    <row r="7265" ht="15" hidden="1" customHeight="1" x14ac:dyDescent="0.25"/>
    <row r="7266" ht="15" hidden="1" customHeight="1" x14ac:dyDescent="0.25"/>
    <row r="7267" ht="15" hidden="1" customHeight="1" x14ac:dyDescent="0.25"/>
    <row r="7268" ht="15" hidden="1" customHeight="1" x14ac:dyDescent="0.25"/>
    <row r="7269" ht="15" hidden="1" customHeight="1" x14ac:dyDescent="0.25"/>
    <row r="7270" ht="15" hidden="1" customHeight="1" x14ac:dyDescent="0.25"/>
    <row r="7271" ht="15" hidden="1" customHeight="1" x14ac:dyDescent="0.25"/>
    <row r="7272" ht="15" hidden="1" customHeight="1" x14ac:dyDescent="0.25"/>
    <row r="7273" ht="15" hidden="1" customHeight="1" x14ac:dyDescent="0.25"/>
    <row r="7274" ht="15" hidden="1" customHeight="1" x14ac:dyDescent="0.25"/>
    <row r="7275" ht="15" hidden="1" customHeight="1" x14ac:dyDescent="0.25"/>
    <row r="7276" ht="15" hidden="1" customHeight="1" x14ac:dyDescent="0.25"/>
    <row r="7277" ht="15" hidden="1" customHeight="1" x14ac:dyDescent="0.25"/>
    <row r="7278" ht="15" hidden="1" customHeight="1" x14ac:dyDescent="0.25"/>
    <row r="7279" ht="15" hidden="1" customHeight="1" x14ac:dyDescent="0.25"/>
    <row r="7280" ht="15" hidden="1" customHeight="1" x14ac:dyDescent="0.25"/>
    <row r="7281" ht="15" hidden="1" customHeight="1" x14ac:dyDescent="0.25"/>
    <row r="7282" ht="15" hidden="1" customHeight="1" x14ac:dyDescent="0.25"/>
    <row r="7283" ht="15" hidden="1" customHeight="1" x14ac:dyDescent="0.25"/>
    <row r="7284" ht="15" hidden="1" customHeight="1" x14ac:dyDescent="0.25"/>
    <row r="7285" ht="15" hidden="1" customHeight="1" x14ac:dyDescent="0.25"/>
    <row r="7286" ht="15" hidden="1" customHeight="1" x14ac:dyDescent="0.25"/>
    <row r="7287" ht="15" hidden="1" customHeight="1" x14ac:dyDescent="0.25"/>
    <row r="7288" ht="15" hidden="1" customHeight="1" x14ac:dyDescent="0.25"/>
    <row r="7289" ht="15" hidden="1" customHeight="1" x14ac:dyDescent="0.25"/>
    <row r="7290" ht="15" hidden="1" customHeight="1" x14ac:dyDescent="0.25"/>
    <row r="7291" ht="15" hidden="1" customHeight="1" x14ac:dyDescent="0.25"/>
    <row r="7292" ht="15" hidden="1" customHeight="1" x14ac:dyDescent="0.25"/>
    <row r="7293" ht="15" hidden="1" customHeight="1" x14ac:dyDescent="0.25"/>
    <row r="7294" ht="15" hidden="1" customHeight="1" x14ac:dyDescent="0.25"/>
    <row r="7295" ht="15" hidden="1" customHeight="1" x14ac:dyDescent="0.25"/>
    <row r="7296" ht="15" hidden="1" customHeight="1" x14ac:dyDescent="0.25"/>
    <row r="7297" ht="15" hidden="1" customHeight="1" x14ac:dyDescent="0.25"/>
    <row r="7298" ht="15" hidden="1" customHeight="1" x14ac:dyDescent="0.25"/>
    <row r="7299" ht="15" hidden="1" customHeight="1" x14ac:dyDescent="0.25"/>
    <row r="7300" ht="15" hidden="1" customHeight="1" x14ac:dyDescent="0.25"/>
    <row r="7301" ht="15" hidden="1" customHeight="1" x14ac:dyDescent="0.25"/>
    <row r="7302" ht="15" hidden="1" customHeight="1" x14ac:dyDescent="0.25"/>
    <row r="7303" ht="15" hidden="1" customHeight="1" x14ac:dyDescent="0.25"/>
    <row r="7304" ht="15" hidden="1" customHeight="1" x14ac:dyDescent="0.25"/>
    <row r="7305" ht="15" hidden="1" customHeight="1" x14ac:dyDescent="0.25"/>
    <row r="7306" ht="15" hidden="1" customHeight="1" x14ac:dyDescent="0.25"/>
    <row r="7307" ht="15" hidden="1" customHeight="1" x14ac:dyDescent="0.25"/>
    <row r="7308" ht="15" hidden="1" customHeight="1" x14ac:dyDescent="0.25"/>
    <row r="7309" ht="15" hidden="1" customHeight="1" x14ac:dyDescent="0.25"/>
    <row r="7310" ht="15" hidden="1" customHeight="1" x14ac:dyDescent="0.25"/>
    <row r="7311" ht="15" hidden="1" customHeight="1" x14ac:dyDescent="0.25"/>
    <row r="7312" ht="15" hidden="1" customHeight="1" x14ac:dyDescent="0.25"/>
    <row r="7313" ht="15" hidden="1" customHeight="1" x14ac:dyDescent="0.25"/>
    <row r="7314" ht="15" hidden="1" customHeight="1" x14ac:dyDescent="0.25"/>
    <row r="7315" ht="15" hidden="1" customHeight="1" x14ac:dyDescent="0.25"/>
    <row r="7316" ht="15" hidden="1" customHeight="1" x14ac:dyDescent="0.25"/>
    <row r="7317" ht="15" hidden="1" customHeight="1" x14ac:dyDescent="0.25"/>
    <row r="7318" ht="15" hidden="1" customHeight="1" x14ac:dyDescent="0.25"/>
    <row r="7319" ht="15" hidden="1" customHeight="1" x14ac:dyDescent="0.25"/>
    <row r="7320" ht="15" hidden="1" customHeight="1" x14ac:dyDescent="0.25"/>
    <row r="7321" ht="15" hidden="1" customHeight="1" x14ac:dyDescent="0.25"/>
    <row r="7322" ht="15" hidden="1" customHeight="1" x14ac:dyDescent="0.25"/>
    <row r="7323" ht="15" hidden="1" customHeight="1" x14ac:dyDescent="0.25"/>
    <row r="7324" ht="15" hidden="1" customHeight="1" x14ac:dyDescent="0.25"/>
    <row r="7325" ht="15" hidden="1" customHeight="1" x14ac:dyDescent="0.25"/>
    <row r="7326" ht="15" hidden="1" customHeight="1" x14ac:dyDescent="0.25"/>
    <row r="7327" ht="15" hidden="1" customHeight="1" x14ac:dyDescent="0.25"/>
    <row r="7328" ht="15" hidden="1" customHeight="1" x14ac:dyDescent="0.25"/>
    <row r="7329" ht="15" hidden="1" customHeight="1" x14ac:dyDescent="0.25"/>
    <row r="7330" ht="15" hidden="1" customHeight="1" x14ac:dyDescent="0.25"/>
    <row r="7331" ht="15" hidden="1" customHeight="1" x14ac:dyDescent="0.25"/>
    <row r="7332" ht="15" hidden="1" customHeight="1" x14ac:dyDescent="0.25"/>
    <row r="7333" ht="15" hidden="1" customHeight="1" x14ac:dyDescent="0.25"/>
    <row r="7334" ht="15" hidden="1" customHeight="1" x14ac:dyDescent="0.25"/>
    <row r="7335" ht="15" hidden="1" customHeight="1" x14ac:dyDescent="0.25"/>
    <row r="7336" ht="15" hidden="1" customHeight="1" x14ac:dyDescent="0.25"/>
    <row r="7337" ht="15" hidden="1" customHeight="1" x14ac:dyDescent="0.25"/>
    <row r="7338" ht="15" hidden="1" customHeight="1" x14ac:dyDescent="0.25"/>
    <row r="7339" ht="15" hidden="1" customHeight="1" x14ac:dyDescent="0.25"/>
    <row r="7340" ht="15" hidden="1" customHeight="1" x14ac:dyDescent="0.25"/>
    <row r="7341" ht="15" hidden="1" customHeight="1" x14ac:dyDescent="0.25"/>
    <row r="7342" ht="15" hidden="1" customHeight="1" x14ac:dyDescent="0.25"/>
    <row r="7343" ht="15" hidden="1" customHeight="1" x14ac:dyDescent="0.25"/>
    <row r="7344" ht="15" hidden="1" customHeight="1" x14ac:dyDescent="0.25"/>
    <row r="7345" ht="15" hidden="1" customHeight="1" x14ac:dyDescent="0.25"/>
    <row r="7346" ht="15" hidden="1" customHeight="1" x14ac:dyDescent="0.25"/>
    <row r="7347" ht="15" hidden="1" customHeight="1" x14ac:dyDescent="0.25"/>
    <row r="7348" ht="15" hidden="1" customHeight="1" x14ac:dyDescent="0.25"/>
    <row r="7349" ht="15" hidden="1" customHeight="1" x14ac:dyDescent="0.25"/>
    <row r="7350" ht="15" hidden="1" customHeight="1" x14ac:dyDescent="0.25"/>
    <row r="7351" ht="15" hidden="1" customHeight="1" x14ac:dyDescent="0.25"/>
    <row r="7352" ht="15" hidden="1" customHeight="1" x14ac:dyDescent="0.25"/>
    <row r="7353" ht="15" hidden="1" customHeight="1" x14ac:dyDescent="0.25"/>
    <row r="7354" ht="15" hidden="1" customHeight="1" x14ac:dyDescent="0.25"/>
    <row r="7355" ht="15" hidden="1" customHeight="1" x14ac:dyDescent="0.25"/>
    <row r="7356" ht="15" hidden="1" customHeight="1" x14ac:dyDescent="0.25"/>
    <row r="7357" ht="15" hidden="1" customHeight="1" x14ac:dyDescent="0.25"/>
    <row r="7358" ht="15" hidden="1" customHeight="1" x14ac:dyDescent="0.25"/>
    <row r="7359" ht="15" hidden="1" customHeight="1" x14ac:dyDescent="0.25"/>
    <row r="7360" ht="15" hidden="1" customHeight="1" x14ac:dyDescent="0.25"/>
    <row r="7361" ht="15" hidden="1" customHeight="1" x14ac:dyDescent="0.25"/>
    <row r="7362" ht="15" hidden="1" customHeight="1" x14ac:dyDescent="0.25"/>
    <row r="7363" ht="15" hidden="1" customHeight="1" x14ac:dyDescent="0.25"/>
    <row r="7364" ht="15" hidden="1" customHeight="1" x14ac:dyDescent="0.25"/>
    <row r="7365" ht="15" hidden="1" customHeight="1" x14ac:dyDescent="0.25"/>
    <row r="7366" ht="15" hidden="1" customHeight="1" x14ac:dyDescent="0.25"/>
    <row r="7367" ht="15" hidden="1" customHeight="1" x14ac:dyDescent="0.25"/>
    <row r="7368" ht="15" hidden="1" customHeight="1" x14ac:dyDescent="0.25"/>
    <row r="7369" ht="15" hidden="1" customHeight="1" x14ac:dyDescent="0.25"/>
    <row r="7370" ht="15" hidden="1" customHeight="1" x14ac:dyDescent="0.25"/>
    <row r="7371" ht="15" hidden="1" customHeight="1" x14ac:dyDescent="0.25"/>
    <row r="7372" ht="15" hidden="1" customHeight="1" x14ac:dyDescent="0.25"/>
    <row r="7373" ht="15" hidden="1" customHeight="1" x14ac:dyDescent="0.25"/>
    <row r="7374" ht="15" hidden="1" customHeight="1" x14ac:dyDescent="0.25"/>
    <row r="7375" ht="15" hidden="1" customHeight="1" x14ac:dyDescent="0.25"/>
    <row r="7376" ht="15" hidden="1" customHeight="1" x14ac:dyDescent="0.25"/>
    <row r="7377" ht="15" hidden="1" customHeight="1" x14ac:dyDescent="0.25"/>
    <row r="7378" ht="15" hidden="1" customHeight="1" x14ac:dyDescent="0.25"/>
    <row r="7379" ht="15" hidden="1" customHeight="1" x14ac:dyDescent="0.25"/>
    <row r="7380" ht="15" hidden="1" customHeight="1" x14ac:dyDescent="0.25"/>
    <row r="7381" ht="15" hidden="1" customHeight="1" x14ac:dyDescent="0.25"/>
    <row r="7382" ht="15" hidden="1" customHeight="1" x14ac:dyDescent="0.25"/>
    <row r="7383" ht="15" hidden="1" customHeight="1" x14ac:dyDescent="0.25"/>
    <row r="7384" ht="15" hidden="1" customHeight="1" x14ac:dyDescent="0.25"/>
    <row r="7385" ht="15" hidden="1" customHeight="1" x14ac:dyDescent="0.25"/>
    <row r="7386" ht="15" hidden="1" customHeight="1" x14ac:dyDescent="0.25"/>
    <row r="7387" ht="15" hidden="1" customHeight="1" x14ac:dyDescent="0.25"/>
    <row r="7388" ht="15" hidden="1" customHeight="1" x14ac:dyDescent="0.25"/>
    <row r="7389" ht="15" hidden="1" customHeight="1" x14ac:dyDescent="0.25"/>
    <row r="7390" ht="15" hidden="1" customHeight="1" x14ac:dyDescent="0.25"/>
    <row r="7391" ht="15" hidden="1" customHeight="1" x14ac:dyDescent="0.25"/>
    <row r="7392" ht="15" hidden="1" customHeight="1" x14ac:dyDescent="0.25"/>
    <row r="7393" ht="15" hidden="1" customHeight="1" x14ac:dyDescent="0.25"/>
    <row r="7394" ht="15" hidden="1" customHeight="1" x14ac:dyDescent="0.25"/>
    <row r="7395" ht="15" hidden="1" customHeight="1" x14ac:dyDescent="0.25"/>
    <row r="7396" ht="15" hidden="1" customHeight="1" x14ac:dyDescent="0.25"/>
    <row r="7397" ht="15" hidden="1" customHeight="1" x14ac:dyDescent="0.25"/>
    <row r="7398" ht="15" hidden="1" customHeight="1" x14ac:dyDescent="0.25"/>
    <row r="7399" ht="15" hidden="1" customHeight="1" x14ac:dyDescent="0.25"/>
    <row r="7400" ht="15" hidden="1" customHeight="1" x14ac:dyDescent="0.25"/>
    <row r="7401" ht="15" hidden="1" customHeight="1" x14ac:dyDescent="0.25"/>
    <row r="7402" ht="15" hidden="1" customHeight="1" x14ac:dyDescent="0.25"/>
    <row r="7403" ht="15" hidden="1" customHeight="1" x14ac:dyDescent="0.25"/>
    <row r="7404" ht="15" hidden="1" customHeight="1" x14ac:dyDescent="0.25"/>
    <row r="7405" ht="15" hidden="1" customHeight="1" x14ac:dyDescent="0.25"/>
    <row r="7406" ht="15" hidden="1" customHeight="1" x14ac:dyDescent="0.25"/>
    <row r="7407" ht="15" hidden="1" customHeight="1" x14ac:dyDescent="0.25"/>
    <row r="7408" ht="15" hidden="1" customHeight="1" x14ac:dyDescent="0.25"/>
    <row r="7409" ht="15" hidden="1" customHeight="1" x14ac:dyDescent="0.25"/>
    <row r="7410" ht="15" hidden="1" customHeight="1" x14ac:dyDescent="0.25"/>
    <row r="7411" ht="15" hidden="1" customHeight="1" x14ac:dyDescent="0.25"/>
    <row r="7412" ht="15" hidden="1" customHeight="1" x14ac:dyDescent="0.25"/>
    <row r="7413" ht="15" hidden="1" customHeight="1" x14ac:dyDescent="0.25"/>
    <row r="7414" ht="15" hidden="1" customHeight="1" x14ac:dyDescent="0.25"/>
    <row r="7415" ht="15" hidden="1" customHeight="1" x14ac:dyDescent="0.25"/>
    <row r="7416" ht="15" hidden="1" customHeight="1" x14ac:dyDescent="0.25"/>
    <row r="7417" ht="15" hidden="1" customHeight="1" x14ac:dyDescent="0.25"/>
    <row r="7418" ht="15" hidden="1" customHeight="1" x14ac:dyDescent="0.25"/>
    <row r="7419" ht="15" hidden="1" customHeight="1" x14ac:dyDescent="0.25"/>
    <row r="7420" ht="15" hidden="1" customHeight="1" x14ac:dyDescent="0.25"/>
    <row r="7421" ht="15" hidden="1" customHeight="1" x14ac:dyDescent="0.25"/>
    <row r="7422" ht="15" hidden="1" customHeight="1" x14ac:dyDescent="0.25"/>
    <row r="7423" ht="15" hidden="1" customHeight="1" x14ac:dyDescent="0.25"/>
    <row r="7424" ht="15" hidden="1" customHeight="1" x14ac:dyDescent="0.25"/>
    <row r="7425" ht="15" hidden="1" customHeight="1" x14ac:dyDescent="0.25"/>
    <row r="7426" ht="15" hidden="1" customHeight="1" x14ac:dyDescent="0.25"/>
    <row r="7427" ht="15" hidden="1" customHeight="1" x14ac:dyDescent="0.25"/>
    <row r="7428" ht="15" hidden="1" customHeight="1" x14ac:dyDescent="0.25"/>
    <row r="7429" ht="15" hidden="1" customHeight="1" x14ac:dyDescent="0.25"/>
    <row r="7430" ht="15" hidden="1" customHeight="1" x14ac:dyDescent="0.25"/>
    <row r="7431" ht="15" hidden="1" customHeight="1" x14ac:dyDescent="0.25"/>
    <row r="7432" ht="15" hidden="1" customHeight="1" x14ac:dyDescent="0.25"/>
    <row r="7433" ht="15" hidden="1" customHeight="1" x14ac:dyDescent="0.25"/>
    <row r="7434" ht="15" hidden="1" customHeight="1" x14ac:dyDescent="0.25"/>
    <row r="7435" ht="15" hidden="1" customHeight="1" x14ac:dyDescent="0.25"/>
    <row r="7436" ht="15" hidden="1" customHeight="1" x14ac:dyDescent="0.25"/>
    <row r="7437" ht="15" hidden="1" customHeight="1" x14ac:dyDescent="0.25"/>
    <row r="7438" ht="15" hidden="1" customHeight="1" x14ac:dyDescent="0.25"/>
    <row r="7439" ht="15" hidden="1" customHeight="1" x14ac:dyDescent="0.25"/>
    <row r="7440" ht="15" hidden="1" customHeight="1" x14ac:dyDescent="0.25"/>
    <row r="7441" ht="15" hidden="1" customHeight="1" x14ac:dyDescent="0.25"/>
    <row r="7442" ht="15" hidden="1" customHeight="1" x14ac:dyDescent="0.25"/>
    <row r="7443" ht="15" hidden="1" customHeight="1" x14ac:dyDescent="0.25"/>
    <row r="7444" ht="15" hidden="1" customHeight="1" x14ac:dyDescent="0.25"/>
    <row r="7445" ht="15" hidden="1" customHeight="1" x14ac:dyDescent="0.25"/>
    <row r="7446" ht="15" hidden="1" customHeight="1" x14ac:dyDescent="0.25"/>
    <row r="7447" ht="15" hidden="1" customHeight="1" x14ac:dyDescent="0.25"/>
    <row r="7448" ht="15" hidden="1" customHeight="1" x14ac:dyDescent="0.25"/>
    <row r="7449" ht="15" hidden="1" customHeight="1" x14ac:dyDescent="0.25"/>
    <row r="7450" ht="15" hidden="1" customHeight="1" x14ac:dyDescent="0.25"/>
    <row r="7451" ht="15" hidden="1" customHeight="1" x14ac:dyDescent="0.25"/>
    <row r="7452" ht="15" hidden="1" customHeight="1" x14ac:dyDescent="0.25"/>
    <row r="7453" ht="15" hidden="1" customHeight="1" x14ac:dyDescent="0.25"/>
    <row r="7454" ht="15" hidden="1" customHeight="1" x14ac:dyDescent="0.25"/>
    <row r="7455" ht="15" hidden="1" customHeight="1" x14ac:dyDescent="0.25"/>
    <row r="7456" ht="15" hidden="1" customHeight="1" x14ac:dyDescent="0.25"/>
    <row r="7457" ht="15" hidden="1" customHeight="1" x14ac:dyDescent="0.25"/>
    <row r="7458" ht="15" hidden="1" customHeight="1" x14ac:dyDescent="0.25"/>
    <row r="7459" ht="15" hidden="1" customHeight="1" x14ac:dyDescent="0.25"/>
    <row r="7460" ht="15" hidden="1" customHeight="1" x14ac:dyDescent="0.25"/>
    <row r="7461" ht="15" hidden="1" customHeight="1" x14ac:dyDescent="0.25"/>
    <row r="7462" ht="15" hidden="1" customHeight="1" x14ac:dyDescent="0.25"/>
    <row r="7463" ht="15" hidden="1" customHeight="1" x14ac:dyDescent="0.25"/>
    <row r="7464" ht="15" hidden="1" customHeight="1" x14ac:dyDescent="0.25"/>
    <row r="7465" ht="15" hidden="1" customHeight="1" x14ac:dyDescent="0.25"/>
    <row r="7466" ht="15" hidden="1" customHeight="1" x14ac:dyDescent="0.25"/>
    <row r="7467" ht="15" hidden="1" customHeight="1" x14ac:dyDescent="0.25"/>
    <row r="7468" ht="15" hidden="1" customHeight="1" x14ac:dyDescent="0.25"/>
    <row r="7469" ht="15" hidden="1" customHeight="1" x14ac:dyDescent="0.25"/>
    <row r="7470" ht="15" hidden="1" customHeight="1" x14ac:dyDescent="0.25"/>
    <row r="7471" ht="15" hidden="1" customHeight="1" x14ac:dyDescent="0.25"/>
    <row r="7472" ht="15" hidden="1" customHeight="1" x14ac:dyDescent="0.25"/>
    <row r="7473" ht="15" hidden="1" customHeight="1" x14ac:dyDescent="0.25"/>
    <row r="7474" ht="15" hidden="1" customHeight="1" x14ac:dyDescent="0.25"/>
    <row r="7475" ht="15" hidden="1" customHeight="1" x14ac:dyDescent="0.25"/>
    <row r="7476" ht="15" hidden="1" customHeight="1" x14ac:dyDescent="0.25"/>
    <row r="7477" ht="15" hidden="1" customHeight="1" x14ac:dyDescent="0.25"/>
    <row r="7478" ht="15" hidden="1" customHeight="1" x14ac:dyDescent="0.25"/>
    <row r="7479" ht="15" hidden="1" customHeight="1" x14ac:dyDescent="0.25"/>
    <row r="7480" ht="15" hidden="1" customHeight="1" x14ac:dyDescent="0.25"/>
    <row r="7481" ht="15" hidden="1" customHeight="1" x14ac:dyDescent="0.25"/>
    <row r="7482" ht="15" hidden="1" customHeight="1" x14ac:dyDescent="0.25"/>
    <row r="7483" ht="15" hidden="1" customHeight="1" x14ac:dyDescent="0.25"/>
    <row r="7484" ht="15" hidden="1" customHeight="1" x14ac:dyDescent="0.25"/>
    <row r="7485" ht="15" hidden="1" customHeight="1" x14ac:dyDescent="0.25"/>
    <row r="7486" ht="15" hidden="1" customHeight="1" x14ac:dyDescent="0.25"/>
    <row r="7487" ht="15" hidden="1" customHeight="1" x14ac:dyDescent="0.25"/>
    <row r="7488" ht="15" hidden="1" customHeight="1" x14ac:dyDescent="0.25"/>
    <row r="7489" ht="15" hidden="1" customHeight="1" x14ac:dyDescent="0.25"/>
    <row r="7490" ht="15" hidden="1" customHeight="1" x14ac:dyDescent="0.25"/>
    <row r="7491" ht="15" hidden="1" customHeight="1" x14ac:dyDescent="0.25"/>
    <row r="7492" ht="15" hidden="1" customHeight="1" x14ac:dyDescent="0.25"/>
    <row r="7493" ht="15" hidden="1" customHeight="1" x14ac:dyDescent="0.25"/>
    <row r="7494" ht="15" hidden="1" customHeight="1" x14ac:dyDescent="0.25"/>
    <row r="7495" ht="15" hidden="1" customHeight="1" x14ac:dyDescent="0.25"/>
    <row r="7496" ht="15" hidden="1" customHeight="1" x14ac:dyDescent="0.25"/>
    <row r="7497" ht="15" hidden="1" customHeight="1" x14ac:dyDescent="0.25"/>
    <row r="7498" ht="15" hidden="1" customHeight="1" x14ac:dyDescent="0.25"/>
    <row r="7499" ht="15" hidden="1" customHeight="1" x14ac:dyDescent="0.25"/>
    <row r="7500" ht="15" hidden="1" customHeight="1" x14ac:dyDescent="0.25"/>
    <row r="7501" ht="15" hidden="1" customHeight="1" x14ac:dyDescent="0.25"/>
    <row r="7502" ht="15" hidden="1" customHeight="1" x14ac:dyDescent="0.25"/>
    <row r="7503" ht="15" hidden="1" customHeight="1" x14ac:dyDescent="0.25"/>
    <row r="7504" ht="15" hidden="1" customHeight="1" x14ac:dyDescent="0.25"/>
    <row r="7505" ht="15" hidden="1" customHeight="1" x14ac:dyDescent="0.25"/>
    <row r="7506" ht="15" hidden="1" customHeight="1" x14ac:dyDescent="0.25"/>
    <row r="7507" ht="15" hidden="1" customHeight="1" x14ac:dyDescent="0.25"/>
    <row r="7508" ht="15" hidden="1" customHeight="1" x14ac:dyDescent="0.25"/>
    <row r="7509" ht="15" hidden="1" customHeight="1" x14ac:dyDescent="0.25"/>
    <row r="7510" ht="15" hidden="1" customHeight="1" x14ac:dyDescent="0.25"/>
    <row r="7511" ht="15" hidden="1" customHeight="1" x14ac:dyDescent="0.25"/>
    <row r="7512" ht="15" hidden="1" customHeight="1" x14ac:dyDescent="0.25"/>
    <row r="7513" ht="15" hidden="1" customHeight="1" x14ac:dyDescent="0.25"/>
    <row r="7514" ht="15" hidden="1" customHeight="1" x14ac:dyDescent="0.25"/>
    <row r="7515" ht="15" hidden="1" customHeight="1" x14ac:dyDescent="0.25"/>
    <row r="7516" ht="15" hidden="1" customHeight="1" x14ac:dyDescent="0.25"/>
    <row r="7517" ht="15" hidden="1" customHeight="1" x14ac:dyDescent="0.25"/>
    <row r="7518" ht="15" hidden="1" customHeight="1" x14ac:dyDescent="0.25"/>
    <row r="7519" ht="15" hidden="1" customHeight="1" x14ac:dyDescent="0.25"/>
    <row r="7520" ht="15" hidden="1" customHeight="1" x14ac:dyDescent="0.25"/>
    <row r="7521" ht="15" hidden="1" customHeight="1" x14ac:dyDescent="0.25"/>
    <row r="7522" ht="15" hidden="1" customHeight="1" x14ac:dyDescent="0.25"/>
    <row r="7523" ht="15" hidden="1" customHeight="1" x14ac:dyDescent="0.25"/>
    <row r="7524" ht="15" hidden="1" customHeight="1" x14ac:dyDescent="0.25"/>
    <row r="7525" ht="15" hidden="1" customHeight="1" x14ac:dyDescent="0.25"/>
    <row r="7526" ht="15" hidden="1" customHeight="1" x14ac:dyDescent="0.25"/>
    <row r="7527" ht="15" hidden="1" customHeight="1" x14ac:dyDescent="0.25"/>
    <row r="7528" ht="15" hidden="1" customHeight="1" x14ac:dyDescent="0.25"/>
    <row r="7529" ht="15" hidden="1" customHeight="1" x14ac:dyDescent="0.25"/>
    <row r="7530" ht="15" hidden="1" customHeight="1" x14ac:dyDescent="0.25"/>
    <row r="7531" ht="15" hidden="1" customHeight="1" x14ac:dyDescent="0.25"/>
    <row r="7532" ht="15" hidden="1" customHeight="1" x14ac:dyDescent="0.25"/>
    <row r="7533" ht="15" hidden="1" customHeight="1" x14ac:dyDescent="0.25"/>
    <row r="7534" ht="15" hidden="1" customHeight="1" x14ac:dyDescent="0.25"/>
    <row r="7535" ht="15" hidden="1" customHeight="1" x14ac:dyDescent="0.25"/>
    <row r="7536" ht="15" hidden="1" customHeight="1" x14ac:dyDescent="0.25"/>
    <row r="7537" ht="15" hidden="1" customHeight="1" x14ac:dyDescent="0.25"/>
    <row r="7538" ht="15" hidden="1" customHeight="1" x14ac:dyDescent="0.25"/>
    <row r="7539" ht="15" hidden="1" customHeight="1" x14ac:dyDescent="0.25"/>
    <row r="7540" ht="15" hidden="1" customHeight="1" x14ac:dyDescent="0.25"/>
    <row r="7541" ht="15" hidden="1" customHeight="1" x14ac:dyDescent="0.25"/>
    <row r="7542" ht="15" hidden="1" customHeight="1" x14ac:dyDescent="0.25"/>
    <row r="7543" ht="15" hidden="1" customHeight="1" x14ac:dyDescent="0.25"/>
    <row r="7544" ht="15" hidden="1" customHeight="1" x14ac:dyDescent="0.25"/>
    <row r="7545" ht="15" hidden="1" customHeight="1" x14ac:dyDescent="0.25"/>
    <row r="7546" ht="15" hidden="1" customHeight="1" x14ac:dyDescent="0.25"/>
    <row r="7547" ht="15" hidden="1" customHeight="1" x14ac:dyDescent="0.25"/>
    <row r="7548" ht="15" hidden="1" customHeight="1" x14ac:dyDescent="0.25"/>
    <row r="7549" ht="15" hidden="1" customHeight="1" x14ac:dyDescent="0.25"/>
    <row r="7550" ht="15" hidden="1" customHeight="1" x14ac:dyDescent="0.25"/>
    <row r="7551" ht="15" hidden="1" customHeight="1" x14ac:dyDescent="0.25"/>
    <row r="7552" ht="15" hidden="1" customHeight="1" x14ac:dyDescent="0.25"/>
    <row r="7553" ht="15" hidden="1" customHeight="1" x14ac:dyDescent="0.25"/>
    <row r="7554" ht="15" hidden="1" customHeight="1" x14ac:dyDescent="0.25"/>
    <row r="7555" ht="15" hidden="1" customHeight="1" x14ac:dyDescent="0.25"/>
    <row r="7556" ht="15" hidden="1" customHeight="1" x14ac:dyDescent="0.25"/>
    <row r="7557" ht="15" hidden="1" customHeight="1" x14ac:dyDescent="0.25"/>
    <row r="7558" ht="15" hidden="1" customHeight="1" x14ac:dyDescent="0.25"/>
    <row r="7559" ht="15" hidden="1" customHeight="1" x14ac:dyDescent="0.25"/>
    <row r="7560" ht="15" hidden="1" customHeight="1" x14ac:dyDescent="0.25"/>
    <row r="7561" ht="15" hidden="1" customHeight="1" x14ac:dyDescent="0.25"/>
    <row r="7562" ht="15" hidden="1" customHeight="1" x14ac:dyDescent="0.25"/>
    <row r="7563" ht="15" hidden="1" customHeight="1" x14ac:dyDescent="0.25"/>
    <row r="7564" ht="15" hidden="1" customHeight="1" x14ac:dyDescent="0.25"/>
    <row r="7565" ht="15" hidden="1" customHeight="1" x14ac:dyDescent="0.25"/>
    <row r="7566" ht="15" hidden="1" customHeight="1" x14ac:dyDescent="0.25"/>
    <row r="7567" ht="15" hidden="1" customHeight="1" x14ac:dyDescent="0.25"/>
    <row r="7568" ht="15" hidden="1" customHeight="1" x14ac:dyDescent="0.25"/>
    <row r="7569" ht="15" hidden="1" customHeight="1" x14ac:dyDescent="0.25"/>
    <row r="7570" ht="15" hidden="1" customHeight="1" x14ac:dyDescent="0.25"/>
    <row r="7571" ht="15" hidden="1" customHeight="1" x14ac:dyDescent="0.25"/>
    <row r="7572" ht="15" hidden="1" customHeight="1" x14ac:dyDescent="0.25"/>
    <row r="7573" ht="15" hidden="1" customHeight="1" x14ac:dyDescent="0.25"/>
    <row r="7574" ht="15" hidden="1" customHeight="1" x14ac:dyDescent="0.25"/>
    <row r="7575" ht="15" hidden="1" customHeight="1" x14ac:dyDescent="0.25"/>
    <row r="7576" ht="15" hidden="1" customHeight="1" x14ac:dyDescent="0.25"/>
    <row r="7577" ht="15" hidden="1" customHeight="1" x14ac:dyDescent="0.25"/>
    <row r="7578" ht="15" hidden="1" customHeight="1" x14ac:dyDescent="0.25"/>
    <row r="7579" ht="15" hidden="1" customHeight="1" x14ac:dyDescent="0.25"/>
    <row r="7580" ht="15" hidden="1" customHeight="1" x14ac:dyDescent="0.25"/>
    <row r="7581" ht="15" hidden="1" customHeight="1" x14ac:dyDescent="0.25"/>
    <row r="7582" ht="15" hidden="1" customHeight="1" x14ac:dyDescent="0.25"/>
    <row r="7583" ht="15" hidden="1" customHeight="1" x14ac:dyDescent="0.25"/>
    <row r="7584" ht="15" hidden="1" customHeight="1" x14ac:dyDescent="0.25"/>
    <row r="7585" ht="15" hidden="1" customHeight="1" x14ac:dyDescent="0.25"/>
    <row r="7586" ht="15" hidden="1" customHeight="1" x14ac:dyDescent="0.25"/>
    <row r="7587" ht="15" hidden="1" customHeight="1" x14ac:dyDescent="0.25"/>
    <row r="7588" ht="15" hidden="1" customHeight="1" x14ac:dyDescent="0.25"/>
    <row r="7589" ht="15" hidden="1" customHeight="1" x14ac:dyDescent="0.25"/>
    <row r="7590" ht="15" hidden="1" customHeight="1" x14ac:dyDescent="0.25"/>
    <row r="7591" ht="15" hidden="1" customHeight="1" x14ac:dyDescent="0.25"/>
    <row r="7592" ht="15" hidden="1" customHeight="1" x14ac:dyDescent="0.25"/>
    <row r="7593" ht="15" hidden="1" customHeight="1" x14ac:dyDescent="0.25"/>
    <row r="7594" ht="15" hidden="1" customHeight="1" x14ac:dyDescent="0.25"/>
    <row r="7595" ht="15" hidden="1" customHeight="1" x14ac:dyDescent="0.25"/>
    <row r="7596" ht="15" hidden="1" customHeight="1" x14ac:dyDescent="0.25"/>
    <row r="7597" ht="15" hidden="1" customHeight="1" x14ac:dyDescent="0.25"/>
    <row r="7598" ht="15" hidden="1" customHeight="1" x14ac:dyDescent="0.25"/>
    <row r="7599" ht="15" hidden="1" customHeight="1" x14ac:dyDescent="0.25"/>
    <row r="7600" ht="15" hidden="1" customHeight="1" x14ac:dyDescent="0.25"/>
    <row r="7601" ht="15" hidden="1" customHeight="1" x14ac:dyDescent="0.25"/>
    <row r="7602" ht="15" hidden="1" customHeight="1" x14ac:dyDescent="0.25"/>
    <row r="7603" ht="15" hidden="1" customHeight="1" x14ac:dyDescent="0.25"/>
    <row r="7604" ht="15" hidden="1" customHeight="1" x14ac:dyDescent="0.25"/>
    <row r="7605" ht="15" hidden="1" customHeight="1" x14ac:dyDescent="0.25"/>
    <row r="7606" ht="15" hidden="1" customHeight="1" x14ac:dyDescent="0.25"/>
    <row r="7607" ht="15" hidden="1" customHeight="1" x14ac:dyDescent="0.25"/>
    <row r="7608" ht="15" hidden="1" customHeight="1" x14ac:dyDescent="0.25"/>
    <row r="7609" ht="15" hidden="1" customHeight="1" x14ac:dyDescent="0.25"/>
    <row r="7610" ht="15" hidden="1" customHeight="1" x14ac:dyDescent="0.25"/>
    <row r="7611" ht="15" hidden="1" customHeight="1" x14ac:dyDescent="0.25"/>
    <row r="7612" ht="15" hidden="1" customHeight="1" x14ac:dyDescent="0.25"/>
    <row r="7613" ht="15" hidden="1" customHeight="1" x14ac:dyDescent="0.25"/>
    <row r="7614" ht="15" hidden="1" customHeight="1" x14ac:dyDescent="0.25"/>
    <row r="7615" ht="15" hidden="1" customHeight="1" x14ac:dyDescent="0.25"/>
    <row r="7616" ht="15" hidden="1" customHeight="1" x14ac:dyDescent="0.25"/>
    <row r="7617" ht="15" hidden="1" customHeight="1" x14ac:dyDescent="0.25"/>
    <row r="7618" ht="15" hidden="1" customHeight="1" x14ac:dyDescent="0.25"/>
    <row r="7619" ht="15" hidden="1" customHeight="1" x14ac:dyDescent="0.25"/>
    <row r="7620" ht="15" hidden="1" customHeight="1" x14ac:dyDescent="0.25"/>
    <row r="7621" ht="15" hidden="1" customHeight="1" x14ac:dyDescent="0.25"/>
    <row r="7622" ht="15" hidden="1" customHeight="1" x14ac:dyDescent="0.25"/>
    <row r="7623" ht="15" hidden="1" customHeight="1" x14ac:dyDescent="0.25"/>
    <row r="7624" ht="15" hidden="1" customHeight="1" x14ac:dyDescent="0.25"/>
    <row r="7625" ht="15" hidden="1" customHeight="1" x14ac:dyDescent="0.25"/>
    <row r="7626" ht="15" hidden="1" customHeight="1" x14ac:dyDescent="0.25"/>
    <row r="7627" ht="15" hidden="1" customHeight="1" x14ac:dyDescent="0.25"/>
    <row r="7628" ht="15" hidden="1" customHeight="1" x14ac:dyDescent="0.25"/>
    <row r="7629" ht="15" hidden="1" customHeight="1" x14ac:dyDescent="0.25"/>
    <row r="7630" ht="15" hidden="1" customHeight="1" x14ac:dyDescent="0.25"/>
    <row r="7631" ht="15" hidden="1" customHeight="1" x14ac:dyDescent="0.25"/>
    <row r="7632" ht="15" hidden="1" customHeight="1" x14ac:dyDescent="0.25"/>
    <row r="7633" ht="15" hidden="1" customHeight="1" x14ac:dyDescent="0.25"/>
    <row r="7634" ht="15" hidden="1" customHeight="1" x14ac:dyDescent="0.25"/>
    <row r="7635" ht="15" hidden="1" customHeight="1" x14ac:dyDescent="0.25"/>
    <row r="7636" ht="15" hidden="1" customHeight="1" x14ac:dyDescent="0.25"/>
    <row r="7637" ht="15" hidden="1" customHeight="1" x14ac:dyDescent="0.25"/>
    <row r="7638" ht="15" hidden="1" customHeight="1" x14ac:dyDescent="0.25"/>
    <row r="7639" ht="15" hidden="1" customHeight="1" x14ac:dyDescent="0.25"/>
    <row r="7640" ht="15" hidden="1" customHeight="1" x14ac:dyDescent="0.25"/>
    <row r="7641" ht="15" hidden="1" customHeight="1" x14ac:dyDescent="0.25"/>
    <row r="7642" ht="15" hidden="1" customHeight="1" x14ac:dyDescent="0.25"/>
    <row r="7643" ht="15" hidden="1" customHeight="1" x14ac:dyDescent="0.25"/>
    <row r="7644" ht="15" hidden="1" customHeight="1" x14ac:dyDescent="0.25"/>
    <row r="7645" ht="15" hidden="1" customHeight="1" x14ac:dyDescent="0.25"/>
    <row r="7646" ht="15" hidden="1" customHeight="1" x14ac:dyDescent="0.25"/>
    <row r="7647" ht="15" hidden="1" customHeight="1" x14ac:dyDescent="0.25"/>
    <row r="7648" ht="15" hidden="1" customHeight="1" x14ac:dyDescent="0.25"/>
    <row r="7649" ht="15" hidden="1" customHeight="1" x14ac:dyDescent="0.25"/>
    <row r="7650" ht="15" hidden="1" customHeight="1" x14ac:dyDescent="0.25"/>
    <row r="7651" ht="15" hidden="1" customHeight="1" x14ac:dyDescent="0.25"/>
    <row r="7652" ht="15" hidden="1" customHeight="1" x14ac:dyDescent="0.25"/>
    <row r="7653" ht="15" hidden="1" customHeight="1" x14ac:dyDescent="0.25"/>
    <row r="7654" ht="15" hidden="1" customHeight="1" x14ac:dyDescent="0.25"/>
    <row r="7655" ht="15" hidden="1" customHeight="1" x14ac:dyDescent="0.25"/>
    <row r="7656" ht="15" hidden="1" customHeight="1" x14ac:dyDescent="0.25"/>
    <row r="7657" ht="15" hidden="1" customHeight="1" x14ac:dyDescent="0.25"/>
    <row r="7658" ht="15" hidden="1" customHeight="1" x14ac:dyDescent="0.25"/>
    <row r="7659" ht="15" hidden="1" customHeight="1" x14ac:dyDescent="0.25"/>
    <row r="7660" ht="15" hidden="1" customHeight="1" x14ac:dyDescent="0.25"/>
    <row r="7661" ht="15" hidden="1" customHeight="1" x14ac:dyDescent="0.25"/>
    <row r="7662" ht="15" hidden="1" customHeight="1" x14ac:dyDescent="0.25"/>
    <row r="7663" ht="15" hidden="1" customHeight="1" x14ac:dyDescent="0.25"/>
    <row r="7664" ht="15" hidden="1" customHeight="1" x14ac:dyDescent="0.25"/>
    <row r="7665" ht="15" hidden="1" customHeight="1" x14ac:dyDescent="0.25"/>
    <row r="7666" ht="15" hidden="1" customHeight="1" x14ac:dyDescent="0.25"/>
    <row r="7667" ht="15" hidden="1" customHeight="1" x14ac:dyDescent="0.25"/>
    <row r="7668" ht="15" hidden="1" customHeight="1" x14ac:dyDescent="0.25"/>
    <row r="7669" ht="15" hidden="1" customHeight="1" x14ac:dyDescent="0.25"/>
    <row r="7670" ht="15" hidden="1" customHeight="1" x14ac:dyDescent="0.25"/>
    <row r="7671" ht="15" hidden="1" customHeight="1" x14ac:dyDescent="0.25"/>
    <row r="7672" ht="15" hidden="1" customHeight="1" x14ac:dyDescent="0.25"/>
    <row r="7673" ht="15" hidden="1" customHeight="1" x14ac:dyDescent="0.25"/>
    <row r="7674" ht="15" hidden="1" customHeight="1" x14ac:dyDescent="0.25"/>
    <row r="7675" ht="15" hidden="1" customHeight="1" x14ac:dyDescent="0.25"/>
    <row r="7676" ht="15" hidden="1" customHeight="1" x14ac:dyDescent="0.25"/>
    <row r="7677" ht="15" hidden="1" customHeight="1" x14ac:dyDescent="0.25"/>
    <row r="7678" ht="15" hidden="1" customHeight="1" x14ac:dyDescent="0.25"/>
    <row r="7679" ht="15" hidden="1" customHeight="1" x14ac:dyDescent="0.25"/>
    <row r="7680" ht="15" hidden="1" customHeight="1" x14ac:dyDescent="0.25"/>
    <row r="7681" ht="15" hidden="1" customHeight="1" x14ac:dyDescent="0.25"/>
    <row r="7682" ht="15" hidden="1" customHeight="1" x14ac:dyDescent="0.25"/>
    <row r="7683" ht="15" hidden="1" customHeight="1" x14ac:dyDescent="0.25"/>
    <row r="7684" ht="15" hidden="1" customHeight="1" x14ac:dyDescent="0.25"/>
    <row r="7685" ht="15" hidden="1" customHeight="1" x14ac:dyDescent="0.25"/>
    <row r="7686" ht="15" hidden="1" customHeight="1" x14ac:dyDescent="0.25"/>
    <row r="7687" ht="15" hidden="1" customHeight="1" x14ac:dyDescent="0.25"/>
    <row r="7688" ht="15" hidden="1" customHeight="1" x14ac:dyDescent="0.25"/>
    <row r="7689" ht="15" hidden="1" customHeight="1" x14ac:dyDescent="0.25"/>
    <row r="7690" ht="15" hidden="1" customHeight="1" x14ac:dyDescent="0.25"/>
    <row r="7691" ht="15" hidden="1" customHeight="1" x14ac:dyDescent="0.25"/>
    <row r="7692" ht="15" hidden="1" customHeight="1" x14ac:dyDescent="0.25"/>
    <row r="7693" ht="15" hidden="1" customHeight="1" x14ac:dyDescent="0.25"/>
    <row r="7694" ht="15" hidden="1" customHeight="1" x14ac:dyDescent="0.25"/>
    <row r="7695" ht="15" hidden="1" customHeight="1" x14ac:dyDescent="0.25"/>
    <row r="7696" ht="15" hidden="1" customHeight="1" x14ac:dyDescent="0.25"/>
    <row r="7697" ht="15" hidden="1" customHeight="1" x14ac:dyDescent="0.25"/>
    <row r="7698" ht="15" hidden="1" customHeight="1" x14ac:dyDescent="0.25"/>
    <row r="7699" ht="15" hidden="1" customHeight="1" x14ac:dyDescent="0.25"/>
    <row r="7700" ht="15" hidden="1" customHeight="1" x14ac:dyDescent="0.25"/>
    <row r="7701" ht="15" hidden="1" customHeight="1" x14ac:dyDescent="0.25"/>
    <row r="7702" ht="15" hidden="1" customHeight="1" x14ac:dyDescent="0.25"/>
    <row r="7703" ht="15" hidden="1" customHeight="1" x14ac:dyDescent="0.25"/>
    <row r="7704" ht="15" hidden="1" customHeight="1" x14ac:dyDescent="0.25"/>
    <row r="7705" ht="15" hidden="1" customHeight="1" x14ac:dyDescent="0.25"/>
    <row r="7706" ht="15" hidden="1" customHeight="1" x14ac:dyDescent="0.25"/>
    <row r="7707" ht="15" hidden="1" customHeight="1" x14ac:dyDescent="0.25"/>
    <row r="7708" ht="15" hidden="1" customHeight="1" x14ac:dyDescent="0.25"/>
    <row r="7709" ht="15" hidden="1" customHeight="1" x14ac:dyDescent="0.25"/>
    <row r="7710" ht="15" hidden="1" customHeight="1" x14ac:dyDescent="0.25"/>
    <row r="7711" ht="15" hidden="1" customHeight="1" x14ac:dyDescent="0.25"/>
    <row r="7712" ht="15" hidden="1" customHeight="1" x14ac:dyDescent="0.25"/>
    <row r="7713" ht="15" hidden="1" customHeight="1" x14ac:dyDescent="0.25"/>
    <row r="7714" ht="15" hidden="1" customHeight="1" x14ac:dyDescent="0.25"/>
    <row r="7715" ht="15" hidden="1" customHeight="1" x14ac:dyDescent="0.25"/>
    <row r="7716" ht="15" hidden="1" customHeight="1" x14ac:dyDescent="0.25"/>
    <row r="7717" ht="15" hidden="1" customHeight="1" x14ac:dyDescent="0.25"/>
    <row r="7718" ht="15" hidden="1" customHeight="1" x14ac:dyDescent="0.25"/>
    <row r="7719" ht="15" hidden="1" customHeight="1" x14ac:dyDescent="0.25"/>
    <row r="7720" ht="15" hidden="1" customHeight="1" x14ac:dyDescent="0.25"/>
    <row r="7721" ht="15" hidden="1" customHeight="1" x14ac:dyDescent="0.25"/>
    <row r="7722" ht="15" hidden="1" customHeight="1" x14ac:dyDescent="0.25"/>
    <row r="7723" ht="15" hidden="1" customHeight="1" x14ac:dyDescent="0.25"/>
    <row r="7724" ht="15" hidden="1" customHeight="1" x14ac:dyDescent="0.25"/>
    <row r="7725" ht="15" hidden="1" customHeight="1" x14ac:dyDescent="0.25"/>
    <row r="7726" ht="15" hidden="1" customHeight="1" x14ac:dyDescent="0.25"/>
    <row r="7727" ht="15" hidden="1" customHeight="1" x14ac:dyDescent="0.25"/>
    <row r="7728" ht="15" hidden="1" customHeight="1" x14ac:dyDescent="0.25"/>
    <row r="7729" ht="15" hidden="1" customHeight="1" x14ac:dyDescent="0.25"/>
    <row r="7730" ht="15" hidden="1" customHeight="1" x14ac:dyDescent="0.25"/>
    <row r="7731" ht="15" hidden="1" customHeight="1" x14ac:dyDescent="0.25"/>
    <row r="7732" ht="15" hidden="1" customHeight="1" x14ac:dyDescent="0.25"/>
    <row r="7733" ht="15" hidden="1" customHeight="1" x14ac:dyDescent="0.25"/>
    <row r="7734" ht="15" hidden="1" customHeight="1" x14ac:dyDescent="0.25"/>
    <row r="7735" ht="15" hidden="1" customHeight="1" x14ac:dyDescent="0.25"/>
    <row r="7736" ht="15" hidden="1" customHeight="1" x14ac:dyDescent="0.25"/>
    <row r="7737" ht="15" hidden="1" customHeight="1" x14ac:dyDescent="0.25"/>
    <row r="7738" ht="15" hidden="1" customHeight="1" x14ac:dyDescent="0.25"/>
    <row r="7739" ht="15" hidden="1" customHeight="1" x14ac:dyDescent="0.25"/>
    <row r="7740" ht="15" hidden="1" customHeight="1" x14ac:dyDescent="0.25"/>
    <row r="7741" ht="15" hidden="1" customHeight="1" x14ac:dyDescent="0.25"/>
    <row r="7742" ht="15" hidden="1" customHeight="1" x14ac:dyDescent="0.25"/>
    <row r="7743" ht="15" hidden="1" customHeight="1" x14ac:dyDescent="0.25"/>
    <row r="7744" ht="15" hidden="1" customHeight="1" x14ac:dyDescent="0.25"/>
    <row r="7745" ht="15" hidden="1" customHeight="1" x14ac:dyDescent="0.25"/>
    <row r="7746" ht="15" hidden="1" customHeight="1" x14ac:dyDescent="0.25"/>
    <row r="7747" ht="15" hidden="1" customHeight="1" x14ac:dyDescent="0.25"/>
    <row r="7748" ht="15" hidden="1" customHeight="1" x14ac:dyDescent="0.25"/>
    <row r="7749" ht="15" hidden="1" customHeight="1" x14ac:dyDescent="0.25"/>
    <row r="7750" ht="15" hidden="1" customHeight="1" x14ac:dyDescent="0.25"/>
    <row r="7751" ht="15" hidden="1" customHeight="1" x14ac:dyDescent="0.25"/>
    <row r="7752" ht="15" hidden="1" customHeight="1" x14ac:dyDescent="0.25"/>
    <row r="7753" ht="15" hidden="1" customHeight="1" x14ac:dyDescent="0.25"/>
    <row r="7754" ht="15" hidden="1" customHeight="1" x14ac:dyDescent="0.25"/>
    <row r="7755" ht="15" hidden="1" customHeight="1" x14ac:dyDescent="0.25"/>
    <row r="7756" ht="15" hidden="1" customHeight="1" x14ac:dyDescent="0.25"/>
    <row r="7757" ht="15" hidden="1" customHeight="1" x14ac:dyDescent="0.25"/>
    <row r="7758" ht="15" hidden="1" customHeight="1" x14ac:dyDescent="0.25"/>
    <row r="7759" ht="15" hidden="1" customHeight="1" x14ac:dyDescent="0.25"/>
    <row r="7760" ht="15" hidden="1" customHeight="1" x14ac:dyDescent="0.25"/>
    <row r="7761" ht="15" hidden="1" customHeight="1" x14ac:dyDescent="0.25"/>
    <row r="7762" ht="15" hidden="1" customHeight="1" x14ac:dyDescent="0.25"/>
    <row r="7763" ht="15" hidden="1" customHeight="1" x14ac:dyDescent="0.25"/>
    <row r="7764" ht="15" hidden="1" customHeight="1" x14ac:dyDescent="0.25"/>
    <row r="7765" ht="15" hidden="1" customHeight="1" x14ac:dyDescent="0.25"/>
    <row r="7766" ht="15" hidden="1" customHeight="1" x14ac:dyDescent="0.25"/>
    <row r="7767" ht="15" hidden="1" customHeight="1" x14ac:dyDescent="0.25"/>
    <row r="7768" ht="15" hidden="1" customHeight="1" x14ac:dyDescent="0.25"/>
    <row r="7769" ht="15" hidden="1" customHeight="1" x14ac:dyDescent="0.25"/>
    <row r="7770" ht="15" hidden="1" customHeight="1" x14ac:dyDescent="0.25"/>
    <row r="7771" ht="15" hidden="1" customHeight="1" x14ac:dyDescent="0.25"/>
    <row r="7772" ht="15" hidden="1" customHeight="1" x14ac:dyDescent="0.25"/>
    <row r="7773" ht="15" hidden="1" customHeight="1" x14ac:dyDescent="0.25"/>
    <row r="7774" ht="15" hidden="1" customHeight="1" x14ac:dyDescent="0.25"/>
    <row r="7775" ht="15" hidden="1" customHeight="1" x14ac:dyDescent="0.25"/>
    <row r="7776" ht="15" hidden="1" customHeight="1" x14ac:dyDescent="0.25"/>
    <row r="7777" ht="15" hidden="1" customHeight="1" x14ac:dyDescent="0.25"/>
    <row r="7778" ht="15" hidden="1" customHeight="1" x14ac:dyDescent="0.25"/>
    <row r="7779" ht="15" hidden="1" customHeight="1" x14ac:dyDescent="0.25"/>
    <row r="7780" ht="15" hidden="1" customHeight="1" x14ac:dyDescent="0.25"/>
    <row r="7781" ht="15" hidden="1" customHeight="1" x14ac:dyDescent="0.25"/>
    <row r="7782" ht="15" hidden="1" customHeight="1" x14ac:dyDescent="0.25"/>
    <row r="7783" ht="15" hidden="1" customHeight="1" x14ac:dyDescent="0.25"/>
    <row r="7784" ht="15" hidden="1" customHeight="1" x14ac:dyDescent="0.25"/>
    <row r="7785" ht="15" hidden="1" customHeight="1" x14ac:dyDescent="0.25"/>
    <row r="7786" ht="15" hidden="1" customHeight="1" x14ac:dyDescent="0.25"/>
    <row r="7787" ht="15" hidden="1" customHeight="1" x14ac:dyDescent="0.25"/>
    <row r="7788" ht="15" hidden="1" customHeight="1" x14ac:dyDescent="0.25"/>
    <row r="7789" ht="15" hidden="1" customHeight="1" x14ac:dyDescent="0.25"/>
    <row r="7790" ht="15" hidden="1" customHeight="1" x14ac:dyDescent="0.25"/>
    <row r="7791" ht="15" hidden="1" customHeight="1" x14ac:dyDescent="0.25"/>
    <row r="7792" ht="15" hidden="1" customHeight="1" x14ac:dyDescent="0.25"/>
    <row r="7793" ht="15" hidden="1" customHeight="1" x14ac:dyDescent="0.25"/>
    <row r="7794" ht="15" hidden="1" customHeight="1" x14ac:dyDescent="0.25"/>
    <row r="7795" ht="15" hidden="1" customHeight="1" x14ac:dyDescent="0.25"/>
    <row r="7796" ht="15" hidden="1" customHeight="1" x14ac:dyDescent="0.25"/>
    <row r="7797" ht="15" hidden="1" customHeight="1" x14ac:dyDescent="0.25"/>
    <row r="7798" ht="15" hidden="1" customHeight="1" x14ac:dyDescent="0.25"/>
    <row r="7799" ht="15" hidden="1" customHeight="1" x14ac:dyDescent="0.25"/>
    <row r="7800" ht="15" hidden="1" customHeight="1" x14ac:dyDescent="0.25"/>
    <row r="7801" ht="15" hidden="1" customHeight="1" x14ac:dyDescent="0.25"/>
    <row r="7802" ht="15" hidden="1" customHeight="1" x14ac:dyDescent="0.25"/>
    <row r="7803" ht="15" hidden="1" customHeight="1" x14ac:dyDescent="0.25"/>
    <row r="7804" ht="15" hidden="1" customHeight="1" x14ac:dyDescent="0.25"/>
    <row r="7805" ht="15" hidden="1" customHeight="1" x14ac:dyDescent="0.25"/>
    <row r="7806" ht="15" hidden="1" customHeight="1" x14ac:dyDescent="0.25"/>
    <row r="7807" ht="15" hidden="1" customHeight="1" x14ac:dyDescent="0.25"/>
    <row r="7808" ht="15" hidden="1" customHeight="1" x14ac:dyDescent="0.25"/>
    <row r="7809" ht="15" hidden="1" customHeight="1" x14ac:dyDescent="0.25"/>
    <row r="7810" ht="15" hidden="1" customHeight="1" x14ac:dyDescent="0.25"/>
    <row r="7811" ht="15" hidden="1" customHeight="1" x14ac:dyDescent="0.25"/>
    <row r="7812" ht="15" hidden="1" customHeight="1" x14ac:dyDescent="0.25"/>
    <row r="7813" ht="15" hidden="1" customHeight="1" x14ac:dyDescent="0.25"/>
    <row r="7814" ht="15" hidden="1" customHeight="1" x14ac:dyDescent="0.25"/>
    <row r="7815" ht="15" hidden="1" customHeight="1" x14ac:dyDescent="0.25"/>
    <row r="7816" ht="15" hidden="1" customHeight="1" x14ac:dyDescent="0.25"/>
    <row r="7817" ht="15" hidden="1" customHeight="1" x14ac:dyDescent="0.25"/>
    <row r="7818" ht="15" hidden="1" customHeight="1" x14ac:dyDescent="0.25"/>
    <row r="7819" ht="15" hidden="1" customHeight="1" x14ac:dyDescent="0.25"/>
    <row r="7820" ht="15" hidden="1" customHeight="1" x14ac:dyDescent="0.25"/>
    <row r="7821" ht="15" hidden="1" customHeight="1" x14ac:dyDescent="0.25"/>
    <row r="7822" ht="15" hidden="1" customHeight="1" x14ac:dyDescent="0.25"/>
    <row r="7823" ht="15" hidden="1" customHeight="1" x14ac:dyDescent="0.25"/>
    <row r="7824" ht="15" hidden="1" customHeight="1" x14ac:dyDescent="0.25"/>
    <row r="7825" ht="15" hidden="1" customHeight="1" x14ac:dyDescent="0.25"/>
    <row r="7826" ht="15" hidden="1" customHeight="1" x14ac:dyDescent="0.25"/>
    <row r="7827" ht="15" hidden="1" customHeight="1" x14ac:dyDescent="0.25"/>
    <row r="7828" ht="15" hidden="1" customHeight="1" x14ac:dyDescent="0.25"/>
    <row r="7829" ht="15" hidden="1" customHeight="1" x14ac:dyDescent="0.25"/>
    <row r="7830" ht="15" hidden="1" customHeight="1" x14ac:dyDescent="0.25"/>
    <row r="7831" ht="15" hidden="1" customHeight="1" x14ac:dyDescent="0.25"/>
    <row r="7832" ht="15" hidden="1" customHeight="1" x14ac:dyDescent="0.25"/>
    <row r="7833" ht="15" hidden="1" customHeight="1" x14ac:dyDescent="0.25"/>
    <row r="7834" ht="15" hidden="1" customHeight="1" x14ac:dyDescent="0.25"/>
    <row r="7835" ht="15" hidden="1" customHeight="1" x14ac:dyDescent="0.25"/>
    <row r="7836" ht="15" hidden="1" customHeight="1" x14ac:dyDescent="0.25"/>
    <row r="7837" ht="15" hidden="1" customHeight="1" x14ac:dyDescent="0.25"/>
    <row r="7838" ht="15" hidden="1" customHeight="1" x14ac:dyDescent="0.25"/>
    <row r="7839" ht="15" hidden="1" customHeight="1" x14ac:dyDescent="0.25"/>
    <row r="7840" ht="15" hidden="1" customHeight="1" x14ac:dyDescent="0.25"/>
    <row r="7841" ht="15" hidden="1" customHeight="1" x14ac:dyDescent="0.25"/>
    <row r="7842" ht="15" hidden="1" customHeight="1" x14ac:dyDescent="0.25"/>
    <row r="7843" ht="15" hidden="1" customHeight="1" x14ac:dyDescent="0.25"/>
    <row r="7844" ht="15" hidden="1" customHeight="1" x14ac:dyDescent="0.25"/>
    <row r="7845" ht="15" hidden="1" customHeight="1" x14ac:dyDescent="0.25"/>
    <row r="7846" ht="15" hidden="1" customHeight="1" x14ac:dyDescent="0.25"/>
    <row r="7847" ht="15" hidden="1" customHeight="1" x14ac:dyDescent="0.25"/>
    <row r="7848" ht="15" hidden="1" customHeight="1" x14ac:dyDescent="0.25"/>
    <row r="7849" ht="15" hidden="1" customHeight="1" x14ac:dyDescent="0.25"/>
    <row r="7850" ht="15" hidden="1" customHeight="1" x14ac:dyDescent="0.25"/>
    <row r="7851" ht="15" hidden="1" customHeight="1" x14ac:dyDescent="0.25"/>
    <row r="7852" ht="15" hidden="1" customHeight="1" x14ac:dyDescent="0.25"/>
    <row r="7853" ht="15" hidden="1" customHeight="1" x14ac:dyDescent="0.25"/>
    <row r="7854" ht="15" hidden="1" customHeight="1" x14ac:dyDescent="0.25"/>
    <row r="7855" ht="15" hidden="1" customHeight="1" x14ac:dyDescent="0.25"/>
    <row r="7856" ht="15" hidden="1" customHeight="1" x14ac:dyDescent="0.25"/>
    <row r="7857" ht="15" hidden="1" customHeight="1" x14ac:dyDescent="0.25"/>
    <row r="7858" ht="15" hidden="1" customHeight="1" x14ac:dyDescent="0.25"/>
    <row r="7859" ht="15" hidden="1" customHeight="1" x14ac:dyDescent="0.25"/>
    <row r="7860" ht="15" hidden="1" customHeight="1" x14ac:dyDescent="0.25"/>
    <row r="7861" ht="15" hidden="1" customHeight="1" x14ac:dyDescent="0.25"/>
    <row r="7862" ht="15" hidden="1" customHeight="1" x14ac:dyDescent="0.25"/>
    <row r="7863" ht="15" hidden="1" customHeight="1" x14ac:dyDescent="0.25"/>
    <row r="7864" ht="15" hidden="1" customHeight="1" x14ac:dyDescent="0.25"/>
    <row r="7865" ht="15" hidden="1" customHeight="1" x14ac:dyDescent="0.25"/>
    <row r="7866" ht="15" hidden="1" customHeight="1" x14ac:dyDescent="0.25"/>
    <row r="7867" ht="15" hidden="1" customHeight="1" x14ac:dyDescent="0.25"/>
    <row r="7868" ht="15" hidden="1" customHeight="1" x14ac:dyDescent="0.25"/>
    <row r="7869" ht="15" hidden="1" customHeight="1" x14ac:dyDescent="0.25"/>
    <row r="7870" ht="15" hidden="1" customHeight="1" x14ac:dyDescent="0.25"/>
    <row r="7871" ht="15" hidden="1" customHeight="1" x14ac:dyDescent="0.25"/>
    <row r="7872" ht="15" hidden="1" customHeight="1" x14ac:dyDescent="0.25"/>
    <row r="7873" ht="15" hidden="1" customHeight="1" x14ac:dyDescent="0.25"/>
    <row r="7874" ht="15" hidden="1" customHeight="1" x14ac:dyDescent="0.25"/>
    <row r="7875" ht="15" hidden="1" customHeight="1" x14ac:dyDescent="0.25"/>
    <row r="7876" ht="15" hidden="1" customHeight="1" x14ac:dyDescent="0.25"/>
    <row r="7877" ht="15" hidden="1" customHeight="1" x14ac:dyDescent="0.25"/>
    <row r="7878" ht="15" hidden="1" customHeight="1" x14ac:dyDescent="0.25"/>
    <row r="7879" ht="15" hidden="1" customHeight="1" x14ac:dyDescent="0.25"/>
    <row r="7880" ht="15" hidden="1" customHeight="1" x14ac:dyDescent="0.25"/>
    <row r="7881" ht="15" hidden="1" customHeight="1" x14ac:dyDescent="0.25"/>
    <row r="7882" ht="15" hidden="1" customHeight="1" x14ac:dyDescent="0.25"/>
    <row r="7883" ht="15" hidden="1" customHeight="1" x14ac:dyDescent="0.25"/>
    <row r="7884" ht="15" hidden="1" customHeight="1" x14ac:dyDescent="0.25"/>
    <row r="7885" ht="15" hidden="1" customHeight="1" x14ac:dyDescent="0.25"/>
    <row r="7886" ht="15" hidden="1" customHeight="1" x14ac:dyDescent="0.25"/>
    <row r="7887" ht="15" hidden="1" customHeight="1" x14ac:dyDescent="0.25"/>
    <row r="7888" ht="15" hidden="1" customHeight="1" x14ac:dyDescent="0.25"/>
    <row r="7889" ht="15" hidden="1" customHeight="1" x14ac:dyDescent="0.25"/>
    <row r="7890" ht="15" hidden="1" customHeight="1" x14ac:dyDescent="0.25"/>
    <row r="7891" ht="15" hidden="1" customHeight="1" x14ac:dyDescent="0.25"/>
    <row r="7892" ht="15" hidden="1" customHeight="1" x14ac:dyDescent="0.25"/>
    <row r="7893" ht="15" hidden="1" customHeight="1" x14ac:dyDescent="0.25"/>
    <row r="7894" ht="15" hidden="1" customHeight="1" x14ac:dyDescent="0.25"/>
    <row r="7895" ht="15" hidden="1" customHeight="1" x14ac:dyDescent="0.25"/>
    <row r="7896" ht="15" hidden="1" customHeight="1" x14ac:dyDescent="0.25"/>
    <row r="7897" ht="15" hidden="1" customHeight="1" x14ac:dyDescent="0.25"/>
    <row r="7898" ht="15" hidden="1" customHeight="1" x14ac:dyDescent="0.25"/>
    <row r="7899" ht="15" hidden="1" customHeight="1" x14ac:dyDescent="0.25"/>
    <row r="7900" ht="15" hidden="1" customHeight="1" x14ac:dyDescent="0.25"/>
    <row r="7901" ht="15" hidden="1" customHeight="1" x14ac:dyDescent="0.25"/>
    <row r="7902" ht="15" hidden="1" customHeight="1" x14ac:dyDescent="0.25"/>
    <row r="7903" ht="15" hidden="1" customHeight="1" x14ac:dyDescent="0.25"/>
    <row r="7904" ht="15" hidden="1" customHeight="1" x14ac:dyDescent="0.25"/>
    <row r="7905" ht="15" hidden="1" customHeight="1" x14ac:dyDescent="0.25"/>
    <row r="7906" ht="15" hidden="1" customHeight="1" x14ac:dyDescent="0.25"/>
    <row r="7907" ht="15" hidden="1" customHeight="1" x14ac:dyDescent="0.25"/>
    <row r="7908" ht="15" hidden="1" customHeight="1" x14ac:dyDescent="0.25"/>
    <row r="7909" ht="15" hidden="1" customHeight="1" x14ac:dyDescent="0.25"/>
    <row r="7910" ht="15" hidden="1" customHeight="1" x14ac:dyDescent="0.25"/>
    <row r="7911" ht="15" hidden="1" customHeight="1" x14ac:dyDescent="0.25"/>
    <row r="7912" ht="15" hidden="1" customHeight="1" x14ac:dyDescent="0.25"/>
    <row r="7913" ht="15" hidden="1" customHeight="1" x14ac:dyDescent="0.25"/>
    <row r="7914" ht="15" hidden="1" customHeight="1" x14ac:dyDescent="0.25"/>
    <row r="7915" ht="15" hidden="1" customHeight="1" x14ac:dyDescent="0.25"/>
    <row r="7916" ht="15" hidden="1" customHeight="1" x14ac:dyDescent="0.25"/>
    <row r="7917" ht="15" hidden="1" customHeight="1" x14ac:dyDescent="0.25"/>
    <row r="7918" ht="15" hidden="1" customHeight="1" x14ac:dyDescent="0.25"/>
    <row r="7919" ht="15" hidden="1" customHeight="1" x14ac:dyDescent="0.25"/>
    <row r="7920" ht="15" hidden="1" customHeight="1" x14ac:dyDescent="0.25"/>
    <row r="7921" ht="15" hidden="1" customHeight="1" x14ac:dyDescent="0.25"/>
    <row r="7922" ht="15" hidden="1" customHeight="1" x14ac:dyDescent="0.25"/>
    <row r="7923" ht="15" hidden="1" customHeight="1" x14ac:dyDescent="0.25"/>
    <row r="7924" ht="15" hidden="1" customHeight="1" x14ac:dyDescent="0.25"/>
    <row r="7925" ht="15" hidden="1" customHeight="1" x14ac:dyDescent="0.25"/>
    <row r="7926" ht="15" hidden="1" customHeight="1" x14ac:dyDescent="0.25"/>
    <row r="7927" ht="15" hidden="1" customHeight="1" x14ac:dyDescent="0.25"/>
    <row r="7928" ht="15" hidden="1" customHeight="1" x14ac:dyDescent="0.25"/>
    <row r="7929" ht="15" hidden="1" customHeight="1" x14ac:dyDescent="0.25"/>
    <row r="7930" ht="15" hidden="1" customHeight="1" x14ac:dyDescent="0.25"/>
    <row r="7931" ht="15" hidden="1" customHeight="1" x14ac:dyDescent="0.25"/>
    <row r="7932" ht="15" hidden="1" customHeight="1" x14ac:dyDescent="0.25"/>
    <row r="7933" ht="15" hidden="1" customHeight="1" x14ac:dyDescent="0.25"/>
    <row r="7934" ht="15" hidden="1" customHeight="1" x14ac:dyDescent="0.25"/>
    <row r="7935" ht="15" hidden="1" customHeight="1" x14ac:dyDescent="0.25"/>
    <row r="7936" ht="15" hidden="1" customHeight="1" x14ac:dyDescent="0.25"/>
    <row r="7937" ht="15" hidden="1" customHeight="1" x14ac:dyDescent="0.25"/>
    <row r="7938" ht="15" hidden="1" customHeight="1" x14ac:dyDescent="0.25"/>
    <row r="7939" ht="15" hidden="1" customHeight="1" x14ac:dyDescent="0.25"/>
    <row r="7940" ht="15" hidden="1" customHeight="1" x14ac:dyDescent="0.25"/>
    <row r="7941" ht="15" hidden="1" customHeight="1" x14ac:dyDescent="0.25"/>
    <row r="7942" ht="15" hidden="1" customHeight="1" x14ac:dyDescent="0.25"/>
    <row r="7943" ht="15" hidden="1" customHeight="1" x14ac:dyDescent="0.25"/>
    <row r="7944" ht="15" hidden="1" customHeight="1" x14ac:dyDescent="0.25"/>
    <row r="7945" ht="15" hidden="1" customHeight="1" x14ac:dyDescent="0.25"/>
    <row r="7946" ht="15" hidden="1" customHeight="1" x14ac:dyDescent="0.25"/>
    <row r="7947" ht="15" hidden="1" customHeight="1" x14ac:dyDescent="0.25"/>
    <row r="7948" ht="15" hidden="1" customHeight="1" x14ac:dyDescent="0.25"/>
    <row r="7949" ht="15" hidden="1" customHeight="1" x14ac:dyDescent="0.25"/>
    <row r="7950" ht="15" hidden="1" customHeight="1" x14ac:dyDescent="0.25"/>
    <row r="7951" ht="15" hidden="1" customHeight="1" x14ac:dyDescent="0.25"/>
    <row r="7952" ht="15" hidden="1" customHeight="1" x14ac:dyDescent="0.25"/>
    <row r="7953" ht="15" hidden="1" customHeight="1" x14ac:dyDescent="0.25"/>
    <row r="7954" ht="15" hidden="1" customHeight="1" x14ac:dyDescent="0.25"/>
    <row r="7955" ht="15" hidden="1" customHeight="1" x14ac:dyDescent="0.25"/>
    <row r="7956" ht="15" hidden="1" customHeight="1" x14ac:dyDescent="0.25"/>
    <row r="7957" ht="15" hidden="1" customHeight="1" x14ac:dyDescent="0.25"/>
    <row r="7958" ht="15" hidden="1" customHeight="1" x14ac:dyDescent="0.25"/>
    <row r="7959" ht="15" hidden="1" customHeight="1" x14ac:dyDescent="0.25"/>
    <row r="7960" ht="15" hidden="1" customHeight="1" x14ac:dyDescent="0.25"/>
    <row r="7961" ht="15" hidden="1" customHeight="1" x14ac:dyDescent="0.25"/>
    <row r="7962" ht="15" hidden="1" customHeight="1" x14ac:dyDescent="0.25"/>
    <row r="7963" ht="15" hidden="1" customHeight="1" x14ac:dyDescent="0.25"/>
    <row r="7964" ht="15" hidden="1" customHeight="1" x14ac:dyDescent="0.25"/>
    <row r="7965" ht="15" hidden="1" customHeight="1" x14ac:dyDescent="0.25"/>
    <row r="7966" ht="15" hidden="1" customHeight="1" x14ac:dyDescent="0.25"/>
    <row r="7967" ht="15" hidden="1" customHeight="1" x14ac:dyDescent="0.25"/>
    <row r="7968" ht="15" hidden="1" customHeight="1" x14ac:dyDescent="0.25"/>
    <row r="7969" ht="15" hidden="1" customHeight="1" x14ac:dyDescent="0.25"/>
    <row r="7970" ht="15" hidden="1" customHeight="1" x14ac:dyDescent="0.25"/>
    <row r="7971" ht="15" hidden="1" customHeight="1" x14ac:dyDescent="0.25"/>
    <row r="7972" ht="15" hidden="1" customHeight="1" x14ac:dyDescent="0.25"/>
    <row r="7973" ht="15" hidden="1" customHeight="1" x14ac:dyDescent="0.25"/>
    <row r="7974" ht="15" hidden="1" customHeight="1" x14ac:dyDescent="0.25"/>
    <row r="7975" ht="15" hidden="1" customHeight="1" x14ac:dyDescent="0.25"/>
    <row r="7976" ht="15" hidden="1" customHeight="1" x14ac:dyDescent="0.25"/>
    <row r="7977" ht="15" hidden="1" customHeight="1" x14ac:dyDescent="0.25"/>
    <row r="7978" ht="15" hidden="1" customHeight="1" x14ac:dyDescent="0.25"/>
    <row r="7979" ht="15" hidden="1" customHeight="1" x14ac:dyDescent="0.25"/>
    <row r="7980" ht="15" hidden="1" customHeight="1" x14ac:dyDescent="0.25"/>
    <row r="7981" ht="15" hidden="1" customHeight="1" x14ac:dyDescent="0.25"/>
    <row r="7982" ht="15" hidden="1" customHeight="1" x14ac:dyDescent="0.25"/>
    <row r="7983" ht="15" hidden="1" customHeight="1" x14ac:dyDescent="0.25"/>
    <row r="7984" ht="15" hidden="1" customHeight="1" x14ac:dyDescent="0.25"/>
    <row r="7985" ht="15" hidden="1" customHeight="1" x14ac:dyDescent="0.25"/>
    <row r="7986" ht="15" hidden="1" customHeight="1" x14ac:dyDescent="0.25"/>
    <row r="7987" ht="15" hidden="1" customHeight="1" x14ac:dyDescent="0.25"/>
    <row r="7988" ht="15" hidden="1" customHeight="1" x14ac:dyDescent="0.25"/>
    <row r="7989" ht="15" hidden="1" customHeight="1" x14ac:dyDescent="0.25"/>
    <row r="7990" ht="15" hidden="1" customHeight="1" x14ac:dyDescent="0.25"/>
    <row r="7991" ht="15" hidden="1" customHeight="1" x14ac:dyDescent="0.25"/>
    <row r="7992" ht="15" hidden="1" customHeight="1" x14ac:dyDescent="0.25"/>
    <row r="7993" ht="15" hidden="1" customHeight="1" x14ac:dyDescent="0.25"/>
    <row r="7994" ht="15" hidden="1" customHeight="1" x14ac:dyDescent="0.25"/>
    <row r="7995" ht="15" hidden="1" customHeight="1" x14ac:dyDescent="0.25"/>
    <row r="7996" ht="15" hidden="1" customHeight="1" x14ac:dyDescent="0.25"/>
    <row r="7997" ht="15" hidden="1" customHeight="1" x14ac:dyDescent="0.25"/>
    <row r="7998" ht="15" hidden="1" customHeight="1" x14ac:dyDescent="0.25"/>
    <row r="7999" ht="15" hidden="1" customHeight="1" x14ac:dyDescent="0.25"/>
    <row r="8000" ht="15" hidden="1" customHeight="1" x14ac:dyDescent="0.25"/>
    <row r="8001" ht="15" hidden="1" customHeight="1" x14ac:dyDescent="0.25"/>
    <row r="8002" ht="15" hidden="1" customHeight="1" x14ac:dyDescent="0.25"/>
    <row r="8003" ht="15" hidden="1" customHeight="1" x14ac:dyDescent="0.25"/>
    <row r="8004" ht="15" hidden="1" customHeight="1" x14ac:dyDescent="0.25"/>
    <row r="8005" ht="15" hidden="1" customHeight="1" x14ac:dyDescent="0.25"/>
    <row r="8006" ht="15" hidden="1" customHeight="1" x14ac:dyDescent="0.25"/>
    <row r="8007" ht="15" hidden="1" customHeight="1" x14ac:dyDescent="0.25"/>
    <row r="8008" ht="15" hidden="1" customHeight="1" x14ac:dyDescent="0.25"/>
    <row r="8009" ht="15" hidden="1" customHeight="1" x14ac:dyDescent="0.25"/>
    <row r="8010" ht="15" hidden="1" customHeight="1" x14ac:dyDescent="0.25"/>
    <row r="8011" ht="15" hidden="1" customHeight="1" x14ac:dyDescent="0.25"/>
    <row r="8012" ht="15" hidden="1" customHeight="1" x14ac:dyDescent="0.25"/>
    <row r="8013" ht="15" hidden="1" customHeight="1" x14ac:dyDescent="0.25"/>
    <row r="8014" ht="15" hidden="1" customHeight="1" x14ac:dyDescent="0.25"/>
    <row r="8015" ht="15" hidden="1" customHeight="1" x14ac:dyDescent="0.25"/>
    <row r="8016" ht="15" hidden="1" customHeight="1" x14ac:dyDescent="0.25"/>
    <row r="8017" ht="15" hidden="1" customHeight="1" x14ac:dyDescent="0.25"/>
    <row r="8018" ht="15" hidden="1" customHeight="1" x14ac:dyDescent="0.25"/>
    <row r="8019" ht="15" hidden="1" customHeight="1" x14ac:dyDescent="0.25"/>
    <row r="8020" ht="15" hidden="1" customHeight="1" x14ac:dyDescent="0.25"/>
    <row r="8021" ht="15" hidden="1" customHeight="1" x14ac:dyDescent="0.25"/>
    <row r="8022" ht="15" hidden="1" customHeight="1" x14ac:dyDescent="0.25"/>
    <row r="8023" ht="15" hidden="1" customHeight="1" x14ac:dyDescent="0.25"/>
    <row r="8024" ht="15" hidden="1" customHeight="1" x14ac:dyDescent="0.25"/>
    <row r="8025" ht="15" hidden="1" customHeight="1" x14ac:dyDescent="0.25"/>
    <row r="8026" ht="15" hidden="1" customHeight="1" x14ac:dyDescent="0.25"/>
    <row r="8027" ht="15" hidden="1" customHeight="1" x14ac:dyDescent="0.25"/>
    <row r="8028" ht="15" hidden="1" customHeight="1" x14ac:dyDescent="0.25"/>
    <row r="8029" ht="15" hidden="1" customHeight="1" x14ac:dyDescent="0.25"/>
    <row r="8030" ht="15" hidden="1" customHeight="1" x14ac:dyDescent="0.25"/>
    <row r="8031" ht="15" hidden="1" customHeight="1" x14ac:dyDescent="0.25"/>
    <row r="8032" ht="15" hidden="1" customHeight="1" x14ac:dyDescent="0.25"/>
    <row r="8033" ht="15" hidden="1" customHeight="1" x14ac:dyDescent="0.25"/>
    <row r="8034" ht="15" hidden="1" customHeight="1" x14ac:dyDescent="0.25"/>
    <row r="8035" ht="15" hidden="1" customHeight="1" x14ac:dyDescent="0.25"/>
    <row r="8036" ht="15" hidden="1" customHeight="1" x14ac:dyDescent="0.25"/>
    <row r="8037" ht="15" hidden="1" customHeight="1" x14ac:dyDescent="0.25"/>
    <row r="8038" ht="15" hidden="1" customHeight="1" x14ac:dyDescent="0.25"/>
    <row r="8039" ht="15" hidden="1" customHeight="1" x14ac:dyDescent="0.25"/>
    <row r="8040" ht="15" hidden="1" customHeight="1" x14ac:dyDescent="0.25"/>
    <row r="8041" ht="15" hidden="1" customHeight="1" x14ac:dyDescent="0.25"/>
    <row r="8042" ht="15" hidden="1" customHeight="1" x14ac:dyDescent="0.25"/>
    <row r="8043" ht="15" hidden="1" customHeight="1" x14ac:dyDescent="0.25"/>
    <row r="8044" ht="15" hidden="1" customHeight="1" x14ac:dyDescent="0.25"/>
    <row r="8045" ht="15" hidden="1" customHeight="1" x14ac:dyDescent="0.25"/>
    <row r="8046" ht="15" hidden="1" customHeight="1" x14ac:dyDescent="0.25"/>
    <row r="8047" ht="15" hidden="1" customHeight="1" x14ac:dyDescent="0.25"/>
    <row r="8048" ht="15" hidden="1" customHeight="1" x14ac:dyDescent="0.25"/>
    <row r="8049" ht="15" hidden="1" customHeight="1" x14ac:dyDescent="0.25"/>
    <row r="8050" ht="15" hidden="1" customHeight="1" x14ac:dyDescent="0.25"/>
    <row r="8051" ht="15" hidden="1" customHeight="1" x14ac:dyDescent="0.25"/>
    <row r="8052" ht="15" hidden="1" customHeight="1" x14ac:dyDescent="0.25"/>
    <row r="8053" ht="15" hidden="1" customHeight="1" x14ac:dyDescent="0.25"/>
    <row r="8054" ht="15" hidden="1" customHeight="1" x14ac:dyDescent="0.25"/>
    <row r="8055" ht="15" hidden="1" customHeight="1" x14ac:dyDescent="0.25"/>
    <row r="8056" ht="15" hidden="1" customHeight="1" x14ac:dyDescent="0.25"/>
    <row r="8057" ht="15" hidden="1" customHeight="1" x14ac:dyDescent="0.25"/>
    <row r="8058" ht="15" hidden="1" customHeight="1" x14ac:dyDescent="0.25"/>
    <row r="8059" ht="15" hidden="1" customHeight="1" x14ac:dyDescent="0.25"/>
    <row r="8060" ht="15" hidden="1" customHeight="1" x14ac:dyDescent="0.25"/>
    <row r="8061" ht="15" hidden="1" customHeight="1" x14ac:dyDescent="0.25"/>
    <row r="8062" ht="15" hidden="1" customHeight="1" x14ac:dyDescent="0.25"/>
    <row r="8063" ht="15" hidden="1" customHeight="1" x14ac:dyDescent="0.25"/>
    <row r="8064" ht="15" hidden="1" customHeight="1" x14ac:dyDescent="0.25"/>
    <row r="8065" ht="15" hidden="1" customHeight="1" x14ac:dyDescent="0.25"/>
    <row r="8066" ht="15" hidden="1" customHeight="1" x14ac:dyDescent="0.25"/>
    <row r="8067" ht="15" hidden="1" customHeight="1" x14ac:dyDescent="0.25"/>
    <row r="8068" ht="15" hidden="1" customHeight="1" x14ac:dyDescent="0.25"/>
    <row r="8069" ht="15" hidden="1" customHeight="1" x14ac:dyDescent="0.25"/>
    <row r="8070" ht="15" hidden="1" customHeight="1" x14ac:dyDescent="0.25"/>
    <row r="8071" ht="15" hidden="1" customHeight="1" x14ac:dyDescent="0.25"/>
    <row r="8072" ht="15" hidden="1" customHeight="1" x14ac:dyDescent="0.25"/>
    <row r="8073" ht="15" hidden="1" customHeight="1" x14ac:dyDescent="0.25"/>
    <row r="8074" ht="15" hidden="1" customHeight="1" x14ac:dyDescent="0.25"/>
    <row r="8075" ht="15" hidden="1" customHeight="1" x14ac:dyDescent="0.25"/>
    <row r="8076" ht="15" hidden="1" customHeight="1" x14ac:dyDescent="0.25"/>
    <row r="8077" ht="15" hidden="1" customHeight="1" x14ac:dyDescent="0.25"/>
    <row r="8078" ht="15" hidden="1" customHeight="1" x14ac:dyDescent="0.25"/>
    <row r="8079" ht="15" hidden="1" customHeight="1" x14ac:dyDescent="0.25"/>
    <row r="8080" ht="15" hidden="1" customHeight="1" x14ac:dyDescent="0.25"/>
    <row r="8081" ht="15" hidden="1" customHeight="1" x14ac:dyDescent="0.25"/>
    <row r="8082" ht="15" hidden="1" customHeight="1" x14ac:dyDescent="0.25"/>
    <row r="8083" ht="15" hidden="1" customHeight="1" x14ac:dyDescent="0.25"/>
    <row r="8084" ht="15" hidden="1" customHeight="1" x14ac:dyDescent="0.25"/>
    <row r="8085" ht="15" hidden="1" customHeight="1" x14ac:dyDescent="0.25"/>
    <row r="8086" ht="15" hidden="1" customHeight="1" x14ac:dyDescent="0.25"/>
    <row r="8087" ht="15" hidden="1" customHeight="1" x14ac:dyDescent="0.25"/>
    <row r="8088" ht="15" hidden="1" customHeight="1" x14ac:dyDescent="0.25"/>
    <row r="8089" ht="15" hidden="1" customHeight="1" x14ac:dyDescent="0.25"/>
    <row r="8090" ht="15" hidden="1" customHeight="1" x14ac:dyDescent="0.25"/>
    <row r="8091" ht="15" hidden="1" customHeight="1" x14ac:dyDescent="0.25"/>
    <row r="8092" ht="15" hidden="1" customHeight="1" x14ac:dyDescent="0.25"/>
    <row r="8093" ht="15" hidden="1" customHeight="1" x14ac:dyDescent="0.25"/>
    <row r="8094" ht="15" hidden="1" customHeight="1" x14ac:dyDescent="0.25"/>
    <row r="8095" ht="15" hidden="1" customHeight="1" x14ac:dyDescent="0.25"/>
    <row r="8096" ht="15" hidden="1" customHeight="1" x14ac:dyDescent="0.25"/>
    <row r="8097" ht="15" hidden="1" customHeight="1" x14ac:dyDescent="0.25"/>
    <row r="8098" ht="15" hidden="1" customHeight="1" x14ac:dyDescent="0.25"/>
    <row r="8099" ht="15" hidden="1" customHeight="1" x14ac:dyDescent="0.25"/>
    <row r="8100" ht="15" hidden="1" customHeight="1" x14ac:dyDescent="0.25"/>
    <row r="8101" ht="15" hidden="1" customHeight="1" x14ac:dyDescent="0.25"/>
    <row r="8102" ht="15" hidden="1" customHeight="1" x14ac:dyDescent="0.25"/>
    <row r="8103" ht="15" hidden="1" customHeight="1" x14ac:dyDescent="0.25"/>
    <row r="8104" ht="15" hidden="1" customHeight="1" x14ac:dyDescent="0.25"/>
    <row r="8105" ht="15" hidden="1" customHeight="1" x14ac:dyDescent="0.25"/>
    <row r="8106" ht="15" hidden="1" customHeight="1" x14ac:dyDescent="0.25"/>
    <row r="8107" ht="15" hidden="1" customHeight="1" x14ac:dyDescent="0.25"/>
    <row r="8108" ht="15" hidden="1" customHeight="1" x14ac:dyDescent="0.25"/>
    <row r="8109" ht="15" hidden="1" customHeight="1" x14ac:dyDescent="0.25"/>
    <row r="8110" ht="15" hidden="1" customHeight="1" x14ac:dyDescent="0.25"/>
    <row r="8111" ht="15" hidden="1" customHeight="1" x14ac:dyDescent="0.25"/>
    <row r="8112" ht="15" hidden="1" customHeight="1" x14ac:dyDescent="0.25"/>
    <row r="8113" ht="15" hidden="1" customHeight="1" x14ac:dyDescent="0.25"/>
    <row r="8114" ht="15" hidden="1" customHeight="1" x14ac:dyDescent="0.25"/>
    <row r="8115" ht="15" hidden="1" customHeight="1" x14ac:dyDescent="0.25"/>
    <row r="8116" ht="15" hidden="1" customHeight="1" x14ac:dyDescent="0.25"/>
    <row r="8117" ht="15" hidden="1" customHeight="1" x14ac:dyDescent="0.25"/>
    <row r="8118" ht="15" hidden="1" customHeight="1" x14ac:dyDescent="0.25"/>
    <row r="8119" ht="15" hidden="1" customHeight="1" x14ac:dyDescent="0.25"/>
    <row r="8120" ht="15" hidden="1" customHeight="1" x14ac:dyDescent="0.25"/>
    <row r="8121" ht="15" hidden="1" customHeight="1" x14ac:dyDescent="0.25"/>
    <row r="8122" ht="15" hidden="1" customHeight="1" x14ac:dyDescent="0.25"/>
    <row r="8123" ht="15" hidden="1" customHeight="1" x14ac:dyDescent="0.25"/>
    <row r="8124" ht="15" hidden="1" customHeight="1" x14ac:dyDescent="0.25"/>
    <row r="8125" ht="15" hidden="1" customHeight="1" x14ac:dyDescent="0.25"/>
    <row r="8126" ht="15" hidden="1" customHeight="1" x14ac:dyDescent="0.25"/>
    <row r="8127" ht="15" hidden="1" customHeight="1" x14ac:dyDescent="0.25"/>
    <row r="8128" ht="15" hidden="1" customHeight="1" x14ac:dyDescent="0.25"/>
    <row r="8129" ht="15" hidden="1" customHeight="1" x14ac:dyDescent="0.25"/>
    <row r="8130" ht="15" hidden="1" customHeight="1" x14ac:dyDescent="0.25"/>
    <row r="8131" ht="15" hidden="1" customHeight="1" x14ac:dyDescent="0.25"/>
    <row r="8132" ht="15" hidden="1" customHeight="1" x14ac:dyDescent="0.25"/>
    <row r="8133" ht="15" hidden="1" customHeight="1" x14ac:dyDescent="0.25"/>
    <row r="8134" ht="15" hidden="1" customHeight="1" x14ac:dyDescent="0.25"/>
    <row r="8135" ht="15" hidden="1" customHeight="1" x14ac:dyDescent="0.25"/>
    <row r="8136" ht="15" hidden="1" customHeight="1" x14ac:dyDescent="0.25"/>
    <row r="8137" ht="15" hidden="1" customHeight="1" x14ac:dyDescent="0.25"/>
    <row r="8138" ht="15" hidden="1" customHeight="1" x14ac:dyDescent="0.25"/>
    <row r="8139" ht="15" hidden="1" customHeight="1" x14ac:dyDescent="0.25"/>
    <row r="8140" ht="15" hidden="1" customHeight="1" x14ac:dyDescent="0.25"/>
    <row r="8141" ht="15" hidden="1" customHeight="1" x14ac:dyDescent="0.25"/>
    <row r="8142" ht="15" hidden="1" customHeight="1" x14ac:dyDescent="0.25"/>
    <row r="8143" ht="15" hidden="1" customHeight="1" x14ac:dyDescent="0.25"/>
    <row r="8144" ht="15" hidden="1" customHeight="1" x14ac:dyDescent="0.25"/>
    <row r="8145" ht="15" hidden="1" customHeight="1" x14ac:dyDescent="0.25"/>
    <row r="8146" ht="15" hidden="1" customHeight="1" x14ac:dyDescent="0.25"/>
    <row r="8147" ht="15" hidden="1" customHeight="1" x14ac:dyDescent="0.25"/>
    <row r="8148" ht="15" hidden="1" customHeight="1" x14ac:dyDescent="0.25"/>
    <row r="8149" ht="15" hidden="1" customHeight="1" x14ac:dyDescent="0.25"/>
    <row r="8150" ht="15" hidden="1" customHeight="1" x14ac:dyDescent="0.25"/>
    <row r="8151" ht="15" hidden="1" customHeight="1" x14ac:dyDescent="0.25"/>
    <row r="8152" ht="15" hidden="1" customHeight="1" x14ac:dyDescent="0.25"/>
    <row r="8153" ht="15" hidden="1" customHeight="1" x14ac:dyDescent="0.25"/>
    <row r="8154" ht="15" hidden="1" customHeight="1" x14ac:dyDescent="0.25"/>
    <row r="8155" ht="15" hidden="1" customHeight="1" x14ac:dyDescent="0.25"/>
    <row r="8156" ht="15" hidden="1" customHeight="1" x14ac:dyDescent="0.25"/>
    <row r="8157" ht="15" hidden="1" customHeight="1" x14ac:dyDescent="0.25"/>
    <row r="8158" ht="15" hidden="1" customHeight="1" x14ac:dyDescent="0.25"/>
    <row r="8159" ht="15" hidden="1" customHeight="1" x14ac:dyDescent="0.25"/>
    <row r="8160" ht="15" hidden="1" customHeight="1" x14ac:dyDescent="0.25"/>
    <row r="8161" ht="15" hidden="1" customHeight="1" x14ac:dyDescent="0.25"/>
    <row r="8162" ht="15" hidden="1" customHeight="1" x14ac:dyDescent="0.25"/>
    <row r="8163" ht="15" hidden="1" customHeight="1" x14ac:dyDescent="0.25"/>
    <row r="8164" ht="15" hidden="1" customHeight="1" x14ac:dyDescent="0.25"/>
    <row r="8165" ht="15" hidden="1" customHeight="1" x14ac:dyDescent="0.25"/>
    <row r="8166" ht="15" hidden="1" customHeight="1" x14ac:dyDescent="0.25"/>
    <row r="8167" ht="15" hidden="1" customHeight="1" x14ac:dyDescent="0.25"/>
    <row r="8168" ht="15" hidden="1" customHeight="1" x14ac:dyDescent="0.25"/>
    <row r="8169" ht="15" hidden="1" customHeight="1" x14ac:dyDescent="0.25"/>
    <row r="8170" ht="15" hidden="1" customHeight="1" x14ac:dyDescent="0.25"/>
    <row r="8171" ht="15" hidden="1" customHeight="1" x14ac:dyDescent="0.25"/>
    <row r="8172" ht="15" hidden="1" customHeight="1" x14ac:dyDescent="0.25"/>
    <row r="8173" ht="15" hidden="1" customHeight="1" x14ac:dyDescent="0.25"/>
    <row r="8174" ht="15" hidden="1" customHeight="1" x14ac:dyDescent="0.25"/>
    <row r="8175" ht="15" hidden="1" customHeight="1" x14ac:dyDescent="0.25"/>
    <row r="8176" ht="15" hidden="1" customHeight="1" x14ac:dyDescent="0.25"/>
    <row r="8177" ht="15" hidden="1" customHeight="1" x14ac:dyDescent="0.25"/>
    <row r="8178" ht="15" hidden="1" customHeight="1" x14ac:dyDescent="0.25"/>
    <row r="8179" ht="15" hidden="1" customHeight="1" x14ac:dyDescent="0.25"/>
    <row r="8180" ht="15" hidden="1" customHeight="1" x14ac:dyDescent="0.25"/>
    <row r="8181" ht="15" hidden="1" customHeight="1" x14ac:dyDescent="0.25"/>
    <row r="8182" ht="15" hidden="1" customHeight="1" x14ac:dyDescent="0.25"/>
    <row r="8183" ht="15" hidden="1" customHeight="1" x14ac:dyDescent="0.25"/>
    <row r="8184" ht="15" hidden="1" customHeight="1" x14ac:dyDescent="0.25"/>
    <row r="8185" ht="15" hidden="1" customHeight="1" x14ac:dyDescent="0.25"/>
    <row r="8186" ht="15" hidden="1" customHeight="1" x14ac:dyDescent="0.25"/>
    <row r="8187" ht="15" hidden="1" customHeight="1" x14ac:dyDescent="0.25"/>
    <row r="8188" ht="15" hidden="1" customHeight="1" x14ac:dyDescent="0.25"/>
    <row r="8189" ht="15" hidden="1" customHeight="1" x14ac:dyDescent="0.25"/>
    <row r="8190" ht="15" hidden="1" customHeight="1" x14ac:dyDescent="0.25"/>
    <row r="8191" ht="15" hidden="1" customHeight="1" x14ac:dyDescent="0.25"/>
    <row r="8192" ht="15" hidden="1" customHeight="1" x14ac:dyDescent="0.25"/>
    <row r="8193" ht="15" hidden="1" customHeight="1" x14ac:dyDescent="0.25"/>
    <row r="8194" ht="15" hidden="1" customHeight="1" x14ac:dyDescent="0.25"/>
    <row r="8195" ht="15" hidden="1" customHeight="1" x14ac:dyDescent="0.25"/>
    <row r="8196" ht="15" hidden="1" customHeight="1" x14ac:dyDescent="0.25"/>
    <row r="8197" ht="15" hidden="1" customHeight="1" x14ac:dyDescent="0.25"/>
    <row r="8198" ht="15" hidden="1" customHeight="1" x14ac:dyDescent="0.25"/>
    <row r="8199" ht="15" hidden="1" customHeight="1" x14ac:dyDescent="0.25"/>
    <row r="8200" ht="15" hidden="1" customHeight="1" x14ac:dyDescent="0.25"/>
    <row r="8201" ht="15" hidden="1" customHeight="1" x14ac:dyDescent="0.25"/>
    <row r="8202" ht="15" hidden="1" customHeight="1" x14ac:dyDescent="0.25"/>
    <row r="8203" ht="15" hidden="1" customHeight="1" x14ac:dyDescent="0.25"/>
    <row r="8204" ht="15" hidden="1" customHeight="1" x14ac:dyDescent="0.25"/>
    <row r="8205" ht="15" hidden="1" customHeight="1" x14ac:dyDescent="0.25"/>
    <row r="8206" ht="15" hidden="1" customHeight="1" x14ac:dyDescent="0.25"/>
    <row r="8207" ht="15" hidden="1" customHeight="1" x14ac:dyDescent="0.25"/>
    <row r="8208" ht="15" hidden="1" customHeight="1" x14ac:dyDescent="0.25"/>
    <row r="8209" ht="15" hidden="1" customHeight="1" x14ac:dyDescent="0.25"/>
    <row r="8210" ht="15" hidden="1" customHeight="1" x14ac:dyDescent="0.25"/>
    <row r="8211" ht="15" hidden="1" customHeight="1" x14ac:dyDescent="0.25"/>
    <row r="8212" ht="15" hidden="1" customHeight="1" x14ac:dyDescent="0.25"/>
    <row r="8213" ht="15" hidden="1" customHeight="1" x14ac:dyDescent="0.25"/>
    <row r="8214" ht="15" hidden="1" customHeight="1" x14ac:dyDescent="0.25"/>
    <row r="8215" ht="15" hidden="1" customHeight="1" x14ac:dyDescent="0.25"/>
    <row r="8216" ht="15" hidden="1" customHeight="1" x14ac:dyDescent="0.25"/>
    <row r="8217" ht="15" hidden="1" customHeight="1" x14ac:dyDescent="0.25"/>
    <row r="8218" ht="15" hidden="1" customHeight="1" x14ac:dyDescent="0.25"/>
    <row r="8219" ht="15" hidden="1" customHeight="1" x14ac:dyDescent="0.25"/>
    <row r="8220" ht="15" hidden="1" customHeight="1" x14ac:dyDescent="0.25"/>
    <row r="8221" ht="15" hidden="1" customHeight="1" x14ac:dyDescent="0.25"/>
    <row r="8222" ht="15" hidden="1" customHeight="1" x14ac:dyDescent="0.25"/>
    <row r="8223" ht="15" hidden="1" customHeight="1" x14ac:dyDescent="0.25"/>
    <row r="8224" ht="15" hidden="1" customHeight="1" x14ac:dyDescent="0.25"/>
    <row r="8225" ht="15" hidden="1" customHeight="1" x14ac:dyDescent="0.25"/>
    <row r="8226" ht="15" hidden="1" customHeight="1" x14ac:dyDescent="0.25"/>
    <row r="8227" ht="15" hidden="1" customHeight="1" x14ac:dyDescent="0.25"/>
    <row r="8228" ht="15" hidden="1" customHeight="1" x14ac:dyDescent="0.25"/>
    <row r="8229" ht="15" hidden="1" customHeight="1" x14ac:dyDescent="0.25"/>
    <row r="8230" ht="15" hidden="1" customHeight="1" x14ac:dyDescent="0.25"/>
    <row r="8231" ht="15" hidden="1" customHeight="1" x14ac:dyDescent="0.25"/>
    <row r="8232" ht="15" hidden="1" customHeight="1" x14ac:dyDescent="0.25"/>
    <row r="8233" ht="15" hidden="1" customHeight="1" x14ac:dyDescent="0.25"/>
    <row r="8234" ht="15" hidden="1" customHeight="1" x14ac:dyDescent="0.25"/>
    <row r="8235" ht="15" hidden="1" customHeight="1" x14ac:dyDescent="0.25"/>
    <row r="8236" ht="15" hidden="1" customHeight="1" x14ac:dyDescent="0.25"/>
    <row r="8237" ht="15" hidden="1" customHeight="1" x14ac:dyDescent="0.25"/>
    <row r="8238" ht="15" hidden="1" customHeight="1" x14ac:dyDescent="0.25"/>
    <row r="8239" ht="15" hidden="1" customHeight="1" x14ac:dyDescent="0.25"/>
    <row r="8240" ht="15" hidden="1" customHeight="1" x14ac:dyDescent="0.25"/>
    <row r="8241" ht="15" hidden="1" customHeight="1" x14ac:dyDescent="0.25"/>
    <row r="8242" ht="15" hidden="1" customHeight="1" x14ac:dyDescent="0.25"/>
    <row r="8243" ht="15" hidden="1" customHeight="1" x14ac:dyDescent="0.25"/>
    <row r="8244" ht="15" hidden="1" customHeight="1" x14ac:dyDescent="0.25"/>
    <row r="8245" ht="15" hidden="1" customHeight="1" x14ac:dyDescent="0.25"/>
    <row r="8246" ht="15" hidden="1" customHeight="1" x14ac:dyDescent="0.25"/>
    <row r="8247" ht="15" hidden="1" customHeight="1" x14ac:dyDescent="0.25"/>
    <row r="8248" ht="15" hidden="1" customHeight="1" x14ac:dyDescent="0.25"/>
    <row r="8249" ht="15" hidden="1" customHeight="1" x14ac:dyDescent="0.25"/>
    <row r="8250" ht="15" hidden="1" customHeight="1" x14ac:dyDescent="0.25"/>
    <row r="8251" ht="15" hidden="1" customHeight="1" x14ac:dyDescent="0.25"/>
    <row r="8252" ht="15" hidden="1" customHeight="1" x14ac:dyDescent="0.25"/>
    <row r="8253" ht="15" hidden="1" customHeight="1" x14ac:dyDescent="0.25"/>
    <row r="8254" ht="15" hidden="1" customHeight="1" x14ac:dyDescent="0.25"/>
    <row r="8255" ht="15" hidden="1" customHeight="1" x14ac:dyDescent="0.25"/>
    <row r="8256" ht="15" hidden="1" customHeight="1" x14ac:dyDescent="0.25"/>
    <row r="8257" ht="15" hidden="1" customHeight="1" x14ac:dyDescent="0.25"/>
    <row r="8258" ht="15" hidden="1" customHeight="1" x14ac:dyDescent="0.25"/>
    <row r="8259" ht="15" hidden="1" customHeight="1" x14ac:dyDescent="0.25"/>
    <row r="8260" ht="15" hidden="1" customHeight="1" x14ac:dyDescent="0.25"/>
    <row r="8261" ht="15" hidden="1" customHeight="1" x14ac:dyDescent="0.25"/>
    <row r="8262" ht="15" hidden="1" customHeight="1" x14ac:dyDescent="0.25"/>
    <row r="8263" ht="15" hidden="1" customHeight="1" x14ac:dyDescent="0.25"/>
    <row r="8264" ht="15" hidden="1" customHeight="1" x14ac:dyDescent="0.25"/>
    <row r="8265" ht="15" hidden="1" customHeight="1" x14ac:dyDescent="0.25"/>
    <row r="8266" ht="15" hidden="1" customHeight="1" x14ac:dyDescent="0.25"/>
    <row r="8267" ht="15" hidden="1" customHeight="1" x14ac:dyDescent="0.25"/>
    <row r="8268" ht="15" hidden="1" customHeight="1" x14ac:dyDescent="0.25"/>
    <row r="8269" ht="15" hidden="1" customHeight="1" x14ac:dyDescent="0.25"/>
    <row r="8270" ht="15" hidden="1" customHeight="1" x14ac:dyDescent="0.25"/>
    <row r="8271" ht="15" hidden="1" customHeight="1" x14ac:dyDescent="0.25"/>
    <row r="8272" ht="15" hidden="1" customHeight="1" x14ac:dyDescent="0.25"/>
    <row r="8273" ht="15" hidden="1" customHeight="1" x14ac:dyDescent="0.25"/>
    <row r="8274" ht="15" hidden="1" customHeight="1" x14ac:dyDescent="0.25"/>
    <row r="8275" ht="15" hidden="1" customHeight="1" x14ac:dyDescent="0.25"/>
    <row r="8276" ht="15" hidden="1" customHeight="1" x14ac:dyDescent="0.25"/>
    <row r="8277" ht="15" hidden="1" customHeight="1" x14ac:dyDescent="0.25"/>
    <row r="8278" ht="15" hidden="1" customHeight="1" x14ac:dyDescent="0.25"/>
    <row r="8279" ht="15" hidden="1" customHeight="1" x14ac:dyDescent="0.25"/>
    <row r="8280" ht="15" hidden="1" customHeight="1" x14ac:dyDescent="0.25"/>
    <row r="8281" ht="15" hidden="1" customHeight="1" x14ac:dyDescent="0.25"/>
    <row r="8282" ht="15" hidden="1" customHeight="1" x14ac:dyDescent="0.25"/>
    <row r="8283" ht="15" hidden="1" customHeight="1" x14ac:dyDescent="0.25"/>
    <row r="8284" ht="15" hidden="1" customHeight="1" x14ac:dyDescent="0.25"/>
    <row r="8285" ht="15" hidden="1" customHeight="1" x14ac:dyDescent="0.25"/>
    <row r="8286" ht="15" hidden="1" customHeight="1" x14ac:dyDescent="0.25"/>
    <row r="8287" ht="15" hidden="1" customHeight="1" x14ac:dyDescent="0.25"/>
    <row r="8288" ht="15" hidden="1" customHeight="1" x14ac:dyDescent="0.25"/>
    <row r="8289" ht="15" hidden="1" customHeight="1" x14ac:dyDescent="0.25"/>
    <row r="8290" ht="15" hidden="1" customHeight="1" x14ac:dyDescent="0.25"/>
    <row r="8291" ht="15" hidden="1" customHeight="1" x14ac:dyDescent="0.25"/>
    <row r="8292" ht="15" hidden="1" customHeight="1" x14ac:dyDescent="0.25"/>
    <row r="8293" ht="15" hidden="1" customHeight="1" x14ac:dyDescent="0.25"/>
    <row r="8294" ht="15" hidden="1" customHeight="1" x14ac:dyDescent="0.25"/>
    <row r="8295" ht="15" hidden="1" customHeight="1" x14ac:dyDescent="0.25"/>
    <row r="8296" ht="15" hidden="1" customHeight="1" x14ac:dyDescent="0.25"/>
    <row r="8297" ht="15" hidden="1" customHeight="1" x14ac:dyDescent="0.25"/>
    <row r="8298" ht="15" hidden="1" customHeight="1" x14ac:dyDescent="0.25"/>
    <row r="8299" ht="15" hidden="1" customHeight="1" x14ac:dyDescent="0.25"/>
    <row r="8300" ht="15" hidden="1" customHeight="1" x14ac:dyDescent="0.25"/>
    <row r="8301" ht="15" hidden="1" customHeight="1" x14ac:dyDescent="0.25"/>
    <row r="8302" ht="15" hidden="1" customHeight="1" x14ac:dyDescent="0.25"/>
    <row r="8303" ht="15" hidden="1" customHeight="1" x14ac:dyDescent="0.25"/>
    <row r="8304" ht="15" hidden="1" customHeight="1" x14ac:dyDescent="0.25"/>
    <row r="8305" ht="15" hidden="1" customHeight="1" x14ac:dyDescent="0.25"/>
    <row r="8306" ht="15" hidden="1" customHeight="1" x14ac:dyDescent="0.25"/>
    <row r="8307" ht="15" hidden="1" customHeight="1" x14ac:dyDescent="0.25"/>
    <row r="8308" ht="15" hidden="1" customHeight="1" x14ac:dyDescent="0.25"/>
    <row r="8309" ht="15" hidden="1" customHeight="1" x14ac:dyDescent="0.25"/>
    <row r="8310" ht="15" hidden="1" customHeight="1" x14ac:dyDescent="0.25"/>
    <row r="8311" ht="15" hidden="1" customHeight="1" x14ac:dyDescent="0.25"/>
    <row r="8312" ht="15" hidden="1" customHeight="1" x14ac:dyDescent="0.25"/>
    <row r="8313" ht="15" hidden="1" customHeight="1" x14ac:dyDescent="0.25"/>
    <row r="8314" ht="15" hidden="1" customHeight="1" x14ac:dyDescent="0.25"/>
    <row r="8315" ht="15" hidden="1" customHeight="1" x14ac:dyDescent="0.25"/>
    <row r="8316" ht="15" hidden="1" customHeight="1" x14ac:dyDescent="0.25"/>
    <row r="8317" ht="15" hidden="1" customHeight="1" x14ac:dyDescent="0.25"/>
    <row r="8318" ht="15" hidden="1" customHeight="1" x14ac:dyDescent="0.25"/>
    <row r="8319" ht="15" hidden="1" customHeight="1" x14ac:dyDescent="0.25"/>
    <row r="8320" ht="15" hidden="1" customHeight="1" x14ac:dyDescent="0.25"/>
    <row r="8321" ht="15" hidden="1" customHeight="1" x14ac:dyDescent="0.25"/>
    <row r="8322" ht="15" hidden="1" customHeight="1" x14ac:dyDescent="0.25"/>
    <row r="8323" ht="15" hidden="1" customHeight="1" x14ac:dyDescent="0.25"/>
    <row r="8324" ht="15" hidden="1" customHeight="1" x14ac:dyDescent="0.25"/>
    <row r="8325" ht="15" hidden="1" customHeight="1" x14ac:dyDescent="0.25"/>
    <row r="8326" ht="15" hidden="1" customHeight="1" x14ac:dyDescent="0.25"/>
    <row r="8327" ht="15" hidden="1" customHeight="1" x14ac:dyDescent="0.25"/>
    <row r="8328" ht="15" hidden="1" customHeight="1" x14ac:dyDescent="0.25"/>
    <row r="8329" ht="15" hidden="1" customHeight="1" x14ac:dyDescent="0.25"/>
    <row r="8330" ht="15" hidden="1" customHeight="1" x14ac:dyDescent="0.25"/>
    <row r="8331" ht="15" hidden="1" customHeight="1" x14ac:dyDescent="0.25"/>
    <row r="8332" ht="15" hidden="1" customHeight="1" x14ac:dyDescent="0.25"/>
    <row r="8333" ht="15" hidden="1" customHeight="1" x14ac:dyDescent="0.25"/>
    <row r="8334" ht="15" hidden="1" customHeight="1" x14ac:dyDescent="0.25"/>
    <row r="8335" ht="15" hidden="1" customHeight="1" x14ac:dyDescent="0.25"/>
    <row r="8336" ht="15" hidden="1" customHeight="1" x14ac:dyDescent="0.25"/>
    <row r="8337" ht="15" hidden="1" customHeight="1" x14ac:dyDescent="0.25"/>
    <row r="8338" ht="15" hidden="1" customHeight="1" x14ac:dyDescent="0.25"/>
    <row r="8339" ht="15" hidden="1" customHeight="1" x14ac:dyDescent="0.25"/>
    <row r="8340" ht="15" hidden="1" customHeight="1" x14ac:dyDescent="0.25"/>
    <row r="8341" ht="15" hidden="1" customHeight="1" x14ac:dyDescent="0.25"/>
    <row r="8342" ht="15" hidden="1" customHeight="1" x14ac:dyDescent="0.25"/>
    <row r="8343" ht="15" hidden="1" customHeight="1" x14ac:dyDescent="0.25"/>
    <row r="8344" ht="15" hidden="1" customHeight="1" x14ac:dyDescent="0.25"/>
    <row r="8345" ht="15" hidden="1" customHeight="1" x14ac:dyDescent="0.25"/>
    <row r="8346" ht="15" hidden="1" customHeight="1" x14ac:dyDescent="0.25"/>
    <row r="8347" ht="15" hidden="1" customHeight="1" x14ac:dyDescent="0.25"/>
    <row r="8348" ht="15" hidden="1" customHeight="1" x14ac:dyDescent="0.25"/>
    <row r="8349" ht="15" hidden="1" customHeight="1" x14ac:dyDescent="0.25"/>
    <row r="8350" ht="15" hidden="1" customHeight="1" x14ac:dyDescent="0.25"/>
    <row r="8351" ht="15" hidden="1" customHeight="1" x14ac:dyDescent="0.25"/>
    <row r="8352" ht="15" hidden="1" customHeight="1" x14ac:dyDescent="0.25"/>
    <row r="8353" ht="15" hidden="1" customHeight="1" x14ac:dyDescent="0.25"/>
    <row r="8354" ht="15" hidden="1" customHeight="1" x14ac:dyDescent="0.25"/>
    <row r="8355" ht="15" hidden="1" customHeight="1" x14ac:dyDescent="0.25"/>
    <row r="8356" ht="15" hidden="1" customHeight="1" x14ac:dyDescent="0.25"/>
    <row r="8357" ht="15" hidden="1" customHeight="1" x14ac:dyDescent="0.25"/>
    <row r="8358" ht="15" hidden="1" customHeight="1" x14ac:dyDescent="0.25"/>
    <row r="8359" ht="15" hidden="1" customHeight="1" x14ac:dyDescent="0.25"/>
    <row r="8360" ht="15" hidden="1" customHeight="1" x14ac:dyDescent="0.25"/>
    <row r="8361" ht="15" hidden="1" customHeight="1" x14ac:dyDescent="0.25"/>
    <row r="8362" ht="15" hidden="1" customHeight="1" x14ac:dyDescent="0.25"/>
    <row r="8363" ht="15" hidden="1" customHeight="1" x14ac:dyDescent="0.25"/>
    <row r="8364" ht="15" hidden="1" customHeight="1" x14ac:dyDescent="0.25"/>
    <row r="8365" ht="15" hidden="1" customHeight="1" x14ac:dyDescent="0.25"/>
    <row r="8366" ht="15" hidden="1" customHeight="1" x14ac:dyDescent="0.25"/>
    <row r="8367" ht="15" hidden="1" customHeight="1" x14ac:dyDescent="0.25"/>
    <row r="8368" ht="15" hidden="1" customHeight="1" x14ac:dyDescent="0.25"/>
    <row r="8369" ht="15" hidden="1" customHeight="1" x14ac:dyDescent="0.25"/>
    <row r="8370" ht="15" hidden="1" customHeight="1" x14ac:dyDescent="0.25"/>
    <row r="8371" ht="15" hidden="1" customHeight="1" x14ac:dyDescent="0.25"/>
    <row r="8372" ht="15" hidden="1" customHeight="1" x14ac:dyDescent="0.25"/>
    <row r="8373" ht="15" hidden="1" customHeight="1" x14ac:dyDescent="0.25"/>
    <row r="8374" ht="15" hidden="1" customHeight="1" x14ac:dyDescent="0.25"/>
    <row r="8375" ht="15" hidden="1" customHeight="1" x14ac:dyDescent="0.25"/>
    <row r="8376" ht="15" hidden="1" customHeight="1" x14ac:dyDescent="0.25"/>
    <row r="8377" ht="15" hidden="1" customHeight="1" x14ac:dyDescent="0.25"/>
    <row r="8378" ht="15" hidden="1" customHeight="1" x14ac:dyDescent="0.25"/>
    <row r="8379" ht="15" hidden="1" customHeight="1" x14ac:dyDescent="0.25"/>
    <row r="8380" ht="15" hidden="1" customHeight="1" x14ac:dyDescent="0.25"/>
    <row r="8381" ht="15" hidden="1" customHeight="1" x14ac:dyDescent="0.25"/>
    <row r="8382" ht="15" hidden="1" customHeight="1" x14ac:dyDescent="0.25"/>
    <row r="8383" ht="15" hidden="1" customHeight="1" x14ac:dyDescent="0.25"/>
    <row r="8384" ht="15" hidden="1" customHeight="1" x14ac:dyDescent="0.25"/>
    <row r="8385" ht="15" hidden="1" customHeight="1" x14ac:dyDescent="0.25"/>
    <row r="8386" ht="15" hidden="1" customHeight="1" x14ac:dyDescent="0.25"/>
    <row r="8387" ht="15" hidden="1" customHeight="1" x14ac:dyDescent="0.25"/>
    <row r="8388" ht="15" hidden="1" customHeight="1" x14ac:dyDescent="0.25"/>
    <row r="8389" ht="15" hidden="1" customHeight="1" x14ac:dyDescent="0.25"/>
    <row r="8390" ht="15" hidden="1" customHeight="1" x14ac:dyDescent="0.25"/>
    <row r="8391" ht="15" hidden="1" customHeight="1" x14ac:dyDescent="0.25"/>
    <row r="8392" ht="15" hidden="1" customHeight="1" x14ac:dyDescent="0.25"/>
    <row r="8393" ht="15" hidden="1" customHeight="1" x14ac:dyDescent="0.25"/>
    <row r="8394" ht="15" hidden="1" customHeight="1" x14ac:dyDescent="0.25"/>
    <row r="8395" ht="15" hidden="1" customHeight="1" x14ac:dyDescent="0.25"/>
    <row r="8396" ht="15" hidden="1" customHeight="1" x14ac:dyDescent="0.25"/>
    <row r="8397" ht="15" hidden="1" customHeight="1" x14ac:dyDescent="0.25"/>
    <row r="8398" ht="15" hidden="1" customHeight="1" x14ac:dyDescent="0.25"/>
    <row r="8399" ht="15" hidden="1" customHeight="1" x14ac:dyDescent="0.25"/>
    <row r="8400" ht="15" hidden="1" customHeight="1" x14ac:dyDescent="0.25"/>
    <row r="8401" ht="15" hidden="1" customHeight="1" x14ac:dyDescent="0.25"/>
    <row r="8402" ht="15" hidden="1" customHeight="1" x14ac:dyDescent="0.25"/>
    <row r="8403" ht="15" hidden="1" customHeight="1" x14ac:dyDescent="0.25"/>
    <row r="8404" ht="15" hidden="1" customHeight="1" x14ac:dyDescent="0.25"/>
    <row r="8405" ht="15" hidden="1" customHeight="1" x14ac:dyDescent="0.25"/>
    <row r="8406" ht="15" hidden="1" customHeight="1" x14ac:dyDescent="0.25"/>
    <row r="8407" ht="15" hidden="1" customHeight="1" x14ac:dyDescent="0.25"/>
    <row r="8408" ht="15" hidden="1" customHeight="1" x14ac:dyDescent="0.25"/>
    <row r="8409" ht="15" hidden="1" customHeight="1" x14ac:dyDescent="0.25"/>
    <row r="8410" ht="15" hidden="1" customHeight="1" x14ac:dyDescent="0.25"/>
    <row r="8411" ht="15" hidden="1" customHeight="1" x14ac:dyDescent="0.25"/>
    <row r="8412" ht="15" hidden="1" customHeight="1" x14ac:dyDescent="0.25"/>
    <row r="8413" ht="15" hidden="1" customHeight="1" x14ac:dyDescent="0.25"/>
    <row r="8414" ht="15" hidden="1" customHeight="1" x14ac:dyDescent="0.25"/>
    <row r="8415" ht="15" hidden="1" customHeight="1" x14ac:dyDescent="0.25"/>
    <row r="8416" ht="15" hidden="1" customHeight="1" x14ac:dyDescent="0.25"/>
    <row r="8417" ht="15" hidden="1" customHeight="1" x14ac:dyDescent="0.25"/>
    <row r="8418" ht="15" hidden="1" customHeight="1" x14ac:dyDescent="0.25"/>
    <row r="8419" ht="15" hidden="1" customHeight="1" x14ac:dyDescent="0.25"/>
    <row r="8420" ht="15" hidden="1" customHeight="1" x14ac:dyDescent="0.25"/>
    <row r="8421" ht="15" hidden="1" customHeight="1" x14ac:dyDescent="0.25"/>
    <row r="8422" ht="15" hidden="1" customHeight="1" x14ac:dyDescent="0.25"/>
    <row r="8423" ht="15" hidden="1" customHeight="1" x14ac:dyDescent="0.25"/>
    <row r="8424" ht="15" hidden="1" customHeight="1" x14ac:dyDescent="0.25"/>
    <row r="8425" ht="15" hidden="1" customHeight="1" x14ac:dyDescent="0.25"/>
    <row r="8426" ht="15" hidden="1" customHeight="1" x14ac:dyDescent="0.25"/>
    <row r="8427" ht="15" hidden="1" customHeight="1" x14ac:dyDescent="0.25"/>
    <row r="8428" ht="15" hidden="1" customHeight="1" x14ac:dyDescent="0.25"/>
    <row r="8429" ht="15" hidden="1" customHeight="1" x14ac:dyDescent="0.25"/>
    <row r="8430" ht="15" hidden="1" customHeight="1" x14ac:dyDescent="0.25"/>
    <row r="8431" ht="15" hidden="1" customHeight="1" x14ac:dyDescent="0.25"/>
    <row r="8432" ht="15" hidden="1" customHeight="1" x14ac:dyDescent="0.25"/>
    <row r="8433" ht="15" hidden="1" customHeight="1" x14ac:dyDescent="0.25"/>
    <row r="8434" ht="15" hidden="1" customHeight="1" x14ac:dyDescent="0.25"/>
    <row r="8435" ht="15" hidden="1" customHeight="1" x14ac:dyDescent="0.25"/>
    <row r="8436" ht="15" hidden="1" customHeight="1" x14ac:dyDescent="0.25"/>
    <row r="8437" ht="15" hidden="1" customHeight="1" x14ac:dyDescent="0.25"/>
    <row r="8438" ht="15" hidden="1" customHeight="1" x14ac:dyDescent="0.25"/>
    <row r="8439" ht="15" hidden="1" customHeight="1" x14ac:dyDescent="0.25"/>
    <row r="8440" ht="15" hidden="1" customHeight="1" x14ac:dyDescent="0.25"/>
    <row r="8441" ht="15" hidden="1" customHeight="1" x14ac:dyDescent="0.25"/>
    <row r="8442" ht="15" hidden="1" customHeight="1" x14ac:dyDescent="0.25"/>
    <row r="8443" ht="15" hidden="1" customHeight="1" x14ac:dyDescent="0.25"/>
    <row r="8444" ht="15" hidden="1" customHeight="1" x14ac:dyDescent="0.25"/>
    <row r="8445" ht="15" hidden="1" customHeight="1" x14ac:dyDescent="0.25"/>
    <row r="8446" ht="15" hidden="1" customHeight="1" x14ac:dyDescent="0.25"/>
    <row r="8447" ht="15" hidden="1" customHeight="1" x14ac:dyDescent="0.25"/>
    <row r="8448" ht="15" hidden="1" customHeight="1" x14ac:dyDescent="0.25"/>
    <row r="8449" ht="15" hidden="1" customHeight="1" x14ac:dyDescent="0.25"/>
    <row r="8450" ht="15" hidden="1" customHeight="1" x14ac:dyDescent="0.25"/>
    <row r="8451" ht="15" hidden="1" customHeight="1" x14ac:dyDescent="0.25"/>
    <row r="8452" ht="15" hidden="1" customHeight="1" x14ac:dyDescent="0.25"/>
    <row r="8453" ht="15" hidden="1" customHeight="1" x14ac:dyDescent="0.25"/>
    <row r="8454" ht="15" hidden="1" customHeight="1" x14ac:dyDescent="0.25"/>
    <row r="8455" ht="15" hidden="1" customHeight="1" x14ac:dyDescent="0.25"/>
    <row r="8456" ht="15" hidden="1" customHeight="1" x14ac:dyDescent="0.25"/>
    <row r="8457" ht="15" hidden="1" customHeight="1" x14ac:dyDescent="0.25"/>
    <row r="8458" ht="15" hidden="1" customHeight="1" x14ac:dyDescent="0.25"/>
    <row r="8459" ht="15" hidden="1" customHeight="1" x14ac:dyDescent="0.25"/>
    <row r="8460" ht="15" hidden="1" customHeight="1" x14ac:dyDescent="0.25"/>
    <row r="8461" ht="15" hidden="1" customHeight="1" x14ac:dyDescent="0.25"/>
    <row r="8462" ht="15" hidden="1" customHeight="1" x14ac:dyDescent="0.25"/>
    <row r="8463" ht="15" hidden="1" customHeight="1" x14ac:dyDescent="0.25"/>
    <row r="8464" ht="15" hidden="1" customHeight="1" x14ac:dyDescent="0.25"/>
    <row r="8465" ht="15" hidden="1" customHeight="1" x14ac:dyDescent="0.25"/>
    <row r="8466" ht="15" hidden="1" customHeight="1" x14ac:dyDescent="0.25"/>
    <row r="8467" ht="15" hidden="1" customHeight="1" x14ac:dyDescent="0.25"/>
    <row r="8468" ht="15" hidden="1" customHeight="1" x14ac:dyDescent="0.25"/>
    <row r="8469" ht="15" hidden="1" customHeight="1" x14ac:dyDescent="0.25"/>
    <row r="8470" ht="15" hidden="1" customHeight="1" x14ac:dyDescent="0.25"/>
    <row r="8471" ht="15" hidden="1" customHeight="1" x14ac:dyDescent="0.25"/>
    <row r="8472" ht="15" hidden="1" customHeight="1" x14ac:dyDescent="0.25"/>
    <row r="8473" ht="15" hidden="1" customHeight="1" x14ac:dyDescent="0.25"/>
    <row r="8474" ht="15" hidden="1" customHeight="1" x14ac:dyDescent="0.25"/>
    <row r="8475" ht="15" hidden="1" customHeight="1" x14ac:dyDescent="0.25"/>
    <row r="8476" ht="15" hidden="1" customHeight="1" x14ac:dyDescent="0.25"/>
    <row r="8477" ht="15" hidden="1" customHeight="1" x14ac:dyDescent="0.25"/>
    <row r="8478" ht="15" hidden="1" customHeight="1" x14ac:dyDescent="0.25"/>
    <row r="8479" ht="15" hidden="1" customHeight="1" x14ac:dyDescent="0.25"/>
    <row r="8480" ht="15" hidden="1" customHeight="1" x14ac:dyDescent="0.25"/>
    <row r="8481" ht="15" hidden="1" customHeight="1" x14ac:dyDescent="0.25"/>
    <row r="8482" ht="15" hidden="1" customHeight="1" x14ac:dyDescent="0.25"/>
    <row r="8483" ht="15" hidden="1" customHeight="1" x14ac:dyDescent="0.25"/>
    <row r="8484" ht="15" hidden="1" customHeight="1" x14ac:dyDescent="0.25"/>
    <row r="8485" ht="15" hidden="1" customHeight="1" x14ac:dyDescent="0.25"/>
    <row r="8486" ht="15" hidden="1" customHeight="1" x14ac:dyDescent="0.25"/>
    <row r="8487" ht="15" hidden="1" customHeight="1" x14ac:dyDescent="0.25"/>
    <row r="8488" ht="15" hidden="1" customHeight="1" x14ac:dyDescent="0.25"/>
    <row r="8489" ht="15" hidden="1" customHeight="1" x14ac:dyDescent="0.25"/>
    <row r="8490" ht="15" hidden="1" customHeight="1" x14ac:dyDescent="0.25"/>
    <row r="8491" ht="15" hidden="1" customHeight="1" x14ac:dyDescent="0.25"/>
    <row r="8492" ht="15" hidden="1" customHeight="1" x14ac:dyDescent="0.25"/>
    <row r="8493" ht="15" hidden="1" customHeight="1" x14ac:dyDescent="0.25"/>
    <row r="8494" ht="15" hidden="1" customHeight="1" x14ac:dyDescent="0.25"/>
    <row r="8495" ht="15" hidden="1" customHeight="1" x14ac:dyDescent="0.25"/>
    <row r="8496" ht="15" hidden="1" customHeight="1" x14ac:dyDescent="0.25"/>
    <row r="8497" ht="15" hidden="1" customHeight="1" x14ac:dyDescent="0.25"/>
    <row r="8498" ht="15" hidden="1" customHeight="1" x14ac:dyDescent="0.25"/>
    <row r="8499" ht="15" hidden="1" customHeight="1" x14ac:dyDescent="0.25"/>
    <row r="8500" ht="15" hidden="1" customHeight="1" x14ac:dyDescent="0.25"/>
    <row r="8501" ht="15" hidden="1" customHeight="1" x14ac:dyDescent="0.25"/>
    <row r="8502" ht="15" hidden="1" customHeight="1" x14ac:dyDescent="0.25"/>
    <row r="8503" ht="15" hidden="1" customHeight="1" x14ac:dyDescent="0.25"/>
    <row r="8504" ht="15" hidden="1" customHeight="1" x14ac:dyDescent="0.25"/>
    <row r="8505" ht="15" hidden="1" customHeight="1" x14ac:dyDescent="0.25"/>
    <row r="8506" ht="15" hidden="1" customHeight="1" x14ac:dyDescent="0.25"/>
    <row r="8507" ht="15" hidden="1" customHeight="1" x14ac:dyDescent="0.25"/>
    <row r="8508" ht="15" hidden="1" customHeight="1" x14ac:dyDescent="0.25"/>
    <row r="8509" ht="15" hidden="1" customHeight="1" x14ac:dyDescent="0.25"/>
    <row r="8510" ht="15" hidden="1" customHeight="1" x14ac:dyDescent="0.25"/>
    <row r="8511" ht="15" hidden="1" customHeight="1" x14ac:dyDescent="0.25"/>
    <row r="8512" ht="15" hidden="1" customHeight="1" x14ac:dyDescent="0.25"/>
    <row r="8513" ht="15" hidden="1" customHeight="1" x14ac:dyDescent="0.25"/>
    <row r="8514" ht="15" hidden="1" customHeight="1" x14ac:dyDescent="0.25"/>
    <row r="8515" ht="15" hidden="1" customHeight="1" x14ac:dyDescent="0.25"/>
    <row r="8516" ht="15" hidden="1" customHeight="1" x14ac:dyDescent="0.25"/>
    <row r="8517" ht="15" hidden="1" customHeight="1" x14ac:dyDescent="0.25"/>
    <row r="8518" ht="15" hidden="1" customHeight="1" x14ac:dyDescent="0.25"/>
    <row r="8519" ht="15" hidden="1" customHeight="1" x14ac:dyDescent="0.25"/>
    <row r="8520" ht="15" hidden="1" customHeight="1" x14ac:dyDescent="0.25"/>
    <row r="8521" ht="15" hidden="1" customHeight="1" x14ac:dyDescent="0.25"/>
    <row r="8522" ht="15" hidden="1" customHeight="1" x14ac:dyDescent="0.25"/>
    <row r="8523" ht="15" hidden="1" customHeight="1" x14ac:dyDescent="0.25"/>
    <row r="8524" ht="15" hidden="1" customHeight="1" x14ac:dyDescent="0.25"/>
    <row r="8525" ht="15" hidden="1" customHeight="1" x14ac:dyDescent="0.25"/>
    <row r="8526" ht="15" hidden="1" customHeight="1" x14ac:dyDescent="0.25"/>
    <row r="8527" ht="15" hidden="1" customHeight="1" x14ac:dyDescent="0.25"/>
    <row r="8528" ht="15" hidden="1" customHeight="1" x14ac:dyDescent="0.25"/>
    <row r="8529" ht="15" hidden="1" customHeight="1" x14ac:dyDescent="0.25"/>
    <row r="8530" ht="15" hidden="1" customHeight="1" x14ac:dyDescent="0.25"/>
    <row r="8531" ht="15" hidden="1" customHeight="1" x14ac:dyDescent="0.25"/>
    <row r="8532" ht="15" hidden="1" customHeight="1" x14ac:dyDescent="0.25"/>
    <row r="8533" ht="15" hidden="1" customHeight="1" x14ac:dyDescent="0.25"/>
    <row r="8534" ht="15" hidden="1" customHeight="1" x14ac:dyDescent="0.25"/>
    <row r="8535" ht="15" hidden="1" customHeight="1" x14ac:dyDescent="0.25"/>
    <row r="8536" ht="15" hidden="1" customHeight="1" x14ac:dyDescent="0.25"/>
    <row r="8537" ht="15" hidden="1" customHeight="1" x14ac:dyDescent="0.25"/>
    <row r="8538" ht="15" hidden="1" customHeight="1" x14ac:dyDescent="0.25"/>
    <row r="8539" ht="15" hidden="1" customHeight="1" x14ac:dyDescent="0.25"/>
    <row r="8540" ht="15" hidden="1" customHeight="1" x14ac:dyDescent="0.25"/>
    <row r="8541" ht="15" hidden="1" customHeight="1" x14ac:dyDescent="0.25"/>
    <row r="8542" ht="15" hidden="1" customHeight="1" x14ac:dyDescent="0.25"/>
    <row r="8543" ht="15" hidden="1" customHeight="1" x14ac:dyDescent="0.25"/>
    <row r="8544" ht="15" hidden="1" customHeight="1" x14ac:dyDescent="0.25"/>
    <row r="8545" ht="15" hidden="1" customHeight="1" x14ac:dyDescent="0.25"/>
    <row r="8546" ht="15" hidden="1" customHeight="1" x14ac:dyDescent="0.25"/>
    <row r="8547" ht="15" hidden="1" customHeight="1" x14ac:dyDescent="0.25"/>
    <row r="8548" ht="15" hidden="1" customHeight="1" x14ac:dyDescent="0.25"/>
    <row r="8549" ht="15" hidden="1" customHeight="1" x14ac:dyDescent="0.25"/>
    <row r="8550" ht="15" hidden="1" customHeight="1" x14ac:dyDescent="0.25"/>
    <row r="8551" ht="15" hidden="1" customHeight="1" x14ac:dyDescent="0.25"/>
    <row r="8552" ht="15" hidden="1" customHeight="1" x14ac:dyDescent="0.25"/>
    <row r="8553" ht="15" hidden="1" customHeight="1" x14ac:dyDescent="0.25"/>
    <row r="8554" ht="15" hidden="1" customHeight="1" x14ac:dyDescent="0.25"/>
    <row r="8555" ht="15" hidden="1" customHeight="1" x14ac:dyDescent="0.25"/>
    <row r="8556" ht="15" hidden="1" customHeight="1" x14ac:dyDescent="0.25"/>
    <row r="8557" ht="15" hidden="1" customHeight="1" x14ac:dyDescent="0.25"/>
    <row r="8558" ht="15" hidden="1" customHeight="1" x14ac:dyDescent="0.25"/>
    <row r="8559" ht="15" hidden="1" customHeight="1" x14ac:dyDescent="0.25"/>
    <row r="8560" ht="15" hidden="1" customHeight="1" x14ac:dyDescent="0.25"/>
    <row r="8561" ht="15" hidden="1" customHeight="1" x14ac:dyDescent="0.25"/>
    <row r="8562" ht="15" hidden="1" customHeight="1" x14ac:dyDescent="0.25"/>
    <row r="8563" ht="15" hidden="1" customHeight="1" x14ac:dyDescent="0.25"/>
    <row r="8564" ht="15" hidden="1" customHeight="1" x14ac:dyDescent="0.25"/>
    <row r="8565" ht="15" hidden="1" customHeight="1" x14ac:dyDescent="0.25"/>
    <row r="8566" ht="15" hidden="1" customHeight="1" x14ac:dyDescent="0.25"/>
    <row r="8567" ht="15" hidden="1" customHeight="1" x14ac:dyDescent="0.25"/>
    <row r="8568" ht="15" hidden="1" customHeight="1" x14ac:dyDescent="0.25"/>
    <row r="8569" ht="15" hidden="1" customHeight="1" x14ac:dyDescent="0.25"/>
    <row r="8570" ht="15" hidden="1" customHeight="1" x14ac:dyDescent="0.25"/>
    <row r="8571" ht="15" hidden="1" customHeight="1" x14ac:dyDescent="0.25"/>
    <row r="8572" ht="15" hidden="1" customHeight="1" x14ac:dyDescent="0.25"/>
    <row r="8573" ht="15" hidden="1" customHeight="1" x14ac:dyDescent="0.25"/>
    <row r="8574" ht="15" hidden="1" customHeight="1" x14ac:dyDescent="0.25"/>
    <row r="8575" ht="15" hidden="1" customHeight="1" x14ac:dyDescent="0.25"/>
    <row r="8576" ht="15" hidden="1" customHeight="1" x14ac:dyDescent="0.25"/>
    <row r="8577" ht="15" hidden="1" customHeight="1" x14ac:dyDescent="0.25"/>
    <row r="8578" ht="15" hidden="1" customHeight="1" x14ac:dyDescent="0.25"/>
    <row r="8579" ht="15" hidden="1" customHeight="1" x14ac:dyDescent="0.25"/>
    <row r="8580" ht="15" hidden="1" customHeight="1" x14ac:dyDescent="0.25"/>
    <row r="8581" ht="15" hidden="1" customHeight="1" x14ac:dyDescent="0.25"/>
    <row r="8582" ht="15" hidden="1" customHeight="1" x14ac:dyDescent="0.25"/>
    <row r="8583" ht="15" hidden="1" customHeight="1" x14ac:dyDescent="0.25"/>
    <row r="8584" ht="15" hidden="1" customHeight="1" x14ac:dyDescent="0.25"/>
    <row r="8585" ht="15" hidden="1" customHeight="1" x14ac:dyDescent="0.25"/>
    <row r="8586" ht="15" hidden="1" customHeight="1" x14ac:dyDescent="0.25"/>
    <row r="8587" ht="15" hidden="1" customHeight="1" x14ac:dyDescent="0.25"/>
    <row r="8588" ht="15" hidden="1" customHeight="1" x14ac:dyDescent="0.25"/>
    <row r="8589" ht="15" hidden="1" customHeight="1" x14ac:dyDescent="0.25"/>
    <row r="8590" ht="15" hidden="1" customHeight="1" x14ac:dyDescent="0.25"/>
    <row r="8591" ht="15" hidden="1" customHeight="1" x14ac:dyDescent="0.25"/>
    <row r="8592" ht="15" hidden="1" customHeight="1" x14ac:dyDescent="0.25"/>
    <row r="8593" ht="15" hidden="1" customHeight="1" x14ac:dyDescent="0.25"/>
    <row r="8594" ht="15" hidden="1" customHeight="1" x14ac:dyDescent="0.25"/>
    <row r="8595" ht="15" hidden="1" customHeight="1" x14ac:dyDescent="0.25"/>
    <row r="8596" ht="15" hidden="1" customHeight="1" x14ac:dyDescent="0.25"/>
    <row r="8597" ht="15" hidden="1" customHeight="1" x14ac:dyDescent="0.25"/>
    <row r="8598" ht="15" hidden="1" customHeight="1" x14ac:dyDescent="0.25"/>
    <row r="8599" ht="15" hidden="1" customHeight="1" x14ac:dyDescent="0.25"/>
    <row r="8600" ht="15" hidden="1" customHeight="1" x14ac:dyDescent="0.25"/>
    <row r="8601" ht="15" hidden="1" customHeight="1" x14ac:dyDescent="0.25"/>
    <row r="8602" ht="15" hidden="1" customHeight="1" x14ac:dyDescent="0.25"/>
    <row r="8603" ht="15" hidden="1" customHeight="1" x14ac:dyDescent="0.25"/>
    <row r="8604" ht="15" hidden="1" customHeight="1" x14ac:dyDescent="0.25"/>
    <row r="8605" ht="15" hidden="1" customHeight="1" x14ac:dyDescent="0.25"/>
    <row r="8606" ht="15" hidden="1" customHeight="1" x14ac:dyDescent="0.25"/>
    <row r="8607" ht="15" hidden="1" customHeight="1" x14ac:dyDescent="0.25"/>
    <row r="8608" ht="15" hidden="1" customHeight="1" x14ac:dyDescent="0.25"/>
    <row r="8609" ht="15" hidden="1" customHeight="1" x14ac:dyDescent="0.25"/>
    <row r="8610" ht="15" hidden="1" customHeight="1" x14ac:dyDescent="0.25"/>
    <row r="8611" ht="15" hidden="1" customHeight="1" x14ac:dyDescent="0.25"/>
    <row r="8612" ht="15" hidden="1" customHeight="1" x14ac:dyDescent="0.25"/>
    <row r="8613" ht="15" hidden="1" customHeight="1" x14ac:dyDescent="0.25"/>
    <row r="8614" ht="15" hidden="1" customHeight="1" x14ac:dyDescent="0.25"/>
    <row r="8615" ht="15" hidden="1" customHeight="1" x14ac:dyDescent="0.25"/>
    <row r="8616" ht="15" hidden="1" customHeight="1" x14ac:dyDescent="0.25"/>
    <row r="8617" ht="15" hidden="1" customHeight="1" x14ac:dyDescent="0.25"/>
    <row r="8618" ht="15" hidden="1" customHeight="1" x14ac:dyDescent="0.25"/>
    <row r="8619" ht="15" hidden="1" customHeight="1" x14ac:dyDescent="0.25"/>
    <row r="8620" ht="15" hidden="1" customHeight="1" x14ac:dyDescent="0.25"/>
    <row r="8621" ht="15" hidden="1" customHeight="1" x14ac:dyDescent="0.25"/>
    <row r="8622" ht="15" hidden="1" customHeight="1" x14ac:dyDescent="0.25"/>
    <row r="8623" ht="15" hidden="1" customHeight="1" x14ac:dyDescent="0.25"/>
    <row r="8624" ht="15" hidden="1" customHeight="1" x14ac:dyDescent="0.25"/>
    <row r="8625" ht="15" hidden="1" customHeight="1" x14ac:dyDescent="0.25"/>
    <row r="8626" ht="15" hidden="1" customHeight="1" x14ac:dyDescent="0.25"/>
    <row r="8627" ht="15" hidden="1" customHeight="1" x14ac:dyDescent="0.25"/>
    <row r="8628" ht="15" hidden="1" customHeight="1" x14ac:dyDescent="0.25"/>
    <row r="8629" ht="15" hidden="1" customHeight="1" x14ac:dyDescent="0.25"/>
    <row r="8630" ht="15" hidden="1" customHeight="1" x14ac:dyDescent="0.25"/>
    <row r="8631" ht="15" hidden="1" customHeight="1" x14ac:dyDescent="0.25"/>
    <row r="8632" ht="15" hidden="1" customHeight="1" x14ac:dyDescent="0.25"/>
    <row r="8633" ht="15" hidden="1" customHeight="1" x14ac:dyDescent="0.25"/>
    <row r="8634" ht="15" hidden="1" customHeight="1" x14ac:dyDescent="0.25"/>
    <row r="8635" ht="15" hidden="1" customHeight="1" x14ac:dyDescent="0.25"/>
    <row r="8636" ht="15" hidden="1" customHeight="1" x14ac:dyDescent="0.25"/>
    <row r="8637" ht="15" hidden="1" customHeight="1" x14ac:dyDescent="0.25"/>
    <row r="8638" ht="15" hidden="1" customHeight="1" x14ac:dyDescent="0.25"/>
    <row r="8639" ht="15" hidden="1" customHeight="1" x14ac:dyDescent="0.25"/>
    <row r="8640" ht="15" hidden="1" customHeight="1" x14ac:dyDescent="0.25"/>
    <row r="8641" ht="15" hidden="1" customHeight="1" x14ac:dyDescent="0.25"/>
    <row r="8642" ht="15" hidden="1" customHeight="1" x14ac:dyDescent="0.25"/>
    <row r="8643" ht="15" hidden="1" customHeight="1" x14ac:dyDescent="0.25"/>
    <row r="8644" ht="15" hidden="1" customHeight="1" x14ac:dyDescent="0.25"/>
    <row r="8645" ht="15" hidden="1" customHeight="1" x14ac:dyDescent="0.25"/>
    <row r="8646" ht="15" hidden="1" customHeight="1" x14ac:dyDescent="0.25"/>
    <row r="8647" ht="15" hidden="1" customHeight="1" x14ac:dyDescent="0.25"/>
    <row r="8648" ht="15" hidden="1" customHeight="1" x14ac:dyDescent="0.25"/>
    <row r="8649" ht="15" hidden="1" customHeight="1" x14ac:dyDescent="0.25"/>
    <row r="8650" ht="15" hidden="1" customHeight="1" x14ac:dyDescent="0.25"/>
    <row r="8651" ht="15" hidden="1" customHeight="1" x14ac:dyDescent="0.25"/>
    <row r="8652" ht="15" hidden="1" customHeight="1" x14ac:dyDescent="0.25"/>
    <row r="8653" ht="15" hidden="1" customHeight="1" x14ac:dyDescent="0.25"/>
    <row r="8654" ht="15" hidden="1" customHeight="1" x14ac:dyDescent="0.25"/>
    <row r="8655" ht="15" hidden="1" customHeight="1" x14ac:dyDescent="0.25"/>
    <row r="8656" ht="15" hidden="1" customHeight="1" x14ac:dyDescent="0.25"/>
    <row r="8657" ht="15" hidden="1" customHeight="1" x14ac:dyDescent="0.25"/>
    <row r="8658" ht="15" hidden="1" customHeight="1" x14ac:dyDescent="0.25"/>
    <row r="8659" ht="15" hidden="1" customHeight="1" x14ac:dyDescent="0.25"/>
    <row r="8660" ht="15" hidden="1" customHeight="1" x14ac:dyDescent="0.25"/>
    <row r="8661" ht="15" hidden="1" customHeight="1" x14ac:dyDescent="0.25"/>
    <row r="8662" ht="15" hidden="1" customHeight="1" x14ac:dyDescent="0.25"/>
    <row r="8663" ht="15" hidden="1" customHeight="1" x14ac:dyDescent="0.25"/>
    <row r="8664" ht="15" hidden="1" customHeight="1" x14ac:dyDescent="0.25"/>
    <row r="8665" ht="15" hidden="1" customHeight="1" x14ac:dyDescent="0.25"/>
    <row r="8666" ht="15" hidden="1" customHeight="1" x14ac:dyDescent="0.25"/>
    <row r="8667" ht="15" hidden="1" customHeight="1" x14ac:dyDescent="0.25"/>
    <row r="8668" ht="15" hidden="1" customHeight="1" x14ac:dyDescent="0.25"/>
    <row r="8669" ht="15" hidden="1" customHeight="1" x14ac:dyDescent="0.25"/>
    <row r="8670" ht="15" hidden="1" customHeight="1" x14ac:dyDescent="0.25"/>
    <row r="8671" ht="15" hidden="1" customHeight="1" x14ac:dyDescent="0.25"/>
    <row r="8672" ht="15" hidden="1" customHeight="1" x14ac:dyDescent="0.25"/>
    <row r="8673" ht="15" hidden="1" customHeight="1" x14ac:dyDescent="0.25"/>
    <row r="8674" ht="15" hidden="1" customHeight="1" x14ac:dyDescent="0.25"/>
    <row r="8675" ht="15" hidden="1" customHeight="1" x14ac:dyDescent="0.25"/>
    <row r="8676" ht="15" hidden="1" customHeight="1" x14ac:dyDescent="0.25"/>
    <row r="8677" ht="15" hidden="1" customHeight="1" x14ac:dyDescent="0.25"/>
    <row r="8678" ht="15" hidden="1" customHeight="1" x14ac:dyDescent="0.25"/>
    <row r="8679" ht="15" hidden="1" customHeight="1" x14ac:dyDescent="0.25"/>
    <row r="8680" ht="15" hidden="1" customHeight="1" x14ac:dyDescent="0.25"/>
    <row r="8681" ht="15" hidden="1" customHeight="1" x14ac:dyDescent="0.25"/>
    <row r="8682" ht="15" hidden="1" customHeight="1" x14ac:dyDescent="0.25"/>
    <row r="8683" ht="15" hidden="1" customHeight="1" x14ac:dyDescent="0.25"/>
    <row r="8684" ht="15" hidden="1" customHeight="1" x14ac:dyDescent="0.25"/>
    <row r="8685" ht="15" hidden="1" customHeight="1" x14ac:dyDescent="0.25"/>
    <row r="8686" ht="15" hidden="1" customHeight="1" x14ac:dyDescent="0.25"/>
    <row r="8687" ht="15" hidden="1" customHeight="1" x14ac:dyDescent="0.25"/>
    <row r="8688" ht="15" hidden="1" customHeight="1" x14ac:dyDescent="0.25"/>
    <row r="8689" ht="15" hidden="1" customHeight="1" x14ac:dyDescent="0.25"/>
    <row r="8690" ht="15" hidden="1" customHeight="1" x14ac:dyDescent="0.25"/>
    <row r="8691" ht="15" hidden="1" customHeight="1" x14ac:dyDescent="0.25"/>
    <row r="8692" ht="15" hidden="1" customHeight="1" x14ac:dyDescent="0.25"/>
    <row r="8693" ht="15" hidden="1" customHeight="1" x14ac:dyDescent="0.25"/>
    <row r="8694" ht="15" hidden="1" customHeight="1" x14ac:dyDescent="0.25"/>
    <row r="8695" ht="15" hidden="1" customHeight="1" x14ac:dyDescent="0.25"/>
    <row r="8696" ht="15" hidden="1" customHeight="1" x14ac:dyDescent="0.25"/>
    <row r="8697" ht="15" hidden="1" customHeight="1" x14ac:dyDescent="0.25"/>
    <row r="8698" ht="15" hidden="1" customHeight="1" x14ac:dyDescent="0.25"/>
    <row r="8699" ht="15" hidden="1" customHeight="1" x14ac:dyDescent="0.25"/>
    <row r="8700" ht="15" hidden="1" customHeight="1" x14ac:dyDescent="0.25"/>
    <row r="8701" ht="15" hidden="1" customHeight="1" x14ac:dyDescent="0.25"/>
    <row r="8702" ht="15" hidden="1" customHeight="1" x14ac:dyDescent="0.25"/>
    <row r="8703" ht="15" hidden="1" customHeight="1" x14ac:dyDescent="0.25"/>
    <row r="8704" ht="15" hidden="1" customHeight="1" x14ac:dyDescent="0.25"/>
    <row r="8705" ht="15" hidden="1" customHeight="1" x14ac:dyDescent="0.25"/>
    <row r="8706" ht="15" hidden="1" customHeight="1" x14ac:dyDescent="0.25"/>
    <row r="8707" ht="15" hidden="1" customHeight="1" x14ac:dyDescent="0.25"/>
    <row r="8708" ht="15" hidden="1" customHeight="1" x14ac:dyDescent="0.25"/>
    <row r="8709" ht="15" hidden="1" customHeight="1" x14ac:dyDescent="0.25"/>
    <row r="8710" ht="15" hidden="1" customHeight="1" x14ac:dyDescent="0.25"/>
    <row r="8711" ht="15" hidden="1" customHeight="1" x14ac:dyDescent="0.25"/>
    <row r="8712" ht="15" hidden="1" customHeight="1" x14ac:dyDescent="0.25"/>
    <row r="8713" ht="15" hidden="1" customHeight="1" x14ac:dyDescent="0.25"/>
    <row r="8714" ht="15" hidden="1" customHeight="1" x14ac:dyDescent="0.25"/>
    <row r="8715" ht="15" hidden="1" customHeight="1" x14ac:dyDescent="0.25"/>
    <row r="8716" ht="15" hidden="1" customHeight="1" x14ac:dyDescent="0.25"/>
    <row r="8717" ht="15" hidden="1" customHeight="1" x14ac:dyDescent="0.25"/>
    <row r="8718" ht="15" hidden="1" customHeight="1" x14ac:dyDescent="0.25"/>
    <row r="8719" ht="15" hidden="1" customHeight="1" x14ac:dyDescent="0.25"/>
    <row r="8720" ht="15" hidden="1" customHeight="1" x14ac:dyDescent="0.25"/>
    <row r="8721" ht="15" hidden="1" customHeight="1" x14ac:dyDescent="0.25"/>
    <row r="8722" ht="15" hidden="1" customHeight="1" x14ac:dyDescent="0.25"/>
    <row r="8723" ht="15" hidden="1" customHeight="1" x14ac:dyDescent="0.25"/>
    <row r="8724" ht="15" hidden="1" customHeight="1" x14ac:dyDescent="0.25"/>
    <row r="8725" ht="15" hidden="1" customHeight="1" x14ac:dyDescent="0.25"/>
    <row r="8726" ht="15" hidden="1" customHeight="1" x14ac:dyDescent="0.25"/>
    <row r="8727" ht="15" hidden="1" customHeight="1" x14ac:dyDescent="0.25"/>
    <row r="8728" ht="15" hidden="1" customHeight="1" x14ac:dyDescent="0.25"/>
    <row r="8729" ht="15" hidden="1" customHeight="1" x14ac:dyDescent="0.25"/>
    <row r="8730" ht="15" hidden="1" customHeight="1" x14ac:dyDescent="0.25"/>
    <row r="8731" ht="15" hidden="1" customHeight="1" x14ac:dyDescent="0.25"/>
    <row r="8732" ht="15" hidden="1" customHeight="1" x14ac:dyDescent="0.25"/>
    <row r="8733" ht="15" hidden="1" customHeight="1" x14ac:dyDescent="0.25"/>
    <row r="8734" ht="15" hidden="1" customHeight="1" x14ac:dyDescent="0.25"/>
    <row r="8735" ht="15" hidden="1" customHeight="1" x14ac:dyDescent="0.25"/>
    <row r="8736" ht="15" hidden="1" customHeight="1" x14ac:dyDescent="0.25"/>
    <row r="8737" ht="15" hidden="1" customHeight="1" x14ac:dyDescent="0.25"/>
    <row r="8738" ht="15" hidden="1" customHeight="1" x14ac:dyDescent="0.25"/>
    <row r="8739" ht="15" hidden="1" customHeight="1" x14ac:dyDescent="0.25"/>
    <row r="8740" ht="15" hidden="1" customHeight="1" x14ac:dyDescent="0.25"/>
    <row r="8741" ht="15" hidden="1" customHeight="1" x14ac:dyDescent="0.25"/>
    <row r="8742" ht="15" hidden="1" customHeight="1" x14ac:dyDescent="0.25"/>
    <row r="8743" ht="15" hidden="1" customHeight="1" x14ac:dyDescent="0.25"/>
    <row r="8744" ht="15" hidden="1" customHeight="1" x14ac:dyDescent="0.25"/>
    <row r="8745" ht="15" hidden="1" customHeight="1" x14ac:dyDescent="0.25"/>
    <row r="8746" ht="15" hidden="1" customHeight="1" x14ac:dyDescent="0.25"/>
    <row r="8747" ht="15" hidden="1" customHeight="1" x14ac:dyDescent="0.25"/>
    <row r="8748" ht="15" hidden="1" customHeight="1" x14ac:dyDescent="0.25"/>
    <row r="8749" ht="15" hidden="1" customHeight="1" x14ac:dyDescent="0.25"/>
    <row r="8750" ht="15" hidden="1" customHeight="1" x14ac:dyDescent="0.25"/>
    <row r="8751" ht="15" hidden="1" customHeight="1" x14ac:dyDescent="0.25"/>
    <row r="8752" ht="15" hidden="1" customHeight="1" x14ac:dyDescent="0.25"/>
    <row r="8753" ht="15" hidden="1" customHeight="1" x14ac:dyDescent="0.25"/>
    <row r="8754" ht="15" hidden="1" customHeight="1" x14ac:dyDescent="0.25"/>
    <row r="8755" ht="15" hidden="1" customHeight="1" x14ac:dyDescent="0.25"/>
    <row r="8756" ht="15" hidden="1" customHeight="1" x14ac:dyDescent="0.25"/>
    <row r="8757" ht="15" hidden="1" customHeight="1" x14ac:dyDescent="0.25"/>
    <row r="8758" ht="15" hidden="1" customHeight="1" x14ac:dyDescent="0.25"/>
    <row r="8759" ht="15" hidden="1" customHeight="1" x14ac:dyDescent="0.25"/>
    <row r="8760" ht="15" hidden="1" customHeight="1" x14ac:dyDescent="0.25"/>
    <row r="8761" ht="15" hidden="1" customHeight="1" x14ac:dyDescent="0.25"/>
    <row r="8762" ht="15" hidden="1" customHeight="1" x14ac:dyDescent="0.25"/>
    <row r="8763" ht="15" hidden="1" customHeight="1" x14ac:dyDescent="0.25"/>
    <row r="8764" ht="15" hidden="1" customHeight="1" x14ac:dyDescent="0.25"/>
    <row r="8765" ht="15" hidden="1" customHeight="1" x14ac:dyDescent="0.25"/>
    <row r="8766" ht="15" hidden="1" customHeight="1" x14ac:dyDescent="0.25"/>
    <row r="8767" ht="15" hidden="1" customHeight="1" x14ac:dyDescent="0.25"/>
    <row r="8768" ht="15" hidden="1" customHeight="1" x14ac:dyDescent="0.25"/>
    <row r="8769" ht="15" hidden="1" customHeight="1" x14ac:dyDescent="0.25"/>
    <row r="8770" ht="15" hidden="1" customHeight="1" x14ac:dyDescent="0.25"/>
    <row r="8771" ht="15" hidden="1" customHeight="1" x14ac:dyDescent="0.25"/>
    <row r="8772" ht="15" hidden="1" customHeight="1" x14ac:dyDescent="0.25"/>
    <row r="8773" ht="15" hidden="1" customHeight="1" x14ac:dyDescent="0.25"/>
    <row r="8774" ht="15" hidden="1" customHeight="1" x14ac:dyDescent="0.25"/>
    <row r="8775" ht="15" hidden="1" customHeight="1" x14ac:dyDescent="0.25"/>
    <row r="8776" ht="15" hidden="1" customHeight="1" x14ac:dyDescent="0.25"/>
    <row r="8777" ht="15" hidden="1" customHeight="1" x14ac:dyDescent="0.25"/>
    <row r="8778" ht="15" hidden="1" customHeight="1" x14ac:dyDescent="0.25"/>
    <row r="8779" ht="15" hidden="1" customHeight="1" x14ac:dyDescent="0.25"/>
    <row r="8780" ht="15" hidden="1" customHeight="1" x14ac:dyDescent="0.25"/>
    <row r="8781" ht="15" hidden="1" customHeight="1" x14ac:dyDescent="0.25"/>
    <row r="8782" ht="15" hidden="1" customHeight="1" x14ac:dyDescent="0.25"/>
    <row r="8783" ht="15" hidden="1" customHeight="1" x14ac:dyDescent="0.25"/>
    <row r="8784" ht="15" hidden="1" customHeight="1" x14ac:dyDescent="0.25"/>
    <row r="8785" ht="15" hidden="1" customHeight="1" x14ac:dyDescent="0.25"/>
    <row r="8786" ht="15" hidden="1" customHeight="1" x14ac:dyDescent="0.25"/>
    <row r="8787" ht="15" hidden="1" customHeight="1" x14ac:dyDescent="0.25"/>
    <row r="8788" ht="15" hidden="1" customHeight="1" x14ac:dyDescent="0.25"/>
    <row r="8789" ht="15" hidden="1" customHeight="1" x14ac:dyDescent="0.25"/>
    <row r="8790" ht="15" hidden="1" customHeight="1" x14ac:dyDescent="0.25"/>
    <row r="8791" ht="15" hidden="1" customHeight="1" x14ac:dyDescent="0.25"/>
    <row r="8792" ht="15" hidden="1" customHeight="1" x14ac:dyDescent="0.25"/>
    <row r="8793" ht="15" hidden="1" customHeight="1" x14ac:dyDescent="0.25"/>
    <row r="8794" ht="15" hidden="1" customHeight="1" x14ac:dyDescent="0.25"/>
    <row r="8795" ht="15" hidden="1" customHeight="1" x14ac:dyDescent="0.25"/>
    <row r="8796" ht="15" hidden="1" customHeight="1" x14ac:dyDescent="0.25"/>
    <row r="8797" ht="15" hidden="1" customHeight="1" x14ac:dyDescent="0.25"/>
    <row r="8798" ht="15" hidden="1" customHeight="1" x14ac:dyDescent="0.25"/>
    <row r="8799" ht="15" hidden="1" customHeight="1" x14ac:dyDescent="0.25"/>
    <row r="8800" ht="15" hidden="1" customHeight="1" x14ac:dyDescent="0.25"/>
    <row r="8801" ht="15" hidden="1" customHeight="1" x14ac:dyDescent="0.25"/>
    <row r="8802" ht="15" hidden="1" customHeight="1" x14ac:dyDescent="0.25"/>
    <row r="8803" ht="15" hidden="1" customHeight="1" x14ac:dyDescent="0.25"/>
    <row r="8804" ht="15" hidden="1" customHeight="1" x14ac:dyDescent="0.25"/>
    <row r="8805" ht="15" hidden="1" customHeight="1" x14ac:dyDescent="0.25"/>
    <row r="8806" ht="15" hidden="1" customHeight="1" x14ac:dyDescent="0.25"/>
    <row r="8807" ht="15" hidden="1" customHeight="1" x14ac:dyDescent="0.25"/>
    <row r="8808" ht="15" hidden="1" customHeight="1" x14ac:dyDescent="0.25"/>
    <row r="8809" ht="15" hidden="1" customHeight="1" x14ac:dyDescent="0.25"/>
    <row r="8810" ht="15" hidden="1" customHeight="1" x14ac:dyDescent="0.25"/>
    <row r="8811" ht="15" hidden="1" customHeight="1" x14ac:dyDescent="0.25"/>
    <row r="8812" ht="15" hidden="1" customHeight="1" x14ac:dyDescent="0.25"/>
    <row r="8813" ht="15" hidden="1" customHeight="1" x14ac:dyDescent="0.25"/>
    <row r="8814" ht="15" hidden="1" customHeight="1" x14ac:dyDescent="0.25"/>
    <row r="8815" ht="15" hidden="1" customHeight="1" x14ac:dyDescent="0.25"/>
    <row r="8816" ht="15" hidden="1" customHeight="1" x14ac:dyDescent="0.25"/>
    <row r="8817" ht="15" hidden="1" customHeight="1" x14ac:dyDescent="0.25"/>
    <row r="8818" ht="15" hidden="1" customHeight="1" x14ac:dyDescent="0.25"/>
    <row r="8819" ht="15" hidden="1" customHeight="1" x14ac:dyDescent="0.25"/>
    <row r="8820" ht="15" hidden="1" customHeight="1" x14ac:dyDescent="0.25"/>
    <row r="8821" ht="15" hidden="1" customHeight="1" x14ac:dyDescent="0.25"/>
    <row r="8822" ht="15" hidden="1" customHeight="1" x14ac:dyDescent="0.25"/>
    <row r="8823" ht="15" hidden="1" customHeight="1" x14ac:dyDescent="0.25"/>
    <row r="8824" ht="15" hidden="1" customHeight="1" x14ac:dyDescent="0.25"/>
    <row r="8825" ht="15" hidden="1" customHeight="1" x14ac:dyDescent="0.25"/>
    <row r="8826" ht="15" hidden="1" customHeight="1" x14ac:dyDescent="0.25"/>
    <row r="8827" ht="15" hidden="1" customHeight="1" x14ac:dyDescent="0.25"/>
    <row r="8828" ht="15" hidden="1" customHeight="1" x14ac:dyDescent="0.25"/>
    <row r="8829" ht="15" hidden="1" customHeight="1" x14ac:dyDescent="0.25"/>
    <row r="8830" ht="15" hidden="1" customHeight="1" x14ac:dyDescent="0.25"/>
    <row r="8831" ht="15" hidden="1" customHeight="1" x14ac:dyDescent="0.25"/>
    <row r="8832" ht="15" hidden="1" customHeight="1" x14ac:dyDescent="0.25"/>
    <row r="8833" ht="15" hidden="1" customHeight="1" x14ac:dyDescent="0.25"/>
    <row r="8834" ht="15" hidden="1" customHeight="1" x14ac:dyDescent="0.25"/>
    <row r="8835" ht="15" hidden="1" customHeight="1" x14ac:dyDescent="0.25"/>
    <row r="8836" ht="15" hidden="1" customHeight="1" x14ac:dyDescent="0.25"/>
    <row r="8837" ht="15" hidden="1" customHeight="1" x14ac:dyDescent="0.25"/>
    <row r="8838" ht="15" hidden="1" customHeight="1" x14ac:dyDescent="0.25"/>
    <row r="8839" ht="15" hidden="1" customHeight="1" x14ac:dyDescent="0.25"/>
    <row r="8840" ht="15" hidden="1" customHeight="1" x14ac:dyDescent="0.25"/>
    <row r="8841" ht="15" hidden="1" customHeight="1" x14ac:dyDescent="0.25"/>
    <row r="8842" ht="15" hidden="1" customHeight="1" x14ac:dyDescent="0.25"/>
    <row r="8843" ht="15" hidden="1" customHeight="1" x14ac:dyDescent="0.25"/>
    <row r="8844" ht="15" hidden="1" customHeight="1" x14ac:dyDescent="0.25"/>
    <row r="8845" ht="15" hidden="1" customHeight="1" x14ac:dyDescent="0.25"/>
    <row r="8846" ht="15" hidden="1" customHeight="1" x14ac:dyDescent="0.25"/>
    <row r="8847" ht="15" hidden="1" customHeight="1" x14ac:dyDescent="0.25"/>
    <row r="8848" ht="15" hidden="1" customHeight="1" x14ac:dyDescent="0.25"/>
    <row r="8849" ht="15" hidden="1" customHeight="1" x14ac:dyDescent="0.25"/>
    <row r="8850" ht="15" hidden="1" customHeight="1" x14ac:dyDescent="0.25"/>
    <row r="8851" ht="15" hidden="1" customHeight="1" x14ac:dyDescent="0.25"/>
    <row r="8852" ht="15" hidden="1" customHeight="1" x14ac:dyDescent="0.25"/>
    <row r="8853" ht="15" hidden="1" customHeight="1" x14ac:dyDescent="0.25"/>
    <row r="8854" ht="15" hidden="1" customHeight="1" x14ac:dyDescent="0.25"/>
    <row r="8855" ht="15" hidden="1" customHeight="1" x14ac:dyDescent="0.25"/>
    <row r="8856" ht="15" hidden="1" customHeight="1" x14ac:dyDescent="0.25"/>
    <row r="8857" ht="15" hidden="1" customHeight="1" x14ac:dyDescent="0.25"/>
    <row r="8858" ht="15" hidden="1" customHeight="1" x14ac:dyDescent="0.25"/>
    <row r="8859" ht="15" hidden="1" customHeight="1" x14ac:dyDescent="0.25"/>
    <row r="8860" ht="15" hidden="1" customHeight="1" x14ac:dyDescent="0.25"/>
    <row r="8861" ht="15" hidden="1" customHeight="1" x14ac:dyDescent="0.25"/>
    <row r="8862" ht="15" hidden="1" customHeight="1" x14ac:dyDescent="0.25"/>
    <row r="8863" ht="15" hidden="1" customHeight="1" x14ac:dyDescent="0.25"/>
    <row r="8864" ht="15" hidden="1" customHeight="1" x14ac:dyDescent="0.25"/>
    <row r="8865" ht="15" hidden="1" customHeight="1" x14ac:dyDescent="0.25"/>
    <row r="8866" ht="15" hidden="1" customHeight="1" x14ac:dyDescent="0.25"/>
    <row r="8867" ht="15" hidden="1" customHeight="1" x14ac:dyDescent="0.25"/>
    <row r="8868" ht="15" hidden="1" customHeight="1" x14ac:dyDescent="0.25"/>
    <row r="8869" ht="15" hidden="1" customHeight="1" x14ac:dyDescent="0.25"/>
    <row r="8870" ht="15" hidden="1" customHeight="1" x14ac:dyDescent="0.25"/>
    <row r="8871" ht="15" hidden="1" customHeight="1" x14ac:dyDescent="0.25"/>
    <row r="8872" ht="15" hidden="1" customHeight="1" x14ac:dyDescent="0.25"/>
    <row r="8873" ht="15" hidden="1" customHeight="1" x14ac:dyDescent="0.25"/>
    <row r="8874" ht="15" hidden="1" customHeight="1" x14ac:dyDescent="0.25"/>
    <row r="8875" ht="15" hidden="1" customHeight="1" x14ac:dyDescent="0.25"/>
    <row r="8876" ht="15" hidden="1" customHeight="1" x14ac:dyDescent="0.25"/>
    <row r="8877" ht="15" hidden="1" customHeight="1" x14ac:dyDescent="0.25"/>
    <row r="8878" ht="15" hidden="1" customHeight="1" x14ac:dyDescent="0.25"/>
    <row r="8879" ht="15" hidden="1" customHeight="1" x14ac:dyDescent="0.25"/>
    <row r="8880" ht="15" hidden="1" customHeight="1" x14ac:dyDescent="0.25"/>
    <row r="8881" ht="15" hidden="1" customHeight="1" x14ac:dyDescent="0.25"/>
    <row r="8882" ht="15" hidden="1" customHeight="1" x14ac:dyDescent="0.25"/>
    <row r="8883" ht="15" hidden="1" customHeight="1" x14ac:dyDescent="0.25"/>
    <row r="8884" ht="15" hidden="1" customHeight="1" x14ac:dyDescent="0.25"/>
    <row r="8885" ht="15" hidden="1" customHeight="1" x14ac:dyDescent="0.25"/>
    <row r="8886" ht="15" hidden="1" customHeight="1" x14ac:dyDescent="0.25"/>
    <row r="8887" ht="15" hidden="1" customHeight="1" x14ac:dyDescent="0.25"/>
    <row r="8888" ht="15" hidden="1" customHeight="1" x14ac:dyDescent="0.25"/>
    <row r="8889" ht="15" hidden="1" customHeight="1" x14ac:dyDescent="0.25"/>
    <row r="8890" ht="15" hidden="1" customHeight="1" x14ac:dyDescent="0.25"/>
    <row r="8891" ht="15" hidden="1" customHeight="1" x14ac:dyDescent="0.25"/>
    <row r="8892" ht="15" hidden="1" customHeight="1" x14ac:dyDescent="0.25"/>
    <row r="8893" ht="15" hidden="1" customHeight="1" x14ac:dyDescent="0.25"/>
    <row r="8894" ht="15" hidden="1" customHeight="1" x14ac:dyDescent="0.25"/>
    <row r="8895" ht="15" hidden="1" customHeight="1" x14ac:dyDescent="0.25"/>
    <row r="8896" ht="15" hidden="1" customHeight="1" x14ac:dyDescent="0.25"/>
    <row r="8897" ht="15" hidden="1" customHeight="1" x14ac:dyDescent="0.25"/>
    <row r="8898" ht="15" hidden="1" customHeight="1" x14ac:dyDescent="0.25"/>
    <row r="8899" ht="15" hidden="1" customHeight="1" x14ac:dyDescent="0.25"/>
    <row r="8900" ht="15" hidden="1" customHeight="1" x14ac:dyDescent="0.25"/>
    <row r="8901" ht="15" hidden="1" customHeight="1" x14ac:dyDescent="0.25"/>
    <row r="8902" ht="15" hidden="1" customHeight="1" x14ac:dyDescent="0.25"/>
    <row r="8903" ht="15" hidden="1" customHeight="1" x14ac:dyDescent="0.25"/>
    <row r="8904" ht="15" hidden="1" customHeight="1" x14ac:dyDescent="0.25"/>
    <row r="8905" ht="15" hidden="1" customHeight="1" x14ac:dyDescent="0.25"/>
    <row r="8906" ht="15" hidden="1" customHeight="1" x14ac:dyDescent="0.25"/>
    <row r="8907" ht="15" hidden="1" customHeight="1" x14ac:dyDescent="0.25"/>
    <row r="8908" ht="15" hidden="1" customHeight="1" x14ac:dyDescent="0.25"/>
    <row r="8909" ht="15" hidden="1" customHeight="1" x14ac:dyDescent="0.25"/>
    <row r="8910" ht="15" hidden="1" customHeight="1" x14ac:dyDescent="0.25"/>
    <row r="8911" ht="15" hidden="1" customHeight="1" x14ac:dyDescent="0.25"/>
    <row r="8912" ht="15" hidden="1" customHeight="1" x14ac:dyDescent="0.25"/>
    <row r="8913" ht="15" hidden="1" customHeight="1" x14ac:dyDescent="0.25"/>
    <row r="8914" ht="15" hidden="1" customHeight="1" x14ac:dyDescent="0.25"/>
    <row r="8915" ht="15" hidden="1" customHeight="1" x14ac:dyDescent="0.25"/>
    <row r="8916" ht="15" hidden="1" customHeight="1" x14ac:dyDescent="0.25"/>
    <row r="8917" ht="15" hidden="1" customHeight="1" x14ac:dyDescent="0.25"/>
    <row r="8918" ht="15" hidden="1" customHeight="1" x14ac:dyDescent="0.25"/>
    <row r="8919" ht="15" hidden="1" customHeight="1" x14ac:dyDescent="0.25"/>
    <row r="8920" ht="15" hidden="1" customHeight="1" x14ac:dyDescent="0.25"/>
    <row r="8921" ht="15" hidden="1" customHeight="1" x14ac:dyDescent="0.25"/>
    <row r="8922" ht="15" hidden="1" customHeight="1" x14ac:dyDescent="0.25"/>
    <row r="8923" ht="15" hidden="1" customHeight="1" x14ac:dyDescent="0.25"/>
    <row r="8924" ht="15" hidden="1" customHeight="1" x14ac:dyDescent="0.25"/>
    <row r="8925" ht="15" hidden="1" customHeight="1" x14ac:dyDescent="0.25"/>
    <row r="8926" ht="15" hidden="1" customHeight="1" x14ac:dyDescent="0.25"/>
    <row r="8927" ht="15" hidden="1" customHeight="1" x14ac:dyDescent="0.25"/>
    <row r="8928" ht="15" hidden="1" customHeight="1" x14ac:dyDescent="0.25"/>
    <row r="8929" ht="15" hidden="1" customHeight="1" x14ac:dyDescent="0.25"/>
    <row r="8930" ht="15" hidden="1" customHeight="1" x14ac:dyDescent="0.25"/>
    <row r="8931" ht="15" hidden="1" customHeight="1" x14ac:dyDescent="0.25"/>
    <row r="8932" ht="15" hidden="1" customHeight="1" x14ac:dyDescent="0.25"/>
    <row r="8933" ht="15" hidden="1" customHeight="1" x14ac:dyDescent="0.25"/>
    <row r="8934" ht="15" hidden="1" customHeight="1" x14ac:dyDescent="0.25"/>
    <row r="8935" ht="15" hidden="1" customHeight="1" x14ac:dyDescent="0.25"/>
    <row r="8936" ht="15" hidden="1" customHeight="1" x14ac:dyDescent="0.25"/>
    <row r="8937" ht="15" hidden="1" customHeight="1" x14ac:dyDescent="0.25"/>
    <row r="8938" ht="15" hidden="1" customHeight="1" x14ac:dyDescent="0.25"/>
    <row r="8939" ht="15" hidden="1" customHeight="1" x14ac:dyDescent="0.25"/>
    <row r="8940" ht="15" hidden="1" customHeight="1" x14ac:dyDescent="0.25"/>
    <row r="8941" ht="15" hidden="1" customHeight="1" x14ac:dyDescent="0.25"/>
    <row r="8942" ht="15" hidden="1" customHeight="1" x14ac:dyDescent="0.25"/>
    <row r="8943" ht="15" hidden="1" customHeight="1" x14ac:dyDescent="0.25"/>
    <row r="8944" ht="15" hidden="1" customHeight="1" x14ac:dyDescent="0.25"/>
    <row r="8945" ht="15" hidden="1" customHeight="1" x14ac:dyDescent="0.25"/>
    <row r="8946" ht="15" hidden="1" customHeight="1" x14ac:dyDescent="0.25"/>
    <row r="8947" ht="15" hidden="1" customHeight="1" x14ac:dyDescent="0.25"/>
    <row r="8948" ht="15" hidden="1" customHeight="1" x14ac:dyDescent="0.25"/>
    <row r="8949" ht="15" hidden="1" customHeight="1" x14ac:dyDescent="0.25"/>
    <row r="8950" ht="15" hidden="1" customHeight="1" x14ac:dyDescent="0.25"/>
    <row r="8951" ht="15" hidden="1" customHeight="1" x14ac:dyDescent="0.25"/>
    <row r="8952" ht="15" hidden="1" customHeight="1" x14ac:dyDescent="0.25"/>
    <row r="8953" ht="15" hidden="1" customHeight="1" x14ac:dyDescent="0.25"/>
    <row r="8954" ht="15" hidden="1" customHeight="1" x14ac:dyDescent="0.25"/>
    <row r="8955" ht="15" hidden="1" customHeight="1" x14ac:dyDescent="0.25"/>
    <row r="8956" ht="15" hidden="1" customHeight="1" x14ac:dyDescent="0.25"/>
    <row r="8957" ht="15" hidden="1" customHeight="1" x14ac:dyDescent="0.25"/>
    <row r="8958" ht="15" hidden="1" customHeight="1" x14ac:dyDescent="0.25"/>
    <row r="8959" ht="15" hidden="1" customHeight="1" x14ac:dyDescent="0.25"/>
    <row r="8960" ht="15" hidden="1" customHeight="1" x14ac:dyDescent="0.25"/>
    <row r="8961" ht="15" hidden="1" customHeight="1" x14ac:dyDescent="0.25"/>
    <row r="8962" ht="15" hidden="1" customHeight="1" x14ac:dyDescent="0.25"/>
    <row r="8963" ht="15" hidden="1" customHeight="1" x14ac:dyDescent="0.25"/>
    <row r="8964" ht="15" hidden="1" customHeight="1" x14ac:dyDescent="0.25"/>
    <row r="8965" ht="15" hidden="1" customHeight="1" x14ac:dyDescent="0.25"/>
    <row r="8966" ht="15" hidden="1" customHeight="1" x14ac:dyDescent="0.25"/>
    <row r="8967" ht="15" hidden="1" customHeight="1" x14ac:dyDescent="0.25"/>
    <row r="8968" ht="15" hidden="1" customHeight="1" x14ac:dyDescent="0.25"/>
    <row r="8969" ht="15" hidden="1" customHeight="1" x14ac:dyDescent="0.25"/>
    <row r="8970" ht="15" hidden="1" customHeight="1" x14ac:dyDescent="0.25"/>
    <row r="8971" ht="15" hidden="1" customHeight="1" x14ac:dyDescent="0.25"/>
    <row r="8972" ht="15" hidden="1" customHeight="1" x14ac:dyDescent="0.25"/>
    <row r="8973" ht="15" hidden="1" customHeight="1" x14ac:dyDescent="0.25"/>
    <row r="8974" ht="15" hidden="1" customHeight="1" x14ac:dyDescent="0.25"/>
    <row r="8975" ht="15" hidden="1" customHeight="1" x14ac:dyDescent="0.25"/>
    <row r="8976" ht="15" hidden="1" customHeight="1" x14ac:dyDescent="0.25"/>
    <row r="8977" ht="15" hidden="1" customHeight="1" x14ac:dyDescent="0.25"/>
    <row r="8978" ht="15" hidden="1" customHeight="1" x14ac:dyDescent="0.25"/>
    <row r="8979" ht="15" hidden="1" customHeight="1" x14ac:dyDescent="0.25"/>
    <row r="8980" ht="15" hidden="1" customHeight="1" x14ac:dyDescent="0.25"/>
    <row r="8981" ht="15" hidden="1" customHeight="1" x14ac:dyDescent="0.25"/>
    <row r="8982" ht="15" hidden="1" customHeight="1" x14ac:dyDescent="0.25"/>
    <row r="8983" ht="15" hidden="1" customHeight="1" x14ac:dyDescent="0.25"/>
    <row r="8984" ht="15" hidden="1" customHeight="1" x14ac:dyDescent="0.25"/>
    <row r="8985" ht="15" hidden="1" customHeight="1" x14ac:dyDescent="0.25"/>
    <row r="8986" ht="15" hidden="1" customHeight="1" x14ac:dyDescent="0.25"/>
    <row r="8987" ht="15" hidden="1" customHeight="1" x14ac:dyDescent="0.25"/>
    <row r="8988" ht="15" hidden="1" customHeight="1" x14ac:dyDescent="0.25"/>
    <row r="8989" ht="15" hidden="1" customHeight="1" x14ac:dyDescent="0.25"/>
    <row r="8990" ht="15" hidden="1" customHeight="1" x14ac:dyDescent="0.25"/>
    <row r="8991" ht="15" hidden="1" customHeight="1" x14ac:dyDescent="0.25"/>
    <row r="8992" ht="15" hidden="1" customHeight="1" x14ac:dyDescent="0.25"/>
    <row r="8993" ht="15" hidden="1" customHeight="1" x14ac:dyDescent="0.25"/>
    <row r="8994" ht="15" hidden="1" customHeight="1" x14ac:dyDescent="0.25"/>
    <row r="8995" ht="15" hidden="1" customHeight="1" x14ac:dyDescent="0.25"/>
    <row r="8996" ht="15" hidden="1" customHeight="1" x14ac:dyDescent="0.25"/>
    <row r="8997" ht="15" hidden="1" customHeight="1" x14ac:dyDescent="0.25"/>
    <row r="8998" ht="15" hidden="1" customHeight="1" x14ac:dyDescent="0.25"/>
    <row r="8999" ht="15" hidden="1" customHeight="1" x14ac:dyDescent="0.25"/>
    <row r="9000" ht="15" hidden="1" customHeight="1" x14ac:dyDescent="0.25"/>
    <row r="9001" ht="15" hidden="1" customHeight="1" x14ac:dyDescent="0.25"/>
    <row r="9002" ht="15" hidden="1" customHeight="1" x14ac:dyDescent="0.25"/>
    <row r="9003" ht="15" hidden="1" customHeight="1" x14ac:dyDescent="0.25"/>
    <row r="9004" ht="15" hidden="1" customHeight="1" x14ac:dyDescent="0.25"/>
    <row r="9005" ht="15" hidden="1" customHeight="1" x14ac:dyDescent="0.25"/>
    <row r="9006" ht="15" hidden="1" customHeight="1" x14ac:dyDescent="0.25"/>
    <row r="9007" ht="15" hidden="1" customHeight="1" x14ac:dyDescent="0.25"/>
    <row r="9008" ht="15" hidden="1" customHeight="1" x14ac:dyDescent="0.25"/>
    <row r="9009" ht="15" hidden="1" customHeight="1" x14ac:dyDescent="0.25"/>
    <row r="9010" ht="15" hidden="1" customHeight="1" x14ac:dyDescent="0.25"/>
    <row r="9011" ht="15" hidden="1" customHeight="1" x14ac:dyDescent="0.25"/>
    <row r="9012" ht="15" hidden="1" customHeight="1" x14ac:dyDescent="0.25"/>
    <row r="9013" ht="15" hidden="1" customHeight="1" x14ac:dyDescent="0.25"/>
    <row r="9014" ht="15" hidden="1" customHeight="1" x14ac:dyDescent="0.25"/>
    <row r="9015" ht="15" hidden="1" customHeight="1" x14ac:dyDescent="0.25"/>
    <row r="9016" ht="15" hidden="1" customHeight="1" x14ac:dyDescent="0.25"/>
    <row r="9017" ht="15" hidden="1" customHeight="1" x14ac:dyDescent="0.25"/>
    <row r="9018" ht="15" hidden="1" customHeight="1" x14ac:dyDescent="0.25"/>
    <row r="9019" ht="15" hidden="1" customHeight="1" x14ac:dyDescent="0.25"/>
    <row r="9020" ht="15" hidden="1" customHeight="1" x14ac:dyDescent="0.25"/>
    <row r="9021" ht="15" hidden="1" customHeight="1" x14ac:dyDescent="0.25"/>
    <row r="9022" ht="15" hidden="1" customHeight="1" x14ac:dyDescent="0.25"/>
    <row r="9023" ht="15" hidden="1" customHeight="1" x14ac:dyDescent="0.25"/>
    <row r="9024" ht="15" hidden="1" customHeight="1" x14ac:dyDescent="0.25"/>
    <row r="9025" ht="15" hidden="1" customHeight="1" x14ac:dyDescent="0.25"/>
    <row r="9026" ht="15" hidden="1" customHeight="1" x14ac:dyDescent="0.25"/>
    <row r="9027" ht="15" hidden="1" customHeight="1" x14ac:dyDescent="0.25"/>
    <row r="9028" ht="15" hidden="1" customHeight="1" x14ac:dyDescent="0.25"/>
    <row r="9029" ht="15" hidden="1" customHeight="1" x14ac:dyDescent="0.25"/>
    <row r="9030" ht="15" hidden="1" customHeight="1" x14ac:dyDescent="0.25"/>
    <row r="9031" ht="15" hidden="1" customHeight="1" x14ac:dyDescent="0.25"/>
    <row r="9032" ht="15" hidden="1" customHeight="1" x14ac:dyDescent="0.25"/>
    <row r="9033" ht="15" hidden="1" customHeight="1" x14ac:dyDescent="0.25"/>
    <row r="9034" ht="15" hidden="1" customHeight="1" x14ac:dyDescent="0.25"/>
    <row r="9035" ht="15" hidden="1" customHeight="1" x14ac:dyDescent="0.25"/>
    <row r="9036" ht="15" hidden="1" customHeight="1" x14ac:dyDescent="0.25"/>
    <row r="9037" ht="15" hidden="1" customHeight="1" x14ac:dyDescent="0.25"/>
    <row r="9038" ht="15" hidden="1" customHeight="1" x14ac:dyDescent="0.25"/>
    <row r="9039" ht="15" hidden="1" customHeight="1" x14ac:dyDescent="0.25"/>
    <row r="9040" ht="15" hidden="1" customHeight="1" x14ac:dyDescent="0.25"/>
    <row r="9041" ht="15" hidden="1" customHeight="1" x14ac:dyDescent="0.25"/>
    <row r="9042" ht="15" hidden="1" customHeight="1" x14ac:dyDescent="0.25"/>
    <row r="9043" ht="15" hidden="1" customHeight="1" x14ac:dyDescent="0.25"/>
    <row r="9044" ht="15" hidden="1" customHeight="1" x14ac:dyDescent="0.25"/>
    <row r="9045" ht="15" hidden="1" customHeight="1" x14ac:dyDescent="0.25"/>
    <row r="9046" ht="15" hidden="1" customHeight="1" x14ac:dyDescent="0.25"/>
    <row r="9047" ht="15" hidden="1" customHeight="1" x14ac:dyDescent="0.25"/>
    <row r="9048" ht="15" hidden="1" customHeight="1" x14ac:dyDescent="0.25"/>
    <row r="9049" ht="15" hidden="1" customHeight="1" x14ac:dyDescent="0.25"/>
    <row r="9050" ht="15" hidden="1" customHeight="1" x14ac:dyDescent="0.25"/>
    <row r="9051" ht="15" hidden="1" customHeight="1" x14ac:dyDescent="0.25"/>
    <row r="9052" ht="15" hidden="1" customHeight="1" x14ac:dyDescent="0.25"/>
    <row r="9053" ht="15" hidden="1" customHeight="1" x14ac:dyDescent="0.25"/>
    <row r="9054" ht="15" hidden="1" customHeight="1" x14ac:dyDescent="0.25"/>
    <row r="9055" ht="15" hidden="1" customHeight="1" x14ac:dyDescent="0.25"/>
    <row r="9056" ht="15" hidden="1" customHeight="1" x14ac:dyDescent="0.25"/>
    <row r="9057" ht="15" hidden="1" customHeight="1" x14ac:dyDescent="0.25"/>
    <row r="9058" ht="15" hidden="1" customHeight="1" x14ac:dyDescent="0.25"/>
    <row r="9059" ht="15" hidden="1" customHeight="1" x14ac:dyDescent="0.25"/>
    <row r="9060" ht="15" hidden="1" customHeight="1" x14ac:dyDescent="0.25"/>
    <row r="9061" ht="15" hidden="1" customHeight="1" x14ac:dyDescent="0.25"/>
    <row r="9062" ht="15" hidden="1" customHeight="1" x14ac:dyDescent="0.25"/>
    <row r="9063" ht="15" hidden="1" customHeight="1" x14ac:dyDescent="0.25"/>
    <row r="9064" ht="15" hidden="1" customHeight="1" x14ac:dyDescent="0.25"/>
    <row r="9065" ht="15" hidden="1" customHeight="1" x14ac:dyDescent="0.25"/>
    <row r="9066" ht="15" hidden="1" customHeight="1" x14ac:dyDescent="0.25"/>
    <row r="9067" ht="15" hidden="1" customHeight="1" x14ac:dyDescent="0.25"/>
    <row r="9068" ht="15" hidden="1" customHeight="1" x14ac:dyDescent="0.25"/>
    <row r="9069" ht="15" hidden="1" customHeight="1" x14ac:dyDescent="0.25"/>
    <row r="9070" ht="15" hidden="1" customHeight="1" x14ac:dyDescent="0.25"/>
    <row r="9071" ht="15" hidden="1" customHeight="1" x14ac:dyDescent="0.25"/>
    <row r="9072" ht="15" hidden="1" customHeight="1" x14ac:dyDescent="0.25"/>
    <row r="9073" ht="15" hidden="1" customHeight="1" x14ac:dyDescent="0.25"/>
    <row r="9074" ht="15" hidden="1" customHeight="1" x14ac:dyDescent="0.25"/>
    <row r="9075" ht="15" hidden="1" customHeight="1" x14ac:dyDescent="0.25"/>
    <row r="9076" ht="15" hidden="1" customHeight="1" x14ac:dyDescent="0.25"/>
    <row r="9077" ht="15" hidden="1" customHeight="1" x14ac:dyDescent="0.25"/>
    <row r="9078" ht="15" hidden="1" customHeight="1" x14ac:dyDescent="0.25"/>
    <row r="9079" ht="15" hidden="1" customHeight="1" x14ac:dyDescent="0.25"/>
    <row r="9080" ht="15" hidden="1" customHeight="1" x14ac:dyDescent="0.25"/>
    <row r="9081" ht="15" hidden="1" customHeight="1" x14ac:dyDescent="0.25"/>
    <row r="9082" ht="15" hidden="1" customHeight="1" x14ac:dyDescent="0.25"/>
    <row r="9083" ht="15" hidden="1" customHeight="1" x14ac:dyDescent="0.25"/>
    <row r="9084" ht="15" hidden="1" customHeight="1" x14ac:dyDescent="0.25"/>
    <row r="9085" ht="15" hidden="1" customHeight="1" x14ac:dyDescent="0.25"/>
    <row r="9086" ht="15" hidden="1" customHeight="1" x14ac:dyDescent="0.25"/>
    <row r="9087" ht="15" hidden="1" customHeight="1" x14ac:dyDescent="0.25"/>
    <row r="9088" ht="15" hidden="1" customHeight="1" x14ac:dyDescent="0.25"/>
    <row r="9089" ht="15" hidden="1" customHeight="1" x14ac:dyDescent="0.25"/>
    <row r="9090" ht="15" hidden="1" customHeight="1" x14ac:dyDescent="0.25"/>
    <row r="9091" ht="15" hidden="1" customHeight="1" x14ac:dyDescent="0.25"/>
    <row r="9092" ht="15" hidden="1" customHeight="1" x14ac:dyDescent="0.25"/>
    <row r="9093" ht="15" hidden="1" customHeight="1" x14ac:dyDescent="0.25"/>
    <row r="9094" ht="15" hidden="1" customHeight="1" x14ac:dyDescent="0.25"/>
    <row r="9095" ht="15" hidden="1" customHeight="1" x14ac:dyDescent="0.25"/>
    <row r="9096" ht="15" hidden="1" customHeight="1" x14ac:dyDescent="0.25"/>
    <row r="9097" ht="15" hidden="1" customHeight="1" x14ac:dyDescent="0.25"/>
    <row r="9098" ht="15" hidden="1" customHeight="1" x14ac:dyDescent="0.25"/>
    <row r="9099" ht="15" hidden="1" customHeight="1" x14ac:dyDescent="0.25"/>
    <row r="9100" ht="15" hidden="1" customHeight="1" x14ac:dyDescent="0.25"/>
    <row r="9101" ht="15" hidden="1" customHeight="1" x14ac:dyDescent="0.25"/>
    <row r="9102" ht="15" hidden="1" customHeight="1" x14ac:dyDescent="0.25"/>
    <row r="9103" ht="15" hidden="1" customHeight="1" x14ac:dyDescent="0.25"/>
    <row r="9104" ht="15" hidden="1" customHeight="1" x14ac:dyDescent="0.25"/>
    <row r="9105" ht="15" hidden="1" customHeight="1" x14ac:dyDescent="0.25"/>
    <row r="9106" ht="15" hidden="1" customHeight="1" x14ac:dyDescent="0.25"/>
    <row r="9107" ht="15" hidden="1" customHeight="1" x14ac:dyDescent="0.25"/>
    <row r="9108" ht="15" hidden="1" customHeight="1" x14ac:dyDescent="0.25"/>
    <row r="9109" ht="15" hidden="1" customHeight="1" x14ac:dyDescent="0.25"/>
    <row r="9110" ht="15" hidden="1" customHeight="1" x14ac:dyDescent="0.25"/>
    <row r="9111" ht="15" hidden="1" customHeight="1" x14ac:dyDescent="0.25"/>
    <row r="9112" ht="15" hidden="1" customHeight="1" x14ac:dyDescent="0.25"/>
    <row r="9113" ht="15" hidden="1" customHeight="1" x14ac:dyDescent="0.25"/>
    <row r="9114" ht="15" hidden="1" customHeight="1" x14ac:dyDescent="0.25"/>
    <row r="9115" ht="15" hidden="1" customHeight="1" x14ac:dyDescent="0.25"/>
    <row r="9116" ht="15" hidden="1" customHeight="1" x14ac:dyDescent="0.25"/>
    <row r="9117" ht="15" hidden="1" customHeight="1" x14ac:dyDescent="0.25"/>
    <row r="9118" ht="15" hidden="1" customHeight="1" x14ac:dyDescent="0.25"/>
    <row r="9119" ht="15" hidden="1" customHeight="1" x14ac:dyDescent="0.25"/>
    <row r="9120" ht="15" hidden="1" customHeight="1" x14ac:dyDescent="0.25"/>
    <row r="9121" ht="15" hidden="1" customHeight="1" x14ac:dyDescent="0.25"/>
    <row r="9122" ht="15" hidden="1" customHeight="1" x14ac:dyDescent="0.25"/>
    <row r="9123" ht="15" hidden="1" customHeight="1" x14ac:dyDescent="0.25"/>
    <row r="9124" ht="15" hidden="1" customHeight="1" x14ac:dyDescent="0.25"/>
    <row r="9125" ht="15" hidden="1" customHeight="1" x14ac:dyDescent="0.25"/>
    <row r="9126" ht="15" hidden="1" customHeight="1" x14ac:dyDescent="0.25"/>
    <row r="9127" ht="15" hidden="1" customHeight="1" x14ac:dyDescent="0.25"/>
    <row r="9128" ht="15" hidden="1" customHeight="1" x14ac:dyDescent="0.25"/>
    <row r="9129" ht="15" hidden="1" customHeight="1" x14ac:dyDescent="0.25"/>
    <row r="9130" ht="15" hidden="1" customHeight="1" x14ac:dyDescent="0.25"/>
    <row r="9131" ht="15" hidden="1" customHeight="1" x14ac:dyDescent="0.25"/>
    <row r="9132" ht="15" hidden="1" customHeight="1" x14ac:dyDescent="0.25"/>
    <row r="9133" ht="15" hidden="1" customHeight="1" x14ac:dyDescent="0.25"/>
    <row r="9134" ht="15" hidden="1" customHeight="1" x14ac:dyDescent="0.25"/>
    <row r="9135" ht="15" hidden="1" customHeight="1" x14ac:dyDescent="0.25"/>
    <row r="9136" ht="15" hidden="1" customHeight="1" x14ac:dyDescent="0.25"/>
    <row r="9137" ht="15" hidden="1" customHeight="1" x14ac:dyDescent="0.25"/>
    <row r="9138" ht="15" hidden="1" customHeight="1" x14ac:dyDescent="0.25"/>
    <row r="9139" ht="15" hidden="1" customHeight="1" x14ac:dyDescent="0.25"/>
    <row r="9140" ht="15" hidden="1" customHeight="1" x14ac:dyDescent="0.25"/>
    <row r="9141" ht="15" hidden="1" customHeight="1" x14ac:dyDescent="0.25"/>
    <row r="9142" ht="15" hidden="1" customHeight="1" x14ac:dyDescent="0.25"/>
    <row r="9143" ht="15" hidden="1" customHeight="1" x14ac:dyDescent="0.25"/>
    <row r="9144" ht="15" hidden="1" customHeight="1" x14ac:dyDescent="0.25"/>
    <row r="9145" ht="15" hidden="1" customHeight="1" x14ac:dyDescent="0.25"/>
    <row r="9146" ht="15" hidden="1" customHeight="1" x14ac:dyDescent="0.25"/>
    <row r="9147" ht="15" hidden="1" customHeight="1" x14ac:dyDescent="0.25"/>
    <row r="9148" ht="15" hidden="1" customHeight="1" x14ac:dyDescent="0.25"/>
    <row r="9149" ht="15" hidden="1" customHeight="1" x14ac:dyDescent="0.25"/>
    <row r="9150" ht="15" hidden="1" customHeight="1" x14ac:dyDescent="0.25"/>
    <row r="9151" ht="15" hidden="1" customHeight="1" x14ac:dyDescent="0.25"/>
    <row r="9152" ht="15" hidden="1" customHeight="1" x14ac:dyDescent="0.25"/>
    <row r="9153" ht="15" hidden="1" customHeight="1" x14ac:dyDescent="0.25"/>
    <row r="9154" ht="15" hidden="1" customHeight="1" x14ac:dyDescent="0.25"/>
    <row r="9155" ht="15" hidden="1" customHeight="1" x14ac:dyDescent="0.25"/>
    <row r="9156" ht="15" hidden="1" customHeight="1" x14ac:dyDescent="0.25"/>
    <row r="9157" ht="15" hidden="1" customHeight="1" x14ac:dyDescent="0.25"/>
    <row r="9158" ht="15" hidden="1" customHeight="1" x14ac:dyDescent="0.25"/>
    <row r="9159" ht="15" hidden="1" customHeight="1" x14ac:dyDescent="0.25"/>
    <row r="9160" ht="15" hidden="1" customHeight="1" x14ac:dyDescent="0.25"/>
    <row r="9161" ht="15" hidden="1" customHeight="1" x14ac:dyDescent="0.25"/>
    <row r="9162" ht="15" hidden="1" customHeight="1" x14ac:dyDescent="0.25"/>
    <row r="9163" ht="15" hidden="1" customHeight="1" x14ac:dyDescent="0.25"/>
    <row r="9164" ht="15" hidden="1" customHeight="1" x14ac:dyDescent="0.25"/>
    <row r="9165" ht="15" hidden="1" customHeight="1" x14ac:dyDescent="0.25"/>
    <row r="9166" ht="15" hidden="1" customHeight="1" x14ac:dyDescent="0.25"/>
    <row r="9167" ht="15" hidden="1" customHeight="1" x14ac:dyDescent="0.25"/>
    <row r="9168" ht="15" hidden="1" customHeight="1" x14ac:dyDescent="0.25"/>
    <row r="9169" ht="15" hidden="1" customHeight="1" x14ac:dyDescent="0.25"/>
    <row r="9170" ht="15" hidden="1" customHeight="1" x14ac:dyDescent="0.25"/>
    <row r="9171" ht="15" hidden="1" customHeight="1" x14ac:dyDescent="0.25"/>
    <row r="9172" ht="15" hidden="1" customHeight="1" x14ac:dyDescent="0.25"/>
    <row r="9173" ht="15" hidden="1" customHeight="1" x14ac:dyDescent="0.25"/>
    <row r="9174" ht="15" hidden="1" customHeight="1" x14ac:dyDescent="0.25"/>
    <row r="9175" ht="15" hidden="1" customHeight="1" x14ac:dyDescent="0.25"/>
    <row r="9176" ht="15" hidden="1" customHeight="1" x14ac:dyDescent="0.25"/>
    <row r="9177" ht="15" hidden="1" customHeight="1" x14ac:dyDescent="0.25"/>
    <row r="9178" ht="15" hidden="1" customHeight="1" x14ac:dyDescent="0.25"/>
    <row r="9179" ht="15" hidden="1" customHeight="1" x14ac:dyDescent="0.25"/>
    <row r="9180" ht="15" hidden="1" customHeight="1" x14ac:dyDescent="0.25"/>
    <row r="9181" ht="15" hidden="1" customHeight="1" x14ac:dyDescent="0.25"/>
    <row r="9182" ht="15" hidden="1" customHeight="1" x14ac:dyDescent="0.25"/>
    <row r="9183" ht="15" hidden="1" customHeight="1" x14ac:dyDescent="0.25"/>
    <row r="9184" ht="15" hidden="1" customHeight="1" x14ac:dyDescent="0.25"/>
    <row r="9185" ht="15" hidden="1" customHeight="1" x14ac:dyDescent="0.25"/>
    <row r="9186" ht="15" hidden="1" customHeight="1" x14ac:dyDescent="0.25"/>
    <row r="9187" ht="15" hidden="1" customHeight="1" x14ac:dyDescent="0.25"/>
    <row r="9188" ht="15" hidden="1" customHeight="1" x14ac:dyDescent="0.25"/>
    <row r="9189" ht="15" hidden="1" customHeight="1" x14ac:dyDescent="0.25"/>
    <row r="9190" ht="15" hidden="1" customHeight="1" x14ac:dyDescent="0.25"/>
    <row r="9191" ht="15" hidden="1" customHeight="1" x14ac:dyDescent="0.25"/>
    <row r="9192" ht="15" hidden="1" customHeight="1" x14ac:dyDescent="0.25"/>
    <row r="9193" ht="15" hidden="1" customHeight="1" x14ac:dyDescent="0.25"/>
    <row r="9194" ht="15" hidden="1" customHeight="1" x14ac:dyDescent="0.25"/>
    <row r="9195" ht="15" hidden="1" customHeight="1" x14ac:dyDescent="0.25"/>
    <row r="9196" ht="15" hidden="1" customHeight="1" x14ac:dyDescent="0.25"/>
    <row r="9197" ht="15" hidden="1" customHeight="1" x14ac:dyDescent="0.25"/>
    <row r="9198" ht="15" hidden="1" customHeight="1" x14ac:dyDescent="0.25"/>
    <row r="9199" ht="15" hidden="1" customHeight="1" x14ac:dyDescent="0.25"/>
    <row r="9200" ht="15" hidden="1" customHeight="1" x14ac:dyDescent="0.25"/>
    <row r="9201" ht="15" hidden="1" customHeight="1" x14ac:dyDescent="0.25"/>
    <row r="9202" ht="15" hidden="1" customHeight="1" x14ac:dyDescent="0.25"/>
    <row r="9203" ht="15" hidden="1" customHeight="1" x14ac:dyDescent="0.25"/>
    <row r="9204" ht="15" hidden="1" customHeight="1" x14ac:dyDescent="0.25"/>
    <row r="9205" ht="15" hidden="1" customHeight="1" x14ac:dyDescent="0.25"/>
    <row r="9206" ht="15" hidden="1" customHeight="1" x14ac:dyDescent="0.25"/>
    <row r="9207" ht="15" hidden="1" customHeight="1" x14ac:dyDescent="0.25"/>
    <row r="9208" ht="15" hidden="1" customHeight="1" x14ac:dyDescent="0.25"/>
    <row r="9209" ht="15" hidden="1" customHeight="1" x14ac:dyDescent="0.25"/>
    <row r="9210" ht="15" hidden="1" customHeight="1" x14ac:dyDescent="0.25"/>
    <row r="9211" ht="15" hidden="1" customHeight="1" x14ac:dyDescent="0.25"/>
    <row r="9212" ht="15" hidden="1" customHeight="1" x14ac:dyDescent="0.25"/>
    <row r="9213" ht="15" hidden="1" customHeight="1" x14ac:dyDescent="0.25"/>
    <row r="9214" ht="15" hidden="1" customHeight="1" x14ac:dyDescent="0.25"/>
    <row r="9215" ht="15" hidden="1" customHeight="1" x14ac:dyDescent="0.25"/>
    <row r="9216" ht="15" hidden="1" customHeight="1" x14ac:dyDescent="0.25"/>
    <row r="9217" ht="15" hidden="1" customHeight="1" x14ac:dyDescent="0.25"/>
    <row r="9218" ht="15" hidden="1" customHeight="1" x14ac:dyDescent="0.25"/>
    <row r="9219" ht="15" hidden="1" customHeight="1" x14ac:dyDescent="0.25"/>
    <row r="9220" ht="15" hidden="1" customHeight="1" x14ac:dyDescent="0.25"/>
    <row r="9221" ht="15" hidden="1" customHeight="1" x14ac:dyDescent="0.25"/>
    <row r="9222" ht="15" hidden="1" customHeight="1" x14ac:dyDescent="0.25"/>
    <row r="9223" ht="15" hidden="1" customHeight="1" x14ac:dyDescent="0.25"/>
    <row r="9224" ht="15" hidden="1" customHeight="1" x14ac:dyDescent="0.25"/>
    <row r="9225" ht="15" hidden="1" customHeight="1" x14ac:dyDescent="0.25"/>
    <row r="9226" ht="15" hidden="1" customHeight="1" x14ac:dyDescent="0.25"/>
    <row r="9227" ht="15" hidden="1" customHeight="1" x14ac:dyDescent="0.25"/>
    <row r="9228" ht="15" hidden="1" customHeight="1" x14ac:dyDescent="0.25"/>
    <row r="9229" ht="15" hidden="1" customHeight="1" x14ac:dyDescent="0.25"/>
    <row r="9230" ht="15" hidden="1" customHeight="1" x14ac:dyDescent="0.25"/>
    <row r="9231" ht="15" hidden="1" customHeight="1" x14ac:dyDescent="0.25"/>
    <row r="9232" ht="15" hidden="1" customHeight="1" x14ac:dyDescent="0.25"/>
    <row r="9233" ht="15" hidden="1" customHeight="1" x14ac:dyDescent="0.25"/>
    <row r="9234" ht="15" hidden="1" customHeight="1" x14ac:dyDescent="0.25"/>
    <row r="9235" ht="15" hidden="1" customHeight="1" x14ac:dyDescent="0.25"/>
    <row r="9236" ht="15" hidden="1" customHeight="1" x14ac:dyDescent="0.25"/>
    <row r="9237" ht="15" hidden="1" customHeight="1" x14ac:dyDescent="0.25"/>
    <row r="9238" ht="15" hidden="1" customHeight="1" x14ac:dyDescent="0.25"/>
    <row r="9239" ht="15" hidden="1" customHeight="1" x14ac:dyDescent="0.25"/>
    <row r="9240" ht="15" hidden="1" customHeight="1" x14ac:dyDescent="0.25"/>
    <row r="9241" ht="15" hidden="1" customHeight="1" x14ac:dyDescent="0.25"/>
    <row r="9242" ht="15" hidden="1" customHeight="1" x14ac:dyDescent="0.25"/>
    <row r="9243" ht="15" hidden="1" customHeight="1" x14ac:dyDescent="0.25"/>
    <row r="9244" ht="15" hidden="1" customHeight="1" x14ac:dyDescent="0.25"/>
    <row r="9245" ht="15" hidden="1" customHeight="1" x14ac:dyDescent="0.25"/>
    <row r="9246" ht="15" hidden="1" customHeight="1" x14ac:dyDescent="0.25"/>
    <row r="9247" ht="15" hidden="1" customHeight="1" x14ac:dyDescent="0.25"/>
    <row r="9248" ht="15" hidden="1" customHeight="1" x14ac:dyDescent="0.25"/>
    <row r="9249" ht="15" hidden="1" customHeight="1" x14ac:dyDescent="0.25"/>
    <row r="9250" ht="15" hidden="1" customHeight="1" x14ac:dyDescent="0.25"/>
    <row r="9251" ht="15" hidden="1" customHeight="1" x14ac:dyDescent="0.25"/>
    <row r="9252" ht="15" hidden="1" customHeight="1" x14ac:dyDescent="0.25"/>
    <row r="9253" ht="15" hidden="1" customHeight="1" x14ac:dyDescent="0.25"/>
    <row r="9254" ht="15" hidden="1" customHeight="1" x14ac:dyDescent="0.25"/>
    <row r="9255" ht="15" hidden="1" customHeight="1" x14ac:dyDescent="0.25"/>
    <row r="9256" ht="15" hidden="1" customHeight="1" x14ac:dyDescent="0.25"/>
    <row r="9257" ht="15" hidden="1" customHeight="1" x14ac:dyDescent="0.25"/>
    <row r="9258" ht="15" hidden="1" customHeight="1" x14ac:dyDescent="0.25"/>
    <row r="9259" ht="15" hidden="1" customHeight="1" x14ac:dyDescent="0.25"/>
    <row r="9260" ht="15" hidden="1" customHeight="1" x14ac:dyDescent="0.25"/>
    <row r="9261" ht="15" hidden="1" customHeight="1" x14ac:dyDescent="0.25"/>
    <row r="9262" ht="15" hidden="1" customHeight="1" x14ac:dyDescent="0.25"/>
    <row r="9263" ht="15" hidden="1" customHeight="1" x14ac:dyDescent="0.25"/>
    <row r="9264" ht="15" hidden="1" customHeight="1" x14ac:dyDescent="0.25"/>
    <row r="9265" ht="15" hidden="1" customHeight="1" x14ac:dyDescent="0.25"/>
    <row r="9266" ht="15" hidden="1" customHeight="1" x14ac:dyDescent="0.25"/>
    <row r="9267" ht="15" hidden="1" customHeight="1" x14ac:dyDescent="0.25"/>
    <row r="9268" ht="15" hidden="1" customHeight="1" x14ac:dyDescent="0.25"/>
    <row r="9269" ht="15" hidden="1" customHeight="1" x14ac:dyDescent="0.25"/>
    <row r="9270" ht="15" hidden="1" customHeight="1" x14ac:dyDescent="0.25"/>
    <row r="9271" ht="15" hidden="1" customHeight="1" x14ac:dyDescent="0.25"/>
    <row r="9272" ht="15" hidden="1" customHeight="1" x14ac:dyDescent="0.25"/>
    <row r="9273" ht="15" hidden="1" customHeight="1" x14ac:dyDescent="0.25"/>
    <row r="9274" ht="15" hidden="1" customHeight="1" x14ac:dyDescent="0.25"/>
    <row r="9275" ht="15" hidden="1" customHeight="1" x14ac:dyDescent="0.25"/>
    <row r="9276" ht="15" hidden="1" customHeight="1" x14ac:dyDescent="0.25"/>
    <row r="9277" ht="15" hidden="1" customHeight="1" x14ac:dyDescent="0.25"/>
    <row r="9278" ht="15" hidden="1" customHeight="1" x14ac:dyDescent="0.25"/>
    <row r="9279" ht="15" hidden="1" customHeight="1" x14ac:dyDescent="0.25"/>
    <row r="9280" ht="15" hidden="1" customHeight="1" x14ac:dyDescent="0.25"/>
    <row r="9281" ht="15" hidden="1" customHeight="1" x14ac:dyDescent="0.25"/>
    <row r="9282" ht="15" hidden="1" customHeight="1" x14ac:dyDescent="0.25"/>
    <row r="9283" ht="15" hidden="1" customHeight="1" x14ac:dyDescent="0.25"/>
    <row r="9284" ht="15" hidden="1" customHeight="1" x14ac:dyDescent="0.25"/>
    <row r="9285" ht="15" hidden="1" customHeight="1" x14ac:dyDescent="0.25"/>
    <row r="9286" ht="15" hidden="1" customHeight="1" x14ac:dyDescent="0.25"/>
    <row r="9287" ht="15" hidden="1" customHeight="1" x14ac:dyDescent="0.25"/>
    <row r="9288" ht="15" hidden="1" customHeight="1" x14ac:dyDescent="0.25"/>
    <row r="9289" ht="15" hidden="1" customHeight="1" x14ac:dyDescent="0.25"/>
    <row r="9290" ht="15" hidden="1" customHeight="1" x14ac:dyDescent="0.25"/>
    <row r="9291" ht="15" hidden="1" customHeight="1" x14ac:dyDescent="0.25"/>
    <row r="9292" ht="15" hidden="1" customHeight="1" x14ac:dyDescent="0.25"/>
    <row r="9293" ht="15" hidden="1" customHeight="1" x14ac:dyDescent="0.25"/>
    <row r="9294" ht="15" hidden="1" customHeight="1" x14ac:dyDescent="0.25"/>
    <row r="9295" ht="15" hidden="1" customHeight="1" x14ac:dyDescent="0.25"/>
    <row r="9296" ht="15" hidden="1" customHeight="1" x14ac:dyDescent="0.25"/>
    <row r="9297" ht="15" hidden="1" customHeight="1" x14ac:dyDescent="0.25"/>
    <row r="9298" ht="15" hidden="1" customHeight="1" x14ac:dyDescent="0.25"/>
    <row r="9299" ht="15" hidden="1" customHeight="1" x14ac:dyDescent="0.25"/>
    <row r="9300" ht="15" hidden="1" customHeight="1" x14ac:dyDescent="0.25"/>
    <row r="9301" ht="15" hidden="1" customHeight="1" x14ac:dyDescent="0.25"/>
    <row r="9302" ht="15" hidden="1" customHeight="1" x14ac:dyDescent="0.25"/>
    <row r="9303" ht="15" hidden="1" customHeight="1" x14ac:dyDescent="0.25"/>
    <row r="9304" ht="15" hidden="1" customHeight="1" x14ac:dyDescent="0.25"/>
    <row r="9305" ht="15" hidden="1" customHeight="1" x14ac:dyDescent="0.25"/>
    <row r="9306" ht="15" hidden="1" customHeight="1" x14ac:dyDescent="0.25"/>
    <row r="9307" ht="15" hidden="1" customHeight="1" x14ac:dyDescent="0.25"/>
    <row r="9308" ht="15" hidden="1" customHeight="1" x14ac:dyDescent="0.25"/>
    <row r="9309" ht="15" hidden="1" customHeight="1" x14ac:dyDescent="0.25"/>
    <row r="9310" ht="15" hidden="1" customHeight="1" x14ac:dyDescent="0.25"/>
    <row r="9311" ht="15" hidden="1" customHeight="1" x14ac:dyDescent="0.25"/>
    <row r="9312" ht="15" hidden="1" customHeight="1" x14ac:dyDescent="0.25"/>
    <row r="9313" ht="15" hidden="1" customHeight="1" x14ac:dyDescent="0.25"/>
    <row r="9314" ht="15" hidden="1" customHeight="1" x14ac:dyDescent="0.25"/>
    <row r="9315" ht="15" hidden="1" customHeight="1" x14ac:dyDescent="0.25"/>
    <row r="9316" ht="15" hidden="1" customHeight="1" x14ac:dyDescent="0.25"/>
    <row r="9317" ht="15" hidden="1" customHeight="1" x14ac:dyDescent="0.25"/>
    <row r="9318" ht="15" hidden="1" customHeight="1" x14ac:dyDescent="0.25"/>
    <row r="9319" ht="15" hidden="1" customHeight="1" x14ac:dyDescent="0.25"/>
    <row r="9320" ht="15" hidden="1" customHeight="1" x14ac:dyDescent="0.25"/>
    <row r="9321" ht="15" hidden="1" customHeight="1" x14ac:dyDescent="0.25"/>
    <row r="9322" ht="15" hidden="1" customHeight="1" x14ac:dyDescent="0.25"/>
    <row r="9323" ht="15" hidden="1" customHeight="1" x14ac:dyDescent="0.25"/>
    <row r="9324" ht="15" hidden="1" customHeight="1" x14ac:dyDescent="0.25"/>
    <row r="9325" ht="15" hidden="1" customHeight="1" x14ac:dyDescent="0.25"/>
    <row r="9326" ht="15" hidden="1" customHeight="1" x14ac:dyDescent="0.25"/>
    <row r="9327" ht="15" hidden="1" customHeight="1" x14ac:dyDescent="0.25"/>
    <row r="9328" ht="15" hidden="1" customHeight="1" x14ac:dyDescent="0.25"/>
    <row r="9329" ht="15" hidden="1" customHeight="1" x14ac:dyDescent="0.25"/>
    <row r="9330" ht="15" hidden="1" customHeight="1" x14ac:dyDescent="0.25"/>
    <row r="9331" ht="15" hidden="1" customHeight="1" x14ac:dyDescent="0.25"/>
    <row r="9332" ht="15" hidden="1" customHeight="1" x14ac:dyDescent="0.25"/>
    <row r="9333" ht="15" hidden="1" customHeight="1" x14ac:dyDescent="0.25"/>
    <row r="9334" ht="15" hidden="1" customHeight="1" x14ac:dyDescent="0.25"/>
    <row r="9335" ht="15" hidden="1" customHeight="1" x14ac:dyDescent="0.25"/>
    <row r="9336" ht="15" hidden="1" customHeight="1" x14ac:dyDescent="0.25"/>
    <row r="9337" ht="15" hidden="1" customHeight="1" x14ac:dyDescent="0.25"/>
    <row r="9338" ht="15" hidden="1" customHeight="1" x14ac:dyDescent="0.25"/>
    <row r="9339" ht="15" hidden="1" customHeight="1" x14ac:dyDescent="0.25"/>
    <row r="9340" ht="15" hidden="1" customHeight="1" x14ac:dyDescent="0.25"/>
    <row r="9341" ht="15" hidden="1" customHeight="1" x14ac:dyDescent="0.25"/>
    <row r="9342" ht="15" hidden="1" customHeight="1" x14ac:dyDescent="0.25"/>
    <row r="9343" ht="15" hidden="1" customHeight="1" x14ac:dyDescent="0.25"/>
    <row r="9344" ht="15" hidden="1" customHeight="1" x14ac:dyDescent="0.25"/>
    <row r="9345" ht="15" hidden="1" customHeight="1" x14ac:dyDescent="0.25"/>
    <row r="9346" ht="15" hidden="1" customHeight="1" x14ac:dyDescent="0.25"/>
    <row r="9347" ht="15" hidden="1" customHeight="1" x14ac:dyDescent="0.25"/>
    <row r="9348" ht="15" hidden="1" customHeight="1" x14ac:dyDescent="0.25"/>
    <row r="9349" ht="15" hidden="1" customHeight="1" x14ac:dyDescent="0.25"/>
    <row r="9350" ht="15" hidden="1" customHeight="1" x14ac:dyDescent="0.25"/>
    <row r="9351" ht="15" hidden="1" customHeight="1" x14ac:dyDescent="0.25"/>
    <row r="9352" ht="15" hidden="1" customHeight="1" x14ac:dyDescent="0.25"/>
    <row r="9353" ht="15" hidden="1" customHeight="1" x14ac:dyDescent="0.25"/>
    <row r="9354" ht="15" hidden="1" customHeight="1" x14ac:dyDescent="0.25"/>
    <row r="9355" ht="15" hidden="1" customHeight="1" x14ac:dyDescent="0.25"/>
    <row r="9356" ht="15" hidden="1" customHeight="1" x14ac:dyDescent="0.25"/>
    <row r="9357" ht="15" hidden="1" customHeight="1" x14ac:dyDescent="0.25"/>
    <row r="9358" ht="15" hidden="1" customHeight="1" x14ac:dyDescent="0.25"/>
    <row r="9359" ht="15" hidden="1" customHeight="1" x14ac:dyDescent="0.25"/>
    <row r="9360" ht="15" hidden="1" customHeight="1" x14ac:dyDescent="0.25"/>
    <row r="9361" ht="15" hidden="1" customHeight="1" x14ac:dyDescent="0.25"/>
    <row r="9362" ht="15" hidden="1" customHeight="1" x14ac:dyDescent="0.25"/>
    <row r="9363" ht="15" hidden="1" customHeight="1" x14ac:dyDescent="0.25"/>
    <row r="9364" ht="15" hidden="1" customHeight="1" x14ac:dyDescent="0.25"/>
    <row r="9365" ht="15" hidden="1" customHeight="1" x14ac:dyDescent="0.25"/>
    <row r="9366" ht="15" hidden="1" customHeight="1" x14ac:dyDescent="0.25"/>
    <row r="9367" ht="15" hidden="1" customHeight="1" x14ac:dyDescent="0.25"/>
    <row r="9368" ht="15" hidden="1" customHeight="1" x14ac:dyDescent="0.25"/>
    <row r="9369" ht="15" hidden="1" customHeight="1" x14ac:dyDescent="0.25"/>
    <row r="9370" ht="15" hidden="1" customHeight="1" x14ac:dyDescent="0.25"/>
    <row r="9371" ht="15" hidden="1" customHeight="1" x14ac:dyDescent="0.25"/>
    <row r="9372" ht="15" hidden="1" customHeight="1" x14ac:dyDescent="0.25"/>
    <row r="9373" ht="15" hidden="1" customHeight="1" x14ac:dyDescent="0.25"/>
    <row r="9374" ht="15" hidden="1" customHeight="1" x14ac:dyDescent="0.25"/>
    <row r="9375" ht="15" hidden="1" customHeight="1" x14ac:dyDescent="0.25"/>
    <row r="9376" ht="15" hidden="1" customHeight="1" x14ac:dyDescent="0.25"/>
    <row r="9377" ht="15" hidden="1" customHeight="1" x14ac:dyDescent="0.25"/>
    <row r="9378" ht="15" hidden="1" customHeight="1" x14ac:dyDescent="0.25"/>
    <row r="9379" ht="15" hidden="1" customHeight="1" x14ac:dyDescent="0.25"/>
    <row r="9380" ht="15" hidden="1" customHeight="1" x14ac:dyDescent="0.25"/>
    <row r="9381" ht="15" hidden="1" customHeight="1" x14ac:dyDescent="0.25"/>
    <row r="9382" ht="15" hidden="1" customHeight="1" x14ac:dyDescent="0.25"/>
    <row r="9383" ht="15" hidden="1" customHeight="1" x14ac:dyDescent="0.25"/>
    <row r="9384" ht="15" hidden="1" customHeight="1" x14ac:dyDescent="0.25"/>
    <row r="9385" ht="15" hidden="1" customHeight="1" x14ac:dyDescent="0.25"/>
    <row r="9386" ht="15" hidden="1" customHeight="1" x14ac:dyDescent="0.25"/>
    <row r="9387" ht="15" hidden="1" customHeight="1" x14ac:dyDescent="0.25"/>
    <row r="9388" ht="15" hidden="1" customHeight="1" x14ac:dyDescent="0.25"/>
    <row r="9389" ht="15" hidden="1" customHeight="1" x14ac:dyDescent="0.25"/>
    <row r="9390" ht="15" hidden="1" customHeight="1" x14ac:dyDescent="0.25"/>
    <row r="9391" ht="15" hidden="1" customHeight="1" x14ac:dyDescent="0.25"/>
    <row r="9392" ht="15" hidden="1" customHeight="1" x14ac:dyDescent="0.25"/>
    <row r="9393" ht="15" hidden="1" customHeight="1" x14ac:dyDescent="0.25"/>
    <row r="9394" ht="15" hidden="1" customHeight="1" x14ac:dyDescent="0.25"/>
    <row r="9395" ht="15" hidden="1" customHeight="1" x14ac:dyDescent="0.25"/>
    <row r="9396" ht="15" hidden="1" customHeight="1" x14ac:dyDescent="0.25"/>
    <row r="9397" ht="15" hidden="1" customHeight="1" x14ac:dyDescent="0.25"/>
    <row r="9398" ht="15" hidden="1" customHeight="1" x14ac:dyDescent="0.25"/>
    <row r="9399" ht="15" hidden="1" customHeight="1" x14ac:dyDescent="0.25"/>
    <row r="9400" ht="15" hidden="1" customHeight="1" x14ac:dyDescent="0.25"/>
    <row r="9401" ht="15" hidden="1" customHeight="1" x14ac:dyDescent="0.25"/>
    <row r="9402" ht="15" hidden="1" customHeight="1" x14ac:dyDescent="0.25"/>
    <row r="9403" ht="15" hidden="1" customHeight="1" x14ac:dyDescent="0.25"/>
    <row r="9404" ht="15" hidden="1" customHeight="1" x14ac:dyDescent="0.25"/>
    <row r="9405" ht="15" hidden="1" customHeight="1" x14ac:dyDescent="0.25"/>
    <row r="9406" ht="15" hidden="1" customHeight="1" x14ac:dyDescent="0.25"/>
    <row r="9407" ht="15" hidden="1" customHeight="1" x14ac:dyDescent="0.25"/>
    <row r="9408" ht="15" hidden="1" customHeight="1" x14ac:dyDescent="0.25"/>
    <row r="9409" ht="15" hidden="1" customHeight="1" x14ac:dyDescent="0.25"/>
    <row r="9410" ht="15" hidden="1" customHeight="1" x14ac:dyDescent="0.25"/>
    <row r="9411" ht="15" hidden="1" customHeight="1" x14ac:dyDescent="0.25"/>
    <row r="9412" ht="15" hidden="1" customHeight="1" x14ac:dyDescent="0.25"/>
    <row r="9413" ht="15" hidden="1" customHeight="1" x14ac:dyDescent="0.25"/>
    <row r="9414" ht="15" hidden="1" customHeight="1" x14ac:dyDescent="0.25"/>
    <row r="9415" ht="15" hidden="1" customHeight="1" x14ac:dyDescent="0.25"/>
    <row r="9416" ht="15" hidden="1" customHeight="1" x14ac:dyDescent="0.25"/>
    <row r="9417" ht="15" hidden="1" customHeight="1" x14ac:dyDescent="0.25"/>
    <row r="9418" ht="15" hidden="1" customHeight="1" x14ac:dyDescent="0.25"/>
    <row r="9419" ht="15" hidden="1" customHeight="1" x14ac:dyDescent="0.25"/>
    <row r="9420" ht="15" hidden="1" customHeight="1" x14ac:dyDescent="0.25"/>
    <row r="9421" ht="15" hidden="1" customHeight="1" x14ac:dyDescent="0.25"/>
    <row r="9422" ht="15" hidden="1" customHeight="1" x14ac:dyDescent="0.25"/>
    <row r="9423" ht="15" hidden="1" customHeight="1" x14ac:dyDescent="0.25"/>
    <row r="9424" ht="15" hidden="1" customHeight="1" x14ac:dyDescent="0.25"/>
    <row r="9425" ht="15" hidden="1" customHeight="1" x14ac:dyDescent="0.25"/>
    <row r="9426" ht="15" hidden="1" customHeight="1" x14ac:dyDescent="0.25"/>
    <row r="9427" ht="15" hidden="1" customHeight="1" x14ac:dyDescent="0.25"/>
    <row r="9428" ht="15" hidden="1" customHeight="1" x14ac:dyDescent="0.25"/>
    <row r="9429" ht="15" hidden="1" customHeight="1" x14ac:dyDescent="0.25"/>
    <row r="9430" ht="15" hidden="1" customHeight="1" x14ac:dyDescent="0.25"/>
    <row r="9431" ht="15" hidden="1" customHeight="1" x14ac:dyDescent="0.25"/>
    <row r="9432" ht="15" hidden="1" customHeight="1" x14ac:dyDescent="0.25"/>
    <row r="9433" ht="15" hidden="1" customHeight="1" x14ac:dyDescent="0.25"/>
    <row r="9434" ht="15" hidden="1" customHeight="1" x14ac:dyDescent="0.25"/>
    <row r="9435" ht="15" hidden="1" customHeight="1" x14ac:dyDescent="0.25"/>
    <row r="9436" ht="15" hidden="1" customHeight="1" x14ac:dyDescent="0.25"/>
    <row r="9437" ht="15" hidden="1" customHeight="1" x14ac:dyDescent="0.25"/>
    <row r="9438" ht="15" hidden="1" customHeight="1" x14ac:dyDescent="0.25"/>
    <row r="9439" ht="15" hidden="1" customHeight="1" x14ac:dyDescent="0.25"/>
    <row r="9440" ht="15" hidden="1" customHeight="1" x14ac:dyDescent="0.25"/>
    <row r="9441" ht="15" hidden="1" customHeight="1" x14ac:dyDescent="0.25"/>
    <row r="9442" ht="15" hidden="1" customHeight="1" x14ac:dyDescent="0.25"/>
    <row r="9443" ht="15" hidden="1" customHeight="1" x14ac:dyDescent="0.25"/>
    <row r="9444" ht="15" hidden="1" customHeight="1" x14ac:dyDescent="0.25"/>
    <row r="9445" ht="15" hidden="1" customHeight="1" x14ac:dyDescent="0.25"/>
    <row r="9446" ht="15" hidden="1" customHeight="1" x14ac:dyDescent="0.25"/>
    <row r="9447" ht="15" hidden="1" customHeight="1" x14ac:dyDescent="0.25"/>
    <row r="9448" ht="15" hidden="1" customHeight="1" x14ac:dyDescent="0.25"/>
    <row r="9449" ht="15" hidden="1" customHeight="1" x14ac:dyDescent="0.25"/>
    <row r="9450" ht="15" hidden="1" customHeight="1" x14ac:dyDescent="0.25"/>
    <row r="9451" ht="15" hidden="1" customHeight="1" x14ac:dyDescent="0.25"/>
    <row r="9452" ht="15" hidden="1" customHeight="1" x14ac:dyDescent="0.25"/>
    <row r="9453" ht="15" hidden="1" customHeight="1" x14ac:dyDescent="0.25"/>
    <row r="9454" ht="15" hidden="1" customHeight="1" x14ac:dyDescent="0.25"/>
    <row r="9455" ht="15" hidden="1" customHeight="1" x14ac:dyDescent="0.25"/>
    <row r="9456" ht="15" hidden="1" customHeight="1" x14ac:dyDescent="0.25"/>
    <row r="9457" ht="15" hidden="1" customHeight="1" x14ac:dyDescent="0.25"/>
    <row r="9458" ht="15" hidden="1" customHeight="1" x14ac:dyDescent="0.25"/>
    <row r="9459" ht="15" hidden="1" customHeight="1" x14ac:dyDescent="0.25"/>
    <row r="9460" ht="15" hidden="1" customHeight="1" x14ac:dyDescent="0.25"/>
    <row r="9461" ht="15" hidden="1" customHeight="1" x14ac:dyDescent="0.25"/>
    <row r="9462" ht="15" hidden="1" customHeight="1" x14ac:dyDescent="0.25"/>
    <row r="9463" ht="15" hidden="1" customHeight="1" x14ac:dyDescent="0.25"/>
    <row r="9464" ht="15" hidden="1" customHeight="1" x14ac:dyDescent="0.25"/>
    <row r="9465" ht="15" hidden="1" customHeight="1" x14ac:dyDescent="0.25"/>
    <row r="9466" ht="15" hidden="1" customHeight="1" x14ac:dyDescent="0.25"/>
    <row r="9467" ht="15" hidden="1" customHeight="1" x14ac:dyDescent="0.25"/>
    <row r="9468" ht="15" hidden="1" customHeight="1" x14ac:dyDescent="0.25"/>
    <row r="9469" ht="15" hidden="1" customHeight="1" x14ac:dyDescent="0.25"/>
    <row r="9470" ht="15" hidden="1" customHeight="1" x14ac:dyDescent="0.25"/>
    <row r="9471" ht="15" hidden="1" customHeight="1" x14ac:dyDescent="0.25"/>
    <row r="9472" ht="15" hidden="1" customHeight="1" x14ac:dyDescent="0.25"/>
    <row r="9473" ht="15" hidden="1" customHeight="1" x14ac:dyDescent="0.25"/>
    <row r="9474" ht="15" hidden="1" customHeight="1" x14ac:dyDescent="0.25"/>
    <row r="9475" ht="15" hidden="1" customHeight="1" x14ac:dyDescent="0.25"/>
    <row r="9476" ht="15" hidden="1" customHeight="1" x14ac:dyDescent="0.25"/>
    <row r="9477" ht="15" hidden="1" customHeight="1" x14ac:dyDescent="0.25"/>
    <row r="9478" ht="15" hidden="1" customHeight="1" x14ac:dyDescent="0.25"/>
    <row r="9479" ht="15" hidden="1" customHeight="1" x14ac:dyDescent="0.25"/>
    <row r="9480" ht="15" hidden="1" customHeight="1" x14ac:dyDescent="0.25"/>
    <row r="9481" ht="15" hidden="1" customHeight="1" x14ac:dyDescent="0.25"/>
    <row r="9482" ht="15" hidden="1" customHeight="1" x14ac:dyDescent="0.25"/>
    <row r="9483" ht="15" hidden="1" customHeight="1" x14ac:dyDescent="0.25"/>
    <row r="9484" ht="15" hidden="1" customHeight="1" x14ac:dyDescent="0.25"/>
    <row r="9485" ht="15" hidden="1" customHeight="1" x14ac:dyDescent="0.25"/>
    <row r="9486" ht="15" hidden="1" customHeight="1" x14ac:dyDescent="0.25"/>
    <row r="9487" ht="15" hidden="1" customHeight="1" x14ac:dyDescent="0.25"/>
    <row r="9488" ht="15" hidden="1" customHeight="1" x14ac:dyDescent="0.25"/>
    <row r="9489" ht="15" hidden="1" customHeight="1" x14ac:dyDescent="0.25"/>
    <row r="9490" ht="15" hidden="1" customHeight="1" x14ac:dyDescent="0.25"/>
    <row r="9491" ht="15" hidden="1" customHeight="1" x14ac:dyDescent="0.25"/>
    <row r="9492" ht="15" hidden="1" customHeight="1" x14ac:dyDescent="0.25"/>
    <row r="9493" ht="15" hidden="1" customHeight="1" x14ac:dyDescent="0.25"/>
    <row r="9494" ht="15" hidden="1" customHeight="1" x14ac:dyDescent="0.25"/>
    <row r="9495" ht="15" hidden="1" customHeight="1" x14ac:dyDescent="0.25"/>
    <row r="9496" ht="15" hidden="1" customHeight="1" x14ac:dyDescent="0.25"/>
    <row r="9497" ht="15" hidden="1" customHeight="1" x14ac:dyDescent="0.25"/>
    <row r="9498" ht="15" hidden="1" customHeight="1" x14ac:dyDescent="0.25"/>
    <row r="9499" ht="15" hidden="1" customHeight="1" x14ac:dyDescent="0.25"/>
    <row r="9500" ht="15" hidden="1" customHeight="1" x14ac:dyDescent="0.25"/>
    <row r="9501" ht="15" hidden="1" customHeight="1" x14ac:dyDescent="0.25"/>
    <row r="9502" ht="15" hidden="1" customHeight="1" x14ac:dyDescent="0.25"/>
    <row r="9503" ht="15" hidden="1" customHeight="1" x14ac:dyDescent="0.25"/>
    <row r="9504" ht="15" hidden="1" customHeight="1" x14ac:dyDescent="0.25"/>
    <row r="9505" ht="15" hidden="1" customHeight="1" x14ac:dyDescent="0.25"/>
    <row r="9506" ht="15" hidden="1" customHeight="1" x14ac:dyDescent="0.25"/>
    <row r="9507" ht="15" hidden="1" customHeight="1" x14ac:dyDescent="0.25"/>
    <row r="9508" ht="15" hidden="1" customHeight="1" x14ac:dyDescent="0.25"/>
    <row r="9509" ht="15" hidden="1" customHeight="1" x14ac:dyDescent="0.25"/>
    <row r="9510" ht="15" hidden="1" customHeight="1" x14ac:dyDescent="0.25"/>
    <row r="9511" ht="15" hidden="1" customHeight="1" x14ac:dyDescent="0.25"/>
    <row r="9512" ht="15" hidden="1" customHeight="1" x14ac:dyDescent="0.25"/>
    <row r="9513" ht="15" hidden="1" customHeight="1" x14ac:dyDescent="0.25"/>
    <row r="9514" ht="15" hidden="1" customHeight="1" x14ac:dyDescent="0.25"/>
    <row r="9515" ht="15" hidden="1" customHeight="1" x14ac:dyDescent="0.25"/>
    <row r="9516" ht="15" hidden="1" customHeight="1" x14ac:dyDescent="0.25"/>
    <row r="9517" ht="15" hidden="1" customHeight="1" x14ac:dyDescent="0.25"/>
    <row r="9518" ht="15" hidden="1" customHeight="1" x14ac:dyDescent="0.25"/>
    <row r="9519" ht="15" hidden="1" customHeight="1" x14ac:dyDescent="0.25"/>
    <row r="9520" ht="15" hidden="1" customHeight="1" x14ac:dyDescent="0.25"/>
    <row r="9521" ht="15" hidden="1" customHeight="1" x14ac:dyDescent="0.25"/>
    <row r="9522" ht="15" hidden="1" customHeight="1" x14ac:dyDescent="0.25"/>
    <row r="9523" ht="15" hidden="1" customHeight="1" x14ac:dyDescent="0.25"/>
    <row r="9524" ht="15" hidden="1" customHeight="1" x14ac:dyDescent="0.25"/>
    <row r="9525" ht="15" hidden="1" customHeight="1" x14ac:dyDescent="0.25"/>
    <row r="9526" ht="15" hidden="1" customHeight="1" x14ac:dyDescent="0.25"/>
    <row r="9527" ht="15" hidden="1" customHeight="1" x14ac:dyDescent="0.25"/>
    <row r="9528" ht="15" hidden="1" customHeight="1" x14ac:dyDescent="0.25"/>
    <row r="9529" ht="15" hidden="1" customHeight="1" x14ac:dyDescent="0.25"/>
    <row r="9530" ht="15" hidden="1" customHeight="1" x14ac:dyDescent="0.25"/>
    <row r="9531" ht="15" hidden="1" customHeight="1" x14ac:dyDescent="0.25"/>
    <row r="9532" ht="15" hidden="1" customHeight="1" x14ac:dyDescent="0.25"/>
    <row r="9533" ht="15" hidden="1" customHeight="1" x14ac:dyDescent="0.25"/>
    <row r="9534" ht="15" hidden="1" customHeight="1" x14ac:dyDescent="0.25"/>
    <row r="9535" ht="15" hidden="1" customHeight="1" x14ac:dyDescent="0.25"/>
    <row r="9536" ht="15" hidden="1" customHeight="1" x14ac:dyDescent="0.25"/>
    <row r="9537" ht="15" hidden="1" customHeight="1" x14ac:dyDescent="0.25"/>
    <row r="9538" ht="15" hidden="1" customHeight="1" x14ac:dyDescent="0.25"/>
    <row r="9539" ht="15" hidden="1" customHeight="1" x14ac:dyDescent="0.25"/>
    <row r="9540" ht="15" hidden="1" customHeight="1" x14ac:dyDescent="0.25"/>
    <row r="9541" ht="15" hidden="1" customHeight="1" x14ac:dyDescent="0.25"/>
    <row r="9542" ht="15" hidden="1" customHeight="1" x14ac:dyDescent="0.25"/>
    <row r="9543" ht="15" hidden="1" customHeight="1" x14ac:dyDescent="0.25"/>
    <row r="9544" ht="15" hidden="1" customHeight="1" x14ac:dyDescent="0.25"/>
    <row r="9545" ht="15" hidden="1" customHeight="1" x14ac:dyDescent="0.25"/>
    <row r="9546" ht="15" hidden="1" customHeight="1" x14ac:dyDescent="0.25"/>
    <row r="9547" ht="15" hidden="1" customHeight="1" x14ac:dyDescent="0.25"/>
    <row r="9548" ht="15" hidden="1" customHeight="1" x14ac:dyDescent="0.25"/>
    <row r="9549" ht="15" hidden="1" customHeight="1" x14ac:dyDescent="0.25"/>
    <row r="9550" ht="15" hidden="1" customHeight="1" x14ac:dyDescent="0.25"/>
    <row r="9551" ht="15" hidden="1" customHeight="1" x14ac:dyDescent="0.25"/>
    <row r="9552" ht="15" hidden="1" customHeight="1" x14ac:dyDescent="0.25"/>
    <row r="9553" ht="15" hidden="1" customHeight="1" x14ac:dyDescent="0.25"/>
    <row r="9554" ht="15" hidden="1" customHeight="1" x14ac:dyDescent="0.25"/>
    <row r="9555" ht="15" hidden="1" customHeight="1" x14ac:dyDescent="0.25"/>
    <row r="9556" ht="15" hidden="1" customHeight="1" x14ac:dyDescent="0.25"/>
    <row r="9557" ht="15" hidden="1" customHeight="1" x14ac:dyDescent="0.25"/>
    <row r="9558" ht="15" hidden="1" customHeight="1" x14ac:dyDescent="0.25"/>
    <row r="9559" ht="15" hidden="1" customHeight="1" x14ac:dyDescent="0.25"/>
    <row r="9560" ht="15" hidden="1" customHeight="1" x14ac:dyDescent="0.25"/>
    <row r="9561" ht="15" hidden="1" customHeight="1" x14ac:dyDescent="0.25"/>
    <row r="9562" ht="15" hidden="1" customHeight="1" x14ac:dyDescent="0.25"/>
    <row r="9563" ht="15" hidden="1" customHeight="1" x14ac:dyDescent="0.25"/>
    <row r="9564" ht="15" hidden="1" customHeight="1" x14ac:dyDescent="0.25"/>
    <row r="9565" ht="15" hidden="1" customHeight="1" x14ac:dyDescent="0.25"/>
    <row r="9566" ht="15" hidden="1" customHeight="1" x14ac:dyDescent="0.25"/>
    <row r="9567" ht="15" hidden="1" customHeight="1" x14ac:dyDescent="0.25"/>
    <row r="9568" ht="15" hidden="1" customHeight="1" x14ac:dyDescent="0.25"/>
    <row r="9569" ht="15" hidden="1" customHeight="1" x14ac:dyDescent="0.25"/>
    <row r="9570" ht="15" hidden="1" customHeight="1" x14ac:dyDescent="0.25"/>
    <row r="9571" ht="15" hidden="1" customHeight="1" x14ac:dyDescent="0.25"/>
    <row r="9572" ht="15" hidden="1" customHeight="1" x14ac:dyDescent="0.25"/>
    <row r="9573" ht="15" hidden="1" customHeight="1" x14ac:dyDescent="0.25"/>
    <row r="9574" ht="15" hidden="1" customHeight="1" x14ac:dyDescent="0.25"/>
    <row r="9575" ht="15" hidden="1" customHeight="1" x14ac:dyDescent="0.25"/>
    <row r="9576" ht="15" hidden="1" customHeight="1" x14ac:dyDescent="0.25"/>
    <row r="9577" ht="15" hidden="1" customHeight="1" x14ac:dyDescent="0.25"/>
    <row r="9578" ht="15" hidden="1" customHeight="1" x14ac:dyDescent="0.25"/>
    <row r="9579" ht="15" hidden="1" customHeight="1" x14ac:dyDescent="0.25"/>
    <row r="9580" ht="15" hidden="1" customHeight="1" x14ac:dyDescent="0.25"/>
    <row r="9581" ht="15" hidden="1" customHeight="1" x14ac:dyDescent="0.25"/>
    <row r="9582" ht="15" hidden="1" customHeight="1" x14ac:dyDescent="0.25"/>
    <row r="9583" ht="15" hidden="1" customHeight="1" x14ac:dyDescent="0.25"/>
    <row r="9584" ht="15" hidden="1" customHeight="1" x14ac:dyDescent="0.25"/>
    <row r="9585" ht="15" hidden="1" customHeight="1" x14ac:dyDescent="0.25"/>
    <row r="9586" ht="15" hidden="1" customHeight="1" x14ac:dyDescent="0.25"/>
    <row r="9587" ht="15" hidden="1" customHeight="1" x14ac:dyDescent="0.25"/>
    <row r="9588" ht="15" hidden="1" customHeight="1" x14ac:dyDescent="0.25"/>
    <row r="9589" ht="15" hidden="1" customHeight="1" x14ac:dyDescent="0.25"/>
    <row r="9590" ht="15" hidden="1" customHeight="1" x14ac:dyDescent="0.25"/>
    <row r="9591" ht="15" hidden="1" customHeight="1" x14ac:dyDescent="0.25"/>
    <row r="9592" ht="15" hidden="1" customHeight="1" x14ac:dyDescent="0.25"/>
    <row r="9593" ht="15" hidden="1" customHeight="1" x14ac:dyDescent="0.25"/>
    <row r="9594" ht="15" hidden="1" customHeight="1" x14ac:dyDescent="0.25"/>
    <row r="9595" ht="15" hidden="1" customHeight="1" x14ac:dyDescent="0.25"/>
    <row r="9596" ht="15" hidden="1" customHeight="1" x14ac:dyDescent="0.25"/>
    <row r="9597" ht="15" hidden="1" customHeight="1" x14ac:dyDescent="0.25"/>
    <row r="9598" ht="15" hidden="1" customHeight="1" x14ac:dyDescent="0.25"/>
    <row r="9599" ht="15" hidden="1" customHeight="1" x14ac:dyDescent="0.25"/>
    <row r="9600" ht="15" hidden="1" customHeight="1" x14ac:dyDescent="0.25"/>
    <row r="9601" ht="15" hidden="1" customHeight="1" x14ac:dyDescent="0.25"/>
    <row r="9602" ht="15" hidden="1" customHeight="1" x14ac:dyDescent="0.25"/>
    <row r="9603" ht="15" hidden="1" customHeight="1" x14ac:dyDescent="0.25"/>
    <row r="9604" ht="15" hidden="1" customHeight="1" x14ac:dyDescent="0.25"/>
    <row r="9605" ht="15" hidden="1" customHeight="1" x14ac:dyDescent="0.25"/>
    <row r="9606" ht="15" hidden="1" customHeight="1" x14ac:dyDescent="0.25"/>
    <row r="9607" ht="15" hidden="1" customHeight="1" x14ac:dyDescent="0.25"/>
    <row r="9608" ht="15" hidden="1" customHeight="1" x14ac:dyDescent="0.25"/>
    <row r="9609" ht="15" hidden="1" customHeight="1" x14ac:dyDescent="0.25"/>
    <row r="9610" ht="15" hidden="1" customHeight="1" x14ac:dyDescent="0.25"/>
    <row r="9611" ht="15" hidden="1" customHeight="1" x14ac:dyDescent="0.25"/>
    <row r="9612" ht="15" hidden="1" customHeight="1" x14ac:dyDescent="0.25"/>
    <row r="9613" ht="15" hidden="1" customHeight="1" x14ac:dyDescent="0.25"/>
    <row r="9614" ht="15" hidden="1" customHeight="1" x14ac:dyDescent="0.25"/>
    <row r="9615" ht="15" hidden="1" customHeight="1" x14ac:dyDescent="0.25"/>
    <row r="9616" ht="15" hidden="1" customHeight="1" x14ac:dyDescent="0.25"/>
    <row r="9617" ht="15" hidden="1" customHeight="1" x14ac:dyDescent="0.25"/>
    <row r="9618" ht="15" hidden="1" customHeight="1" x14ac:dyDescent="0.25"/>
    <row r="9619" ht="15" hidden="1" customHeight="1" x14ac:dyDescent="0.25"/>
    <row r="9620" ht="15" hidden="1" customHeight="1" x14ac:dyDescent="0.25"/>
    <row r="9621" ht="15" hidden="1" customHeight="1" x14ac:dyDescent="0.25"/>
    <row r="9622" ht="15" hidden="1" customHeight="1" x14ac:dyDescent="0.25"/>
    <row r="9623" ht="15" hidden="1" customHeight="1" x14ac:dyDescent="0.25"/>
    <row r="9624" ht="15" hidden="1" customHeight="1" x14ac:dyDescent="0.25"/>
    <row r="9625" ht="15" hidden="1" customHeight="1" x14ac:dyDescent="0.25"/>
    <row r="9626" ht="15" hidden="1" customHeight="1" x14ac:dyDescent="0.25"/>
    <row r="9627" ht="15" hidden="1" customHeight="1" x14ac:dyDescent="0.25"/>
    <row r="9628" ht="15" hidden="1" customHeight="1" x14ac:dyDescent="0.25"/>
    <row r="9629" ht="15" hidden="1" customHeight="1" x14ac:dyDescent="0.25"/>
    <row r="9630" ht="15" hidden="1" customHeight="1" x14ac:dyDescent="0.25"/>
    <row r="9631" ht="15" hidden="1" customHeight="1" x14ac:dyDescent="0.25"/>
    <row r="9632" ht="15" hidden="1" customHeight="1" x14ac:dyDescent="0.25"/>
    <row r="9633" ht="15" hidden="1" customHeight="1" x14ac:dyDescent="0.25"/>
    <row r="9634" ht="15" hidden="1" customHeight="1" x14ac:dyDescent="0.25"/>
    <row r="9635" ht="15" hidden="1" customHeight="1" x14ac:dyDescent="0.25"/>
    <row r="9636" ht="15" hidden="1" customHeight="1" x14ac:dyDescent="0.25"/>
    <row r="9637" ht="15" hidden="1" customHeight="1" x14ac:dyDescent="0.25"/>
    <row r="9638" ht="15" hidden="1" customHeight="1" x14ac:dyDescent="0.25"/>
    <row r="9639" ht="15" hidden="1" customHeight="1" x14ac:dyDescent="0.25"/>
    <row r="9640" ht="15" hidden="1" customHeight="1" x14ac:dyDescent="0.25"/>
    <row r="9641" ht="15" hidden="1" customHeight="1" x14ac:dyDescent="0.25"/>
    <row r="9642" ht="15" hidden="1" customHeight="1" x14ac:dyDescent="0.25"/>
    <row r="9643" ht="15" hidden="1" customHeight="1" x14ac:dyDescent="0.25"/>
    <row r="9644" ht="15" hidden="1" customHeight="1" x14ac:dyDescent="0.25"/>
    <row r="9645" ht="15" hidden="1" customHeight="1" x14ac:dyDescent="0.25"/>
    <row r="9646" ht="15" hidden="1" customHeight="1" x14ac:dyDescent="0.25"/>
    <row r="9647" ht="15" hidden="1" customHeight="1" x14ac:dyDescent="0.25"/>
    <row r="9648" ht="15" hidden="1" customHeight="1" x14ac:dyDescent="0.25"/>
    <row r="9649" ht="15" hidden="1" customHeight="1" x14ac:dyDescent="0.25"/>
    <row r="9650" ht="15" hidden="1" customHeight="1" x14ac:dyDescent="0.25"/>
    <row r="9651" ht="15" hidden="1" customHeight="1" x14ac:dyDescent="0.25"/>
    <row r="9652" ht="15" hidden="1" customHeight="1" x14ac:dyDescent="0.25"/>
    <row r="9653" ht="15" hidden="1" customHeight="1" x14ac:dyDescent="0.25"/>
    <row r="9654" ht="15" hidden="1" customHeight="1" x14ac:dyDescent="0.25"/>
    <row r="9655" ht="15" hidden="1" customHeight="1" x14ac:dyDescent="0.25"/>
    <row r="9656" ht="15" hidden="1" customHeight="1" x14ac:dyDescent="0.25"/>
    <row r="9657" ht="15" hidden="1" customHeight="1" x14ac:dyDescent="0.25"/>
    <row r="9658" ht="15" hidden="1" customHeight="1" x14ac:dyDescent="0.25"/>
    <row r="9659" ht="15" hidden="1" customHeight="1" x14ac:dyDescent="0.25"/>
    <row r="9660" ht="15" hidden="1" customHeight="1" x14ac:dyDescent="0.25"/>
    <row r="9661" ht="15" hidden="1" customHeight="1" x14ac:dyDescent="0.25"/>
    <row r="9662" ht="15" hidden="1" customHeight="1" x14ac:dyDescent="0.25"/>
    <row r="9663" ht="15" hidden="1" customHeight="1" x14ac:dyDescent="0.25"/>
    <row r="9664" ht="15" hidden="1" customHeight="1" x14ac:dyDescent="0.25"/>
    <row r="9665" ht="15" hidden="1" customHeight="1" x14ac:dyDescent="0.25"/>
    <row r="9666" ht="15" hidden="1" customHeight="1" x14ac:dyDescent="0.25"/>
    <row r="9667" ht="15" hidden="1" customHeight="1" x14ac:dyDescent="0.25"/>
    <row r="9668" ht="15" hidden="1" customHeight="1" x14ac:dyDescent="0.25"/>
    <row r="9669" ht="15" hidden="1" customHeight="1" x14ac:dyDescent="0.25"/>
    <row r="9670" ht="15" hidden="1" customHeight="1" x14ac:dyDescent="0.25"/>
    <row r="9671" ht="15" hidden="1" customHeight="1" x14ac:dyDescent="0.25"/>
    <row r="9672" ht="15" hidden="1" customHeight="1" x14ac:dyDescent="0.25"/>
    <row r="9673" ht="15" hidden="1" customHeight="1" x14ac:dyDescent="0.25"/>
    <row r="9674" ht="15" hidden="1" customHeight="1" x14ac:dyDescent="0.25"/>
    <row r="9675" ht="15" hidden="1" customHeight="1" x14ac:dyDescent="0.25"/>
    <row r="9676" ht="15" hidden="1" customHeight="1" x14ac:dyDescent="0.25"/>
    <row r="9677" ht="15" hidden="1" customHeight="1" x14ac:dyDescent="0.25"/>
    <row r="9678" ht="15" hidden="1" customHeight="1" x14ac:dyDescent="0.25"/>
    <row r="9679" ht="15" hidden="1" customHeight="1" x14ac:dyDescent="0.25"/>
    <row r="9680" ht="15" hidden="1" customHeight="1" x14ac:dyDescent="0.25"/>
    <row r="9681" ht="15" hidden="1" customHeight="1" x14ac:dyDescent="0.25"/>
    <row r="9682" ht="15" hidden="1" customHeight="1" x14ac:dyDescent="0.25"/>
    <row r="9683" ht="15" hidden="1" customHeight="1" x14ac:dyDescent="0.25"/>
    <row r="9684" ht="15" hidden="1" customHeight="1" x14ac:dyDescent="0.25"/>
    <row r="9685" ht="15" hidden="1" customHeight="1" x14ac:dyDescent="0.25"/>
    <row r="9686" ht="15" hidden="1" customHeight="1" x14ac:dyDescent="0.25"/>
    <row r="9687" ht="15" hidden="1" customHeight="1" x14ac:dyDescent="0.25"/>
    <row r="9688" ht="15" hidden="1" customHeight="1" x14ac:dyDescent="0.25"/>
    <row r="9689" ht="15" hidden="1" customHeight="1" x14ac:dyDescent="0.25"/>
    <row r="9690" ht="15" hidden="1" customHeight="1" x14ac:dyDescent="0.25"/>
    <row r="9691" ht="15" hidden="1" customHeight="1" x14ac:dyDescent="0.25"/>
    <row r="9692" ht="15" hidden="1" customHeight="1" x14ac:dyDescent="0.25"/>
    <row r="9693" ht="15" hidden="1" customHeight="1" x14ac:dyDescent="0.25"/>
    <row r="9694" ht="15" hidden="1" customHeight="1" x14ac:dyDescent="0.25"/>
    <row r="9695" ht="15" hidden="1" customHeight="1" x14ac:dyDescent="0.25"/>
    <row r="9696" ht="15" hidden="1" customHeight="1" x14ac:dyDescent="0.25"/>
    <row r="9697" ht="15" hidden="1" customHeight="1" x14ac:dyDescent="0.25"/>
    <row r="9698" ht="15" hidden="1" customHeight="1" x14ac:dyDescent="0.25"/>
    <row r="9699" ht="15" hidden="1" customHeight="1" x14ac:dyDescent="0.25"/>
    <row r="9700" ht="15" hidden="1" customHeight="1" x14ac:dyDescent="0.25"/>
    <row r="9701" ht="15" hidden="1" customHeight="1" x14ac:dyDescent="0.25"/>
    <row r="9702" ht="15" hidden="1" customHeight="1" x14ac:dyDescent="0.25"/>
    <row r="9703" ht="15" hidden="1" customHeight="1" x14ac:dyDescent="0.25"/>
    <row r="9704" ht="15" hidden="1" customHeight="1" x14ac:dyDescent="0.25"/>
    <row r="9705" ht="15" hidden="1" customHeight="1" x14ac:dyDescent="0.25"/>
    <row r="9706" ht="15" hidden="1" customHeight="1" x14ac:dyDescent="0.25"/>
    <row r="9707" ht="15" hidden="1" customHeight="1" x14ac:dyDescent="0.25"/>
    <row r="9708" ht="15" hidden="1" customHeight="1" x14ac:dyDescent="0.25"/>
    <row r="9709" ht="15" hidden="1" customHeight="1" x14ac:dyDescent="0.25"/>
    <row r="9710" ht="15" hidden="1" customHeight="1" x14ac:dyDescent="0.25"/>
    <row r="9711" ht="15" hidden="1" customHeight="1" x14ac:dyDescent="0.25"/>
    <row r="9712" ht="15" hidden="1" customHeight="1" x14ac:dyDescent="0.25"/>
    <row r="9713" ht="15" hidden="1" customHeight="1" x14ac:dyDescent="0.25"/>
    <row r="9714" ht="15" hidden="1" customHeight="1" x14ac:dyDescent="0.25"/>
    <row r="9715" ht="15" hidden="1" customHeight="1" x14ac:dyDescent="0.25"/>
    <row r="9716" ht="15" hidden="1" customHeight="1" x14ac:dyDescent="0.25"/>
    <row r="9717" ht="15" hidden="1" customHeight="1" x14ac:dyDescent="0.25"/>
    <row r="9718" ht="15" hidden="1" customHeight="1" x14ac:dyDescent="0.25"/>
    <row r="9719" ht="15" hidden="1" customHeight="1" x14ac:dyDescent="0.25"/>
    <row r="9720" ht="15" hidden="1" customHeight="1" x14ac:dyDescent="0.25"/>
    <row r="9721" ht="15" hidden="1" customHeight="1" x14ac:dyDescent="0.25"/>
    <row r="9722" ht="15" hidden="1" customHeight="1" x14ac:dyDescent="0.25"/>
    <row r="9723" ht="15" hidden="1" customHeight="1" x14ac:dyDescent="0.25"/>
    <row r="9724" ht="15" hidden="1" customHeight="1" x14ac:dyDescent="0.25"/>
    <row r="9725" ht="15" hidden="1" customHeight="1" x14ac:dyDescent="0.25"/>
    <row r="9726" ht="15" hidden="1" customHeight="1" x14ac:dyDescent="0.25"/>
    <row r="9727" ht="15" hidden="1" customHeight="1" x14ac:dyDescent="0.25"/>
    <row r="9728" ht="15" hidden="1" customHeight="1" x14ac:dyDescent="0.25"/>
    <row r="9729" ht="15" hidden="1" customHeight="1" x14ac:dyDescent="0.25"/>
    <row r="9730" ht="15" hidden="1" customHeight="1" x14ac:dyDescent="0.25"/>
    <row r="9731" ht="15" hidden="1" customHeight="1" x14ac:dyDescent="0.25"/>
    <row r="9732" ht="15" hidden="1" customHeight="1" x14ac:dyDescent="0.25"/>
    <row r="9733" ht="15" hidden="1" customHeight="1" x14ac:dyDescent="0.25"/>
    <row r="9734" ht="15" hidden="1" customHeight="1" x14ac:dyDescent="0.25"/>
    <row r="9735" ht="15" hidden="1" customHeight="1" x14ac:dyDescent="0.25"/>
    <row r="9736" ht="15" hidden="1" customHeight="1" x14ac:dyDescent="0.25"/>
    <row r="9737" ht="15" hidden="1" customHeight="1" x14ac:dyDescent="0.25"/>
    <row r="9738" ht="15" hidden="1" customHeight="1" x14ac:dyDescent="0.25"/>
    <row r="9739" ht="15" hidden="1" customHeight="1" x14ac:dyDescent="0.25"/>
    <row r="9740" ht="15" hidden="1" customHeight="1" x14ac:dyDescent="0.25"/>
    <row r="9741" ht="15" hidden="1" customHeight="1" x14ac:dyDescent="0.25"/>
    <row r="9742" ht="15" hidden="1" customHeight="1" x14ac:dyDescent="0.25"/>
    <row r="9743" ht="15" hidden="1" customHeight="1" x14ac:dyDescent="0.25"/>
    <row r="9744" ht="15" hidden="1" customHeight="1" x14ac:dyDescent="0.25"/>
    <row r="9745" ht="15" hidden="1" customHeight="1" x14ac:dyDescent="0.25"/>
    <row r="9746" ht="15" hidden="1" customHeight="1" x14ac:dyDescent="0.25"/>
    <row r="9747" ht="15" hidden="1" customHeight="1" x14ac:dyDescent="0.25"/>
    <row r="9748" ht="15" hidden="1" customHeight="1" x14ac:dyDescent="0.25"/>
    <row r="9749" ht="15" hidden="1" customHeight="1" x14ac:dyDescent="0.25"/>
    <row r="9750" ht="15" hidden="1" customHeight="1" x14ac:dyDescent="0.25"/>
    <row r="9751" ht="15" hidden="1" customHeight="1" x14ac:dyDescent="0.25"/>
    <row r="9752" ht="15" hidden="1" customHeight="1" x14ac:dyDescent="0.25"/>
    <row r="9753" ht="15" hidden="1" customHeight="1" x14ac:dyDescent="0.25"/>
    <row r="9754" ht="15" hidden="1" customHeight="1" x14ac:dyDescent="0.25"/>
    <row r="9755" ht="15" hidden="1" customHeight="1" x14ac:dyDescent="0.25"/>
    <row r="9756" ht="15" hidden="1" customHeight="1" x14ac:dyDescent="0.25"/>
    <row r="9757" ht="15" hidden="1" customHeight="1" x14ac:dyDescent="0.25"/>
    <row r="9758" ht="15" hidden="1" customHeight="1" x14ac:dyDescent="0.25"/>
    <row r="9759" ht="15" hidden="1" customHeight="1" x14ac:dyDescent="0.25"/>
    <row r="9760" ht="15" hidden="1" customHeight="1" x14ac:dyDescent="0.25"/>
    <row r="9761" ht="15" hidden="1" customHeight="1" x14ac:dyDescent="0.25"/>
    <row r="9762" ht="15" hidden="1" customHeight="1" x14ac:dyDescent="0.25"/>
    <row r="9763" ht="15" hidden="1" customHeight="1" x14ac:dyDescent="0.25"/>
    <row r="9764" ht="15" hidden="1" customHeight="1" x14ac:dyDescent="0.25"/>
    <row r="9765" ht="15" hidden="1" customHeight="1" x14ac:dyDescent="0.25"/>
    <row r="9766" ht="15" hidden="1" customHeight="1" x14ac:dyDescent="0.25"/>
    <row r="9767" ht="15" hidden="1" customHeight="1" x14ac:dyDescent="0.25"/>
    <row r="9768" ht="15" hidden="1" customHeight="1" x14ac:dyDescent="0.25"/>
    <row r="9769" ht="15" hidden="1" customHeight="1" x14ac:dyDescent="0.25"/>
    <row r="9770" ht="15" hidden="1" customHeight="1" x14ac:dyDescent="0.25"/>
    <row r="9771" ht="15" hidden="1" customHeight="1" x14ac:dyDescent="0.25"/>
    <row r="9772" ht="15" hidden="1" customHeight="1" x14ac:dyDescent="0.25"/>
    <row r="9773" ht="15" hidden="1" customHeight="1" x14ac:dyDescent="0.25"/>
    <row r="9774" ht="15" hidden="1" customHeight="1" x14ac:dyDescent="0.25"/>
    <row r="9775" ht="15" hidden="1" customHeight="1" x14ac:dyDescent="0.25"/>
    <row r="9776" ht="15" hidden="1" customHeight="1" x14ac:dyDescent="0.25"/>
    <row r="9777" ht="15" hidden="1" customHeight="1" x14ac:dyDescent="0.25"/>
    <row r="9778" ht="15" hidden="1" customHeight="1" x14ac:dyDescent="0.25"/>
    <row r="9779" ht="15" hidden="1" customHeight="1" x14ac:dyDescent="0.25"/>
    <row r="9780" ht="15" hidden="1" customHeight="1" x14ac:dyDescent="0.25"/>
    <row r="9781" ht="15" hidden="1" customHeight="1" x14ac:dyDescent="0.25"/>
    <row r="9782" ht="15" hidden="1" customHeight="1" x14ac:dyDescent="0.25"/>
    <row r="9783" ht="15" hidden="1" customHeight="1" x14ac:dyDescent="0.25"/>
    <row r="9784" ht="15" hidden="1" customHeight="1" x14ac:dyDescent="0.25"/>
    <row r="9785" ht="15" hidden="1" customHeight="1" x14ac:dyDescent="0.25"/>
    <row r="9786" ht="15" hidden="1" customHeight="1" x14ac:dyDescent="0.25"/>
    <row r="9787" ht="15" hidden="1" customHeight="1" x14ac:dyDescent="0.25"/>
    <row r="9788" ht="15" hidden="1" customHeight="1" x14ac:dyDescent="0.25"/>
    <row r="9789" ht="15" hidden="1" customHeight="1" x14ac:dyDescent="0.25"/>
    <row r="9790" ht="15" hidden="1" customHeight="1" x14ac:dyDescent="0.25"/>
    <row r="9791" ht="15" hidden="1" customHeight="1" x14ac:dyDescent="0.25"/>
    <row r="9792" ht="15" hidden="1" customHeight="1" x14ac:dyDescent="0.25"/>
    <row r="9793" ht="15" hidden="1" customHeight="1" x14ac:dyDescent="0.25"/>
    <row r="9794" ht="15" hidden="1" customHeight="1" x14ac:dyDescent="0.25"/>
    <row r="9795" ht="15" hidden="1" customHeight="1" x14ac:dyDescent="0.25"/>
    <row r="9796" ht="15" hidden="1" customHeight="1" x14ac:dyDescent="0.25"/>
    <row r="9797" ht="15" hidden="1" customHeight="1" x14ac:dyDescent="0.25"/>
    <row r="9798" ht="15" hidden="1" customHeight="1" x14ac:dyDescent="0.25"/>
    <row r="9799" ht="15" hidden="1" customHeight="1" x14ac:dyDescent="0.25"/>
    <row r="9800" ht="15" hidden="1" customHeight="1" x14ac:dyDescent="0.25"/>
    <row r="9801" ht="15" hidden="1" customHeight="1" x14ac:dyDescent="0.25"/>
    <row r="9802" ht="15" hidden="1" customHeight="1" x14ac:dyDescent="0.25"/>
    <row r="9803" ht="15" hidden="1" customHeight="1" x14ac:dyDescent="0.25"/>
    <row r="9804" ht="15" hidden="1" customHeight="1" x14ac:dyDescent="0.25"/>
    <row r="9805" ht="15" hidden="1" customHeight="1" x14ac:dyDescent="0.25"/>
    <row r="9806" ht="15" hidden="1" customHeight="1" x14ac:dyDescent="0.25"/>
    <row r="9807" ht="15" hidden="1" customHeight="1" x14ac:dyDescent="0.25"/>
    <row r="9808" ht="15" hidden="1" customHeight="1" x14ac:dyDescent="0.25"/>
    <row r="9809" ht="15" hidden="1" customHeight="1" x14ac:dyDescent="0.25"/>
    <row r="9810" ht="15" hidden="1" customHeight="1" x14ac:dyDescent="0.25"/>
    <row r="9811" ht="15" hidden="1" customHeight="1" x14ac:dyDescent="0.25"/>
    <row r="9812" ht="15" hidden="1" customHeight="1" x14ac:dyDescent="0.25"/>
    <row r="9813" ht="15" hidden="1" customHeight="1" x14ac:dyDescent="0.25"/>
    <row r="9814" ht="15" hidden="1" customHeight="1" x14ac:dyDescent="0.25"/>
    <row r="9815" ht="15" hidden="1" customHeight="1" x14ac:dyDescent="0.25"/>
    <row r="9816" ht="15" hidden="1" customHeight="1" x14ac:dyDescent="0.25"/>
    <row r="9817" ht="15" hidden="1" customHeight="1" x14ac:dyDescent="0.25"/>
    <row r="9818" ht="15" hidden="1" customHeight="1" x14ac:dyDescent="0.25"/>
    <row r="9819" ht="15" hidden="1" customHeight="1" x14ac:dyDescent="0.25"/>
    <row r="9820" ht="15" hidden="1" customHeight="1" x14ac:dyDescent="0.25"/>
    <row r="9821" ht="15" hidden="1" customHeight="1" x14ac:dyDescent="0.25"/>
    <row r="9822" ht="15" hidden="1" customHeight="1" x14ac:dyDescent="0.25"/>
    <row r="9823" ht="15" hidden="1" customHeight="1" x14ac:dyDescent="0.25"/>
    <row r="9824" ht="15" hidden="1" customHeight="1" x14ac:dyDescent="0.25"/>
    <row r="9825" ht="15" hidden="1" customHeight="1" x14ac:dyDescent="0.25"/>
    <row r="9826" ht="15" hidden="1" customHeight="1" x14ac:dyDescent="0.25"/>
    <row r="9827" ht="15" hidden="1" customHeight="1" x14ac:dyDescent="0.25"/>
    <row r="9828" ht="15" hidden="1" customHeight="1" x14ac:dyDescent="0.25"/>
    <row r="9829" ht="15" hidden="1" customHeight="1" x14ac:dyDescent="0.25"/>
    <row r="9830" ht="15" hidden="1" customHeight="1" x14ac:dyDescent="0.25"/>
    <row r="9831" ht="15" hidden="1" customHeight="1" x14ac:dyDescent="0.25"/>
    <row r="9832" ht="15" hidden="1" customHeight="1" x14ac:dyDescent="0.25"/>
    <row r="9833" ht="15" hidden="1" customHeight="1" x14ac:dyDescent="0.25"/>
    <row r="9834" ht="15" hidden="1" customHeight="1" x14ac:dyDescent="0.25"/>
    <row r="9835" ht="15" hidden="1" customHeight="1" x14ac:dyDescent="0.25"/>
    <row r="9836" ht="15" hidden="1" customHeight="1" x14ac:dyDescent="0.25"/>
    <row r="9837" ht="15" hidden="1" customHeight="1" x14ac:dyDescent="0.25"/>
    <row r="9838" ht="15" hidden="1" customHeight="1" x14ac:dyDescent="0.25"/>
    <row r="9839" ht="15" hidden="1" customHeight="1" x14ac:dyDescent="0.25"/>
    <row r="9840" ht="15" hidden="1" customHeight="1" x14ac:dyDescent="0.25"/>
    <row r="9841" ht="15" hidden="1" customHeight="1" x14ac:dyDescent="0.25"/>
    <row r="9842" ht="15" hidden="1" customHeight="1" x14ac:dyDescent="0.25"/>
    <row r="9843" ht="15" hidden="1" customHeight="1" x14ac:dyDescent="0.25"/>
    <row r="9844" ht="15" hidden="1" customHeight="1" x14ac:dyDescent="0.25"/>
    <row r="9845" ht="15" hidden="1" customHeight="1" x14ac:dyDescent="0.25"/>
    <row r="9846" ht="15" hidden="1" customHeight="1" x14ac:dyDescent="0.25"/>
    <row r="9847" ht="15" hidden="1" customHeight="1" x14ac:dyDescent="0.25"/>
    <row r="9848" ht="15" hidden="1" customHeight="1" x14ac:dyDescent="0.25"/>
    <row r="9849" ht="15" hidden="1" customHeight="1" x14ac:dyDescent="0.25"/>
    <row r="9850" ht="15" hidden="1" customHeight="1" x14ac:dyDescent="0.25"/>
    <row r="9851" ht="15" hidden="1" customHeight="1" x14ac:dyDescent="0.25"/>
    <row r="9852" ht="15" hidden="1" customHeight="1" x14ac:dyDescent="0.25"/>
    <row r="9853" ht="15" hidden="1" customHeight="1" x14ac:dyDescent="0.25"/>
    <row r="9854" ht="15" hidden="1" customHeight="1" x14ac:dyDescent="0.25"/>
    <row r="9855" ht="15" hidden="1" customHeight="1" x14ac:dyDescent="0.25"/>
    <row r="9856" ht="15" hidden="1" customHeight="1" x14ac:dyDescent="0.25"/>
    <row r="9857" ht="15" hidden="1" customHeight="1" x14ac:dyDescent="0.25"/>
    <row r="9858" ht="15" hidden="1" customHeight="1" x14ac:dyDescent="0.25"/>
    <row r="9859" ht="15" hidden="1" customHeight="1" x14ac:dyDescent="0.25"/>
    <row r="9860" ht="15" hidden="1" customHeight="1" x14ac:dyDescent="0.25"/>
    <row r="9861" ht="15" hidden="1" customHeight="1" x14ac:dyDescent="0.25"/>
    <row r="9862" ht="15" hidden="1" customHeight="1" x14ac:dyDescent="0.25"/>
    <row r="9863" ht="15" hidden="1" customHeight="1" x14ac:dyDescent="0.25"/>
    <row r="9864" ht="15" hidden="1" customHeight="1" x14ac:dyDescent="0.25"/>
    <row r="9865" ht="15" hidden="1" customHeight="1" x14ac:dyDescent="0.25"/>
    <row r="9866" ht="15" hidden="1" customHeight="1" x14ac:dyDescent="0.25"/>
    <row r="9867" ht="15" hidden="1" customHeight="1" x14ac:dyDescent="0.25"/>
    <row r="9868" ht="15" hidden="1" customHeight="1" x14ac:dyDescent="0.25"/>
    <row r="9869" ht="15" hidden="1" customHeight="1" x14ac:dyDescent="0.25"/>
    <row r="9870" ht="15" hidden="1" customHeight="1" x14ac:dyDescent="0.25"/>
    <row r="9871" ht="15" hidden="1" customHeight="1" x14ac:dyDescent="0.25"/>
    <row r="9872" ht="15" hidden="1" customHeight="1" x14ac:dyDescent="0.25"/>
    <row r="9873" ht="15" hidden="1" customHeight="1" x14ac:dyDescent="0.25"/>
    <row r="9874" ht="15" hidden="1" customHeight="1" x14ac:dyDescent="0.25"/>
    <row r="9875" ht="15" hidden="1" customHeight="1" x14ac:dyDescent="0.25"/>
    <row r="9876" ht="15" hidden="1" customHeight="1" x14ac:dyDescent="0.25"/>
    <row r="9877" ht="15" hidden="1" customHeight="1" x14ac:dyDescent="0.25"/>
    <row r="9878" ht="15" hidden="1" customHeight="1" x14ac:dyDescent="0.25"/>
    <row r="9879" ht="15" hidden="1" customHeight="1" x14ac:dyDescent="0.25"/>
    <row r="9880" ht="15" hidden="1" customHeight="1" x14ac:dyDescent="0.25"/>
    <row r="9881" ht="15" hidden="1" customHeight="1" x14ac:dyDescent="0.25"/>
    <row r="9882" ht="15" hidden="1" customHeight="1" x14ac:dyDescent="0.25"/>
    <row r="9883" ht="15" hidden="1" customHeight="1" x14ac:dyDescent="0.25"/>
    <row r="9884" ht="15" hidden="1" customHeight="1" x14ac:dyDescent="0.25"/>
    <row r="9885" ht="15" hidden="1" customHeight="1" x14ac:dyDescent="0.25"/>
    <row r="9886" ht="15" hidden="1" customHeight="1" x14ac:dyDescent="0.25"/>
    <row r="9887" ht="15" hidden="1" customHeight="1" x14ac:dyDescent="0.25"/>
    <row r="9888" ht="15" hidden="1" customHeight="1" x14ac:dyDescent="0.25"/>
    <row r="9889" ht="15" hidden="1" customHeight="1" x14ac:dyDescent="0.25"/>
    <row r="9890" ht="15" hidden="1" customHeight="1" x14ac:dyDescent="0.25"/>
    <row r="9891" ht="15" hidden="1" customHeight="1" x14ac:dyDescent="0.25"/>
    <row r="9892" ht="15" hidden="1" customHeight="1" x14ac:dyDescent="0.25"/>
    <row r="9893" ht="15" hidden="1" customHeight="1" x14ac:dyDescent="0.25"/>
    <row r="9894" ht="15" hidden="1" customHeight="1" x14ac:dyDescent="0.25"/>
    <row r="9895" ht="15" hidden="1" customHeight="1" x14ac:dyDescent="0.25"/>
    <row r="9896" ht="15" hidden="1" customHeight="1" x14ac:dyDescent="0.25"/>
    <row r="9897" ht="15" hidden="1" customHeight="1" x14ac:dyDescent="0.25"/>
    <row r="9898" ht="15" hidden="1" customHeight="1" x14ac:dyDescent="0.25"/>
    <row r="9899" ht="15" hidden="1" customHeight="1" x14ac:dyDescent="0.25"/>
    <row r="9900" ht="15" hidden="1" customHeight="1" x14ac:dyDescent="0.25"/>
    <row r="9901" ht="15" hidden="1" customHeight="1" x14ac:dyDescent="0.25"/>
    <row r="9902" ht="15" hidden="1" customHeight="1" x14ac:dyDescent="0.25"/>
    <row r="9903" ht="15" hidden="1" customHeight="1" x14ac:dyDescent="0.25"/>
    <row r="9904" ht="15" hidden="1" customHeight="1" x14ac:dyDescent="0.25"/>
    <row r="9905" ht="15" hidden="1" customHeight="1" x14ac:dyDescent="0.25"/>
    <row r="9906" ht="15" hidden="1" customHeight="1" x14ac:dyDescent="0.25"/>
    <row r="9907" ht="15" hidden="1" customHeight="1" x14ac:dyDescent="0.25"/>
    <row r="9908" ht="15" hidden="1" customHeight="1" x14ac:dyDescent="0.25"/>
    <row r="9909" ht="15" hidden="1" customHeight="1" x14ac:dyDescent="0.25"/>
    <row r="9910" ht="15" hidden="1" customHeight="1" x14ac:dyDescent="0.25"/>
    <row r="9911" ht="15" hidden="1" customHeight="1" x14ac:dyDescent="0.25"/>
    <row r="9912" ht="15" hidden="1" customHeight="1" x14ac:dyDescent="0.25"/>
    <row r="9913" ht="15" hidden="1" customHeight="1" x14ac:dyDescent="0.25"/>
    <row r="9914" ht="15" hidden="1" customHeight="1" x14ac:dyDescent="0.25"/>
    <row r="9915" ht="15" hidden="1" customHeight="1" x14ac:dyDescent="0.25"/>
    <row r="9916" ht="15" hidden="1" customHeight="1" x14ac:dyDescent="0.25"/>
    <row r="9917" ht="15" hidden="1" customHeight="1" x14ac:dyDescent="0.25"/>
    <row r="9918" ht="15" hidden="1" customHeight="1" x14ac:dyDescent="0.25"/>
    <row r="9919" ht="15" hidden="1" customHeight="1" x14ac:dyDescent="0.25"/>
    <row r="9920" ht="15" hidden="1" customHeight="1" x14ac:dyDescent="0.25"/>
    <row r="9921" ht="15" hidden="1" customHeight="1" x14ac:dyDescent="0.25"/>
    <row r="9922" ht="15" hidden="1" customHeight="1" x14ac:dyDescent="0.25"/>
    <row r="9923" ht="15" hidden="1" customHeight="1" x14ac:dyDescent="0.25"/>
    <row r="9924" ht="15" hidden="1" customHeight="1" x14ac:dyDescent="0.25"/>
    <row r="9925" ht="15" hidden="1" customHeight="1" x14ac:dyDescent="0.25"/>
    <row r="9926" ht="15" hidden="1" customHeight="1" x14ac:dyDescent="0.25"/>
    <row r="9927" ht="15" hidden="1" customHeight="1" x14ac:dyDescent="0.25"/>
    <row r="9928" ht="15" hidden="1" customHeight="1" x14ac:dyDescent="0.25"/>
    <row r="9929" ht="15" hidden="1" customHeight="1" x14ac:dyDescent="0.25"/>
    <row r="9930" ht="15" hidden="1" customHeight="1" x14ac:dyDescent="0.25"/>
    <row r="9931" ht="15" hidden="1" customHeight="1" x14ac:dyDescent="0.25"/>
    <row r="9932" ht="15" hidden="1" customHeight="1" x14ac:dyDescent="0.25"/>
    <row r="9933" ht="15" hidden="1" customHeight="1" x14ac:dyDescent="0.25"/>
    <row r="9934" ht="15" hidden="1" customHeight="1" x14ac:dyDescent="0.25"/>
    <row r="9935" ht="15" hidden="1" customHeight="1" x14ac:dyDescent="0.25"/>
    <row r="9936" ht="15" hidden="1" customHeight="1" x14ac:dyDescent="0.25"/>
    <row r="9937" ht="15" hidden="1" customHeight="1" x14ac:dyDescent="0.25"/>
    <row r="9938" ht="15" hidden="1" customHeight="1" x14ac:dyDescent="0.25"/>
    <row r="9939" ht="15" hidden="1" customHeight="1" x14ac:dyDescent="0.25"/>
    <row r="9940" ht="15" hidden="1" customHeight="1" x14ac:dyDescent="0.25"/>
    <row r="9941" ht="15" hidden="1" customHeight="1" x14ac:dyDescent="0.25"/>
    <row r="9942" ht="15" hidden="1" customHeight="1" x14ac:dyDescent="0.25"/>
    <row r="9943" ht="15" hidden="1" customHeight="1" x14ac:dyDescent="0.25"/>
    <row r="9944" ht="15" hidden="1" customHeight="1" x14ac:dyDescent="0.25"/>
    <row r="9945" ht="15" hidden="1" customHeight="1" x14ac:dyDescent="0.25"/>
    <row r="9946" ht="15" hidden="1" customHeight="1" x14ac:dyDescent="0.25"/>
    <row r="9947" ht="15" hidden="1" customHeight="1" x14ac:dyDescent="0.25"/>
    <row r="9948" ht="15" hidden="1" customHeight="1" x14ac:dyDescent="0.25"/>
    <row r="9949" ht="15" hidden="1" customHeight="1" x14ac:dyDescent="0.25"/>
    <row r="9950" ht="15" hidden="1" customHeight="1" x14ac:dyDescent="0.25"/>
    <row r="9951" ht="15" hidden="1" customHeight="1" x14ac:dyDescent="0.25"/>
    <row r="9952" ht="15" hidden="1" customHeight="1" x14ac:dyDescent="0.25"/>
    <row r="9953" ht="15" hidden="1" customHeight="1" x14ac:dyDescent="0.25"/>
    <row r="9954" ht="15" hidden="1" customHeight="1" x14ac:dyDescent="0.25"/>
    <row r="9955" ht="15" hidden="1" customHeight="1" x14ac:dyDescent="0.25"/>
    <row r="9956" ht="15" hidden="1" customHeight="1" x14ac:dyDescent="0.25"/>
    <row r="9957" ht="15" hidden="1" customHeight="1" x14ac:dyDescent="0.25"/>
    <row r="9958" ht="15" hidden="1" customHeight="1" x14ac:dyDescent="0.25"/>
    <row r="9959" ht="15" hidden="1" customHeight="1" x14ac:dyDescent="0.25"/>
    <row r="9960" ht="15" hidden="1" customHeight="1" x14ac:dyDescent="0.25"/>
    <row r="9961" ht="15" hidden="1" customHeight="1" x14ac:dyDescent="0.25"/>
    <row r="9962" ht="15" hidden="1" customHeight="1" x14ac:dyDescent="0.25"/>
    <row r="9963" ht="15" hidden="1" customHeight="1" x14ac:dyDescent="0.25"/>
    <row r="9964" ht="15" hidden="1" customHeight="1" x14ac:dyDescent="0.25"/>
    <row r="9965" ht="15" hidden="1" customHeight="1" x14ac:dyDescent="0.25"/>
    <row r="9966" ht="15" hidden="1" customHeight="1" x14ac:dyDescent="0.25"/>
    <row r="9967" ht="15" hidden="1" customHeight="1" x14ac:dyDescent="0.25"/>
    <row r="9968" ht="15" hidden="1" customHeight="1" x14ac:dyDescent="0.25"/>
    <row r="9969" ht="15" hidden="1" customHeight="1" x14ac:dyDescent="0.25"/>
    <row r="9970" ht="15" hidden="1" customHeight="1" x14ac:dyDescent="0.25"/>
    <row r="9971" ht="15" hidden="1" customHeight="1" x14ac:dyDescent="0.25"/>
    <row r="9972" ht="15" hidden="1" customHeight="1" x14ac:dyDescent="0.25"/>
    <row r="9973" ht="15" hidden="1" customHeight="1" x14ac:dyDescent="0.25"/>
    <row r="9974" ht="15" hidden="1" customHeight="1" x14ac:dyDescent="0.25"/>
    <row r="9975" ht="15" hidden="1" customHeight="1" x14ac:dyDescent="0.25"/>
    <row r="9976" ht="15" hidden="1" customHeight="1" x14ac:dyDescent="0.25"/>
    <row r="9977" ht="15" hidden="1" customHeight="1" x14ac:dyDescent="0.25"/>
    <row r="9978" ht="15" hidden="1" customHeight="1" x14ac:dyDescent="0.25"/>
    <row r="9979" ht="15" hidden="1" customHeight="1" x14ac:dyDescent="0.25"/>
    <row r="9980" ht="15" hidden="1" customHeight="1" x14ac:dyDescent="0.25"/>
    <row r="9981" ht="15" hidden="1" customHeight="1" x14ac:dyDescent="0.25"/>
    <row r="9982" ht="15" hidden="1" customHeight="1" x14ac:dyDescent="0.25"/>
    <row r="9983" ht="15" hidden="1" customHeight="1" x14ac:dyDescent="0.25"/>
    <row r="9984" ht="15" hidden="1" customHeight="1" x14ac:dyDescent="0.25"/>
    <row r="9985" ht="15" hidden="1" customHeight="1" x14ac:dyDescent="0.25"/>
    <row r="9986" ht="15" hidden="1" customHeight="1" x14ac:dyDescent="0.25"/>
    <row r="9987" ht="15" hidden="1" customHeight="1" x14ac:dyDescent="0.25"/>
    <row r="9988" ht="15" hidden="1" customHeight="1" x14ac:dyDescent="0.25"/>
    <row r="9989" ht="15" hidden="1" customHeight="1" x14ac:dyDescent="0.25"/>
    <row r="9990" ht="15" hidden="1" customHeight="1" x14ac:dyDescent="0.25"/>
    <row r="9991" ht="15" hidden="1" customHeight="1" x14ac:dyDescent="0.25"/>
    <row r="9992" ht="15" hidden="1" customHeight="1" x14ac:dyDescent="0.25"/>
    <row r="9993" ht="15" hidden="1" customHeight="1" x14ac:dyDescent="0.25"/>
    <row r="9994" ht="15" hidden="1" customHeight="1" x14ac:dyDescent="0.25"/>
    <row r="9995" ht="15" hidden="1" customHeight="1" x14ac:dyDescent="0.25"/>
    <row r="9996" ht="15" hidden="1" customHeight="1" x14ac:dyDescent="0.25"/>
    <row r="9997" ht="15" hidden="1" customHeight="1" x14ac:dyDescent="0.25"/>
    <row r="9998" ht="15" hidden="1" customHeight="1" x14ac:dyDescent="0.25"/>
    <row r="9999" ht="15" hidden="1" customHeight="1" x14ac:dyDescent="0.25"/>
    <row r="10000" ht="15" hidden="1" customHeight="1" x14ac:dyDescent="0.25"/>
    <row r="10001" ht="15" hidden="1" customHeight="1" x14ac:dyDescent="0.25"/>
    <row r="10002" ht="15" hidden="1" customHeight="1" x14ac:dyDescent="0.25"/>
    <row r="10003" ht="15" hidden="1" customHeight="1" x14ac:dyDescent="0.25"/>
    <row r="10004" ht="15" hidden="1" customHeight="1" x14ac:dyDescent="0.25"/>
    <row r="10005" ht="15" hidden="1" customHeight="1" x14ac:dyDescent="0.25"/>
    <row r="10006" ht="15" hidden="1" customHeight="1" x14ac:dyDescent="0.25"/>
    <row r="10007" ht="15" hidden="1" customHeight="1" x14ac:dyDescent="0.25"/>
    <row r="10008" ht="15" hidden="1" customHeight="1" x14ac:dyDescent="0.25"/>
    <row r="10009" ht="15" hidden="1" customHeight="1" x14ac:dyDescent="0.25"/>
    <row r="10010" ht="15" hidden="1" customHeight="1" x14ac:dyDescent="0.25"/>
    <row r="10011" ht="15" hidden="1" customHeight="1" x14ac:dyDescent="0.25"/>
    <row r="10012" ht="15" hidden="1" customHeight="1" x14ac:dyDescent="0.25"/>
    <row r="10013" ht="15" hidden="1" customHeight="1" x14ac:dyDescent="0.25"/>
    <row r="10014" ht="15" hidden="1" customHeight="1" x14ac:dyDescent="0.25"/>
    <row r="10015" ht="15" hidden="1" customHeight="1" x14ac:dyDescent="0.25"/>
    <row r="10016" ht="15" hidden="1" customHeight="1" x14ac:dyDescent="0.25"/>
    <row r="10017" ht="15" hidden="1" customHeight="1" x14ac:dyDescent="0.25"/>
    <row r="10018" ht="15" hidden="1" customHeight="1" x14ac:dyDescent="0.25"/>
    <row r="10019" ht="15" hidden="1" customHeight="1" x14ac:dyDescent="0.25"/>
    <row r="10020" ht="15" hidden="1" customHeight="1" x14ac:dyDescent="0.25"/>
    <row r="10021" ht="15" hidden="1" customHeight="1" x14ac:dyDescent="0.25"/>
    <row r="10022" ht="15" hidden="1" customHeight="1" x14ac:dyDescent="0.25"/>
    <row r="10023" ht="15" hidden="1" customHeight="1" x14ac:dyDescent="0.25"/>
    <row r="10024" ht="15" hidden="1" customHeight="1" x14ac:dyDescent="0.25"/>
    <row r="10025" ht="15" hidden="1" customHeight="1" x14ac:dyDescent="0.25"/>
    <row r="10026" ht="15" hidden="1" customHeight="1" x14ac:dyDescent="0.25"/>
    <row r="10027" ht="15" hidden="1" customHeight="1" x14ac:dyDescent="0.25"/>
    <row r="10028" ht="15" hidden="1" customHeight="1" x14ac:dyDescent="0.25"/>
    <row r="10029" ht="15" hidden="1" customHeight="1" x14ac:dyDescent="0.25"/>
    <row r="10030" ht="15" hidden="1" customHeight="1" x14ac:dyDescent="0.25"/>
    <row r="10031" ht="15" hidden="1" customHeight="1" x14ac:dyDescent="0.25"/>
    <row r="10032" ht="15" hidden="1" customHeight="1" x14ac:dyDescent="0.25"/>
    <row r="10033" ht="15" hidden="1" customHeight="1" x14ac:dyDescent="0.25"/>
    <row r="10034" ht="15" hidden="1" customHeight="1" x14ac:dyDescent="0.25"/>
    <row r="10035" ht="15" hidden="1" customHeight="1" x14ac:dyDescent="0.25"/>
    <row r="10036" ht="15" hidden="1" customHeight="1" x14ac:dyDescent="0.25"/>
    <row r="10037" ht="15" hidden="1" customHeight="1" x14ac:dyDescent="0.25"/>
    <row r="10038" ht="15" hidden="1" customHeight="1" x14ac:dyDescent="0.25"/>
    <row r="10039" ht="15" hidden="1" customHeight="1" x14ac:dyDescent="0.25"/>
    <row r="10040" ht="15" hidden="1" customHeight="1" x14ac:dyDescent="0.25"/>
    <row r="10041" ht="15" hidden="1" customHeight="1" x14ac:dyDescent="0.25"/>
    <row r="10042" ht="15" hidden="1" customHeight="1" x14ac:dyDescent="0.25"/>
    <row r="10043" ht="15" hidden="1" customHeight="1" x14ac:dyDescent="0.25"/>
    <row r="10044" ht="15" hidden="1" customHeight="1" x14ac:dyDescent="0.25"/>
    <row r="10045" ht="15" hidden="1" customHeight="1" x14ac:dyDescent="0.25"/>
    <row r="10046" ht="15" hidden="1" customHeight="1" x14ac:dyDescent="0.25"/>
    <row r="10047" ht="15" hidden="1" customHeight="1" x14ac:dyDescent="0.25"/>
    <row r="10048" ht="15" hidden="1" customHeight="1" x14ac:dyDescent="0.25"/>
    <row r="10049" ht="15" hidden="1" customHeight="1" x14ac:dyDescent="0.25"/>
    <row r="10050" ht="15" hidden="1" customHeight="1" x14ac:dyDescent="0.25"/>
    <row r="10051" ht="15" hidden="1" customHeight="1" x14ac:dyDescent="0.25"/>
    <row r="10052" ht="15" hidden="1" customHeight="1" x14ac:dyDescent="0.25"/>
    <row r="10053" ht="15" hidden="1" customHeight="1" x14ac:dyDescent="0.25"/>
    <row r="10054" ht="15" hidden="1" customHeight="1" x14ac:dyDescent="0.25"/>
    <row r="10055" ht="15" hidden="1" customHeight="1" x14ac:dyDescent="0.25"/>
    <row r="10056" ht="15" hidden="1" customHeight="1" x14ac:dyDescent="0.25"/>
    <row r="10057" ht="15" hidden="1" customHeight="1" x14ac:dyDescent="0.25"/>
    <row r="10058" ht="15" hidden="1" customHeight="1" x14ac:dyDescent="0.25"/>
    <row r="10059" ht="15" hidden="1" customHeight="1" x14ac:dyDescent="0.25"/>
    <row r="10060" ht="15" hidden="1" customHeight="1" x14ac:dyDescent="0.25"/>
    <row r="10061" ht="15" hidden="1" customHeight="1" x14ac:dyDescent="0.25"/>
    <row r="10062" ht="15" hidden="1" customHeight="1" x14ac:dyDescent="0.25"/>
    <row r="10063" ht="15" hidden="1" customHeight="1" x14ac:dyDescent="0.25"/>
    <row r="10064" ht="15" hidden="1" customHeight="1" x14ac:dyDescent="0.25"/>
    <row r="10065" ht="15" hidden="1" customHeight="1" x14ac:dyDescent="0.25"/>
    <row r="10066" ht="15" hidden="1" customHeight="1" x14ac:dyDescent="0.25"/>
    <row r="10067" ht="15" hidden="1" customHeight="1" x14ac:dyDescent="0.25"/>
    <row r="10068" ht="15" hidden="1" customHeight="1" x14ac:dyDescent="0.25"/>
    <row r="10069" ht="15" hidden="1" customHeight="1" x14ac:dyDescent="0.25"/>
    <row r="10070" ht="15" hidden="1" customHeight="1" x14ac:dyDescent="0.25"/>
    <row r="10071" ht="15" hidden="1" customHeight="1" x14ac:dyDescent="0.25"/>
    <row r="10072" ht="15" hidden="1" customHeight="1" x14ac:dyDescent="0.25"/>
    <row r="10073" ht="15" hidden="1" customHeight="1" x14ac:dyDescent="0.25"/>
    <row r="10074" ht="15" hidden="1" customHeight="1" x14ac:dyDescent="0.25"/>
    <row r="10075" ht="15" hidden="1" customHeight="1" x14ac:dyDescent="0.25"/>
    <row r="10076" ht="15" hidden="1" customHeight="1" x14ac:dyDescent="0.25"/>
    <row r="10077" ht="15" hidden="1" customHeight="1" x14ac:dyDescent="0.25"/>
    <row r="10078" ht="15" hidden="1" customHeight="1" x14ac:dyDescent="0.25"/>
    <row r="10079" ht="15" hidden="1" customHeight="1" x14ac:dyDescent="0.25"/>
    <row r="10080" ht="15" hidden="1" customHeight="1" x14ac:dyDescent="0.25"/>
    <row r="10081" ht="15" hidden="1" customHeight="1" x14ac:dyDescent="0.25"/>
    <row r="10082" ht="15" hidden="1" customHeight="1" x14ac:dyDescent="0.25"/>
    <row r="10083" ht="15" hidden="1" customHeight="1" x14ac:dyDescent="0.25"/>
    <row r="10084" ht="15" hidden="1" customHeight="1" x14ac:dyDescent="0.25"/>
    <row r="10085" ht="15" hidden="1" customHeight="1" x14ac:dyDescent="0.25"/>
    <row r="10086" ht="15" hidden="1" customHeight="1" x14ac:dyDescent="0.25"/>
    <row r="10087" ht="15" hidden="1" customHeight="1" x14ac:dyDescent="0.25"/>
    <row r="10088" ht="15" hidden="1" customHeight="1" x14ac:dyDescent="0.25"/>
    <row r="10089" ht="15" hidden="1" customHeight="1" x14ac:dyDescent="0.25"/>
    <row r="10090" ht="15" hidden="1" customHeight="1" x14ac:dyDescent="0.25"/>
    <row r="10091" ht="15" hidden="1" customHeight="1" x14ac:dyDescent="0.25"/>
    <row r="10092" ht="15" hidden="1" customHeight="1" x14ac:dyDescent="0.25"/>
    <row r="10093" ht="15" hidden="1" customHeight="1" x14ac:dyDescent="0.25"/>
    <row r="10094" ht="15" hidden="1" customHeight="1" x14ac:dyDescent="0.25"/>
    <row r="10095" ht="15" hidden="1" customHeight="1" x14ac:dyDescent="0.25"/>
    <row r="10096" ht="15" hidden="1" customHeight="1" x14ac:dyDescent="0.25"/>
    <row r="10097" ht="15" hidden="1" customHeight="1" x14ac:dyDescent="0.25"/>
    <row r="10098" ht="15" hidden="1" customHeight="1" x14ac:dyDescent="0.25"/>
    <row r="10099" ht="15" hidden="1" customHeight="1" x14ac:dyDescent="0.25"/>
    <row r="10100" ht="15" hidden="1" customHeight="1" x14ac:dyDescent="0.25"/>
    <row r="10101" ht="15" hidden="1" customHeight="1" x14ac:dyDescent="0.25"/>
    <row r="10102" ht="15" hidden="1" customHeight="1" x14ac:dyDescent="0.25"/>
    <row r="10103" ht="15" hidden="1" customHeight="1" x14ac:dyDescent="0.25"/>
    <row r="10104" ht="15" hidden="1" customHeight="1" x14ac:dyDescent="0.25"/>
    <row r="10105" ht="15" hidden="1" customHeight="1" x14ac:dyDescent="0.25"/>
    <row r="10106" ht="15" hidden="1" customHeight="1" x14ac:dyDescent="0.25"/>
    <row r="10107" ht="15" hidden="1" customHeight="1" x14ac:dyDescent="0.25"/>
    <row r="10108" ht="15" hidden="1" customHeight="1" x14ac:dyDescent="0.25"/>
    <row r="10109" ht="15" hidden="1" customHeight="1" x14ac:dyDescent="0.25"/>
    <row r="10110" ht="15" hidden="1" customHeight="1" x14ac:dyDescent="0.25"/>
    <row r="10111" ht="15" hidden="1" customHeight="1" x14ac:dyDescent="0.25"/>
    <row r="10112" ht="15" hidden="1" customHeight="1" x14ac:dyDescent="0.25"/>
    <row r="10113" ht="15" hidden="1" customHeight="1" x14ac:dyDescent="0.25"/>
    <row r="10114" ht="15" hidden="1" customHeight="1" x14ac:dyDescent="0.25"/>
    <row r="10115" ht="15" hidden="1" customHeight="1" x14ac:dyDescent="0.25"/>
    <row r="10116" ht="15" hidden="1" customHeight="1" x14ac:dyDescent="0.25"/>
    <row r="10117" ht="15" hidden="1" customHeight="1" x14ac:dyDescent="0.25"/>
    <row r="10118" ht="15" hidden="1" customHeight="1" x14ac:dyDescent="0.25"/>
    <row r="10119" ht="15" hidden="1" customHeight="1" x14ac:dyDescent="0.25"/>
    <row r="10120" ht="15" hidden="1" customHeight="1" x14ac:dyDescent="0.25"/>
    <row r="10121" ht="15" hidden="1" customHeight="1" x14ac:dyDescent="0.25"/>
    <row r="10122" ht="15" hidden="1" customHeight="1" x14ac:dyDescent="0.25"/>
    <row r="10123" ht="15" hidden="1" customHeight="1" x14ac:dyDescent="0.25"/>
    <row r="10124" ht="15" hidden="1" customHeight="1" x14ac:dyDescent="0.25"/>
    <row r="10125" ht="15" hidden="1" customHeight="1" x14ac:dyDescent="0.25"/>
    <row r="10126" ht="15" hidden="1" customHeight="1" x14ac:dyDescent="0.25"/>
    <row r="10127" ht="15" hidden="1" customHeight="1" x14ac:dyDescent="0.25"/>
    <row r="10128" ht="15" hidden="1" customHeight="1" x14ac:dyDescent="0.25"/>
    <row r="10129" ht="15" hidden="1" customHeight="1" x14ac:dyDescent="0.25"/>
    <row r="10130" ht="15" hidden="1" customHeight="1" x14ac:dyDescent="0.25"/>
    <row r="10131" ht="15" hidden="1" customHeight="1" x14ac:dyDescent="0.25"/>
    <row r="10132" ht="15" hidden="1" customHeight="1" x14ac:dyDescent="0.25"/>
    <row r="10133" ht="15" hidden="1" customHeight="1" x14ac:dyDescent="0.25"/>
    <row r="10134" ht="15" hidden="1" customHeight="1" x14ac:dyDescent="0.25"/>
    <row r="10135" ht="15" hidden="1" customHeight="1" x14ac:dyDescent="0.25"/>
    <row r="10136" ht="15" hidden="1" customHeight="1" x14ac:dyDescent="0.25"/>
    <row r="10137" ht="15" hidden="1" customHeight="1" x14ac:dyDescent="0.25"/>
    <row r="10138" ht="15" hidden="1" customHeight="1" x14ac:dyDescent="0.25"/>
    <row r="10139" ht="15" hidden="1" customHeight="1" x14ac:dyDescent="0.25"/>
    <row r="10140" ht="15" hidden="1" customHeight="1" x14ac:dyDescent="0.25"/>
    <row r="10141" ht="15" hidden="1" customHeight="1" x14ac:dyDescent="0.25"/>
    <row r="10142" ht="15" hidden="1" customHeight="1" x14ac:dyDescent="0.25"/>
    <row r="10143" ht="15" hidden="1" customHeight="1" x14ac:dyDescent="0.25"/>
    <row r="10144" ht="15" hidden="1" customHeight="1" x14ac:dyDescent="0.25"/>
    <row r="10145" ht="15" hidden="1" customHeight="1" x14ac:dyDescent="0.25"/>
    <row r="10146" ht="15" hidden="1" customHeight="1" x14ac:dyDescent="0.25"/>
    <row r="10147" ht="15" hidden="1" customHeight="1" x14ac:dyDescent="0.25"/>
    <row r="10148" ht="15" hidden="1" customHeight="1" x14ac:dyDescent="0.25"/>
    <row r="10149" ht="15" hidden="1" customHeight="1" x14ac:dyDescent="0.25"/>
    <row r="10150" ht="15" hidden="1" customHeight="1" x14ac:dyDescent="0.25"/>
    <row r="10151" ht="15" hidden="1" customHeight="1" x14ac:dyDescent="0.25"/>
    <row r="10152" ht="15" hidden="1" customHeight="1" x14ac:dyDescent="0.25"/>
    <row r="10153" ht="15" hidden="1" customHeight="1" x14ac:dyDescent="0.25"/>
    <row r="10154" ht="15" hidden="1" customHeight="1" x14ac:dyDescent="0.25"/>
    <row r="10155" ht="15" hidden="1" customHeight="1" x14ac:dyDescent="0.25"/>
    <row r="10156" ht="15" hidden="1" customHeight="1" x14ac:dyDescent="0.25"/>
    <row r="10157" ht="15" hidden="1" customHeight="1" x14ac:dyDescent="0.25"/>
    <row r="10158" ht="15" hidden="1" customHeight="1" x14ac:dyDescent="0.25"/>
    <row r="10159" ht="15" hidden="1" customHeight="1" x14ac:dyDescent="0.25"/>
    <row r="10160" ht="15" hidden="1" customHeight="1" x14ac:dyDescent="0.25"/>
    <row r="10161" ht="15" hidden="1" customHeight="1" x14ac:dyDescent="0.25"/>
    <row r="10162" ht="15" hidden="1" customHeight="1" x14ac:dyDescent="0.25"/>
    <row r="10163" ht="15" hidden="1" customHeight="1" x14ac:dyDescent="0.25"/>
    <row r="10164" ht="15" hidden="1" customHeight="1" x14ac:dyDescent="0.25"/>
    <row r="10165" ht="15" hidden="1" customHeight="1" x14ac:dyDescent="0.25"/>
    <row r="10166" ht="15" hidden="1" customHeight="1" x14ac:dyDescent="0.25"/>
    <row r="10167" ht="15" hidden="1" customHeight="1" x14ac:dyDescent="0.25"/>
    <row r="10168" ht="15" hidden="1" customHeight="1" x14ac:dyDescent="0.25"/>
    <row r="10169" ht="15" hidden="1" customHeight="1" x14ac:dyDescent="0.25"/>
    <row r="10170" ht="15" hidden="1" customHeight="1" x14ac:dyDescent="0.25"/>
    <row r="10171" ht="15" hidden="1" customHeight="1" x14ac:dyDescent="0.25"/>
    <row r="10172" ht="15" hidden="1" customHeight="1" x14ac:dyDescent="0.25"/>
    <row r="10173" ht="15" hidden="1" customHeight="1" x14ac:dyDescent="0.25"/>
    <row r="10174" ht="15" hidden="1" customHeight="1" x14ac:dyDescent="0.25"/>
    <row r="10175" ht="15" hidden="1" customHeight="1" x14ac:dyDescent="0.25"/>
    <row r="10176" ht="15" hidden="1" customHeight="1" x14ac:dyDescent="0.25"/>
    <row r="10177" ht="15" hidden="1" customHeight="1" x14ac:dyDescent="0.25"/>
    <row r="10178" ht="15" hidden="1" customHeight="1" x14ac:dyDescent="0.25"/>
    <row r="10179" ht="15" hidden="1" customHeight="1" x14ac:dyDescent="0.25"/>
    <row r="10180" ht="15" hidden="1" customHeight="1" x14ac:dyDescent="0.25"/>
    <row r="10181" ht="15" hidden="1" customHeight="1" x14ac:dyDescent="0.25"/>
    <row r="10182" ht="15" hidden="1" customHeight="1" x14ac:dyDescent="0.25"/>
    <row r="10183" ht="15" hidden="1" customHeight="1" x14ac:dyDescent="0.25"/>
    <row r="10184" ht="15" hidden="1" customHeight="1" x14ac:dyDescent="0.25"/>
    <row r="10185" ht="15" hidden="1" customHeight="1" x14ac:dyDescent="0.25"/>
    <row r="10186" ht="15" hidden="1" customHeight="1" x14ac:dyDescent="0.25"/>
    <row r="10187" ht="15" hidden="1" customHeight="1" x14ac:dyDescent="0.25"/>
    <row r="10188" ht="15" hidden="1" customHeight="1" x14ac:dyDescent="0.25"/>
    <row r="10189" ht="15" hidden="1" customHeight="1" x14ac:dyDescent="0.25"/>
    <row r="10190" ht="15" hidden="1" customHeight="1" x14ac:dyDescent="0.25"/>
    <row r="10191" ht="15" hidden="1" customHeight="1" x14ac:dyDescent="0.25"/>
    <row r="10192" ht="15" hidden="1" customHeight="1" x14ac:dyDescent="0.25"/>
    <row r="10193" ht="15" hidden="1" customHeight="1" x14ac:dyDescent="0.25"/>
    <row r="10194" ht="15" hidden="1" customHeight="1" x14ac:dyDescent="0.25"/>
    <row r="10195" ht="15" hidden="1" customHeight="1" x14ac:dyDescent="0.25"/>
    <row r="10196" ht="15" hidden="1" customHeight="1" x14ac:dyDescent="0.25"/>
    <row r="10197" ht="15" hidden="1" customHeight="1" x14ac:dyDescent="0.25"/>
    <row r="10198" ht="15" hidden="1" customHeight="1" x14ac:dyDescent="0.25"/>
    <row r="10199" ht="15" hidden="1" customHeight="1" x14ac:dyDescent="0.25"/>
    <row r="10200" ht="15" hidden="1" customHeight="1" x14ac:dyDescent="0.25"/>
    <row r="10201" ht="15" hidden="1" customHeight="1" x14ac:dyDescent="0.25"/>
    <row r="10202" ht="15" hidden="1" customHeight="1" x14ac:dyDescent="0.25"/>
    <row r="10203" ht="15" hidden="1" customHeight="1" x14ac:dyDescent="0.25"/>
    <row r="10204" ht="15" hidden="1" customHeight="1" x14ac:dyDescent="0.25"/>
    <row r="10205" ht="15" hidden="1" customHeight="1" x14ac:dyDescent="0.25"/>
    <row r="10206" ht="15" hidden="1" customHeight="1" x14ac:dyDescent="0.25"/>
    <row r="10207" ht="15" hidden="1" customHeight="1" x14ac:dyDescent="0.25"/>
    <row r="10208" ht="15" hidden="1" customHeight="1" x14ac:dyDescent="0.25"/>
    <row r="10209" ht="15" hidden="1" customHeight="1" x14ac:dyDescent="0.25"/>
    <row r="10210" ht="15" hidden="1" customHeight="1" x14ac:dyDescent="0.25"/>
    <row r="10211" ht="15" hidden="1" customHeight="1" x14ac:dyDescent="0.25"/>
    <row r="10212" ht="15" hidden="1" customHeight="1" x14ac:dyDescent="0.25"/>
    <row r="10213" ht="15" hidden="1" customHeight="1" x14ac:dyDescent="0.25"/>
    <row r="10214" ht="15" hidden="1" customHeight="1" x14ac:dyDescent="0.25"/>
    <row r="10215" ht="15" hidden="1" customHeight="1" x14ac:dyDescent="0.25"/>
    <row r="10216" ht="15" hidden="1" customHeight="1" x14ac:dyDescent="0.25"/>
    <row r="10217" ht="15" hidden="1" customHeight="1" x14ac:dyDescent="0.25"/>
    <row r="10218" ht="15" hidden="1" customHeight="1" x14ac:dyDescent="0.25"/>
    <row r="10219" ht="15" hidden="1" customHeight="1" x14ac:dyDescent="0.25"/>
    <row r="10220" ht="15" hidden="1" customHeight="1" x14ac:dyDescent="0.25"/>
    <row r="10221" ht="15" hidden="1" customHeight="1" x14ac:dyDescent="0.25"/>
    <row r="10222" ht="15" hidden="1" customHeight="1" x14ac:dyDescent="0.25"/>
    <row r="10223" ht="15" hidden="1" customHeight="1" x14ac:dyDescent="0.25"/>
    <row r="10224" ht="15" hidden="1" customHeight="1" x14ac:dyDescent="0.25"/>
    <row r="10225" ht="15" hidden="1" customHeight="1" x14ac:dyDescent="0.25"/>
    <row r="10226" ht="15" hidden="1" customHeight="1" x14ac:dyDescent="0.25"/>
    <row r="10227" ht="15" hidden="1" customHeight="1" x14ac:dyDescent="0.25"/>
    <row r="10228" ht="15" hidden="1" customHeight="1" x14ac:dyDescent="0.25"/>
    <row r="10229" ht="15" hidden="1" customHeight="1" x14ac:dyDescent="0.25"/>
    <row r="10230" ht="15" hidden="1" customHeight="1" x14ac:dyDescent="0.25"/>
    <row r="10231" ht="15" hidden="1" customHeight="1" x14ac:dyDescent="0.25"/>
    <row r="10232" ht="15" hidden="1" customHeight="1" x14ac:dyDescent="0.25"/>
    <row r="10233" ht="15" hidden="1" customHeight="1" x14ac:dyDescent="0.25"/>
    <row r="10234" ht="15" hidden="1" customHeight="1" x14ac:dyDescent="0.25"/>
    <row r="10235" ht="15" hidden="1" customHeight="1" x14ac:dyDescent="0.25"/>
    <row r="10236" ht="15" hidden="1" customHeight="1" x14ac:dyDescent="0.25"/>
    <row r="10237" ht="15" hidden="1" customHeight="1" x14ac:dyDescent="0.25"/>
    <row r="10238" ht="15" hidden="1" customHeight="1" x14ac:dyDescent="0.25"/>
    <row r="10239" ht="15" hidden="1" customHeight="1" x14ac:dyDescent="0.25"/>
    <row r="10240" ht="15" hidden="1" customHeight="1" x14ac:dyDescent="0.25"/>
    <row r="10241" ht="15" hidden="1" customHeight="1" x14ac:dyDescent="0.25"/>
    <row r="10242" ht="15" hidden="1" customHeight="1" x14ac:dyDescent="0.25"/>
    <row r="10243" ht="15" hidden="1" customHeight="1" x14ac:dyDescent="0.25"/>
    <row r="10244" ht="15" hidden="1" customHeight="1" x14ac:dyDescent="0.25"/>
    <row r="10245" ht="15" hidden="1" customHeight="1" x14ac:dyDescent="0.25"/>
    <row r="10246" ht="15" hidden="1" customHeight="1" x14ac:dyDescent="0.25"/>
    <row r="10247" ht="15" hidden="1" customHeight="1" x14ac:dyDescent="0.25"/>
    <row r="10248" ht="15" hidden="1" customHeight="1" x14ac:dyDescent="0.25"/>
    <row r="10249" ht="15" hidden="1" customHeight="1" x14ac:dyDescent="0.25"/>
    <row r="10250" ht="15" hidden="1" customHeight="1" x14ac:dyDescent="0.25"/>
    <row r="10251" ht="15" hidden="1" customHeight="1" x14ac:dyDescent="0.25"/>
    <row r="10252" ht="15" hidden="1" customHeight="1" x14ac:dyDescent="0.25"/>
    <row r="10253" ht="15" hidden="1" customHeight="1" x14ac:dyDescent="0.25"/>
    <row r="10254" ht="15" hidden="1" customHeight="1" x14ac:dyDescent="0.25"/>
    <row r="10255" ht="15" hidden="1" customHeight="1" x14ac:dyDescent="0.25"/>
    <row r="10256" ht="15" hidden="1" customHeight="1" x14ac:dyDescent="0.25"/>
    <row r="10257" ht="15" hidden="1" customHeight="1" x14ac:dyDescent="0.25"/>
    <row r="10258" ht="15" hidden="1" customHeight="1" x14ac:dyDescent="0.25"/>
    <row r="10259" ht="15" hidden="1" customHeight="1" x14ac:dyDescent="0.25"/>
    <row r="10260" ht="15" hidden="1" customHeight="1" x14ac:dyDescent="0.25"/>
    <row r="10261" ht="15" hidden="1" customHeight="1" x14ac:dyDescent="0.25"/>
    <row r="10262" ht="15" hidden="1" customHeight="1" x14ac:dyDescent="0.25"/>
    <row r="10263" ht="15" hidden="1" customHeight="1" x14ac:dyDescent="0.25"/>
    <row r="10264" ht="15" hidden="1" customHeight="1" x14ac:dyDescent="0.25"/>
    <row r="10265" ht="15" hidden="1" customHeight="1" x14ac:dyDescent="0.25"/>
    <row r="10266" ht="15" hidden="1" customHeight="1" x14ac:dyDescent="0.25"/>
    <row r="10267" ht="15" hidden="1" customHeight="1" x14ac:dyDescent="0.25"/>
    <row r="10268" ht="15" hidden="1" customHeight="1" x14ac:dyDescent="0.25"/>
    <row r="10269" ht="15" hidden="1" customHeight="1" x14ac:dyDescent="0.25"/>
    <row r="10270" ht="15" hidden="1" customHeight="1" x14ac:dyDescent="0.25"/>
    <row r="10271" ht="15" hidden="1" customHeight="1" x14ac:dyDescent="0.25"/>
    <row r="10272" ht="15" hidden="1" customHeight="1" x14ac:dyDescent="0.25"/>
    <row r="10273" ht="15" hidden="1" customHeight="1" x14ac:dyDescent="0.25"/>
    <row r="10274" ht="15" hidden="1" customHeight="1" x14ac:dyDescent="0.25"/>
    <row r="10275" ht="15" hidden="1" customHeight="1" x14ac:dyDescent="0.25"/>
    <row r="10276" ht="15" hidden="1" customHeight="1" x14ac:dyDescent="0.25"/>
    <row r="10277" ht="15" hidden="1" customHeight="1" x14ac:dyDescent="0.25"/>
    <row r="10278" ht="15" hidden="1" customHeight="1" x14ac:dyDescent="0.25"/>
    <row r="10279" ht="15" hidden="1" customHeight="1" x14ac:dyDescent="0.25"/>
    <row r="10280" ht="15" hidden="1" customHeight="1" x14ac:dyDescent="0.25"/>
    <row r="10281" ht="15" hidden="1" customHeight="1" x14ac:dyDescent="0.25"/>
    <row r="10282" ht="15" hidden="1" customHeight="1" x14ac:dyDescent="0.25"/>
    <row r="10283" ht="15" hidden="1" customHeight="1" x14ac:dyDescent="0.25"/>
    <row r="10284" ht="15" hidden="1" customHeight="1" x14ac:dyDescent="0.25"/>
    <row r="10285" ht="15" hidden="1" customHeight="1" x14ac:dyDescent="0.25"/>
    <row r="10286" ht="15" hidden="1" customHeight="1" x14ac:dyDescent="0.25"/>
    <row r="10287" ht="15" hidden="1" customHeight="1" x14ac:dyDescent="0.25"/>
    <row r="10288" ht="15" hidden="1" customHeight="1" x14ac:dyDescent="0.25"/>
    <row r="10289" ht="15" hidden="1" customHeight="1" x14ac:dyDescent="0.25"/>
    <row r="10290" ht="15" hidden="1" customHeight="1" x14ac:dyDescent="0.25"/>
    <row r="10291" ht="15" hidden="1" customHeight="1" x14ac:dyDescent="0.25"/>
    <row r="10292" ht="15" hidden="1" customHeight="1" x14ac:dyDescent="0.25"/>
    <row r="10293" ht="15" hidden="1" customHeight="1" x14ac:dyDescent="0.25"/>
    <row r="10294" ht="15" hidden="1" customHeight="1" x14ac:dyDescent="0.25"/>
    <row r="10295" ht="15" hidden="1" customHeight="1" x14ac:dyDescent="0.25"/>
    <row r="10296" ht="15" hidden="1" customHeight="1" x14ac:dyDescent="0.25"/>
    <row r="10297" ht="15" hidden="1" customHeight="1" x14ac:dyDescent="0.25"/>
    <row r="10298" ht="15" hidden="1" customHeight="1" x14ac:dyDescent="0.25"/>
    <row r="10299" ht="15" hidden="1" customHeight="1" x14ac:dyDescent="0.25"/>
    <row r="10300" ht="15" hidden="1" customHeight="1" x14ac:dyDescent="0.25"/>
    <row r="10301" ht="15" hidden="1" customHeight="1" x14ac:dyDescent="0.25"/>
    <row r="10302" ht="15" hidden="1" customHeight="1" x14ac:dyDescent="0.25"/>
    <row r="10303" ht="15" hidden="1" customHeight="1" x14ac:dyDescent="0.25"/>
    <row r="10304" ht="15" hidden="1" customHeight="1" x14ac:dyDescent="0.25"/>
    <row r="10305" ht="15" hidden="1" customHeight="1" x14ac:dyDescent="0.25"/>
    <row r="10306" ht="15" hidden="1" customHeight="1" x14ac:dyDescent="0.25"/>
    <row r="10307" ht="15" hidden="1" customHeight="1" x14ac:dyDescent="0.25"/>
    <row r="10308" ht="15" hidden="1" customHeight="1" x14ac:dyDescent="0.25"/>
    <row r="10309" ht="15" hidden="1" customHeight="1" x14ac:dyDescent="0.25"/>
    <row r="10310" ht="15" hidden="1" customHeight="1" x14ac:dyDescent="0.25"/>
    <row r="10311" ht="15" hidden="1" customHeight="1" x14ac:dyDescent="0.25"/>
    <row r="10312" ht="15" hidden="1" customHeight="1" x14ac:dyDescent="0.25"/>
    <row r="10313" ht="15" hidden="1" customHeight="1" x14ac:dyDescent="0.25"/>
    <row r="10314" ht="15" hidden="1" customHeight="1" x14ac:dyDescent="0.25"/>
    <row r="10315" ht="15" hidden="1" customHeight="1" x14ac:dyDescent="0.25"/>
    <row r="10316" ht="15" hidden="1" customHeight="1" x14ac:dyDescent="0.25"/>
    <row r="10317" ht="15" hidden="1" customHeight="1" x14ac:dyDescent="0.25"/>
    <row r="10318" ht="15" hidden="1" customHeight="1" x14ac:dyDescent="0.25"/>
    <row r="10319" ht="15" hidden="1" customHeight="1" x14ac:dyDescent="0.25"/>
    <row r="10320" ht="15" hidden="1" customHeight="1" x14ac:dyDescent="0.25"/>
    <row r="10321" ht="15" hidden="1" customHeight="1" x14ac:dyDescent="0.25"/>
    <row r="10322" ht="15" hidden="1" customHeight="1" x14ac:dyDescent="0.25"/>
    <row r="10323" ht="15" hidden="1" customHeight="1" x14ac:dyDescent="0.25"/>
    <row r="10324" ht="15" hidden="1" customHeight="1" x14ac:dyDescent="0.25"/>
    <row r="10325" ht="15" hidden="1" customHeight="1" x14ac:dyDescent="0.25"/>
    <row r="10326" ht="15" hidden="1" customHeight="1" x14ac:dyDescent="0.25"/>
    <row r="10327" ht="15" hidden="1" customHeight="1" x14ac:dyDescent="0.25"/>
    <row r="10328" ht="15" hidden="1" customHeight="1" x14ac:dyDescent="0.25"/>
    <row r="10329" ht="15" hidden="1" customHeight="1" x14ac:dyDescent="0.25"/>
    <row r="10330" ht="15" hidden="1" customHeight="1" x14ac:dyDescent="0.25"/>
    <row r="10331" ht="15" hidden="1" customHeight="1" x14ac:dyDescent="0.25"/>
    <row r="10332" ht="15" hidden="1" customHeight="1" x14ac:dyDescent="0.25"/>
    <row r="10333" ht="15" hidden="1" customHeight="1" x14ac:dyDescent="0.25"/>
    <row r="10334" ht="15" hidden="1" customHeight="1" x14ac:dyDescent="0.25"/>
    <row r="10335" ht="15" hidden="1" customHeight="1" x14ac:dyDescent="0.25"/>
    <row r="10336" ht="15" hidden="1" customHeight="1" x14ac:dyDescent="0.25"/>
    <row r="10337" ht="15" hidden="1" customHeight="1" x14ac:dyDescent="0.25"/>
    <row r="10338" ht="15" hidden="1" customHeight="1" x14ac:dyDescent="0.25"/>
    <row r="10339" ht="15" hidden="1" customHeight="1" x14ac:dyDescent="0.25"/>
    <row r="10340" ht="15" hidden="1" customHeight="1" x14ac:dyDescent="0.25"/>
    <row r="10341" ht="15" hidden="1" customHeight="1" x14ac:dyDescent="0.25"/>
    <row r="10342" ht="15" hidden="1" customHeight="1" x14ac:dyDescent="0.25"/>
    <row r="10343" ht="15" hidden="1" customHeight="1" x14ac:dyDescent="0.25"/>
    <row r="10344" ht="15" hidden="1" customHeight="1" x14ac:dyDescent="0.25"/>
    <row r="10345" ht="15" hidden="1" customHeight="1" x14ac:dyDescent="0.25"/>
    <row r="10346" ht="15" hidden="1" customHeight="1" x14ac:dyDescent="0.25"/>
    <row r="10347" ht="15" hidden="1" customHeight="1" x14ac:dyDescent="0.25"/>
    <row r="10348" ht="15" hidden="1" customHeight="1" x14ac:dyDescent="0.25"/>
    <row r="10349" ht="15" hidden="1" customHeight="1" x14ac:dyDescent="0.25"/>
    <row r="10350" ht="15" hidden="1" customHeight="1" x14ac:dyDescent="0.25"/>
    <row r="10351" ht="15" hidden="1" customHeight="1" x14ac:dyDescent="0.25"/>
    <row r="10352" ht="15" hidden="1" customHeight="1" x14ac:dyDescent="0.25"/>
    <row r="10353" ht="15" hidden="1" customHeight="1" x14ac:dyDescent="0.25"/>
    <row r="10354" ht="15" hidden="1" customHeight="1" x14ac:dyDescent="0.25"/>
    <row r="10355" ht="15" hidden="1" customHeight="1" x14ac:dyDescent="0.25"/>
    <row r="10356" ht="15" hidden="1" customHeight="1" x14ac:dyDescent="0.25"/>
    <row r="10357" ht="15" hidden="1" customHeight="1" x14ac:dyDescent="0.25"/>
    <row r="10358" ht="15" hidden="1" customHeight="1" x14ac:dyDescent="0.25"/>
    <row r="10359" ht="15" hidden="1" customHeight="1" x14ac:dyDescent="0.25"/>
    <row r="10360" ht="15" hidden="1" customHeight="1" x14ac:dyDescent="0.25"/>
    <row r="10361" ht="15" hidden="1" customHeight="1" x14ac:dyDescent="0.25"/>
    <row r="10362" ht="15" hidden="1" customHeight="1" x14ac:dyDescent="0.25"/>
    <row r="10363" ht="15" hidden="1" customHeight="1" x14ac:dyDescent="0.25"/>
    <row r="10364" ht="15" hidden="1" customHeight="1" x14ac:dyDescent="0.25"/>
    <row r="10365" ht="15" hidden="1" customHeight="1" x14ac:dyDescent="0.25"/>
    <row r="10366" ht="15" hidden="1" customHeight="1" x14ac:dyDescent="0.25"/>
    <row r="10367" ht="15" hidden="1" customHeight="1" x14ac:dyDescent="0.25"/>
    <row r="10368" ht="15" hidden="1" customHeight="1" x14ac:dyDescent="0.25"/>
    <row r="10369" ht="15" hidden="1" customHeight="1" x14ac:dyDescent="0.25"/>
    <row r="10370" ht="15" hidden="1" customHeight="1" x14ac:dyDescent="0.25"/>
    <row r="10371" ht="15" hidden="1" customHeight="1" x14ac:dyDescent="0.25"/>
    <row r="10372" ht="15" hidden="1" customHeight="1" x14ac:dyDescent="0.25"/>
    <row r="10373" ht="15" hidden="1" customHeight="1" x14ac:dyDescent="0.25"/>
    <row r="10374" ht="15" hidden="1" customHeight="1" x14ac:dyDescent="0.25"/>
    <row r="10375" ht="15" hidden="1" customHeight="1" x14ac:dyDescent="0.25"/>
    <row r="10376" ht="15" hidden="1" customHeight="1" x14ac:dyDescent="0.25"/>
    <row r="10377" ht="15" hidden="1" customHeight="1" x14ac:dyDescent="0.25"/>
    <row r="10378" ht="15" hidden="1" customHeight="1" x14ac:dyDescent="0.25"/>
    <row r="10379" ht="15" hidden="1" customHeight="1" x14ac:dyDescent="0.25"/>
    <row r="10380" ht="15" hidden="1" customHeight="1" x14ac:dyDescent="0.25"/>
    <row r="10381" ht="15" hidden="1" customHeight="1" x14ac:dyDescent="0.25"/>
    <row r="10382" ht="15" hidden="1" customHeight="1" x14ac:dyDescent="0.25"/>
    <row r="10383" ht="15" hidden="1" customHeight="1" x14ac:dyDescent="0.25"/>
    <row r="10384" ht="15" hidden="1" customHeight="1" x14ac:dyDescent="0.25"/>
    <row r="10385" ht="15" hidden="1" customHeight="1" x14ac:dyDescent="0.25"/>
    <row r="10386" ht="15" hidden="1" customHeight="1" x14ac:dyDescent="0.25"/>
    <row r="10387" ht="15" hidden="1" customHeight="1" x14ac:dyDescent="0.25"/>
    <row r="10388" ht="15" hidden="1" customHeight="1" x14ac:dyDescent="0.25"/>
    <row r="10389" ht="15" hidden="1" customHeight="1" x14ac:dyDescent="0.25"/>
    <row r="10390" ht="15" hidden="1" customHeight="1" x14ac:dyDescent="0.25"/>
    <row r="10391" ht="15" hidden="1" customHeight="1" x14ac:dyDescent="0.25"/>
    <row r="10392" ht="15" hidden="1" customHeight="1" x14ac:dyDescent="0.25"/>
    <row r="10393" ht="15" hidden="1" customHeight="1" x14ac:dyDescent="0.25"/>
    <row r="10394" ht="15" hidden="1" customHeight="1" x14ac:dyDescent="0.25"/>
    <row r="10395" ht="15" hidden="1" customHeight="1" x14ac:dyDescent="0.25"/>
    <row r="10396" ht="15" hidden="1" customHeight="1" x14ac:dyDescent="0.25"/>
    <row r="10397" ht="15" hidden="1" customHeight="1" x14ac:dyDescent="0.25"/>
    <row r="10398" ht="15" hidden="1" customHeight="1" x14ac:dyDescent="0.25"/>
    <row r="10399" ht="15" hidden="1" customHeight="1" x14ac:dyDescent="0.25"/>
    <row r="10400" ht="15" hidden="1" customHeight="1" x14ac:dyDescent="0.25"/>
    <row r="10401" ht="15" hidden="1" customHeight="1" x14ac:dyDescent="0.25"/>
    <row r="10402" ht="15" hidden="1" customHeight="1" x14ac:dyDescent="0.25"/>
    <row r="10403" ht="15" hidden="1" customHeight="1" x14ac:dyDescent="0.25"/>
    <row r="10404" ht="15" hidden="1" customHeight="1" x14ac:dyDescent="0.25"/>
    <row r="10405" ht="15" hidden="1" customHeight="1" x14ac:dyDescent="0.25"/>
    <row r="10406" ht="15" hidden="1" customHeight="1" x14ac:dyDescent="0.25"/>
    <row r="10407" ht="15" hidden="1" customHeight="1" x14ac:dyDescent="0.25"/>
    <row r="10408" ht="15" hidden="1" customHeight="1" x14ac:dyDescent="0.25"/>
    <row r="10409" ht="15" hidden="1" customHeight="1" x14ac:dyDescent="0.25"/>
    <row r="10410" ht="15" hidden="1" customHeight="1" x14ac:dyDescent="0.25"/>
    <row r="10411" ht="15" hidden="1" customHeight="1" x14ac:dyDescent="0.25"/>
    <row r="10412" ht="15" hidden="1" customHeight="1" x14ac:dyDescent="0.25"/>
    <row r="10413" ht="15" hidden="1" customHeight="1" x14ac:dyDescent="0.25"/>
    <row r="10414" ht="15" hidden="1" customHeight="1" x14ac:dyDescent="0.25"/>
    <row r="10415" ht="15" hidden="1" customHeight="1" x14ac:dyDescent="0.25"/>
    <row r="10416" ht="15" hidden="1" customHeight="1" x14ac:dyDescent="0.25"/>
    <row r="10417" ht="15" hidden="1" customHeight="1" x14ac:dyDescent="0.25"/>
    <row r="10418" ht="15" hidden="1" customHeight="1" x14ac:dyDescent="0.25"/>
    <row r="10419" ht="15" hidden="1" customHeight="1" x14ac:dyDescent="0.25"/>
    <row r="10420" ht="15" hidden="1" customHeight="1" x14ac:dyDescent="0.25"/>
    <row r="10421" ht="15" hidden="1" customHeight="1" x14ac:dyDescent="0.25"/>
    <row r="10422" ht="15" hidden="1" customHeight="1" x14ac:dyDescent="0.25"/>
    <row r="10423" ht="15" hidden="1" customHeight="1" x14ac:dyDescent="0.25"/>
    <row r="10424" ht="15" hidden="1" customHeight="1" x14ac:dyDescent="0.25"/>
    <row r="10425" ht="15" hidden="1" customHeight="1" x14ac:dyDescent="0.25"/>
    <row r="10426" ht="15" hidden="1" customHeight="1" x14ac:dyDescent="0.25"/>
    <row r="10427" ht="15" hidden="1" customHeight="1" x14ac:dyDescent="0.25"/>
    <row r="10428" ht="15" hidden="1" customHeight="1" x14ac:dyDescent="0.25"/>
    <row r="10429" ht="15" hidden="1" customHeight="1" x14ac:dyDescent="0.25"/>
    <row r="10430" ht="15" hidden="1" customHeight="1" x14ac:dyDescent="0.25"/>
    <row r="10431" ht="15" hidden="1" customHeight="1" x14ac:dyDescent="0.25"/>
    <row r="10432" ht="15" hidden="1" customHeight="1" x14ac:dyDescent="0.25"/>
    <row r="10433" ht="15" hidden="1" customHeight="1" x14ac:dyDescent="0.25"/>
    <row r="10434" ht="15" hidden="1" customHeight="1" x14ac:dyDescent="0.25"/>
    <row r="10435" ht="15" hidden="1" customHeight="1" x14ac:dyDescent="0.25"/>
    <row r="10436" ht="15" hidden="1" customHeight="1" x14ac:dyDescent="0.25"/>
    <row r="10437" ht="15" hidden="1" customHeight="1" x14ac:dyDescent="0.25"/>
    <row r="10438" ht="15" hidden="1" customHeight="1" x14ac:dyDescent="0.25"/>
    <row r="10439" ht="15" hidden="1" customHeight="1" x14ac:dyDescent="0.25"/>
    <row r="10440" ht="15" hidden="1" customHeight="1" x14ac:dyDescent="0.25"/>
    <row r="10441" ht="15" hidden="1" customHeight="1" x14ac:dyDescent="0.25"/>
    <row r="10442" ht="15" hidden="1" customHeight="1" x14ac:dyDescent="0.25"/>
    <row r="10443" ht="15" hidden="1" customHeight="1" x14ac:dyDescent="0.25"/>
    <row r="10444" ht="15" hidden="1" customHeight="1" x14ac:dyDescent="0.25"/>
    <row r="10445" ht="15" hidden="1" customHeight="1" x14ac:dyDescent="0.25"/>
    <row r="10446" ht="15" hidden="1" customHeight="1" x14ac:dyDescent="0.25"/>
    <row r="10447" ht="15" hidden="1" customHeight="1" x14ac:dyDescent="0.25"/>
    <row r="10448" ht="15" hidden="1" customHeight="1" x14ac:dyDescent="0.25"/>
    <row r="10449" ht="15" hidden="1" customHeight="1" x14ac:dyDescent="0.25"/>
    <row r="10450" ht="15" hidden="1" customHeight="1" x14ac:dyDescent="0.25"/>
    <row r="10451" ht="15" hidden="1" customHeight="1" x14ac:dyDescent="0.25"/>
    <row r="10452" ht="15" hidden="1" customHeight="1" x14ac:dyDescent="0.25"/>
    <row r="10453" ht="15" hidden="1" customHeight="1" x14ac:dyDescent="0.25"/>
    <row r="10454" ht="15" hidden="1" customHeight="1" x14ac:dyDescent="0.25"/>
    <row r="10455" ht="15" hidden="1" customHeight="1" x14ac:dyDescent="0.25"/>
    <row r="10456" ht="15" hidden="1" customHeight="1" x14ac:dyDescent="0.25"/>
    <row r="10457" ht="15" hidden="1" customHeight="1" x14ac:dyDescent="0.25"/>
    <row r="10458" ht="15" hidden="1" customHeight="1" x14ac:dyDescent="0.25"/>
    <row r="10459" ht="15" hidden="1" customHeight="1" x14ac:dyDescent="0.25"/>
    <row r="10460" ht="15" hidden="1" customHeight="1" x14ac:dyDescent="0.25"/>
    <row r="10461" ht="15" hidden="1" customHeight="1" x14ac:dyDescent="0.25"/>
    <row r="10462" ht="15" hidden="1" customHeight="1" x14ac:dyDescent="0.25"/>
    <row r="10463" ht="15" hidden="1" customHeight="1" x14ac:dyDescent="0.25"/>
    <row r="10464" ht="15" hidden="1" customHeight="1" x14ac:dyDescent="0.25"/>
    <row r="10465" ht="15" hidden="1" customHeight="1" x14ac:dyDescent="0.25"/>
    <row r="10466" ht="15" hidden="1" customHeight="1" x14ac:dyDescent="0.25"/>
    <row r="10467" ht="15" hidden="1" customHeight="1" x14ac:dyDescent="0.25"/>
    <row r="10468" ht="15" hidden="1" customHeight="1" x14ac:dyDescent="0.25"/>
    <row r="10469" ht="15" hidden="1" customHeight="1" x14ac:dyDescent="0.25"/>
    <row r="10470" ht="15" hidden="1" customHeight="1" x14ac:dyDescent="0.25"/>
    <row r="10471" ht="15" hidden="1" customHeight="1" x14ac:dyDescent="0.25"/>
    <row r="10472" ht="15" hidden="1" customHeight="1" x14ac:dyDescent="0.25"/>
    <row r="10473" ht="15" hidden="1" customHeight="1" x14ac:dyDescent="0.25"/>
    <row r="10474" ht="15" hidden="1" customHeight="1" x14ac:dyDescent="0.25"/>
    <row r="10475" ht="15" hidden="1" customHeight="1" x14ac:dyDescent="0.25"/>
    <row r="10476" ht="15" hidden="1" customHeight="1" x14ac:dyDescent="0.25"/>
    <row r="10477" ht="15" hidden="1" customHeight="1" x14ac:dyDescent="0.25"/>
    <row r="10478" ht="15" hidden="1" customHeight="1" x14ac:dyDescent="0.25"/>
    <row r="10479" ht="15" hidden="1" customHeight="1" x14ac:dyDescent="0.25"/>
    <row r="10480" ht="15" hidden="1" customHeight="1" x14ac:dyDescent="0.25"/>
    <row r="10481" ht="15" hidden="1" customHeight="1" x14ac:dyDescent="0.25"/>
    <row r="10482" ht="15" hidden="1" customHeight="1" x14ac:dyDescent="0.25"/>
    <row r="10483" ht="15" hidden="1" customHeight="1" x14ac:dyDescent="0.25"/>
    <row r="10484" ht="15" hidden="1" customHeight="1" x14ac:dyDescent="0.25"/>
    <row r="10485" ht="15" hidden="1" customHeight="1" x14ac:dyDescent="0.25"/>
    <row r="10486" ht="15" hidden="1" customHeight="1" x14ac:dyDescent="0.25"/>
    <row r="10487" ht="15" hidden="1" customHeight="1" x14ac:dyDescent="0.25"/>
    <row r="10488" ht="15" hidden="1" customHeight="1" x14ac:dyDescent="0.25"/>
    <row r="10489" ht="15" hidden="1" customHeight="1" x14ac:dyDescent="0.25"/>
    <row r="10490" ht="15" hidden="1" customHeight="1" x14ac:dyDescent="0.25"/>
    <row r="10491" ht="15" hidden="1" customHeight="1" x14ac:dyDescent="0.25"/>
    <row r="10492" ht="15" hidden="1" customHeight="1" x14ac:dyDescent="0.25"/>
    <row r="10493" ht="15" hidden="1" customHeight="1" x14ac:dyDescent="0.25"/>
    <row r="10494" ht="15" hidden="1" customHeight="1" x14ac:dyDescent="0.25"/>
    <row r="10495" ht="15" hidden="1" customHeight="1" x14ac:dyDescent="0.25"/>
    <row r="10496" ht="15" hidden="1" customHeight="1" x14ac:dyDescent="0.25"/>
    <row r="10497" ht="15" hidden="1" customHeight="1" x14ac:dyDescent="0.25"/>
    <row r="10498" ht="15" hidden="1" customHeight="1" x14ac:dyDescent="0.25"/>
    <row r="10499" ht="15" hidden="1" customHeight="1" x14ac:dyDescent="0.25"/>
    <row r="10500" ht="15" hidden="1" customHeight="1" x14ac:dyDescent="0.25"/>
    <row r="10501" ht="15" hidden="1" customHeight="1" x14ac:dyDescent="0.25"/>
    <row r="10502" ht="15" hidden="1" customHeight="1" x14ac:dyDescent="0.25"/>
    <row r="10503" ht="15" hidden="1" customHeight="1" x14ac:dyDescent="0.25"/>
    <row r="10504" ht="15" hidden="1" customHeight="1" x14ac:dyDescent="0.25"/>
    <row r="10505" ht="15" hidden="1" customHeight="1" x14ac:dyDescent="0.25"/>
    <row r="10506" ht="15" hidden="1" customHeight="1" x14ac:dyDescent="0.25"/>
    <row r="10507" ht="15" hidden="1" customHeight="1" x14ac:dyDescent="0.25"/>
    <row r="10508" ht="15" hidden="1" customHeight="1" x14ac:dyDescent="0.25"/>
    <row r="10509" ht="15" hidden="1" customHeight="1" x14ac:dyDescent="0.25"/>
    <row r="10510" ht="15" hidden="1" customHeight="1" x14ac:dyDescent="0.25"/>
    <row r="10511" ht="15" hidden="1" customHeight="1" x14ac:dyDescent="0.25"/>
    <row r="10512" ht="15" hidden="1" customHeight="1" x14ac:dyDescent="0.25"/>
    <row r="10513" ht="15" hidden="1" customHeight="1" x14ac:dyDescent="0.25"/>
    <row r="10514" ht="15" hidden="1" customHeight="1" x14ac:dyDescent="0.25"/>
    <row r="10515" ht="15" hidden="1" customHeight="1" x14ac:dyDescent="0.25"/>
    <row r="10516" ht="15" hidden="1" customHeight="1" x14ac:dyDescent="0.25"/>
    <row r="10517" ht="15" hidden="1" customHeight="1" x14ac:dyDescent="0.25"/>
    <row r="10518" ht="15" hidden="1" customHeight="1" x14ac:dyDescent="0.25"/>
    <row r="10519" ht="15" hidden="1" customHeight="1" x14ac:dyDescent="0.25"/>
    <row r="10520" ht="15" hidden="1" customHeight="1" x14ac:dyDescent="0.25"/>
    <row r="10521" ht="15" hidden="1" customHeight="1" x14ac:dyDescent="0.25"/>
    <row r="10522" ht="15" hidden="1" customHeight="1" x14ac:dyDescent="0.25"/>
    <row r="10523" ht="15" hidden="1" customHeight="1" x14ac:dyDescent="0.25"/>
    <row r="10524" ht="15" hidden="1" customHeight="1" x14ac:dyDescent="0.25"/>
    <row r="10525" ht="15" hidden="1" customHeight="1" x14ac:dyDescent="0.25"/>
    <row r="10526" ht="15" hidden="1" customHeight="1" x14ac:dyDescent="0.25"/>
    <row r="10527" ht="15" hidden="1" customHeight="1" x14ac:dyDescent="0.25"/>
    <row r="10528" ht="15" hidden="1" customHeight="1" x14ac:dyDescent="0.25"/>
    <row r="10529" ht="15" hidden="1" customHeight="1" x14ac:dyDescent="0.25"/>
    <row r="10530" ht="15" hidden="1" customHeight="1" x14ac:dyDescent="0.25"/>
    <row r="10531" ht="15" hidden="1" customHeight="1" x14ac:dyDescent="0.25"/>
    <row r="10532" ht="15" hidden="1" customHeight="1" x14ac:dyDescent="0.25"/>
    <row r="10533" ht="15" hidden="1" customHeight="1" x14ac:dyDescent="0.25"/>
    <row r="10534" ht="15" hidden="1" customHeight="1" x14ac:dyDescent="0.25"/>
    <row r="10535" ht="15" hidden="1" customHeight="1" x14ac:dyDescent="0.25"/>
    <row r="10536" ht="15" hidden="1" customHeight="1" x14ac:dyDescent="0.25"/>
    <row r="10537" ht="15" hidden="1" customHeight="1" x14ac:dyDescent="0.25"/>
    <row r="10538" ht="15" hidden="1" customHeight="1" x14ac:dyDescent="0.25"/>
    <row r="10539" ht="15" hidden="1" customHeight="1" x14ac:dyDescent="0.25"/>
    <row r="10540" ht="15" hidden="1" customHeight="1" x14ac:dyDescent="0.25"/>
    <row r="10541" ht="15" hidden="1" customHeight="1" x14ac:dyDescent="0.25"/>
    <row r="10542" ht="15" hidden="1" customHeight="1" x14ac:dyDescent="0.25"/>
    <row r="10543" ht="15" hidden="1" customHeight="1" x14ac:dyDescent="0.25"/>
    <row r="10544" ht="15" hidden="1" customHeight="1" x14ac:dyDescent="0.25"/>
    <row r="10545" ht="15" hidden="1" customHeight="1" x14ac:dyDescent="0.25"/>
    <row r="10546" ht="15" hidden="1" customHeight="1" x14ac:dyDescent="0.25"/>
    <row r="10547" ht="15" hidden="1" customHeight="1" x14ac:dyDescent="0.25"/>
    <row r="10548" ht="15" hidden="1" customHeight="1" x14ac:dyDescent="0.25"/>
    <row r="10549" ht="15" hidden="1" customHeight="1" x14ac:dyDescent="0.25"/>
    <row r="10550" ht="15" hidden="1" customHeight="1" x14ac:dyDescent="0.25"/>
    <row r="10551" ht="15" hidden="1" customHeight="1" x14ac:dyDescent="0.25"/>
    <row r="10552" ht="15" hidden="1" customHeight="1" x14ac:dyDescent="0.25"/>
    <row r="10553" ht="15" hidden="1" customHeight="1" x14ac:dyDescent="0.25"/>
    <row r="10554" ht="15" hidden="1" customHeight="1" x14ac:dyDescent="0.25"/>
    <row r="10555" ht="15" hidden="1" customHeight="1" x14ac:dyDescent="0.25"/>
    <row r="10556" ht="15" hidden="1" customHeight="1" x14ac:dyDescent="0.25"/>
    <row r="10557" ht="15" hidden="1" customHeight="1" x14ac:dyDescent="0.25"/>
    <row r="10558" ht="15" hidden="1" customHeight="1" x14ac:dyDescent="0.25"/>
    <row r="10559" ht="15" hidden="1" customHeight="1" x14ac:dyDescent="0.25"/>
    <row r="10560" ht="15" hidden="1" customHeight="1" x14ac:dyDescent="0.25"/>
    <row r="10561" ht="15" hidden="1" customHeight="1" x14ac:dyDescent="0.25"/>
    <row r="10562" ht="15" hidden="1" customHeight="1" x14ac:dyDescent="0.25"/>
    <row r="10563" ht="15" hidden="1" customHeight="1" x14ac:dyDescent="0.25"/>
    <row r="10564" ht="15" hidden="1" customHeight="1" x14ac:dyDescent="0.25"/>
    <row r="10565" ht="15" hidden="1" customHeight="1" x14ac:dyDescent="0.25"/>
    <row r="10566" ht="15" hidden="1" customHeight="1" x14ac:dyDescent="0.25"/>
    <row r="10567" ht="15" hidden="1" customHeight="1" x14ac:dyDescent="0.25"/>
    <row r="10568" ht="15" hidden="1" customHeight="1" x14ac:dyDescent="0.25"/>
    <row r="10569" ht="15" hidden="1" customHeight="1" x14ac:dyDescent="0.25"/>
    <row r="10570" ht="15" hidden="1" customHeight="1" x14ac:dyDescent="0.25"/>
    <row r="10571" ht="15" hidden="1" customHeight="1" x14ac:dyDescent="0.25"/>
    <row r="10572" ht="15" hidden="1" customHeight="1" x14ac:dyDescent="0.25"/>
    <row r="10573" ht="15" hidden="1" customHeight="1" x14ac:dyDescent="0.25"/>
    <row r="10574" ht="15" hidden="1" customHeight="1" x14ac:dyDescent="0.25"/>
    <row r="10575" ht="15" hidden="1" customHeight="1" x14ac:dyDescent="0.25"/>
    <row r="10576" ht="15" hidden="1" customHeight="1" x14ac:dyDescent="0.25"/>
    <row r="10577" ht="15" hidden="1" customHeight="1" x14ac:dyDescent="0.25"/>
    <row r="10578" ht="15" hidden="1" customHeight="1" x14ac:dyDescent="0.25"/>
    <row r="10579" ht="15" hidden="1" customHeight="1" x14ac:dyDescent="0.25"/>
    <row r="10580" ht="15" hidden="1" customHeight="1" x14ac:dyDescent="0.25"/>
    <row r="10581" ht="15" hidden="1" customHeight="1" x14ac:dyDescent="0.25"/>
    <row r="10582" ht="15" hidden="1" customHeight="1" x14ac:dyDescent="0.25"/>
    <row r="10583" ht="15" hidden="1" customHeight="1" x14ac:dyDescent="0.25"/>
    <row r="10584" ht="15" hidden="1" customHeight="1" x14ac:dyDescent="0.25"/>
    <row r="10585" ht="15" hidden="1" customHeight="1" x14ac:dyDescent="0.25"/>
    <row r="10586" ht="15" hidden="1" customHeight="1" x14ac:dyDescent="0.25"/>
    <row r="10587" ht="15" hidden="1" customHeight="1" x14ac:dyDescent="0.25"/>
    <row r="10588" ht="15" hidden="1" customHeight="1" x14ac:dyDescent="0.25"/>
    <row r="10589" ht="15" hidden="1" customHeight="1" x14ac:dyDescent="0.25"/>
    <row r="10590" ht="15" hidden="1" customHeight="1" x14ac:dyDescent="0.25"/>
    <row r="10591" ht="15" hidden="1" customHeight="1" x14ac:dyDescent="0.25"/>
    <row r="10592" ht="15" hidden="1" customHeight="1" x14ac:dyDescent="0.25"/>
    <row r="10593" ht="15" hidden="1" customHeight="1" x14ac:dyDescent="0.25"/>
    <row r="10594" ht="15" hidden="1" customHeight="1" x14ac:dyDescent="0.25"/>
    <row r="10595" ht="15" hidden="1" customHeight="1" x14ac:dyDescent="0.25"/>
    <row r="10596" ht="15" hidden="1" customHeight="1" x14ac:dyDescent="0.25"/>
    <row r="10597" ht="15" hidden="1" customHeight="1" x14ac:dyDescent="0.25"/>
    <row r="10598" ht="15" hidden="1" customHeight="1" x14ac:dyDescent="0.25"/>
    <row r="10599" ht="15" hidden="1" customHeight="1" x14ac:dyDescent="0.25"/>
    <row r="10600" ht="15" hidden="1" customHeight="1" x14ac:dyDescent="0.25"/>
    <row r="10601" ht="15" hidden="1" customHeight="1" x14ac:dyDescent="0.25"/>
    <row r="10602" ht="15" hidden="1" customHeight="1" x14ac:dyDescent="0.25"/>
    <row r="10603" ht="15" hidden="1" customHeight="1" x14ac:dyDescent="0.25"/>
    <row r="10604" ht="15" hidden="1" customHeight="1" x14ac:dyDescent="0.25"/>
    <row r="10605" ht="15" hidden="1" customHeight="1" x14ac:dyDescent="0.25"/>
    <row r="10606" ht="15" hidden="1" customHeight="1" x14ac:dyDescent="0.25"/>
    <row r="10607" ht="15" hidden="1" customHeight="1" x14ac:dyDescent="0.25"/>
    <row r="10608" ht="15" hidden="1" customHeight="1" x14ac:dyDescent="0.25"/>
    <row r="10609" ht="15" hidden="1" customHeight="1" x14ac:dyDescent="0.25"/>
    <row r="10610" ht="15" hidden="1" customHeight="1" x14ac:dyDescent="0.25"/>
    <row r="10611" ht="15" hidden="1" customHeight="1" x14ac:dyDescent="0.25"/>
    <row r="10612" ht="15" hidden="1" customHeight="1" x14ac:dyDescent="0.25"/>
    <row r="10613" ht="15" hidden="1" customHeight="1" x14ac:dyDescent="0.25"/>
    <row r="10614" ht="15" hidden="1" customHeight="1" x14ac:dyDescent="0.25"/>
    <row r="10615" ht="15" hidden="1" customHeight="1" x14ac:dyDescent="0.25"/>
    <row r="10616" ht="15" hidden="1" customHeight="1" x14ac:dyDescent="0.25"/>
    <row r="10617" ht="15" hidden="1" customHeight="1" x14ac:dyDescent="0.25"/>
    <row r="10618" ht="15" hidden="1" customHeight="1" x14ac:dyDescent="0.25"/>
    <row r="10619" ht="15" hidden="1" customHeight="1" x14ac:dyDescent="0.25"/>
    <row r="10620" ht="15" hidden="1" customHeight="1" x14ac:dyDescent="0.25"/>
    <row r="10621" ht="15" hidden="1" customHeight="1" x14ac:dyDescent="0.25"/>
    <row r="10622" ht="15" hidden="1" customHeight="1" x14ac:dyDescent="0.25"/>
    <row r="10623" ht="15" hidden="1" customHeight="1" x14ac:dyDescent="0.25"/>
    <row r="10624" ht="15" hidden="1" customHeight="1" x14ac:dyDescent="0.25"/>
    <row r="10625" ht="15" hidden="1" customHeight="1" x14ac:dyDescent="0.25"/>
    <row r="10626" ht="15" hidden="1" customHeight="1" x14ac:dyDescent="0.25"/>
    <row r="10627" ht="15" hidden="1" customHeight="1" x14ac:dyDescent="0.25"/>
    <row r="10628" ht="15" hidden="1" customHeight="1" x14ac:dyDescent="0.25"/>
    <row r="10629" ht="15" hidden="1" customHeight="1" x14ac:dyDescent="0.25"/>
    <row r="10630" ht="15" hidden="1" customHeight="1" x14ac:dyDescent="0.25"/>
    <row r="10631" ht="15" hidden="1" customHeight="1" x14ac:dyDescent="0.25"/>
    <row r="10632" ht="15" hidden="1" customHeight="1" x14ac:dyDescent="0.25"/>
    <row r="10633" ht="15" hidden="1" customHeight="1" x14ac:dyDescent="0.25"/>
    <row r="10634" ht="15" hidden="1" customHeight="1" x14ac:dyDescent="0.25"/>
    <row r="10635" ht="15" hidden="1" customHeight="1" x14ac:dyDescent="0.25"/>
    <row r="10636" ht="15" hidden="1" customHeight="1" x14ac:dyDescent="0.25"/>
    <row r="10637" ht="15" hidden="1" customHeight="1" x14ac:dyDescent="0.25"/>
    <row r="10638" ht="15" hidden="1" customHeight="1" x14ac:dyDescent="0.25"/>
    <row r="10639" ht="15" hidden="1" customHeight="1" x14ac:dyDescent="0.25"/>
    <row r="10640" ht="15" hidden="1" customHeight="1" x14ac:dyDescent="0.25"/>
    <row r="10641" ht="15" hidden="1" customHeight="1" x14ac:dyDescent="0.25"/>
    <row r="10642" ht="15" hidden="1" customHeight="1" x14ac:dyDescent="0.25"/>
    <row r="10643" ht="15" hidden="1" customHeight="1" x14ac:dyDescent="0.25"/>
    <row r="10644" ht="15" hidden="1" customHeight="1" x14ac:dyDescent="0.25"/>
    <row r="10645" ht="15" hidden="1" customHeight="1" x14ac:dyDescent="0.25"/>
    <row r="10646" ht="15" hidden="1" customHeight="1" x14ac:dyDescent="0.25"/>
    <row r="10647" ht="15" hidden="1" customHeight="1" x14ac:dyDescent="0.25"/>
    <row r="10648" ht="15" hidden="1" customHeight="1" x14ac:dyDescent="0.25"/>
    <row r="10649" ht="15" hidden="1" customHeight="1" x14ac:dyDescent="0.25"/>
    <row r="10650" ht="15" hidden="1" customHeight="1" x14ac:dyDescent="0.25"/>
    <row r="10651" ht="15" hidden="1" customHeight="1" x14ac:dyDescent="0.25"/>
    <row r="10652" ht="15" hidden="1" customHeight="1" x14ac:dyDescent="0.25"/>
    <row r="10653" ht="15" hidden="1" customHeight="1" x14ac:dyDescent="0.25"/>
    <row r="10654" ht="15" hidden="1" customHeight="1" x14ac:dyDescent="0.25"/>
    <row r="10655" ht="15" hidden="1" customHeight="1" x14ac:dyDescent="0.25"/>
    <row r="10656" ht="15" hidden="1" customHeight="1" x14ac:dyDescent="0.25"/>
    <row r="10657" ht="15" hidden="1" customHeight="1" x14ac:dyDescent="0.25"/>
    <row r="10658" ht="15" hidden="1" customHeight="1" x14ac:dyDescent="0.25"/>
    <row r="10659" ht="15" hidden="1" customHeight="1" x14ac:dyDescent="0.25"/>
    <row r="10660" ht="15" hidden="1" customHeight="1" x14ac:dyDescent="0.25"/>
    <row r="10661" ht="15" hidden="1" customHeight="1" x14ac:dyDescent="0.25"/>
    <row r="10662" ht="15" hidden="1" customHeight="1" x14ac:dyDescent="0.25"/>
    <row r="10663" ht="15" hidden="1" customHeight="1" x14ac:dyDescent="0.25"/>
    <row r="10664" ht="15" hidden="1" customHeight="1" x14ac:dyDescent="0.25"/>
    <row r="10665" ht="15" hidden="1" customHeight="1" x14ac:dyDescent="0.25"/>
    <row r="10666" ht="15" hidden="1" customHeight="1" x14ac:dyDescent="0.25"/>
    <row r="10667" ht="15" hidden="1" customHeight="1" x14ac:dyDescent="0.25"/>
    <row r="10668" ht="15" hidden="1" customHeight="1" x14ac:dyDescent="0.25"/>
    <row r="10669" ht="15" hidden="1" customHeight="1" x14ac:dyDescent="0.25"/>
    <row r="10670" ht="15" hidden="1" customHeight="1" x14ac:dyDescent="0.25"/>
    <row r="10671" ht="15" hidden="1" customHeight="1" x14ac:dyDescent="0.25"/>
    <row r="10672" ht="15" hidden="1" customHeight="1" x14ac:dyDescent="0.25"/>
    <row r="10673" ht="15" hidden="1" customHeight="1" x14ac:dyDescent="0.25"/>
    <row r="10674" ht="15" hidden="1" customHeight="1" x14ac:dyDescent="0.25"/>
    <row r="10675" ht="15" hidden="1" customHeight="1" x14ac:dyDescent="0.25"/>
    <row r="10676" ht="15" hidden="1" customHeight="1" x14ac:dyDescent="0.25"/>
    <row r="10677" ht="15" hidden="1" customHeight="1" x14ac:dyDescent="0.25"/>
    <row r="10678" ht="15" hidden="1" customHeight="1" x14ac:dyDescent="0.25"/>
    <row r="10679" ht="15" hidden="1" customHeight="1" x14ac:dyDescent="0.25"/>
    <row r="10680" ht="15" hidden="1" customHeight="1" x14ac:dyDescent="0.25"/>
    <row r="10681" ht="15" hidden="1" customHeight="1" x14ac:dyDescent="0.25"/>
    <row r="10682" ht="15" hidden="1" customHeight="1" x14ac:dyDescent="0.25"/>
    <row r="10683" ht="15" hidden="1" customHeight="1" x14ac:dyDescent="0.25"/>
    <row r="10684" ht="15" hidden="1" customHeight="1" x14ac:dyDescent="0.25"/>
    <row r="10685" ht="15" hidden="1" customHeight="1" x14ac:dyDescent="0.25"/>
    <row r="10686" ht="15" hidden="1" customHeight="1" x14ac:dyDescent="0.25"/>
    <row r="10687" ht="15" hidden="1" customHeight="1" x14ac:dyDescent="0.25"/>
    <row r="10688" ht="15" hidden="1" customHeight="1" x14ac:dyDescent="0.25"/>
    <row r="10689" ht="15" hidden="1" customHeight="1" x14ac:dyDescent="0.25"/>
    <row r="10690" ht="15" hidden="1" customHeight="1" x14ac:dyDescent="0.25"/>
    <row r="10691" ht="15" hidden="1" customHeight="1" x14ac:dyDescent="0.25"/>
    <row r="10692" ht="15" hidden="1" customHeight="1" x14ac:dyDescent="0.25"/>
    <row r="10693" ht="15" hidden="1" customHeight="1" x14ac:dyDescent="0.25"/>
    <row r="10694" ht="15" hidden="1" customHeight="1" x14ac:dyDescent="0.25"/>
    <row r="10695" ht="15" hidden="1" customHeight="1" x14ac:dyDescent="0.25"/>
    <row r="10696" ht="15" hidden="1" customHeight="1" x14ac:dyDescent="0.25"/>
    <row r="10697" ht="15" hidden="1" customHeight="1" x14ac:dyDescent="0.25"/>
    <row r="10698" ht="15" hidden="1" customHeight="1" x14ac:dyDescent="0.25"/>
    <row r="10699" ht="15" hidden="1" customHeight="1" x14ac:dyDescent="0.25"/>
    <row r="10700" ht="15" hidden="1" customHeight="1" x14ac:dyDescent="0.25"/>
    <row r="10701" ht="15" hidden="1" customHeight="1" x14ac:dyDescent="0.25"/>
    <row r="10702" ht="15" hidden="1" customHeight="1" x14ac:dyDescent="0.25"/>
    <row r="10703" ht="15" hidden="1" customHeight="1" x14ac:dyDescent="0.25"/>
    <row r="10704" ht="15" hidden="1" customHeight="1" x14ac:dyDescent="0.25"/>
    <row r="10705" ht="15" hidden="1" customHeight="1" x14ac:dyDescent="0.25"/>
    <row r="10706" ht="15" hidden="1" customHeight="1" x14ac:dyDescent="0.25"/>
    <row r="10707" ht="15" hidden="1" customHeight="1" x14ac:dyDescent="0.25"/>
    <row r="10708" ht="15" hidden="1" customHeight="1" x14ac:dyDescent="0.25"/>
    <row r="10709" ht="15" hidden="1" customHeight="1" x14ac:dyDescent="0.25"/>
    <row r="10710" ht="15" hidden="1" customHeight="1" x14ac:dyDescent="0.25"/>
    <row r="10711" ht="15" hidden="1" customHeight="1" x14ac:dyDescent="0.25"/>
    <row r="10712" ht="15" hidden="1" customHeight="1" x14ac:dyDescent="0.25"/>
    <row r="10713" ht="15" hidden="1" customHeight="1" x14ac:dyDescent="0.25"/>
    <row r="10714" ht="15" hidden="1" customHeight="1" x14ac:dyDescent="0.25"/>
    <row r="10715" ht="15" hidden="1" customHeight="1" x14ac:dyDescent="0.25"/>
    <row r="10716" ht="15" hidden="1" customHeight="1" x14ac:dyDescent="0.25"/>
    <row r="10717" ht="15" hidden="1" customHeight="1" x14ac:dyDescent="0.25"/>
    <row r="10718" ht="15" hidden="1" customHeight="1" x14ac:dyDescent="0.25"/>
    <row r="10719" ht="15" hidden="1" customHeight="1" x14ac:dyDescent="0.25"/>
    <row r="10720" ht="15" hidden="1" customHeight="1" x14ac:dyDescent="0.25"/>
    <row r="10721" ht="15" hidden="1" customHeight="1" x14ac:dyDescent="0.25"/>
    <row r="10722" ht="15" hidden="1" customHeight="1" x14ac:dyDescent="0.25"/>
    <row r="10723" ht="15" hidden="1" customHeight="1" x14ac:dyDescent="0.25"/>
    <row r="10724" ht="15" hidden="1" customHeight="1" x14ac:dyDescent="0.25"/>
    <row r="10725" ht="15" hidden="1" customHeight="1" x14ac:dyDescent="0.25"/>
    <row r="10726" ht="15" hidden="1" customHeight="1" x14ac:dyDescent="0.25"/>
    <row r="10727" ht="15" hidden="1" customHeight="1" x14ac:dyDescent="0.25"/>
    <row r="10728" ht="15" hidden="1" customHeight="1" x14ac:dyDescent="0.25"/>
    <row r="10729" ht="15" hidden="1" customHeight="1" x14ac:dyDescent="0.25"/>
    <row r="10730" ht="15" hidden="1" customHeight="1" x14ac:dyDescent="0.25"/>
    <row r="10731" ht="15" hidden="1" customHeight="1" x14ac:dyDescent="0.25"/>
    <row r="10732" ht="15" hidden="1" customHeight="1" x14ac:dyDescent="0.25"/>
    <row r="10733" ht="15" hidden="1" customHeight="1" x14ac:dyDescent="0.25"/>
    <row r="10734" ht="15" hidden="1" customHeight="1" x14ac:dyDescent="0.25"/>
    <row r="10735" ht="15" hidden="1" customHeight="1" x14ac:dyDescent="0.25"/>
    <row r="10736" ht="15" hidden="1" customHeight="1" x14ac:dyDescent="0.25"/>
    <row r="10737" ht="15" hidden="1" customHeight="1" x14ac:dyDescent="0.25"/>
    <row r="10738" ht="15" hidden="1" customHeight="1" x14ac:dyDescent="0.25"/>
    <row r="10739" ht="15" hidden="1" customHeight="1" x14ac:dyDescent="0.25"/>
    <row r="10740" ht="15" hidden="1" customHeight="1" x14ac:dyDescent="0.25"/>
    <row r="10741" ht="15" hidden="1" customHeight="1" x14ac:dyDescent="0.25"/>
    <row r="10742" ht="15" hidden="1" customHeight="1" x14ac:dyDescent="0.25"/>
    <row r="10743" ht="15" hidden="1" customHeight="1" x14ac:dyDescent="0.25"/>
    <row r="10744" ht="15" hidden="1" customHeight="1" x14ac:dyDescent="0.25"/>
    <row r="10745" ht="15" hidden="1" customHeight="1" x14ac:dyDescent="0.25"/>
    <row r="10746" ht="15" hidden="1" customHeight="1" x14ac:dyDescent="0.25"/>
    <row r="10747" ht="15" hidden="1" customHeight="1" x14ac:dyDescent="0.25"/>
    <row r="10748" ht="15" hidden="1" customHeight="1" x14ac:dyDescent="0.25"/>
    <row r="10749" ht="15" hidden="1" customHeight="1" x14ac:dyDescent="0.25"/>
    <row r="10750" ht="15" hidden="1" customHeight="1" x14ac:dyDescent="0.25"/>
    <row r="10751" ht="15" hidden="1" customHeight="1" x14ac:dyDescent="0.25"/>
    <row r="10752" ht="15" hidden="1" customHeight="1" x14ac:dyDescent="0.25"/>
    <row r="10753" ht="15" hidden="1" customHeight="1" x14ac:dyDescent="0.25"/>
    <row r="10754" ht="15" hidden="1" customHeight="1" x14ac:dyDescent="0.25"/>
    <row r="10755" ht="15" hidden="1" customHeight="1" x14ac:dyDescent="0.25"/>
    <row r="10756" ht="15" hidden="1" customHeight="1" x14ac:dyDescent="0.25"/>
    <row r="10757" ht="15" hidden="1" customHeight="1" x14ac:dyDescent="0.25"/>
    <row r="10758" ht="15" hidden="1" customHeight="1" x14ac:dyDescent="0.25"/>
    <row r="10759" ht="15" hidden="1" customHeight="1" x14ac:dyDescent="0.25"/>
    <row r="10760" ht="15" hidden="1" customHeight="1" x14ac:dyDescent="0.25"/>
    <row r="10761" ht="15" hidden="1" customHeight="1" x14ac:dyDescent="0.25"/>
    <row r="10762" ht="15" hidden="1" customHeight="1" x14ac:dyDescent="0.25"/>
    <row r="10763" ht="15" hidden="1" customHeight="1" x14ac:dyDescent="0.25"/>
    <row r="10764" ht="15" hidden="1" customHeight="1" x14ac:dyDescent="0.25"/>
    <row r="10765" ht="15" hidden="1" customHeight="1" x14ac:dyDescent="0.25"/>
    <row r="10766" ht="15" hidden="1" customHeight="1" x14ac:dyDescent="0.25"/>
    <row r="10767" ht="15" hidden="1" customHeight="1" x14ac:dyDescent="0.25"/>
    <row r="10768" ht="15" hidden="1" customHeight="1" x14ac:dyDescent="0.25"/>
    <row r="10769" ht="15" hidden="1" customHeight="1" x14ac:dyDescent="0.25"/>
    <row r="10770" ht="15" hidden="1" customHeight="1" x14ac:dyDescent="0.25"/>
    <row r="10771" ht="15" hidden="1" customHeight="1" x14ac:dyDescent="0.25"/>
    <row r="10772" ht="15" hidden="1" customHeight="1" x14ac:dyDescent="0.25"/>
    <row r="10773" ht="15" hidden="1" customHeight="1" x14ac:dyDescent="0.25"/>
    <row r="10774" ht="15" hidden="1" customHeight="1" x14ac:dyDescent="0.25"/>
    <row r="10775" ht="15" hidden="1" customHeight="1" x14ac:dyDescent="0.25"/>
    <row r="10776" ht="15" hidden="1" customHeight="1" x14ac:dyDescent="0.25"/>
    <row r="10777" ht="15" hidden="1" customHeight="1" x14ac:dyDescent="0.25"/>
    <row r="10778" ht="15" hidden="1" customHeight="1" x14ac:dyDescent="0.25"/>
    <row r="10779" ht="15" hidden="1" customHeight="1" x14ac:dyDescent="0.25"/>
    <row r="10780" ht="15" hidden="1" customHeight="1" x14ac:dyDescent="0.25"/>
    <row r="10781" ht="15" hidden="1" customHeight="1" x14ac:dyDescent="0.25"/>
    <row r="10782" ht="15" hidden="1" customHeight="1" x14ac:dyDescent="0.25"/>
    <row r="10783" ht="15" hidden="1" customHeight="1" x14ac:dyDescent="0.25"/>
    <row r="10784" ht="15" hidden="1" customHeight="1" x14ac:dyDescent="0.25"/>
    <row r="10785" ht="15" hidden="1" customHeight="1" x14ac:dyDescent="0.25"/>
    <row r="10786" ht="15" hidden="1" customHeight="1" x14ac:dyDescent="0.25"/>
    <row r="10787" ht="15" hidden="1" customHeight="1" x14ac:dyDescent="0.25"/>
    <row r="10788" ht="15" hidden="1" customHeight="1" x14ac:dyDescent="0.25"/>
    <row r="10789" ht="15" hidden="1" customHeight="1" x14ac:dyDescent="0.25"/>
    <row r="10790" ht="15" hidden="1" customHeight="1" x14ac:dyDescent="0.25"/>
    <row r="10791" ht="15" hidden="1" customHeight="1" x14ac:dyDescent="0.25"/>
    <row r="10792" ht="15" hidden="1" customHeight="1" x14ac:dyDescent="0.25"/>
    <row r="10793" ht="15" hidden="1" customHeight="1" x14ac:dyDescent="0.25"/>
    <row r="10794" ht="15" hidden="1" customHeight="1" x14ac:dyDescent="0.25"/>
    <row r="10795" ht="15" hidden="1" customHeight="1" x14ac:dyDescent="0.25"/>
    <row r="10796" ht="15" hidden="1" customHeight="1" x14ac:dyDescent="0.25"/>
    <row r="10797" ht="15" hidden="1" customHeight="1" x14ac:dyDescent="0.25"/>
    <row r="10798" ht="15" hidden="1" customHeight="1" x14ac:dyDescent="0.25"/>
    <row r="10799" ht="15" hidden="1" customHeight="1" x14ac:dyDescent="0.25"/>
    <row r="10800" ht="15" hidden="1" customHeight="1" x14ac:dyDescent="0.25"/>
    <row r="10801" ht="15" hidden="1" customHeight="1" x14ac:dyDescent="0.25"/>
    <row r="10802" ht="15" hidden="1" customHeight="1" x14ac:dyDescent="0.25"/>
    <row r="10803" ht="15" hidden="1" customHeight="1" x14ac:dyDescent="0.25"/>
    <row r="10804" ht="15" hidden="1" customHeight="1" x14ac:dyDescent="0.25"/>
    <row r="10805" ht="15" hidden="1" customHeight="1" x14ac:dyDescent="0.25"/>
    <row r="10806" ht="15" hidden="1" customHeight="1" x14ac:dyDescent="0.25"/>
    <row r="10807" ht="15" hidden="1" customHeight="1" x14ac:dyDescent="0.25"/>
    <row r="10808" ht="15" hidden="1" customHeight="1" x14ac:dyDescent="0.25"/>
    <row r="10809" ht="15" hidden="1" customHeight="1" x14ac:dyDescent="0.25"/>
    <row r="10810" ht="15" hidden="1" customHeight="1" x14ac:dyDescent="0.25"/>
    <row r="10811" ht="15" hidden="1" customHeight="1" x14ac:dyDescent="0.25"/>
    <row r="10812" ht="15" hidden="1" customHeight="1" x14ac:dyDescent="0.25"/>
    <row r="10813" ht="15" hidden="1" customHeight="1" x14ac:dyDescent="0.25"/>
    <row r="10814" ht="15" hidden="1" customHeight="1" x14ac:dyDescent="0.25"/>
    <row r="10815" ht="15" hidden="1" customHeight="1" x14ac:dyDescent="0.25"/>
    <row r="10816" ht="15" hidden="1" customHeight="1" x14ac:dyDescent="0.25"/>
    <row r="10817" ht="15" hidden="1" customHeight="1" x14ac:dyDescent="0.25"/>
    <row r="10818" ht="15" hidden="1" customHeight="1" x14ac:dyDescent="0.25"/>
    <row r="10819" ht="15" hidden="1" customHeight="1" x14ac:dyDescent="0.25"/>
    <row r="10820" ht="15" hidden="1" customHeight="1" x14ac:dyDescent="0.25"/>
    <row r="10821" ht="15" hidden="1" customHeight="1" x14ac:dyDescent="0.25"/>
    <row r="10822" ht="15" hidden="1" customHeight="1" x14ac:dyDescent="0.25"/>
    <row r="10823" ht="15" hidden="1" customHeight="1" x14ac:dyDescent="0.25"/>
    <row r="10824" ht="15" hidden="1" customHeight="1" x14ac:dyDescent="0.25"/>
    <row r="10825" ht="15" hidden="1" customHeight="1" x14ac:dyDescent="0.25"/>
    <row r="10826" ht="15" hidden="1" customHeight="1" x14ac:dyDescent="0.25"/>
    <row r="10827" ht="15" hidden="1" customHeight="1" x14ac:dyDescent="0.25"/>
    <row r="10828" ht="15" hidden="1" customHeight="1" x14ac:dyDescent="0.25"/>
    <row r="10829" ht="15" hidden="1" customHeight="1" x14ac:dyDescent="0.25"/>
    <row r="10830" ht="15" hidden="1" customHeight="1" x14ac:dyDescent="0.25"/>
    <row r="10831" ht="15" hidden="1" customHeight="1" x14ac:dyDescent="0.25"/>
    <row r="10832" ht="15" hidden="1" customHeight="1" x14ac:dyDescent="0.25"/>
    <row r="10833" ht="15" hidden="1" customHeight="1" x14ac:dyDescent="0.25"/>
    <row r="10834" ht="15" hidden="1" customHeight="1" x14ac:dyDescent="0.25"/>
    <row r="10835" ht="15" hidden="1" customHeight="1" x14ac:dyDescent="0.25"/>
    <row r="10836" ht="15" hidden="1" customHeight="1" x14ac:dyDescent="0.25"/>
    <row r="10837" ht="15" hidden="1" customHeight="1" x14ac:dyDescent="0.25"/>
    <row r="10838" ht="15" hidden="1" customHeight="1" x14ac:dyDescent="0.25"/>
    <row r="10839" ht="15" hidden="1" customHeight="1" x14ac:dyDescent="0.25"/>
    <row r="10840" ht="15" hidden="1" customHeight="1" x14ac:dyDescent="0.25"/>
    <row r="10841" ht="15" hidden="1" customHeight="1" x14ac:dyDescent="0.25"/>
    <row r="10842" ht="15" hidden="1" customHeight="1" x14ac:dyDescent="0.25"/>
    <row r="10843" ht="15" hidden="1" customHeight="1" x14ac:dyDescent="0.25"/>
    <row r="10844" ht="15" hidden="1" customHeight="1" x14ac:dyDescent="0.25"/>
    <row r="10845" ht="15" hidden="1" customHeight="1" x14ac:dyDescent="0.25"/>
    <row r="10846" ht="15" hidden="1" customHeight="1" x14ac:dyDescent="0.25"/>
    <row r="10847" ht="15" hidden="1" customHeight="1" x14ac:dyDescent="0.25"/>
    <row r="10848" ht="15" hidden="1" customHeight="1" x14ac:dyDescent="0.25"/>
    <row r="10849" ht="15" hidden="1" customHeight="1" x14ac:dyDescent="0.25"/>
    <row r="10850" ht="15" hidden="1" customHeight="1" x14ac:dyDescent="0.25"/>
    <row r="10851" ht="15" hidden="1" customHeight="1" x14ac:dyDescent="0.25"/>
    <row r="10852" ht="15" hidden="1" customHeight="1" x14ac:dyDescent="0.25"/>
    <row r="10853" ht="15" hidden="1" customHeight="1" x14ac:dyDescent="0.25"/>
    <row r="10854" ht="15" hidden="1" customHeight="1" x14ac:dyDescent="0.25"/>
    <row r="10855" ht="15" hidden="1" customHeight="1" x14ac:dyDescent="0.25"/>
    <row r="10856" ht="15" hidden="1" customHeight="1" x14ac:dyDescent="0.25"/>
    <row r="10857" ht="15" hidden="1" customHeight="1" x14ac:dyDescent="0.25"/>
    <row r="10858" ht="15" hidden="1" customHeight="1" x14ac:dyDescent="0.25"/>
    <row r="10859" ht="15" hidden="1" customHeight="1" x14ac:dyDescent="0.25"/>
    <row r="10860" ht="15" hidden="1" customHeight="1" x14ac:dyDescent="0.25"/>
    <row r="10861" ht="15" hidden="1" customHeight="1" x14ac:dyDescent="0.25"/>
    <row r="10862" ht="15" hidden="1" customHeight="1" x14ac:dyDescent="0.25"/>
    <row r="10863" ht="15" hidden="1" customHeight="1" x14ac:dyDescent="0.25"/>
    <row r="10864" ht="15" hidden="1" customHeight="1" x14ac:dyDescent="0.25"/>
    <row r="10865" ht="15" hidden="1" customHeight="1" x14ac:dyDescent="0.25"/>
    <row r="10866" ht="15" hidden="1" customHeight="1" x14ac:dyDescent="0.25"/>
    <row r="10867" ht="15" hidden="1" customHeight="1" x14ac:dyDescent="0.25"/>
    <row r="10868" ht="15" hidden="1" customHeight="1" x14ac:dyDescent="0.25"/>
    <row r="10869" ht="15" hidden="1" customHeight="1" x14ac:dyDescent="0.25"/>
    <row r="10870" ht="15" hidden="1" customHeight="1" x14ac:dyDescent="0.25"/>
    <row r="10871" ht="15" hidden="1" customHeight="1" x14ac:dyDescent="0.25"/>
    <row r="10872" ht="15" hidden="1" customHeight="1" x14ac:dyDescent="0.25"/>
    <row r="10873" ht="15" hidden="1" customHeight="1" x14ac:dyDescent="0.25"/>
    <row r="10874" ht="15" hidden="1" customHeight="1" x14ac:dyDescent="0.25"/>
    <row r="10875" ht="15" hidden="1" customHeight="1" x14ac:dyDescent="0.25"/>
    <row r="10876" ht="15" hidden="1" customHeight="1" x14ac:dyDescent="0.25"/>
    <row r="10877" ht="15" hidden="1" customHeight="1" x14ac:dyDescent="0.25"/>
    <row r="10878" ht="15" hidden="1" customHeight="1" x14ac:dyDescent="0.25"/>
    <row r="10879" ht="15" hidden="1" customHeight="1" x14ac:dyDescent="0.25"/>
    <row r="10880" ht="15" hidden="1" customHeight="1" x14ac:dyDescent="0.25"/>
    <row r="10881" ht="15" hidden="1" customHeight="1" x14ac:dyDescent="0.25"/>
    <row r="10882" ht="15" hidden="1" customHeight="1" x14ac:dyDescent="0.25"/>
    <row r="10883" ht="15" hidden="1" customHeight="1" x14ac:dyDescent="0.25"/>
    <row r="10884" ht="15" hidden="1" customHeight="1" x14ac:dyDescent="0.25"/>
    <row r="10885" ht="15" hidden="1" customHeight="1" x14ac:dyDescent="0.25"/>
    <row r="10886" ht="15" hidden="1" customHeight="1" x14ac:dyDescent="0.25"/>
    <row r="10887" ht="15" hidden="1" customHeight="1" x14ac:dyDescent="0.25"/>
    <row r="10888" ht="15" hidden="1" customHeight="1" x14ac:dyDescent="0.25"/>
    <row r="10889" ht="15" hidden="1" customHeight="1" x14ac:dyDescent="0.25"/>
    <row r="10890" ht="15" hidden="1" customHeight="1" x14ac:dyDescent="0.25"/>
    <row r="10891" ht="15" hidden="1" customHeight="1" x14ac:dyDescent="0.25"/>
    <row r="10892" ht="15" hidden="1" customHeight="1" x14ac:dyDescent="0.25"/>
    <row r="10893" ht="15" hidden="1" customHeight="1" x14ac:dyDescent="0.25"/>
    <row r="10894" ht="15" hidden="1" customHeight="1" x14ac:dyDescent="0.25"/>
    <row r="10895" ht="15" hidden="1" customHeight="1" x14ac:dyDescent="0.25"/>
    <row r="10896" ht="15" hidden="1" customHeight="1" x14ac:dyDescent="0.25"/>
    <row r="10897" ht="15" hidden="1" customHeight="1" x14ac:dyDescent="0.25"/>
    <row r="10898" ht="15" hidden="1" customHeight="1" x14ac:dyDescent="0.25"/>
    <row r="10899" ht="15" hidden="1" customHeight="1" x14ac:dyDescent="0.25"/>
    <row r="10900" ht="15" hidden="1" customHeight="1" x14ac:dyDescent="0.25"/>
    <row r="10901" ht="15" hidden="1" customHeight="1" x14ac:dyDescent="0.25"/>
    <row r="10902" ht="15" hidden="1" customHeight="1" x14ac:dyDescent="0.25"/>
    <row r="10903" ht="15" hidden="1" customHeight="1" x14ac:dyDescent="0.25"/>
    <row r="10904" ht="15" hidden="1" customHeight="1" x14ac:dyDescent="0.25"/>
    <row r="10905" ht="15" hidden="1" customHeight="1" x14ac:dyDescent="0.25"/>
    <row r="10906" ht="15" hidden="1" customHeight="1" x14ac:dyDescent="0.25"/>
    <row r="10907" ht="15" hidden="1" customHeight="1" x14ac:dyDescent="0.25"/>
    <row r="10908" ht="15" hidden="1" customHeight="1" x14ac:dyDescent="0.25"/>
    <row r="10909" ht="15" hidden="1" customHeight="1" x14ac:dyDescent="0.25"/>
    <row r="10910" ht="15" hidden="1" customHeight="1" x14ac:dyDescent="0.25"/>
    <row r="10911" ht="15" hidden="1" customHeight="1" x14ac:dyDescent="0.25"/>
    <row r="10912" ht="15" hidden="1" customHeight="1" x14ac:dyDescent="0.25"/>
    <row r="10913" ht="15" hidden="1" customHeight="1" x14ac:dyDescent="0.25"/>
    <row r="10914" ht="15" hidden="1" customHeight="1" x14ac:dyDescent="0.25"/>
    <row r="10915" ht="15" hidden="1" customHeight="1" x14ac:dyDescent="0.25"/>
    <row r="10916" ht="15" hidden="1" customHeight="1" x14ac:dyDescent="0.25"/>
    <row r="10917" ht="15" hidden="1" customHeight="1" x14ac:dyDescent="0.25"/>
    <row r="10918" ht="15" hidden="1" customHeight="1" x14ac:dyDescent="0.25"/>
    <row r="10919" ht="15" hidden="1" customHeight="1" x14ac:dyDescent="0.25"/>
    <row r="10920" ht="15" hidden="1" customHeight="1" x14ac:dyDescent="0.25"/>
    <row r="10921" ht="15" hidden="1" customHeight="1" x14ac:dyDescent="0.25"/>
    <row r="10922" ht="15" hidden="1" customHeight="1" x14ac:dyDescent="0.25"/>
    <row r="10923" ht="15" hidden="1" customHeight="1" x14ac:dyDescent="0.25"/>
    <row r="10924" ht="15" hidden="1" customHeight="1" x14ac:dyDescent="0.25"/>
    <row r="10925" ht="15" hidden="1" customHeight="1" x14ac:dyDescent="0.25"/>
    <row r="10926" ht="15" hidden="1" customHeight="1" x14ac:dyDescent="0.25"/>
    <row r="10927" ht="15" hidden="1" customHeight="1" x14ac:dyDescent="0.25"/>
    <row r="10928" ht="15" hidden="1" customHeight="1" x14ac:dyDescent="0.25"/>
    <row r="10929" ht="15" hidden="1" customHeight="1" x14ac:dyDescent="0.25"/>
    <row r="10930" ht="15" hidden="1" customHeight="1" x14ac:dyDescent="0.25"/>
    <row r="10931" ht="15" hidden="1" customHeight="1" x14ac:dyDescent="0.25"/>
    <row r="10932" ht="15" hidden="1" customHeight="1" x14ac:dyDescent="0.25"/>
    <row r="10933" ht="15" hidden="1" customHeight="1" x14ac:dyDescent="0.25"/>
    <row r="10934" ht="15" hidden="1" customHeight="1" x14ac:dyDescent="0.25"/>
    <row r="10935" ht="15" hidden="1" customHeight="1" x14ac:dyDescent="0.25"/>
    <row r="10936" ht="15" hidden="1" customHeight="1" x14ac:dyDescent="0.25"/>
    <row r="10937" ht="15" hidden="1" customHeight="1" x14ac:dyDescent="0.25"/>
    <row r="10938" ht="15" hidden="1" customHeight="1" x14ac:dyDescent="0.25"/>
    <row r="10939" ht="15" hidden="1" customHeight="1" x14ac:dyDescent="0.25"/>
    <row r="10940" ht="15" hidden="1" customHeight="1" x14ac:dyDescent="0.25"/>
    <row r="10941" ht="15" hidden="1" customHeight="1" x14ac:dyDescent="0.25"/>
    <row r="10942" ht="15" hidden="1" customHeight="1" x14ac:dyDescent="0.25"/>
    <row r="10943" ht="15" hidden="1" customHeight="1" x14ac:dyDescent="0.25"/>
    <row r="10944" ht="15" hidden="1" customHeight="1" x14ac:dyDescent="0.25"/>
    <row r="10945" ht="15" hidden="1" customHeight="1" x14ac:dyDescent="0.25"/>
    <row r="10946" ht="15" hidden="1" customHeight="1" x14ac:dyDescent="0.25"/>
    <row r="10947" ht="15" hidden="1" customHeight="1" x14ac:dyDescent="0.25"/>
    <row r="10948" ht="15" hidden="1" customHeight="1" x14ac:dyDescent="0.25"/>
    <row r="10949" ht="15" hidden="1" customHeight="1" x14ac:dyDescent="0.25"/>
    <row r="10950" ht="15" hidden="1" customHeight="1" x14ac:dyDescent="0.25"/>
    <row r="10951" ht="15" hidden="1" customHeight="1" x14ac:dyDescent="0.25"/>
    <row r="10952" ht="15" hidden="1" customHeight="1" x14ac:dyDescent="0.25"/>
    <row r="10953" ht="15" hidden="1" customHeight="1" x14ac:dyDescent="0.25"/>
    <row r="10954" ht="15" hidden="1" customHeight="1" x14ac:dyDescent="0.25"/>
    <row r="10955" ht="15" hidden="1" customHeight="1" x14ac:dyDescent="0.25"/>
    <row r="10956" ht="15" hidden="1" customHeight="1" x14ac:dyDescent="0.25"/>
    <row r="10957" ht="15" hidden="1" customHeight="1" x14ac:dyDescent="0.25"/>
    <row r="10958" ht="15" hidden="1" customHeight="1" x14ac:dyDescent="0.25"/>
    <row r="10959" ht="15" hidden="1" customHeight="1" x14ac:dyDescent="0.25"/>
    <row r="10960" ht="15" hidden="1" customHeight="1" x14ac:dyDescent="0.25"/>
    <row r="10961" ht="15" hidden="1" customHeight="1" x14ac:dyDescent="0.25"/>
    <row r="10962" ht="15" hidden="1" customHeight="1" x14ac:dyDescent="0.25"/>
    <row r="10963" ht="15" hidden="1" customHeight="1" x14ac:dyDescent="0.25"/>
    <row r="10964" ht="15" hidden="1" customHeight="1" x14ac:dyDescent="0.25"/>
    <row r="10965" ht="15" hidden="1" customHeight="1" x14ac:dyDescent="0.25"/>
    <row r="10966" ht="15" hidden="1" customHeight="1" x14ac:dyDescent="0.25"/>
    <row r="10967" ht="15" hidden="1" customHeight="1" x14ac:dyDescent="0.25"/>
    <row r="10968" ht="15" hidden="1" customHeight="1" x14ac:dyDescent="0.25"/>
    <row r="10969" ht="15" hidden="1" customHeight="1" x14ac:dyDescent="0.25"/>
    <row r="10970" ht="15" hidden="1" customHeight="1" x14ac:dyDescent="0.25"/>
    <row r="10971" ht="15" hidden="1" customHeight="1" x14ac:dyDescent="0.25"/>
    <row r="10972" ht="15" hidden="1" customHeight="1" x14ac:dyDescent="0.25"/>
    <row r="10973" ht="15" hidden="1" customHeight="1" x14ac:dyDescent="0.25"/>
    <row r="10974" ht="15" hidden="1" customHeight="1" x14ac:dyDescent="0.25"/>
    <row r="10975" ht="15" hidden="1" customHeight="1" x14ac:dyDescent="0.25"/>
    <row r="10976" ht="15" hidden="1" customHeight="1" x14ac:dyDescent="0.25"/>
    <row r="10977" ht="15" hidden="1" customHeight="1" x14ac:dyDescent="0.25"/>
    <row r="10978" ht="15" hidden="1" customHeight="1" x14ac:dyDescent="0.25"/>
    <row r="10979" ht="15" hidden="1" customHeight="1" x14ac:dyDescent="0.25"/>
    <row r="10980" ht="15" hidden="1" customHeight="1" x14ac:dyDescent="0.25"/>
    <row r="10981" ht="15" hidden="1" customHeight="1" x14ac:dyDescent="0.25"/>
    <row r="10982" ht="15" hidden="1" customHeight="1" x14ac:dyDescent="0.25"/>
    <row r="10983" ht="15" hidden="1" customHeight="1" x14ac:dyDescent="0.25"/>
    <row r="10984" ht="15" hidden="1" customHeight="1" x14ac:dyDescent="0.25"/>
    <row r="10985" ht="15" hidden="1" customHeight="1" x14ac:dyDescent="0.25"/>
    <row r="10986" ht="15" hidden="1" customHeight="1" x14ac:dyDescent="0.25"/>
    <row r="10987" ht="15" hidden="1" customHeight="1" x14ac:dyDescent="0.25"/>
    <row r="10988" ht="15" hidden="1" customHeight="1" x14ac:dyDescent="0.25"/>
    <row r="10989" ht="15" hidden="1" customHeight="1" x14ac:dyDescent="0.25"/>
    <row r="10990" ht="15" hidden="1" customHeight="1" x14ac:dyDescent="0.25"/>
    <row r="10991" ht="15" hidden="1" customHeight="1" x14ac:dyDescent="0.25"/>
    <row r="10992" ht="15" hidden="1" customHeight="1" x14ac:dyDescent="0.25"/>
    <row r="10993" ht="15" hidden="1" customHeight="1" x14ac:dyDescent="0.25"/>
    <row r="10994" ht="15" hidden="1" customHeight="1" x14ac:dyDescent="0.25"/>
    <row r="10995" ht="15" hidden="1" customHeight="1" x14ac:dyDescent="0.25"/>
    <row r="10996" ht="15" hidden="1" customHeight="1" x14ac:dyDescent="0.25"/>
    <row r="10997" ht="15" hidden="1" customHeight="1" x14ac:dyDescent="0.25"/>
    <row r="10998" ht="15" hidden="1" customHeight="1" x14ac:dyDescent="0.25"/>
    <row r="10999" ht="15" hidden="1" customHeight="1" x14ac:dyDescent="0.25"/>
    <row r="11000" ht="15" hidden="1" customHeight="1" x14ac:dyDescent="0.25"/>
    <row r="11001" ht="15" hidden="1" customHeight="1" x14ac:dyDescent="0.25"/>
    <row r="11002" ht="15" hidden="1" customHeight="1" x14ac:dyDescent="0.25"/>
    <row r="11003" ht="15" hidden="1" customHeight="1" x14ac:dyDescent="0.25"/>
    <row r="11004" ht="15" hidden="1" customHeight="1" x14ac:dyDescent="0.25"/>
    <row r="11005" ht="15" hidden="1" customHeight="1" x14ac:dyDescent="0.25"/>
    <row r="11006" ht="15" hidden="1" customHeight="1" x14ac:dyDescent="0.25"/>
    <row r="11007" ht="15" hidden="1" customHeight="1" x14ac:dyDescent="0.25"/>
    <row r="11008" ht="15" hidden="1" customHeight="1" x14ac:dyDescent="0.25"/>
    <row r="11009" ht="15" hidden="1" customHeight="1" x14ac:dyDescent="0.25"/>
    <row r="11010" ht="15" hidden="1" customHeight="1" x14ac:dyDescent="0.25"/>
    <row r="11011" ht="15" hidden="1" customHeight="1" x14ac:dyDescent="0.25"/>
    <row r="11012" ht="15" hidden="1" customHeight="1" x14ac:dyDescent="0.25"/>
    <row r="11013" ht="15" hidden="1" customHeight="1" x14ac:dyDescent="0.25"/>
    <row r="11014" ht="15" hidden="1" customHeight="1" x14ac:dyDescent="0.25"/>
    <row r="11015" ht="15" hidden="1" customHeight="1" x14ac:dyDescent="0.25"/>
    <row r="11016" ht="15" hidden="1" customHeight="1" x14ac:dyDescent="0.25"/>
    <row r="11017" ht="15" hidden="1" customHeight="1" x14ac:dyDescent="0.25"/>
    <row r="11018" ht="15" hidden="1" customHeight="1" x14ac:dyDescent="0.25"/>
    <row r="11019" ht="15" hidden="1" customHeight="1" x14ac:dyDescent="0.25"/>
    <row r="11020" ht="15" hidden="1" customHeight="1" x14ac:dyDescent="0.25"/>
    <row r="11021" ht="15" hidden="1" customHeight="1" x14ac:dyDescent="0.25"/>
    <row r="11022" ht="15" hidden="1" customHeight="1" x14ac:dyDescent="0.25"/>
    <row r="11023" ht="15" hidden="1" customHeight="1" x14ac:dyDescent="0.25"/>
    <row r="11024" ht="15" hidden="1" customHeight="1" x14ac:dyDescent="0.25"/>
    <row r="11025" ht="15" hidden="1" customHeight="1" x14ac:dyDescent="0.25"/>
    <row r="11026" ht="15" hidden="1" customHeight="1" x14ac:dyDescent="0.25"/>
    <row r="11027" ht="15" hidden="1" customHeight="1" x14ac:dyDescent="0.25"/>
    <row r="11028" ht="15" hidden="1" customHeight="1" x14ac:dyDescent="0.25"/>
    <row r="11029" ht="15" hidden="1" customHeight="1" x14ac:dyDescent="0.25"/>
    <row r="11030" ht="15" hidden="1" customHeight="1" x14ac:dyDescent="0.25"/>
    <row r="11031" ht="15" hidden="1" customHeight="1" x14ac:dyDescent="0.25"/>
    <row r="11032" ht="15" hidden="1" customHeight="1" x14ac:dyDescent="0.25"/>
    <row r="11033" ht="15" hidden="1" customHeight="1" x14ac:dyDescent="0.25"/>
    <row r="11034" ht="15" hidden="1" customHeight="1" x14ac:dyDescent="0.25"/>
    <row r="11035" ht="15" hidden="1" customHeight="1" x14ac:dyDescent="0.25"/>
    <row r="11036" ht="15" hidden="1" customHeight="1" x14ac:dyDescent="0.25"/>
    <row r="11037" ht="15" hidden="1" customHeight="1" x14ac:dyDescent="0.25"/>
    <row r="11038" ht="15" hidden="1" customHeight="1" x14ac:dyDescent="0.25"/>
    <row r="11039" ht="15" hidden="1" customHeight="1" x14ac:dyDescent="0.25"/>
    <row r="11040" ht="15" hidden="1" customHeight="1" x14ac:dyDescent="0.25"/>
    <row r="11041" ht="15" hidden="1" customHeight="1" x14ac:dyDescent="0.25"/>
    <row r="11042" ht="15" hidden="1" customHeight="1" x14ac:dyDescent="0.25"/>
    <row r="11043" ht="15" hidden="1" customHeight="1" x14ac:dyDescent="0.25"/>
    <row r="11044" ht="15" hidden="1" customHeight="1" x14ac:dyDescent="0.25"/>
    <row r="11045" ht="15" hidden="1" customHeight="1" x14ac:dyDescent="0.25"/>
    <row r="11046" ht="15" hidden="1" customHeight="1" x14ac:dyDescent="0.25"/>
    <row r="11047" ht="15" hidden="1" customHeight="1" x14ac:dyDescent="0.25"/>
    <row r="11048" ht="15" hidden="1" customHeight="1" x14ac:dyDescent="0.25"/>
    <row r="11049" ht="15" hidden="1" customHeight="1" x14ac:dyDescent="0.25"/>
    <row r="11050" ht="15" hidden="1" customHeight="1" x14ac:dyDescent="0.25"/>
    <row r="11051" ht="15" hidden="1" customHeight="1" x14ac:dyDescent="0.25"/>
    <row r="11052" ht="15" hidden="1" customHeight="1" x14ac:dyDescent="0.25"/>
    <row r="11053" ht="15" hidden="1" customHeight="1" x14ac:dyDescent="0.25"/>
    <row r="11054" ht="15" hidden="1" customHeight="1" x14ac:dyDescent="0.25"/>
    <row r="11055" ht="15" hidden="1" customHeight="1" x14ac:dyDescent="0.25"/>
    <row r="11056" ht="15" hidden="1" customHeight="1" x14ac:dyDescent="0.25"/>
    <row r="11057" ht="15" hidden="1" customHeight="1" x14ac:dyDescent="0.25"/>
    <row r="11058" ht="15" hidden="1" customHeight="1" x14ac:dyDescent="0.25"/>
    <row r="11059" ht="15" hidden="1" customHeight="1" x14ac:dyDescent="0.25"/>
    <row r="11060" ht="15" hidden="1" customHeight="1" x14ac:dyDescent="0.25"/>
    <row r="11061" ht="15" hidden="1" customHeight="1" x14ac:dyDescent="0.25"/>
    <row r="11062" ht="15" hidden="1" customHeight="1" x14ac:dyDescent="0.25"/>
    <row r="11063" ht="15" hidden="1" customHeight="1" x14ac:dyDescent="0.25"/>
    <row r="11064" ht="15" hidden="1" customHeight="1" x14ac:dyDescent="0.25"/>
    <row r="11065" ht="15" hidden="1" customHeight="1" x14ac:dyDescent="0.25"/>
    <row r="11066" ht="15" hidden="1" customHeight="1" x14ac:dyDescent="0.25"/>
    <row r="11067" ht="15" hidden="1" customHeight="1" x14ac:dyDescent="0.25"/>
    <row r="11068" ht="15" hidden="1" customHeight="1" x14ac:dyDescent="0.25"/>
    <row r="11069" ht="15" hidden="1" customHeight="1" x14ac:dyDescent="0.25"/>
    <row r="11070" ht="15" hidden="1" customHeight="1" x14ac:dyDescent="0.25"/>
    <row r="11071" ht="15" hidden="1" customHeight="1" x14ac:dyDescent="0.25"/>
    <row r="11072" ht="15" hidden="1" customHeight="1" x14ac:dyDescent="0.25"/>
    <row r="11073" ht="15" hidden="1" customHeight="1" x14ac:dyDescent="0.25"/>
    <row r="11074" ht="15" hidden="1" customHeight="1" x14ac:dyDescent="0.25"/>
    <row r="11075" ht="15" hidden="1" customHeight="1" x14ac:dyDescent="0.25"/>
    <row r="11076" ht="15" hidden="1" customHeight="1" x14ac:dyDescent="0.25"/>
    <row r="11077" ht="15" hidden="1" customHeight="1" x14ac:dyDescent="0.25"/>
    <row r="11078" ht="15" hidden="1" customHeight="1" x14ac:dyDescent="0.25"/>
    <row r="11079" ht="15" hidden="1" customHeight="1" x14ac:dyDescent="0.25"/>
    <row r="11080" ht="15" hidden="1" customHeight="1" x14ac:dyDescent="0.25"/>
    <row r="11081" ht="15" hidden="1" customHeight="1" x14ac:dyDescent="0.25"/>
    <row r="11082" ht="15" hidden="1" customHeight="1" x14ac:dyDescent="0.25"/>
    <row r="11083" ht="15" hidden="1" customHeight="1" x14ac:dyDescent="0.25"/>
    <row r="11084" ht="15" hidden="1" customHeight="1" x14ac:dyDescent="0.25"/>
    <row r="11085" ht="15" hidden="1" customHeight="1" x14ac:dyDescent="0.25"/>
    <row r="11086" ht="15" hidden="1" customHeight="1" x14ac:dyDescent="0.25"/>
    <row r="11087" ht="15" hidden="1" customHeight="1" x14ac:dyDescent="0.25"/>
    <row r="11088" ht="15" hidden="1" customHeight="1" x14ac:dyDescent="0.25"/>
    <row r="11089" ht="15" hidden="1" customHeight="1" x14ac:dyDescent="0.25"/>
    <row r="11090" ht="15" hidden="1" customHeight="1" x14ac:dyDescent="0.25"/>
    <row r="11091" ht="15" hidden="1" customHeight="1" x14ac:dyDescent="0.25"/>
    <row r="11092" ht="15" hidden="1" customHeight="1" x14ac:dyDescent="0.25"/>
    <row r="11093" ht="15" hidden="1" customHeight="1" x14ac:dyDescent="0.25"/>
    <row r="11094" ht="15" hidden="1" customHeight="1" x14ac:dyDescent="0.25"/>
    <row r="11095" ht="15" hidden="1" customHeight="1" x14ac:dyDescent="0.25"/>
    <row r="11096" ht="15" hidden="1" customHeight="1" x14ac:dyDescent="0.25"/>
    <row r="11097" ht="15" hidden="1" customHeight="1" x14ac:dyDescent="0.25"/>
    <row r="11098" ht="15" hidden="1" customHeight="1" x14ac:dyDescent="0.25"/>
    <row r="11099" ht="15" hidden="1" customHeight="1" x14ac:dyDescent="0.25"/>
    <row r="11100" ht="15" hidden="1" customHeight="1" x14ac:dyDescent="0.25"/>
    <row r="11101" ht="15" hidden="1" customHeight="1" x14ac:dyDescent="0.25"/>
    <row r="11102" ht="15" hidden="1" customHeight="1" x14ac:dyDescent="0.25"/>
    <row r="11103" ht="15" hidden="1" customHeight="1" x14ac:dyDescent="0.25"/>
    <row r="11104" ht="15" hidden="1" customHeight="1" x14ac:dyDescent="0.25"/>
    <row r="11105" ht="15" hidden="1" customHeight="1" x14ac:dyDescent="0.25"/>
    <row r="11106" ht="15" hidden="1" customHeight="1" x14ac:dyDescent="0.25"/>
    <row r="11107" ht="15" hidden="1" customHeight="1" x14ac:dyDescent="0.25"/>
    <row r="11108" ht="15" hidden="1" customHeight="1" x14ac:dyDescent="0.25"/>
    <row r="11109" ht="15" hidden="1" customHeight="1" x14ac:dyDescent="0.25"/>
    <row r="11110" ht="15" hidden="1" customHeight="1" x14ac:dyDescent="0.25"/>
    <row r="11111" ht="15" hidden="1" customHeight="1" x14ac:dyDescent="0.25"/>
    <row r="11112" ht="15" hidden="1" customHeight="1" x14ac:dyDescent="0.25"/>
    <row r="11113" ht="15" hidden="1" customHeight="1" x14ac:dyDescent="0.25"/>
    <row r="11114" ht="15" hidden="1" customHeight="1" x14ac:dyDescent="0.25"/>
    <row r="11115" ht="15" hidden="1" customHeight="1" x14ac:dyDescent="0.25"/>
    <row r="11116" ht="15" hidden="1" customHeight="1" x14ac:dyDescent="0.25"/>
    <row r="11117" ht="15" hidden="1" customHeight="1" x14ac:dyDescent="0.25"/>
    <row r="11118" ht="15" hidden="1" customHeight="1" x14ac:dyDescent="0.25"/>
    <row r="11119" ht="15" hidden="1" customHeight="1" x14ac:dyDescent="0.25"/>
    <row r="11120" ht="15" hidden="1" customHeight="1" x14ac:dyDescent="0.25"/>
    <row r="11121" ht="15" hidden="1" customHeight="1" x14ac:dyDescent="0.25"/>
    <row r="11122" ht="15" hidden="1" customHeight="1" x14ac:dyDescent="0.25"/>
    <row r="11123" ht="15" hidden="1" customHeight="1" x14ac:dyDescent="0.25"/>
    <row r="11124" ht="15" hidden="1" customHeight="1" x14ac:dyDescent="0.25"/>
    <row r="11125" ht="15" hidden="1" customHeight="1" x14ac:dyDescent="0.25"/>
    <row r="11126" ht="15" hidden="1" customHeight="1" x14ac:dyDescent="0.25"/>
    <row r="11127" ht="15" hidden="1" customHeight="1" x14ac:dyDescent="0.25"/>
    <row r="11128" ht="15" hidden="1" customHeight="1" x14ac:dyDescent="0.25"/>
    <row r="11129" ht="15" hidden="1" customHeight="1" x14ac:dyDescent="0.25"/>
    <row r="11130" ht="15" hidden="1" customHeight="1" x14ac:dyDescent="0.25"/>
    <row r="11131" ht="15" hidden="1" customHeight="1" x14ac:dyDescent="0.25"/>
    <row r="11132" ht="15" hidden="1" customHeight="1" x14ac:dyDescent="0.25"/>
    <row r="11133" ht="15" hidden="1" customHeight="1" x14ac:dyDescent="0.25"/>
    <row r="11134" ht="15" hidden="1" customHeight="1" x14ac:dyDescent="0.25"/>
    <row r="11135" ht="15" hidden="1" customHeight="1" x14ac:dyDescent="0.25"/>
    <row r="11136" ht="15" hidden="1" customHeight="1" x14ac:dyDescent="0.25"/>
    <row r="11137" ht="15" hidden="1" customHeight="1" x14ac:dyDescent="0.25"/>
    <row r="11138" ht="15" hidden="1" customHeight="1" x14ac:dyDescent="0.25"/>
    <row r="11139" ht="15" hidden="1" customHeight="1" x14ac:dyDescent="0.25"/>
    <row r="11140" ht="15" hidden="1" customHeight="1" x14ac:dyDescent="0.25"/>
    <row r="11141" ht="15" hidden="1" customHeight="1" x14ac:dyDescent="0.25"/>
    <row r="11142" ht="15" hidden="1" customHeight="1" x14ac:dyDescent="0.25"/>
    <row r="11143" ht="15" hidden="1" customHeight="1" x14ac:dyDescent="0.25"/>
    <row r="11144" ht="15" hidden="1" customHeight="1" x14ac:dyDescent="0.25"/>
    <row r="11145" ht="15" hidden="1" customHeight="1" x14ac:dyDescent="0.25"/>
    <row r="11146" ht="15" hidden="1" customHeight="1" x14ac:dyDescent="0.25"/>
    <row r="11147" ht="15" hidden="1" customHeight="1" x14ac:dyDescent="0.25"/>
    <row r="11148" ht="15" hidden="1" customHeight="1" x14ac:dyDescent="0.25"/>
    <row r="11149" ht="15" hidden="1" customHeight="1" x14ac:dyDescent="0.25"/>
    <row r="11150" ht="15" hidden="1" customHeight="1" x14ac:dyDescent="0.25"/>
    <row r="11151" ht="15" hidden="1" customHeight="1" x14ac:dyDescent="0.25"/>
    <row r="11152" ht="15" hidden="1" customHeight="1" x14ac:dyDescent="0.25"/>
    <row r="11153" ht="15" hidden="1" customHeight="1" x14ac:dyDescent="0.25"/>
    <row r="11154" ht="15" hidden="1" customHeight="1" x14ac:dyDescent="0.25"/>
    <row r="11155" ht="15" hidden="1" customHeight="1" x14ac:dyDescent="0.25"/>
    <row r="11156" ht="15" hidden="1" customHeight="1" x14ac:dyDescent="0.25"/>
    <row r="11157" ht="15" hidden="1" customHeight="1" x14ac:dyDescent="0.25"/>
    <row r="11158" ht="15" hidden="1" customHeight="1" x14ac:dyDescent="0.25"/>
    <row r="11159" ht="15" hidden="1" customHeight="1" x14ac:dyDescent="0.25"/>
    <row r="11160" ht="15" hidden="1" customHeight="1" x14ac:dyDescent="0.25"/>
    <row r="11161" ht="15" hidden="1" customHeight="1" x14ac:dyDescent="0.25"/>
    <row r="11162" ht="15" hidden="1" customHeight="1" x14ac:dyDescent="0.25"/>
    <row r="11163" ht="15" hidden="1" customHeight="1" x14ac:dyDescent="0.25"/>
    <row r="11164" ht="15" hidden="1" customHeight="1" x14ac:dyDescent="0.25"/>
    <row r="11165" ht="15" hidden="1" customHeight="1" x14ac:dyDescent="0.25"/>
    <row r="11166" ht="15" hidden="1" customHeight="1" x14ac:dyDescent="0.25"/>
    <row r="11167" ht="15" hidden="1" customHeight="1" x14ac:dyDescent="0.25"/>
    <row r="11168" ht="15" hidden="1" customHeight="1" x14ac:dyDescent="0.25"/>
    <row r="11169" ht="15" hidden="1" customHeight="1" x14ac:dyDescent="0.25"/>
    <row r="11170" ht="15" hidden="1" customHeight="1" x14ac:dyDescent="0.25"/>
    <row r="11171" ht="15" hidden="1" customHeight="1" x14ac:dyDescent="0.25"/>
    <row r="11172" ht="15" hidden="1" customHeight="1" x14ac:dyDescent="0.25"/>
    <row r="11173" ht="15" hidden="1" customHeight="1" x14ac:dyDescent="0.25"/>
    <row r="11174" ht="15" hidden="1" customHeight="1" x14ac:dyDescent="0.25"/>
    <row r="11175" ht="15" hidden="1" customHeight="1" x14ac:dyDescent="0.25"/>
    <row r="11176" ht="15" hidden="1" customHeight="1" x14ac:dyDescent="0.25"/>
    <row r="11177" ht="15" hidden="1" customHeight="1" x14ac:dyDescent="0.25"/>
    <row r="11178" ht="15" hidden="1" customHeight="1" x14ac:dyDescent="0.25"/>
    <row r="11179" ht="15" hidden="1" customHeight="1" x14ac:dyDescent="0.25"/>
    <row r="11180" ht="15" hidden="1" customHeight="1" x14ac:dyDescent="0.25"/>
    <row r="11181" ht="15" hidden="1" customHeight="1" x14ac:dyDescent="0.25"/>
    <row r="11182" ht="15" hidden="1" customHeight="1" x14ac:dyDescent="0.25"/>
    <row r="11183" ht="15" hidden="1" customHeight="1" x14ac:dyDescent="0.25"/>
    <row r="11184" ht="15" hidden="1" customHeight="1" x14ac:dyDescent="0.25"/>
    <row r="11185" ht="15" hidden="1" customHeight="1" x14ac:dyDescent="0.25"/>
    <row r="11186" ht="15" hidden="1" customHeight="1" x14ac:dyDescent="0.25"/>
    <row r="11187" ht="15" hidden="1" customHeight="1" x14ac:dyDescent="0.25"/>
    <row r="11188" ht="15" hidden="1" customHeight="1" x14ac:dyDescent="0.25"/>
    <row r="11189" ht="15" hidden="1" customHeight="1" x14ac:dyDescent="0.25"/>
    <row r="11190" ht="15" hidden="1" customHeight="1" x14ac:dyDescent="0.25"/>
    <row r="11191" ht="15" hidden="1" customHeight="1" x14ac:dyDescent="0.25"/>
    <row r="11192" ht="15" hidden="1" customHeight="1" x14ac:dyDescent="0.25"/>
    <row r="11193" ht="15" hidden="1" customHeight="1" x14ac:dyDescent="0.25"/>
    <row r="11194" ht="15" hidden="1" customHeight="1" x14ac:dyDescent="0.25"/>
    <row r="11195" ht="15" hidden="1" customHeight="1" x14ac:dyDescent="0.25"/>
    <row r="11196" ht="15" hidden="1" customHeight="1" x14ac:dyDescent="0.25"/>
    <row r="11197" ht="15" hidden="1" customHeight="1" x14ac:dyDescent="0.25"/>
    <row r="11198" ht="15" hidden="1" customHeight="1" x14ac:dyDescent="0.25"/>
    <row r="11199" ht="15" hidden="1" customHeight="1" x14ac:dyDescent="0.25"/>
    <row r="11200" ht="15" hidden="1" customHeight="1" x14ac:dyDescent="0.25"/>
    <row r="11201" ht="15" hidden="1" customHeight="1" x14ac:dyDescent="0.25"/>
    <row r="11202" ht="15" hidden="1" customHeight="1" x14ac:dyDescent="0.25"/>
    <row r="11203" ht="15" hidden="1" customHeight="1" x14ac:dyDescent="0.25"/>
    <row r="11204" ht="15" hidden="1" customHeight="1" x14ac:dyDescent="0.25"/>
    <row r="11205" ht="15" hidden="1" customHeight="1" x14ac:dyDescent="0.25"/>
    <row r="11206" ht="15" hidden="1" customHeight="1" x14ac:dyDescent="0.25"/>
    <row r="11207" ht="15" hidden="1" customHeight="1" x14ac:dyDescent="0.25"/>
    <row r="11208" ht="15" hidden="1" customHeight="1" x14ac:dyDescent="0.25"/>
    <row r="11209" ht="15" hidden="1" customHeight="1" x14ac:dyDescent="0.25"/>
    <row r="11210" ht="15" hidden="1" customHeight="1" x14ac:dyDescent="0.25"/>
    <row r="11211" ht="15" hidden="1" customHeight="1" x14ac:dyDescent="0.25"/>
    <row r="11212" ht="15" hidden="1" customHeight="1" x14ac:dyDescent="0.25"/>
    <row r="11213" ht="15" hidden="1" customHeight="1" x14ac:dyDescent="0.25"/>
    <row r="11214" ht="15" hidden="1" customHeight="1" x14ac:dyDescent="0.25"/>
    <row r="11215" ht="15" hidden="1" customHeight="1" x14ac:dyDescent="0.25"/>
    <row r="11216" ht="15" hidden="1" customHeight="1" x14ac:dyDescent="0.25"/>
    <row r="11217" ht="15" hidden="1" customHeight="1" x14ac:dyDescent="0.25"/>
    <row r="11218" ht="15" hidden="1" customHeight="1" x14ac:dyDescent="0.25"/>
    <row r="11219" ht="15" hidden="1" customHeight="1" x14ac:dyDescent="0.25"/>
    <row r="11220" ht="15" hidden="1" customHeight="1" x14ac:dyDescent="0.25"/>
    <row r="11221" ht="15" hidden="1" customHeight="1" x14ac:dyDescent="0.25"/>
    <row r="11222" ht="15" hidden="1" customHeight="1" x14ac:dyDescent="0.25"/>
    <row r="11223" ht="15" hidden="1" customHeight="1" x14ac:dyDescent="0.25"/>
    <row r="11224" ht="15" hidden="1" customHeight="1" x14ac:dyDescent="0.25"/>
    <row r="11225" ht="15" hidden="1" customHeight="1" x14ac:dyDescent="0.25"/>
    <row r="11226" ht="15" hidden="1" customHeight="1" x14ac:dyDescent="0.25"/>
    <row r="11227" ht="15" hidden="1" customHeight="1" x14ac:dyDescent="0.25"/>
    <row r="11228" ht="15" hidden="1" customHeight="1" x14ac:dyDescent="0.25"/>
    <row r="11229" ht="15" hidden="1" customHeight="1" x14ac:dyDescent="0.25"/>
    <row r="11230" ht="15" hidden="1" customHeight="1" x14ac:dyDescent="0.25"/>
    <row r="11231" ht="15" hidden="1" customHeight="1" x14ac:dyDescent="0.25"/>
    <row r="11232" ht="15" hidden="1" customHeight="1" x14ac:dyDescent="0.25"/>
    <row r="11233" ht="15" hidden="1" customHeight="1" x14ac:dyDescent="0.25"/>
    <row r="11234" ht="15" hidden="1" customHeight="1" x14ac:dyDescent="0.25"/>
    <row r="11235" ht="15" hidden="1" customHeight="1" x14ac:dyDescent="0.25"/>
    <row r="11236" ht="15" hidden="1" customHeight="1" x14ac:dyDescent="0.25"/>
    <row r="11237" ht="15" hidden="1" customHeight="1" x14ac:dyDescent="0.25"/>
    <row r="11238" ht="15" hidden="1" customHeight="1" x14ac:dyDescent="0.25"/>
    <row r="11239" ht="15" hidden="1" customHeight="1" x14ac:dyDescent="0.25"/>
    <row r="11240" ht="15" hidden="1" customHeight="1" x14ac:dyDescent="0.25"/>
    <row r="11241" ht="15" hidden="1" customHeight="1" x14ac:dyDescent="0.25"/>
    <row r="11242" ht="15" hidden="1" customHeight="1" x14ac:dyDescent="0.25"/>
    <row r="11243" ht="15" hidden="1" customHeight="1" x14ac:dyDescent="0.25"/>
    <row r="11244" ht="15" hidden="1" customHeight="1" x14ac:dyDescent="0.25"/>
    <row r="11245" ht="15" hidden="1" customHeight="1" x14ac:dyDescent="0.25"/>
    <row r="11246" ht="15" hidden="1" customHeight="1" x14ac:dyDescent="0.25"/>
    <row r="11247" ht="15" hidden="1" customHeight="1" x14ac:dyDescent="0.25"/>
    <row r="11248" ht="15" hidden="1" customHeight="1" x14ac:dyDescent="0.25"/>
    <row r="11249" ht="15" hidden="1" customHeight="1" x14ac:dyDescent="0.25"/>
    <row r="11250" ht="15" hidden="1" customHeight="1" x14ac:dyDescent="0.25"/>
    <row r="11251" ht="15" hidden="1" customHeight="1" x14ac:dyDescent="0.25"/>
    <row r="11252" ht="15" hidden="1" customHeight="1" x14ac:dyDescent="0.25"/>
    <row r="11253" ht="15" hidden="1" customHeight="1" x14ac:dyDescent="0.25"/>
    <row r="11254" ht="15" hidden="1" customHeight="1" x14ac:dyDescent="0.25"/>
    <row r="11255" ht="15" hidden="1" customHeight="1" x14ac:dyDescent="0.25"/>
    <row r="11256" ht="15" hidden="1" customHeight="1" x14ac:dyDescent="0.25"/>
    <row r="11257" ht="15" hidden="1" customHeight="1" x14ac:dyDescent="0.25"/>
    <row r="11258" ht="15" hidden="1" customHeight="1" x14ac:dyDescent="0.25"/>
    <row r="11259" ht="15" hidden="1" customHeight="1" x14ac:dyDescent="0.25"/>
    <row r="11260" ht="15" hidden="1" customHeight="1" x14ac:dyDescent="0.25"/>
    <row r="11261" ht="15" hidden="1" customHeight="1" x14ac:dyDescent="0.25"/>
    <row r="11262" ht="15" hidden="1" customHeight="1" x14ac:dyDescent="0.25"/>
    <row r="11263" ht="15" hidden="1" customHeight="1" x14ac:dyDescent="0.25"/>
    <row r="11264" ht="15" hidden="1" customHeight="1" x14ac:dyDescent="0.25"/>
    <row r="11265" ht="15" hidden="1" customHeight="1" x14ac:dyDescent="0.25"/>
    <row r="11266" ht="15" hidden="1" customHeight="1" x14ac:dyDescent="0.25"/>
    <row r="11267" ht="15" hidden="1" customHeight="1" x14ac:dyDescent="0.25"/>
    <row r="11268" ht="15" hidden="1" customHeight="1" x14ac:dyDescent="0.25"/>
    <row r="11269" ht="15" hidden="1" customHeight="1" x14ac:dyDescent="0.25"/>
    <row r="11270" ht="15" hidden="1" customHeight="1" x14ac:dyDescent="0.25"/>
    <row r="11271" ht="15" hidden="1" customHeight="1" x14ac:dyDescent="0.25"/>
    <row r="11272" ht="15" hidden="1" customHeight="1" x14ac:dyDescent="0.25"/>
    <row r="11273" ht="15" hidden="1" customHeight="1" x14ac:dyDescent="0.25"/>
    <row r="11274" ht="15" hidden="1" customHeight="1" x14ac:dyDescent="0.25"/>
    <row r="11275" ht="15" hidden="1" customHeight="1" x14ac:dyDescent="0.25"/>
    <row r="11276" ht="15" hidden="1" customHeight="1" x14ac:dyDescent="0.25"/>
    <row r="11277" ht="15" hidden="1" customHeight="1" x14ac:dyDescent="0.25"/>
    <row r="11278" ht="15" hidden="1" customHeight="1" x14ac:dyDescent="0.25"/>
    <row r="11279" ht="15" hidden="1" customHeight="1" x14ac:dyDescent="0.25"/>
    <row r="11280" ht="15" hidden="1" customHeight="1" x14ac:dyDescent="0.25"/>
    <row r="11281" ht="15" hidden="1" customHeight="1" x14ac:dyDescent="0.25"/>
    <row r="11282" ht="15" hidden="1" customHeight="1" x14ac:dyDescent="0.25"/>
    <row r="11283" ht="15" hidden="1" customHeight="1" x14ac:dyDescent="0.25"/>
    <row r="11284" ht="15" hidden="1" customHeight="1" x14ac:dyDescent="0.25"/>
    <row r="11285" ht="15" hidden="1" customHeight="1" x14ac:dyDescent="0.25"/>
    <row r="11286" ht="15" hidden="1" customHeight="1" x14ac:dyDescent="0.25"/>
    <row r="11287" ht="15" hidden="1" customHeight="1" x14ac:dyDescent="0.25"/>
    <row r="11288" ht="15" hidden="1" customHeight="1" x14ac:dyDescent="0.25"/>
    <row r="11289" ht="15" hidden="1" customHeight="1" x14ac:dyDescent="0.25"/>
    <row r="11290" ht="15" hidden="1" customHeight="1" x14ac:dyDescent="0.25"/>
    <row r="11291" ht="15" hidden="1" customHeight="1" x14ac:dyDescent="0.25"/>
    <row r="11292" ht="15" hidden="1" customHeight="1" x14ac:dyDescent="0.25"/>
    <row r="11293" ht="15" hidden="1" customHeight="1" x14ac:dyDescent="0.25"/>
    <row r="11294" ht="15" hidden="1" customHeight="1" x14ac:dyDescent="0.25"/>
    <row r="11295" ht="15" hidden="1" customHeight="1" x14ac:dyDescent="0.25"/>
    <row r="11296" ht="15" hidden="1" customHeight="1" x14ac:dyDescent="0.25"/>
    <row r="11297" ht="15" hidden="1" customHeight="1" x14ac:dyDescent="0.25"/>
    <row r="11298" ht="15" hidden="1" customHeight="1" x14ac:dyDescent="0.25"/>
    <row r="11299" ht="15" hidden="1" customHeight="1" x14ac:dyDescent="0.25"/>
    <row r="11300" ht="15" hidden="1" customHeight="1" x14ac:dyDescent="0.25"/>
    <row r="11301" ht="15" hidden="1" customHeight="1" x14ac:dyDescent="0.25"/>
    <row r="11302" ht="15" hidden="1" customHeight="1" x14ac:dyDescent="0.25"/>
    <row r="11303" ht="15" hidden="1" customHeight="1" x14ac:dyDescent="0.25"/>
    <row r="11304" ht="15" hidden="1" customHeight="1" x14ac:dyDescent="0.25"/>
    <row r="11305" ht="15" hidden="1" customHeight="1" x14ac:dyDescent="0.25"/>
    <row r="11306" ht="15" hidden="1" customHeight="1" x14ac:dyDescent="0.25"/>
    <row r="11307" ht="15" hidden="1" customHeight="1" x14ac:dyDescent="0.25"/>
    <row r="11308" ht="15" hidden="1" customHeight="1" x14ac:dyDescent="0.25"/>
    <row r="11309" ht="15" hidden="1" customHeight="1" x14ac:dyDescent="0.25"/>
    <row r="11310" ht="15" hidden="1" customHeight="1" x14ac:dyDescent="0.25"/>
    <row r="11311" ht="15" hidden="1" customHeight="1" x14ac:dyDescent="0.25"/>
    <row r="11312" ht="15" hidden="1" customHeight="1" x14ac:dyDescent="0.25"/>
    <row r="11313" ht="15" hidden="1" customHeight="1" x14ac:dyDescent="0.25"/>
    <row r="11314" ht="15" hidden="1" customHeight="1" x14ac:dyDescent="0.25"/>
    <row r="11315" ht="15" hidden="1" customHeight="1" x14ac:dyDescent="0.25"/>
    <row r="11316" ht="15" hidden="1" customHeight="1" x14ac:dyDescent="0.25"/>
    <row r="11317" ht="15" hidden="1" customHeight="1" x14ac:dyDescent="0.25"/>
    <row r="11318" ht="15" hidden="1" customHeight="1" x14ac:dyDescent="0.25"/>
    <row r="11319" ht="15" hidden="1" customHeight="1" x14ac:dyDescent="0.25"/>
    <row r="11320" ht="15" hidden="1" customHeight="1" x14ac:dyDescent="0.25"/>
    <row r="11321" ht="15" hidden="1" customHeight="1" x14ac:dyDescent="0.25"/>
    <row r="11322" ht="15" hidden="1" customHeight="1" x14ac:dyDescent="0.25"/>
    <row r="11323" ht="15" hidden="1" customHeight="1" x14ac:dyDescent="0.25"/>
    <row r="11324" ht="15" hidden="1" customHeight="1" x14ac:dyDescent="0.25"/>
    <row r="11325" ht="15" hidden="1" customHeight="1" x14ac:dyDescent="0.25"/>
    <row r="11326" ht="15" hidden="1" customHeight="1" x14ac:dyDescent="0.25"/>
    <row r="11327" ht="15" hidden="1" customHeight="1" x14ac:dyDescent="0.25"/>
    <row r="11328" ht="15" hidden="1" customHeight="1" x14ac:dyDescent="0.25"/>
    <row r="11329" ht="15" hidden="1" customHeight="1" x14ac:dyDescent="0.25"/>
    <row r="11330" ht="15" hidden="1" customHeight="1" x14ac:dyDescent="0.25"/>
    <row r="11331" ht="15" hidden="1" customHeight="1" x14ac:dyDescent="0.25"/>
    <row r="11332" ht="15" hidden="1" customHeight="1" x14ac:dyDescent="0.25"/>
    <row r="11333" ht="15" hidden="1" customHeight="1" x14ac:dyDescent="0.25"/>
    <row r="11334" ht="15" hidden="1" customHeight="1" x14ac:dyDescent="0.25"/>
    <row r="11335" ht="15" hidden="1" customHeight="1" x14ac:dyDescent="0.25"/>
    <row r="11336" ht="15" hidden="1" customHeight="1" x14ac:dyDescent="0.25"/>
    <row r="11337" ht="15" hidden="1" customHeight="1" x14ac:dyDescent="0.25"/>
    <row r="11338" ht="15" hidden="1" customHeight="1" x14ac:dyDescent="0.25"/>
    <row r="11339" ht="15" hidden="1" customHeight="1" x14ac:dyDescent="0.25"/>
    <row r="11340" ht="15" hidden="1" customHeight="1" x14ac:dyDescent="0.25"/>
    <row r="11341" ht="15" hidden="1" customHeight="1" x14ac:dyDescent="0.25"/>
    <row r="11342" ht="15" hidden="1" customHeight="1" x14ac:dyDescent="0.25"/>
    <row r="11343" ht="15" hidden="1" customHeight="1" x14ac:dyDescent="0.25"/>
    <row r="11344" ht="15" hidden="1" customHeight="1" x14ac:dyDescent="0.25"/>
    <row r="11345" ht="15" hidden="1" customHeight="1" x14ac:dyDescent="0.25"/>
    <row r="11346" ht="15" hidden="1" customHeight="1" x14ac:dyDescent="0.25"/>
    <row r="11347" ht="15" hidden="1" customHeight="1" x14ac:dyDescent="0.25"/>
    <row r="11348" ht="15" hidden="1" customHeight="1" x14ac:dyDescent="0.25"/>
    <row r="11349" ht="15" hidden="1" customHeight="1" x14ac:dyDescent="0.25"/>
    <row r="11350" ht="15" hidden="1" customHeight="1" x14ac:dyDescent="0.25"/>
    <row r="11351" ht="15" hidden="1" customHeight="1" x14ac:dyDescent="0.25"/>
    <row r="11352" ht="15" hidden="1" customHeight="1" x14ac:dyDescent="0.25"/>
    <row r="11353" ht="15" hidden="1" customHeight="1" x14ac:dyDescent="0.25"/>
    <row r="11354" ht="15" hidden="1" customHeight="1" x14ac:dyDescent="0.25"/>
    <row r="11355" ht="15" hidden="1" customHeight="1" x14ac:dyDescent="0.25"/>
    <row r="11356" ht="15" hidden="1" customHeight="1" x14ac:dyDescent="0.25"/>
    <row r="11357" ht="15" hidden="1" customHeight="1" x14ac:dyDescent="0.25"/>
    <row r="11358" ht="15" hidden="1" customHeight="1" x14ac:dyDescent="0.25"/>
    <row r="11359" ht="15" hidden="1" customHeight="1" x14ac:dyDescent="0.25"/>
    <row r="11360" ht="15" hidden="1" customHeight="1" x14ac:dyDescent="0.25"/>
    <row r="11361" ht="15" hidden="1" customHeight="1" x14ac:dyDescent="0.25"/>
    <row r="11362" ht="15" hidden="1" customHeight="1" x14ac:dyDescent="0.25"/>
    <row r="11363" ht="15" hidden="1" customHeight="1" x14ac:dyDescent="0.25"/>
    <row r="11364" ht="15" hidden="1" customHeight="1" x14ac:dyDescent="0.25"/>
    <row r="11365" ht="15" hidden="1" customHeight="1" x14ac:dyDescent="0.25"/>
    <row r="11366" ht="15" hidden="1" customHeight="1" x14ac:dyDescent="0.25"/>
    <row r="11367" ht="15" hidden="1" customHeight="1" x14ac:dyDescent="0.25"/>
    <row r="11368" ht="15" hidden="1" customHeight="1" x14ac:dyDescent="0.25"/>
    <row r="11369" ht="15" hidden="1" customHeight="1" x14ac:dyDescent="0.25"/>
    <row r="11370" ht="15" hidden="1" customHeight="1" x14ac:dyDescent="0.25"/>
    <row r="11371" ht="15" hidden="1" customHeight="1" x14ac:dyDescent="0.25"/>
    <row r="11372" ht="15" hidden="1" customHeight="1" x14ac:dyDescent="0.25"/>
    <row r="11373" ht="15" hidden="1" customHeight="1" x14ac:dyDescent="0.25"/>
    <row r="11374" ht="15" hidden="1" customHeight="1" x14ac:dyDescent="0.25"/>
    <row r="11375" ht="15" hidden="1" customHeight="1" x14ac:dyDescent="0.25"/>
    <row r="11376" ht="15" hidden="1" customHeight="1" x14ac:dyDescent="0.25"/>
    <row r="11377" ht="15" hidden="1" customHeight="1" x14ac:dyDescent="0.25"/>
    <row r="11378" ht="15" hidden="1" customHeight="1" x14ac:dyDescent="0.25"/>
    <row r="11379" ht="15" hidden="1" customHeight="1" x14ac:dyDescent="0.25"/>
    <row r="11380" ht="15" hidden="1" customHeight="1" x14ac:dyDescent="0.25"/>
    <row r="11381" ht="15" hidden="1" customHeight="1" x14ac:dyDescent="0.25"/>
    <row r="11382" ht="15" hidden="1" customHeight="1" x14ac:dyDescent="0.25"/>
    <row r="11383" ht="15" hidden="1" customHeight="1" x14ac:dyDescent="0.25"/>
    <row r="11384" ht="15" hidden="1" customHeight="1" x14ac:dyDescent="0.25"/>
    <row r="11385" ht="15" hidden="1" customHeight="1" x14ac:dyDescent="0.25"/>
    <row r="11386" ht="15" hidden="1" customHeight="1" x14ac:dyDescent="0.25"/>
    <row r="11387" ht="15" hidden="1" customHeight="1" x14ac:dyDescent="0.25"/>
    <row r="11388" ht="15" hidden="1" customHeight="1" x14ac:dyDescent="0.25"/>
    <row r="11389" ht="15" hidden="1" customHeight="1" x14ac:dyDescent="0.25"/>
    <row r="11390" ht="15" hidden="1" customHeight="1" x14ac:dyDescent="0.25"/>
    <row r="11391" ht="15" hidden="1" customHeight="1" x14ac:dyDescent="0.25"/>
    <row r="11392" ht="15" hidden="1" customHeight="1" x14ac:dyDescent="0.25"/>
    <row r="11393" ht="15" hidden="1" customHeight="1" x14ac:dyDescent="0.25"/>
    <row r="11394" ht="15" hidden="1" customHeight="1" x14ac:dyDescent="0.25"/>
    <row r="11395" ht="15" hidden="1" customHeight="1" x14ac:dyDescent="0.25"/>
    <row r="11396" ht="15" hidden="1" customHeight="1" x14ac:dyDescent="0.25"/>
    <row r="11397" ht="15" hidden="1" customHeight="1" x14ac:dyDescent="0.25"/>
    <row r="11398" ht="15" hidden="1" customHeight="1" x14ac:dyDescent="0.25"/>
    <row r="11399" ht="15" hidden="1" customHeight="1" x14ac:dyDescent="0.25"/>
    <row r="11400" ht="15" hidden="1" customHeight="1" x14ac:dyDescent="0.25"/>
    <row r="11401" ht="15" hidden="1" customHeight="1" x14ac:dyDescent="0.25"/>
    <row r="11402" ht="15" hidden="1" customHeight="1" x14ac:dyDescent="0.25"/>
    <row r="11403" ht="15" hidden="1" customHeight="1" x14ac:dyDescent="0.25"/>
    <row r="11404" ht="15" hidden="1" customHeight="1" x14ac:dyDescent="0.25"/>
    <row r="11405" ht="15" hidden="1" customHeight="1" x14ac:dyDescent="0.25"/>
    <row r="11406" ht="15" hidden="1" customHeight="1" x14ac:dyDescent="0.25"/>
    <row r="11407" ht="15" hidden="1" customHeight="1" x14ac:dyDescent="0.25"/>
    <row r="11408" ht="15" hidden="1" customHeight="1" x14ac:dyDescent="0.25"/>
    <row r="11409" ht="15" hidden="1" customHeight="1" x14ac:dyDescent="0.25"/>
    <row r="11410" ht="15" hidden="1" customHeight="1" x14ac:dyDescent="0.25"/>
    <row r="11411" ht="15" hidden="1" customHeight="1" x14ac:dyDescent="0.25"/>
    <row r="11412" ht="15" hidden="1" customHeight="1" x14ac:dyDescent="0.25"/>
    <row r="11413" ht="15" hidden="1" customHeight="1" x14ac:dyDescent="0.25"/>
    <row r="11414" ht="15" hidden="1" customHeight="1" x14ac:dyDescent="0.25"/>
    <row r="11415" ht="15" hidden="1" customHeight="1" x14ac:dyDescent="0.25"/>
    <row r="11416" ht="15" hidden="1" customHeight="1" x14ac:dyDescent="0.25"/>
    <row r="11417" ht="15" hidden="1" customHeight="1" x14ac:dyDescent="0.25"/>
    <row r="11418" ht="15" hidden="1" customHeight="1" x14ac:dyDescent="0.25"/>
    <row r="11419" ht="15" hidden="1" customHeight="1" x14ac:dyDescent="0.25"/>
    <row r="11420" ht="15" hidden="1" customHeight="1" x14ac:dyDescent="0.25"/>
    <row r="11421" ht="15" hidden="1" customHeight="1" x14ac:dyDescent="0.25"/>
    <row r="11422" ht="15" hidden="1" customHeight="1" x14ac:dyDescent="0.25"/>
    <row r="11423" ht="15" hidden="1" customHeight="1" x14ac:dyDescent="0.25"/>
    <row r="11424" ht="15" hidden="1" customHeight="1" x14ac:dyDescent="0.25"/>
    <row r="11425" ht="15" hidden="1" customHeight="1" x14ac:dyDescent="0.25"/>
    <row r="11426" ht="15" hidden="1" customHeight="1" x14ac:dyDescent="0.25"/>
    <row r="11427" ht="15" hidden="1" customHeight="1" x14ac:dyDescent="0.25"/>
    <row r="11428" ht="15" hidden="1" customHeight="1" x14ac:dyDescent="0.25"/>
    <row r="11429" ht="15" hidden="1" customHeight="1" x14ac:dyDescent="0.25"/>
    <row r="11430" ht="15" hidden="1" customHeight="1" x14ac:dyDescent="0.25"/>
    <row r="11431" ht="15" hidden="1" customHeight="1" x14ac:dyDescent="0.25"/>
    <row r="11432" ht="15" hidden="1" customHeight="1" x14ac:dyDescent="0.25"/>
    <row r="11433" ht="15" hidden="1" customHeight="1" x14ac:dyDescent="0.25"/>
    <row r="11434" ht="15" hidden="1" customHeight="1" x14ac:dyDescent="0.25"/>
    <row r="11435" ht="15" hidden="1" customHeight="1" x14ac:dyDescent="0.25"/>
    <row r="11436" ht="15" hidden="1" customHeight="1" x14ac:dyDescent="0.25"/>
    <row r="11437" ht="15" hidden="1" customHeight="1" x14ac:dyDescent="0.25"/>
    <row r="11438" ht="15" hidden="1" customHeight="1" x14ac:dyDescent="0.25"/>
    <row r="11439" ht="15" hidden="1" customHeight="1" x14ac:dyDescent="0.25"/>
    <row r="11440" ht="15" hidden="1" customHeight="1" x14ac:dyDescent="0.25"/>
    <row r="11441" ht="15" hidden="1" customHeight="1" x14ac:dyDescent="0.25"/>
    <row r="11442" ht="15" hidden="1" customHeight="1" x14ac:dyDescent="0.25"/>
    <row r="11443" ht="15" hidden="1" customHeight="1" x14ac:dyDescent="0.25"/>
    <row r="11444" ht="15" hidden="1" customHeight="1" x14ac:dyDescent="0.25"/>
    <row r="11445" ht="15" hidden="1" customHeight="1" x14ac:dyDescent="0.25"/>
    <row r="11446" ht="15" hidden="1" customHeight="1" x14ac:dyDescent="0.25"/>
    <row r="11447" ht="15" hidden="1" customHeight="1" x14ac:dyDescent="0.25"/>
    <row r="11448" ht="15" hidden="1" customHeight="1" x14ac:dyDescent="0.25"/>
    <row r="11449" ht="15" hidden="1" customHeight="1" x14ac:dyDescent="0.25"/>
    <row r="11450" ht="15" hidden="1" customHeight="1" x14ac:dyDescent="0.25"/>
    <row r="11451" ht="15" hidden="1" customHeight="1" x14ac:dyDescent="0.25"/>
    <row r="11452" ht="15" hidden="1" customHeight="1" x14ac:dyDescent="0.25"/>
    <row r="11453" ht="15" hidden="1" customHeight="1" x14ac:dyDescent="0.25"/>
    <row r="11454" ht="15" hidden="1" customHeight="1" x14ac:dyDescent="0.25"/>
    <row r="11455" ht="15" hidden="1" customHeight="1" x14ac:dyDescent="0.25"/>
    <row r="11456" ht="15" hidden="1" customHeight="1" x14ac:dyDescent="0.25"/>
    <row r="11457" ht="15" hidden="1" customHeight="1" x14ac:dyDescent="0.25"/>
    <row r="11458" ht="15" hidden="1" customHeight="1" x14ac:dyDescent="0.25"/>
    <row r="11459" ht="15" hidden="1" customHeight="1" x14ac:dyDescent="0.25"/>
    <row r="11460" ht="15" hidden="1" customHeight="1" x14ac:dyDescent="0.25"/>
    <row r="11461" ht="15" hidden="1" customHeight="1" x14ac:dyDescent="0.25"/>
    <row r="11462" ht="15" hidden="1" customHeight="1" x14ac:dyDescent="0.25"/>
    <row r="11463" ht="15" hidden="1" customHeight="1" x14ac:dyDescent="0.25"/>
    <row r="11464" ht="15" hidden="1" customHeight="1" x14ac:dyDescent="0.25"/>
    <row r="11465" ht="15" hidden="1" customHeight="1" x14ac:dyDescent="0.25"/>
    <row r="11466" ht="15" hidden="1" customHeight="1" x14ac:dyDescent="0.25"/>
    <row r="11467" ht="15" hidden="1" customHeight="1" x14ac:dyDescent="0.25"/>
    <row r="11468" ht="15" hidden="1" customHeight="1" x14ac:dyDescent="0.25"/>
    <row r="11469" ht="15" hidden="1" customHeight="1" x14ac:dyDescent="0.25"/>
    <row r="11470" ht="15" hidden="1" customHeight="1" x14ac:dyDescent="0.25"/>
    <row r="11471" ht="15" hidden="1" customHeight="1" x14ac:dyDescent="0.25"/>
    <row r="11472" ht="15" hidden="1" customHeight="1" x14ac:dyDescent="0.25"/>
    <row r="11473" ht="15" hidden="1" customHeight="1" x14ac:dyDescent="0.25"/>
    <row r="11474" ht="15" hidden="1" customHeight="1" x14ac:dyDescent="0.25"/>
    <row r="11475" ht="15" hidden="1" customHeight="1" x14ac:dyDescent="0.25"/>
    <row r="11476" ht="15" hidden="1" customHeight="1" x14ac:dyDescent="0.25"/>
    <row r="11477" ht="15" hidden="1" customHeight="1" x14ac:dyDescent="0.25"/>
    <row r="11478" ht="15" hidden="1" customHeight="1" x14ac:dyDescent="0.25"/>
    <row r="11479" ht="15" hidden="1" customHeight="1" x14ac:dyDescent="0.25"/>
    <row r="11480" ht="15" hidden="1" customHeight="1" x14ac:dyDescent="0.25"/>
    <row r="11481" ht="15" hidden="1" customHeight="1" x14ac:dyDescent="0.25"/>
    <row r="11482" ht="15" hidden="1" customHeight="1" x14ac:dyDescent="0.25"/>
    <row r="11483" ht="15" hidden="1" customHeight="1" x14ac:dyDescent="0.25"/>
    <row r="11484" ht="15" hidden="1" customHeight="1" x14ac:dyDescent="0.25"/>
    <row r="11485" ht="15" hidden="1" customHeight="1" x14ac:dyDescent="0.25"/>
    <row r="11486" ht="15" hidden="1" customHeight="1" x14ac:dyDescent="0.25"/>
    <row r="11487" ht="15" hidden="1" customHeight="1" x14ac:dyDescent="0.25"/>
    <row r="11488" ht="15" hidden="1" customHeight="1" x14ac:dyDescent="0.25"/>
    <row r="11489" ht="15" hidden="1" customHeight="1" x14ac:dyDescent="0.25"/>
    <row r="11490" ht="15" hidden="1" customHeight="1" x14ac:dyDescent="0.25"/>
    <row r="11491" ht="15" hidden="1" customHeight="1" x14ac:dyDescent="0.25"/>
    <row r="11492" ht="15" hidden="1" customHeight="1" x14ac:dyDescent="0.25"/>
    <row r="11493" ht="15" hidden="1" customHeight="1" x14ac:dyDescent="0.25"/>
    <row r="11494" ht="15" hidden="1" customHeight="1" x14ac:dyDescent="0.25"/>
    <row r="11495" ht="15" hidden="1" customHeight="1" x14ac:dyDescent="0.25"/>
    <row r="11496" ht="15" hidden="1" customHeight="1" x14ac:dyDescent="0.25"/>
    <row r="11497" ht="15" hidden="1" customHeight="1" x14ac:dyDescent="0.25"/>
    <row r="11498" ht="15" hidden="1" customHeight="1" x14ac:dyDescent="0.25"/>
    <row r="11499" ht="15" hidden="1" customHeight="1" x14ac:dyDescent="0.25"/>
    <row r="11500" ht="15" hidden="1" customHeight="1" x14ac:dyDescent="0.25"/>
    <row r="11501" ht="15" hidden="1" customHeight="1" x14ac:dyDescent="0.25"/>
    <row r="11502" ht="15" hidden="1" customHeight="1" x14ac:dyDescent="0.25"/>
    <row r="11503" ht="15" hidden="1" customHeight="1" x14ac:dyDescent="0.25"/>
    <row r="11504" ht="15" hidden="1" customHeight="1" x14ac:dyDescent="0.25"/>
    <row r="11505" ht="15" hidden="1" customHeight="1" x14ac:dyDescent="0.25"/>
    <row r="11506" ht="15" hidden="1" customHeight="1" x14ac:dyDescent="0.25"/>
    <row r="11507" ht="15" hidden="1" customHeight="1" x14ac:dyDescent="0.25"/>
    <row r="11508" ht="15" hidden="1" customHeight="1" x14ac:dyDescent="0.25"/>
    <row r="11509" ht="15" hidden="1" customHeight="1" x14ac:dyDescent="0.25"/>
    <row r="11510" ht="15" hidden="1" customHeight="1" x14ac:dyDescent="0.25"/>
    <row r="11511" ht="15" hidden="1" customHeight="1" x14ac:dyDescent="0.25"/>
    <row r="11512" ht="15" hidden="1" customHeight="1" x14ac:dyDescent="0.25"/>
    <row r="11513" ht="15" hidden="1" customHeight="1" x14ac:dyDescent="0.25"/>
    <row r="11514" ht="15" hidden="1" customHeight="1" x14ac:dyDescent="0.25"/>
    <row r="11515" ht="15" hidden="1" customHeight="1" x14ac:dyDescent="0.25"/>
    <row r="11516" ht="15" hidden="1" customHeight="1" x14ac:dyDescent="0.25"/>
    <row r="11517" ht="15" hidden="1" customHeight="1" x14ac:dyDescent="0.25"/>
    <row r="11518" ht="15" hidden="1" customHeight="1" x14ac:dyDescent="0.25"/>
    <row r="11519" ht="15" hidden="1" customHeight="1" x14ac:dyDescent="0.25"/>
    <row r="11520" ht="15" hidden="1" customHeight="1" x14ac:dyDescent="0.25"/>
    <row r="11521" ht="15" hidden="1" customHeight="1" x14ac:dyDescent="0.25"/>
    <row r="11522" ht="15" hidden="1" customHeight="1" x14ac:dyDescent="0.25"/>
    <row r="11523" ht="15" hidden="1" customHeight="1" x14ac:dyDescent="0.25"/>
    <row r="11524" ht="15" hidden="1" customHeight="1" x14ac:dyDescent="0.25"/>
    <row r="11525" ht="15" hidden="1" customHeight="1" x14ac:dyDescent="0.25"/>
    <row r="11526" ht="15" hidden="1" customHeight="1" x14ac:dyDescent="0.25"/>
    <row r="11527" ht="15" hidden="1" customHeight="1" x14ac:dyDescent="0.25"/>
    <row r="11528" ht="15" hidden="1" customHeight="1" x14ac:dyDescent="0.25"/>
    <row r="11529" ht="15" hidden="1" customHeight="1" x14ac:dyDescent="0.25"/>
    <row r="11530" ht="15" hidden="1" customHeight="1" x14ac:dyDescent="0.25"/>
    <row r="11531" ht="15" hidden="1" customHeight="1" x14ac:dyDescent="0.25"/>
    <row r="11532" ht="15" hidden="1" customHeight="1" x14ac:dyDescent="0.25"/>
    <row r="11533" ht="15" hidden="1" customHeight="1" x14ac:dyDescent="0.25"/>
    <row r="11534" ht="15" hidden="1" customHeight="1" x14ac:dyDescent="0.25"/>
    <row r="11535" ht="15" hidden="1" customHeight="1" x14ac:dyDescent="0.25"/>
    <row r="11536" ht="15" hidden="1" customHeight="1" x14ac:dyDescent="0.25"/>
    <row r="11537" ht="15" hidden="1" customHeight="1" x14ac:dyDescent="0.25"/>
    <row r="11538" ht="15" hidden="1" customHeight="1" x14ac:dyDescent="0.25"/>
    <row r="11539" ht="15" hidden="1" customHeight="1" x14ac:dyDescent="0.25"/>
    <row r="11540" ht="15" hidden="1" customHeight="1" x14ac:dyDescent="0.25"/>
    <row r="11541" ht="15" hidden="1" customHeight="1" x14ac:dyDescent="0.25"/>
    <row r="11542" ht="15" hidden="1" customHeight="1" x14ac:dyDescent="0.25"/>
    <row r="11543" ht="15" hidden="1" customHeight="1" x14ac:dyDescent="0.25"/>
    <row r="11544" ht="15" hidden="1" customHeight="1" x14ac:dyDescent="0.25"/>
    <row r="11545" ht="15" hidden="1" customHeight="1" x14ac:dyDescent="0.25"/>
    <row r="11546" ht="15" hidden="1" customHeight="1" x14ac:dyDescent="0.25"/>
    <row r="11547" ht="15" hidden="1" customHeight="1" x14ac:dyDescent="0.25"/>
    <row r="11548" ht="15" hidden="1" customHeight="1" x14ac:dyDescent="0.25"/>
    <row r="11549" ht="15" hidden="1" customHeight="1" x14ac:dyDescent="0.25"/>
    <row r="11550" ht="15" hidden="1" customHeight="1" x14ac:dyDescent="0.25"/>
    <row r="11551" ht="15" hidden="1" customHeight="1" x14ac:dyDescent="0.25"/>
    <row r="11552" ht="15" hidden="1" customHeight="1" x14ac:dyDescent="0.25"/>
    <row r="11553" ht="15" hidden="1" customHeight="1" x14ac:dyDescent="0.25"/>
    <row r="11554" ht="15" hidden="1" customHeight="1" x14ac:dyDescent="0.25"/>
    <row r="11555" ht="15" hidden="1" customHeight="1" x14ac:dyDescent="0.25"/>
    <row r="11556" ht="15" hidden="1" customHeight="1" x14ac:dyDescent="0.25"/>
    <row r="11557" ht="15" hidden="1" customHeight="1" x14ac:dyDescent="0.25"/>
    <row r="11558" ht="15" hidden="1" customHeight="1" x14ac:dyDescent="0.25"/>
    <row r="11559" ht="15" hidden="1" customHeight="1" x14ac:dyDescent="0.25"/>
    <row r="11560" ht="15" hidden="1" customHeight="1" x14ac:dyDescent="0.25"/>
    <row r="11561" ht="15" hidden="1" customHeight="1" x14ac:dyDescent="0.25"/>
    <row r="11562" ht="15" hidden="1" customHeight="1" x14ac:dyDescent="0.25"/>
    <row r="11563" ht="15" hidden="1" customHeight="1" x14ac:dyDescent="0.25"/>
    <row r="11564" ht="15" hidden="1" customHeight="1" x14ac:dyDescent="0.25"/>
    <row r="11565" ht="15" hidden="1" customHeight="1" x14ac:dyDescent="0.25"/>
    <row r="11566" ht="15" hidden="1" customHeight="1" x14ac:dyDescent="0.25"/>
    <row r="11567" ht="15" hidden="1" customHeight="1" x14ac:dyDescent="0.25"/>
    <row r="11568" ht="15" hidden="1" customHeight="1" x14ac:dyDescent="0.25"/>
    <row r="11569" ht="15" hidden="1" customHeight="1" x14ac:dyDescent="0.25"/>
    <row r="11570" ht="15" hidden="1" customHeight="1" x14ac:dyDescent="0.25"/>
    <row r="11571" ht="15" hidden="1" customHeight="1" x14ac:dyDescent="0.25"/>
    <row r="11572" ht="15" hidden="1" customHeight="1" x14ac:dyDescent="0.25"/>
    <row r="11573" ht="15" hidden="1" customHeight="1" x14ac:dyDescent="0.25"/>
    <row r="11574" ht="15" hidden="1" customHeight="1" x14ac:dyDescent="0.25"/>
    <row r="11575" ht="15" hidden="1" customHeight="1" x14ac:dyDescent="0.25"/>
    <row r="11576" ht="15" hidden="1" customHeight="1" x14ac:dyDescent="0.25"/>
    <row r="11577" ht="15" hidden="1" customHeight="1" x14ac:dyDescent="0.25"/>
    <row r="11578" ht="15" hidden="1" customHeight="1" x14ac:dyDescent="0.25"/>
    <row r="11579" ht="15" hidden="1" customHeight="1" x14ac:dyDescent="0.25"/>
    <row r="11580" ht="15" hidden="1" customHeight="1" x14ac:dyDescent="0.25"/>
    <row r="11581" ht="15" hidden="1" customHeight="1" x14ac:dyDescent="0.25"/>
    <row r="11582" ht="15" hidden="1" customHeight="1" x14ac:dyDescent="0.25"/>
    <row r="11583" ht="15" hidden="1" customHeight="1" x14ac:dyDescent="0.25"/>
    <row r="11584" ht="15" hidden="1" customHeight="1" x14ac:dyDescent="0.25"/>
    <row r="11585" ht="15" hidden="1" customHeight="1" x14ac:dyDescent="0.25"/>
    <row r="11586" ht="15" hidden="1" customHeight="1" x14ac:dyDescent="0.25"/>
    <row r="11587" ht="15" hidden="1" customHeight="1" x14ac:dyDescent="0.25"/>
    <row r="11588" ht="15" hidden="1" customHeight="1" x14ac:dyDescent="0.25"/>
    <row r="11589" ht="15" hidden="1" customHeight="1" x14ac:dyDescent="0.25"/>
    <row r="11590" ht="15" hidden="1" customHeight="1" x14ac:dyDescent="0.25"/>
    <row r="11591" ht="15" hidden="1" customHeight="1" x14ac:dyDescent="0.25"/>
    <row r="11592" ht="15" hidden="1" customHeight="1" x14ac:dyDescent="0.25"/>
    <row r="11593" ht="15" hidden="1" customHeight="1" x14ac:dyDescent="0.25"/>
    <row r="11594" ht="15" hidden="1" customHeight="1" x14ac:dyDescent="0.25"/>
    <row r="11595" ht="15" hidden="1" customHeight="1" x14ac:dyDescent="0.25"/>
    <row r="11596" ht="15" hidden="1" customHeight="1" x14ac:dyDescent="0.25"/>
    <row r="11597" ht="15" hidden="1" customHeight="1" x14ac:dyDescent="0.25"/>
    <row r="11598" ht="15" hidden="1" customHeight="1" x14ac:dyDescent="0.25"/>
    <row r="11599" ht="15" hidden="1" customHeight="1" x14ac:dyDescent="0.25"/>
    <row r="11600" ht="15" hidden="1" customHeight="1" x14ac:dyDescent="0.25"/>
    <row r="11601" ht="15" hidden="1" customHeight="1" x14ac:dyDescent="0.25"/>
    <row r="11602" ht="15" hidden="1" customHeight="1" x14ac:dyDescent="0.25"/>
    <row r="11603" ht="15" hidden="1" customHeight="1" x14ac:dyDescent="0.25"/>
    <row r="11604" ht="15" hidden="1" customHeight="1" x14ac:dyDescent="0.25"/>
    <row r="11605" ht="15" hidden="1" customHeight="1" x14ac:dyDescent="0.25"/>
    <row r="11606" ht="15" hidden="1" customHeight="1" x14ac:dyDescent="0.25"/>
    <row r="11607" ht="15" hidden="1" customHeight="1" x14ac:dyDescent="0.25"/>
    <row r="11608" ht="15" hidden="1" customHeight="1" x14ac:dyDescent="0.25"/>
    <row r="11609" ht="15" hidden="1" customHeight="1" x14ac:dyDescent="0.25"/>
    <row r="11610" ht="15" hidden="1" customHeight="1" x14ac:dyDescent="0.25"/>
    <row r="11611" ht="15" hidden="1" customHeight="1" x14ac:dyDescent="0.25"/>
    <row r="11612" ht="15" hidden="1" customHeight="1" x14ac:dyDescent="0.25"/>
    <row r="11613" ht="15" hidden="1" customHeight="1" x14ac:dyDescent="0.25"/>
    <row r="11614" ht="15" hidden="1" customHeight="1" x14ac:dyDescent="0.25"/>
    <row r="11615" ht="15" hidden="1" customHeight="1" x14ac:dyDescent="0.25"/>
    <row r="11616" ht="15" hidden="1" customHeight="1" x14ac:dyDescent="0.25"/>
    <row r="11617" ht="15" hidden="1" customHeight="1" x14ac:dyDescent="0.25"/>
    <row r="11618" ht="15" hidden="1" customHeight="1" x14ac:dyDescent="0.25"/>
    <row r="11619" ht="15" hidden="1" customHeight="1" x14ac:dyDescent="0.25"/>
    <row r="11620" ht="15" hidden="1" customHeight="1" x14ac:dyDescent="0.25"/>
    <row r="11621" ht="15" hidden="1" customHeight="1" x14ac:dyDescent="0.25"/>
    <row r="11622" ht="15" hidden="1" customHeight="1" x14ac:dyDescent="0.25"/>
    <row r="11623" ht="15" hidden="1" customHeight="1" x14ac:dyDescent="0.25"/>
    <row r="11624" ht="15" hidden="1" customHeight="1" x14ac:dyDescent="0.25"/>
    <row r="11625" ht="15" hidden="1" customHeight="1" x14ac:dyDescent="0.25"/>
    <row r="11626" ht="15" hidden="1" customHeight="1" x14ac:dyDescent="0.25"/>
    <row r="11627" ht="15" hidden="1" customHeight="1" x14ac:dyDescent="0.25"/>
    <row r="11628" ht="15" hidden="1" customHeight="1" x14ac:dyDescent="0.25"/>
    <row r="11629" ht="15" hidden="1" customHeight="1" x14ac:dyDescent="0.25"/>
    <row r="11630" ht="15" hidden="1" customHeight="1" x14ac:dyDescent="0.25"/>
    <row r="11631" ht="15" hidden="1" customHeight="1" x14ac:dyDescent="0.25"/>
    <row r="11632" ht="15" hidden="1" customHeight="1" x14ac:dyDescent="0.25"/>
    <row r="11633" ht="15" hidden="1" customHeight="1" x14ac:dyDescent="0.25"/>
    <row r="11634" ht="15" hidden="1" customHeight="1" x14ac:dyDescent="0.25"/>
    <row r="11635" ht="15" hidden="1" customHeight="1" x14ac:dyDescent="0.25"/>
    <row r="11636" ht="15" hidden="1" customHeight="1" x14ac:dyDescent="0.25"/>
    <row r="11637" ht="15" hidden="1" customHeight="1" x14ac:dyDescent="0.25"/>
    <row r="11638" ht="15" hidden="1" customHeight="1" x14ac:dyDescent="0.25"/>
    <row r="11639" ht="15" hidden="1" customHeight="1" x14ac:dyDescent="0.25"/>
    <row r="11640" ht="15" hidden="1" customHeight="1" x14ac:dyDescent="0.25"/>
    <row r="11641" ht="15" hidden="1" customHeight="1" x14ac:dyDescent="0.25"/>
    <row r="11642" ht="15" hidden="1" customHeight="1" x14ac:dyDescent="0.25"/>
    <row r="11643" ht="15" hidden="1" customHeight="1" x14ac:dyDescent="0.25"/>
    <row r="11644" ht="15" hidden="1" customHeight="1" x14ac:dyDescent="0.25"/>
    <row r="11645" ht="15" hidden="1" customHeight="1" x14ac:dyDescent="0.25"/>
    <row r="11646" ht="15" hidden="1" customHeight="1" x14ac:dyDescent="0.25"/>
    <row r="11647" ht="15" hidden="1" customHeight="1" x14ac:dyDescent="0.25"/>
    <row r="11648" ht="15" hidden="1" customHeight="1" x14ac:dyDescent="0.25"/>
    <row r="11649" ht="15" hidden="1" customHeight="1" x14ac:dyDescent="0.25"/>
    <row r="11650" ht="15" hidden="1" customHeight="1" x14ac:dyDescent="0.25"/>
    <row r="11651" ht="15" hidden="1" customHeight="1" x14ac:dyDescent="0.25"/>
    <row r="11652" ht="15" hidden="1" customHeight="1" x14ac:dyDescent="0.25"/>
    <row r="11653" ht="15" hidden="1" customHeight="1" x14ac:dyDescent="0.25"/>
    <row r="11654" ht="15" hidden="1" customHeight="1" x14ac:dyDescent="0.25"/>
    <row r="11655" ht="15" hidden="1" customHeight="1" x14ac:dyDescent="0.25"/>
    <row r="11656" ht="15" hidden="1" customHeight="1" x14ac:dyDescent="0.25"/>
    <row r="11657" ht="15" hidden="1" customHeight="1" x14ac:dyDescent="0.25"/>
    <row r="11658" ht="15" hidden="1" customHeight="1" x14ac:dyDescent="0.25"/>
    <row r="11659" ht="15" hidden="1" customHeight="1" x14ac:dyDescent="0.25"/>
    <row r="11660" ht="15" hidden="1" customHeight="1" x14ac:dyDescent="0.25"/>
    <row r="11661" ht="15" hidden="1" customHeight="1" x14ac:dyDescent="0.25"/>
    <row r="11662" ht="15" hidden="1" customHeight="1" x14ac:dyDescent="0.25"/>
    <row r="11663" ht="15" hidden="1" customHeight="1" x14ac:dyDescent="0.25"/>
    <row r="11664" ht="15" hidden="1" customHeight="1" x14ac:dyDescent="0.25"/>
    <row r="11665" ht="15" hidden="1" customHeight="1" x14ac:dyDescent="0.25"/>
    <row r="11666" ht="15" hidden="1" customHeight="1" x14ac:dyDescent="0.25"/>
    <row r="11667" ht="15" hidden="1" customHeight="1" x14ac:dyDescent="0.25"/>
    <row r="11668" ht="15" hidden="1" customHeight="1" x14ac:dyDescent="0.25"/>
    <row r="11669" ht="15" hidden="1" customHeight="1" x14ac:dyDescent="0.25"/>
    <row r="11670" ht="15" hidden="1" customHeight="1" x14ac:dyDescent="0.25"/>
    <row r="11671" ht="15" hidden="1" customHeight="1" x14ac:dyDescent="0.25"/>
    <row r="11672" ht="15" hidden="1" customHeight="1" x14ac:dyDescent="0.25"/>
    <row r="11673" ht="15" hidden="1" customHeight="1" x14ac:dyDescent="0.25"/>
    <row r="11674" ht="15" hidden="1" customHeight="1" x14ac:dyDescent="0.25"/>
    <row r="11675" ht="15" hidden="1" customHeight="1" x14ac:dyDescent="0.25"/>
    <row r="11676" ht="15" hidden="1" customHeight="1" x14ac:dyDescent="0.25"/>
    <row r="11677" ht="15" hidden="1" customHeight="1" x14ac:dyDescent="0.25"/>
    <row r="11678" ht="15" hidden="1" customHeight="1" x14ac:dyDescent="0.25"/>
    <row r="11679" ht="15" hidden="1" customHeight="1" x14ac:dyDescent="0.25"/>
    <row r="11680" ht="15" hidden="1" customHeight="1" x14ac:dyDescent="0.25"/>
    <row r="11681" ht="15" hidden="1" customHeight="1" x14ac:dyDescent="0.25"/>
    <row r="11682" ht="15" hidden="1" customHeight="1" x14ac:dyDescent="0.25"/>
    <row r="11683" ht="15" hidden="1" customHeight="1" x14ac:dyDescent="0.25"/>
    <row r="11684" ht="15" hidden="1" customHeight="1" x14ac:dyDescent="0.25"/>
    <row r="11685" ht="15" hidden="1" customHeight="1" x14ac:dyDescent="0.25"/>
    <row r="11686" ht="15" hidden="1" customHeight="1" x14ac:dyDescent="0.25"/>
    <row r="11687" ht="15" hidden="1" customHeight="1" x14ac:dyDescent="0.25"/>
    <row r="11688" ht="15" hidden="1" customHeight="1" x14ac:dyDescent="0.25"/>
    <row r="11689" ht="15" hidden="1" customHeight="1" x14ac:dyDescent="0.25"/>
    <row r="11690" ht="15" hidden="1" customHeight="1" x14ac:dyDescent="0.25"/>
    <row r="11691" ht="15" hidden="1" customHeight="1" x14ac:dyDescent="0.25"/>
    <row r="11692" ht="15" hidden="1" customHeight="1" x14ac:dyDescent="0.25"/>
    <row r="11693" ht="15" hidden="1" customHeight="1" x14ac:dyDescent="0.25"/>
    <row r="11694" ht="15" hidden="1" customHeight="1" x14ac:dyDescent="0.25"/>
    <row r="11695" ht="15" hidden="1" customHeight="1" x14ac:dyDescent="0.25"/>
    <row r="11696" ht="15" hidden="1" customHeight="1" x14ac:dyDescent="0.25"/>
    <row r="11697" ht="15" hidden="1" customHeight="1" x14ac:dyDescent="0.25"/>
    <row r="11698" ht="15" hidden="1" customHeight="1" x14ac:dyDescent="0.25"/>
    <row r="11699" ht="15" hidden="1" customHeight="1" x14ac:dyDescent="0.25"/>
    <row r="11700" ht="15" hidden="1" customHeight="1" x14ac:dyDescent="0.25"/>
    <row r="11701" ht="15" hidden="1" customHeight="1" x14ac:dyDescent="0.25"/>
    <row r="11702" ht="15" hidden="1" customHeight="1" x14ac:dyDescent="0.25"/>
    <row r="11703" ht="15" hidden="1" customHeight="1" x14ac:dyDescent="0.25"/>
    <row r="11704" ht="15" hidden="1" customHeight="1" x14ac:dyDescent="0.25"/>
    <row r="11705" ht="15" hidden="1" customHeight="1" x14ac:dyDescent="0.25"/>
    <row r="11706" ht="15" hidden="1" customHeight="1" x14ac:dyDescent="0.25"/>
    <row r="11707" ht="15" hidden="1" customHeight="1" x14ac:dyDescent="0.25"/>
    <row r="11708" ht="15" hidden="1" customHeight="1" x14ac:dyDescent="0.25"/>
    <row r="11709" ht="15" hidden="1" customHeight="1" x14ac:dyDescent="0.25"/>
    <row r="11710" ht="15" hidden="1" customHeight="1" x14ac:dyDescent="0.25"/>
    <row r="11711" ht="15" hidden="1" customHeight="1" x14ac:dyDescent="0.25"/>
    <row r="11712" ht="15" hidden="1" customHeight="1" x14ac:dyDescent="0.25"/>
    <row r="11713" ht="15" hidden="1" customHeight="1" x14ac:dyDescent="0.25"/>
    <row r="11714" ht="15" hidden="1" customHeight="1" x14ac:dyDescent="0.25"/>
    <row r="11715" ht="15" hidden="1" customHeight="1" x14ac:dyDescent="0.25"/>
    <row r="11716" ht="15" hidden="1" customHeight="1" x14ac:dyDescent="0.25"/>
    <row r="11717" ht="15" hidden="1" customHeight="1" x14ac:dyDescent="0.25"/>
    <row r="11718" ht="15" hidden="1" customHeight="1" x14ac:dyDescent="0.25"/>
    <row r="11719" ht="15" hidden="1" customHeight="1" x14ac:dyDescent="0.25"/>
    <row r="11720" ht="15" hidden="1" customHeight="1" x14ac:dyDescent="0.25"/>
    <row r="11721" ht="15" hidden="1" customHeight="1" x14ac:dyDescent="0.25"/>
    <row r="11722" ht="15" hidden="1" customHeight="1" x14ac:dyDescent="0.25"/>
    <row r="11723" ht="15" hidden="1" customHeight="1" x14ac:dyDescent="0.25"/>
    <row r="11724" ht="15" hidden="1" customHeight="1" x14ac:dyDescent="0.25"/>
    <row r="11725" ht="15" hidden="1" customHeight="1" x14ac:dyDescent="0.25"/>
    <row r="11726" ht="15" hidden="1" customHeight="1" x14ac:dyDescent="0.25"/>
    <row r="11727" ht="15" hidden="1" customHeight="1" x14ac:dyDescent="0.25"/>
    <row r="11728" ht="15" hidden="1" customHeight="1" x14ac:dyDescent="0.25"/>
    <row r="11729" ht="15" hidden="1" customHeight="1" x14ac:dyDescent="0.25"/>
    <row r="11730" ht="15" hidden="1" customHeight="1" x14ac:dyDescent="0.25"/>
    <row r="11731" ht="15" hidden="1" customHeight="1" x14ac:dyDescent="0.25"/>
    <row r="11732" ht="15" hidden="1" customHeight="1" x14ac:dyDescent="0.25"/>
    <row r="11733" ht="15" hidden="1" customHeight="1" x14ac:dyDescent="0.25"/>
    <row r="11734" ht="15" hidden="1" customHeight="1" x14ac:dyDescent="0.25"/>
    <row r="11735" ht="15" hidden="1" customHeight="1" x14ac:dyDescent="0.25"/>
    <row r="11736" ht="15" hidden="1" customHeight="1" x14ac:dyDescent="0.25"/>
    <row r="11737" ht="15" hidden="1" customHeight="1" x14ac:dyDescent="0.25"/>
    <row r="11738" ht="15" hidden="1" customHeight="1" x14ac:dyDescent="0.25"/>
    <row r="11739" ht="15" hidden="1" customHeight="1" x14ac:dyDescent="0.25"/>
    <row r="11740" ht="15" hidden="1" customHeight="1" x14ac:dyDescent="0.25"/>
    <row r="11741" ht="15" hidden="1" customHeight="1" x14ac:dyDescent="0.25"/>
    <row r="11742" ht="15" hidden="1" customHeight="1" x14ac:dyDescent="0.25"/>
    <row r="11743" ht="15" hidden="1" customHeight="1" x14ac:dyDescent="0.25"/>
    <row r="11744" ht="15" hidden="1" customHeight="1" x14ac:dyDescent="0.25"/>
    <row r="11745" ht="15" hidden="1" customHeight="1" x14ac:dyDescent="0.25"/>
    <row r="11746" ht="15" hidden="1" customHeight="1" x14ac:dyDescent="0.25"/>
    <row r="11747" ht="15" hidden="1" customHeight="1" x14ac:dyDescent="0.25"/>
    <row r="11748" ht="15" hidden="1" customHeight="1" x14ac:dyDescent="0.25"/>
    <row r="11749" ht="15" hidden="1" customHeight="1" x14ac:dyDescent="0.25"/>
    <row r="11750" ht="15" hidden="1" customHeight="1" x14ac:dyDescent="0.25"/>
    <row r="11751" ht="15" hidden="1" customHeight="1" x14ac:dyDescent="0.25"/>
    <row r="11752" ht="15" hidden="1" customHeight="1" x14ac:dyDescent="0.25"/>
    <row r="11753" ht="15" hidden="1" customHeight="1" x14ac:dyDescent="0.25"/>
    <row r="11754" ht="15" hidden="1" customHeight="1" x14ac:dyDescent="0.25"/>
    <row r="11755" ht="15" hidden="1" customHeight="1" x14ac:dyDescent="0.25"/>
    <row r="11756" ht="15" hidden="1" customHeight="1" x14ac:dyDescent="0.25"/>
    <row r="11757" ht="15" hidden="1" customHeight="1" x14ac:dyDescent="0.25"/>
    <row r="11758" ht="15" hidden="1" customHeight="1" x14ac:dyDescent="0.25"/>
    <row r="11759" ht="15" hidden="1" customHeight="1" x14ac:dyDescent="0.25"/>
    <row r="11760" ht="15" hidden="1" customHeight="1" x14ac:dyDescent="0.25"/>
    <row r="11761" ht="15" hidden="1" customHeight="1" x14ac:dyDescent="0.25"/>
    <row r="11762" ht="15" hidden="1" customHeight="1" x14ac:dyDescent="0.25"/>
    <row r="11763" ht="15" hidden="1" customHeight="1" x14ac:dyDescent="0.25"/>
    <row r="11764" ht="15" hidden="1" customHeight="1" x14ac:dyDescent="0.25"/>
    <row r="11765" ht="15" hidden="1" customHeight="1" x14ac:dyDescent="0.25"/>
    <row r="11766" ht="15" hidden="1" customHeight="1" x14ac:dyDescent="0.25"/>
    <row r="11767" ht="15" hidden="1" customHeight="1" x14ac:dyDescent="0.25"/>
    <row r="11768" ht="15" hidden="1" customHeight="1" x14ac:dyDescent="0.25"/>
    <row r="11769" ht="15" hidden="1" customHeight="1" x14ac:dyDescent="0.25"/>
    <row r="11770" ht="15" hidden="1" customHeight="1" x14ac:dyDescent="0.25"/>
    <row r="11771" ht="15" hidden="1" customHeight="1" x14ac:dyDescent="0.25"/>
    <row r="11772" ht="15" hidden="1" customHeight="1" x14ac:dyDescent="0.25"/>
    <row r="11773" ht="15" hidden="1" customHeight="1" x14ac:dyDescent="0.25"/>
    <row r="11774" ht="15" hidden="1" customHeight="1" x14ac:dyDescent="0.25"/>
    <row r="11775" ht="15" hidden="1" customHeight="1" x14ac:dyDescent="0.25"/>
    <row r="11776" ht="15" hidden="1" customHeight="1" x14ac:dyDescent="0.25"/>
    <row r="11777" ht="15" hidden="1" customHeight="1" x14ac:dyDescent="0.25"/>
    <row r="11778" ht="15" hidden="1" customHeight="1" x14ac:dyDescent="0.25"/>
    <row r="11779" ht="15" hidden="1" customHeight="1" x14ac:dyDescent="0.25"/>
    <row r="11780" ht="15" hidden="1" customHeight="1" x14ac:dyDescent="0.25"/>
    <row r="11781" ht="15" hidden="1" customHeight="1" x14ac:dyDescent="0.25"/>
    <row r="11782" ht="15" hidden="1" customHeight="1" x14ac:dyDescent="0.25"/>
    <row r="11783" ht="15" hidden="1" customHeight="1" x14ac:dyDescent="0.25"/>
    <row r="11784" ht="15" hidden="1" customHeight="1" x14ac:dyDescent="0.25"/>
    <row r="11785" ht="15" hidden="1" customHeight="1" x14ac:dyDescent="0.25"/>
    <row r="11786" ht="15" hidden="1" customHeight="1" x14ac:dyDescent="0.25"/>
    <row r="11787" ht="15" hidden="1" customHeight="1" x14ac:dyDescent="0.25"/>
    <row r="11788" ht="15" hidden="1" customHeight="1" x14ac:dyDescent="0.25"/>
    <row r="11789" ht="15" hidden="1" customHeight="1" x14ac:dyDescent="0.25"/>
    <row r="11790" ht="15" hidden="1" customHeight="1" x14ac:dyDescent="0.25"/>
    <row r="11791" ht="15" hidden="1" customHeight="1" x14ac:dyDescent="0.25"/>
    <row r="11792" ht="15" hidden="1" customHeight="1" x14ac:dyDescent="0.25"/>
    <row r="11793" ht="15" hidden="1" customHeight="1" x14ac:dyDescent="0.25"/>
    <row r="11794" ht="15" hidden="1" customHeight="1" x14ac:dyDescent="0.25"/>
    <row r="11795" ht="15" hidden="1" customHeight="1" x14ac:dyDescent="0.25"/>
    <row r="11796" ht="15" hidden="1" customHeight="1" x14ac:dyDescent="0.25"/>
    <row r="11797" ht="15" hidden="1" customHeight="1" x14ac:dyDescent="0.25"/>
    <row r="11798" ht="15" hidden="1" customHeight="1" x14ac:dyDescent="0.25"/>
    <row r="11799" ht="15" hidden="1" customHeight="1" x14ac:dyDescent="0.25"/>
    <row r="11800" ht="15" hidden="1" customHeight="1" x14ac:dyDescent="0.25"/>
    <row r="11801" ht="15" hidden="1" customHeight="1" x14ac:dyDescent="0.25"/>
    <row r="11802" ht="15" hidden="1" customHeight="1" x14ac:dyDescent="0.25"/>
    <row r="11803" ht="15" hidden="1" customHeight="1" x14ac:dyDescent="0.25"/>
    <row r="11804" ht="15" hidden="1" customHeight="1" x14ac:dyDescent="0.25"/>
    <row r="11805" ht="15" hidden="1" customHeight="1" x14ac:dyDescent="0.25"/>
    <row r="11806" ht="15" hidden="1" customHeight="1" x14ac:dyDescent="0.25"/>
    <row r="11807" ht="15" hidden="1" customHeight="1" x14ac:dyDescent="0.25"/>
    <row r="11808" ht="15" hidden="1" customHeight="1" x14ac:dyDescent="0.25"/>
    <row r="11809" ht="15" hidden="1" customHeight="1" x14ac:dyDescent="0.25"/>
    <row r="11810" ht="15" hidden="1" customHeight="1" x14ac:dyDescent="0.25"/>
    <row r="11811" ht="15" hidden="1" customHeight="1" x14ac:dyDescent="0.25"/>
    <row r="11812" ht="15" hidden="1" customHeight="1" x14ac:dyDescent="0.25"/>
    <row r="11813" ht="15" hidden="1" customHeight="1" x14ac:dyDescent="0.25"/>
    <row r="11814" ht="15" hidden="1" customHeight="1" x14ac:dyDescent="0.25"/>
    <row r="11815" ht="15" hidden="1" customHeight="1" x14ac:dyDescent="0.25"/>
    <row r="11816" ht="15" hidden="1" customHeight="1" x14ac:dyDescent="0.25"/>
    <row r="11817" ht="15" hidden="1" customHeight="1" x14ac:dyDescent="0.25"/>
    <row r="11818" ht="15" hidden="1" customHeight="1" x14ac:dyDescent="0.25"/>
    <row r="11819" ht="15" hidden="1" customHeight="1" x14ac:dyDescent="0.25"/>
    <row r="11820" ht="15" hidden="1" customHeight="1" x14ac:dyDescent="0.25"/>
    <row r="11821" ht="15" hidden="1" customHeight="1" x14ac:dyDescent="0.25"/>
    <row r="11822" ht="15" hidden="1" customHeight="1" x14ac:dyDescent="0.25"/>
    <row r="11823" ht="15" hidden="1" customHeight="1" x14ac:dyDescent="0.25"/>
    <row r="11824" ht="15" hidden="1" customHeight="1" x14ac:dyDescent="0.25"/>
    <row r="11825" ht="15" hidden="1" customHeight="1" x14ac:dyDescent="0.25"/>
    <row r="11826" ht="15" hidden="1" customHeight="1" x14ac:dyDescent="0.25"/>
    <row r="11827" ht="15" hidden="1" customHeight="1" x14ac:dyDescent="0.25"/>
    <row r="11828" ht="15" hidden="1" customHeight="1" x14ac:dyDescent="0.25"/>
    <row r="11829" ht="15" hidden="1" customHeight="1" x14ac:dyDescent="0.25"/>
    <row r="11830" ht="15" hidden="1" customHeight="1" x14ac:dyDescent="0.25"/>
    <row r="11831" ht="15" hidden="1" customHeight="1" x14ac:dyDescent="0.25"/>
    <row r="11832" ht="15" hidden="1" customHeight="1" x14ac:dyDescent="0.25"/>
    <row r="11833" ht="15" hidden="1" customHeight="1" x14ac:dyDescent="0.25"/>
    <row r="11834" ht="15" hidden="1" customHeight="1" x14ac:dyDescent="0.25"/>
    <row r="11835" ht="15" hidden="1" customHeight="1" x14ac:dyDescent="0.25"/>
    <row r="11836" ht="15" hidden="1" customHeight="1" x14ac:dyDescent="0.25"/>
    <row r="11837" ht="15" hidden="1" customHeight="1" x14ac:dyDescent="0.25"/>
    <row r="11838" ht="15" hidden="1" customHeight="1" x14ac:dyDescent="0.25"/>
    <row r="11839" ht="15" hidden="1" customHeight="1" x14ac:dyDescent="0.25"/>
    <row r="11840" ht="15" hidden="1" customHeight="1" x14ac:dyDescent="0.25"/>
    <row r="11841" ht="15" hidden="1" customHeight="1" x14ac:dyDescent="0.25"/>
    <row r="11842" ht="15" hidden="1" customHeight="1" x14ac:dyDescent="0.25"/>
    <row r="11843" ht="15" hidden="1" customHeight="1" x14ac:dyDescent="0.25"/>
    <row r="11844" ht="15" hidden="1" customHeight="1" x14ac:dyDescent="0.25"/>
    <row r="11845" ht="15" hidden="1" customHeight="1" x14ac:dyDescent="0.25"/>
    <row r="11846" ht="15" hidden="1" customHeight="1" x14ac:dyDescent="0.25"/>
    <row r="11847" ht="15" hidden="1" customHeight="1" x14ac:dyDescent="0.25"/>
    <row r="11848" ht="15" hidden="1" customHeight="1" x14ac:dyDescent="0.25"/>
    <row r="11849" ht="15" hidden="1" customHeight="1" x14ac:dyDescent="0.25"/>
    <row r="11850" ht="15" hidden="1" customHeight="1" x14ac:dyDescent="0.25"/>
    <row r="11851" ht="15" hidden="1" customHeight="1" x14ac:dyDescent="0.25"/>
    <row r="11852" ht="15" hidden="1" customHeight="1" x14ac:dyDescent="0.25"/>
    <row r="11853" ht="15" hidden="1" customHeight="1" x14ac:dyDescent="0.25"/>
    <row r="11854" ht="15" hidden="1" customHeight="1" x14ac:dyDescent="0.25"/>
    <row r="11855" ht="15" hidden="1" customHeight="1" x14ac:dyDescent="0.25"/>
    <row r="11856" ht="15" hidden="1" customHeight="1" x14ac:dyDescent="0.25"/>
    <row r="11857" ht="15" hidden="1" customHeight="1" x14ac:dyDescent="0.25"/>
    <row r="11858" ht="15" hidden="1" customHeight="1" x14ac:dyDescent="0.25"/>
    <row r="11859" ht="15" hidden="1" customHeight="1" x14ac:dyDescent="0.25"/>
    <row r="11860" ht="15" hidden="1" customHeight="1" x14ac:dyDescent="0.25"/>
    <row r="11861" ht="15" hidden="1" customHeight="1" x14ac:dyDescent="0.25"/>
    <row r="11862" ht="15" hidden="1" customHeight="1" x14ac:dyDescent="0.25"/>
    <row r="11863" ht="15" hidden="1" customHeight="1" x14ac:dyDescent="0.25"/>
    <row r="11864" ht="15" hidden="1" customHeight="1" x14ac:dyDescent="0.25"/>
    <row r="11865" ht="15" hidden="1" customHeight="1" x14ac:dyDescent="0.25"/>
    <row r="11866" ht="15" hidden="1" customHeight="1" x14ac:dyDescent="0.25"/>
    <row r="11867" ht="15" hidden="1" customHeight="1" x14ac:dyDescent="0.25"/>
    <row r="11868" ht="15" hidden="1" customHeight="1" x14ac:dyDescent="0.25"/>
    <row r="11869" ht="15" hidden="1" customHeight="1" x14ac:dyDescent="0.25"/>
    <row r="11870" ht="15" hidden="1" customHeight="1" x14ac:dyDescent="0.25"/>
    <row r="11871" ht="15" hidden="1" customHeight="1" x14ac:dyDescent="0.25"/>
    <row r="11872" ht="15" hidden="1" customHeight="1" x14ac:dyDescent="0.25"/>
    <row r="11873" ht="15" hidden="1" customHeight="1" x14ac:dyDescent="0.25"/>
    <row r="11874" ht="15" hidden="1" customHeight="1" x14ac:dyDescent="0.25"/>
    <row r="11875" ht="15" hidden="1" customHeight="1" x14ac:dyDescent="0.25"/>
    <row r="11876" ht="15" hidden="1" customHeight="1" x14ac:dyDescent="0.25"/>
    <row r="11877" ht="15" hidden="1" customHeight="1" x14ac:dyDescent="0.25"/>
    <row r="11878" ht="15" hidden="1" customHeight="1" x14ac:dyDescent="0.25"/>
    <row r="11879" ht="15" hidden="1" customHeight="1" x14ac:dyDescent="0.25"/>
    <row r="11880" ht="15" hidden="1" customHeight="1" x14ac:dyDescent="0.25"/>
    <row r="11881" ht="15" hidden="1" customHeight="1" x14ac:dyDescent="0.25"/>
    <row r="11882" ht="15" hidden="1" customHeight="1" x14ac:dyDescent="0.25"/>
    <row r="11883" ht="15" hidden="1" customHeight="1" x14ac:dyDescent="0.25"/>
    <row r="11884" ht="15" hidden="1" customHeight="1" x14ac:dyDescent="0.25"/>
    <row r="11885" ht="15" hidden="1" customHeight="1" x14ac:dyDescent="0.25"/>
    <row r="11886" ht="15" hidden="1" customHeight="1" x14ac:dyDescent="0.25"/>
    <row r="11887" ht="15" hidden="1" customHeight="1" x14ac:dyDescent="0.25"/>
    <row r="11888" ht="15" hidden="1" customHeight="1" x14ac:dyDescent="0.25"/>
    <row r="11889" ht="15" hidden="1" customHeight="1" x14ac:dyDescent="0.25"/>
    <row r="11890" ht="15" hidden="1" customHeight="1" x14ac:dyDescent="0.25"/>
    <row r="11891" ht="15" hidden="1" customHeight="1" x14ac:dyDescent="0.25"/>
    <row r="11892" ht="15" hidden="1" customHeight="1" x14ac:dyDescent="0.25"/>
    <row r="11893" ht="15" hidden="1" customHeight="1" x14ac:dyDescent="0.25"/>
    <row r="11894" ht="15" hidden="1" customHeight="1" x14ac:dyDescent="0.25"/>
    <row r="11895" ht="15" hidden="1" customHeight="1" x14ac:dyDescent="0.25"/>
    <row r="11896" ht="15" hidden="1" customHeight="1" x14ac:dyDescent="0.25"/>
    <row r="11897" ht="15" hidden="1" customHeight="1" x14ac:dyDescent="0.25"/>
    <row r="11898" ht="15" hidden="1" customHeight="1" x14ac:dyDescent="0.25"/>
    <row r="11899" ht="15" hidden="1" customHeight="1" x14ac:dyDescent="0.25"/>
    <row r="11900" ht="15" hidden="1" customHeight="1" x14ac:dyDescent="0.25"/>
    <row r="11901" ht="15" hidden="1" customHeight="1" x14ac:dyDescent="0.25"/>
    <row r="11902" ht="15" hidden="1" customHeight="1" x14ac:dyDescent="0.25"/>
    <row r="11903" ht="15" hidden="1" customHeight="1" x14ac:dyDescent="0.25"/>
    <row r="11904" ht="15" hidden="1" customHeight="1" x14ac:dyDescent="0.25"/>
    <row r="11905" ht="15" hidden="1" customHeight="1" x14ac:dyDescent="0.25"/>
    <row r="11906" ht="15" hidden="1" customHeight="1" x14ac:dyDescent="0.25"/>
    <row r="11907" ht="15" hidden="1" customHeight="1" x14ac:dyDescent="0.25"/>
    <row r="11908" ht="15" hidden="1" customHeight="1" x14ac:dyDescent="0.25"/>
    <row r="11909" ht="15" hidden="1" customHeight="1" x14ac:dyDescent="0.25"/>
    <row r="11910" ht="15" hidden="1" customHeight="1" x14ac:dyDescent="0.25"/>
    <row r="11911" ht="15" hidden="1" customHeight="1" x14ac:dyDescent="0.25"/>
    <row r="11912" ht="15" hidden="1" customHeight="1" x14ac:dyDescent="0.25"/>
    <row r="11913" ht="15" hidden="1" customHeight="1" x14ac:dyDescent="0.25"/>
    <row r="11914" ht="15" hidden="1" customHeight="1" x14ac:dyDescent="0.25"/>
    <row r="11915" ht="15" hidden="1" customHeight="1" x14ac:dyDescent="0.25"/>
    <row r="11916" ht="15" hidden="1" customHeight="1" x14ac:dyDescent="0.25"/>
    <row r="11917" ht="15" hidden="1" customHeight="1" x14ac:dyDescent="0.25"/>
    <row r="11918" ht="15" hidden="1" customHeight="1" x14ac:dyDescent="0.25"/>
    <row r="11919" ht="15" hidden="1" customHeight="1" x14ac:dyDescent="0.25"/>
    <row r="11920" ht="15" hidden="1" customHeight="1" x14ac:dyDescent="0.25"/>
    <row r="11921" ht="15" hidden="1" customHeight="1" x14ac:dyDescent="0.25"/>
    <row r="11922" ht="15" hidden="1" customHeight="1" x14ac:dyDescent="0.25"/>
    <row r="11923" ht="15" hidden="1" customHeight="1" x14ac:dyDescent="0.25"/>
    <row r="11924" ht="15" hidden="1" customHeight="1" x14ac:dyDescent="0.25"/>
    <row r="11925" ht="15" hidden="1" customHeight="1" x14ac:dyDescent="0.25"/>
    <row r="11926" ht="15" hidden="1" customHeight="1" x14ac:dyDescent="0.25"/>
    <row r="11927" ht="15" hidden="1" customHeight="1" x14ac:dyDescent="0.25"/>
    <row r="11928" ht="15" hidden="1" customHeight="1" x14ac:dyDescent="0.25"/>
    <row r="11929" ht="15" hidden="1" customHeight="1" x14ac:dyDescent="0.25"/>
    <row r="11930" ht="15" hidden="1" customHeight="1" x14ac:dyDescent="0.25"/>
    <row r="11931" ht="15" hidden="1" customHeight="1" x14ac:dyDescent="0.25"/>
    <row r="11932" ht="15" hidden="1" customHeight="1" x14ac:dyDescent="0.25"/>
    <row r="11933" ht="15" hidden="1" customHeight="1" x14ac:dyDescent="0.25"/>
    <row r="11934" ht="15" hidden="1" customHeight="1" x14ac:dyDescent="0.25"/>
    <row r="11935" ht="15" hidden="1" customHeight="1" x14ac:dyDescent="0.25"/>
    <row r="11936" ht="15" hidden="1" customHeight="1" x14ac:dyDescent="0.25"/>
    <row r="11937" ht="15" hidden="1" customHeight="1" x14ac:dyDescent="0.25"/>
    <row r="11938" ht="15" hidden="1" customHeight="1" x14ac:dyDescent="0.25"/>
    <row r="11939" ht="15" hidden="1" customHeight="1" x14ac:dyDescent="0.25"/>
    <row r="11940" ht="15" hidden="1" customHeight="1" x14ac:dyDescent="0.25"/>
    <row r="11941" ht="15" hidden="1" customHeight="1" x14ac:dyDescent="0.25"/>
    <row r="11942" ht="15" hidden="1" customHeight="1" x14ac:dyDescent="0.25"/>
    <row r="11943" ht="15" hidden="1" customHeight="1" x14ac:dyDescent="0.25"/>
    <row r="11944" ht="15" hidden="1" customHeight="1" x14ac:dyDescent="0.25"/>
    <row r="11945" ht="15" hidden="1" customHeight="1" x14ac:dyDescent="0.25"/>
    <row r="11946" ht="15" hidden="1" customHeight="1" x14ac:dyDescent="0.25"/>
    <row r="11947" ht="15" hidden="1" customHeight="1" x14ac:dyDescent="0.25"/>
    <row r="11948" ht="15" hidden="1" customHeight="1" x14ac:dyDescent="0.25"/>
    <row r="11949" ht="15" hidden="1" customHeight="1" x14ac:dyDescent="0.25"/>
    <row r="11950" ht="15" hidden="1" customHeight="1" x14ac:dyDescent="0.25"/>
    <row r="11951" ht="15" hidden="1" customHeight="1" x14ac:dyDescent="0.25"/>
    <row r="11952" ht="15" hidden="1" customHeight="1" x14ac:dyDescent="0.25"/>
    <row r="11953" ht="15" hidden="1" customHeight="1" x14ac:dyDescent="0.25"/>
    <row r="11954" ht="15" hidden="1" customHeight="1" x14ac:dyDescent="0.25"/>
    <row r="11955" ht="15" hidden="1" customHeight="1" x14ac:dyDescent="0.25"/>
    <row r="11956" ht="15" hidden="1" customHeight="1" x14ac:dyDescent="0.25"/>
    <row r="11957" ht="15" hidden="1" customHeight="1" x14ac:dyDescent="0.25"/>
    <row r="11958" ht="15" hidden="1" customHeight="1" x14ac:dyDescent="0.25"/>
    <row r="11959" ht="15" hidden="1" customHeight="1" x14ac:dyDescent="0.25"/>
    <row r="11960" ht="15" hidden="1" customHeight="1" x14ac:dyDescent="0.25"/>
    <row r="11961" ht="15" hidden="1" customHeight="1" x14ac:dyDescent="0.25"/>
    <row r="11962" ht="15" hidden="1" customHeight="1" x14ac:dyDescent="0.25"/>
    <row r="11963" ht="15" hidden="1" customHeight="1" x14ac:dyDescent="0.25"/>
    <row r="11964" ht="15" hidden="1" customHeight="1" x14ac:dyDescent="0.25"/>
    <row r="11965" ht="15" hidden="1" customHeight="1" x14ac:dyDescent="0.25"/>
    <row r="11966" ht="15" hidden="1" customHeight="1" x14ac:dyDescent="0.25"/>
    <row r="11967" ht="15" hidden="1" customHeight="1" x14ac:dyDescent="0.25"/>
    <row r="11968" ht="15" hidden="1" customHeight="1" x14ac:dyDescent="0.25"/>
    <row r="11969" ht="15" hidden="1" customHeight="1" x14ac:dyDescent="0.25"/>
    <row r="11970" ht="15" hidden="1" customHeight="1" x14ac:dyDescent="0.25"/>
    <row r="11971" ht="15" hidden="1" customHeight="1" x14ac:dyDescent="0.25"/>
    <row r="11972" ht="15" hidden="1" customHeight="1" x14ac:dyDescent="0.25"/>
    <row r="11973" ht="15" hidden="1" customHeight="1" x14ac:dyDescent="0.25"/>
    <row r="11974" ht="15" hidden="1" customHeight="1" x14ac:dyDescent="0.25"/>
    <row r="11975" ht="15" hidden="1" customHeight="1" x14ac:dyDescent="0.25"/>
    <row r="11976" ht="15" hidden="1" customHeight="1" x14ac:dyDescent="0.25"/>
    <row r="11977" ht="15" hidden="1" customHeight="1" x14ac:dyDescent="0.25"/>
    <row r="11978" ht="15" hidden="1" customHeight="1" x14ac:dyDescent="0.25"/>
    <row r="11979" ht="15" hidden="1" customHeight="1" x14ac:dyDescent="0.25"/>
    <row r="11980" ht="15" hidden="1" customHeight="1" x14ac:dyDescent="0.25"/>
    <row r="11981" ht="15" hidden="1" customHeight="1" x14ac:dyDescent="0.25"/>
    <row r="11982" ht="15" hidden="1" customHeight="1" x14ac:dyDescent="0.25"/>
    <row r="11983" ht="15" hidden="1" customHeight="1" x14ac:dyDescent="0.25"/>
    <row r="11984" ht="15" hidden="1" customHeight="1" x14ac:dyDescent="0.25"/>
    <row r="11985" ht="15" hidden="1" customHeight="1" x14ac:dyDescent="0.25"/>
    <row r="11986" ht="15" hidden="1" customHeight="1" x14ac:dyDescent="0.25"/>
    <row r="11987" ht="15" hidden="1" customHeight="1" x14ac:dyDescent="0.25"/>
    <row r="11988" ht="15" hidden="1" customHeight="1" x14ac:dyDescent="0.25"/>
    <row r="11989" ht="15" hidden="1" customHeight="1" x14ac:dyDescent="0.25"/>
    <row r="11990" ht="15" hidden="1" customHeight="1" x14ac:dyDescent="0.25"/>
    <row r="11991" ht="15" hidden="1" customHeight="1" x14ac:dyDescent="0.25"/>
    <row r="11992" ht="15" hidden="1" customHeight="1" x14ac:dyDescent="0.25"/>
    <row r="11993" ht="15" hidden="1" customHeight="1" x14ac:dyDescent="0.25"/>
    <row r="11994" ht="15" hidden="1" customHeight="1" x14ac:dyDescent="0.25"/>
    <row r="11995" ht="15" hidden="1" customHeight="1" x14ac:dyDescent="0.25"/>
    <row r="11996" ht="15" hidden="1" customHeight="1" x14ac:dyDescent="0.25"/>
    <row r="11997" ht="15" hidden="1" customHeight="1" x14ac:dyDescent="0.25"/>
    <row r="11998" ht="15" hidden="1" customHeight="1" x14ac:dyDescent="0.25"/>
    <row r="11999" ht="15" hidden="1" customHeight="1" x14ac:dyDescent="0.25"/>
    <row r="12000" ht="15" hidden="1" customHeight="1" x14ac:dyDescent="0.25"/>
    <row r="12001" ht="15" hidden="1" customHeight="1" x14ac:dyDescent="0.25"/>
    <row r="12002" ht="15" hidden="1" customHeight="1" x14ac:dyDescent="0.25"/>
    <row r="12003" ht="15" hidden="1" customHeight="1" x14ac:dyDescent="0.25"/>
    <row r="12004" ht="15" hidden="1" customHeight="1" x14ac:dyDescent="0.25"/>
    <row r="12005" ht="15" hidden="1" customHeight="1" x14ac:dyDescent="0.25"/>
    <row r="12006" ht="15" hidden="1" customHeight="1" x14ac:dyDescent="0.25"/>
    <row r="12007" ht="15" hidden="1" customHeight="1" x14ac:dyDescent="0.25"/>
    <row r="12008" ht="15" hidden="1" customHeight="1" x14ac:dyDescent="0.25"/>
    <row r="12009" ht="15" hidden="1" customHeight="1" x14ac:dyDescent="0.25"/>
    <row r="12010" ht="15" hidden="1" customHeight="1" x14ac:dyDescent="0.25"/>
    <row r="12011" ht="15" hidden="1" customHeight="1" x14ac:dyDescent="0.25"/>
    <row r="12012" ht="15" hidden="1" customHeight="1" x14ac:dyDescent="0.25"/>
    <row r="12013" ht="15" hidden="1" customHeight="1" x14ac:dyDescent="0.25"/>
    <row r="12014" ht="15" hidden="1" customHeight="1" x14ac:dyDescent="0.25"/>
    <row r="12015" ht="15" hidden="1" customHeight="1" x14ac:dyDescent="0.25"/>
    <row r="12016" ht="15" hidden="1" customHeight="1" x14ac:dyDescent="0.25"/>
    <row r="12017" ht="15" hidden="1" customHeight="1" x14ac:dyDescent="0.25"/>
    <row r="12018" ht="15" hidden="1" customHeight="1" x14ac:dyDescent="0.25"/>
    <row r="12019" ht="15" hidden="1" customHeight="1" x14ac:dyDescent="0.25"/>
    <row r="12020" ht="15" hidden="1" customHeight="1" x14ac:dyDescent="0.25"/>
    <row r="12021" ht="15" hidden="1" customHeight="1" x14ac:dyDescent="0.25"/>
    <row r="12022" ht="15" hidden="1" customHeight="1" x14ac:dyDescent="0.25"/>
    <row r="12023" ht="15" hidden="1" customHeight="1" x14ac:dyDescent="0.25"/>
    <row r="12024" ht="15" hidden="1" customHeight="1" x14ac:dyDescent="0.25"/>
    <row r="12025" ht="15" hidden="1" customHeight="1" x14ac:dyDescent="0.25"/>
    <row r="12026" ht="15" hidden="1" customHeight="1" x14ac:dyDescent="0.25"/>
    <row r="12027" ht="15" hidden="1" customHeight="1" x14ac:dyDescent="0.25"/>
    <row r="12028" ht="15" hidden="1" customHeight="1" x14ac:dyDescent="0.25"/>
    <row r="12029" ht="15" hidden="1" customHeight="1" x14ac:dyDescent="0.25"/>
    <row r="12030" ht="15" hidden="1" customHeight="1" x14ac:dyDescent="0.25"/>
    <row r="12031" ht="15" hidden="1" customHeight="1" x14ac:dyDescent="0.25"/>
    <row r="12032" ht="15" hidden="1" customHeight="1" x14ac:dyDescent="0.25"/>
    <row r="12033" ht="15" hidden="1" customHeight="1" x14ac:dyDescent="0.25"/>
    <row r="12034" ht="15" hidden="1" customHeight="1" x14ac:dyDescent="0.25"/>
    <row r="12035" ht="15" hidden="1" customHeight="1" x14ac:dyDescent="0.25"/>
    <row r="12036" ht="15" hidden="1" customHeight="1" x14ac:dyDescent="0.25"/>
    <row r="12037" ht="15" hidden="1" customHeight="1" x14ac:dyDescent="0.25"/>
    <row r="12038" ht="15" hidden="1" customHeight="1" x14ac:dyDescent="0.25"/>
    <row r="12039" ht="15" hidden="1" customHeight="1" x14ac:dyDescent="0.25"/>
    <row r="12040" ht="15" hidden="1" customHeight="1" x14ac:dyDescent="0.25"/>
    <row r="12041" ht="15" hidden="1" customHeight="1" x14ac:dyDescent="0.25"/>
    <row r="12042" ht="15" hidden="1" customHeight="1" x14ac:dyDescent="0.25"/>
    <row r="12043" ht="15" hidden="1" customHeight="1" x14ac:dyDescent="0.25"/>
    <row r="12044" ht="15" hidden="1" customHeight="1" x14ac:dyDescent="0.25"/>
    <row r="12045" ht="15" hidden="1" customHeight="1" x14ac:dyDescent="0.25"/>
    <row r="12046" ht="15" hidden="1" customHeight="1" x14ac:dyDescent="0.25"/>
    <row r="12047" ht="15" hidden="1" customHeight="1" x14ac:dyDescent="0.25"/>
    <row r="12048" ht="15" hidden="1" customHeight="1" x14ac:dyDescent="0.25"/>
    <row r="12049" ht="15" hidden="1" customHeight="1" x14ac:dyDescent="0.25"/>
    <row r="12050" ht="15" hidden="1" customHeight="1" x14ac:dyDescent="0.25"/>
    <row r="12051" ht="15" hidden="1" customHeight="1" x14ac:dyDescent="0.25"/>
    <row r="12052" ht="15" hidden="1" customHeight="1" x14ac:dyDescent="0.25"/>
    <row r="12053" ht="15" hidden="1" customHeight="1" x14ac:dyDescent="0.25"/>
    <row r="12054" ht="15" hidden="1" customHeight="1" x14ac:dyDescent="0.25"/>
    <row r="12055" ht="15" hidden="1" customHeight="1" x14ac:dyDescent="0.25"/>
    <row r="12056" ht="15" hidden="1" customHeight="1" x14ac:dyDescent="0.25"/>
    <row r="12057" ht="15" hidden="1" customHeight="1" x14ac:dyDescent="0.25"/>
    <row r="12058" ht="15" hidden="1" customHeight="1" x14ac:dyDescent="0.25"/>
    <row r="12059" ht="15" hidden="1" customHeight="1" x14ac:dyDescent="0.25"/>
    <row r="12060" ht="15" hidden="1" customHeight="1" x14ac:dyDescent="0.25"/>
    <row r="12061" ht="15" hidden="1" customHeight="1" x14ac:dyDescent="0.25"/>
    <row r="12062" ht="15" hidden="1" customHeight="1" x14ac:dyDescent="0.25"/>
    <row r="12063" ht="15" hidden="1" customHeight="1" x14ac:dyDescent="0.25"/>
    <row r="12064" ht="15" hidden="1" customHeight="1" x14ac:dyDescent="0.25"/>
    <row r="12065" ht="15" hidden="1" customHeight="1" x14ac:dyDescent="0.25"/>
    <row r="12066" ht="15" hidden="1" customHeight="1" x14ac:dyDescent="0.25"/>
    <row r="12067" ht="15" hidden="1" customHeight="1" x14ac:dyDescent="0.25"/>
    <row r="12068" ht="15" hidden="1" customHeight="1" x14ac:dyDescent="0.25"/>
    <row r="12069" ht="15" hidden="1" customHeight="1" x14ac:dyDescent="0.25"/>
    <row r="12070" ht="15" hidden="1" customHeight="1" x14ac:dyDescent="0.25"/>
    <row r="12071" ht="15" hidden="1" customHeight="1" x14ac:dyDescent="0.25"/>
    <row r="12072" ht="15" hidden="1" customHeight="1" x14ac:dyDescent="0.25"/>
    <row r="12073" ht="15" hidden="1" customHeight="1" x14ac:dyDescent="0.25"/>
    <row r="12074" ht="15" hidden="1" customHeight="1" x14ac:dyDescent="0.25"/>
    <row r="12075" ht="15" hidden="1" customHeight="1" x14ac:dyDescent="0.25"/>
    <row r="12076" ht="15" hidden="1" customHeight="1" x14ac:dyDescent="0.25"/>
    <row r="12077" ht="15" hidden="1" customHeight="1" x14ac:dyDescent="0.25"/>
    <row r="12078" ht="15" hidden="1" customHeight="1" x14ac:dyDescent="0.25"/>
    <row r="12079" ht="15" hidden="1" customHeight="1" x14ac:dyDescent="0.25"/>
    <row r="12080" ht="15" hidden="1" customHeight="1" x14ac:dyDescent="0.25"/>
    <row r="12081" ht="15" hidden="1" customHeight="1" x14ac:dyDescent="0.25"/>
    <row r="12082" ht="15" hidden="1" customHeight="1" x14ac:dyDescent="0.25"/>
    <row r="12083" ht="15" hidden="1" customHeight="1" x14ac:dyDescent="0.25"/>
    <row r="12084" ht="15" hidden="1" customHeight="1" x14ac:dyDescent="0.25"/>
    <row r="12085" ht="15" hidden="1" customHeight="1" x14ac:dyDescent="0.25"/>
    <row r="12086" ht="15" hidden="1" customHeight="1" x14ac:dyDescent="0.25"/>
    <row r="12087" ht="15" hidden="1" customHeight="1" x14ac:dyDescent="0.25"/>
    <row r="12088" ht="15" hidden="1" customHeight="1" x14ac:dyDescent="0.25"/>
    <row r="12089" ht="15" hidden="1" customHeight="1" x14ac:dyDescent="0.25"/>
    <row r="12090" ht="15" hidden="1" customHeight="1" x14ac:dyDescent="0.25"/>
    <row r="12091" ht="15" hidden="1" customHeight="1" x14ac:dyDescent="0.25"/>
    <row r="12092" ht="15" hidden="1" customHeight="1" x14ac:dyDescent="0.25"/>
    <row r="12093" ht="15" hidden="1" customHeight="1" x14ac:dyDescent="0.25"/>
    <row r="12094" ht="15" hidden="1" customHeight="1" x14ac:dyDescent="0.25"/>
    <row r="12095" ht="15" hidden="1" customHeight="1" x14ac:dyDescent="0.25"/>
    <row r="12096" ht="15" hidden="1" customHeight="1" x14ac:dyDescent="0.25"/>
    <row r="12097" ht="15" hidden="1" customHeight="1" x14ac:dyDescent="0.25"/>
    <row r="12098" ht="15" hidden="1" customHeight="1" x14ac:dyDescent="0.25"/>
    <row r="12099" ht="15" hidden="1" customHeight="1" x14ac:dyDescent="0.25"/>
    <row r="12100" ht="15" hidden="1" customHeight="1" x14ac:dyDescent="0.25"/>
    <row r="12101" ht="15" hidden="1" customHeight="1" x14ac:dyDescent="0.25"/>
    <row r="12102" ht="15" hidden="1" customHeight="1" x14ac:dyDescent="0.25"/>
    <row r="12103" ht="15" hidden="1" customHeight="1" x14ac:dyDescent="0.25"/>
    <row r="12104" ht="15" hidden="1" customHeight="1" x14ac:dyDescent="0.25"/>
    <row r="12105" ht="15" hidden="1" customHeight="1" x14ac:dyDescent="0.25"/>
    <row r="12106" ht="15" hidden="1" customHeight="1" x14ac:dyDescent="0.25"/>
    <row r="12107" ht="15" hidden="1" customHeight="1" x14ac:dyDescent="0.25"/>
    <row r="12108" ht="15" hidden="1" customHeight="1" x14ac:dyDescent="0.25"/>
    <row r="12109" ht="15" hidden="1" customHeight="1" x14ac:dyDescent="0.25"/>
    <row r="12110" ht="15" hidden="1" customHeight="1" x14ac:dyDescent="0.25"/>
    <row r="12111" ht="15" hidden="1" customHeight="1" x14ac:dyDescent="0.25"/>
    <row r="12112" ht="15" hidden="1" customHeight="1" x14ac:dyDescent="0.25"/>
    <row r="12113" ht="15" hidden="1" customHeight="1" x14ac:dyDescent="0.25"/>
    <row r="12114" ht="15" hidden="1" customHeight="1" x14ac:dyDescent="0.25"/>
    <row r="12115" ht="15" hidden="1" customHeight="1" x14ac:dyDescent="0.25"/>
    <row r="12116" ht="15" hidden="1" customHeight="1" x14ac:dyDescent="0.25"/>
    <row r="12117" ht="15" hidden="1" customHeight="1" x14ac:dyDescent="0.25"/>
    <row r="12118" ht="15" hidden="1" customHeight="1" x14ac:dyDescent="0.25"/>
    <row r="12119" ht="15" hidden="1" customHeight="1" x14ac:dyDescent="0.25"/>
    <row r="12120" ht="15" hidden="1" customHeight="1" x14ac:dyDescent="0.25"/>
    <row r="12121" ht="15" hidden="1" customHeight="1" x14ac:dyDescent="0.25"/>
    <row r="12122" ht="15" hidden="1" customHeight="1" x14ac:dyDescent="0.25"/>
    <row r="12123" ht="15" hidden="1" customHeight="1" x14ac:dyDescent="0.25"/>
    <row r="12124" ht="15" hidden="1" customHeight="1" x14ac:dyDescent="0.25"/>
    <row r="12125" ht="15" hidden="1" customHeight="1" x14ac:dyDescent="0.25"/>
    <row r="12126" ht="15" hidden="1" customHeight="1" x14ac:dyDescent="0.25"/>
    <row r="12127" ht="15" hidden="1" customHeight="1" x14ac:dyDescent="0.25"/>
    <row r="12128" ht="15" hidden="1" customHeight="1" x14ac:dyDescent="0.25"/>
    <row r="12129" ht="15" hidden="1" customHeight="1" x14ac:dyDescent="0.25"/>
    <row r="12130" ht="15" hidden="1" customHeight="1" x14ac:dyDescent="0.25"/>
    <row r="12131" ht="15" hidden="1" customHeight="1" x14ac:dyDescent="0.25"/>
    <row r="12132" ht="15" hidden="1" customHeight="1" x14ac:dyDescent="0.25"/>
    <row r="12133" ht="15" hidden="1" customHeight="1" x14ac:dyDescent="0.25"/>
    <row r="12134" ht="15" hidden="1" customHeight="1" x14ac:dyDescent="0.25"/>
    <row r="12135" ht="15" hidden="1" customHeight="1" x14ac:dyDescent="0.25"/>
    <row r="12136" ht="15" hidden="1" customHeight="1" x14ac:dyDescent="0.25"/>
    <row r="12137" ht="15" hidden="1" customHeight="1" x14ac:dyDescent="0.25"/>
    <row r="12138" ht="15" hidden="1" customHeight="1" x14ac:dyDescent="0.25"/>
    <row r="12139" ht="15" hidden="1" customHeight="1" x14ac:dyDescent="0.25"/>
    <row r="12140" ht="15" hidden="1" customHeight="1" x14ac:dyDescent="0.25"/>
    <row r="12141" ht="15" hidden="1" customHeight="1" x14ac:dyDescent="0.25"/>
    <row r="12142" ht="15" hidden="1" customHeight="1" x14ac:dyDescent="0.25"/>
    <row r="12143" ht="15" hidden="1" customHeight="1" x14ac:dyDescent="0.25"/>
    <row r="12144" ht="15" hidden="1" customHeight="1" x14ac:dyDescent="0.25"/>
    <row r="12145" ht="15" hidden="1" customHeight="1" x14ac:dyDescent="0.25"/>
    <row r="12146" ht="15" hidden="1" customHeight="1" x14ac:dyDescent="0.25"/>
    <row r="12147" ht="15" hidden="1" customHeight="1" x14ac:dyDescent="0.25"/>
    <row r="12148" ht="15" hidden="1" customHeight="1" x14ac:dyDescent="0.25"/>
    <row r="12149" ht="15" hidden="1" customHeight="1" x14ac:dyDescent="0.25"/>
    <row r="12150" ht="15" hidden="1" customHeight="1" x14ac:dyDescent="0.25"/>
    <row r="12151" ht="15" hidden="1" customHeight="1" x14ac:dyDescent="0.25"/>
    <row r="12152" ht="15" hidden="1" customHeight="1" x14ac:dyDescent="0.25"/>
    <row r="12153" ht="15" hidden="1" customHeight="1" x14ac:dyDescent="0.25"/>
    <row r="12154" ht="15" hidden="1" customHeight="1" x14ac:dyDescent="0.25"/>
    <row r="12155" ht="15" hidden="1" customHeight="1" x14ac:dyDescent="0.25"/>
    <row r="12156" ht="15" hidden="1" customHeight="1" x14ac:dyDescent="0.25"/>
    <row r="12157" ht="15" hidden="1" customHeight="1" x14ac:dyDescent="0.25"/>
    <row r="12158" ht="15" hidden="1" customHeight="1" x14ac:dyDescent="0.25"/>
    <row r="12159" ht="15" hidden="1" customHeight="1" x14ac:dyDescent="0.25"/>
    <row r="12160" ht="15" hidden="1" customHeight="1" x14ac:dyDescent="0.25"/>
    <row r="12161" ht="15" hidden="1" customHeight="1" x14ac:dyDescent="0.25"/>
    <row r="12162" ht="15" hidden="1" customHeight="1" x14ac:dyDescent="0.25"/>
    <row r="12163" ht="15" hidden="1" customHeight="1" x14ac:dyDescent="0.25"/>
    <row r="12164" ht="15" hidden="1" customHeight="1" x14ac:dyDescent="0.25"/>
    <row r="12165" ht="15" hidden="1" customHeight="1" x14ac:dyDescent="0.25"/>
    <row r="12166" ht="15" hidden="1" customHeight="1" x14ac:dyDescent="0.25"/>
    <row r="12167" ht="15" hidden="1" customHeight="1" x14ac:dyDescent="0.25"/>
    <row r="12168" ht="15" hidden="1" customHeight="1" x14ac:dyDescent="0.25"/>
    <row r="12169" ht="15" hidden="1" customHeight="1" x14ac:dyDescent="0.25"/>
    <row r="12170" ht="15" hidden="1" customHeight="1" x14ac:dyDescent="0.25"/>
    <row r="12171" ht="15" hidden="1" customHeight="1" x14ac:dyDescent="0.25"/>
    <row r="12172" ht="15" hidden="1" customHeight="1" x14ac:dyDescent="0.25"/>
    <row r="12173" ht="15" hidden="1" customHeight="1" x14ac:dyDescent="0.25"/>
    <row r="12174" ht="15" hidden="1" customHeight="1" x14ac:dyDescent="0.25"/>
    <row r="12175" ht="15" hidden="1" customHeight="1" x14ac:dyDescent="0.25"/>
    <row r="12176" ht="15" hidden="1" customHeight="1" x14ac:dyDescent="0.25"/>
    <row r="12177" ht="15" hidden="1" customHeight="1" x14ac:dyDescent="0.25"/>
    <row r="12178" ht="15" hidden="1" customHeight="1" x14ac:dyDescent="0.25"/>
    <row r="12179" ht="15" hidden="1" customHeight="1" x14ac:dyDescent="0.25"/>
    <row r="12180" ht="15" hidden="1" customHeight="1" x14ac:dyDescent="0.25"/>
    <row r="12181" ht="15" hidden="1" customHeight="1" x14ac:dyDescent="0.25"/>
    <row r="12182" ht="15" hidden="1" customHeight="1" x14ac:dyDescent="0.25"/>
    <row r="12183" ht="15" hidden="1" customHeight="1" x14ac:dyDescent="0.25"/>
    <row r="12184" ht="15" hidden="1" customHeight="1" x14ac:dyDescent="0.25"/>
    <row r="12185" ht="15" hidden="1" customHeight="1" x14ac:dyDescent="0.25"/>
    <row r="12186" ht="15" hidden="1" customHeight="1" x14ac:dyDescent="0.25"/>
    <row r="12187" ht="15" hidden="1" customHeight="1" x14ac:dyDescent="0.25"/>
    <row r="12188" ht="15" hidden="1" customHeight="1" x14ac:dyDescent="0.25"/>
    <row r="12189" ht="15" hidden="1" customHeight="1" x14ac:dyDescent="0.25"/>
    <row r="12190" ht="15" hidden="1" customHeight="1" x14ac:dyDescent="0.25"/>
    <row r="12191" ht="15" hidden="1" customHeight="1" x14ac:dyDescent="0.25"/>
    <row r="12192" ht="15" hidden="1" customHeight="1" x14ac:dyDescent="0.25"/>
    <row r="12193" ht="15" hidden="1" customHeight="1" x14ac:dyDescent="0.25"/>
    <row r="12194" ht="15" hidden="1" customHeight="1" x14ac:dyDescent="0.25"/>
    <row r="12195" ht="15" hidden="1" customHeight="1" x14ac:dyDescent="0.25"/>
    <row r="12196" ht="15" hidden="1" customHeight="1" x14ac:dyDescent="0.25"/>
    <row r="12197" ht="15" hidden="1" customHeight="1" x14ac:dyDescent="0.25"/>
    <row r="12198" ht="15" hidden="1" customHeight="1" x14ac:dyDescent="0.25"/>
    <row r="12199" ht="15" hidden="1" customHeight="1" x14ac:dyDescent="0.25"/>
    <row r="12200" ht="15" hidden="1" customHeight="1" x14ac:dyDescent="0.25"/>
    <row r="12201" ht="15" hidden="1" customHeight="1" x14ac:dyDescent="0.25"/>
    <row r="12202" ht="15" hidden="1" customHeight="1" x14ac:dyDescent="0.25"/>
    <row r="12203" ht="15" hidden="1" customHeight="1" x14ac:dyDescent="0.25"/>
    <row r="12204" ht="15" hidden="1" customHeight="1" x14ac:dyDescent="0.25"/>
    <row r="12205" ht="15" hidden="1" customHeight="1" x14ac:dyDescent="0.25"/>
    <row r="12206" ht="15" hidden="1" customHeight="1" x14ac:dyDescent="0.25"/>
    <row r="12207" ht="15" hidden="1" customHeight="1" x14ac:dyDescent="0.25"/>
    <row r="12208" ht="15" hidden="1" customHeight="1" x14ac:dyDescent="0.25"/>
    <row r="12209" ht="15" hidden="1" customHeight="1" x14ac:dyDescent="0.25"/>
    <row r="12210" ht="15" hidden="1" customHeight="1" x14ac:dyDescent="0.25"/>
    <row r="12211" ht="15" hidden="1" customHeight="1" x14ac:dyDescent="0.25"/>
    <row r="12212" ht="15" hidden="1" customHeight="1" x14ac:dyDescent="0.25"/>
    <row r="12213" ht="15" hidden="1" customHeight="1" x14ac:dyDescent="0.25"/>
    <row r="12214" ht="15" hidden="1" customHeight="1" x14ac:dyDescent="0.25"/>
    <row r="12215" ht="15" hidden="1" customHeight="1" x14ac:dyDescent="0.25"/>
    <row r="12216" ht="15" hidden="1" customHeight="1" x14ac:dyDescent="0.25"/>
    <row r="12217" ht="15" hidden="1" customHeight="1" x14ac:dyDescent="0.25"/>
    <row r="12218" ht="15" hidden="1" customHeight="1" x14ac:dyDescent="0.25"/>
    <row r="12219" ht="15" hidden="1" customHeight="1" x14ac:dyDescent="0.25"/>
    <row r="12220" ht="15" hidden="1" customHeight="1" x14ac:dyDescent="0.25"/>
    <row r="12221" ht="15" hidden="1" customHeight="1" x14ac:dyDescent="0.25"/>
    <row r="12222" ht="15" hidden="1" customHeight="1" x14ac:dyDescent="0.25"/>
    <row r="12223" ht="15" hidden="1" customHeight="1" x14ac:dyDescent="0.25"/>
    <row r="12224" ht="15" hidden="1" customHeight="1" x14ac:dyDescent="0.25"/>
    <row r="12225" ht="15" hidden="1" customHeight="1" x14ac:dyDescent="0.25"/>
    <row r="12226" ht="15" hidden="1" customHeight="1" x14ac:dyDescent="0.25"/>
    <row r="12227" ht="15" hidden="1" customHeight="1" x14ac:dyDescent="0.25"/>
    <row r="12228" ht="15" hidden="1" customHeight="1" x14ac:dyDescent="0.25"/>
    <row r="12229" ht="15" hidden="1" customHeight="1" x14ac:dyDescent="0.25"/>
    <row r="12230" ht="15" hidden="1" customHeight="1" x14ac:dyDescent="0.25"/>
    <row r="12231" ht="15" hidden="1" customHeight="1" x14ac:dyDescent="0.25"/>
    <row r="12232" ht="15" hidden="1" customHeight="1" x14ac:dyDescent="0.25"/>
    <row r="12233" ht="15" hidden="1" customHeight="1" x14ac:dyDescent="0.25"/>
    <row r="12234" ht="15" hidden="1" customHeight="1" x14ac:dyDescent="0.25"/>
    <row r="12235" ht="15" hidden="1" customHeight="1" x14ac:dyDescent="0.25"/>
    <row r="12236" ht="15" hidden="1" customHeight="1" x14ac:dyDescent="0.25"/>
    <row r="12237" ht="15" hidden="1" customHeight="1" x14ac:dyDescent="0.25"/>
    <row r="12238" ht="15" hidden="1" customHeight="1" x14ac:dyDescent="0.25"/>
    <row r="12239" ht="15" hidden="1" customHeight="1" x14ac:dyDescent="0.25"/>
    <row r="12240" ht="15" hidden="1" customHeight="1" x14ac:dyDescent="0.25"/>
    <row r="12241" ht="15" hidden="1" customHeight="1" x14ac:dyDescent="0.25"/>
    <row r="12242" ht="15" hidden="1" customHeight="1" x14ac:dyDescent="0.25"/>
    <row r="12243" ht="15" hidden="1" customHeight="1" x14ac:dyDescent="0.25"/>
    <row r="12244" ht="15" hidden="1" customHeight="1" x14ac:dyDescent="0.25"/>
    <row r="12245" ht="15" hidden="1" customHeight="1" x14ac:dyDescent="0.25"/>
    <row r="12246" ht="15" hidden="1" customHeight="1" x14ac:dyDescent="0.25"/>
    <row r="12247" ht="15" hidden="1" customHeight="1" x14ac:dyDescent="0.25"/>
    <row r="12248" ht="15" hidden="1" customHeight="1" x14ac:dyDescent="0.25"/>
    <row r="12249" ht="15" hidden="1" customHeight="1" x14ac:dyDescent="0.25"/>
    <row r="12250" ht="15" hidden="1" customHeight="1" x14ac:dyDescent="0.25"/>
    <row r="12251" ht="15" hidden="1" customHeight="1" x14ac:dyDescent="0.25"/>
    <row r="12252" ht="15" hidden="1" customHeight="1" x14ac:dyDescent="0.25"/>
    <row r="12253" ht="15" hidden="1" customHeight="1" x14ac:dyDescent="0.25"/>
    <row r="12254" ht="15" hidden="1" customHeight="1" x14ac:dyDescent="0.25"/>
    <row r="12255" ht="15" hidden="1" customHeight="1" x14ac:dyDescent="0.25"/>
    <row r="12256" ht="15" hidden="1" customHeight="1" x14ac:dyDescent="0.25"/>
    <row r="12257" ht="15" hidden="1" customHeight="1" x14ac:dyDescent="0.25"/>
    <row r="12258" ht="15" hidden="1" customHeight="1" x14ac:dyDescent="0.25"/>
    <row r="12259" ht="15" hidden="1" customHeight="1" x14ac:dyDescent="0.25"/>
    <row r="12260" ht="15" hidden="1" customHeight="1" x14ac:dyDescent="0.25"/>
    <row r="12261" ht="15" hidden="1" customHeight="1" x14ac:dyDescent="0.25"/>
    <row r="12262" ht="15" hidden="1" customHeight="1" x14ac:dyDescent="0.25"/>
    <row r="12263" ht="15" hidden="1" customHeight="1" x14ac:dyDescent="0.25"/>
    <row r="12264" ht="15" hidden="1" customHeight="1" x14ac:dyDescent="0.25"/>
    <row r="12265" ht="15" hidden="1" customHeight="1" x14ac:dyDescent="0.25"/>
    <row r="12266" ht="15" hidden="1" customHeight="1" x14ac:dyDescent="0.25"/>
    <row r="12267" ht="15" hidden="1" customHeight="1" x14ac:dyDescent="0.25"/>
    <row r="12268" ht="15" hidden="1" customHeight="1" x14ac:dyDescent="0.25"/>
    <row r="12269" ht="15" hidden="1" customHeight="1" x14ac:dyDescent="0.25"/>
    <row r="12270" ht="15" hidden="1" customHeight="1" x14ac:dyDescent="0.25"/>
    <row r="12271" ht="15" hidden="1" customHeight="1" x14ac:dyDescent="0.25"/>
    <row r="12272" ht="15" hidden="1" customHeight="1" x14ac:dyDescent="0.25"/>
    <row r="12273" ht="15" hidden="1" customHeight="1" x14ac:dyDescent="0.25"/>
    <row r="12274" ht="15" hidden="1" customHeight="1" x14ac:dyDescent="0.25"/>
    <row r="12275" ht="15" hidden="1" customHeight="1" x14ac:dyDescent="0.25"/>
    <row r="12276" ht="15" hidden="1" customHeight="1" x14ac:dyDescent="0.25"/>
    <row r="12277" ht="15" hidden="1" customHeight="1" x14ac:dyDescent="0.25"/>
    <row r="12278" ht="15" hidden="1" customHeight="1" x14ac:dyDescent="0.25"/>
    <row r="12279" ht="15" hidden="1" customHeight="1" x14ac:dyDescent="0.25"/>
    <row r="12280" ht="15" hidden="1" customHeight="1" x14ac:dyDescent="0.25"/>
    <row r="12281" ht="15" hidden="1" customHeight="1" x14ac:dyDescent="0.25"/>
    <row r="12282" ht="15" hidden="1" customHeight="1" x14ac:dyDescent="0.25"/>
    <row r="12283" ht="15" hidden="1" customHeight="1" x14ac:dyDescent="0.25"/>
    <row r="12284" ht="15" hidden="1" customHeight="1" x14ac:dyDescent="0.25"/>
    <row r="12285" ht="15" hidden="1" customHeight="1" x14ac:dyDescent="0.25"/>
    <row r="12286" ht="15" hidden="1" customHeight="1" x14ac:dyDescent="0.25"/>
    <row r="12287" ht="15" hidden="1" customHeight="1" x14ac:dyDescent="0.25"/>
    <row r="12288" ht="15" hidden="1" customHeight="1" x14ac:dyDescent="0.25"/>
    <row r="12289" ht="15" hidden="1" customHeight="1" x14ac:dyDescent="0.25"/>
    <row r="12290" ht="15" hidden="1" customHeight="1" x14ac:dyDescent="0.25"/>
    <row r="12291" ht="15" hidden="1" customHeight="1" x14ac:dyDescent="0.25"/>
    <row r="12292" ht="15" hidden="1" customHeight="1" x14ac:dyDescent="0.25"/>
    <row r="12293" ht="15" hidden="1" customHeight="1" x14ac:dyDescent="0.25"/>
    <row r="12294" ht="15" hidden="1" customHeight="1" x14ac:dyDescent="0.25"/>
    <row r="12295" ht="15" hidden="1" customHeight="1" x14ac:dyDescent="0.25"/>
    <row r="12296" ht="15" hidden="1" customHeight="1" x14ac:dyDescent="0.25"/>
    <row r="12297" ht="15" hidden="1" customHeight="1" x14ac:dyDescent="0.25"/>
    <row r="12298" ht="15" hidden="1" customHeight="1" x14ac:dyDescent="0.25"/>
    <row r="12299" ht="15" hidden="1" customHeight="1" x14ac:dyDescent="0.25"/>
    <row r="12300" ht="15" hidden="1" customHeight="1" x14ac:dyDescent="0.25"/>
    <row r="12301" ht="15" hidden="1" customHeight="1" x14ac:dyDescent="0.25"/>
    <row r="12302" ht="15" hidden="1" customHeight="1" x14ac:dyDescent="0.25"/>
    <row r="12303" ht="15" hidden="1" customHeight="1" x14ac:dyDescent="0.25"/>
    <row r="12304" ht="15" hidden="1" customHeight="1" x14ac:dyDescent="0.25"/>
    <row r="12305" ht="15" hidden="1" customHeight="1" x14ac:dyDescent="0.25"/>
    <row r="12306" ht="15" hidden="1" customHeight="1" x14ac:dyDescent="0.25"/>
    <row r="12307" ht="15" hidden="1" customHeight="1" x14ac:dyDescent="0.25"/>
    <row r="12308" ht="15" hidden="1" customHeight="1" x14ac:dyDescent="0.25"/>
    <row r="12309" ht="15" hidden="1" customHeight="1" x14ac:dyDescent="0.25"/>
    <row r="12310" ht="15" hidden="1" customHeight="1" x14ac:dyDescent="0.25"/>
    <row r="12311" ht="15" hidden="1" customHeight="1" x14ac:dyDescent="0.25"/>
    <row r="12312" ht="15" hidden="1" customHeight="1" x14ac:dyDescent="0.25"/>
    <row r="12313" ht="15" hidden="1" customHeight="1" x14ac:dyDescent="0.25"/>
    <row r="12314" ht="15" hidden="1" customHeight="1" x14ac:dyDescent="0.25"/>
    <row r="12315" ht="15" hidden="1" customHeight="1" x14ac:dyDescent="0.25"/>
    <row r="12316" ht="15" hidden="1" customHeight="1" x14ac:dyDescent="0.25"/>
    <row r="12317" ht="15" hidden="1" customHeight="1" x14ac:dyDescent="0.25"/>
    <row r="12318" ht="15" hidden="1" customHeight="1" x14ac:dyDescent="0.25"/>
    <row r="12319" ht="15" hidden="1" customHeight="1" x14ac:dyDescent="0.25"/>
    <row r="12320" ht="15" hidden="1" customHeight="1" x14ac:dyDescent="0.25"/>
    <row r="12321" ht="15" hidden="1" customHeight="1" x14ac:dyDescent="0.25"/>
    <row r="12322" ht="15" hidden="1" customHeight="1" x14ac:dyDescent="0.25"/>
    <row r="12323" ht="15" hidden="1" customHeight="1" x14ac:dyDescent="0.25"/>
    <row r="12324" ht="15" hidden="1" customHeight="1" x14ac:dyDescent="0.25"/>
    <row r="12325" ht="15" hidden="1" customHeight="1" x14ac:dyDescent="0.25"/>
    <row r="12326" ht="15" hidden="1" customHeight="1" x14ac:dyDescent="0.25"/>
    <row r="12327" ht="15" hidden="1" customHeight="1" x14ac:dyDescent="0.25"/>
    <row r="12328" ht="15" hidden="1" customHeight="1" x14ac:dyDescent="0.25"/>
    <row r="12329" ht="15" hidden="1" customHeight="1" x14ac:dyDescent="0.25"/>
    <row r="12330" ht="15" hidden="1" customHeight="1" x14ac:dyDescent="0.25"/>
    <row r="12331" ht="15" hidden="1" customHeight="1" x14ac:dyDescent="0.25"/>
    <row r="12332" ht="15" hidden="1" customHeight="1" x14ac:dyDescent="0.25"/>
    <row r="12333" ht="15" hidden="1" customHeight="1" x14ac:dyDescent="0.25"/>
    <row r="12334" ht="15" hidden="1" customHeight="1" x14ac:dyDescent="0.25"/>
    <row r="12335" ht="15" hidden="1" customHeight="1" x14ac:dyDescent="0.25"/>
    <row r="12336" ht="15" hidden="1" customHeight="1" x14ac:dyDescent="0.25"/>
    <row r="12337" ht="15" hidden="1" customHeight="1" x14ac:dyDescent="0.25"/>
    <row r="12338" ht="15" hidden="1" customHeight="1" x14ac:dyDescent="0.25"/>
    <row r="12339" ht="15" hidden="1" customHeight="1" x14ac:dyDescent="0.25"/>
    <row r="12340" ht="15" hidden="1" customHeight="1" x14ac:dyDescent="0.25"/>
    <row r="12341" ht="15" hidden="1" customHeight="1" x14ac:dyDescent="0.25"/>
    <row r="12342" ht="15" hidden="1" customHeight="1" x14ac:dyDescent="0.25"/>
    <row r="12343" ht="15" hidden="1" customHeight="1" x14ac:dyDescent="0.25"/>
    <row r="12344" ht="15" hidden="1" customHeight="1" x14ac:dyDescent="0.25"/>
    <row r="12345" ht="15" hidden="1" customHeight="1" x14ac:dyDescent="0.25"/>
    <row r="12346" ht="15" hidden="1" customHeight="1" x14ac:dyDescent="0.25"/>
    <row r="12347" ht="15" hidden="1" customHeight="1" x14ac:dyDescent="0.25"/>
    <row r="12348" ht="15" hidden="1" customHeight="1" x14ac:dyDescent="0.25"/>
    <row r="12349" ht="15" hidden="1" customHeight="1" x14ac:dyDescent="0.25"/>
    <row r="12350" ht="15" hidden="1" customHeight="1" x14ac:dyDescent="0.25"/>
    <row r="12351" ht="15" hidden="1" customHeight="1" x14ac:dyDescent="0.25"/>
    <row r="12352" ht="15" hidden="1" customHeight="1" x14ac:dyDescent="0.25"/>
    <row r="12353" ht="15" hidden="1" customHeight="1" x14ac:dyDescent="0.25"/>
    <row r="12354" ht="15" hidden="1" customHeight="1" x14ac:dyDescent="0.25"/>
    <row r="12355" ht="15" hidden="1" customHeight="1" x14ac:dyDescent="0.25"/>
    <row r="12356" ht="15" hidden="1" customHeight="1" x14ac:dyDescent="0.25"/>
    <row r="12357" ht="15" hidden="1" customHeight="1" x14ac:dyDescent="0.25"/>
    <row r="12358" ht="15" hidden="1" customHeight="1" x14ac:dyDescent="0.25"/>
    <row r="12359" ht="15" hidden="1" customHeight="1" x14ac:dyDescent="0.25"/>
    <row r="12360" ht="15" hidden="1" customHeight="1" x14ac:dyDescent="0.25"/>
    <row r="12361" ht="15" hidden="1" customHeight="1" x14ac:dyDescent="0.25"/>
    <row r="12362" ht="15" hidden="1" customHeight="1" x14ac:dyDescent="0.25"/>
    <row r="12363" ht="15" hidden="1" customHeight="1" x14ac:dyDescent="0.25"/>
    <row r="12364" ht="15" hidden="1" customHeight="1" x14ac:dyDescent="0.25"/>
    <row r="12365" ht="15" hidden="1" customHeight="1" x14ac:dyDescent="0.25"/>
    <row r="12366" ht="15" hidden="1" customHeight="1" x14ac:dyDescent="0.25"/>
    <row r="12367" ht="15" hidden="1" customHeight="1" x14ac:dyDescent="0.25"/>
    <row r="12368" ht="15" hidden="1" customHeight="1" x14ac:dyDescent="0.25"/>
    <row r="12369" ht="15" hidden="1" customHeight="1" x14ac:dyDescent="0.25"/>
    <row r="12370" ht="15" hidden="1" customHeight="1" x14ac:dyDescent="0.25"/>
    <row r="12371" ht="15" hidden="1" customHeight="1" x14ac:dyDescent="0.25"/>
    <row r="12372" ht="15" hidden="1" customHeight="1" x14ac:dyDescent="0.25"/>
    <row r="12373" ht="15" hidden="1" customHeight="1" x14ac:dyDescent="0.25"/>
    <row r="12374" ht="15" hidden="1" customHeight="1" x14ac:dyDescent="0.25"/>
    <row r="12375" ht="15" hidden="1" customHeight="1" x14ac:dyDescent="0.25"/>
    <row r="12376" ht="15" hidden="1" customHeight="1" x14ac:dyDescent="0.25"/>
    <row r="12377" ht="15" hidden="1" customHeight="1" x14ac:dyDescent="0.25"/>
    <row r="12378" ht="15" hidden="1" customHeight="1" x14ac:dyDescent="0.25"/>
    <row r="12379" ht="15" hidden="1" customHeight="1" x14ac:dyDescent="0.25"/>
    <row r="12380" ht="15" hidden="1" customHeight="1" x14ac:dyDescent="0.25"/>
    <row r="12381" ht="15" hidden="1" customHeight="1" x14ac:dyDescent="0.25"/>
    <row r="12382" ht="15" hidden="1" customHeight="1" x14ac:dyDescent="0.25"/>
    <row r="12383" ht="15" hidden="1" customHeight="1" x14ac:dyDescent="0.25"/>
    <row r="12384" ht="15" hidden="1" customHeight="1" x14ac:dyDescent="0.25"/>
    <row r="12385" ht="15" hidden="1" customHeight="1" x14ac:dyDescent="0.25"/>
    <row r="12386" ht="15" hidden="1" customHeight="1" x14ac:dyDescent="0.25"/>
    <row r="12387" ht="15" hidden="1" customHeight="1" x14ac:dyDescent="0.25"/>
    <row r="12388" ht="15" hidden="1" customHeight="1" x14ac:dyDescent="0.25"/>
    <row r="12389" ht="15" hidden="1" customHeight="1" x14ac:dyDescent="0.25"/>
    <row r="12390" ht="15" hidden="1" customHeight="1" x14ac:dyDescent="0.25"/>
    <row r="12391" ht="15" hidden="1" customHeight="1" x14ac:dyDescent="0.25"/>
    <row r="12392" ht="15" hidden="1" customHeight="1" x14ac:dyDescent="0.25"/>
    <row r="12393" ht="15" hidden="1" customHeight="1" x14ac:dyDescent="0.25"/>
    <row r="12394" ht="15" hidden="1" customHeight="1" x14ac:dyDescent="0.25"/>
    <row r="12395" ht="15" hidden="1" customHeight="1" x14ac:dyDescent="0.25"/>
    <row r="12396" ht="15" hidden="1" customHeight="1" x14ac:dyDescent="0.25"/>
    <row r="12397" ht="15" hidden="1" customHeight="1" x14ac:dyDescent="0.25"/>
    <row r="12398" ht="15" hidden="1" customHeight="1" x14ac:dyDescent="0.25"/>
    <row r="12399" ht="15" hidden="1" customHeight="1" x14ac:dyDescent="0.25"/>
    <row r="12400" ht="15" hidden="1" customHeight="1" x14ac:dyDescent="0.25"/>
    <row r="12401" ht="15" hidden="1" customHeight="1" x14ac:dyDescent="0.25"/>
    <row r="12402" ht="15" hidden="1" customHeight="1" x14ac:dyDescent="0.25"/>
    <row r="12403" ht="15" hidden="1" customHeight="1" x14ac:dyDescent="0.25"/>
    <row r="12404" ht="15" hidden="1" customHeight="1" x14ac:dyDescent="0.25"/>
    <row r="12405" ht="15" hidden="1" customHeight="1" x14ac:dyDescent="0.25"/>
    <row r="12406" ht="15" hidden="1" customHeight="1" x14ac:dyDescent="0.25"/>
    <row r="12407" ht="15" hidden="1" customHeight="1" x14ac:dyDescent="0.25"/>
    <row r="12408" ht="15" hidden="1" customHeight="1" x14ac:dyDescent="0.25"/>
    <row r="12409" ht="15" hidden="1" customHeight="1" x14ac:dyDescent="0.25"/>
    <row r="12410" ht="15" hidden="1" customHeight="1" x14ac:dyDescent="0.25"/>
    <row r="12411" ht="15" hidden="1" customHeight="1" x14ac:dyDescent="0.25"/>
    <row r="12412" ht="15" hidden="1" customHeight="1" x14ac:dyDescent="0.25"/>
    <row r="12413" ht="15" hidden="1" customHeight="1" x14ac:dyDescent="0.25"/>
    <row r="12414" ht="15" hidden="1" customHeight="1" x14ac:dyDescent="0.25"/>
    <row r="12415" ht="15" hidden="1" customHeight="1" x14ac:dyDescent="0.25"/>
    <row r="12416" ht="15" hidden="1" customHeight="1" x14ac:dyDescent="0.25"/>
    <row r="12417" ht="15" hidden="1" customHeight="1" x14ac:dyDescent="0.25"/>
    <row r="12418" ht="15" hidden="1" customHeight="1" x14ac:dyDescent="0.25"/>
    <row r="12419" ht="15" hidden="1" customHeight="1" x14ac:dyDescent="0.25"/>
    <row r="12420" ht="15" hidden="1" customHeight="1" x14ac:dyDescent="0.25"/>
    <row r="12421" ht="15" hidden="1" customHeight="1" x14ac:dyDescent="0.25"/>
    <row r="12422" ht="15" hidden="1" customHeight="1" x14ac:dyDescent="0.25"/>
    <row r="12423" ht="15" hidden="1" customHeight="1" x14ac:dyDescent="0.25"/>
    <row r="12424" ht="15" hidden="1" customHeight="1" x14ac:dyDescent="0.25"/>
    <row r="12425" ht="15" hidden="1" customHeight="1" x14ac:dyDescent="0.25"/>
    <row r="12426" ht="15" hidden="1" customHeight="1" x14ac:dyDescent="0.25"/>
    <row r="12427" ht="15" hidden="1" customHeight="1" x14ac:dyDescent="0.25"/>
    <row r="12428" ht="15" hidden="1" customHeight="1" x14ac:dyDescent="0.25"/>
    <row r="12429" ht="15" hidden="1" customHeight="1" x14ac:dyDescent="0.25"/>
    <row r="12430" ht="15" hidden="1" customHeight="1" x14ac:dyDescent="0.25"/>
    <row r="12431" ht="15" hidden="1" customHeight="1" x14ac:dyDescent="0.25"/>
    <row r="12432" ht="15" hidden="1" customHeight="1" x14ac:dyDescent="0.25"/>
    <row r="12433" ht="15" hidden="1" customHeight="1" x14ac:dyDescent="0.25"/>
    <row r="12434" ht="15" hidden="1" customHeight="1" x14ac:dyDescent="0.25"/>
    <row r="12435" ht="15" hidden="1" customHeight="1" x14ac:dyDescent="0.25"/>
    <row r="12436" ht="15" hidden="1" customHeight="1" x14ac:dyDescent="0.25"/>
    <row r="12437" ht="15" hidden="1" customHeight="1" x14ac:dyDescent="0.25"/>
    <row r="12438" ht="15" hidden="1" customHeight="1" x14ac:dyDescent="0.25"/>
    <row r="12439" ht="15" hidden="1" customHeight="1" x14ac:dyDescent="0.25"/>
    <row r="12440" ht="15" hidden="1" customHeight="1" x14ac:dyDescent="0.25"/>
    <row r="12441" ht="15" hidden="1" customHeight="1" x14ac:dyDescent="0.25"/>
    <row r="12442" ht="15" hidden="1" customHeight="1" x14ac:dyDescent="0.25"/>
    <row r="12443" ht="15" hidden="1" customHeight="1" x14ac:dyDescent="0.25"/>
    <row r="12444" ht="15" hidden="1" customHeight="1" x14ac:dyDescent="0.25"/>
    <row r="12445" ht="15" hidden="1" customHeight="1" x14ac:dyDescent="0.25"/>
    <row r="12446" ht="15" hidden="1" customHeight="1" x14ac:dyDescent="0.25"/>
    <row r="12447" ht="15" hidden="1" customHeight="1" x14ac:dyDescent="0.25"/>
    <row r="12448" ht="15" hidden="1" customHeight="1" x14ac:dyDescent="0.25"/>
    <row r="12449" ht="15" hidden="1" customHeight="1" x14ac:dyDescent="0.25"/>
    <row r="12450" ht="15" hidden="1" customHeight="1" x14ac:dyDescent="0.25"/>
    <row r="12451" ht="15" hidden="1" customHeight="1" x14ac:dyDescent="0.25"/>
    <row r="12452" ht="15" hidden="1" customHeight="1" x14ac:dyDescent="0.25"/>
    <row r="12453" ht="15" hidden="1" customHeight="1" x14ac:dyDescent="0.25"/>
    <row r="12454" ht="15" hidden="1" customHeight="1" x14ac:dyDescent="0.25"/>
    <row r="12455" ht="15" hidden="1" customHeight="1" x14ac:dyDescent="0.25"/>
    <row r="12456" ht="15" hidden="1" customHeight="1" x14ac:dyDescent="0.25"/>
    <row r="12457" ht="15" hidden="1" customHeight="1" x14ac:dyDescent="0.25"/>
    <row r="12458" ht="15" hidden="1" customHeight="1" x14ac:dyDescent="0.25"/>
    <row r="12459" ht="15" hidden="1" customHeight="1" x14ac:dyDescent="0.25"/>
    <row r="12460" ht="15" hidden="1" customHeight="1" x14ac:dyDescent="0.25"/>
    <row r="12461" ht="15" hidden="1" customHeight="1" x14ac:dyDescent="0.25"/>
    <row r="12462" ht="15" hidden="1" customHeight="1" x14ac:dyDescent="0.25"/>
    <row r="12463" ht="15" hidden="1" customHeight="1" x14ac:dyDescent="0.25"/>
    <row r="12464" ht="15" hidden="1" customHeight="1" x14ac:dyDescent="0.25"/>
    <row r="12465" ht="15" hidden="1" customHeight="1" x14ac:dyDescent="0.25"/>
    <row r="12466" ht="15" hidden="1" customHeight="1" x14ac:dyDescent="0.25"/>
    <row r="12467" ht="15" hidden="1" customHeight="1" x14ac:dyDescent="0.25"/>
    <row r="12468" ht="15" hidden="1" customHeight="1" x14ac:dyDescent="0.25"/>
    <row r="12469" ht="15" hidden="1" customHeight="1" x14ac:dyDescent="0.25"/>
    <row r="12470" ht="15" hidden="1" customHeight="1" x14ac:dyDescent="0.25"/>
    <row r="12471" ht="15" hidden="1" customHeight="1" x14ac:dyDescent="0.25"/>
    <row r="12472" ht="15" hidden="1" customHeight="1" x14ac:dyDescent="0.25"/>
    <row r="12473" ht="15" hidden="1" customHeight="1" x14ac:dyDescent="0.25"/>
    <row r="12474" ht="15" hidden="1" customHeight="1" x14ac:dyDescent="0.25"/>
    <row r="12475" ht="15" hidden="1" customHeight="1" x14ac:dyDescent="0.25"/>
    <row r="12476" ht="15" hidden="1" customHeight="1" x14ac:dyDescent="0.25"/>
    <row r="12477" ht="15" hidden="1" customHeight="1" x14ac:dyDescent="0.25"/>
    <row r="12478" ht="15" hidden="1" customHeight="1" x14ac:dyDescent="0.25"/>
    <row r="12479" ht="15" hidden="1" customHeight="1" x14ac:dyDescent="0.25"/>
    <row r="12480" ht="15" hidden="1" customHeight="1" x14ac:dyDescent="0.25"/>
    <row r="12481" ht="15" hidden="1" customHeight="1" x14ac:dyDescent="0.25"/>
    <row r="12482" ht="15" hidden="1" customHeight="1" x14ac:dyDescent="0.25"/>
    <row r="12483" ht="15" hidden="1" customHeight="1" x14ac:dyDescent="0.25"/>
    <row r="12484" ht="15" hidden="1" customHeight="1" x14ac:dyDescent="0.25"/>
    <row r="12485" ht="15" hidden="1" customHeight="1" x14ac:dyDescent="0.25"/>
    <row r="12486" ht="15" hidden="1" customHeight="1" x14ac:dyDescent="0.25"/>
    <row r="12487" ht="15" hidden="1" customHeight="1" x14ac:dyDescent="0.25"/>
    <row r="12488" ht="15" hidden="1" customHeight="1" x14ac:dyDescent="0.25"/>
    <row r="12489" ht="15" hidden="1" customHeight="1" x14ac:dyDescent="0.25"/>
    <row r="12490" ht="15" hidden="1" customHeight="1" x14ac:dyDescent="0.25"/>
    <row r="12491" ht="15" hidden="1" customHeight="1" x14ac:dyDescent="0.25"/>
    <row r="12492" ht="15" hidden="1" customHeight="1" x14ac:dyDescent="0.25"/>
    <row r="12493" ht="15" hidden="1" customHeight="1" x14ac:dyDescent="0.25"/>
    <row r="12494" ht="15" hidden="1" customHeight="1" x14ac:dyDescent="0.25"/>
    <row r="12495" ht="15" hidden="1" customHeight="1" x14ac:dyDescent="0.25"/>
    <row r="12496" ht="15" hidden="1" customHeight="1" x14ac:dyDescent="0.25"/>
    <row r="12497" ht="15" hidden="1" customHeight="1" x14ac:dyDescent="0.25"/>
    <row r="12498" ht="15" hidden="1" customHeight="1" x14ac:dyDescent="0.25"/>
    <row r="12499" ht="15" hidden="1" customHeight="1" x14ac:dyDescent="0.25"/>
    <row r="12500" ht="15" hidden="1" customHeight="1" x14ac:dyDescent="0.25"/>
    <row r="12501" ht="15" hidden="1" customHeight="1" x14ac:dyDescent="0.25"/>
    <row r="12502" ht="15" hidden="1" customHeight="1" x14ac:dyDescent="0.25"/>
    <row r="12503" ht="15" hidden="1" customHeight="1" x14ac:dyDescent="0.25"/>
    <row r="12504" ht="15" hidden="1" customHeight="1" x14ac:dyDescent="0.25"/>
    <row r="12505" ht="15" hidden="1" customHeight="1" x14ac:dyDescent="0.25"/>
    <row r="12506" ht="15" hidden="1" customHeight="1" x14ac:dyDescent="0.25"/>
    <row r="12507" ht="15" hidden="1" customHeight="1" x14ac:dyDescent="0.25"/>
    <row r="12508" ht="15" hidden="1" customHeight="1" x14ac:dyDescent="0.25"/>
    <row r="12509" ht="15" hidden="1" customHeight="1" x14ac:dyDescent="0.25"/>
    <row r="12510" ht="15" hidden="1" customHeight="1" x14ac:dyDescent="0.25"/>
    <row r="12511" ht="15" hidden="1" customHeight="1" x14ac:dyDescent="0.25"/>
    <row r="12512" ht="15" hidden="1" customHeight="1" x14ac:dyDescent="0.25"/>
    <row r="12513" ht="15" hidden="1" customHeight="1" x14ac:dyDescent="0.25"/>
    <row r="12514" ht="15" hidden="1" customHeight="1" x14ac:dyDescent="0.25"/>
    <row r="12515" ht="15" hidden="1" customHeight="1" x14ac:dyDescent="0.25"/>
    <row r="12516" ht="15" hidden="1" customHeight="1" x14ac:dyDescent="0.25"/>
    <row r="12517" ht="15" hidden="1" customHeight="1" x14ac:dyDescent="0.25"/>
    <row r="12518" ht="15" hidden="1" customHeight="1" x14ac:dyDescent="0.25"/>
    <row r="12519" ht="15" hidden="1" customHeight="1" x14ac:dyDescent="0.25"/>
    <row r="12520" ht="15" hidden="1" customHeight="1" x14ac:dyDescent="0.25"/>
    <row r="12521" ht="15" hidden="1" customHeight="1" x14ac:dyDescent="0.25"/>
    <row r="12522" ht="15" hidden="1" customHeight="1" x14ac:dyDescent="0.25"/>
    <row r="12523" ht="15" hidden="1" customHeight="1" x14ac:dyDescent="0.25"/>
    <row r="12524" ht="15" hidden="1" customHeight="1" x14ac:dyDescent="0.25"/>
    <row r="12525" ht="15" hidden="1" customHeight="1" x14ac:dyDescent="0.25"/>
    <row r="12526" ht="15" hidden="1" customHeight="1" x14ac:dyDescent="0.25"/>
    <row r="12527" ht="15" hidden="1" customHeight="1" x14ac:dyDescent="0.25"/>
    <row r="12528" ht="15" hidden="1" customHeight="1" x14ac:dyDescent="0.25"/>
    <row r="12529" ht="15" hidden="1" customHeight="1" x14ac:dyDescent="0.25"/>
    <row r="12530" ht="15" hidden="1" customHeight="1" x14ac:dyDescent="0.25"/>
    <row r="12531" ht="15" hidden="1" customHeight="1" x14ac:dyDescent="0.25"/>
    <row r="12532" ht="15" hidden="1" customHeight="1" x14ac:dyDescent="0.25"/>
    <row r="12533" ht="15" hidden="1" customHeight="1" x14ac:dyDescent="0.25"/>
    <row r="12534" ht="15" hidden="1" customHeight="1" x14ac:dyDescent="0.25"/>
    <row r="12535" ht="15" hidden="1" customHeight="1" x14ac:dyDescent="0.25"/>
    <row r="12536" ht="15" hidden="1" customHeight="1" x14ac:dyDescent="0.25"/>
    <row r="12537" ht="15" hidden="1" customHeight="1" x14ac:dyDescent="0.25"/>
    <row r="12538" ht="15" hidden="1" customHeight="1" x14ac:dyDescent="0.25"/>
    <row r="12539" ht="15" hidden="1" customHeight="1" x14ac:dyDescent="0.25"/>
    <row r="12540" ht="15" hidden="1" customHeight="1" x14ac:dyDescent="0.25"/>
    <row r="12541" ht="15" hidden="1" customHeight="1" x14ac:dyDescent="0.25"/>
    <row r="12542" ht="15" hidden="1" customHeight="1" x14ac:dyDescent="0.25"/>
    <row r="12543" ht="15" hidden="1" customHeight="1" x14ac:dyDescent="0.25"/>
    <row r="12544" ht="15" hidden="1" customHeight="1" x14ac:dyDescent="0.25"/>
    <row r="12545" ht="15" hidden="1" customHeight="1" x14ac:dyDescent="0.25"/>
    <row r="12546" ht="15" hidden="1" customHeight="1" x14ac:dyDescent="0.25"/>
    <row r="12547" ht="15" hidden="1" customHeight="1" x14ac:dyDescent="0.25"/>
    <row r="12548" ht="15" hidden="1" customHeight="1" x14ac:dyDescent="0.25"/>
    <row r="12549" ht="15" hidden="1" customHeight="1" x14ac:dyDescent="0.25"/>
    <row r="12550" ht="15" hidden="1" customHeight="1" x14ac:dyDescent="0.25"/>
    <row r="12551" ht="15" hidden="1" customHeight="1" x14ac:dyDescent="0.25"/>
    <row r="12552" ht="15" hidden="1" customHeight="1" x14ac:dyDescent="0.25"/>
    <row r="12553" ht="15" hidden="1" customHeight="1" x14ac:dyDescent="0.25"/>
    <row r="12554" ht="15" hidden="1" customHeight="1" x14ac:dyDescent="0.25"/>
    <row r="12555" ht="15" hidden="1" customHeight="1" x14ac:dyDescent="0.25"/>
    <row r="12556" ht="15" hidden="1" customHeight="1" x14ac:dyDescent="0.25"/>
    <row r="12557" ht="15" hidden="1" customHeight="1" x14ac:dyDescent="0.25"/>
    <row r="12558" ht="15" hidden="1" customHeight="1" x14ac:dyDescent="0.25"/>
    <row r="12559" ht="15" hidden="1" customHeight="1" x14ac:dyDescent="0.25"/>
    <row r="12560" ht="15" hidden="1" customHeight="1" x14ac:dyDescent="0.25"/>
    <row r="12561" ht="15" hidden="1" customHeight="1" x14ac:dyDescent="0.25"/>
    <row r="12562" ht="15" hidden="1" customHeight="1" x14ac:dyDescent="0.25"/>
    <row r="12563" ht="15" hidden="1" customHeight="1" x14ac:dyDescent="0.25"/>
    <row r="12564" ht="15" hidden="1" customHeight="1" x14ac:dyDescent="0.25"/>
    <row r="12565" ht="15" hidden="1" customHeight="1" x14ac:dyDescent="0.25"/>
    <row r="12566" ht="15" hidden="1" customHeight="1" x14ac:dyDescent="0.25"/>
    <row r="12567" ht="15" hidden="1" customHeight="1" x14ac:dyDescent="0.25"/>
    <row r="12568" ht="15" hidden="1" customHeight="1" x14ac:dyDescent="0.25"/>
    <row r="12569" ht="15" hidden="1" customHeight="1" x14ac:dyDescent="0.25"/>
    <row r="12570" ht="15" hidden="1" customHeight="1" x14ac:dyDescent="0.25"/>
    <row r="12571" ht="15" hidden="1" customHeight="1" x14ac:dyDescent="0.25"/>
    <row r="12572" ht="15" hidden="1" customHeight="1" x14ac:dyDescent="0.25"/>
    <row r="12573" ht="15" hidden="1" customHeight="1" x14ac:dyDescent="0.25"/>
    <row r="12574" ht="15" hidden="1" customHeight="1" x14ac:dyDescent="0.25"/>
    <row r="12575" ht="15" hidden="1" customHeight="1" x14ac:dyDescent="0.25"/>
    <row r="12576" ht="15" hidden="1" customHeight="1" x14ac:dyDescent="0.25"/>
    <row r="12577" ht="15" hidden="1" customHeight="1" x14ac:dyDescent="0.25"/>
    <row r="12578" ht="15" hidden="1" customHeight="1" x14ac:dyDescent="0.25"/>
    <row r="12579" ht="15" hidden="1" customHeight="1" x14ac:dyDescent="0.25"/>
    <row r="12580" ht="15" hidden="1" customHeight="1" x14ac:dyDescent="0.25"/>
    <row r="12581" ht="15" hidden="1" customHeight="1" x14ac:dyDescent="0.25"/>
    <row r="12582" ht="15" hidden="1" customHeight="1" x14ac:dyDescent="0.25"/>
    <row r="12583" ht="15" hidden="1" customHeight="1" x14ac:dyDescent="0.25"/>
    <row r="12584" ht="15" hidden="1" customHeight="1" x14ac:dyDescent="0.25"/>
    <row r="12585" ht="15" hidden="1" customHeight="1" x14ac:dyDescent="0.25"/>
    <row r="12586" ht="15" hidden="1" customHeight="1" x14ac:dyDescent="0.25"/>
    <row r="12587" ht="15" hidden="1" customHeight="1" x14ac:dyDescent="0.25"/>
    <row r="12588" ht="15" hidden="1" customHeight="1" x14ac:dyDescent="0.25"/>
    <row r="12589" ht="15" hidden="1" customHeight="1" x14ac:dyDescent="0.25"/>
    <row r="12590" ht="15" hidden="1" customHeight="1" x14ac:dyDescent="0.25"/>
    <row r="12591" ht="15" hidden="1" customHeight="1" x14ac:dyDescent="0.25"/>
    <row r="12592" ht="15" hidden="1" customHeight="1" x14ac:dyDescent="0.25"/>
    <row r="12593" ht="15" hidden="1" customHeight="1" x14ac:dyDescent="0.25"/>
    <row r="12594" ht="15" hidden="1" customHeight="1" x14ac:dyDescent="0.25"/>
    <row r="12595" ht="15" hidden="1" customHeight="1" x14ac:dyDescent="0.25"/>
    <row r="12596" ht="15" hidden="1" customHeight="1" x14ac:dyDescent="0.25"/>
    <row r="12597" ht="15" hidden="1" customHeight="1" x14ac:dyDescent="0.25"/>
    <row r="12598" ht="15" hidden="1" customHeight="1" x14ac:dyDescent="0.25"/>
    <row r="12599" ht="15" hidden="1" customHeight="1" x14ac:dyDescent="0.25"/>
    <row r="12600" ht="15" hidden="1" customHeight="1" x14ac:dyDescent="0.25"/>
    <row r="12601" ht="15" hidden="1" customHeight="1" x14ac:dyDescent="0.25"/>
    <row r="12602" ht="15" hidden="1" customHeight="1" x14ac:dyDescent="0.25"/>
    <row r="12603" ht="15" hidden="1" customHeight="1" x14ac:dyDescent="0.25"/>
    <row r="12604" ht="15" hidden="1" customHeight="1" x14ac:dyDescent="0.25"/>
    <row r="12605" ht="15" hidden="1" customHeight="1" x14ac:dyDescent="0.25"/>
    <row r="12606" ht="15" hidden="1" customHeight="1" x14ac:dyDescent="0.25"/>
    <row r="12607" ht="15" hidden="1" customHeight="1" x14ac:dyDescent="0.25"/>
    <row r="12608" ht="15" hidden="1" customHeight="1" x14ac:dyDescent="0.25"/>
    <row r="12609" ht="15" hidden="1" customHeight="1" x14ac:dyDescent="0.25"/>
    <row r="12610" ht="15" hidden="1" customHeight="1" x14ac:dyDescent="0.25"/>
    <row r="12611" ht="15" hidden="1" customHeight="1" x14ac:dyDescent="0.25"/>
    <row r="12612" ht="15" hidden="1" customHeight="1" x14ac:dyDescent="0.25"/>
    <row r="12613" ht="15" hidden="1" customHeight="1" x14ac:dyDescent="0.25"/>
    <row r="12614" ht="15" hidden="1" customHeight="1" x14ac:dyDescent="0.25"/>
    <row r="12615" ht="15" hidden="1" customHeight="1" x14ac:dyDescent="0.25"/>
    <row r="12616" ht="15" hidden="1" customHeight="1" x14ac:dyDescent="0.25"/>
    <row r="12617" ht="15" hidden="1" customHeight="1" x14ac:dyDescent="0.25"/>
    <row r="12618" ht="15" hidden="1" customHeight="1" x14ac:dyDescent="0.25"/>
    <row r="12619" ht="15" hidden="1" customHeight="1" x14ac:dyDescent="0.25"/>
    <row r="12620" ht="15" hidden="1" customHeight="1" x14ac:dyDescent="0.25"/>
    <row r="12621" ht="15" hidden="1" customHeight="1" x14ac:dyDescent="0.25"/>
    <row r="12622" ht="15" hidden="1" customHeight="1" x14ac:dyDescent="0.25"/>
    <row r="12623" ht="15" hidden="1" customHeight="1" x14ac:dyDescent="0.25"/>
    <row r="12624" ht="15" hidden="1" customHeight="1" x14ac:dyDescent="0.25"/>
    <row r="12625" ht="15" hidden="1" customHeight="1" x14ac:dyDescent="0.25"/>
    <row r="12626" ht="15" hidden="1" customHeight="1" x14ac:dyDescent="0.25"/>
    <row r="12627" ht="15" hidden="1" customHeight="1" x14ac:dyDescent="0.25"/>
    <row r="12628" ht="15" hidden="1" customHeight="1" x14ac:dyDescent="0.25"/>
    <row r="12629" ht="15" hidden="1" customHeight="1" x14ac:dyDescent="0.25"/>
    <row r="12630" ht="15" hidden="1" customHeight="1" x14ac:dyDescent="0.25"/>
    <row r="12631" ht="15" hidden="1" customHeight="1" x14ac:dyDescent="0.25"/>
    <row r="12632" ht="15" hidden="1" customHeight="1" x14ac:dyDescent="0.25"/>
    <row r="12633" ht="15" hidden="1" customHeight="1" x14ac:dyDescent="0.25"/>
    <row r="12634" ht="15" hidden="1" customHeight="1" x14ac:dyDescent="0.25"/>
    <row r="12635" ht="15" hidden="1" customHeight="1" x14ac:dyDescent="0.25"/>
    <row r="12636" ht="15" hidden="1" customHeight="1" x14ac:dyDescent="0.25"/>
    <row r="12637" ht="15" hidden="1" customHeight="1" x14ac:dyDescent="0.25"/>
    <row r="12638" ht="15" hidden="1" customHeight="1" x14ac:dyDescent="0.25"/>
    <row r="12639" ht="15" hidden="1" customHeight="1" x14ac:dyDescent="0.25"/>
    <row r="12640" ht="15" hidden="1" customHeight="1" x14ac:dyDescent="0.25"/>
    <row r="12641" ht="15" hidden="1" customHeight="1" x14ac:dyDescent="0.25"/>
    <row r="12642" ht="15" hidden="1" customHeight="1" x14ac:dyDescent="0.25"/>
    <row r="12643" ht="15" hidden="1" customHeight="1" x14ac:dyDescent="0.25"/>
    <row r="12644" ht="15" hidden="1" customHeight="1" x14ac:dyDescent="0.25"/>
    <row r="12645" ht="15" hidden="1" customHeight="1" x14ac:dyDescent="0.25"/>
    <row r="12646" ht="15" hidden="1" customHeight="1" x14ac:dyDescent="0.25"/>
    <row r="12647" ht="15" hidden="1" customHeight="1" x14ac:dyDescent="0.25"/>
    <row r="12648" ht="15" hidden="1" customHeight="1" x14ac:dyDescent="0.25"/>
    <row r="12649" ht="15" hidden="1" customHeight="1" x14ac:dyDescent="0.25"/>
    <row r="12650" ht="15" hidden="1" customHeight="1" x14ac:dyDescent="0.25"/>
    <row r="12651" ht="15" hidden="1" customHeight="1" x14ac:dyDescent="0.25"/>
    <row r="12652" ht="15" hidden="1" customHeight="1" x14ac:dyDescent="0.25"/>
    <row r="12653" ht="15" hidden="1" customHeight="1" x14ac:dyDescent="0.25"/>
    <row r="12654" ht="15" hidden="1" customHeight="1" x14ac:dyDescent="0.25"/>
    <row r="12655" ht="15" hidden="1" customHeight="1" x14ac:dyDescent="0.25"/>
    <row r="12656" ht="15" hidden="1" customHeight="1" x14ac:dyDescent="0.25"/>
    <row r="12657" ht="15" hidden="1" customHeight="1" x14ac:dyDescent="0.25"/>
    <row r="12658" ht="15" hidden="1" customHeight="1" x14ac:dyDescent="0.25"/>
    <row r="12659" ht="15" hidden="1" customHeight="1" x14ac:dyDescent="0.25"/>
    <row r="12660" ht="15" hidden="1" customHeight="1" x14ac:dyDescent="0.25"/>
    <row r="12661" ht="15" hidden="1" customHeight="1" x14ac:dyDescent="0.25"/>
    <row r="12662" ht="15" hidden="1" customHeight="1" x14ac:dyDescent="0.25"/>
    <row r="12663" ht="15" hidden="1" customHeight="1" x14ac:dyDescent="0.25"/>
    <row r="12664" ht="15" hidden="1" customHeight="1" x14ac:dyDescent="0.25"/>
    <row r="12665" ht="15" hidden="1" customHeight="1" x14ac:dyDescent="0.25"/>
    <row r="12666" ht="15" hidden="1" customHeight="1" x14ac:dyDescent="0.25"/>
    <row r="12667" ht="15" hidden="1" customHeight="1" x14ac:dyDescent="0.25"/>
    <row r="12668" ht="15" hidden="1" customHeight="1" x14ac:dyDescent="0.25"/>
    <row r="12669" ht="15" hidden="1" customHeight="1" x14ac:dyDescent="0.25"/>
    <row r="12670" ht="15" hidden="1" customHeight="1" x14ac:dyDescent="0.25"/>
    <row r="12671" ht="15" hidden="1" customHeight="1" x14ac:dyDescent="0.25"/>
    <row r="12672" ht="15" hidden="1" customHeight="1" x14ac:dyDescent="0.25"/>
    <row r="12673" ht="15" hidden="1" customHeight="1" x14ac:dyDescent="0.25"/>
    <row r="12674" ht="15" hidden="1" customHeight="1" x14ac:dyDescent="0.25"/>
    <row r="12675" ht="15" hidden="1" customHeight="1" x14ac:dyDescent="0.25"/>
    <row r="12676" ht="15" hidden="1" customHeight="1" x14ac:dyDescent="0.25"/>
    <row r="12677" ht="15" hidden="1" customHeight="1" x14ac:dyDescent="0.25"/>
    <row r="12678" ht="15" hidden="1" customHeight="1" x14ac:dyDescent="0.25"/>
    <row r="12679" ht="15" hidden="1" customHeight="1" x14ac:dyDescent="0.25"/>
    <row r="12680" ht="15" hidden="1" customHeight="1" x14ac:dyDescent="0.25"/>
    <row r="12681" ht="15" hidden="1" customHeight="1" x14ac:dyDescent="0.25"/>
    <row r="12682" ht="15" hidden="1" customHeight="1" x14ac:dyDescent="0.25"/>
    <row r="12683" ht="15" hidden="1" customHeight="1" x14ac:dyDescent="0.25"/>
    <row r="12684" ht="15" hidden="1" customHeight="1" x14ac:dyDescent="0.25"/>
    <row r="12685" ht="15" hidden="1" customHeight="1" x14ac:dyDescent="0.25"/>
    <row r="12686" ht="15" hidden="1" customHeight="1" x14ac:dyDescent="0.25"/>
    <row r="12687" ht="15" hidden="1" customHeight="1" x14ac:dyDescent="0.25"/>
    <row r="12688" ht="15" hidden="1" customHeight="1" x14ac:dyDescent="0.25"/>
    <row r="12689" ht="15" hidden="1" customHeight="1" x14ac:dyDescent="0.25"/>
    <row r="12690" ht="15" hidden="1" customHeight="1" x14ac:dyDescent="0.25"/>
    <row r="12691" ht="15" hidden="1" customHeight="1" x14ac:dyDescent="0.25"/>
    <row r="12692" ht="15" hidden="1" customHeight="1" x14ac:dyDescent="0.25"/>
    <row r="12693" ht="15" hidden="1" customHeight="1" x14ac:dyDescent="0.25"/>
    <row r="12694" ht="15" hidden="1" customHeight="1" x14ac:dyDescent="0.25"/>
    <row r="12695" ht="15" hidden="1" customHeight="1" x14ac:dyDescent="0.25"/>
    <row r="12696" ht="15" hidden="1" customHeight="1" x14ac:dyDescent="0.25"/>
    <row r="12697" ht="15" hidden="1" customHeight="1" x14ac:dyDescent="0.25"/>
    <row r="12698" ht="15" hidden="1" customHeight="1" x14ac:dyDescent="0.25"/>
    <row r="12699" ht="15" hidden="1" customHeight="1" x14ac:dyDescent="0.25"/>
    <row r="12700" ht="15" hidden="1" customHeight="1" x14ac:dyDescent="0.25"/>
    <row r="12701" ht="15" hidden="1" customHeight="1" x14ac:dyDescent="0.25"/>
    <row r="12702" ht="15" hidden="1" customHeight="1" x14ac:dyDescent="0.25"/>
    <row r="12703" ht="15" hidden="1" customHeight="1" x14ac:dyDescent="0.25"/>
    <row r="12704" ht="15" hidden="1" customHeight="1" x14ac:dyDescent="0.25"/>
    <row r="12705" ht="15" hidden="1" customHeight="1" x14ac:dyDescent="0.25"/>
    <row r="12706" ht="15" hidden="1" customHeight="1" x14ac:dyDescent="0.25"/>
    <row r="12707" ht="15" hidden="1" customHeight="1" x14ac:dyDescent="0.25"/>
    <row r="12708" ht="15" hidden="1" customHeight="1" x14ac:dyDescent="0.25"/>
    <row r="12709" ht="15" hidden="1" customHeight="1" x14ac:dyDescent="0.25"/>
    <row r="12710" ht="15" hidden="1" customHeight="1" x14ac:dyDescent="0.25"/>
    <row r="12711" ht="15" hidden="1" customHeight="1" x14ac:dyDescent="0.25"/>
    <row r="12712" ht="15" hidden="1" customHeight="1" x14ac:dyDescent="0.25"/>
    <row r="12713" ht="15" hidden="1" customHeight="1" x14ac:dyDescent="0.25"/>
    <row r="12714" ht="15" hidden="1" customHeight="1" x14ac:dyDescent="0.25"/>
    <row r="12715" ht="15" hidden="1" customHeight="1" x14ac:dyDescent="0.25"/>
    <row r="12716" ht="15" hidden="1" customHeight="1" x14ac:dyDescent="0.25"/>
    <row r="12717" ht="15" hidden="1" customHeight="1" x14ac:dyDescent="0.25"/>
    <row r="12718" ht="15" hidden="1" customHeight="1" x14ac:dyDescent="0.25"/>
    <row r="12719" ht="15" hidden="1" customHeight="1" x14ac:dyDescent="0.25"/>
    <row r="12720" ht="15" hidden="1" customHeight="1" x14ac:dyDescent="0.25"/>
    <row r="12721" ht="15" hidden="1" customHeight="1" x14ac:dyDescent="0.25"/>
    <row r="12722" ht="15" hidden="1" customHeight="1" x14ac:dyDescent="0.25"/>
    <row r="12723" ht="15" hidden="1" customHeight="1" x14ac:dyDescent="0.25"/>
    <row r="12724" ht="15" hidden="1" customHeight="1" x14ac:dyDescent="0.25"/>
    <row r="12725" ht="15" hidden="1" customHeight="1" x14ac:dyDescent="0.25"/>
    <row r="12726" ht="15" hidden="1" customHeight="1" x14ac:dyDescent="0.25"/>
    <row r="12727" ht="15" hidden="1" customHeight="1" x14ac:dyDescent="0.25"/>
    <row r="12728" ht="15" hidden="1" customHeight="1" x14ac:dyDescent="0.25"/>
    <row r="12729" ht="15" hidden="1" customHeight="1" x14ac:dyDescent="0.25"/>
    <row r="12730" ht="15" hidden="1" customHeight="1" x14ac:dyDescent="0.25"/>
    <row r="12731" ht="15" hidden="1" customHeight="1" x14ac:dyDescent="0.25"/>
    <row r="12732" ht="15" hidden="1" customHeight="1" x14ac:dyDescent="0.25"/>
    <row r="12733" ht="15" hidden="1" customHeight="1" x14ac:dyDescent="0.25"/>
    <row r="12734" ht="15" hidden="1" customHeight="1" x14ac:dyDescent="0.25"/>
    <row r="12735" ht="15" hidden="1" customHeight="1" x14ac:dyDescent="0.25"/>
    <row r="12736" ht="15" hidden="1" customHeight="1" x14ac:dyDescent="0.25"/>
    <row r="12737" ht="15" hidden="1" customHeight="1" x14ac:dyDescent="0.25"/>
    <row r="12738" ht="15" hidden="1" customHeight="1" x14ac:dyDescent="0.25"/>
    <row r="12739" ht="15" hidden="1" customHeight="1" x14ac:dyDescent="0.25"/>
    <row r="12740" ht="15" hidden="1" customHeight="1" x14ac:dyDescent="0.25"/>
    <row r="12741" ht="15" hidden="1" customHeight="1" x14ac:dyDescent="0.25"/>
    <row r="12742" ht="15" hidden="1" customHeight="1" x14ac:dyDescent="0.25"/>
    <row r="12743" ht="15" hidden="1" customHeight="1" x14ac:dyDescent="0.25"/>
    <row r="12744" ht="15" hidden="1" customHeight="1" x14ac:dyDescent="0.25"/>
    <row r="12745" ht="15" hidden="1" customHeight="1" x14ac:dyDescent="0.25"/>
    <row r="12746" ht="15" hidden="1" customHeight="1" x14ac:dyDescent="0.25"/>
    <row r="12747" ht="15" hidden="1" customHeight="1" x14ac:dyDescent="0.25"/>
    <row r="12748" ht="15" hidden="1" customHeight="1" x14ac:dyDescent="0.25"/>
    <row r="12749" ht="15" hidden="1" customHeight="1" x14ac:dyDescent="0.25"/>
    <row r="12750" ht="15" hidden="1" customHeight="1" x14ac:dyDescent="0.25"/>
    <row r="12751" ht="15" hidden="1" customHeight="1" x14ac:dyDescent="0.25"/>
    <row r="12752" ht="15" hidden="1" customHeight="1" x14ac:dyDescent="0.25"/>
    <row r="12753" ht="15" hidden="1" customHeight="1" x14ac:dyDescent="0.25"/>
    <row r="12754" ht="15" hidden="1" customHeight="1" x14ac:dyDescent="0.25"/>
    <row r="12755" ht="15" hidden="1" customHeight="1" x14ac:dyDescent="0.25"/>
    <row r="12756" ht="15" hidden="1" customHeight="1" x14ac:dyDescent="0.25"/>
    <row r="12757" ht="15" hidden="1" customHeight="1" x14ac:dyDescent="0.25"/>
    <row r="12758" ht="15" hidden="1" customHeight="1" x14ac:dyDescent="0.25"/>
    <row r="12759" ht="15" hidden="1" customHeight="1" x14ac:dyDescent="0.25"/>
    <row r="12760" ht="15" hidden="1" customHeight="1" x14ac:dyDescent="0.25"/>
    <row r="12761" ht="15" hidden="1" customHeight="1" x14ac:dyDescent="0.25"/>
    <row r="12762" ht="15" hidden="1" customHeight="1" x14ac:dyDescent="0.25"/>
    <row r="12763" ht="15" hidden="1" customHeight="1" x14ac:dyDescent="0.25"/>
    <row r="12764" ht="15" hidden="1" customHeight="1" x14ac:dyDescent="0.25"/>
    <row r="12765" ht="15" hidden="1" customHeight="1" x14ac:dyDescent="0.25"/>
    <row r="12766" ht="15" hidden="1" customHeight="1" x14ac:dyDescent="0.25"/>
    <row r="12767" ht="15" hidden="1" customHeight="1" x14ac:dyDescent="0.25"/>
    <row r="12768" ht="15" hidden="1" customHeight="1" x14ac:dyDescent="0.25"/>
    <row r="12769" ht="15" hidden="1" customHeight="1" x14ac:dyDescent="0.25"/>
    <row r="12770" ht="15" hidden="1" customHeight="1" x14ac:dyDescent="0.25"/>
    <row r="12771" ht="15" hidden="1" customHeight="1" x14ac:dyDescent="0.25"/>
    <row r="12772" ht="15" hidden="1" customHeight="1" x14ac:dyDescent="0.25"/>
    <row r="12773" ht="15" hidden="1" customHeight="1" x14ac:dyDescent="0.25"/>
    <row r="12774" ht="15" hidden="1" customHeight="1" x14ac:dyDescent="0.25"/>
    <row r="12775" ht="15" hidden="1" customHeight="1" x14ac:dyDescent="0.25"/>
    <row r="12776" ht="15" hidden="1" customHeight="1" x14ac:dyDescent="0.25"/>
    <row r="12777" ht="15" hidden="1" customHeight="1" x14ac:dyDescent="0.25"/>
    <row r="12778" ht="15" hidden="1" customHeight="1" x14ac:dyDescent="0.25"/>
    <row r="12779" ht="15" hidden="1" customHeight="1" x14ac:dyDescent="0.25"/>
    <row r="12780" ht="15" hidden="1" customHeight="1" x14ac:dyDescent="0.25"/>
    <row r="12781" ht="15" hidden="1" customHeight="1" x14ac:dyDescent="0.25"/>
    <row r="12782" ht="15" hidden="1" customHeight="1" x14ac:dyDescent="0.25"/>
    <row r="12783" ht="15" hidden="1" customHeight="1" x14ac:dyDescent="0.25"/>
    <row r="12784" ht="15" hidden="1" customHeight="1" x14ac:dyDescent="0.25"/>
    <row r="12785" ht="15" hidden="1" customHeight="1" x14ac:dyDescent="0.25"/>
    <row r="12786" ht="15" hidden="1" customHeight="1" x14ac:dyDescent="0.25"/>
    <row r="12787" ht="15" hidden="1" customHeight="1" x14ac:dyDescent="0.25"/>
    <row r="12788" ht="15" hidden="1" customHeight="1" x14ac:dyDescent="0.25"/>
    <row r="12789" ht="15" hidden="1" customHeight="1" x14ac:dyDescent="0.25"/>
    <row r="12790" ht="15" hidden="1" customHeight="1" x14ac:dyDescent="0.25"/>
    <row r="12791" ht="15" hidden="1" customHeight="1" x14ac:dyDescent="0.25"/>
    <row r="12792" ht="15" hidden="1" customHeight="1" x14ac:dyDescent="0.25"/>
    <row r="12793" ht="15" hidden="1" customHeight="1" x14ac:dyDescent="0.25"/>
    <row r="12794" ht="15" hidden="1" customHeight="1" x14ac:dyDescent="0.25"/>
    <row r="12795" ht="15" hidden="1" customHeight="1" x14ac:dyDescent="0.25"/>
    <row r="12796" ht="15" hidden="1" customHeight="1" x14ac:dyDescent="0.25"/>
    <row r="12797" ht="15" hidden="1" customHeight="1" x14ac:dyDescent="0.25"/>
    <row r="12798" ht="15" hidden="1" customHeight="1" x14ac:dyDescent="0.25"/>
    <row r="12799" ht="15" hidden="1" customHeight="1" x14ac:dyDescent="0.25"/>
    <row r="12800" ht="15" hidden="1" customHeight="1" x14ac:dyDescent="0.25"/>
    <row r="12801" ht="15" hidden="1" customHeight="1" x14ac:dyDescent="0.25"/>
    <row r="12802" ht="15" hidden="1" customHeight="1" x14ac:dyDescent="0.25"/>
    <row r="12803" ht="15" hidden="1" customHeight="1" x14ac:dyDescent="0.25"/>
    <row r="12804" ht="15" hidden="1" customHeight="1" x14ac:dyDescent="0.25"/>
    <row r="12805" ht="15" hidden="1" customHeight="1" x14ac:dyDescent="0.25"/>
    <row r="12806" ht="15" hidden="1" customHeight="1" x14ac:dyDescent="0.25"/>
    <row r="12807" ht="15" hidden="1" customHeight="1" x14ac:dyDescent="0.25"/>
    <row r="12808" ht="15" hidden="1" customHeight="1" x14ac:dyDescent="0.25"/>
    <row r="12809" ht="15" hidden="1" customHeight="1" x14ac:dyDescent="0.25"/>
    <row r="12810" ht="15" hidden="1" customHeight="1" x14ac:dyDescent="0.25"/>
    <row r="12811" ht="15" hidden="1" customHeight="1" x14ac:dyDescent="0.25"/>
    <row r="12812" ht="15" hidden="1" customHeight="1" x14ac:dyDescent="0.25"/>
    <row r="12813" ht="15" hidden="1" customHeight="1" x14ac:dyDescent="0.25"/>
    <row r="12814" ht="15" hidden="1" customHeight="1" x14ac:dyDescent="0.25"/>
    <row r="12815" ht="15" hidden="1" customHeight="1" x14ac:dyDescent="0.25"/>
    <row r="12816" ht="15" hidden="1" customHeight="1" x14ac:dyDescent="0.25"/>
    <row r="12817" ht="15" hidden="1" customHeight="1" x14ac:dyDescent="0.25"/>
    <row r="12818" ht="15" hidden="1" customHeight="1" x14ac:dyDescent="0.25"/>
    <row r="12819" ht="15" hidden="1" customHeight="1" x14ac:dyDescent="0.25"/>
    <row r="12820" ht="15" hidden="1" customHeight="1" x14ac:dyDescent="0.25"/>
    <row r="12821" ht="15" hidden="1" customHeight="1" x14ac:dyDescent="0.25"/>
    <row r="12822" ht="15" hidden="1" customHeight="1" x14ac:dyDescent="0.25"/>
    <row r="12823" ht="15" hidden="1" customHeight="1" x14ac:dyDescent="0.25"/>
    <row r="12824" ht="15" hidden="1" customHeight="1" x14ac:dyDescent="0.25"/>
    <row r="12825" ht="15" hidden="1" customHeight="1" x14ac:dyDescent="0.25"/>
    <row r="12826" ht="15" hidden="1" customHeight="1" x14ac:dyDescent="0.25"/>
    <row r="12827" ht="15" hidden="1" customHeight="1" x14ac:dyDescent="0.25"/>
    <row r="12828" ht="15" hidden="1" customHeight="1" x14ac:dyDescent="0.25"/>
    <row r="12829" ht="15" hidden="1" customHeight="1" x14ac:dyDescent="0.25"/>
    <row r="12830" ht="15" hidden="1" customHeight="1" x14ac:dyDescent="0.25"/>
    <row r="12831" ht="15" hidden="1" customHeight="1" x14ac:dyDescent="0.25"/>
    <row r="12832" ht="15" hidden="1" customHeight="1" x14ac:dyDescent="0.25"/>
    <row r="12833" ht="15" hidden="1" customHeight="1" x14ac:dyDescent="0.25"/>
    <row r="12834" ht="15" hidden="1" customHeight="1" x14ac:dyDescent="0.25"/>
    <row r="12835" ht="15" hidden="1" customHeight="1" x14ac:dyDescent="0.25"/>
    <row r="12836" ht="15" hidden="1" customHeight="1" x14ac:dyDescent="0.25"/>
    <row r="12837" ht="15" hidden="1" customHeight="1" x14ac:dyDescent="0.25"/>
    <row r="12838" ht="15" hidden="1" customHeight="1" x14ac:dyDescent="0.25"/>
    <row r="12839" ht="15" hidden="1" customHeight="1" x14ac:dyDescent="0.25"/>
    <row r="12840" ht="15" hidden="1" customHeight="1" x14ac:dyDescent="0.25"/>
    <row r="12841" ht="15" hidden="1" customHeight="1" x14ac:dyDescent="0.25"/>
    <row r="12842" ht="15" hidden="1" customHeight="1" x14ac:dyDescent="0.25"/>
    <row r="12843" ht="15" hidden="1" customHeight="1" x14ac:dyDescent="0.25"/>
    <row r="12844" ht="15" hidden="1" customHeight="1" x14ac:dyDescent="0.25"/>
    <row r="12845" ht="15" hidden="1" customHeight="1" x14ac:dyDescent="0.25"/>
    <row r="12846" ht="15" hidden="1" customHeight="1" x14ac:dyDescent="0.25"/>
    <row r="12847" ht="15" hidden="1" customHeight="1" x14ac:dyDescent="0.25"/>
    <row r="12848" ht="15" hidden="1" customHeight="1" x14ac:dyDescent="0.25"/>
    <row r="12849" ht="15" hidden="1" customHeight="1" x14ac:dyDescent="0.25"/>
    <row r="12850" ht="15" hidden="1" customHeight="1" x14ac:dyDescent="0.25"/>
    <row r="12851" ht="15" hidden="1" customHeight="1" x14ac:dyDescent="0.25"/>
    <row r="12852" ht="15" hidden="1" customHeight="1" x14ac:dyDescent="0.25"/>
    <row r="12853" ht="15" hidden="1" customHeight="1" x14ac:dyDescent="0.25"/>
    <row r="12854" ht="15" hidden="1" customHeight="1" x14ac:dyDescent="0.25"/>
    <row r="12855" ht="15" hidden="1" customHeight="1" x14ac:dyDescent="0.25"/>
    <row r="12856" ht="15" hidden="1" customHeight="1" x14ac:dyDescent="0.25"/>
    <row r="12857" ht="15" hidden="1" customHeight="1" x14ac:dyDescent="0.25"/>
    <row r="12858" ht="15" hidden="1" customHeight="1" x14ac:dyDescent="0.25"/>
    <row r="12859" ht="15" hidden="1" customHeight="1" x14ac:dyDescent="0.25"/>
    <row r="12860" ht="15" hidden="1" customHeight="1" x14ac:dyDescent="0.25"/>
    <row r="12861" ht="15" hidden="1" customHeight="1" x14ac:dyDescent="0.25"/>
    <row r="12862" ht="15" hidden="1" customHeight="1" x14ac:dyDescent="0.25"/>
    <row r="12863" ht="15" hidden="1" customHeight="1" x14ac:dyDescent="0.25"/>
    <row r="12864" ht="15" hidden="1" customHeight="1" x14ac:dyDescent="0.25"/>
    <row r="12865" ht="15" hidden="1" customHeight="1" x14ac:dyDescent="0.25"/>
    <row r="12866" ht="15" hidden="1" customHeight="1" x14ac:dyDescent="0.25"/>
    <row r="12867" ht="15" hidden="1" customHeight="1" x14ac:dyDescent="0.25"/>
    <row r="12868" ht="15" hidden="1" customHeight="1" x14ac:dyDescent="0.25"/>
    <row r="12869" ht="15" hidden="1" customHeight="1" x14ac:dyDescent="0.25"/>
    <row r="12870" ht="15" hidden="1" customHeight="1" x14ac:dyDescent="0.25"/>
    <row r="12871" ht="15" hidden="1" customHeight="1" x14ac:dyDescent="0.25"/>
    <row r="12872" ht="15" hidden="1" customHeight="1" x14ac:dyDescent="0.25"/>
    <row r="12873" ht="15" hidden="1" customHeight="1" x14ac:dyDescent="0.25"/>
    <row r="12874" ht="15" hidden="1" customHeight="1" x14ac:dyDescent="0.25"/>
    <row r="12875" ht="15" hidden="1" customHeight="1" x14ac:dyDescent="0.25"/>
    <row r="12876" ht="15" hidden="1" customHeight="1" x14ac:dyDescent="0.25"/>
    <row r="12877" ht="15" hidden="1" customHeight="1" x14ac:dyDescent="0.25"/>
    <row r="12878" ht="15" hidden="1" customHeight="1" x14ac:dyDescent="0.25"/>
    <row r="12879" ht="15" hidden="1" customHeight="1" x14ac:dyDescent="0.25"/>
    <row r="12880" ht="15" hidden="1" customHeight="1" x14ac:dyDescent="0.25"/>
    <row r="12881" ht="15" hidden="1" customHeight="1" x14ac:dyDescent="0.25"/>
    <row r="12882" ht="15" hidden="1" customHeight="1" x14ac:dyDescent="0.25"/>
    <row r="12883" ht="15" hidden="1" customHeight="1" x14ac:dyDescent="0.25"/>
    <row r="12884" ht="15" hidden="1" customHeight="1" x14ac:dyDescent="0.25"/>
    <row r="12885" ht="15" hidden="1" customHeight="1" x14ac:dyDescent="0.25"/>
    <row r="12886" ht="15" hidden="1" customHeight="1" x14ac:dyDescent="0.25"/>
    <row r="12887" ht="15" hidden="1" customHeight="1" x14ac:dyDescent="0.25"/>
    <row r="12888" ht="15" hidden="1" customHeight="1" x14ac:dyDescent="0.25"/>
    <row r="12889" ht="15" hidden="1" customHeight="1" x14ac:dyDescent="0.25"/>
    <row r="12890" ht="15" hidden="1" customHeight="1" x14ac:dyDescent="0.25"/>
    <row r="12891" ht="15" hidden="1" customHeight="1" x14ac:dyDescent="0.25"/>
    <row r="12892" ht="15" hidden="1" customHeight="1" x14ac:dyDescent="0.25"/>
    <row r="12893" ht="15" hidden="1" customHeight="1" x14ac:dyDescent="0.25"/>
    <row r="12894" ht="15" hidden="1" customHeight="1" x14ac:dyDescent="0.25"/>
    <row r="12895" ht="15" hidden="1" customHeight="1" x14ac:dyDescent="0.25"/>
    <row r="12896" ht="15" hidden="1" customHeight="1" x14ac:dyDescent="0.25"/>
    <row r="12897" ht="15" hidden="1" customHeight="1" x14ac:dyDescent="0.25"/>
    <row r="12898" ht="15" hidden="1" customHeight="1" x14ac:dyDescent="0.25"/>
    <row r="12899" ht="15" hidden="1" customHeight="1" x14ac:dyDescent="0.25"/>
    <row r="12900" ht="15" hidden="1" customHeight="1" x14ac:dyDescent="0.25"/>
    <row r="12901" ht="15" hidden="1" customHeight="1" x14ac:dyDescent="0.25"/>
    <row r="12902" ht="15" hidden="1" customHeight="1" x14ac:dyDescent="0.25"/>
    <row r="12903" ht="15" hidden="1" customHeight="1" x14ac:dyDescent="0.25"/>
    <row r="12904" ht="15" hidden="1" customHeight="1" x14ac:dyDescent="0.25"/>
    <row r="12905" ht="15" hidden="1" customHeight="1" x14ac:dyDescent="0.25"/>
    <row r="12906" ht="15" hidden="1" customHeight="1" x14ac:dyDescent="0.25"/>
    <row r="12907" ht="15" hidden="1" customHeight="1" x14ac:dyDescent="0.25"/>
    <row r="12908" ht="15" hidden="1" customHeight="1" x14ac:dyDescent="0.25"/>
    <row r="12909" ht="15" hidden="1" customHeight="1" x14ac:dyDescent="0.25"/>
    <row r="12910" ht="15" hidden="1" customHeight="1" x14ac:dyDescent="0.25"/>
    <row r="12911" ht="15" hidden="1" customHeight="1" x14ac:dyDescent="0.25"/>
    <row r="12912" ht="15" hidden="1" customHeight="1" x14ac:dyDescent="0.25"/>
    <row r="12913" ht="15" hidden="1" customHeight="1" x14ac:dyDescent="0.25"/>
    <row r="12914" ht="15" hidden="1" customHeight="1" x14ac:dyDescent="0.25"/>
    <row r="12915" ht="15" hidden="1" customHeight="1" x14ac:dyDescent="0.25"/>
    <row r="12916" ht="15" hidden="1" customHeight="1" x14ac:dyDescent="0.25"/>
    <row r="12917" ht="15" hidden="1" customHeight="1" x14ac:dyDescent="0.25"/>
    <row r="12918" ht="15" hidden="1" customHeight="1" x14ac:dyDescent="0.25"/>
    <row r="12919" ht="15" hidden="1" customHeight="1" x14ac:dyDescent="0.25"/>
    <row r="12920" ht="15" hidden="1" customHeight="1" x14ac:dyDescent="0.25"/>
    <row r="12921" ht="15" hidden="1" customHeight="1" x14ac:dyDescent="0.25"/>
    <row r="12922" ht="15" hidden="1" customHeight="1" x14ac:dyDescent="0.25"/>
    <row r="12923" ht="15" hidden="1" customHeight="1" x14ac:dyDescent="0.25"/>
    <row r="12924" ht="15" hidden="1" customHeight="1" x14ac:dyDescent="0.25"/>
    <row r="12925" ht="15" hidden="1" customHeight="1" x14ac:dyDescent="0.25"/>
    <row r="12926" ht="15" hidden="1" customHeight="1" x14ac:dyDescent="0.25"/>
    <row r="12927" ht="15" hidden="1" customHeight="1" x14ac:dyDescent="0.25"/>
    <row r="12928" ht="15" hidden="1" customHeight="1" x14ac:dyDescent="0.25"/>
    <row r="12929" ht="15" hidden="1" customHeight="1" x14ac:dyDescent="0.25"/>
    <row r="12930" ht="15" hidden="1" customHeight="1" x14ac:dyDescent="0.25"/>
    <row r="12931" ht="15" hidden="1" customHeight="1" x14ac:dyDescent="0.25"/>
    <row r="12932" ht="15" hidden="1" customHeight="1" x14ac:dyDescent="0.25"/>
    <row r="12933" ht="15" hidden="1" customHeight="1" x14ac:dyDescent="0.25"/>
    <row r="12934" ht="15" hidden="1" customHeight="1" x14ac:dyDescent="0.25"/>
    <row r="12935" ht="15" hidden="1" customHeight="1" x14ac:dyDescent="0.25"/>
    <row r="12936" ht="15" hidden="1" customHeight="1" x14ac:dyDescent="0.25"/>
    <row r="12937" ht="15" hidden="1" customHeight="1" x14ac:dyDescent="0.25"/>
    <row r="12938" ht="15" hidden="1" customHeight="1" x14ac:dyDescent="0.25"/>
    <row r="12939" ht="15" hidden="1" customHeight="1" x14ac:dyDescent="0.25"/>
    <row r="12940" ht="15" hidden="1" customHeight="1" x14ac:dyDescent="0.25"/>
    <row r="12941" ht="15" hidden="1" customHeight="1" x14ac:dyDescent="0.25"/>
    <row r="12942" ht="15" hidden="1" customHeight="1" x14ac:dyDescent="0.25"/>
    <row r="12943" ht="15" hidden="1" customHeight="1" x14ac:dyDescent="0.25"/>
    <row r="12944" ht="15" hidden="1" customHeight="1" x14ac:dyDescent="0.25"/>
    <row r="12945" ht="15" hidden="1" customHeight="1" x14ac:dyDescent="0.25"/>
    <row r="12946" ht="15" hidden="1" customHeight="1" x14ac:dyDescent="0.25"/>
    <row r="12947" ht="15" hidden="1" customHeight="1" x14ac:dyDescent="0.25"/>
    <row r="12948" ht="15" hidden="1" customHeight="1" x14ac:dyDescent="0.25"/>
    <row r="12949" ht="15" hidden="1" customHeight="1" x14ac:dyDescent="0.25"/>
    <row r="12950" ht="15" hidden="1" customHeight="1" x14ac:dyDescent="0.25"/>
    <row r="12951" ht="15" hidden="1" customHeight="1" x14ac:dyDescent="0.25"/>
    <row r="12952" ht="15" hidden="1" customHeight="1" x14ac:dyDescent="0.25"/>
    <row r="12953" ht="15" hidden="1" customHeight="1" x14ac:dyDescent="0.25"/>
    <row r="12954" ht="15" hidden="1" customHeight="1" x14ac:dyDescent="0.25"/>
    <row r="12955" ht="15" hidden="1" customHeight="1" x14ac:dyDescent="0.25"/>
    <row r="12956" ht="15" hidden="1" customHeight="1" x14ac:dyDescent="0.25"/>
    <row r="12957" ht="15" hidden="1" customHeight="1" x14ac:dyDescent="0.25"/>
    <row r="12958" ht="15" hidden="1" customHeight="1" x14ac:dyDescent="0.25"/>
    <row r="12959" ht="15" hidden="1" customHeight="1" x14ac:dyDescent="0.25"/>
    <row r="12960" ht="15" hidden="1" customHeight="1" x14ac:dyDescent="0.25"/>
    <row r="12961" ht="15" hidden="1" customHeight="1" x14ac:dyDescent="0.25"/>
    <row r="12962" ht="15" hidden="1" customHeight="1" x14ac:dyDescent="0.25"/>
    <row r="12963" ht="15" hidden="1" customHeight="1" x14ac:dyDescent="0.25"/>
    <row r="12964" ht="15" hidden="1" customHeight="1" x14ac:dyDescent="0.25"/>
    <row r="12965" ht="15" hidden="1" customHeight="1" x14ac:dyDescent="0.25"/>
    <row r="12966" ht="15" hidden="1" customHeight="1" x14ac:dyDescent="0.25"/>
    <row r="12967" ht="15" hidden="1" customHeight="1" x14ac:dyDescent="0.25"/>
    <row r="12968" ht="15" hidden="1" customHeight="1" x14ac:dyDescent="0.25"/>
    <row r="12969" ht="15" hidden="1" customHeight="1" x14ac:dyDescent="0.25"/>
    <row r="12970" ht="15" hidden="1" customHeight="1" x14ac:dyDescent="0.25"/>
    <row r="12971" ht="15" hidden="1" customHeight="1" x14ac:dyDescent="0.25"/>
    <row r="12972" ht="15" hidden="1" customHeight="1" x14ac:dyDescent="0.25"/>
    <row r="12973" ht="15" hidden="1" customHeight="1" x14ac:dyDescent="0.25"/>
    <row r="12974" ht="15" hidden="1" customHeight="1" x14ac:dyDescent="0.25"/>
    <row r="12975" ht="15" hidden="1" customHeight="1" x14ac:dyDescent="0.25"/>
    <row r="12976" ht="15" hidden="1" customHeight="1" x14ac:dyDescent="0.25"/>
    <row r="12977" ht="15" hidden="1" customHeight="1" x14ac:dyDescent="0.25"/>
    <row r="12978" ht="15" hidden="1" customHeight="1" x14ac:dyDescent="0.25"/>
    <row r="12979" ht="15" hidden="1" customHeight="1" x14ac:dyDescent="0.25"/>
    <row r="12980" ht="15" hidden="1" customHeight="1" x14ac:dyDescent="0.25"/>
    <row r="12981" ht="15" hidden="1" customHeight="1" x14ac:dyDescent="0.25"/>
    <row r="12982" ht="15" hidden="1" customHeight="1" x14ac:dyDescent="0.25"/>
    <row r="12983" ht="15" hidden="1" customHeight="1" x14ac:dyDescent="0.25"/>
    <row r="12984" ht="15" hidden="1" customHeight="1" x14ac:dyDescent="0.25"/>
    <row r="12985" ht="15" hidden="1" customHeight="1" x14ac:dyDescent="0.25"/>
    <row r="12986" ht="15" hidden="1" customHeight="1" x14ac:dyDescent="0.25"/>
    <row r="12987" ht="15" hidden="1" customHeight="1" x14ac:dyDescent="0.25"/>
    <row r="12988" ht="15" hidden="1" customHeight="1" x14ac:dyDescent="0.25"/>
    <row r="12989" ht="15" hidden="1" customHeight="1" x14ac:dyDescent="0.25"/>
    <row r="12990" ht="15" hidden="1" customHeight="1" x14ac:dyDescent="0.25"/>
    <row r="12991" ht="15" hidden="1" customHeight="1" x14ac:dyDescent="0.25"/>
    <row r="12992" ht="15" hidden="1" customHeight="1" x14ac:dyDescent="0.25"/>
    <row r="12993" ht="15" hidden="1" customHeight="1" x14ac:dyDescent="0.25"/>
    <row r="12994" ht="15" hidden="1" customHeight="1" x14ac:dyDescent="0.25"/>
    <row r="12995" ht="15" hidden="1" customHeight="1" x14ac:dyDescent="0.25"/>
    <row r="12996" ht="15" hidden="1" customHeight="1" x14ac:dyDescent="0.25"/>
    <row r="12997" ht="15" hidden="1" customHeight="1" x14ac:dyDescent="0.25"/>
    <row r="12998" ht="15" hidden="1" customHeight="1" x14ac:dyDescent="0.25"/>
    <row r="12999" ht="15" hidden="1" customHeight="1" x14ac:dyDescent="0.25"/>
    <row r="13000" ht="15" hidden="1" customHeight="1" x14ac:dyDescent="0.25"/>
    <row r="13001" ht="15" hidden="1" customHeight="1" x14ac:dyDescent="0.25"/>
    <row r="13002" ht="15" hidden="1" customHeight="1" x14ac:dyDescent="0.25"/>
    <row r="13003" ht="15" hidden="1" customHeight="1" x14ac:dyDescent="0.25"/>
    <row r="13004" ht="15" hidden="1" customHeight="1" x14ac:dyDescent="0.25"/>
    <row r="13005" ht="15" hidden="1" customHeight="1" x14ac:dyDescent="0.25"/>
    <row r="13006" ht="15" hidden="1" customHeight="1" x14ac:dyDescent="0.25"/>
    <row r="13007" ht="15" hidden="1" customHeight="1" x14ac:dyDescent="0.25"/>
    <row r="13008" ht="15" hidden="1" customHeight="1" x14ac:dyDescent="0.25"/>
    <row r="13009" ht="15" hidden="1" customHeight="1" x14ac:dyDescent="0.25"/>
    <row r="13010" ht="15" hidden="1" customHeight="1" x14ac:dyDescent="0.25"/>
    <row r="13011" ht="15" hidden="1" customHeight="1" x14ac:dyDescent="0.25"/>
    <row r="13012" ht="15" hidden="1" customHeight="1" x14ac:dyDescent="0.25"/>
    <row r="13013" ht="15" hidden="1" customHeight="1" x14ac:dyDescent="0.25"/>
    <row r="13014" ht="15" hidden="1" customHeight="1" x14ac:dyDescent="0.25"/>
    <row r="13015" ht="15" hidden="1" customHeight="1" x14ac:dyDescent="0.25"/>
    <row r="13016" ht="15" hidden="1" customHeight="1" x14ac:dyDescent="0.25"/>
    <row r="13017" ht="15" hidden="1" customHeight="1" x14ac:dyDescent="0.25"/>
    <row r="13018" ht="15" hidden="1" customHeight="1" x14ac:dyDescent="0.25"/>
    <row r="13019" ht="15" hidden="1" customHeight="1" x14ac:dyDescent="0.25"/>
    <row r="13020" ht="15" hidden="1" customHeight="1" x14ac:dyDescent="0.25"/>
    <row r="13021" ht="15" hidden="1" customHeight="1" x14ac:dyDescent="0.25"/>
    <row r="13022" ht="15" hidden="1" customHeight="1" x14ac:dyDescent="0.25"/>
    <row r="13023" ht="15" hidden="1" customHeight="1" x14ac:dyDescent="0.25"/>
    <row r="13024" ht="15" hidden="1" customHeight="1" x14ac:dyDescent="0.25"/>
    <row r="13025" ht="15" hidden="1" customHeight="1" x14ac:dyDescent="0.25"/>
    <row r="13026" ht="15" hidden="1" customHeight="1" x14ac:dyDescent="0.25"/>
    <row r="13027" ht="15" hidden="1" customHeight="1" x14ac:dyDescent="0.25"/>
    <row r="13028" ht="15" hidden="1" customHeight="1" x14ac:dyDescent="0.25"/>
    <row r="13029" ht="15" hidden="1" customHeight="1" x14ac:dyDescent="0.25"/>
    <row r="13030" ht="15" hidden="1" customHeight="1" x14ac:dyDescent="0.25"/>
    <row r="13031" ht="15" hidden="1" customHeight="1" x14ac:dyDescent="0.25"/>
    <row r="13032" ht="15" hidden="1" customHeight="1" x14ac:dyDescent="0.25"/>
    <row r="13033" ht="15" hidden="1" customHeight="1" x14ac:dyDescent="0.25"/>
    <row r="13034" ht="15" hidden="1" customHeight="1" x14ac:dyDescent="0.25"/>
    <row r="13035" ht="15" hidden="1" customHeight="1" x14ac:dyDescent="0.25"/>
    <row r="13036" ht="15" hidden="1" customHeight="1" x14ac:dyDescent="0.25"/>
    <row r="13037" ht="15" hidden="1" customHeight="1" x14ac:dyDescent="0.25"/>
    <row r="13038" ht="15" hidden="1" customHeight="1" x14ac:dyDescent="0.25"/>
    <row r="13039" ht="15" hidden="1" customHeight="1" x14ac:dyDescent="0.25"/>
    <row r="13040" ht="15" hidden="1" customHeight="1" x14ac:dyDescent="0.25"/>
    <row r="13041" ht="15" hidden="1" customHeight="1" x14ac:dyDescent="0.25"/>
    <row r="13042" ht="15" hidden="1" customHeight="1" x14ac:dyDescent="0.25"/>
    <row r="13043" ht="15" hidden="1" customHeight="1" x14ac:dyDescent="0.25"/>
    <row r="13044" ht="15" hidden="1" customHeight="1" x14ac:dyDescent="0.25"/>
    <row r="13045" ht="15" hidden="1" customHeight="1" x14ac:dyDescent="0.25"/>
    <row r="13046" ht="15" hidden="1" customHeight="1" x14ac:dyDescent="0.25"/>
    <row r="13047" ht="15" hidden="1" customHeight="1" x14ac:dyDescent="0.25"/>
    <row r="13048" ht="15" hidden="1" customHeight="1" x14ac:dyDescent="0.25"/>
    <row r="13049" ht="15" hidden="1" customHeight="1" x14ac:dyDescent="0.25"/>
    <row r="13050" ht="15" hidden="1" customHeight="1" x14ac:dyDescent="0.25"/>
    <row r="13051" ht="15" hidden="1" customHeight="1" x14ac:dyDescent="0.25"/>
    <row r="13052" ht="15" hidden="1" customHeight="1" x14ac:dyDescent="0.25"/>
    <row r="13053" ht="15" hidden="1" customHeight="1" x14ac:dyDescent="0.25"/>
    <row r="13054" ht="15" hidden="1" customHeight="1" x14ac:dyDescent="0.25"/>
    <row r="13055" ht="15" hidden="1" customHeight="1" x14ac:dyDescent="0.25"/>
    <row r="13056" ht="15" hidden="1" customHeight="1" x14ac:dyDescent="0.25"/>
    <row r="13057" ht="15" hidden="1" customHeight="1" x14ac:dyDescent="0.25"/>
    <row r="13058" ht="15" hidden="1" customHeight="1" x14ac:dyDescent="0.25"/>
    <row r="13059" ht="15" hidden="1" customHeight="1" x14ac:dyDescent="0.25"/>
    <row r="13060" ht="15" hidden="1" customHeight="1" x14ac:dyDescent="0.25"/>
    <row r="13061" ht="15" hidden="1" customHeight="1" x14ac:dyDescent="0.25"/>
    <row r="13062" ht="15" hidden="1" customHeight="1" x14ac:dyDescent="0.25"/>
    <row r="13063" ht="15" hidden="1" customHeight="1" x14ac:dyDescent="0.25"/>
    <row r="13064" ht="15" hidden="1" customHeight="1" x14ac:dyDescent="0.25"/>
    <row r="13065" ht="15" hidden="1" customHeight="1" x14ac:dyDescent="0.25"/>
    <row r="13066" ht="15" hidden="1" customHeight="1" x14ac:dyDescent="0.25"/>
    <row r="13067" ht="15" hidden="1" customHeight="1" x14ac:dyDescent="0.25"/>
    <row r="13068" ht="15" hidden="1" customHeight="1" x14ac:dyDescent="0.25"/>
    <row r="13069" ht="15" hidden="1" customHeight="1" x14ac:dyDescent="0.25"/>
    <row r="13070" ht="15" hidden="1" customHeight="1" x14ac:dyDescent="0.25"/>
    <row r="13071" ht="15" hidden="1" customHeight="1" x14ac:dyDescent="0.25"/>
    <row r="13072" ht="15" hidden="1" customHeight="1" x14ac:dyDescent="0.25"/>
    <row r="13073" ht="15" hidden="1" customHeight="1" x14ac:dyDescent="0.25"/>
    <row r="13074" ht="15" hidden="1" customHeight="1" x14ac:dyDescent="0.25"/>
    <row r="13075" ht="15" hidden="1" customHeight="1" x14ac:dyDescent="0.25"/>
    <row r="13076" ht="15" hidden="1" customHeight="1" x14ac:dyDescent="0.25"/>
    <row r="13077" ht="15" hidden="1" customHeight="1" x14ac:dyDescent="0.25"/>
    <row r="13078" ht="15" hidden="1" customHeight="1" x14ac:dyDescent="0.25"/>
    <row r="13079" ht="15" hidden="1" customHeight="1" x14ac:dyDescent="0.25"/>
    <row r="13080" ht="15" hidden="1" customHeight="1" x14ac:dyDescent="0.25"/>
    <row r="13081" ht="15" hidden="1" customHeight="1" x14ac:dyDescent="0.25"/>
    <row r="13082" ht="15" hidden="1" customHeight="1" x14ac:dyDescent="0.25"/>
    <row r="13083" ht="15" hidden="1" customHeight="1" x14ac:dyDescent="0.25"/>
    <row r="13084" ht="15" hidden="1" customHeight="1" x14ac:dyDescent="0.25"/>
    <row r="13085" ht="15" hidden="1" customHeight="1" x14ac:dyDescent="0.25"/>
    <row r="13086" ht="15" hidden="1" customHeight="1" x14ac:dyDescent="0.25"/>
    <row r="13087" ht="15" hidden="1" customHeight="1" x14ac:dyDescent="0.25"/>
    <row r="13088" ht="15" hidden="1" customHeight="1" x14ac:dyDescent="0.25"/>
    <row r="13089" ht="15" hidden="1" customHeight="1" x14ac:dyDescent="0.25"/>
    <row r="13090" ht="15" hidden="1" customHeight="1" x14ac:dyDescent="0.25"/>
    <row r="13091" ht="15" hidden="1" customHeight="1" x14ac:dyDescent="0.25"/>
    <row r="13092" ht="15" hidden="1" customHeight="1" x14ac:dyDescent="0.25"/>
    <row r="13093" ht="15" hidden="1" customHeight="1" x14ac:dyDescent="0.25"/>
    <row r="13094" ht="15" hidden="1" customHeight="1" x14ac:dyDescent="0.25"/>
    <row r="13095" ht="15" hidden="1" customHeight="1" x14ac:dyDescent="0.25"/>
    <row r="13096" ht="15" hidden="1" customHeight="1" x14ac:dyDescent="0.25"/>
    <row r="13097" ht="15" hidden="1" customHeight="1" x14ac:dyDescent="0.25"/>
    <row r="13098" ht="15" hidden="1" customHeight="1" x14ac:dyDescent="0.25"/>
    <row r="13099" ht="15" hidden="1" customHeight="1" x14ac:dyDescent="0.25"/>
    <row r="13100" ht="15" hidden="1" customHeight="1" x14ac:dyDescent="0.25"/>
    <row r="13101" ht="15" hidden="1" customHeight="1" x14ac:dyDescent="0.25"/>
    <row r="13102" ht="15" hidden="1" customHeight="1" x14ac:dyDescent="0.25"/>
    <row r="13103" ht="15" hidden="1" customHeight="1" x14ac:dyDescent="0.25"/>
    <row r="13104" ht="15" hidden="1" customHeight="1" x14ac:dyDescent="0.25"/>
    <row r="13105" ht="15" hidden="1" customHeight="1" x14ac:dyDescent="0.25"/>
    <row r="13106" ht="15" hidden="1" customHeight="1" x14ac:dyDescent="0.25"/>
    <row r="13107" ht="15" hidden="1" customHeight="1" x14ac:dyDescent="0.25"/>
    <row r="13108" ht="15" hidden="1" customHeight="1" x14ac:dyDescent="0.25"/>
    <row r="13109" ht="15" hidden="1" customHeight="1" x14ac:dyDescent="0.25"/>
    <row r="13110" ht="15" hidden="1" customHeight="1" x14ac:dyDescent="0.25"/>
    <row r="13111" ht="15" hidden="1" customHeight="1" x14ac:dyDescent="0.25"/>
    <row r="13112" ht="15" hidden="1" customHeight="1" x14ac:dyDescent="0.25"/>
    <row r="13113" ht="15" hidden="1" customHeight="1" x14ac:dyDescent="0.25"/>
    <row r="13114" ht="15" hidden="1" customHeight="1" x14ac:dyDescent="0.25"/>
    <row r="13115" ht="15" hidden="1" customHeight="1" x14ac:dyDescent="0.25"/>
    <row r="13116" ht="15" hidden="1" customHeight="1" x14ac:dyDescent="0.25"/>
    <row r="13117" ht="15" hidden="1" customHeight="1" x14ac:dyDescent="0.25"/>
    <row r="13118" ht="15" hidden="1" customHeight="1" x14ac:dyDescent="0.25"/>
    <row r="13119" ht="15" hidden="1" customHeight="1" x14ac:dyDescent="0.25"/>
    <row r="13120" ht="15" hidden="1" customHeight="1" x14ac:dyDescent="0.25"/>
    <row r="13121" ht="15" hidden="1" customHeight="1" x14ac:dyDescent="0.25"/>
    <row r="13122" ht="15" hidden="1" customHeight="1" x14ac:dyDescent="0.25"/>
    <row r="13123" ht="15" hidden="1" customHeight="1" x14ac:dyDescent="0.25"/>
    <row r="13124" ht="15" hidden="1" customHeight="1" x14ac:dyDescent="0.25"/>
    <row r="13125" ht="15" hidden="1" customHeight="1" x14ac:dyDescent="0.25"/>
    <row r="13126" ht="15" hidden="1" customHeight="1" x14ac:dyDescent="0.25"/>
    <row r="13127" ht="15" hidden="1" customHeight="1" x14ac:dyDescent="0.25"/>
    <row r="13128" ht="15" hidden="1" customHeight="1" x14ac:dyDescent="0.25"/>
    <row r="13129" ht="15" hidden="1" customHeight="1" x14ac:dyDescent="0.25"/>
    <row r="13130" ht="15" hidden="1" customHeight="1" x14ac:dyDescent="0.25"/>
    <row r="13131" ht="15" hidden="1" customHeight="1" x14ac:dyDescent="0.25"/>
    <row r="13132" ht="15" hidden="1" customHeight="1" x14ac:dyDescent="0.25"/>
    <row r="13133" ht="15" hidden="1" customHeight="1" x14ac:dyDescent="0.25"/>
    <row r="13134" ht="15" hidden="1" customHeight="1" x14ac:dyDescent="0.25"/>
    <row r="13135" ht="15" hidden="1" customHeight="1" x14ac:dyDescent="0.25"/>
    <row r="13136" ht="15" hidden="1" customHeight="1" x14ac:dyDescent="0.25"/>
    <row r="13137" ht="15" hidden="1" customHeight="1" x14ac:dyDescent="0.25"/>
    <row r="13138" ht="15" hidden="1" customHeight="1" x14ac:dyDescent="0.25"/>
    <row r="13139" ht="15" hidden="1" customHeight="1" x14ac:dyDescent="0.25"/>
    <row r="13140" ht="15" hidden="1" customHeight="1" x14ac:dyDescent="0.25"/>
    <row r="13141" ht="15" hidden="1" customHeight="1" x14ac:dyDescent="0.25"/>
    <row r="13142" ht="15" hidden="1" customHeight="1" x14ac:dyDescent="0.25"/>
    <row r="13143" ht="15" hidden="1" customHeight="1" x14ac:dyDescent="0.25"/>
    <row r="13144" ht="15" hidden="1" customHeight="1" x14ac:dyDescent="0.25"/>
    <row r="13145" ht="15" hidden="1" customHeight="1" x14ac:dyDescent="0.25"/>
    <row r="13146" ht="15" hidden="1" customHeight="1" x14ac:dyDescent="0.25"/>
    <row r="13147" ht="15" hidden="1" customHeight="1" x14ac:dyDescent="0.25"/>
    <row r="13148" ht="15" hidden="1" customHeight="1" x14ac:dyDescent="0.25"/>
    <row r="13149" ht="15" hidden="1" customHeight="1" x14ac:dyDescent="0.25"/>
    <row r="13150" ht="15" hidden="1" customHeight="1" x14ac:dyDescent="0.25"/>
    <row r="13151" ht="15" hidden="1" customHeight="1" x14ac:dyDescent="0.25"/>
    <row r="13152" ht="15" hidden="1" customHeight="1" x14ac:dyDescent="0.25"/>
    <row r="13153" ht="15" hidden="1" customHeight="1" x14ac:dyDescent="0.25"/>
    <row r="13154" ht="15" hidden="1" customHeight="1" x14ac:dyDescent="0.25"/>
    <row r="13155" ht="15" hidden="1" customHeight="1" x14ac:dyDescent="0.25"/>
    <row r="13156" ht="15" hidden="1" customHeight="1" x14ac:dyDescent="0.25"/>
    <row r="13157" ht="15" hidden="1" customHeight="1" x14ac:dyDescent="0.25"/>
    <row r="13158" ht="15" hidden="1" customHeight="1" x14ac:dyDescent="0.25"/>
    <row r="13159" ht="15" hidden="1" customHeight="1" x14ac:dyDescent="0.25"/>
    <row r="13160" ht="15" hidden="1" customHeight="1" x14ac:dyDescent="0.25"/>
    <row r="13161" ht="15" hidden="1" customHeight="1" x14ac:dyDescent="0.25"/>
    <row r="13162" ht="15" hidden="1" customHeight="1" x14ac:dyDescent="0.25"/>
    <row r="13163" ht="15" hidden="1" customHeight="1" x14ac:dyDescent="0.25"/>
    <row r="13164" ht="15" hidden="1" customHeight="1" x14ac:dyDescent="0.25"/>
    <row r="13165" ht="15" hidden="1" customHeight="1" x14ac:dyDescent="0.25"/>
    <row r="13166" ht="15" hidden="1" customHeight="1" x14ac:dyDescent="0.25"/>
    <row r="13167" ht="15" hidden="1" customHeight="1" x14ac:dyDescent="0.25"/>
    <row r="13168" ht="15" hidden="1" customHeight="1" x14ac:dyDescent="0.25"/>
    <row r="13169" ht="15" hidden="1" customHeight="1" x14ac:dyDescent="0.25"/>
    <row r="13170" ht="15" hidden="1" customHeight="1" x14ac:dyDescent="0.25"/>
    <row r="13171" ht="15" hidden="1" customHeight="1" x14ac:dyDescent="0.25"/>
    <row r="13172" ht="15" hidden="1" customHeight="1" x14ac:dyDescent="0.25"/>
    <row r="13173" ht="15" hidden="1" customHeight="1" x14ac:dyDescent="0.25"/>
    <row r="13174" ht="15" hidden="1" customHeight="1" x14ac:dyDescent="0.25"/>
    <row r="13175" ht="15" hidden="1" customHeight="1" x14ac:dyDescent="0.25"/>
    <row r="13176" ht="15" hidden="1" customHeight="1" x14ac:dyDescent="0.25"/>
    <row r="13177" ht="15" hidden="1" customHeight="1" x14ac:dyDescent="0.25"/>
    <row r="13178" ht="15" hidden="1" customHeight="1" x14ac:dyDescent="0.25"/>
    <row r="13179" ht="15" hidden="1" customHeight="1" x14ac:dyDescent="0.25"/>
    <row r="13180" ht="15" hidden="1" customHeight="1" x14ac:dyDescent="0.25"/>
    <row r="13181" ht="15" hidden="1" customHeight="1" x14ac:dyDescent="0.25"/>
    <row r="13182" ht="15" hidden="1" customHeight="1" x14ac:dyDescent="0.25"/>
    <row r="13183" ht="15" hidden="1" customHeight="1" x14ac:dyDescent="0.25"/>
    <row r="13184" ht="15" hidden="1" customHeight="1" x14ac:dyDescent="0.25"/>
    <row r="13185" ht="15" hidden="1" customHeight="1" x14ac:dyDescent="0.25"/>
    <row r="13186" ht="15" hidden="1" customHeight="1" x14ac:dyDescent="0.25"/>
    <row r="13187" ht="15" hidden="1" customHeight="1" x14ac:dyDescent="0.25"/>
    <row r="13188" ht="15" hidden="1" customHeight="1" x14ac:dyDescent="0.25"/>
    <row r="13189" ht="15" hidden="1" customHeight="1" x14ac:dyDescent="0.25"/>
    <row r="13190" ht="15" hidden="1" customHeight="1" x14ac:dyDescent="0.25"/>
    <row r="13191" ht="15" hidden="1" customHeight="1" x14ac:dyDescent="0.25"/>
    <row r="13192" ht="15" hidden="1" customHeight="1" x14ac:dyDescent="0.25"/>
    <row r="13193" ht="15" hidden="1" customHeight="1" x14ac:dyDescent="0.25"/>
    <row r="13194" ht="15" hidden="1" customHeight="1" x14ac:dyDescent="0.25"/>
    <row r="13195" ht="15" hidden="1" customHeight="1" x14ac:dyDescent="0.25"/>
    <row r="13196" ht="15" hidden="1" customHeight="1" x14ac:dyDescent="0.25"/>
    <row r="13197" ht="15" hidden="1" customHeight="1" x14ac:dyDescent="0.25"/>
    <row r="13198" ht="15" hidden="1" customHeight="1" x14ac:dyDescent="0.25"/>
    <row r="13199" ht="15" hidden="1" customHeight="1" x14ac:dyDescent="0.25"/>
    <row r="13200" ht="15" hidden="1" customHeight="1" x14ac:dyDescent="0.25"/>
    <row r="13201" ht="15" hidden="1" customHeight="1" x14ac:dyDescent="0.25"/>
    <row r="13202" ht="15" hidden="1" customHeight="1" x14ac:dyDescent="0.25"/>
    <row r="13203" ht="15" hidden="1" customHeight="1" x14ac:dyDescent="0.25"/>
    <row r="13204" ht="15" hidden="1" customHeight="1" x14ac:dyDescent="0.25"/>
    <row r="13205" ht="15" hidden="1" customHeight="1" x14ac:dyDescent="0.25"/>
    <row r="13206" ht="15" hidden="1" customHeight="1" x14ac:dyDescent="0.25"/>
    <row r="13207" ht="15" hidden="1" customHeight="1" x14ac:dyDescent="0.25"/>
    <row r="13208" ht="15" hidden="1" customHeight="1" x14ac:dyDescent="0.25"/>
    <row r="13209" ht="15" hidden="1" customHeight="1" x14ac:dyDescent="0.25"/>
    <row r="13210" ht="15" hidden="1" customHeight="1" x14ac:dyDescent="0.25"/>
    <row r="13211" ht="15" hidden="1" customHeight="1" x14ac:dyDescent="0.25"/>
    <row r="13212" ht="15" hidden="1" customHeight="1" x14ac:dyDescent="0.25"/>
    <row r="13213" ht="15" hidden="1" customHeight="1" x14ac:dyDescent="0.25"/>
    <row r="13214" ht="15" hidden="1" customHeight="1" x14ac:dyDescent="0.25"/>
    <row r="13215" ht="15" hidden="1" customHeight="1" x14ac:dyDescent="0.25"/>
    <row r="13216" ht="15" hidden="1" customHeight="1" x14ac:dyDescent="0.25"/>
    <row r="13217" ht="15" hidden="1" customHeight="1" x14ac:dyDescent="0.25"/>
    <row r="13218" ht="15" hidden="1" customHeight="1" x14ac:dyDescent="0.25"/>
    <row r="13219" ht="15" hidden="1" customHeight="1" x14ac:dyDescent="0.25"/>
    <row r="13220" ht="15" hidden="1" customHeight="1" x14ac:dyDescent="0.25"/>
    <row r="13221" ht="15" hidden="1" customHeight="1" x14ac:dyDescent="0.25"/>
    <row r="13222" ht="15" hidden="1" customHeight="1" x14ac:dyDescent="0.25"/>
    <row r="13223" ht="15" hidden="1" customHeight="1" x14ac:dyDescent="0.25"/>
    <row r="13224" ht="15" hidden="1" customHeight="1" x14ac:dyDescent="0.25"/>
    <row r="13225" ht="15" hidden="1" customHeight="1" x14ac:dyDescent="0.25"/>
    <row r="13226" ht="15" hidden="1" customHeight="1" x14ac:dyDescent="0.25"/>
    <row r="13227" ht="15" hidden="1" customHeight="1" x14ac:dyDescent="0.25"/>
    <row r="13228" ht="15" hidden="1" customHeight="1" x14ac:dyDescent="0.25"/>
    <row r="13229" ht="15" hidden="1" customHeight="1" x14ac:dyDescent="0.25"/>
    <row r="13230" ht="15" hidden="1" customHeight="1" x14ac:dyDescent="0.25"/>
    <row r="13231" ht="15" hidden="1" customHeight="1" x14ac:dyDescent="0.25"/>
    <row r="13232" ht="15" hidden="1" customHeight="1" x14ac:dyDescent="0.25"/>
    <row r="13233" ht="15" hidden="1" customHeight="1" x14ac:dyDescent="0.25"/>
    <row r="13234" ht="15" hidden="1" customHeight="1" x14ac:dyDescent="0.25"/>
    <row r="13235" ht="15" hidden="1" customHeight="1" x14ac:dyDescent="0.25"/>
    <row r="13236" ht="15" hidden="1" customHeight="1" x14ac:dyDescent="0.25"/>
    <row r="13237" ht="15" hidden="1" customHeight="1" x14ac:dyDescent="0.25"/>
    <row r="13238" ht="15" hidden="1" customHeight="1" x14ac:dyDescent="0.25"/>
    <row r="13239" ht="15" hidden="1" customHeight="1" x14ac:dyDescent="0.25"/>
    <row r="13240" ht="15" hidden="1" customHeight="1" x14ac:dyDescent="0.25"/>
    <row r="13241" ht="15" hidden="1" customHeight="1" x14ac:dyDescent="0.25"/>
    <row r="13242" ht="15" hidden="1" customHeight="1" x14ac:dyDescent="0.25"/>
    <row r="13243" ht="15" hidden="1" customHeight="1" x14ac:dyDescent="0.25"/>
    <row r="13244" ht="15" hidden="1" customHeight="1" x14ac:dyDescent="0.25"/>
    <row r="13245" ht="15" hidden="1" customHeight="1" x14ac:dyDescent="0.25"/>
    <row r="13246" ht="15" hidden="1" customHeight="1" x14ac:dyDescent="0.25"/>
    <row r="13247" ht="15" hidden="1" customHeight="1" x14ac:dyDescent="0.25"/>
    <row r="13248" ht="15" hidden="1" customHeight="1" x14ac:dyDescent="0.25"/>
    <row r="13249" ht="15" hidden="1" customHeight="1" x14ac:dyDescent="0.25"/>
    <row r="13250" ht="15" hidden="1" customHeight="1" x14ac:dyDescent="0.25"/>
    <row r="13251" ht="15" hidden="1" customHeight="1" x14ac:dyDescent="0.25"/>
    <row r="13252" ht="15" hidden="1" customHeight="1" x14ac:dyDescent="0.25"/>
    <row r="13253" ht="15" hidden="1" customHeight="1" x14ac:dyDescent="0.25"/>
    <row r="13254" ht="15" hidden="1" customHeight="1" x14ac:dyDescent="0.25"/>
    <row r="13255" ht="15" hidden="1" customHeight="1" x14ac:dyDescent="0.25"/>
    <row r="13256" ht="15" hidden="1" customHeight="1" x14ac:dyDescent="0.25"/>
    <row r="13257" ht="15" hidden="1" customHeight="1" x14ac:dyDescent="0.25"/>
    <row r="13258" ht="15" hidden="1" customHeight="1" x14ac:dyDescent="0.25"/>
    <row r="13259" ht="15" hidden="1" customHeight="1" x14ac:dyDescent="0.25"/>
    <row r="13260" ht="15" hidden="1" customHeight="1" x14ac:dyDescent="0.25"/>
    <row r="13261" ht="15" hidden="1" customHeight="1" x14ac:dyDescent="0.25"/>
    <row r="13262" ht="15" hidden="1" customHeight="1" x14ac:dyDescent="0.25"/>
    <row r="13263" ht="15" hidden="1" customHeight="1" x14ac:dyDescent="0.25"/>
    <row r="13264" ht="15" hidden="1" customHeight="1" x14ac:dyDescent="0.25"/>
    <row r="13265" ht="15" hidden="1" customHeight="1" x14ac:dyDescent="0.25"/>
    <row r="13266" ht="15" hidden="1" customHeight="1" x14ac:dyDescent="0.25"/>
    <row r="13267" ht="15" hidden="1" customHeight="1" x14ac:dyDescent="0.25"/>
    <row r="13268" ht="15" hidden="1" customHeight="1" x14ac:dyDescent="0.25"/>
    <row r="13269" ht="15" hidden="1" customHeight="1" x14ac:dyDescent="0.25"/>
    <row r="13270" ht="15" hidden="1" customHeight="1" x14ac:dyDescent="0.25"/>
    <row r="13271" ht="15" hidden="1" customHeight="1" x14ac:dyDescent="0.25"/>
    <row r="13272" ht="15" hidden="1" customHeight="1" x14ac:dyDescent="0.25"/>
    <row r="13273" ht="15" hidden="1" customHeight="1" x14ac:dyDescent="0.25"/>
    <row r="13274" ht="15" hidden="1" customHeight="1" x14ac:dyDescent="0.25"/>
    <row r="13275" ht="15" hidden="1" customHeight="1" x14ac:dyDescent="0.25"/>
    <row r="13276" ht="15" hidden="1" customHeight="1" x14ac:dyDescent="0.25"/>
    <row r="13277" ht="15" hidden="1" customHeight="1" x14ac:dyDescent="0.25"/>
    <row r="13278" ht="15" hidden="1" customHeight="1" x14ac:dyDescent="0.25"/>
    <row r="13279" ht="15" hidden="1" customHeight="1" x14ac:dyDescent="0.25"/>
    <row r="13280" ht="15" hidden="1" customHeight="1" x14ac:dyDescent="0.25"/>
    <row r="13281" ht="15" hidden="1" customHeight="1" x14ac:dyDescent="0.25"/>
    <row r="13282" ht="15" hidden="1" customHeight="1" x14ac:dyDescent="0.25"/>
    <row r="13283" ht="15" hidden="1" customHeight="1" x14ac:dyDescent="0.25"/>
    <row r="13284" ht="15" hidden="1" customHeight="1" x14ac:dyDescent="0.25"/>
    <row r="13285" ht="15" hidden="1" customHeight="1" x14ac:dyDescent="0.25"/>
    <row r="13286" ht="15" hidden="1" customHeight="1" x14ac:dyDescent="0.25"/>
    <row r="13287" ht="15" hidden="1" customHeight="1" x14ac:dyDescent="0.25"/>
    <row r="13288" ht="15" hidden="1" customHeight="1" x14ac:dyDescent="0.25"/>
    <row r="13289" ht="15" hidden="1" customHeight="1" x14ac:dyDescent="0.25"/>
    <row r="13290" ht="15" hidden="1" customHeight="1" x14ac:dyDescent="0.25"/>
    <row r="13291" ht="15" hidden="1" customHeight="1" x14ac:dyDescent="0.25"/>
    <row r="13292" ht="15" hidden="1" customHeight="1" x14ac:dyDescent="0.25"/>
    <row r="13293" ht="15" hidden="1" customHeight="1" x14ac:dyDescent="0.25"/>
    <row r="13294" ht="15" hidden="1" customHeight="1" x14ac:dyDescent="0.25"/>
    <row r="13295" ht="15" hidden="1" customHeight="1" x14ac:dyDescent="0.25"/>
    <row r="13296" ht="15" hidden="1" customHeight="1" x14ac:dyDescent="0.25"/>
    <row r="13297" ht="15" hidden="1" customHeight="1" x14ac:dyDescent="0.25"/>
    <row r="13298" ht="15" hidden="1" customHeight="1" x14ac:dyDescent="0.25"/>
    <row r="13299" ht="15" hidden="1" customHeight="1" x14ac:dyDescent="0.25"/>
    <row r="13300" ht="15" hidden="1" customHeight="1" x14ac:dyDescent="0.25"/>
    <row r="13301" ht="15" hidden="1" customHeight="1" x14ac:dyDescent="0.25"/>
    <row r="13302" ht="15" hidden="1" customHeight="1" x14ac:dyDescent="0.25"/>
    <row r="13303" ht="15" hidden="1" customHeight="1" x14ac:dyDescent="0.25"/>
    <row r="13304" ht="15" hidden="1" customHeight="1" x14ac:dyDescent="0.25"/>
    <row r="13305" ht="15" hidden="1" customHeight="1" x14ac:dyDescent="0.25"/>
    <row r="13306" ht="15" hidden="1" customHeight="1" x14ac:dyDescent="0.25"/>
    <row r="13307" ht="15" hidden="1" customHeight="1" x14ac:dyDescent="0.25"/>
    <row r="13308" ht="15" hidden="1" customHeight="1" x14ac:dyDescent="0.25"/>
    <row r="13309" ht="15" hidden="1" customHeight="1" x14ac:dyDescent="0.25"/>
    <row r="13310" ht="15" hidden="1" customHeight="1" x14ac:dyDescent="0.25"/>
    <row r="13311" ht="15" hidden="1" customHeight="1" x14ac:dyDescent="0.25"/>
    <row r="13312" ht="15" hidden="1" customHeight="1" x14ac:dyDescent="0.25"/>
    <row r="13313" ht="15" hidden="1" customHeight="1" x14ac:dyDescent="0.25"/>
    <row r="13314" ht="15" hidden="1" customHeight="1" x14ac:dyDescent="0.25"/>
    <row r="13315" ht="15" hidden="1" customHeight="1" x14ac:dyDescent="0.25"/>
    <row r="13316" ht="15" hidden="1" customHeight="1" x14ac:dyDescent="0.25"/>
    <row r="13317" ht="15" hidden="1" customHeight="1" x14ac:dyDescent="0.25"/>
    <row r="13318" ht="15" hidden="1" customHeight="1" x14ac:dyDescent="0.25"/>
    <row r="13319" ht="15" hidden="1" customHeight="1" x14ac:dyDescent="0.25"/>
    <row r="13320" ht="15" hidden="1" customHeight="1" x14ac:dyDescent="0.25"/>
    <row r="13321" ht="15" hidden="1" customHeight="1" x14ac:dyDescent="0.25"/>
    <row r="13322" ht="15" hidden="1" customHeight="1" x14ac:dyDescent="0.25"/>
    <row r="13323" ht="15" hidden="1" customHeight="1" x14ac:dyDescent="0.25"/>
    <row r="13324" ht="15" hidden="1" customHeight="1" x14ac:dyDescent="0.25"/>
    <row r="13325" ht="15" hidden="1" customHeight="1" x14ac:dyDescent="0.25"/>
    <row r="13326" ht="15" hidden="1" customHeight="1" x14ac:dyDescent="0.25"/>
    <row r="13327" ht="15" hidden="1" customHeight="1" x14ac:dyDescent="0.25"/>
    <row r="13328" ht="15" hidden="1" customHeight="1" x14ac:dyDescent="0.25"/>
    <row r="13329" ht="15" hidden="1" customHeight="1" x14ac:dyDescent="0.25"/>
    <row r="13330" ht="15" hidden="1" customHeight="1" x14ac:dyDescent="0.25"/>
    <row r="13331" ht="15" hidden="1" customHeight="1" x14ac:dyDescent="0.25"/>
    <row r="13332" ht="15" hidden="1" customHeight="1" x14ac:dyDescent="0.25"/>
    <row r="13333" ht="15" hidden="1" customHeight="1" x14ac:dyDescent="0.25"/>
    <row r="13334" ht="15" hidden="1" customHeight="1" x14ac:dyDescent="0.25"/>
    <row r="13335" ht="15" hidden="1" customHeight="1" x14ac:dyDescent="0.25"/>
    <row r="13336" ht="15" hidden="1" customHeight="1" x14ac:dyDescent="0.25"/>
    <row r="13337" ht="15" hidden="1" customHeight="1" x14ac:dyDescent="0.25"/>
    <row r="13338" ht="15" hidden="1" customHeight="1" x14ac:dyDescent="0.25"/>
    <row r="13339" ht="15" hidden="1" customHeight="1" x14ac:dyDescent="0.25"/>
    <row r="13340" ht="15" hidden="1" customHeight="1" x14ac:dyDescent="0.25"/>
    <row r="13341" ht="15" hidden="1" customHeight="1" x14ac:dyDescent="0.25"/>
    <row r="13342" ht="15" hidden="1" customHeight="1" x14ac:dyDescent="0.25"/>
    <row r="13343" ht="15" hidden="1" customHeight="1" x14ac:dyDescent="0.25"/>
    <row r="13344" ht="15" hidden="1" customHeight="1" x14ac:dyDescent="0.25"/>
    <row r="13345" ht="15" hidden="1" customHeight="1" x14ac:dyDescent="0.25"/>
    <row r="13346" ht="15" hidden="1" customHeight="1" x14ac:dyDescent="0.25"/>
    <row r="13347" ht="15" hidden="1" customHeight="1" x14ac:dyDescent="0.25"/>
    <row r="13348" ht="15" hidden="1" customHeight="1" x14ac:dyDescent="0.25"/>
    <row r="13349" ht="15" hidden="1" customHeight="1" x14ac:dyDescent="0.25"/>
    <row r="13350" ht="15" hidden="1" customHeight="1" x14ac:dyDescent="0.25"/>
    <row r="13351" ht="15" hidden="1" customHeight="1" x14ac:dyDescent="0.25"/>
    <row r="13352" ht="15" hidden="1" customHeight="1" x14ac:dyDescent="0.25"/>
    <row r="13353" ht="15" hidden="1" customHeight="1" x14ac:dyDescent="0.25"/>
    <row r="13354" ht="15" hidden="1" customHeight="1" x14ac:dyDescent="0.25"/>
    <row r="13355" ht="15" hidden="1" customHeight="1" x14ac:dyDescent="0.25"/>
    <row r="13356" ht="15" hidden="1" customHeight="1" x14ac:dyDescent="0.25"/>
    <row r="13357" ht="15" hidden="1" customHeight="1" x14ac:dyDescent="0.25"/>
    <row r="13358" ht="15" hidden="1" customHeight="1" x14ac:dyDescent="0.25"/>
    <row r="13359" ht="15" hidden="1" customHeight="1" x14ac:dyDescent="0.25"/>
    <row r="13360" ht="15" hidden="1" customHeight="1" x14ac:dyDescent="0.25"/>
    <row r="13361" ht="15" hidden="1" customHeight="1" x14ac:dyDescent="0.25"/>
    <row r="13362" ht="15" hidden="1" customHeight="1" x14ac:dyDescent="0.25"/>
    <row r="13363" ht="15" hidden="1" customHeight="1" x14ac:dyDescent="0.25"/>
    <row r="13364" ht="15" hidden="1" customHeight="1" x14ac:dyDescent="0.25"/>
    <row r="13365" ht="15" hidden="1" customHeight="1" x14ac:dyDescent="0.25"/>
    <row r="13366" ht="15" hidden="1" customHeight="1" x14ac:dyDescent="0.25"/>
    <row r="13367" ht="15" hidden="1" customHeight="1" x14ac:dyDescent="0.25"/>
    <row r="13368" ht="15" hidden="1" customHeight="1" x14ac:dyDescent="0.25"/>
    <row r="13369" ht="15" hidden="1" customHeight="1" x14ac:dyDescent="0.25"/>
    <row r="13370" ht="15" hidden="1" customHeight="1" x14ac:dyDescent="0.25"/>
    <row r="13371" ht="15" hidden="1" customHeight="1" x14ac:dyDescent="0.25"/>
    <row r="13372" ht="15" hidden="1" customHeight="1" x14ac:dyDescent="0.25"/>
    <row r="13373" ht="15" hidden="1" customHeight="1" x14ac:dyDescent="0.25"/>
    <row r="13374" ht="15" hidden="1" customHeight="1" x14ac:dyDescent="0.25"/>
    <row r="13375" ht="15" hidden="1" customHeight="1" x14ac:dyDescent="0.25"/>
    <row r="13376" ht="15" hidden="1" customHeight="1" x14ac:dyDescent="0.25"/>
    <row r="13377" ht="15" hidden="1" customHeight="1" x14ac:dyDescent="0.25"/>
    <row r="13378" ht="15" hidden="1" customHeight="1" x14ac:dyDescent="0.25"/>
    <row r="13379" ht="15" hidden="1" customHeight="1" x14ac:dyDescent="0.25"/>
    <row r="13380" ht="15" hidden="1" customHeight="1" x14ac:dyDescent="0.25"/>
    <row r="13381" ht="15" hidden="1" customHeight="1" x14ac:dyDescent="0.25"/>
    <row r="13382" ht="15" hidden="1" customHeight="1" x14ac:dyDescent="0.25"/>
    <row r="13383" ht="15" hidden="1" customHeight="1" x14ac:dyDescent="0.25"/>
    <row r="13384" ht="15" hidden="1" customHeight="1" x14ac:dyDescent="0.25"/>
    <row r="13385" ht="15" hidden="1" customHeight="1" x14ac:dyDescent="0.25"/>
    <row r="13386" ht="15" hidden="1" customHeight="1" x14ac:dyDescent="0.25"/>
    <row r="13387" ht="15" hidden="1" customHeight="1" x14ac:dyDescent="0.25"/>
    <row r="13388" ht="15" hidden="1" customHeight="1" x14ac:dyDescent="0.25"/>
    <row r="13389" ht="15" hidden="1" customHeight="1" x14ac:dyDescent="0.25"/>
    <row r="13390" ht="15" hidden="1" customHeight="1" x14ac:dyDescent="0.25"/>
    <row r="13391" ht="15" hidden="1" customHeight="1" x14ac:dyDescent="0.25"/>
    <row r="13392" ht="15" hidden="1" customHeight="1" x14ac:dyDescent="0.25"/>
    <row r="13393" ht="15" hidden="1" customHeight="1" x14ac:dyDescent="0.25"/>
    <row r="13394" ht="15" hidden="1" customHeight="1" x14ac:dyDescent="0.25"/>
    <row r="13395" ht="15" hidden="1" customHeight="1" x14ac:dyDescent="0.25"/>
    <row r="13396" ht="15" hidden="1" customHeight="1" x14ac:dyDescent="0.25"/>
    <row r="13397" ht="15" hidden="1" customHeight="1" x14ac:dyDescent="0.25"/>
    <row r="13398" ht="15" hidden="1" customHeight="1" x14ac:dyDescent="0.25"/>
    <row r="13399" ht="15" hidden="1" customHeight="1" x14ac:dyDescent="0.25"/>
    <row r="13400" ht="15" hidden="1" customHeight="1" x14ac:dyDescent="0.25"/>
    <row r="13401" ht="15" hidden="1" customHeight="1" x14ac:dyDescent="0.25"/>
    <row r="13402" ht="15" hidden="1" customHeight="1" x14ac:dyDescent="0.25"/>
    <row r="13403" ht="15" hidden="1" customHeight="1" x14ac:dyDescent="0.25"/>
    <row r="13404" ht="15" hidden="1" customHeight="1" x14ac:dyDescent="0.25"/>
    <row r="13405" ht="15" hidden="1" customHeight="1" x14ac:dyDescent="0.25"/>
    <row r="13406" ht="15" hidden="1" customHeight="1" x14ac:dyDescent="0.25"/>
    <row r="13407" ht="15" hidden="1" customHeight="1" x14ac:dyDescent="0.25"/>
    <row r="13408" ht="15" hidden="1" customHeight="1" x14ac:dyDescent="0.25"/>
    <row r="13409" ht="15" hidden="1" customHeight="1" x14ac:dyDescent="0.25"/>
    <row r="13410" ht="15" hidden="1" customHeight="1" x14ac:dyDescent="0.25"/>
    <row r="13411" ht="15" hidden="1" customHeight="1" x14ac:dyDescent="0.25"/>
    <row r="13412" ht="15" hidden="1" customHeight="1" x14ac:dyDescent="0.25"/>
    <row r="13413" ht="15" hidden="1" customHeight="1" x14ac:dyDescent="0.25"/>
    <row r="13414" ht="15" hidden="1" customHeight="1" x14ac:dyDescent="0.25"/>
    <row r="13415" ht="15" hidden="1" customHeight="1" x14ac:dyDescent="0.25"/>
    <row r="13416" ht="15" hidden="1" customHeight="1" x14ac:dyDescent="0.25"/>
    <row r="13417" ht="15" hidden="1" customHeight="1" x14ac:dyDescent="0.25"/>
    <row r="13418" ht="15" hidden="1" customHeight="1" x14ac:dyDescent="0.25"/>
    <row r="13419" ht="15" hidden="1" customHeight="1" x14ac:dyDescent="0.25"/>
    <row r="13420" ht="15" hidden="1" customHeight="1" x14ac:dyDescent="0.25"/>
    <row r="13421" ht="15" hidden="1" customHeight="1" x14ac:dyDescent="0.25"/>
    <row r="13422" ht="15" hidden="1" customHeight="1" x14ac:dyDescent="0.25"/>
    <row r="13423" ht="15" hidden="1" customHeight="1" x14ac:dyDescent="0.25"/>
    <row r="13424" ht="15" hidden="1" customHeight="1" x14ac:dyDescent="0.25"/>
    <row r="13425" ht="15" hidden="1" customHeight="1" x14ac:dyDescent="0.25"/>
    <row r="13426" ht="15" hidden="1" customHeight="1" x14ac:dyDescent="0.25"/>
    <row r="13427" ht="15" hidden="1" customHeight="1" x14ac:dyDescent="0.25"/>
    <row r="13428" ht="15" hidden="1" customHeight="1" x14ac:dyDescent="0.25"/>
    <row r="13429" ht="15" hidden="1" customHeight="1" x14ac:dyDescent="0.25"/>
    <row r="13430" ht="15" hidden="1" customHeight="1" x14ac:dyDescent="0.25"/>
    <row r="13431" ht="15" hidden="1" customHeight="1" x14ac:dyDescent="0.25"/>
    <row r="13432" ht="15" hidden="1" customHeight="1" x14ac:dyDescent="0.25"/>
    <row r="13433" ht="15" hidden="1" customHeight="1" x14ac:dyDescent="0.25"/>
    <row r="13434" ht="15" hidden="1" customHeight="1" x14ac:dyDescent="0.25"/>
    <row r="13435" ht="15" hidden="1" customHeight="1" x14ac:dyDescent="0.25"/>
    <row r="13436" ht="15" hidden="1" customHeight="1" x14ac:dyDescent="0.25"/>
    <row r="13437" ht="15" hidden="1" customHeight="1" x14ac:dyDescent="0.25"/>
    <row r="13438" ht="15" hidden="1" customHeight="1" x14ac:dyDescent="0.25"/>
    <row r="13439" ht="15" hidden="1" customHeight="1" x14ac:dyDescent="0.25"/>
    <row r="13440" ht="15" hidden="1" customHeight="1" x14ac:dyDescent="0.25"/>
    <row r="13441" ht="15" hidden="1" customHeight="1" x14ac:dyDescent="0.25"/>
    <row r="13442" ht="15" hidden="1" customHeight="1" x14ac:dyDescent="0.25"/>
    <row r="13443" ht="15" hidden="1" customHeight="1" x14ac:dyDescent="0.25"/>
    <row r="13444" ht="15" hidden="1" customHeight="1" x14ac:dyDescent="0.25"/>
    <row r="13445" ht="15" hidden="1" customHeight="1" x14ac:dyDescent="0.25"/>
    <row r="13446" ht="15" hidden="1" customHeight="1" x14ac:dyDescent="0.25"/>
    <row r="13447" ht="15" hidden="1" customHeight="1" x14ac:dyDescent="0.25"/>
    <row r="13448" ht="15" hidden="1" customHeight="1" x14ac:dyDescent="0.25"/>
    <row r="13449" ht="15" hidden="1" customHeight="1" x14ac:dyDescent="0.25"/>
    <row r="13450" ht="15" hidden="1" customHeight="1" x14ac:dyDescent="0.25"/>
    <row r="13451" ht="15" hidden="1" customHeight="1" x14ac:dyDescent="0.25"/>
    <row r="13452" ht="15" hidden="1" customHeight="1" x14ac:dyDescent="0.25"/>
    <row r="13453" ht="15" hidden="1" customHeight="1" x14ac:dyDescent="0.25"/>
    <row r="13454" ht="15" hidden="1" customHeight="1" x14ac:dyDescent="0.25"/>
    <row r="13455" ht="15" hidden="1" customHeight="1" x14ac:dyDescent="0.25"/>
    <row r="13456" ht="15" hidden="1" customHeight="1" x14ac:dyDescent="0.25"/>
    <row r="13457" ht="15" hidden="1" customHeight="1" x14ac:dyDescent="0.25"/>
    <row r="13458" ht="15" hidden="1" customHeight="1" x14ac:dyDescent="0.25"/>
    <row r="13459" ht="15" hidden="1" customHeight="1" x14ac:dyDescent="0.25"/>
    <row r="13460" ht="15" hidden="1" customHeight="1" x14ac:dyDescent="0.25"/>
    <row r="13461" ht="15" hidden="1" customHeight="1" x14ac:dyDescent="0.25"/>
    <row r="13462" ht="15" hidden="1" customHeight="1" x14ac:dyDescent="0.25"/>
    <row r="13463" ht="15" hidden="1" customHeight="1" x14ac:dyDescent="0.25"/>
    <row r="13464" ht="15" hidden="1" customHeight="1" x14ac:dyDescent="0.25"/>
    <row r="13465" ht="15" hidden="1" customHeight="1" x14ac:dyDescent="0.25"/>
    <row r="13466" ht="15" hidden="1" customHeight="1" x14ac:dyDescent="0.25"/>
    <row r="13467" ht="15" hidden="1" customHeight="1" x14ac:dyDescent="0.25"/>
    <row r="13468" ht="15" hidden="1" customHeight="1" x14ac:dyDescent="0.25"/>
    <row r="13469" ht="15" hidden="1" customHeight="1" x14ac:dyDescent="0.25"/>
    <row r="13470" ht="15" hidden="1" customHeight="1" x14ac:dyDescent="0.25"/>
    <row r="13471" ht="15" hidden="1" customHeight="1" x14ac:dyDescent="0.25"/>
    <row r="13472" ht="15" hidden="1" customHeight="1" x14ac:dyDescent="0.25"/>
    <row r="13473" ht="15" hidden="1" customHeight="1" x14ac:dyDescent="0.25"/>
    <row r="13474" ht="15" hidden="1" customHeight="1" x14ac:dyDescent="0.25"/>
    <row r="13475" ht="15" hidden="1" customHeight="1" x14ac:dyDescent="0.25"/>
    <row r="13476" ht="15" hidden="1" customHeight="1" x14ac:dyDescent="0.25"/>
    <row r="13477" ht="15" hidden="1" customHeight="1" x14ac:dyDescent="0.25"/>
    <row r="13478" ht="15" hidden="1" customHeight="1" x14ac:dyDescent="0.25"/>
    <row r="13479" ht="15" hidden="1" customHeight="1" x14ac:dyDescent="0.25"/>
    <row r="13480" ht="15" hidden="1" customHeight="1" x14ac:dyDescent="0.25"/>
    <row r="13481" ht="15" hidden="1" customHeight="1" x14ac:dyDescent="0.25"/>
    <row r="13482" ht="15" hidden="1" customHeight="1" x14ac:dyDescent="0.25"/>
    <row r="13483" ht="15" hidden="1" customHeight="1" x14ac:dyDescent="0.25"/>
    <row r="13484" ht="15" hidden="1" customHeight="1" x14ac:dyDescent="0.25"/>
    <row r="13485" ht="15" hidden="1" customHeight="1" x14ac:dyDescent="0.25"/>
    <row r="13486" ht="15" hidden="1" customHeight="1" x14ac:dyDescent="0.25"/>
    <row r="13487" ht="15" hidden="1" customHeight="1" x14ac:dyDescent="0.25"/>
    <row r="13488" ht="15" hidden="1" customHeight="1" x14ac:dyDescent="0.25"/>
    <row r="13489" ht="15" hidden="1" customHeight="1" x14ac:dyDescent="0.25"/>
    <row r="13490" ht="15" hidden="1" customHeight="1" x14ac:dyDescent="0.25"/>
    <row r="13491" ht="15" hidden="1" customHeight="1" x14ac:dyDescent="0.25"/>
    <row r="13492" ht="15" hidden="1" customHeight="1" x14ac:dyDescent="0.25"/>
    <row r="13493" ht="15" hidden="1" customHeight="1" x14ac:dyDescent="0.25"/>
    <row r="13494" ht="15" hidden="1" customHeight="1" x14ac:dyDescent="0.25"/>
    <row r="13495" ht="15" hidden="1" customHeight="1" x14ac:dyDescent="0.25"/>
    <row r="13496" ht="15" hidden="1" customHeight="1" x14ac:dyDescent="0.25"/>
    <row r="13497" ht="15" hidden="1" customHeight="1" x14ac:dyDescent="0.25"/>
    <row r="13498" ht="15" hidden="1" customHeight="1" x14ac:dyDescent="0.25"/>
    <row r="13499" ht="15" hidden="1" customHeight="1" x14ac:dyDescent="0.25"/>
    <row r="13500" ht="15" hidden="1" customHeight="1" x14ac:dyDescent="0.25"/>
    <row r="13501" ht="15" hidden="1" customHeight="1" x14ac:dyDescent="0.25"/>
    <row r="13502" ht="15" hidden="1" customHeight="1" x14ac:dyDescent="0.25"/>
    <row r="13503" ht="15" hidden="1" customHeight="1" x14ac:dyDescent="0.25"/>
    <row r="13504" ht="15" hidden="1" customHeight="1" x14ac:dyDescent="0.25"/>
    <row r="13505" ht="15" hidden="1" customHeight="1" x14ac:dyDescent="0.25"/>
    <row r="13506" ht="15" hidden="1" customHeight="1" x14ac:dyDescent="0.25"/>
    <row r="13507" ht="15" hidden="1" customHeight="1" x14ac:dyDescent="0.25"/>
    <row r="13508" ht="15" hidden="1" customHeight="1" x14ac:dyDescent="0.25"/>
    <row r="13509" ht="15" hidden="1" customHeight="1" x14ac:dyDescent="0.25"/>
    <row r="13510" ht="15" hidden="1" customHeight="1" x14ac:dyDescent="0.25"/>
    <row r="13511" ht="15" hidden="1" customHeight="1" x14ac:dyDescent="0.25"/>
    <row r="13512" ht="15" hidden="1" customHeight="1" x14ac:dyDescent="0.25"/>
    <row r="13513" ht="15" hidden="1" customHeight="1" x14ac:dyDescent="0.25"/>
    <row r="13514" ht="15" hidden="1" customHeight="1" x14ac:dyDescent="0.25"/>
    <row r="13515" ht="15" hidden="1" customHeight="1" x14ac:dyDescent="0.25"/>
    <row r="13516" ht="15" hidden="1" customHeight="1" x14ac:dyDescent="0.25"/>
    <row r="13517" ht="15" hidden="1" customHeight="1" x14ac:dyDescent="0.25"/>
    <row r="13518" ht="15" hidden="1" customHeight="1" x14ac:dyDescent="0.25"/>
    <row r="13519" ht="15" hidden="1" customHeight="1" x14ac:dyDescent="0.25"/>
    <row r="13520" ht="15" hidden="1" customHeight="1" x14ac:dyDescent="0.25"/>
    <row r="13521" ht="15" hidden="1" customHeight="1" x14ac:dyDescent="0.25"/>
    <row r="13522" ht="15" hidden="1" customHeight="1" x14ac:dyDescent="0.25"/>
    <row r="13523" ht="15" hidden="1" customHeight="1" x14ac:dyDescent="0.25"/>
    <row r="13524" ht="15" hidden="1" customHeight="1" x14ac:dyDescent="0.25"/>
    <row r="13525" ht="15" hidden="1" customHeight="1" x14ac:dyDescent="0.25"/>
    <row r="13526" ht="15" hidden="1" customHeight="1" x14ac:dyDescent="0.25"/>
    <row r="13527" ht="15" hidden="1" customHeight="1" x14ac:dyDescent="0.25"/>
    <row r="13528" ht="15" hidden="1" customHeight="1" x14ac:dyDescent="0.25"/>
    <row r="13529" ht="15" hidden="1" customHeight="1" x14ac:dyDescent="0.25"/>
    <row r="13530" ht="15" hidden="1" customHeight="1" x14ac:dyDescent="0.25"/>
    <row r="13531" ht="15" hidden="1" customHeight="1" x14ac:dyDescent="0.25"/>
    <row r="13532" ht="15" hidden="1" customHeight="1" x14ac:dyDescent="0.25"/>
    <row r="13533" ht="15" hidden="1" customHeight="1" x14ac:dyDescent="0.25"/>
    <row r="13534" ht="15" hidden="1" customHeight="1" x14ac:dyDescent="0.25"/>
    <row r="13535" ht="15" hidden="1" customHeight="1" x14ac:dyDescent="0.25"/>
    <row r="13536" ht="15" hidden="1" customHeight="1" x14ac:dyDescent="0.25"/>
    <row r="13537" ht="15" hidden="1" customHeight="1" x14ac:dyDescent="0.25"/>
    <row r="13538" ht="15" hidden="1" customHeight="1" x14ac:dyDescent="0.25"/>
    <row r="13539" ht="15" hidden="1" customHeight="1" x14ac:dyDescent="0.25"/>
    <row r="13540" ht="15" hidden="1" customHeight="1" x14ac:dyDescent="0.25"/>
    <row r="13541" ht="15" hidden="1" customHeight="1" x14ac:dyDescent="0.25"/>
    <row r="13542" ht="15" hidden="1" customHeight="1" x14ac:dyDescent="0.25"/>
    <row r="13543" ht="15" hidden="1" customHeight="1" x14ac:dyDescent="0.25"/>
    <row r="13544" ht="15" hidden="1" customHeight="1" x14ac:dyDescent="0.25"/>
    <row r="13545" ht="15" hidden="1" customHeight="1" x14ac:dyDescent="0.25"/>
    <row r="13546" ht="15" hidden="1" customHeight="1" x14ac:dyDescent="0.25"/>
    <row r="13547" ht="15" hidden="1" customHeight="1" x14ac:dyDescent="0.25"/>
    <row r="13548" ht="15" hidden="1" customHeight="1" x14ac:dyDescent="0.25"/>
    <row r="13549" ht="15" hidden="1" customHeight="1" x14ac:dyDescent="0.25"/>
    <row r="13550" ht="15" hidden="1" customHeight="1" x14ac:dyDescent="0.25"/>
    <row r="13551" ht="15" hidden="1" customHeight="1" x14ac:dyDescent="0.25"/>
    <row r="13552" ht="15" hidden="1" customHeight="1" x14ac:dyDescent="0.25"/>
    <row r="13553" ht="15" hidden="1" customHeight="1" x14ac:dyDescent="0.25"/>
    <row r="13554" ht="15" hidden="1" customHeight="1" x14ac:dyDescent="0.25"/>
    <row r="13555" ht="15" hidden="1" customHeight="1" x14ac:dyDescent="0.25"/>
    <row r="13556" ht="15" hidden="1" customHeight="1" x14ac:dyDescent="0.25"/>
    <row r="13557" ht="15" hidden="1" customHeight="1" x14ac:dyDescent="0.25"/>
    <row r="13558" ht="15" hidden="1" customHeight="1" x14ac:dyDescent="0.25"/>
    <row r="13559" ht="15" hidden="1" customHeight="1" x14ac:dyDescent="0.25"/>
    <row r="13560" ht="15" hidden="1" customHeight="1" x14ac:dyDescent="0.25"/>
    <row r="13561" ht="15" hidden="1" customHeight="1" x14ac:dyDescent="0.25"/>
    <row r="13562" ht="15" hidden="1" customHeight="1" x14ac:dyDescent="0.25"/>
    <row r="13563" ht="15" hidden="1" customHeight="1" x14ac:dyDescent="0.25"/>
    <row r="13564" ht="15" hidden="1" customHeight="1" x14ac:dyDescent="0.25"/>
    <row r="13565" ht="15" hidden="1" customHeight="1" x14ac:dyDescent="0.25"/>
    <row r="13566" ht="15" hidden="1" customHeight="1" x14ac:dyDescent="0.25"/>
    <row r="13567" ht="15" hidden="1" customHeight="1" x14ac:dyDescent="0.25"/>
    <row r="13568" ht="15" hidden="1" customHeight="1" x14ac:dyDescent="0.25"/>
    <row r="13569" ht="15" hidden="1" customHeight="1" x14ac:dyDescent="0.25"/>
    <row r="13570" ht="15" hidden="1" customHeight="1" x14ac:dyDescent="0.25"/>
    <row r="13571" ht="15" hidden="1" customHeight="1" x14ac:dyDescent="0.25"/>
    <row r="13572" ht="15" hidden="1" customHeight="1" x14ac:dyDescent="0.25"/>
    <row r="13573" ht="15" hidden="1" customHeight="1" x14ac:dyDescent="0.25"/>
    <row r="13574" ht="15" hidden="1" customHeight="1" x14ac:dyDescent="0.25"/>
    <row r="13575" ht="15" hidden="1" customHeight="1" x14ac:dyDescent="0.25"/>
    <row r="13576" ht="15" hidden="1" customHeight="1" x14ac:dyDescent="0.25"/>
    <row r="13577" ht="15" hidden="1" customHeight="1" x14ac:dyDescent="0.25"/>
    <row r="13578" ht="15" hidden="1" customHeight="1" x14ac:dyDescent="0.25"/>
    <row r="13579" ht="15" hidden="1" customHeight="1" x14ac:dyDescent="0.25"/>
    <row r="13580" ht="15" hidden="1" customHeight="1" x14ac:dyDescent="0.25"/>
    <row r="13581" ht="15" hidden="1" customHeight="1" x14ac:dyDescent="0.25"/>
    <row r="13582" ht="15" hidden="1" customHeight="1" x14ac:dyDescent="0.25"/>
    <row r="13583" ht="15" hidden="1" customHeight="1" x14ac:dyDescent="0.25"/>
    <row r="13584" ht="15" hidden="1" customHeight="1" x14ac:dyDescent="0.25"/>
    <row r="13585" ht="15" hidden="1" customHeight="1" x14ac:dyDescent="0.25"/>
    <row r="13586" ht="15" hidden="1" customHeight="1" x14ac:dyDescent="0.25"/>
    <row r="13587" ht="15" hidden="1" customHeight="1" x14ac:dyDescent="0.25"/>
    <row r="13588" ht="15" hidden="1" customHeight="1" x14ac:dyDescent="0.25"/>
    <row r="13589" ht="15" hidden="1" customHeight="1" x14ac:dyDescent="0.25"/>
    <row r="13590" ht="15" hidden="1" customHeight="1" x14ac:dyDescent="0.25"/>
    <row r="13591" ht="15" hidden="1" customHeight="1" x14ac:dyDescent="0.25"/>
    <row r="13592" ht="15" hidden="1" customHeight="1" x14ac:dyDescent="0.25"/>
    <row r="13593" ht="15" hidden="1" customHeight="1" x14ac:dyDescent="0.25"/>
    <row r="13594" ht="15" hidden="1" customHeight="1" x14ac:dyDescent="0.25"/>
    <row r="13595" ht="15" hidden="1" customHeight="1" x14ac:dyDescent="0.25"/>
    <row r="13596" ht="15" hidden="1" customHeight="1" x14ac:dyDescent="0.25"/>
    <row r="13597" ht="15" hidden="1" customHeight="1" x14ac:dyDescent="0.25"/>
    <row r="13598" ht="15" hidden="1" customHeight="1" x14ac:dyDescent="0.25"/>
    <row r="13599" ht="15" hidden="1" customHeight="1" x14ac:dyDescent="0.25"/>
    <row r="13600" ht="15" hidden="1" customHeight="1" x14ac:dyDescent="0.25"/>
    <row r="13601" ht="15" hidden="1" customHeight="1" x14ac:dyDescent="0.25"/>
    <row r="13602" ht="15" hidden="1" customHeight="1" x14ac:dyDescent="0.25"/>
    <row r="13603" ht="15" hidden="1" customHeight="1" x14ac:dyDescent="0.25"/>
    <row r="13604" ht="15" hidden="1" customHeight="1" x14ac:dyDescent="0.25"/>
    <row r="13605" ht="15" hidden="1" customHeight="1" x14ac:dyDescent="0.25"/>
    <row r="13606" ht="15" hidden="1" customHeight="1" x14ac:dyDescent="0.25"/>
    <row r="13607" ht="15" hidden="1" customHeight="1" x14ac:dyDescent="0.25"/>
    <row r="13608" ht="15" hidden="1" customHeight="1" x14ac:dyDescent="0.25"/>
    <row r="13609" ht="15" hidden="1" customHeight="1" x14ac:dyDescent="0.25"/>
    <row r="13610" ht="15" hidden="1" customHeight="1" x14ac:dyDescent="0.25"/>
    <row r="13611" ht="15" hidden="1" customHeight="1" x14ac:dyDescent="0.25"/>
    <row r="13612" ht="15" hidden="1" customHeight="1" x14ac:dyDescent="0.25"/>
    <row r="13613" ht="15" hidden="1" customHeight="1" x14ac:dyDescent="0.25"/>
    <row r="13614" ht="15" hidden="1" customHeight="1" x14ac:dyDescent="0.25"/>
    <row r="13615" ht="15" hidden="1" customHeight="1" x14ac:dyDescent="0.25"/>
    <row r="13616" ht="15" hidden="1" customHeight="1" x14ac:dyDescent="0.25"/>
    <row r="13617" ht="15" hidden="1" customHeight="1" x14ac:dyDescent="0.25"/>
    <row r="13618" ht="15" hidden="1" customHeight="1" x14ac:dyDescent="0.25"/>
    <row r="13619" ht="15" hidden="1" customHeight="1" x14ac:dyDescent="0.25"/>
    <row r="13620" ht="15" hidden="1" customHeight="1" x14ac:dyDescent="0.25"/>
    <row r="13621" ht="15" hidden="1" customHeight="1" x14ac:dyDescent="0.25"/>
    <row r="13622" ht="15" hidden="1" customHeight="1" x14ac:dyDescent="0.25"/>
    <row r="13623" ht="15" hidden="1" customHeight="1" x14ac:dyDescent="0.25"/>
    <row r="13624" ht="15" hidden="1" customHeight="1" x14ac:dyDescent="0.25"/>
    <row r="13625" ht="15" hidden="1" customHeight="1" x14ac:dyDescent="0.25"/>
    <row r="13626" ht="15" hidden="1" customHeight="1" x14ac:dyDescent="0.25"/>
    <row r="13627" ht="15" hidden="1" customHeight="1" x14ac:dyDescent="0.25"/>
    <row r="13628" ht="15" hidden="1" customHeight="1" x14ac:dyDescent="0.25"/>
    <row r="13629" ht="15" hidden="1" customHeight="1" x14ac:dyDescent="0.25"/>
    <row r="13630" ht="15" hidden="1" customHeight="1" x14ac:dyDescent="0.25"/>
    <row r="13631" ht="15" hidden="1" customHeight="1" x14ac:dyDescent="0.25"/>
    <row r="13632" ht="15" hidden="1" customHeight="1" x14ac:dyDescent="0.25"/>
    <row r="13633" ht="15" hidden="1" customHeight="1" x14ac:dyDescent="0.25"/>
    <row r="13634" ht="15" hidden="1" customHeight="1" x14ac:dyDescent="0.25"/>
    <row r="13635" ht="15" hidden="1" customHeight="1" x14ac:dyDescent="0.25"/>
    <row r="13636" ht="15" hidden="1" customHeight="1" x14ac:dyDescent="0.25"/>
    <row r="13637" ht="15" hidden="1" customHeight="1" x14ac:dyDescent="0.25"/>
    <row r="13638" ht="15" hidden="1" customHeight="1" x14ac:dyDescent="0.25"/>
    <row r="13639" ht="15" hidden="1" customHeight="1" x14ac:dyDescent="0.25"/>
    <row r="13640" ht="15" hidden="1" customHeight="1" x14ac:dyDescent="0.25"/>
    <row r="13641" ht="15" hidden="1" customHeight="1" x14ac:dyDescent="0.25"/>
    <row r="13642" ht="15" hidden="1" customHeight="1" x14ac:dyDescent="0.25"/>
    <row r="13643" ht="15" hidden="1" customHeight="1" x14ac:dyDescent="0.25"/>
    <row r="13644" ht="15" hidden="1" customHeight="1" x14ac:dyDescent="0.25"/>
    <row r="13645" ht="15" hidden="1" customHeight="1" x14ac:dyDescent="0.25"/>
    <row r="13646" ht="15" hidden="1" customHeight="1" x14ac:dyDescent="0.25"/>
    <row r="13647" ht="15" hidden="1" customHeight="1" x14ac:dyDescent="0.25"/>
    <row r="13648" ht="15" hidden="1" customHeight="1" x14ac:dyDescent="0.25"/>
    <row r="13649" ht="15" hidden="1" customHeight="1" x14ac:dyDescent="0.25"/>
    <row r="13650" ht="15" hidden="1" customHeight="1" x14ac:dyDescent="0.25"/>
    <row r="13651" ht="15" hidden="1" customHeight="1" x14ac:dyDescent="0.25"/>
    <row r="13652" ht="15" hidden="1" customHeight="1" x14ac:dyDescent="0.25"/>
    <row r="13653" ht="15" hidden="1" customHeight="1" x14ac:dyDescent="0.25"/>
    <row r="13654" ht="15" hidden="1" customHeight="1" x14ac:dyDescent="0.25"/>
    <row r="13655" ht="15" hidden="1" customHeight="1" x14ac:dyDescent="0.25"/>
    <row r="13656" ht="15" hidden="1" customHeight="1" x14ac:dyDescent="0.25"/>
    <row r="13657" ht="15" hidden="1" customHeight="1" x14ac:dyDescent="0.25"/>
    <row r="13658" ht="15" hidden="1" customHeight="1" x14ac:dyDescent="0.25"/>
    <row r="13659" ht="15" hidden="1" customHeight="1" x14ac:dyDescent="0.25"/>
    <row r="13660" ht="15" hidden="1" customHeight="1" x14ac:dyDescent="0.25"/>
    <row r="13661" ht="15" hidden="1" customHeight="1" x14ac:dyDescent="0.25"/>
    <row r="13662" ht="15" hidden="1" customHeight="1" x14ac:dyDescent="0.25"/>
    <row r="13663" ht="15" hidden="1" customHeight="1" x14ac:dyDescent="0.25"/>
    <row r="13664" ht="15" hidden="1" customHeight="1" x14ac:dyDescent="0.25"/>
    <row r="13665" ht="15" hidden="1" customHeight="1" x14ac:dyDescent="0.25"/>
    <row r="13666" ht="15" hidden="1" customHeight="1" x14ac:dyDescent="0.25"/>
    <row r="13667" ht="15" hidden="1" customHeight="1" x14ac:dyDescent="0.25"/>
    <row r="13668" ht="15" hidden="1" customHeight="1" x14ac:dyDescent="0.25"/>
    <row r="13669" ht="15" hidden="1" customHeight="1" x14ac:dyDescent="0.25"/>
    <row r="13670" ht="15" hidden="1" customHeight="1" x14ac:dyDescent="0.25"/>
    <row r="13671" ht="15" hidden="1" customHeight="1" x14ac:dyDescent="0.25"/>
    <row r="13672" ht="15" hidden="1" customHeight="1" x14ac:dyDescent="0.25"/>
    <row r="13673" ht="15" hidden="1" customHeight="1" x14ac:dyDescent="0.25"/>
    <row r="13674" ht="15" hidden="1" customHeight="1" x14ac:dyDescent="0.25"/>
    <row r="13675" ht="15" hidden="1" customHeight="1" x14ac:dyDescent="0.25"/>
    <row r="13676" ht="15" hidden="1" customHeight="1" x14ac:dyDescent="0.25"/>
    <row r="13677" ht="15" hidden="1" customHeight="1" x14ac:dyDescent="0.25"/>
    <row r="13678" ht="15" hidden="1" customHeight="1" x14ac:dyDescent="0.25"/>
    <row r="13679" ht="15" hidden="1" customHeight="1" x14ac:dyDescent="0.25"/>
    <row r="13680" ht="15" hidden="1" customHeight="1" x14ac:dyDescent="0.25"/>
    <row r="13681" ht="15" hidden="1" customHeight="1" x14ac:dyDescent="0.25"/>
    <row r="13682" ht="15" hidden="1" customHeight="1" x14ac:dyDescent="0.25"/>
    <row r="13683" ht="15" hidden="1" customHeight="1" x14ac:dyDescent="0.25"/>
    <row r="13684" ht="15" hidden="1" customHeight="1" x14ac:dyDescent="0.25"/>
    <row r="13685" ht="15" hidden="1" customHeight="1" x14ac:dyDescent="0.25"/>
    <row r="13686" ht="15" hidden="1" customHeight="1" x14ac:dyDescent="0.25"/>
    <row r="13687" ht="15" hidden="1" customHeight="1" x14ac:dyDescent="0.25"/>
    <row r="13688" ht="15" hidden="1" customHeight="1" x14ac:dyDescent="0.25"/>
    <row r="13689" ht="15" hidden="1" customHeight="1" x14ac:dyDescent="0.25"/>
    <row r="13690" ht="15" hidden="1" customHeight="1" x14ac:dyDescent="0.25"/>
    <row r="13691" ht="15" hidden="1" customHeight="1" x14ac:dyDescent="0.25"/>
    <row r="13692" ht="15" hidden="1" customHeight="1" x14ac:dyDescent="0.25"/>
    <row r="13693" ht="15" hidden="1" customHeight="1" x14ac:dyDescent="0.25"/>
    <row r="13694" ht="15" hidden="1" customHeight="1" x14ac:dyDescent="0.25"/>
    <row r="13695" ht="15" hidden="1" customHeight="1" x14ac:dyDescent="0.25"/>
    <row r="13696" ht="15" hidden="1" customHeight="1" x14ac:dyDescent="0.25"/>
    <row r="13697" ht="15" hidden="1" customHeight="1" x14ac:dyDescent="0.25"/>
    <row r="13698" ht="15" hidden="1" customHeight="1" x14ac:dyDescent="0.25"/>
    <row r="13699" ht="15" hidden="1" customHeight="1" x14ac:dyDescent="0.25"/>
    <row r="13700" ht="15" hidden="1" customHeight="1" x14ac:dyDescent="0.25"/>
    <row r="13701" ht="15" hidden="1" customHeight="1" x14ac:dyDescent="0.25"/>
    <row r="13702" ht="15" hidden="1" customHeight="1" x14ac:dyDescent="0.25"/>
    <row r="13703" ht="15" hidden="1" customHeight="1" x14ac:dyDescent="0.25"/>
    <row r="13704" ht="15" hidden="1" customHeight="1" x14ac:dyDescent="0.25"/>
    <row r="13705" ht="15" hidden="1" customHeight="1" x14ac:dyDescent="0.25"/>
    <row r="13706" ht="15" hidden="1" customHeight="1" x14ac:dyDescent="0.25"/>
    <row r="13707" ht="15" hidden="1" customHeight="1" x14ac:dyDescent="0.25"/>
    <row r="13708" ht="15" hidden="1" customHeight="1" x14ac:dyDescent="0.25"/>
    <row r="13709" ht="15" hidden="1" customHeight="1" x14ac:dyDescent="0.25"/>
    <row r="13710" ht="15" hidden="1" customHeight="1" x14ac:dyDescent="0.25"/>
    <row r="13711" ht="15" hidden="1" customHeight="1" x14ac:dyDescent="0.25"/>
    <row r="13712" ht="15" hidden="1" customHeight="1" x14ac:dyDescent="0.25"/>
    <row r="13713" ht="15" hidden="1" customHeight="1" x14ac:dyDescent="0.25"/>
    <row r="13714" ht="15" hidden="1" customHeight="1" x14ac:dyDescent="0.25"/>
    <row r="13715" ht="15" hidden="1" customHeight="1" x14ac:dyDescent="0.25"/>
    <row r="13716" ht="15" hidden="1" customHeight="1" x14ac:dyDescent="0.25"/>
    <row r="13717" ht="15" hidden="1" customHeight="1" x14ac:dyDescent="0.25"/>
    <row r="13718" ht="15" hidden="1" customHeight="1" x14ac:dyDescent="0.25"/>
    <row r="13719" ht="15" hidden="1" customHeight="1" x14ac:dyDescent="0.25"/>
    <row r="13720" ht="15" hidden="1" customHeight="1" x14ac:dyDescent="0.25"/>
    <row r="13721" ht="15" hidden="1" customHeight="1" x14ac:dyDescent="0.25"/>
    <row r="13722" ht="15" hidden="1" customHeight="1" x14ac:dyDescent="0.25"/>
    <row r="13723" ht="15" hidden="1" customHeight="1" x14ac:dyDescent="0.25"/>
    <row r="13724" ht="15" hidden="1" customHeight="1" x14ac:dyDescent="0.25"/>
    <row r="13725" ht="15" hidden="1" customHeight="1" x14ac:dyDescent="0.25"/>
    <row r="13726" ht="15" hidden="1" customHeight="1" x14ac:dyDescent="0.25"/>
    <row r="13727" ht="15" hidden="1" customHeight="1" x14ac:dyDescent="0.25"/>
    <row r="13728" ht="15" hidden="1" customHeight="1" x14ac:dyDescent="0.25"/>
    <row r="13729" ht="15" hidden="1" customHeight="1" x14ac:dyDescent="0.25"/>
    <row r="13730" ht="15" hidden="1" customHeight="1" x14ac:dyDescent="0.25"/>
    <row r="13731" ht="15" hidden="1" customHeight="1" x14ac:dyDescent="0.25"/>
    <row r="13732" ht="15" hidden="1" customHeight="1" x14ac:dyDescent="0.25"/>
    <row r="13733" ht="15" hidden="1" customHeight="1" x14ac:dyDescent="0.25"/>
    <row r="13734" ht="15" hidden="1" customHeight="1" x14ac:dyDescent="0.25"/>
    <row r="13735" ht="15" hidden="1" customHeight="1" x14ac:dyDescent="0.25"/>
    <row r="13736" ht="15" hidden="1" customHeight="1" x14ac:dyDescent="0.25"/>
    <row r="13737" ht="15" hidden="1" customHeight="1" x14ac:dyDescent="0.25"/>
    <row r="13738" ht="15" hidden="1" customHeight="1" x14ac:dyDescent="0.25"/>
    <row r="13739" ht="15" hidden="1" customHeight="1" x14ac:dyDescent="0.25"/>
    <row r="13740" ht="15" hidden="1" customHeight="1" x14ac:dyDescent="0.25"/>
    <row r="13741" ht="15" hidden="1" customHeight="1" x14ac:dyDescent="0.25"/>
    <row r="13742" ht="15" hidden="1" customHeight="1" x14ac:dyDescent="0.25"/>
    <row r="13743" ht="15" hidden="1" customHeight="1" x14ac:dyDescent="0.25"/>
    <row r="13744" ht="15" hidden="1" customHeight="1" x14ac:dyDescent="0.25"/>
    <row r="13745" ht="15" hidden="1" customHeight="1" x14ac:dyDescent="0.25"/>
    <row r="13746" ht="15" hidden="1" customHeight="1" x14ac:dyDescent="0.25"/>
    <row r="13747" ht="15" hidden="1" customHeight="1" x14ac:dyDescent="0.25"/>
    <row r="13748" ht="15" hidden="1" customHeight="1" x14ac:dyDescent="0.25"/>
    <row r="13749" ht="15" hidden="1" customHeight="1" x14ac:dyDescent="0.25"/>
    <row r="13750" ht="15" hidden="1" customHeight="1" x14ac:dyDescent="0.25"/>
    <row r="13751" ht="15" hidden="1" customHeight="1" x14ac:dyDescent="0.25"/>
    <row r="13752" ht="15" hidden="1" customHeight="1" x14ac:dyDescent="0.25"/>
    <row r="13753" ht="15" hidden="1" customHeight="1" x14ac:dyDescent="0.25"/>
    <row r="13754" ht="15" hidden="1" customHeight="1" x14ac:dyDescent="0.25"/>
    <row r="13755" ht="15" hidden="1" customHeight="1" x14ac:dyDescent="0.25"/>
    <row r="13756" ht="15" hidden="1" customHeight="1" x14ac:dyDescent="0.25"/>
    <row r="13757" ht="15" hidden="1" customHeight="1" x14ac:dyDescent="0.25"/>
    <row r="13758" ht="15" hidden="1" customHeight="1" x14ac:dyDescent="0.25"/>
    <row r="13759" ht="15" hidden="1" customHeight="1" x14ac:dyDescent="0.25"/>
    <row r="13760" ht="15" hidden="1" customHeight="1" x14ac:dyDescent="0.25"/>
    <row r="13761" ht="15" hidden="1" customHeight="1" x14ac:dyDescent="0.25"/>
    <row r="13762" ht="15" hidden="1" customHeight="1" x14ac:dyDescent="0.25"/>
    <row r="13763" ht="15" hidden="1" customHeight="1" x14ac:dyDescent="0.25"/>
    <row r="13764" ht="15" hidden="1" customHeight="1" x14ac:dyDescent="0.25"/>
    <row r="13765" ht="15" hidden="1" customHeight="1" x14ac:dyDescent="0.25"/>
    <row r="13766" ht="15" hidden="1" customHeight="1" x14ac:dyDescent="0.25"/>
    <row r="13767" ht="15" hidden="1" customHeight="1" x14ac:dyDescent="0.25"/>
    <row r="13768" ht="15" hidden="1" customHeight="1" x14ac:dyDescent="0.25"/>
    <row r="13769" ht="15" hidden="1" customHeight="1" x14ac:dyDescent="0.25"/>
    <row r="13770" ht="15" hidden="1" customHeight="1" x14ac:dyDescent="0.25"/>
    <row r="13771" ht="15" hidden="1" customHeight="1" x14ac:dyDescent="0.25"/>
    <row r="13772" ht="15" hidden="1" customHeight="1" x14ac:dyDescent="0.25"/>
    <row r="13773" ht="15" hidden="1" customHeight="1" x14ac:dyDescent="0.25"/>
    <row r="13774" ht="15" hidden="1" customHeight="1" x14ac:dyDescent="0.25"/>
    <row r="13775" ht="15" hidden="1" customHeight="1" x14ac:dyDescent="0.25"/>
    <row r="13776" ht="15" hidden="1" customHeight="1" x14ac:dyDescent="0.25"/>
    <row r="13777" ht="15" hidden="1" customHeight="1" x14ac:dyDescent="0.25"/>
    <row r="13778" ht="15" hidden="1" customHeight="1" x14ac:dyDescent="0.25"/>
    <row r="13779" ht="15" hidden="1" customHeight="1" x14ac:dyDescent="0.25"/>
    <row r="13780" ht="15" hidden="1" customHeight="1" x14ac:dyDescent="0.25"/>
    <row r="13781" ht="15" hidden="1" customHeight="1" x14ac:dyDescent="0.25"/>
    <row r="13782" ht="15" hidden="1" customHeight="1" x14ac:dyDescent="0.25"/>
    <row r="13783" ht="15" hidden="1" customHeight="1" x14ac:dyDescent="0.25"/>
    <row r="13784" ht="15" hidden="1" customHeight="1" x14ac:dyDescent="0.25"/>
    <row r="13785" ht="15" hidden="1" customHeight="1" x14ac:dyDescent="0.25"/>
    <row r="13786" ht="15" hidden="1" customHeight="1" x14ac:dyDescent="0.25"/>
    <row r="13787" ht="15" hidden="1" customHeight="1" x14ac:dyDescent="0.25"/>
    <row r="13788" ht="15" hidden="1" customHeight="1" x14ac:dyDescent="0.25"/>
    <row r="13789" ht="15" hidden="1" customHeight="1" x14ac:dyDescent="0.25"/>
    <row r="13790" ht="15" hidden="1" customHeight="1" x14ac:dyDescent="0.25"/>
    <row r="13791" ht="15" hidden="1" customHeight="1" x14ac:dyDescent="0.25"/>
    <row r="13792" ht="15" hidden="1" customHeight="1" x14ac:dyDescent="0.25"/>
    <row r="13793" ht="15" hidden="1" customHeight="1" x14ac:dyDescent="0.25"/>
    <row r="13794" ht="15" hidden="1" customHeight="1" x14ac:dyDescent="0.25"/>
    <row r="13795" ht="15" hidden="1" customHeight="1" x14ac:dyDescent="0.25"/>
    <row r="13796" ht="15" hidden="1" customHeight="1" x14ac:dyDescent="0.25"/>
    <row r="13797" ht="15" hidden="1" customHeight="1" x14ac:dyDescent="0.25"/>
    <row r="13798" ht="15" hidden="1" customHeight="1" x14ac:dyDescent="0.25"/>
    <row r="13799" ht="15" hidden="1" customHeight="1" x14ac:dyDescent="0.25"/>
    <row r="13800" ht="15" hidden="1" customHeight="1" x14ac:dyDescent="0.25"/>
    <row r="13801" ht="15" hidden="1" customHeight="1" x14ac:dyDescent="0.25"/>
    <row r="13802" ht="15" hidden="1" customHeight="1" x14ac:dyDescent="0.25"/>
    <row r="13803" ht="15" hidden="1" customHeight="1" x14ac:dyDescent="0.25"/>
    <row r="13804" ht="15" hidden="1" customHeight="1" x14ac:dyDescent="0.25"/>
    <row r="13805" ht="15" hidden="1" customHeight="1" x14ac:dyDescent="0.25"/>
    <row r="13806" ht="15" hidden="1" customHeight="1" x14ac:dyDescent="0.25"/>
    <row r="13807" ht="15" hidden="1" customHeight="1" x14ac:dyDescent="0.25"/>
    <row r="13808" ht="15" hidden="1" customHeight="1" x14ac:dyDescent="0.25"/>
    <row r="13809" ht="15" hidden="1" customHeight="1" x14ac:dyDescent="0.25"/>
    <row r="13810" ht="15" hidden="1" customHeight="1" x14ac:dyDescent="0.25"/>
    <row r="13811" ht="15" hidden="1" customHeight="1" x14ac:dyDescent="0.25"/>
    <row r="13812" ht="15" hidden="1" customHeight="1" x14ac:dyDescent="0.25"/>
    <row r="13813" ht="15" hidden="1" customHeight="1" x14ac:dyDescent="0.25"/>
    <row r="13814" ht="15" hidden="1" customHeight="1" x14ac:dyDescent="0.25"/>
    <row r="13815" ht="15" hidden="1" customHeight="1" x14ac:dyDescent="0.25"/>
    <row r="13816" ht="15" hidden="1" customHeight="1" x14ac:dyDescent="0.25"/>
    <row r="13817" ht="15" hidden="1" customHeight="1" x14ac:dyDescent="0.25"/>
    <row r="13818" ht="15" hidden="1" customHeight="1" x14ac:dyDescent="0.25"/>
    <row r="13819" ht="15" hidden="1" customHeight="1" x14ac:dyDescent="0.25"/>
    <row r="13820" ht="15" hidden="1" customHeight="1" x14ac:dyDescent="0.25"/>
    <row r="13821" ht="15" hidden="1" customHeight="1" x14ac:dyDescent="0.25"/>
    <row r="13822" ht="15" hidden="1" customHeight="1" x14ac:dyDescent="0.25"/>
    <row r="13823" ht="15" hidden="1" customHeight="1" x14ac:dyDescent="0.25"/>
    <row r="13824" ht="15" hidden="1" customHeight="1" x14ac:dyDescent="0.25"/>
    <row r="13825" ht="15" hidden="1" customHeight="1" x14ac:dyDescent="0.25"/>
    <row r="13826" ht="15" hidden="1" customHeight="1" x14ac:dyDescent="0.25"/>
    <row r="13827" ht="15" hidden="1" customHeight="1" x14ac:dyDescent="0.25"/>
    <row r="13828" ht="15" hidden="1" customHeight="1" x14ac:dyDescent="0.25"/>
    <row r="13829" ht="15" hidden="1" customHeight="1" x14ac:dyDescent="0.25"/>
    <row r="13830" ht="15" hidden="1" customHeight="1" x14ac:dyDescent="0.25"/>
    <row r="13831" ht="15" hidden="1" customHeight="1" x14ac:dyDescent="0.25"/>
    <row r="13832" ht="15" hidden="1" customHeight="1" x14ac:dyDescent="0.25"/>
    <row r="13833" ht="15" hidden="1" customHeight="1" x14ac:dyDescent="0.25"/>
    <row r="13834" ht="15" hidden="1" customHeight="1" x14ac:dyDescent="0.25"/>
    <row r="13835" ht="15" hidden="1" customHeight="1" x14ac:dyDescent="0.25"/>
    <row r="13836" ht="15" hidden="1" customHeight="1" x14ac:dyDescent="0.25"/>
    <row r="13837" ht="15" hidden="1" customHeight="1" x14ac:dyDescent="0.25"/>
    <row r="13838" ht="15" hidden="1" customHeight="1" x14ac:dyDescent="0.25"/>
    <row r="13839" ht="15" hidden="1" customHeight="1" x14ac:dyDescent="0.25"/>
    <row r="13840" ht="15" hidden="1" customHeight="1" x14ac:dyDescent="0.25"/>
    <row r="13841" ht="15" hidden="1" customHeight="1" x14ac:dyDescent="0.25"/>
    <row r="13842" ht="15" hidden="1" customHeight="1" x14ac:dyDescent="0.25"/>
    <row r="13843" ht="15" hidden="1" customHeight="1" x14ac:dyDescent="0.25"/>
    <row r="13844" ht="15" hidden="1" customHeight="1" x14ac:dyDescent="0.25"/>
    <row r="13845" ht="15" hidden="1" customHeight="1" x14ac:dyDescent="0.25"/>
    <row r="13846" ht="15" hidden="1" customHeight="1" x14ac:dyDescent="0.25"/>
    <row r="13847" ht="15" hidden="1" customHeight="1" x14ac:dyDescent="0.25"/>
    <row r="13848" ht="15" hidden="1" customHeight="1" x14ac:dyDescent="0.25"/>
    <row r="13849" ht="15" hidden="1" customHeight="1" x14ac:dyDescent="0.25"/>
    <row r="13850" ht="15" hidden="1" customHeight="1" x14ac:dyDescent="0.25"/>
    <row r="13851" ht="15" hidden="1" customHeight="1" x14ac:dyDescent="0.25"/>
    <row r="13852" ht="15" hidden="1" customHeight="1" x14ac:dyDescent="0.25"/>
    <row r="13853" ht="15" hidden="1" customHeight="1" x14ac:dyDescent="0.25"/>
    <row r="13854" ht="15" hidden="1" customHeight="1" x14ac:dyDescent="0.25"/>
    <row r="13855" ht="15" hidden="1" customHeight="1" x14ac:dyDescent="0.25"/>
    <row r="13856" ht="15" hidden="1" customHeight="1" x14ac:dyDescent="0.25"/>
    <row r="13857" ht="15" hidden="1" customHeight="1" x14ac:dyDescent="0.25"/>
    <row r="13858" ht="15" hidden="1" customHeight="1" x14ac:dyDescent="0.25"/>
    <row r="13859" ht="15" hidden="1" customHeight="1" x14ac:dyDescent="0.25"/>
    <row r="13860" ht="15" hidden="1" customHeight="1" x14ac:dyDescent="0.25"/>
    <row r="13861" ht="15" hidden="1" customHeight="1" x14ac:dyDescent="0.25"/>
    <row r="13862" ht="15" hidden="1" customHeight="1" x14ac:dyDescent="0.25"/>
    <row r="13863" ht="15" hidden="1" customHeight="1" x14ac:dyDescent="0.25"/>
    <row r="13864" ht="15" hidden="1" customHeight="1" x14ac:dyDescent="0.25"/>
    <row r="13865" ht="15" hidden="1" customHeight="1" x14ac:dyDescent="0.25"/>
    <row r="13866" ht="15" hidden="1" customHeight="1" x14ac:dyDescent="0.25"/>
    <row r="13867" ht="15" hidden="1" customHeight="1" x14ac:dyDescent="0.25"/>
    <row r="13868" ht="15" hidden="1" customHeight="1" x14ac:dyDescent="0.25"/>
    <row r="13869" ht="15" hidden="1" customHeight="1" x14ac:dyDescent="0.25"/>
    <row r="13870" ht="15" hidden="1" customHeight="1" x14ac:dyDescent="0.25"/>
    <row r="13871" ht="15" hidden="1" customHeight="1" x14ac:dyDescent="0.25"/>
    <row r="13872" ht="15" hidden="1" customHeight="1" x14ac:dyDescent="0.25"/>
    <row r="13873" ht="15" hidden="1" customHeight="1" x14ac:dyDescent="0.25"/>
    <row r="13874" ht="15" hidden="1" customHeight="1" x14ac:dyDescent="0.25"/>
    <row r="13875" ht="15" hidden="1" customHeight="1" x14ac:dyDescent="0.25"/>
    <row r="13876" ht="15" hidden="1" customHeight="1" x14ac:dyDescent="0.25"/>
    <row r="13877" ht="15" hidden="1" customHeight="1" x14ac:dyDescent="0.25"/>
    <row r="13878" ht="15" hidden="1" customHeight="1" x14ac:dyDescent="0.25"/>
    <row r="13879" ht="15" hidden="1" customHeight="1" x14ac:dyDescent="0.25"/>
    <row r="13880" ht="15" hidden="1" customHeight="1" x14ac:dyDescent="0.25"/>
    <row r="13881" ht="15" hidden="1" customHeight="1" x14ac:dyDescent="0.25"/>
    <row r="13882" ht="15" hidden="1" customHeight="1" x14ac:dyDescent="0.25"/>
    <row r="13883" ht="15" hidden="1" customHeight="1" x14ac:dyDescent="0.25"/>
    <row r="13884" ht="15" hidden="1" customHeight="1" x14ac:dyDescent="0.25"/>
    <row r="13885" ht="15" hidden="1" customHeight="1" x14ac:dyDescent="0.25"/>
    <row r="13886" ht="15" hidden="1" customHeight="1" x14ac:dyDescent="0.25"/>
    <row r="13887" ht="15" hidden="1" customHeight="1" x14ac:dyDescent="0.25"/>
    <row r="13888" ht="15" hidden="1" customHeight="1" x14ac:dyDescent="0.25"/>
    <row r="13889" ht="15" hidden="1" customHeight="1" x14ac:dyDescent="0.25"/>
    <row r="13890" ht="15" hidden="1" customHeight="1" x14ac:dyDescent="0.25"/>
    <row r="13891" ht="15" hidden="1" customHeight="1" x14ac:dyDescent="0.25"/>
    <row r="13892" ht="15" hidden="1" customHeight="1" x14ac:dyDescent="0.25"/>
    <row r="13893" ht="15" hidden="1" customHeight="1" x14ac:dyDescent="0.25"/>
    <row r="13894" ht="15" hidden="1" customHeight="1" x14ac:dyDescent="0.25"/>
    <row r="13895" ht="15" hidden="1" customHeight="1" x14ac:dyDescent="0.25"/>
    <row r="13896" ht="15" hidden="1" customHeight="1" x14ac:dyDescent="0.25"/>
    <row r="13897" ht="15" hidden="1" customHeight="1" x14ac:dyDescent="0.25"/>
    <row r="13898" ht="15" hidden="1" customHeight="1" x14ac:dyDescent="0.25"/>
    <row r="13899" ht="15" hidden="1" customHeight="1" x14ac:dyDescent="0.25"/>
    <row r="13900" ht="15" hidden="1" customHeight="1" x14ac:dyDescent="0.25"/>
    <row r="13901" ht="15" hidden="1" customHeight="1" x14ac:dyDescent="0.25"/>
    <row r="13902" ht="15" hidden="1" customHeight="1" x14ac:dyDescent="0.25"/>
    <row r="13903" ht="15" hidden="1" customHeight="1" x14ac:dyDescent="0.25"/>
    <row r="13904" ht="15" hidden="1" customHeight="1" x14ac:dyDescent="0.25"/>
    <row r="13905" ht="15" hidden="1" customHeight="1" x14ac:dyDescent="0.25"/>
    <row r="13906" ht="15" hidden="1" customHeight="1" x14ac:dyDescent="0.25"/>
    <row r="13907" ht="15" hidden="1" customHeight="1" x14ac:dyDescent="0.25"/>
    <row r="13908" ht="15" hidden="1" customHeight="1" x14ac:dyDescent="0.25"/>
    <row r="13909" ht="15" hidden="1" customHeight="1" x14ac:dyDescent="0.25"/>
    <row r="13910" ht="15" hidden="1" customHeight="1" x14ac:dyDescent="0.25"/>
    <row r="13911" ht="15" hidden="1" customHeight="1" x14ac:dyDescent="0.25"/>
    <row r="13912" ht="15" hidden="1" customHeight="1" x14ac:dyDescent="0.25"/>
    <row r="13913" ht="15" hidden="1" customHeight="1" x14ac:dyDescent="0.25"/>
    <row r="13914" ht="15" hidden="1" customHeight="1" x14ac:dyDescent="0.25"/>
    <row r="13915" ht="15" hidden="1" customHeight="1" x14ac:dyDescent="0.25"/>
    <row r="13916" ht="15" hidden="1" customHeight="1" x14ac:dyDescent="0.25"/>
    <row r="13917" ht="15" hidden="1" customHeight="1" x14ac:dyDescent="0.25"/>
    <row r="13918" ht="15" hidden="1" customHeight="1" x14ac:dyDescent="0.25"/>
    <row r="13919" ht="15" hidden="1" customHeight="1" x14ac:dyDescent="0.25"/>
    <row r="13920" ht="15" hidden="1" customHeight="1" x14ac:dyDescent="0.25"/>
    <row r="13921" ht="15" hidden="1" customHeight="1" x14ac:dyDescent="0.25"/>
    <row r="13922" ht="15" hidden="1" customHeight="1" x14ac:dyDescent="0.25"/>
    <row r="13923" ht="15" hidden="1" customHeight="1" x14ac:dyDescent="0.25"/>
    <row r="13924" ht="15" hidden="1" customHeight="1" x14ac:dyDescent="0.25"/>
    <row r="13925" ht="15" hidden="1" customHeight="1" x14ac:dyDescent="0.25"/>
    <row r="13926" ht="15" hidden="1" customHeight="1" x14ac:dyDescent="0.25"/>
    <row r="13927" ht="15" hidden="1" customHeight="1" x14ac:dyDescent="0.25"/>
    <row r="13928" ht="15" hidden="1" customHeight="1" x14ac:dyDescent="0.25"/>
    <row r="13929" ht="15" hidden="1" customHeight="1" x14ac:dyDescent="0.25"/>
    <row r="13930" ht="15" hidden="1" customHeight="1" x14ac:dyDescent="0.25"/>
    <row r="13931" ht="15" hidden="1" customHeight="1" x14ac:dyDescent="0.25"/>
    <row r="13932" ht="15" hidden="1" customHeight="1" x14ac:dyDescent="0.25"/>
    <row r="13933" ht="15" hidden="1" customHeight="1" x14ac:dyDescent="0.25"/>
    <row r="13934" ht="15" hidden="1" customHeight="1" x14ac:dyDescent="0.25"/>
    <row r="13935" ht="15" hidden="1" customHeight="1" x14ac:dyDescent="0.25"/>
    <row r="13936" ht="15" hidden="1" customHeight="1" x14ac:dyDescent="0.25"/>
    <row r="13937" ht="15" hidden="1" customHeight="1" x14ac:dyDescent="0.25"/>
    <row r="13938" ht="15" hidden="1" customHeight="1" x14ac:dyDescent="0.25"/>
    <row r="13939" ht="15" hidden="1" customHeight="1" x14ac:dyDescent="0.25"/>
    <row r="13940" ht="15" hidden="1" customHeight="1" x14ac:dyDescent="0.25"/>
    <row r="13941" ht="15" hidden="1" customHeight="1" x14ac:dyDescent="0.25"/>
    <row r="13942" ht="15" hidden="1" customHeight="1" x14ac:dyDescent="0.25"/>
    <row r="13943" ht="15" hidden="1" customHeight="1" x14ac:dyDescent="0.25"/>
    <row r="13944" ht="15" hidden="1" customHeight="1" x14ac:dyDescent="0.25"/>
    <row r="13945" ht="15" hidden="1" customHeight="1" x14ac:dyDescent="0.25"/>
    <row r="13946" ht="15" hidden="1" customHeight="1" x14ac:dyDescent="0.25"/>
    <row r="13947" ht="15" hidden="1" customHeight="1" x14ac:dyDescent="0.25"/>
    <row r="13948" ht="15" hidden="1" customHeight="1" x14ac:dyDescent="0.25"/>
    <row r="13949" ht="15" hidden="1" customHeight="1" x14ac:dyDescent="0.25"/>
    <row r="13950" ht="15" hidden="1" customHeight="1" x14ac:dyDescent="0.25"/>
    <row r="13951" ht="15" hidden="1" customHeight="1" x14ac:dyDescent="0.25"/>
    <row r="13952" ht="15" hidden="1" customHeight="1" x14ac:dyDescent="0.25"/>
    <row r="13953" ht="15" hidden="1" customHeight="1" x14ac:dyDescent="0.25"/>
    <row r="13954" ht="15" hidden="1" customHeight="1" x14ac:dyDescent="0.25"/>
    <row r="13955" ht="15" hidden="1" customHeight="1" x14ac:dyDescent="0.25"/>
    <row r="13956" ht="15" hidden="1" customHeight="1" x14ac:dyDescent="0.25"/>
    <row r="13957" ht="15" hidden="1" customHeight="1" x14ac:dyDescent="0.25"/>
    <row r="13958" ht="15" hidden="1" customHeight="1" x14ac:dyDescent="0.25"/>
    <row r="13959" ht="15" hidden="1" customHeight="1" x14ac:dyDescent="0.25"/>
    <row r="13960" ht="15" hidden="1" customHeight="1" x14ac:dyDescent="0.25"/>
    <row r="13961" ht="15" hidden="1" customHeight="1" x14ac:dyDescent="0.25"/>
    <row r="13962" ht="15" hidden="1" customHeight="1" x14ac:dyDescent="0.25"/>
    <row r="13963" ht="15" hidden="1" customHeight="1" x14ac:dyDescent="0.25"/>
    <row r="13964" ht="15" hidden="1" customHeight="1" x14ac:dyDescent="0.25"/>
    <row r="13965" ht="15" hidden="1" customHeight="1" x14ac:dyDescent="0.25"/>
    <row r="13966" ht="15" hidden="1" customHeight="1" x14ac:dyDescent="0.25"/>
    <row r="13967" ht="15" hidden="1" customHeight="1" x14ac:dyDescent="0.25"/>
    <row r="13968" ht="15" hidden="1" customHeight="1" x14ac:dyDescent="0.25"/>
    <row r="13969" ht="15" hidden="1" customHeight="1" x14ac:dyDescent="0.25"/>
    <row r="13970" ht="15" hidden="1" customHeight="1" x14ac:dyDescent="0.25"/>
    <row r="13971" ht="15" hidden="1" customHeight="1" x14ac:dyDescent="0.25"/>
    <row r="13972" ht="15" hidden="1" customHeight="1" x14ac:dyDescent="0.25"/>
    <row r="13973" ht="15" hidden="1" customHeight="1" x14ac:dyDescent="0.25"/>
    <row r="13974" ht="15" hidden="1" customHeight="1" x14ac:dyDescent="0.25"/>
    <row r="13975" ht="15" hidden="1" customHeight="1" x14ac:dyDescent="0.25"/>
    <row r="13976" ht="15" hidden="1" customHeight="1" x14ac:dyDescent="0.25"/>
    <row r="13977" ht="15" hidden="1" customHeight="1" x14ac:dyDescent="0.25"/>
    <row r="13978" ht="15" hidden="1" customHeight="1" x14ac:dyDescent="0.25"/>
    <row r="13979" ht="15" hidden="1" customHeight="1" x14ac:dyDescent="0.25"/>
    <row r="13980" ht="15" hidden="1" customHeight="1" x14ac:dyDescent="0.25"/>
    <row r="13981" ht="15" hidden="1" customHeight="1" x14ac:dyDescent="0.25"/>
    <row r="13982" ht="15" hidden="1" customHeight="1" x14ac:dyDescent="0.25"/>
    <row r="13983" ht="15" hidden="1" customHeight="1" x14ac:dyDescent="0.25"/>
    <row r="13984" ht="15" hidden="1" customHeight="1" x14ac:dyDescent="0.25"/>
    <row r="13985" ht="15" hidden="1" customHeight="1" x14ac:dyDescent="0.25"/>
    <row r="13986" ht="15" hidden="1" customHeight="1" x14ac:dyDescent="0.25"/>
    <row r="13987" ht="15" hidden="1" customHeight="1" x14ac:dyDescent="0.25"/>
    <row r="13988" ht="15" hidden="1" customHeight="1" x14ac:dyDescent="0.25"/>
    <row r="13989" ht="15" hidden="1" customHeight="1" x14ac:dyDescent="0.25"/>
    <row r="13990" ht="15" hidden="1" customHeight="1" x14ac:dyDescent="0.25"/>
    <row r="13991" ht="15" hidden="1" customHeight="1" x14ac:dyDescent="0.25"/>
    <row r="13992" ht="15" hidden="1" customHeight="1" x14ac:dyDescent="0.25"/>
    <row r="13993" ht="15" hidden="1" customHeight="1" x14ac:dyDescent="0.25"/>
    <row r="13994" ht="15" hidden="1" customHeight="1" x14ac:dyDescent="0.25"/>
    <row r="13995" ht="15" hidden="1" customHeight="1" x14ac:dyDescent="0.25"/>
    <row r="13996" ht="15" hidden="1" customHeight="1" x14ac:dyDescent="0.25"/>
    <row r="13997" ht="15" hidden="1" customHeight="1" x14ac:dyDescent="0.25"/>
    <row r="13998" ht="15" hidden="1" customHeight="1" x14ac:dyDescent="0.25"/>
    <row r="13999" ht="15" hidden="1" customHeight="1" x14ac:dyDescent="0.25"/>
    <row r="14000" ht="15" hidden="1" customHeight="1" x14ac:dyDescent="0.25"/>
    <row r="14001" ht="15" hidden="1" customHeight="1" x14ac:dyDescent="0.25"/>
    <row r="14002" ht="15" hidden="1" customHeight="1" x14ac:dyDescent="0.25"/>
    <row r="14003" ht="15" hidden="1" customHeight="1" x14ac:dyDescent="0.25"/>
    <row r="14004" ht="15" hidden="1" customHeight="1" x14ac:dyDescent="0.25"/>
    <row r="14005" ht="15" hidden="1" customHeight="1" x14ac:dyDescent="0.25"/>
    <row r="14006" ht="15" hidden="1" customHeight="1" x14ac:dyDescent="0.25"/>
    <row r="14007" ht="15" hidden="1" customHeight="1" x14ac:dyDescent="0.25"/>
    <row r="14008" ht="15" hidden="1" customHeight="1" x14ac:dyDescent="0.25"/>
    <row r="14009" ht="15" hidden="1" customHeight="1" x14ac:dyDescent="0.25"/>
    <row r="14010" ht="15" hidden="1" customHeight="1" x14ac:dyDescent="0.25"/>
    <row r="14011" ht="15" hidden="1" customHeight="1" x14ac:dyDescent="0.25"/>
    <row r="14012" ht="15" hidden="1" customHeight="1" x14ac:dyDescent="0.25"/>
    <row r="14013" ht="15" hidden="1" customHeight="1" x14ac:dyDescent="0.25"/>
    <row r="14014" ht="15" hidden="1" customHeight="1" x14ac:dyDescent="0.25"/>
    <row r="14015" ht="15" hidden="1" customHeight="1" x14ac:dyDescent="0.25"/>
    <row r="14016" ht="15" hidden="1" customHeight="1" x14ac:dyDescent="0.25"/>
    <row r="14017" ht="15" hidden="1" customHeight="1" x14ac:dyDescent="0.25"/>
    <row r="14018" ht="15" hidden="1" customHeight="1" x14ac:dyDescent="0.25"/>
    <row r="14019" ht="15" hidden="1" customHeight="1" x14ac:dyDescent="0.25"/>
    <row r="14020" ht="15" hidden="1" customHeight="1" x14ac:dyDescent="0.25"/>
    <row r="14021" ht="15" hidden="1" customHeight="1" x14ac:dyDescent="0.25"/>
    <row r="14022" ht="15" hidden="1" customHeight="1" x14ac:dyDescent="0.25"/>
    <row r="14023" ht="15" hidden="1" customHeight="1" x14ac:dyDescent="0.25"/>
    <row r="14024" ht="15" hidden="1" customHeight="1" x14ac:dyDescent="0.25"/>
    <row r="14025" ht="15" hidden="1" customHeight="1" x14ac:dyDescent="0.25"/>
    <row r="14026" ht="15" hidden="1" customHeight="1" x14ac:dyDescent="0.25"/>
    <row r="14027" ht="15" hidden="1" customHeight="1" x14ac:dyDescent="0.25"/>
    <row r="14028" ht="15" hidden="1" customHeight="1" x14ac:dyDescent="0.25"/>
    <row r="14029" ht="15" hidden="1" customHeight="1" x14ac:dyDescent="0.25"/>
    <row r="14030" ht="15" hidden="1" customHeight="1" x14ac:dyDescent="0.25"/>
    <row r="14031" ht="15" hidden="1" customHeight="1" x14ac:dyDescent="0.25"/>
    <row r="14032" ht="15" hidden="1" customHeight="1" x14ac:dyDescent="0.25"/>
    <row r="14033" ht="15" hidden="1" customHeight="1" x14ac:dyDescent="0.25"/>
    <row r="14034" ht="15" hidden="1" customHeight="1" x14ac:dyDescent="0.25"/>
    <row r="14035" ht="15" hidden="1" customHeight="1" x14ac:dyDescent="0.25"/>
    <row r="14036" ht="15" hidden="1" customHeight="1" x14ac:dyDescent="0.25"/>
    <row r="14037" ht="15" hidden="1" customHeight="1" x14ac:dyDescent="0.25"/>
    <row r="14038" ht="15" hidden="1" customHeight="1" x14ac:dyDescent="0.25"/>
    <row r="14039" ht="15" hidden="1" customHeight="1" x14ac:dyDescent="0.25"/>
    <row r="14040" ht="15" hidden="1" customHeight="1" x14ac:dyDescent="0.25"/>
    <row r="14041" ht="15" hidden="1" customHeight="1" x14ac:dyDescent="0.25"/>
    <row r="14042" ht="15" hidden="1" customHeight="1" x14ac:dyDescent="0.25"/>
    <row r="14043" ht="15" hidden="1" customHeight="1" x14ac:dyDescent="0.25"/>
    <row r="14044" ht="15" hidden="1" customHeight="1" x14ac:dyDescent="0.25"/>
    <row r="14045" ht="15" hidden="1" customHeight="1" x14ac:dyDescent="0.25"/>
    <row r="14046" ht="15" hidden="1" customHeight="1" x14ac:dyDescent="0.25"/>
    <row r="14047" ht="15" hidden="1" customHeight="1" x14ac:dyDescent="0.25"/>
    <row r="14048" ht="15" hidden="1" customHeight="1" x14ac:dyDescent="0.25"/>
    <row r="14049" ht="15" hidden="1" customHeight="1" x14ac:dyDescent="0.25"/>
    <row r="14050" ht="15" hidden="1" customHeight="1" x14ac:dyDescent="0.25"/>
    <row r="14051" ht="15" hidden="1" customHeight="1" x14ac:dyDescent="0.25"/>
    <row r="14052" ht="15" hidden="1" customHeight="1" x14ac:dyDescent="0.25"/>
    <row r="14053" ht="15" hidden="1" customHeight="1" x14ac:dyDescent="0.25"/>
    <row r="14054" ht="15" hidden="1" customHeight="1" x14ac:dyDescent="0.25"/>
    <row r="14055" ht="15" hidden="1" customHeight="1" x14ac:dyDescent="0.25"/>
    <row r="14056" ht="15" hidden="1" customHeight="1" x14ac:dyDescent="0.25"/>
    <row r="14057" ht="15" hidden="1" customHeight="1" x14ac:dyDescent="0.25"/>
    <row r="14058" ht="15" hidden="1" customHeight="1" x14ac:dyDescent="0.25"/>
    <row r="14059" ht="15" hidden="1" customHeight="1" x14ac:dyDescent="0.25"/>
    <row r="14060" ht="15" hidden="1" customHeight="1" x14ac:dyDescent="0.25"/>
    <row r="14061" ht="15" hidden="1" customHeight="1" x14ac:dyDescent="0.25"/>
    <row r="14062" ht="15" hidden="1" customHeight="1" x14ac:dyDescent="0.25"/>
    <row r="14063" ht="15" hidden="1" customHeight="1" x14ac:dyDescent="0.25"/>
    <row r="14064" ht="15" hidden="1" customHeight="1" x14ac:dyDescent="0.25"/>
    <row r="14065" ht="15" hidden="1" customHeight="1" x14ac:dyDescent="0.25"/>
    <row r="14066" ht="15" hidden="1" customHeight="1" x14ac:dyDescent="0.25"/>
    <row r="14067" ht="15" hidden="1" customHeight="1" x14ac:dyDescent="0.25"/>
    <row r="14068" ht="15" hidden="1" customHeight="1" x14ac:dyDescent="0.25"/>
    <row r="14069" ht="15" hidden="1" customHeight="1" x14ac:dyDescent="0.25"/>
    <row r="14070" ht="15" hidden="1" customHeight="1" x14ac:dyDescent="0.25"/>
    <row r="14071" ht="15" hidden="1" customHeight="1" x14ac:dyDescent="0.25"/>
    <row r="14072" ht="15" hidden="1" customHeight="1" x14ac:dyDescent="0.25"/>
    <row r="14073" ht="15" hidden="1" customHeight="1" x14ac:dyDescent="0.25"/>
    <row r="14074" ht="15" hidden="1" customHeight="1" x14ac:dyDescent="0.25"/>
    <row r="14075" ht="15" hidden="1" customHeight="1" x14ac:dyDescent="0.25"/>
    <row r="14076" ht="15" hidden="1" customHeight="1" x14ac:dyDescent="0.25"/>
    <row r="14077" ht="15" hidden="1" customHeight="1" x14ac:dyDescent="0.25"/>
    <row r="14078" ht="15" hidden="1" customHeight="1" x14ac:dyDescent="0.25"/>
    <row r="14079" ht="15" hidden="1" customHeight="1" x14ac:dyDescent="0.25"/>
    <row r="14080" ht="15" hidden="1" customHeight="1" x14ac:dyDescent="0.25"/>
    <row r="14081" ht="15" hidden="1" customHeight="1" x14ac:dyDescent="0.25"/>
    <row r="14082" ht="15" hidden="1" customHeight="1" x14ac:dyDescent="0.25"/>
    <row r="14083" ht="15" hidden="1" customHeight="1" x14ac:dyDescent="0.25"/>
    <row r="14084" ht="15" hidden="1" customHeight="1" x14ac:dyDescent="0.25"/>
    <row r="14085" ht="15" hidden="1" customHeight="1" x14ac:dyDescent="0.25"/>
    <row r="14086" ht="15" hidden="1" customHeight="1" x14ac:dyDescent="0.25"/>
    <row r="14087" ht="15" hidden="1" customHeight="1" x14ac:dyDescent="0.25"/>
    <row r="14088" ht="15" hidden="1" customHeight="1" x14ac:dyDescent="0.25"/>
    <row r="14089" ht="15" hidden="1" customHeight="1" x14ac:dyDescent="0.25"/>
    <row r="14090" ht="15" hidden="1" customHeight="1" x14ac:dyDescent="0.25"/>
    <row r="14091" ht="15" hidden="1" customHeight="1" x14ac:dyDescent="0.25"/>
    <row r="14092" ht="15" hidden="1" customHeight="1" x14ac:dyDescent="0.25"/>
    <row r="14093" ht="15" hidden="1" customHeight="1" x14ac:dyDescent="0.25"/>
    <row r="14094" ht="15" hidden="1" customHeight="1" x14ac:dyDescent="0.25"/>
    <row r="14095" ht="15" hidden="1" customHeight="1" x14ac:dyDescent="0.25"/>
    <row r="14096" ht="15" hidden="1" customHeight="1" x14ac:dyDescent="0.25"/>
    <row r="14097" ht="15" hidden="1" customHeight="1" x14ac:dyDescent="0.25"/>
    <row r="14098" ht="15" hidden="1" customHeight="1" x14ac:dyDescent="0.25"/>
    <row r="14099" ht="15" hidden="1" customHeight="1" x14ac:dyDescent="0.25"/>
    <row r="14100" ht="15" hidden="1" customHeight="1" x14ac:dyDescent="0.25"/>
    <row r="14101" ht="15" hidden="1" customHeight="1" x14ac:dyDescent="0.25"/>
    <row r="14102" ht="15" hidden="1" customHeight="1" x14ac:dyDescent="0.25"/>
    <row r="14103" ht="15" hidden="1" customHeight="1" x14ac:dyDescent="0.25"/>
    <row r="14104" ht="15" hidden="1" customHeight="1" x14ac:dyDescent="0.25"/>
    <row r="14105" ht="15" hidden="1" customHeight="1" x14ac:dyDescent="0.25"/>
    <row r="14106" ht="15" hidden="1" customHeight="1" x14ac:dyDescent="0.25"/>
    <row r="14107" ht="15" hidden="1" customHeight="1" x14ac:dyDescent="0.25"/>
    <row r="14108" ht="15" hidden="1" customHeight="1" x14ac:dyDescent="0.25"/>
    <row r="14109" ht="15" hidden="1" customHeight="1" x14ac:dyDescent="0.25"/>
    <row r="14110" ht="15" hidden="1" customHeight="1" x14ac:dyDescent="0.25"/>
    <row r="14111" ht="15" hidden="1" customHeight="1" x14ac:dyDescent="0.25"/>
    <row r="14112" ht="15" hidden="1" customHeight="1" x14ac:dyDescent="0.25"/>
    <row r="14113" ht="15" hidden="1" customHeight="1" x14ac:dyDescent="0.25"/>
    <row r="14114" ht="15" hidden="1" customHeight="1" x14ac:dyDescent="0.25"/>
    <row r="14115" ht="15" hidden="1" customHeight="1" x14ac:dyDescent="0.25"/>
    <row r="14116" ht="15" hidden="1" customHeight="1" x14ac:dyDescent="0.25"/>
    <row r="14117" ht="15" hidden="1" customHeight="1" x14ac:dyDescent="0.25"/>
    <row r="14118" ht="15" hidden="1" customHeight="1" x14ac:dyDescent="0.25"/>
    <row r="14119" ht="15" hidden="1" customHeight="1" x14ac:dyDescent="0.25"/>
    <row r="14120" ht="15" hidden="1" customHeight="1" x14ac:dyDescent="0.25"/>
    <row r="14121" ht="15" hidden="1" customHeight="1" x14ac:dyDescent="0.25"/>
    <row r="14122" ht="15" hidden="1" customHeight="1" x14ac:dyDescent="0.25"/>
    <row r="14123" ht="15" hidden="1" customHeight="1" x14ac:dyDescent="0.25"/>
    <row r="14124" ht="15" hidden="1" customHeight="1" x14ac:dyDescent="0.25"/>
    <row r="14125" ht="15" hidden="1" customHeight="1" x14ac:dyDescent="0.25"/>
    <row r="14126" ht="15" hidden="1" customHeight="1" x14ac:dyDescent="0.25"/>
    <row r="14127" ht="15" hidden="1" customHeight="1" x14ac:dyDescent="0.25"/>
    <row r="14128" ht="15" hidden="1" customHeight="1" x14ac:dyDescent="0.25"/>
    <row r="14129" ht="15" hidden="1" customHeight="1" x14ac:dyDescent="0.25"/>
    <row r="14130" ht="15" hidden="1" customHeight="1" x14ac:dyDescent="0.25"/>
    <row r="14131" ht="15" hidden="1" customHeight="1" x14ac:dyDescent="0.25"/>
    <row r="14132" ht="15" hidden="1" customHeight="1" x14ac:dyDescent="0.25"/>
    <row r="14133" ht="15" hidden="1" customHeight="1" x14ac:dyDescent="0.25"/>
    <row r="14134" ht="15" hidden="1" customHeight="1" x14ac:dyDescent="0.25"/>
    <row r="14135" ht="15" hidden="1" customHeight="1" x14ac:dyDescent="0.25"/>
    <row r="14136" ht="15" hidden="1" customHeight="1" x14ac:dyDescent="0.25"/>
    <row r="14137" ht="15" hidden="1" customHeight="1" x14ac:dyDescent="0.25"/>
    <row r="14138" ht="15" hidden="1" customHeight="1" x14ac:dyDescent="0.25"/>
    <row r="14139" ht="15" hidden="1" customHeight="1" x14ac:dyDescent="0.25"/>
    <row r="14140" ht="15" hidden="1" customHeight="1" x14ac:dyDescent="0.25"/>
    <row r="14141" ht="15" hidden="1" customHeight="1" x14ac:dyDescent="0.25"/>
    <row r="14142" ht="15" hidden="1" customHeight="1" x14ac:dyDescent="0.25"/>
    <row r="14143" ht="15" hidden="1" customHeight="1" x14ac:dyDescent="0.25"/>
    <row r="14144" ht="15" hidden="1" customHeight="1" x14ac:dyDescent="0.25"/>
    <row r="14145" ht="15" hidden="1" customHeight="1" x14ac:dyDescent="0.25"/>
    <row r="14146" ht="15" hidden="1" customHeight="1" x14ac:dyDescent="0.25"/>
    <row r="14147" ht="15" hidden="1" customHeight="1" x14ac:dyDescent="0.25"/>
    <row r="14148" ht="15" hidden="1" customHeight="1" x14ac:dyDescent="0.25"/>
    <row r="14149" ht="15" hidden="1" customHeight="1" x14ac:dyDescent="0.25"/>
    <row r="14150" ht="15" hidden="1" customHeight="1" x14ac:dyDescent="0.25"/>
    <row r="14151" ht="15" hidden="1" customHeight="1" x14ac:dyDescent="0.25"/>
    <row r="14152" ht="15" hidden="1" customHeight="1" x14ac:dyDescent="0.25"/>
    <row r="14153" ht="15" hidden="1" customHeight="1" x14ac:dyDescent="0.25"/>
    <row r="14154" ht="15" hidden="1" customHeight="1" x14ac:dyDescent="0.25"/>
    <row r="14155" ht="15" hidden="1" customHeight="1" x14ac:dyDescent="0.25"/>
    <row r="14156" ht="15" hidden="1" customHeight="1" x14ac:dyDescent="0.25"/>
    <row r="14157" ht="15" hidden="1" customHeight="1" x14ac:dyDescent="0.25"/>
    <row r="14158" ht="15" hidden="1" customHeight="1" x14ac:dyDescent="0.25"/>
    <row r="14159" ht="15" hidden="1" customHeight="1" x14ac:dyDescent="0.25"/>
    <row r="14160" ht="15" hidden="1" customHeight="1" x14ac:dyDescent="0.25"/>
    <row r="14161" ht="15" hidden="1" customHeight="1" x14ac:dyDescent="0.25"/>
    <row r="14162" ht="15" hidden="1" customHeight="1" x14ac:dyDescent="0.25"/>
    <row r="14163" ht="15" hidden="1" customHeight="1" x14ac:dyDescent="0.25"/>
    <row r="14164" ht="15" hidden="1" customHeight="1" x14ac:dyDescent="0.25"/>
    <row r="14165" ht="15" hidden="1" customHeight="1" x14ac:dyDescent="0.25"/>
    <row r="14166" ht="15" hidden="1" customHeight="1" x14ac:dyDescent="0.25"/>
    <row r="14167" ht="15" hidden="1" customHeight="1" x14ac:dyDescent="0.25"/>
    <row r="14168" ht="15" hidden="1" customHeight="1" x14ac:dyDescent="0.25"/>
    <row r="14169" ht="15" hidden="1" customHeight="1" x14ac:dyDescent="0.25"/>
    <row r="14170" ht="15" hidden="1" customHeight="1" x14ac:dyDescent="0.25"/>
    <row r="14171" ht="15" hidden="1" customHeight="1" x14ac:dyDescent="0.25"/>
    <row r="14172" ht="15" hidden="1" customHeight="1" x14ac:dyDescent="0.25"/>
    <row r="14173" ht="15" hidden="1" customHeight="1" x14ac:dyDescent="0.25"/>
    <row r="14174" ht="15" hidden="1" customHeight="1" x14ac:dyDescent="0.25"/>
    <row r="14175" ht="15" hidden="1" customHeight="1" x14ac:dyDescent="0.25"/>
    <row r="14176" ht="15" hidden="1" customHeight="1" x14ac:dyDescent="0.25"/>
    <row r="14177" ht="15" hidden="1" customHeight="1" x14ac:dyDescent="0.25"/>
    <row r="14178" ht="15" hidden="1" customHeight="1" x14ac:dyDescent="0.25"/>
    <row r="14179" ht="15" hidden="1" customHeight="1" x14ac:dyDescent="0.25"/>
    <row r="14180" ht="15" hidden="1" customHeight="1" x14ac:dyDescent="0.25"/>
    <row r="14181" ht="15" hidden="1" customHeight="1" x14ac:dyDescent="0.25"/>
    <row r="14182" ht="15" hidden="1" customHeight="1" x14ac:dyDescent="0.25"/>
    <row r="14183" ht="15" hidden="1" customHeight="1" x14ac:dyDescent="0.25"/>
    <row r="14184" ht="15" hidden="1" customHeight="1" x14ac:dyDescent="0.25"/>
    <row r="14185" ht="15" hidden="1" customHeight="1" x14ac:dyDescent="0.25"/>
    <row r="14186" ht="15" hidden="1" customHeight="1" x14ac:dyDescent="0.25"/>
    <row r="14187" ht="15" hidden="1" customHeight="1" x14ac:dyDescent="0.25"/>
    <row r="14188" ht="15" hidden="1" customHeight="1" x14ac:dyDescent="0.25"/>
    <row r="14189" ht="15" hidden="1" customHeight="1" x14ac:dyDescent="0.25"/>
    <row r="14190" ht="15" hidden="1" customHeight="1" x14ac:dyDescent="0.25"/>
    <row r="14191" ht="15" hidden="1" customHeight="1" x14ac:dyDescent="0.25"/>
    <row r="14192" ht="15" hidden="1" customHeight="1" x14ac:dyDescent="0.25"/>
    <row r="14193" ht="15" hidden="1" customHeight="1" x14ac:dyDescent="0.25"/>
    <row r="14194" ht="15" hidden="1" customHeight="1" x14ac:dyDescent="0.25"/>
    <row r="14195" ht="15" hidden="1" customHeight="1" x14ac:dyDescent="0.25"/>
    <row r="14196" ht="15" hidden="1" customHeight="1" x14ac:dyDescent="0.25"/>
    <row r="14197" ht="15" hidden="1" customHeight="1" x14ac:dyDescent="0.25"/>
    <row r="14198" ht="15" hidden="1" customHeight="1" x14ac:dyDescent="0.25"/>
    <row r="14199" ht="15" hidden="1" customHeight="1" x14ac:dyDescent="0.25"/>
    <row r="14200" ht="15" hidden="1" customHeight="1" x14ac:dyDescent="0.25"/>
    <row r="14201" ht="15" hidden="1" customHeight="1" x14ac:dyDescent="0.25"/>
    <row r="14202" ht="15" hidden="1" customHeight="1" x14ac:dyDescent="0.25"/>
    <row r="14203" ht="15" hidden="1" customHeight="1" x14ac:dyDescent="0.25"/>
    <row r="14204" ht="15" hidden="1" customHeight="1" x14ac:dyDescent="0.25"/>
    <row r="14205" ht="15" hidden="1" customHeight="1" x14ac:dyDescent="0.25"/>
    <row r="14206" ht="15" hidden="1" customHeight="1" x14ac:dyDescent="0.25"/>
    <row r="14207" ht="15" hidden="1" customHeight="1" x14ac:dyDescent="0.25"/>
    <row r="14208" ht="15" hidden="1" customHeight="1" x14ac:dyDescent="0.25"/>
    <row r="14209" ht="15" hidden="1" customHeight="1" x14ac:dyDescent="0.25"/>
    <row r="14210" ht="15" hidden="1" customHeight="1" x14ac:dyDescent="0.25"/>
    <row r="14211" ht="15" hidden="1" customHeight="1" x14ac:dyDescent="0.25"/>
    <row r="14212" ht="15" hidden="1" customHeight="1" x14ac:dyDescent="0.25"/>
    <row r="14213" ht="15" hidden="1" customHeight="1" x14ac:dyDescent="0.25"/>
    <row r="14214" ht="15" hidden="1" customHeight="1" x14ac:dyDescent="0.25"/>
    <row r="14215" ht="15" hidden="1" customHeight="1" x14ac:dyDescent="0.25"/>
    <row r="14216" ht="15" hidden="1" customHeight="1" x14ac:dyDescent="0.25"/>
    <row r="14217" ht="15" hidden="1" customHeight="1" x14ac:dyDescent="0.25"/>
    <row r="14218" ht="15" hidden="1" customHeight="1" x14ac:dyDescent="0.25"/>
    <row r="14219" ht="15" hidden="1" customHeight="1" x14ac:dyDescent="0.25"/>
    <row r="14220" ht="15" hidden="1" customHeight="1" x14ac:dyDescent="0.25"/>
    <row r="14221" ht="15" hidden="1" customHeight="1" x14ac:dyDescent="0.25"/>
    <row r="14222" ht="15" hidden="1" customHeight="1" x14ac:dyDescent="0.25"/>
    <row r="14223" ht="15" hidden="1" customHeight="1" x14ac:dyDescent="0.25"/>
    <row r="14224" ht="15" hidden="1" customHeight="1" x14ac:dyDescent="0.25"/>
    <row r="14225" ht="15" hidden="1" customHeight="1" x14ac:dyDescent="0.25"/>
    <row r="14226" ht="15" hidden="1" customHeight="1" x14ac:dyDescent="0.25"/>
    <row r="14227" ht="15" hidden="1" customHeight="1" x14ac:dyDescent="0.25"/>
    <row r="14228" ht="15" hidden="1" customHeight="1" x14ac:dyDescent="0.25"/>
    <row r="14229" ht="15" hidden="1" customHeight="1" x14ac:dyDescent="0.25"/>
    <row r="14230" ht="15" hidden="1" customHeight="1" x14ac:dyDescent="0.25"/>
    <row r="14231" ht="15" hidden="1" customHeight="1" x14ac:dyDescent="0.25"/>
    <row r="14232" ht="15" hidden="1" customHeight="1" x14ac:dyDescent="0.25"/>
    <row r="14233" ht="15" hidden="1" customHeight="1" x14ac:dyDescent="0.25"/>
    <row r="14234" ht="15" hidden="1" customHeight="1" x14ac:dyDescent="0.25"/>
    <row r="14235" ht="15" hidden="1" customHeight="1" x14ac:dyDescent="0.25"/>
    <row r="14236" ht="15" hidden="1" customHeight="1" x14ac:dyDescent="0.25"/>
    <row r="14237" ht="15" hidden="1" customHeight="1" x14ac:dyDescent="0.25"/>
    <row r="14238" ht="15" hidden="1" customHeight="1" x14ac:dyDescent="0.25"/>
    <row r="14239" ht="15" hidden="1" customHeight="1" x14ac:dyDescent="0.25"/>
    <row r="14240" ht="15" hidden="1" customHeight="1" x14ac:dyDescent="0.25"/>
    <row r="14241" ht="15" hidden="1" customHeight="1" x14ac:dyDescent="0.25"/>
    <row r="14242" ht="15" hidden="1" customHeight="1" x14ac:dyDescent="0.25"/>
    <row r="14243" ht="15" hidden="1" customHeight="1" x14ac:dyDescent="0.25"/>
    <row r="14244" ht="15" hidden="1" customHeight="1" x14ac:dyDescent="0.25"/>
    <row r="14245" ht="15" hidden="1" customHeight="1" x14ac:dyDescent="0.25"/>
    <row r="14246" ht="15" hidden="1" customHeight="1" x14ac:dyDescent="0.25"/>
    <row r="14247" ht="15" hidden="1" customHeight="1" x14ac:dyDescent="0.25"/>
    <row r="14248" ht="15" hidden="1" customHeight="1" x14ac:dyDescent="0.25"/>
    <row r="14249" ht="15" hidden="1" customHeight="1" x14ac:dyDescent="0.25"/>
    <row r="14250" ht="15" hidden="1" customHeight="1" x14ac:dyDescent="0.25"/>
    <row r="14251" ht="15" hidden="1" customHeight="1" x14ac:dyDescent="0.25"/>
    <row r="14252" ht="15" hidden="1" customHeight="1" x14ac:dyDescent="0.25"/>
    <row r="14253" ht="15" hidden="1" customHeight="1" x14ac:dyDescent="0.25"/>
    <row r="14254" ht="15" hidden="1" customHeight="1" x14ac:dyDescent="0.25"/>
    <row r="14255" ht="15" hidden="1" customHeight="1" x14ac:dyDescent="0.25"/>
    <row r="14256" ht="15" hidden="1" customHeight="1" x14ac:dyDescent="0.25"/>
    <row r="14257" ht="15" hidden="1" customHeight="1" x14ac:dyDescent="0.25"/>
    <row r="14258" ht="15" hidden="1" customHeight="1" x14ac:dyDescent="0.25"/>
    <row r="14259" ht="15" hidden="1" customHeight="1" x14ac:dyDescent="0.25"/>
    <row r="14260" ht="15" hidden="1" customHeight="1" x14ac:dyDescent="0.25"/>
    <row r="14261" ht="15" hidden="1" customHeight="1" x14ac:dyDescent="0.25"/>
    <row r="14262" ht="15" hidden="1" customHeight="1" x14ac:dyDescent="0.25"/>
    <row r="14263" ht="15" hidden="1" customHeight="1" x14ac:dyDescent="0.25"/>
    <row r="14264" ht="15" hidden="1" customHeight="1" x14ac:dyDescent="0.25"/>
    <row r="14265" ht="15" hidden="1" customHeight="1" x14ac:dyDescent="0.25"/>
    <row r="14266" ht="15" hidden="1" customHeight="1" x14ac:dyDescent="0.25"/>
    <row r="14267" ht="15" hidden="1" customHeight="1" x14ac:dyDescent="0.25"/>
    <row r="14268" ht="15" hidden="1" customHeight="1" x14ac:dyDescent="0.25"/>
    <row r="14269" ht="15" hidden="1" customHeight="1" x14ac:dyDescent="0.25"/>
    <row r="14270" ht="15" hidden="1" customHeight="1" x14ac:dyDescent="0.25"/>
    <row r="14271" ht="15" hidden="1" customHeight="1" x14ac:dyDescent="0.25"/>
    <row r="14272" ht="15" hidden="1" customHeight="1" x14ac:dyDescent="0.25"/>
    <row r="14273" ht="15" hidden="1" customHeight="1" x14ac:dyDescent="0.25"/>
    <row r="14274" ht="15" hidden="1" customHeight="1" x14ac:dyDescent="0.25"/>
    <row r="14275" ht="15" hidden="1" customHeight="1" x14ac:dyDescent="0.25"/>
    <row r="14276" ht="15" hidden="1" customHeight="1" x14ac:dyDescent="0.25"/>
    <row r="14277" ht="15" hidden="1" customHeight="1" x14ac:dyDescent="0.25"/>
    <row r="14278" ht="15" hidden="1" customHeight="1" x14ac:dyDescent="0.25"/>
    <row r="14279" ht="15" hidden="1" customHeight="1" x14ac:dyDescent="0.25"/>
    <row r="14280" ht="15" hidden="1" customHeight="1" x14ac:dyDescent="0.25"/>
    <row r="14281" ht="15" hidden="1" customHeight="1" x14ac:dyDescent="0.25"/>
    <row r="14282" ht="15" hidden="1" customHeight="1" x14ac:dyDescent="0.25"/>
    <row r="14283" ht="15" hidden="1" customHeight="1" x14ac:dyDescent="0.25"/>
    <row r="14284" ht="15" hidden="1" customHeight="1" x14ac:dyDescent="0.25"/>
    <row r="14285" ht="15" hidden="1" customHeight="1" x14ac:dyDescent="0.25"/>
    <row r="14286" ht="15" hidden="1" customHeight="1" x14ac:dyDescent="0.25"/>
    <row r="14287" ht="15" hidden="1" customHeight="1" x14ac:dyDescent="0.25"/>
    <row r="14288" ht="15" hidden="1" customHeight="1" x14ac:dyDescent="0.25"/>
    <row r="14289" ht="15" hidden="1" customHeight="1" x14ac:dyDescent="0.25"/>
    <row r="14290" ht="15" hidden="1" customHeight="1" x14ac:dyDescent="0.25"/>
    <row r="14291" ht="15" hidden="1" customHeight="1" x14ac:dyDescent="0.25"/>
    <row r="14292" ht="15" hidden="1" customHeight="1" x14ac:dyDescent="0.25"/>
    <row r="14293" ht="15" hidden="1" customHeight="1" x14ac:dyDescent="0.25"/>
    <row r="14294" ht="15" hidden="1" customHeight="1" x14ac:dyDescent="0.25"/>
    <row r="14295" ht="15" hidden="1" customHeight="1" x14ac:dyDescent="0.25"/>
    <row r="14296" ht="15" hidden="1" customHeight="1" x14ac:dyDescent="0.25"/>
    <row r="14297" ht="15" hidden="1" customHeight="1" x14ac:dyDescent="0.25"/>
    <row r="14298" ht="15" hidden="1" customHeight="1" x14ac:dyDescent="0.25"/>
    <row r="14299" ht="15" hidden="1" customHeight="1" x14ac:dyDescent="0.25"/>
    <row r="14300" ht="15" hidden="1" customHeight="1" x14ac:dyDescent="0.25"/>
    <row r="14301" ht="15" hidden="1" customHeight="1" x14ac:dyDescent="0.25"/>
    <row r="14302" ht="15" hidden="1" customHeight="1" x14ac:dyDescent="0.25"/>
    <row r="14303" ht="15" hidden="1" customHeight="1" x14ac:dyDescent="0.25"/>
    <row r="14304" ht="15" hidden="1" customHeight="1" x14ac:dyDescent="0.25"/>
    <row r="14305" ht="15" hidden="1" customHeight="1" x14ac:dyDescent="0.25"/>
    <row r="14306" ht="15" hidden="1" customHeight="1" x14ac:dyDescent="0.25"/>
    <row r="14307" ht="15" hidden="1" customHeight="1" x14ac:dyDescent="0.25"/>
    <row r="14308" ht="15" hidden="1" customHeight="1" x14ac:dyDescent="0.25"/>
    <row r="14309" ht="15" hidden="1" customHeight="1" x14ac:dyDescent="0.25"/>
    <row r="14310" ht="15" hidden="1" customHeight="1" x14ac:dyDescent="0.25"/>
    <row r="14311" ht="15" hidden="1" customHeight="1" x14ac:dyDescent="0.25"/>
    <row r="14312" ht="15" hidden="1" customHeight="1" x14ac:dyDescent="0.25"/>
    <row r="14313" ht="15" hidden="1" customHeight="1" x14ac:dyDescent="0.25"/>
    <row r="14314" ht="15" hidden="1" customHeight="1" x14ac:dyDescent="0.25"/>
    <row r="14315" ht="15" hidden="1" customHeight="1" x14ac:dyDescent="0.25"/>
    <row r="14316" ht="15" hidden="1" customHeight="1" x14ac:dyDescent="0.25"/>
    <row r="14317" ht="15" hidden="1" customHeight="1" x14ac:dyDescent="0.25"/>
    <row r="14318" ht="15" hidden="1" customHeight="1" x14ac:dyDescent="0.25"/>
    <row r="14319" ht="15" hidden="1" customHeight="1" x14ac:dyDescent="0.25"/>
    <row r="14320" ht="15" hidden="1" customHeight="1" x14ac:dyDescent="0.25"/>
    <row r="14321" ht="15" hidden="1" customHeight="1" x14ac:dyDescent="0.25"/>
    <row r="14322" ht="15" hidden="1" customHeight="1" x14ac:dyDescent="0.25"/>
    <row r="14323" ht="15" hidden="1" customHeight="1" x14ac:dyDescent="0.25"/>
    <row r="14324" ht="15" hidden="1" customHeight="1" x14ac:dyDescent="0.25"/>
    <row r="14325" ht="15" hidden="1" customHeight="1" x14ac:dyDescent="0.25"/>
    <row r="14326" ht="15" hidden="1" customHeight="1" x14ac:dyDescent="0.25"/>
    <row r="14327" ht="15" hidden="1" customHeight="1" x14ac:dyDescent="0.25"/>
    <row r="14328" ht="15" hidden="1" customHeight="1" x14ac:dyDescent="0.25"/>
    <row r="14329" ht="15" hidden="1" customHeight="1" x14ac:dyDescent="0.25"/>
    <row r="14330" ht="15" hidden="1" customHeight="1" x14ac:dyDescent="0.25"/>
    <row r="14331" ht="15" hidden="1" customHeight="1" x14ac:dyDescent="0.25"/>
    <row r="14332" ht="15" hidden="1" customHeight="1" x14ac:dyDescent="0.25"/>
    <row r="14333" ht="15" hidden="1" customHeight="1" x14ac:dyDescent="0.25"/>
    <row r="14334" ht="15" hidden="1" customHeight="1" x14ac:dyDescent="0.25"/>
    <row r="14335" ht="15" hidden="1" customHeight="1" x14ac:dyDescent="0.25"/>
    <row r="14336" ht="15" hidden="1" customHeight="1" x14ac:dyDescent="0.25"/>
    <row r="14337" ht="15" hidden="1" customHeight="1" x14ac:dyDescent="0.25"/>
    <row r="14338" ht="15" hidden="1" customHeight="1" x14ac:dyDescent="0.25"/>
    <row r="14339" ht="15" hidden="1" customHeight="1" x14ac:dyDescent="0.25"/>
    <row r="14340" ht="15" hidden="1" customHeight="1" x14ac:dyDescent="0.25"/>
    <row r="14341" ht="15" hidden="1" customHeight="1" x14ac:dyDescent="0.25"/>
    <row r="14342" ht="15" hidden="1" customHeight="1" x14ac:dyDescent="0.25"/>
    <row r="14343" ht="15" hidden="1" customHeight="1" x14ac:dyDescent="0.25"/>
    <row r="14344" ht="15" hidden="1" customHeight="1" x14ac:dyDescent="0.25"/>
    <row r="14345" ht="15" hidden="1" customHeight="1" x14ac:dyDescent="0.25"/>
    <row r="14346" ht="15" hidden="1" customHeight="1" x14ac:dyDescent="0.25"/>
    <row r="14347" ht="15" hidden="1" customHeight="1" x14ac:dyDescent="0.25"/>
    <row r="14348" ht="15" hidden="1" customHeight="1" x14ac:dyDescent="0.25"/>
    <row r="14349" ht="15" hidden="1" customHeight="1" x14ac:dyDescent="0.25"/>
    <row r="14350" ht="15" hidden="1" customHeight="1" x14ac:dyDescent="0.25"/>
    <row r="14351" ht="15" hidden="1" customHeight="1" x14ac:dyDescent="0.25"/>
    <row r="14352" ht="15" hidden="1" customHeight="1" x14ac:dyDescent="0.25"/>
    <row r="14353" ht="15" hidden="1" customHeight="1" x14ac:dyDescent="0.25"/>
    <row r="14354" ht="15" hidden="1" customHeight="1" x14ac:dyDescent="0.25"/>
    <row r="14355" ht="15" hidden="1" customHeight="1" x14ac:dyDescent="0.25"/>
    <row r="14356" ht="15" hidden="1" customHeight="1" x14ac:dyDescent="0.25"/>
    <row r="14357" ht="15" hidden="1" customHeight="1" x14ac:dyDescent="0.25"/>
    <row r="14358" ht="15" hidden="1" customHeight="1" x14ac:dyDescent="0.25"/>
    <row r="14359" ht="15" hidden="1" customHeight="1" x14ac:dyDescent="0.25"/>
    <row r="14360" ht="15" hidden="1" customHeight="1" x14ac:dyDescent="0.25"/>
    <row r="14361" ht="15" hidden="1" customHeight="1" x14ac:dyDescent="0.25"/>
    <row r="14362" ht="15" hidden="1" customHeight="1" x14ac:dyDescent="0.25"/>
    <row r="14363" ht="15" hidden="1" customHeight="1" x14ac:dyDescent="0.25"/>
    <row r="14364" ht="15" hidden="1" customHeight="1" x14ac:dyDescent="0.25"/>
    <row r="14365" ht="15" hidden="1" customHeight="1" x14ac:dyDescent="0.25"/>
    <row r="14366" ht="15" hidden="1" customHeight="1" x14ac:dyDescent="0.25"/>
    <row r="14367" ht="15" hidden="1" customHeight="1" x14ac:dyDescent="0.25"/>
    <row r="14368" ht="15" hidden="1" customHeight="1" x14ac:dyDescent="0.25"/>
    <row r="14369" ht="15" hidden="1" customHeight="1" x14ac:dyDescent="0.25"/>
    <row r="14370" ht="15" hidden="1" customHeight="1" x14ac:dyDescent="0.25"/>
    <row r="14371" ht="15" hidden="1" customHeight="1" x14ac:dyDescent="0.25"/>
    <row r="14372" ht="15" hidden="1" customHeight="1" x14ac:dyDescent="0.25"/>
    <row r="14373" ht="15" hidden="1" customHeight="1" x14ac:dyDescent="0.25"/>
    <row r="14374" ht="15" hidden="1" customHeight="1" x14ac:dyDescent="0.25"/>
    <row r="14375" ht="15" hidden="1" customHeight="1" x14ac:dyDescent="0.25"/>
    <row r="14376" ht="15" hidden="1" customHeight="1" x14ac:dyDescent="0.25"/>
    <row r="14377" ht="15" hidden="1" customHeight="1" x14ac:dyDescent="0.25"/>
    <row r="14378" ht="15" hidden="1" customHeight="1" x14ac:dyDescent="0.25"/>
    <row r="14379" ht="15" hidden="1" customHeight="1" x14ac:dyDescent="0.25"/>
    <row r="14380" ht="15" hidden="1" customHeight="1" x14ac:dyDescent="0.25"/>
    <row r="14381" ht="15" hidden="1" customHeight="1" x14ac:dyDescent="0.25"/>
    <row r="14382" ht="15" hidden="1" customHeight="1" x14ac:dyDescent="0.25"/>
    <row r="14383" ht="15" hidden="1" customHeight="1" x14ac:dyDescent="0.25"/>
    <row r="14384" ht="15" hidden="1" customHeight="1" x14ac:dyDescent="0.25"/>
    <row r="14385" ht="15" hidden="1" customHeight="1" x14ac:dyDescent="0.25"/>
    <row r="14386" ht="15" hidden="1" customHeight="1" x14ac:dyDescent="0.25"/>
    <row r="14387" ht="15" hidden="1" customHeight="1" x14ac:dyDescent="0.25"/>
    <row r="14388" ht="15" hidden="1" customHeight="1" x14ac:dyDescent="0.25"/>
    <row r="14389" ht="15" hidden="1" customHeight="1" x14ac:dyDescent="0.25"/>
    <row r="14390" ht="15" hidden="1" customHeight="1" x14ac:dyDescent="0.25"/>
    <row r="14391" ht="15" hidden="1" customHeight="1" x14ac:dyDescent="0.25"/>
    <row r="14392" ht="15" hidden="1" customHeight="1" x14ac:dyDescent="0.25"/>
    <row r="14393" ht="15" hidden="1" customHeight="1" x14ac:dyDescent="0.25"/>
    <row r="14394" ht="15" hidden="1" customHeight="1" x14ac:dyDescent="0.25"/>
    <row r="14395" ht="15" hidden="1" customHeight="1" x14ac:dyDescent="0.25"/>
    <row r="14396" ht="15" hidden="1" customHeight="1" x14ac:dyDescent="0.25"/>
    <row r="14397" ht="15" hidden="1" customHeight="1" x14ac:dyDescent="0.25"/>
    <row r="14398" ht="15" hidden="1" customHeight="1" x14ac:dyDescent="0.25"/>
    <row r="14399" ht="15" hidden="1" customHeight="1" x14ac:dyDescent="0.25"/>
    <row r="14400" ht="15" hidden="1" customHeight="1" x14ac:dyDescent="0.25"/>
    <row r="14401" ht="15" hidden="1" customHeight="1" x14ac:dyDescent="0.25"/>
    <row r="14402" ht="15" hidden="1" customHeight="1" x14ac:dyDescent="0.25"/>
    <row r="14403" ht="15" hidden="1" customHeight="1" x14ac:dyDescent="0.25"/>
    <row r="14404" ht="15" hidden="1" customHeight="1" x14ac:dyDescent="0.25"/>
    <row r="14405" ht="15" hidden="1" customHeight="1" x14ac:dyDescent="0.25"/>
    <row r="14406" ht="15" hidden="1" customHeight="1" x14ac:dyDescent="0.25"/>
    <row r="14407" ht="15" hidden="1" customHeight="1" x14ac:dyDescent="0.25"/>
    <row r="14408" ht="15" hidden="1" customHeight="1" x14ac:dyDescent="0.25"/>
    <row r="14409" ht="15" hidden="1" customHeight="1" x14ac:dyDescent="0.25"/>
    <row r="14410" ht="15" hidden="1" customHeight="1" x14ac:dyDescent="0.25"/>
    <row r="14411" ht="15" hidden="1" customHeight="1" x14ac:dyDescent="0.25"/>
    <row r="14412" ht="15" hidden="1" customHeight="1" x14ac:dyDescent="0.25"/>
    <row r="14413" ht="15" hidden="1" customHeight="1" x14ac:dyDescent="0.25"/>
    <row r="14414" ht="15" hidden="1" customHeight="1" x14ac:dyDescent="0.25"/>
    <row r="14415" ht="15" hidden="1" customHeight="1" x14ac:dyDescent="0.25"/>
    <row r="14416" ht="15" hidden="1" customHeight="1" x14ac:dyDescent="0.25"/>
    <row r="14417" ht="15" hidden="1" customHeight="1" x14ac:dyDescent="0.25"/>
    <row r="14418" ht="15" hidden="1" customHeight="1" x14ac:dyDescent="0.25"/>
    <row r="14419" ht="15" hidden="1" customHeight="1" x14ac:dyDescent="0.25"/>
    <row r="14420" ht="15" hidden="1" customHeight="1" x14ac:dyDescent="0.25"/>
    <row r="14421" ht="15" hidden="1" customHeight="1" x14ac:dyDescent="0.25"/>
    <row r="14422" ht="15" hidden="1" customHeight="1" x14ac:dyDescent="0.25"/>
    <row r="14423" ht="15" hidden="1" customHeight="1" x14ac:dyDescent="0.25"/>
    <row r="14424" ht="15" hidden="1" customHeight="1" x14ac:dyDescent="0.25"/>
    <row r="14425" ht="15" hidden="1" customHeight="1" x14ac:dyDescent="0.25"/>
    <row r="14426" ht="15" hidden="1" customHeight="1" x14ac:dyDescent="0.25"/>
    <row r="14427" ht="15" hidden="1" customHeight="1" x14ac:dyDescent="0.25"/>
    <row r="14428" ht="15" hidden="1" customHeight="1" x14ac:dyDescent="0.25"/>
    <row r="14429" ht="15" hidden="1" customHeight="1" x14ac:dyDescent="0.25"/>
    <row r="14430" ht="15" hidden="1" customHeight="1" x14ac:dyDescent="0.25"/>
    <row r="14431" ht="15" hidden="1" customHeight="1" x14ac:dyDescent="0.25"/>
    <row r="14432" ht="15" hidden="1" customHeight="1" x14ac:dyDescent="0.25"/>
    <row r="14433" ht="15" hidden="1" customHeight="1" x14ac:dyDescent="0.25"/>
    <row r="14434" ht="15" hidden="1" customHeight="1" x14ac:dyDescent="0.25"/>
    <row r="14435" ht="15" hidden="1" customHeight="1" x14ac:dyDescent="0.25"/>
    <row r="14436" ht="15" hidden="1" customHeight="1" x14ac:dyDescent="0.25"/>
    <row r="14437" ht="15" hidden="1" customHeight="1" x14ac:dyDescent="0.25"/>
    <row r="14438" ht="15" hidden="1" customHeight="1" x14ac:dyDescent="0.25"/>
    <row r="14439" ht="15" hidden="1" customHeight="1" x14ac:dyDescent="0.25"/>
    <row r="14440" ht="15" hidden="1" customHeight="1" x14ac:dyDescent="0.25"/>
    <row r="14441" ht="15" hidden="1" customHeight="1" x14ac:dyDescent="0.25"/>
    <row r="14442" ht="15" hidden="1" customHeight="1" x14ac:dyDescent="0.25"/>
    <row r="14443" ht="15" hidden="1" customHeight="1" x14ac:dyDescent="0.25"/>
    <row r="14444" ht="15" hidden="1" customHeight="1" x14ac:dyDescent="0.25"/>
    <row r="14445" ht="15" hidden="1" customHeight="1" x14ac:dyDescent="0.25"/>
    <row r="14446" ht="15" hidden="1" customHeight="1" x14ac:dyDescent="0.25"/>
    <row r="14447" ht="15" hidden="1" customHeight="1" x14ac:dyDescent="0.25"/>
    <row r="14448" ht="15" hidden="1" customHeight="1" x14ac:dyDescent="0.25"/>
    <row r="14449" ht="15" hidden="1" customHeight="1" x14ac:dyDescent="0.25"/>
    <row r="14450" ht="15" hidden="1" customHeight="1" x14ac:dyDescent="0.25"/>
    <row r="14451" ht="15" hidden="1" customHeight="1" x14ac:dyDescent="0.25"/>
    <row r="14452" ht="15" hidden="1" customHeight="1" x14ac:dyDescent="0.25"/>
    <row r="14453" ht="15" hidden="1" customHeight="1" x14ac:dyDescent="0.25"/>
    <row r="14454" ht="15" hidden="1" customHeight="1" x14ac:dyDescent="0.25"/>
    <row r="14455" ht="15" hidden="1" customHeight="1" x14ac:dyDescent="0.25"/>
    <row r="14456" ht="15" hidden="1" customHeight="1" x14ac:dyDescent="0.25"/>
    <row r="14457" ht="15" hidden="1" customHeight="1" x14ac:dyDescent="0.25"/>
    <row r="14458" ht="15" hidden="1" customHeight="1" x14ac:dyDescent="0.25"/>
    <row r="14459" ht="15" hidden="1" customHeight="1" x14ac:dyDescent="0.25"/>
    <row r="14460" ht="15" hidden="1" customHeight="1" x14ac:dyDescent="0.25"/>
    <row r="14461" ht="15" hidden="1" customHeight="1" x14ac:dyDescent="0.25"/>
    <row r="14462" ht="15" hidden="1" customHeight="1" x14ac:dyDescent="0.25"/>
    <row r="14463" ht="15" hidden="1" customHeight="1" x14ac:dyDescent="0.25"/>
    <row r="14464" ht="15" hidden="1" customHeight="1" x14ac:dyDescent="0.25"/>
    <row r="14465" ht="15" hidden="1" customHeight="1" x14ac:dyDescent="0.25"/>
    <row r="14466" ht="15" hidden="1" customHeight="1" x14ac:dyDescent="0.25"/>
    <row r="14467" ht="15" hidden="1" customHeight="1" x14ac:dyDescent="0.25"/>
    <row r="14468" ht="15" hidden="1" customHeight="1" x14ac:dyDescent="0.25"/>
    <row r="14469" ht="15" hidden="1" customHeight="1" x14ac:dyDescent="0.25"/>
    <row r="14470" ht="15" hidden="1" customHeight="1" x14ac:dyDescent="0.25"/>
    <row r="14471" ht="15" hidden="1" customHeight="1" x14ac:dyDescent="0.25"/>
    <row r="14472" ht="15" hidden="1" customHeight="1" x14ac:dyDescent="0.25"/>
    <row r="14473" ht="15" hidden="1" customHeight="1" x14ac:dyDescent="0.25"/>
    <row r="14474" ht="15" hidden="1" customHeight="1" x14ac:dyDescent="0.25"/>
    <row r="14475" ht="15" hidden="1" customHeight="1" x14ac:dyDescent="0.25"/>
    <row r="14476" ht="15" hidden="1" customHeight="1" x14ac:dyDescent="0.25"/>
    <row r="14477" ht="15" hidden="1" customHeight="1" x14ac:dyDescent="0.25"/>
    <row r="14478" ht="15" hidden="1" customHeight="1" x14ac:dyDescent="0.25"/>
    <row r="14479" ht="15" hidden="1" customHeight="1" x14ac:dyDescent="0.25"/>
    <row r="14480" ht="15" hidden="1" customHeight="1" x14ac:dyDescent="0.25"/>
    <row r="14481" ht="15" hidden="1" customHeight="1" x14ac:dyDescent="0.25"/>
    <row r="14482" ht="15" hidden="1" customHeight="1" x14ac:dyDescent="0.25"/>
    <row r="14483" ht="15" hidden="1" customHeight="1" x14ac:dyDescent="0.25"/>
    <row r="14484" ht="15" hidden="1" customHeight="1" x14ac:dyDescent="0.25"/>
    <row r="14485" ht="15" hidden="1" customHeight="1" x14ac:dyDescent="0.25"/>
    <row r="14486" ht="15" hidden="1" customHeight="1" x14ac:dyDescent="0.25"/>
    <row r="14487" ht="15" hidden="1" customHeight="1" x14ac:dyDescent="0.25"/>
    <row r="14488" ht="15" hidden="1" customHeight="1" x14ac:dyDescent="0.25"/>
    <row r="14489" ht="15" hidden="1" customHeight="1" x14ac:dyDescent="0.25"/>
    <row r="14490" ht="15" hidden="1" customHeight="1" x14ac:dyDescent="0.25"/>
    <row r="14491" ht="15" hidden="1" customHeight="1" x14ac:dyDescent="0.25"/>
    <row r="14492" ht="15" hidden="1" customHeight="1" x14ac:dyDescent="0.25"/>
    <row r="14493" ht="15" hidden="1" customHeight="1" x14ac:dyDescent="0.25"/>
    <row r="14494" ht="15" hidden="1" customHeight="1" x14ac:dyDescent="0.25"/>
    <row r="14495" ht="15" hidden="1" customHeight="1" x14ac:dyDescent="0.25"/>
    <row r="14496" ht="15" hidden="1" customHeight="1" x14ac:dyDescent="0.25"/>
    <row r="14497" ht="15" hidden="1" customHeight="1" x14ac:dyDescent="0.25"/>
    <row r="14498" ht="15" hidden="1" customHeight="1" x14ac:dyDescent="0.25"/>
    <row r="14499" ht="15" hidden="1" customHeight="1" x14ac:dyDescent="0.25"/>
    <row r="14500" ht="15" hidden="1" customHeight="1" x14ac:dyDescent="0.25"/>
    <row r="14501" ht="15" hidden="1" customHeight="1" x14ac:dyDescent="0.25"/>
    <row r="14502" ht="15" hidden="1" customHeight="1" x14ac:dyDescent="0.25"/>
    <row r="14503" ht="15" hidden="1" customHeight="1" x14ac:dyDescent="0.25"/>
    <row r="14504" ht="15" hidden="1" customHeight="1" x14ac:dyDescent="0.25"/>
    <row r="14505" ht="15" hidden="1" customHeight="1" x14ac:dyDescent="0.25"/>
    <row r="14506" ht="15" hidden="1" customHeight="1" x14ac:dyDescent="0.25"/>
    <row r="14507" ht="15" hidden="1" customHeight="1" x14ac:dyDescent="0.25"/>
    <row r="14508" ht="15" hidden="1" customHeight="1" x14ac:dyDescent="0.25"/>
    <row r="14509" ht="15" hidden="1" customHeight="1" x14ac:dyDescent="0.25"/>
    <row r="14510" ht="15" hidden="1" customHeight="1" x14ac:dyDescent="0.25"/>
    <row r="14511" ht="15" hidden="1" customHeight="1" x14ac:dyDescent="0.25"/>
    <row r="14512" ht="15" hidden="1" customHeight="1" x14ac:dyDescent="0.25"/>
    <row r="14513" ht="15" hidden="1" customHeight="1" x14ac:dyDescent="0.25"/>
    <row r="14514" ht="15" hidden="1" customHeight="1" x14ac:dyDescent="0.25"/>
    <row r="14515" ht="15" hidden="1" customHeight="1" x14ac:dyDescent="0.25"/>
    <row r="14516" ht="15" hidden="1" customHeight="1" x14ac:dyDescent="0.25"/>
    <row r="14517" ht="15" hidden="1" customHeight="1" x14ac:dyDescent="0.25"/>
    <row r="14518" ht="15" hidden="1" customHeight="1" x14ac:dyDescent="0.25"/>
    <row r="14519" ht="15" hidden="1" customHeight="1" x14ac:dyDescent="0.25"/>
    <row r="14520" ht="15" hidden="1" customHeight="1" x14ac:dyDescent="0.25"/>
    <row r="14521" ht="15" hidden="1" customHeight="1" x14ac:dyDescent="0.25"/>
    <row r="14522" ht="15" hidden="1" customHeight="1" x14ac:dyDescent="0.25"/>
    <row r="14523" ht="15" hidden="1" customHeight="1" x14ac:dyDescent="0.25"/>
    <row r="14524" ht="15" hidden="1" customHeight="1" x14ac:dyDescent="0.25"/>
    <row r="14525" ht="15" hidden="1" customHeight="1" x14ac:dyDescent="0.25"/>
    <row r="14526" ht="15" hidden="1" customHeight="1" x14ac:dyDescent="0.25"/>
    <row r="14527" ht="15" hidden="1" customHeight="1" x14ac:dyDescent="0.25"/>
    <row r="14528" ht="15" hidden="1" customHeight="1" x14ac:dyDescent="0.25"/>
    <row r="14529" ht="15" hidden="1" customHeight="1" x14ac:dyDescent="0.25"/>
    <row r="14530" ht="15" hidden="1" customHeight="1" x14ac:dyDescent="0.25"/>
    <row r="14531" ht="15" hidden="1" customHeight="1" x14ac:dyDescent="0.25"/>
    <row r="14532" ht="15" hidden="1" customHeight="1" x14ac:dyDescent="0.25"/>
    <row r="14533" ht="15" hidden="1" customHeight="1" x14ac:dyDescent="0.25"/>
    <row r="14534" ht="15" hidden="1" customHeight="1" x14ac:dyDescent="0.25"/>
    <row r="14535" ht="15" hidden="1" customHeight="1" x14ac:dyDescent="0.25"/>
    <row r="14536" ht="15" hidden="1" customHeight="1" x14ac:dyDescent="0.25"/>
    <row r="14537" ht="15" hidden="1" customHeight="1" x14ac:dyDescent="0.25"/>
    <row r="14538" ht="15" hidden="1" customHeight="1" x14ac:dyDescent="0.25"/>
    <row r="14539" ht="15" hidden="1" customHeight="1" x14ac:dyDescent="0.25"/>
    <row r="14540" ht="15" hidden="1" customHeight="1" x14ac:dyDescent="0.25"/>
    <row r="14541" ht="15" hidden="1" customHeight="1" x14ac:dyDescent="0.25"/>
    <row r="14542" ht="15" hidden="1" customHeight="1" x14ac:dyDescent="0.25"/>
    <row r="14543" ht="15" hidden="1" customHeight="1" x14ac:dyDescent="0.25"/>
    <row r="14544" ht="15" hidden="1" customHeight="1" x14ac:dyDescent="0.25"/>
    <row r="14545" ht="15" hidden="1" customHeight="1" x14ac:dyDescent="0.25"/>
    <row r="14546" ht="15" hidden="1" customHeight="1" x14ac:dyDescent="0.25"/>
    <row r="14547" ht="15" hidden="1" customHeight="1" x14ac:dyDescent="0.25"/>
    <row r="14548" ht="15" hidden="1" customHeight="1" x14ac:dyDescent="0.25"/>
    <row r="14549" ht="15" hidden="1" customHeight="1" x14ac:dyDescent="0.25"/>
    <row r="14550" ht="15" hidden="1" customHeight="1" x14ac:dyDescent="0.25"/>
    <row r="14551" ht="15" hidden="1" customHeight="1" x14ac:dyDescent="0.25"/>
    <row r="14552" ht="15" hidden="1" customHeight="1" x14ac:dyDescent="0.25"/>
    <row r="14553" ht="15" hidden="1" customHeight="1" x14ac:dyDescent="0.25"/>
    <row r="14554" ht="15" hidden="1" customHeight="1" x14ac:dyDescent="0.25"/>
    <row r="14555" ht="15" hidden="1" customHeight="1" x14ac:dyDescent="0.25"/>
    <row r="14556" ht="15" hidden="1" customHeight="1" x14ac:dyDescent="0.25"/>
    <row r="14557" ht="15" hidden="1" customHeight="1" x14ac:dyDescent="0.25"/>
    <row r="14558" ht="15" hidden="1" customHeight="1" x14ac:dyDescent="0.25"/>
    <row r="14559" ht="15" hidden="1" customHeight="1" x14ac:dyDescent="0.25"/>
    <row r="14560" ht="15" hidden="1" customHeight="1" x14ac:dyDescent="0.25"/>
    <row r="14561" ht="15" hidden="1" customHeight="1" x14ac:dyDescent="0.25"/>
    <row r="14562" ht="15" hidden="1" customHeight="1" x14ac:dyDescent="0.25"/>
    <row r="14563" ht="15" hidden="1" customHeight="1" x14ac:dyDescent="0.25"/>
    <row r="14564" ht="15" hidden="1" customHeight="1" x14ac:dyDescent="0.25"/>
    <row r="14565" ht="15" hidden="1" customHeight="1" x14ac:dyDescent="0.25"/>
    <row r="14566" ht="15" hidden="1" customHeight="1" x14ac:dyDescent="0.25"/>
    <row r="14567" ht="15" hidden="1" customHeight="1" x14ac:dyDescent="0.25"/>
    <row r="14568" ht="15" hidden="1" customHeight="1" x14ac:dyDescent="0.25"/>
    <row r="14569" ht="15" hidden="1" customHeight="1" x14ac:dyDescent="0.25"/>
    <row r="14570" ht="15" hidden="1" customHeight="1" x14ac:dyDescent="0.25"/>
    <row r="14571" ht="15" hidden="1" customHeight="1" x14ac:dyDescent="0.25"/>
    <row r="14572" ht="15" hidden="1" customHeight="1" x14ac:dyDescent="0.25"/>
    <row r="14573" ht="15" hidden="1" customHeight="1" x14ac:dyDescent="0.25"/>
    <row r="14574" ht="15" hidden="1" customHeight="1" x14ac:dyDescent="0.25"/>
    <row r="14575" ht="15" hidden="1" customHeight="1" x14ac:dyDescent="0.25"/>
    <row r="14576" ht="15" hidden="1" customHeight="1" x14ac:dyDescent="0.25"/>
    <row r="14577" ht="15" hidden="1" customHeight="1" x14ac:dyDescent="0.25"/>
    <row r="14578" ht="15" hidden="1" customHeight="1" x14ac:dyDescent="0.25"/>
    <row r="14579" ht="15" hidden="1" customHeight="1" x14ac:dyDescent="0.25"/>
    <row r="14580" ht="15" hidden="1" customHeight="1" x14ac:dyDescent="0.25"/>
    <row r="14581" ht="15" hidden="1" customHeight="1" x14ac:dyDescent="0.25"/>
    <row r="14582" ht="15" hidden="1" customHeight="1" x14ac:dyDescent="0.25"/>
    <row r="14583" ht="15" hidden="1" customHeight="1" x14ac:dyDescent="0.25"/>
    <row r="14584" ht="15" hidden="1" customHeight="1" x14ac:dyDescent="0.25"/>
    <row r="14585" ht="15" hidden="1" customHeight="1" x14ac:dyDescent="0.25"/>
    <row r="14586" ht="15" hidden="1" customHeight="1" x14ac:dyDescent="0.25"/>
    <row r="14587" ht="15" hidden="1" customHeight="1" x14ac:dyDescent="0.25"/>
    <row r="14588" ht="15" hidden="1" customHeight="1" x14ac:dyDescent="0.25"/>
    <row r="14589" ht="15" hidden="1" customHeight="1" x14ac:dyDescent="0.25"/>
    <row r="14590" ht="15" hidden="1" customHeight="1" x14ac:dyDescent="0.25"/>
    <row r="14591" ht="15" hidden="1" customHeight="1" x14ac:dyDescent="0.25"/>
    <row r="14592" ht="15" hidden="1" customHeight="1" x14ac:dyDescent="0.25"/>
    <row r="14593" ht="15" hidden="1" customHeight="1" x14ac:dyDescent="0.25"/>
    <row r="14594" ht="15" hidden="1" customHeight="1" x14ac:dyDescent="0.25"/>
    <row r="14595" ht="15" hidden="1" customHeight="1" x14ac:dyDescent="0.25"/>
    <row r="14596" ht="15" hidden="1" customHeight="1" x14ac:dyDescent="0.25"/>
    <row r="14597" ht="15" hidden="1" customHeight="1" x14ac:dyDescent="0.25"/>
    <row r="14598" ht="15" hidden="1" customHeight="1" x14ac:dyDescent="0.25"/>
    <row r="14599" ht="15" hidden="1" customHeight="1" x14ac:dyDescent="0.25"/>
    <row r="14600" ht="15" hidden="1" customHeight="1" x14ac:dyDescent="0.25"/>
    <row r="14601" ht="15" hidden="1" customHeight="1" x14ac:dyDescent="0.25"/>
    <row r="14602" ht="15" hidden="1" customHeight="1" x14ac:dyDescent="0.25"/>
    <row r="14603" ht="15" hidden="1" customHeight="1" x14ac:dyDescent="0.25"/>
    <row r="14604" ht="15" hidden="1" customHeight="1" x14ac:dyDescent="0.25"/>
    <row r="14605" ht="15" hidden="1" customHeight="1" x14ac:dyDescent="0.25"/>
    <row r="14606" ht="15" hidden="1" customHeight="1" x14ac:dyDescent="0.25"/>
    <row r="14607" ht="15" hidden="1" customHeight="1" x14ac:dyDescent="0.25"/>
    <row r="14608" ht="15" hidden="1" customHeight="1" x14ac:dyDescent="0.25"/>
    <row r="14609" ht="15" hidden="1" customHeight="1" x14ac:dyDescent="0.25"/>
    <row r="14610" ht="15" hidden="1" customHeight="1" x14ac:dyDescent="0.25"/>
    <row r="14611" ht="15" hidden="1" customHeight="1" x14ac:dyDescent="0.25"/>
    <row r="14612" ht="15" hidden="1" customHeight="1" x14ac:dyDescent="0.25"/>
    <row r="14613" ht="15" hidden="1" customHeight="1" x14ac:dyDescent="0.25"/>
    <row r="14614" ht="15" hidden="1" customHeight="1" x14ac:dyDescent="0.25"/>
    <row r="14615" ht="15" hidden="1" customHeight="1" x14ac:dyDescent="0.25"/>
    <row r="14616" ht="15" hidden="1" customHeight="1" x14ac:dyDescent="0.25"/>
    <row r="14617" ht="15" hidden="1" customHeight="1" x14ac:dyDescent="0.25"/>
    <row r="14618" ht="15" hidden="1" customHeight="1" x14ac:dyDescent="0.25"/>
    <row r="14619" ht="15" hidden="1" customHeight="1" x14ac:dyDescent="0.25"/>
    <row r="14620" ht="15" hidden="1" customHeight="1" x14ac:dyDescent="0.25"/>
    <row r="14621" ht="15" hidden="1" customHeight="1" x14ac:dyDescent="0.25"/>
    <row r="14622" ht="15" hidden="1" customHeight="1" x14ac:dyDescent="0.25"/>
    <row r="14623" ht="15" hidden="1" customHeight="1" x14ac:dyDescent="0.25"/>
    <row r="14624" ht="15" hidden="1" customHeight="1" x14ac:dyDescent="0.25"/>
    <row r="14625" ht="15" hidden="1" customHeight="1" x14ac:dyDescent="0.25"/>
    <row r="14626" ht="15" hidden="1" customHeight="1" x14ac:dyDescent="0.25"/>
    <row r="14627" ht="15" hidden="1" customHeight="1" x14ac:dyDescent="0.25"/>
    <row r="14628" ht="15" hidden="1" customHeight="1" x14ac:dyDescent="0.25"/>
    <row r="14629" ht="15" hidden="1" customHeight="1" x14ac:dyDescent="0.25"/>
    <row r="14630" ht="15" hidden="1" customHeight="1" x14ac:dyDescent="0.25"/>
    <row r="14631" ht="15" hidden="1" customHeight="1" x14ac:dyDescent="0.25"/>
    <row r="14632" ht="15" hidden="1" customHeight="1" x14ac:dyDescent="0.25"/>
    <row r="14633" ht="15" hidden="1" customHeight="1" x14ac:dyDescent="0.25"/>
    <row r="14634" ht="15" hidden="1" customHeight="1" x14ac:dyDescent="0.25"/>
    <row r="14635" ht="15" hidden="1" customHeight="1" x14ac:dyDescent="0.25"/>
    <row r="14636" ht="15" hidden="1" customHeight="1" x14ac:dyDescent="0.25"/>
    <row r="14637" ht="15" hidden="1" customHeight="1" x14ac:dyDescent="0.25"/>
    <row r="14638" ht="15" hidden="1" customHeight="1" x14ac:dyDescent="0.25"/>
    <row r="14639" ht="15" hidden="1" customHeight="1" x14ac:dyDescent="0.25"/>
    <row r="14640" ht="15" hidden="1" customHeight="1" x14ac:dyDescent="0.25"/>
    <row r="14641" ht="15" hidden="1" customHeight="1" x14ac:dyDescent="0.25"/>
    <row r="14642" ht="15" hidden="1" customHeight="1" x14ac:dyDescent="0.25"/>
    <row r="14643" ht="15" hidden="1" customHeight="1" x14ac:dyDescent="0.25"/>
    <row r="14644" ht="15" hidden="1" customHeight="1" x14ac:dyDescent="0.25"/>
    <row r="14645" ht="15" hidden="1" customHeight="1" x14ac:dyDescent="0.25"/>
    <row r="14646" ht="15" hidden="1" customHeight="1" x14ac:dyDescent="0.25"/>
    <row r="14647" ht="15" hidden="1" customHeight="1" x14ac:dyDescent="0.25"/>
    <row r="14648" ht="15" hidden="1" customHeight="1" x14ac:dyDescent="0.25"/>
    <row r="14649" ht="15" hidden="1" customHeight="1" x14ac:dyDescent="0.25"/>
    <row r="14650" ht="15" hidden="1" customHeight="1" x14ac:dyDescent="0.25"/>
    <row r="14651" ht="15" hidden="1" customHeight="1" x14ac:dyDescent="0.25"/>
    <row r="14652" ht="15" hidden="1" customHeight="1" x14ac:dyDescent="0.25"/>
    <row r="14653" ht="15" hidden="1" customHeight="1" x14ac:dyDescent="0.25"/>
    <row r="14654" ht="15" hidden="1" customHeight="1" x14ac:dyDescent="0.25"/>
    <row r="14655" ht="15" hidden="1" customHeight="1" x14ac:dyDescent="0.25"/>
    <row r="14656" ht="15" hidden="1" customHeight="1" x14ac:dyDescent="0.25"/>
    <row r="14657" ht="15" hidden="1" customHeight="1" x14ac:dyDescent="0.25"/>
    <row r="14658" ht="15" hidden="1" customHeight="1" x14ac:dyDescent="0.25"/>
    <row r="14659" ht="15" hidden="1" customHeight="1" x14ac:dyDescent="0.25"/>
    <row r="14660" ht="15" hidden="1" customHeight="1" x14ac:dyDescent="0.25"/>
    <row r="14661" ht="15" hidden="1" customHeight="1" x14ac:dyDescent="0.25"/>
    <row r="14662" ht="15" hidden="1" customHeight="1" x14ac:dyDescent="0.25"/>
    <row r="14663" ht="15" hidden="1" customHeight="1" x14ac:dyDescent="0.25"/>
    <row r="14664" ht="15" hidden="1" customHeight="1" x14ac:dyDescent="0.25"/>
    <row r="14665" ht="15" hidden="1" customHeight="1" x14ac:dyDescent="0.25"/>
    <row r="14666" ht="15" hidden="1" customHeight="1" x14ac:dyDescent="0.25"/>
    <row r="14667" ht="15" hidden="1" customHeight="1" x14ac:dyDescent="0.25"/>
    <row r="14668" ht="15" hidden="1" customHeight="1" x14ac:dyDescent="0.25"/>
    <row r="14669" ht="15" hidden="1" customHeight="1" x14ac:dyDescent="0.25"/>
    <row r="14670" ht="15" hidden="1" customHeight="1" x14ac:dyDescent="0.25"/>
    <row r="14671" ht="15" hidden="1" customHeight="1" x14ac:dyDescent="0.25"/>
    <row r="14672" ht="15" hidden="1" customHeight="1" x14ac:dyDescent="0.25"/>
    <row r="14673" ht="15" hidden="1" customHeight="1" x14ac:dyDescent="0.25"/>
    <row r="14674" ht="15" hidden="1" customHeight="1" x14ac:dyDescent="0.25"/>
    <row r="14675" ht="15" hidden="1" customHeight="1" x14ac:dyDescent="0.25"/>
    <row r="14676" ht="15" hidden="1" customHeight="1" x14ac:dyDescent="0.25"/>
    <row r="14677" ht="15" hidden="1" customHeight="1" x14ac:dyDescent="0.25"/>
    <row r="14678" ht="15" hidden="1" customHeight="1" x14ac:dyDescent="0.25"/>
    <row r="14679" ht="15" hidden="1" customHeight="1" x14ac:dyDescent="0.25"/>
    <row r="14680" ht="15" hidden="1" customHeight="1" x14ac:dyDescent="0.25"/>
    <row r="14681" ht="15" hidden="1" customHeight="1" x14ac:dyDescent="0.25"/>
    <row r="14682" ht="15" hidden="1" customHeight="1" x14ac:dyDescent="0.25"/>
    <row r="14683" ht="15" hidden="1" customHeight="1" x14ac:dyDescent="0.25"/>
    <row r="14684" ht="15" hidden="1" customHeight="1" x14ac:dyDescent="0.25"/>
    <row r="14685" ht="15" hidden="1" customHeight="1" x14ac:dyDescent="0.25"/>
    <row r="14686" ht="15" hidden="1" customHeight="1" x14ac:dyDescent="0.25"/>
    <row r="14687" ht="15" hidden="1" customHeight="1" x14ac:dyDescent="0.25"/>
    <row r="14688" ht="15" hidden="1" customHeight="1" x14ac:dyDescent="0.25"/>
    <row r="14689" ht="15" hidden="1" customHeight="1" x14ac:dyDescent="0.25"/>
    <row r="14690" ht="15" hidden="1" customHeight="1" x14ac:dyDescent="0.25"/>
    <row r="14691" ht="15" hidden="1" customHeight="1" x14ac:dyDescent="0.25"/>
    <row r="14692" ht="15" hidden="1" customHeight="1" x14ac:dyDescent="0.25"/>
    <row r="14693" ht="15" hidden="1" customHeight="1" x14ac:dyDescent="0.25"/>
    <row r="14694" ht="15" hidden="1" customHeight="1" x14ac:dyDescent="0.25"/>
    <row r="14695" ht="15" hidden="1" customHeight="1" x14ac:dyDescent="0.25"/>
    <row r="14696" ht="15" hidden="1" customHeight="1" x14ac:dyDescent="0.25"/>
    <row r="14697" ht="15" hidden="1" customHeight="1" x14ac:dyDescent="0.25"/>
    <row r="14698" ht="15" hidden="1" customHeight="1" x14ac:dyDescent="0.25"/>
    <row r="14699" ht="15" hidden="1" customHeight="1" x14ac:dyDescent="0.25"/>
    <row r="14700" ht="15" hidden="1" customHeight="1" x14ac:dyDescent="0.25"/>
    <row r="14701" ht="15" hidden="1" customHeight="1" x14ac:dyDescent="0.25"/>
    <row r="14702" ht="15" hidden="1" customHeight="1" x14ac:dyDescent="0.25"/>
    <row r="14703" ht="15" hidden="1" customHeight="1" x14ac:dyDescent="0.25"/>
    <row r="14704" ht="15" hidden="1" customHeight="1" x14ac:dyDescent="0.25"/>
    <row r="14705" ht="15" hidden="1" customHeight="1" x14ac:dyDescent="0.25"/>
    <row r="14706" ht="15" hidden="1" customHeight="1" x14ac:dyDescent="0.25"/>
    <row r="14707" ht="15" hidden="1" customHeight="1" x14ac:dyDescent="0.25"/>
    <row r="14708" ht="15" hidden="1" customHeight="1" x14ac:dyDescent="0.25"/>
    <row r="14709" ht="15" hidden="1" customHeight="1" x14ac:dyDescent="0.25"/>
    <row r="14710" ht="15" hidden="1" customHeight="1" x14ac:dyDescent="0.25"/>
    <row r="14711" ht="15" hidden="1" customHeight="1" x14ac:dyDescent="0.25"/>
    <row r="14712" ht="15" hidden="1" customHeight="1" x14ac:dyDescent="0.25"/>
    <row r="14713" ht="15" hidden="1" customHeight="1" x14ac:dyDescent="0.25"/>
    <row r="14714" ht="15" hidden="1" customHeight="1" x14ac:dyDescent="0.25"/>
    <row r="14715" ht="15" hidden="1" customHeight="1" x14ac:dyDescent="0.25"/>
    <row r="14716" ht="15" hidden="1" customHeight="1" x14ac:dyDescent="0.25"/>
    <row r="14717" ht="15" hidden="1" customHeight="1" x14ac:dyDescent="0.25"/>
    <row r="14718" ht="15" hidden="1" customHeight="1" x14ac:dyDescent="0.25"/>
    <row r="14719" ht="15" hidden="1" customHeight="1" x14ac:dyDescent="0.25"/>
    <row r="14720" ht="15" hidden="1" customHeight="1" x14ac:dyDescent="0.25"/>
    <row r="14721" ht="15" hidden="1" customHeight="1" x14ac:dyDescent="0.25"/>
    <row r="14722" ht="15" hidden="1" customHeight="1" x14ac:dyDescent="0.25"/>
    <row r="14723" ht="15" hidden="1" customHeight="1" x14ac:dyDescent="0.25"/>
    <row r="14724" ht="15" hidden="1" customHeight="1" x14ac:dyDescent="0.25"/>
    <row r="14725" ht="15" hidden="1" customHeight="1" x14ac:dyDescent="0.25"/>
    <row r="14726" ht="15" hidden="1" customHeight="1" x14ac:dyDescent="0.25"/>
    <row r="14727" ht="15" hidden="1" customHeight="1" x14ac:dyDescent="0.25"/>
    <row r="14728" ht="15" hidden="1" customHeight="1" x14ac:dyDescent="0.25"/>
    <row r="14729" ht="15" hidden="1" customHeight="1" x14ac:dyDescent="0.25"/>
    <row r="14730" ht="15" hidden="1" customHeight="1" x14ac:dyDescent="0.25"/>
    <row r="14731" ht="15" hidden="1" customHeight="1" x14ac:dyDescent="0.25"/>
    <row r="14732" ht="15" hidden="1" customHeight="1" x14ac:dyDescent="0.25"/>
    <row r="14733" ht="15" hidden="1" customHeight="1" x14ac:dyDescent="0.25"/>
    <row r="14734" ht="15" hidden="1" customHeight="1" x14ac:dyDescent="0.25"/>
    <row r="14735" ht="15" hidden="1" customHeight="1" x14ac:dyDescent="0.25"/>
    <row r="14736" ht="15" hidden="1" customHeight="1" x14ac:dyDescent="0.25"/>
    <row r="14737" ht="15" hidden="1" customHeight="1" x14ac:dyDescent="0.25"/>
    <row r="14738" ht="15" hidden="1" customHeight="1" x14ac:dyDescent="0.25"/>
    <row r="14739" ht="15" hidden="1" customHeight="1" x14ac:dyDescent="0.25"/>
    <row r="14740" ht="15" hidden="1" customHeight="1" x14ac:dyDescent="0.25"/>
    <row r="14741" ht="15" hidden="1" customHeight="1" x14ac:dyDescent="0.25"/>
    <row r="14742" ht="15" hidden="1" customHeight="1" x14ac:dyDescent="0.25"/>
    <row r="14743" ht="15" hidden="1" customHeight="1" x14ac:dyDescent="0.25"/>
    <row r="14744" ht="15" hidden="1" customHeight="1" x14ac:dyDescent="0.25"/>
    <row r="14745" ht="15" hidden="1" customHeight="1" x14ac:dyDescent="0.25"/>
    <row r="14746" ht="15" hidden="1" customHeight="1" x14ac:dyDescent="0.25"/>
    <row r="14747" ht="15" hidden="1" customHeight="1" x14ac:dyDescent="0.25"/>
    <row r="14748" ht="15" hidden="1" customHeight="1" x14ac:dyDescent="0.25"/>
    <row r="14749" ht="15" hidden="1" customHeight="1" x14ac:dyDescent="0.25"/>
    <row r="14750" ht="15" hidden="1" customHeight="1" x14ac:dyDescent="0.25"/>
    <row r="14751" ht="15" hidden="1" customHeight="1" x14ac:dyDescent="0.25"/>
    <row r="14752" ht="15" hidden="1" customHeight="1" x14ac:dyDescent="0.25"/>
    <row r="14753" ht="15" hidden="1" customHeight="1" x14ac:dyDescent="0.25"/>
    <row r="14754" ht="15" hidden="1" customHeight="1" x14ac:dyDescent="0.25"/>
    <row r="14755" ht="15" hidden="1" customHeight="1" x14ac:dyDescent="0.25"/>
    <row r="14756" ht="15" hidden="1" customHeight="1" x14ac:dyDescent="0.25"/>
    <row r="14757" ht="15" hidden="1" customHeight="1" x14ac:dyDescent="0.25"/>
    <row r="14758" ht="15" hidden="1" customHeight="1" x14ac:dyDescent="0.25"/>
    <row r="14759" ht="15" hidden="1" customHeight="1" x14ac:dyDescent="0.25"/>
    <row r="14760" ht="15" hidden="1" customHeight="1" x14ac:dyDescent="0.25"/>
    <row r="14761" ht="15" hidden="1" customHeight="1" x14ac:dyDescent="0.25"/>
    <row r="14762" ht="15" hidden="1" customHeight="1" x14ac:dyDescent="0.25"/>
    <row r="14763" ht="15" hidden="1" customHeight="1" x14ac:dyDescent="0.25"/>
    <row r="14764" ht="15" hidden="1" customHeight="1" x14ac:dyDescent="0.25"/>
    <row r="14765" ht="15" hidden="1" customHeight="1" x14ac:dyDescent="0.25"/>
    <row r="14766" ht="15" hidden="1" customHeight="1" x14ac:dyDescent="0.25"/>
    <row r="14767" ht="15" hidden="1" customHeight="1" x14ac:dyDescent="0.25"/>
    <row r="14768" ht="15" hidden="1" customHeight="1" x14ac:dyDescent="0.25"/>
    <row r="14769" ht="15" hidden="1" customHeight="1" x14ac:dyDescent="0.25"/>
    <row r="14770" ht="15" hidden="1" customHeight="1" x14ac:dyDescent="0.25"/>
    <row r="14771" ht="15" hidden="1" customHeight="1" x14ac:dyDescent="0.25"/>
    <row r="14772" ht="15" hidden="1" customHeight="1" x14ac:dyDescent="0.25"/>
    <row r="14773" ht="15" hidden="1" customHeight="1" x14ac:dyDescent="0.25"/>
    <row r="14774" ht="15" hidden="1" customHeight="1" x14ac:dyDescent="0.25"/>
    <row r="14775" ht="15" hidden="1" customHeight="1" x14ac:dyDescent="0.25"/>
    <row r="14776" ht="15" hidden="1" customHeight="1" x14ac:dyDescent="0.25"/>
    <row r="14777" ht="15" hidden="1" customHeight="1" x14ac:dyDescent="0.25"/>
    <row r="14778" ht="15" hidden="1" customHeight="1" x14ac:dyDescent="0.25"/>
    <row r="14779" ht="15" hidden="1" customHeight="1" x14ac:dyDescent="0.25"/>
    <row r="14780" ht="15" hidden="1" customHeight="1" x14ac:dyDescent="0.25"/>
    <row r="14781" ht="15" hidden="1" customHeight="1" x14ac:dyDescent="0.25"/>
    <row r="14782" ht="15" hidden="1" customHeight="1" x14ac:dyDescent="0.25"/>
    <row r="14783" ht="15" hidden="1" customHeight="1" x14ac:dyDescent="0.25"/>
    <row r="14784" ht="15" hidden="1" customHeight="1" x14ac:dyDescent="0.25"/>
    <row r="14785" ht="15" hidden="1" customHeight="1" x14ac:dyDescent="0.25"/>
    <row r="14786" ht="15" hidden="1" customHeight="1" x14ac:dyDescent="0.25"/>
    <row r="14787" ht="15" hidden="1" customHeight="1" x14ac:dyDescent="0.25"/>
    <row r="14788" ht="15" hidden="1" customHeight="1" x14ac:dyDescent="0.25"/>
    <row r="14789" ht="15" hidden="1" customHeight="1" x14ac:dyDescent="0.25"/>
    <row r="14790" ht="15" hidden="1" customHeight="1" x14ac:dyDescent="0.25"/>
    <row r="14791" ht="15" hidden="1" customHeight="1" x14ac:dyDescent="0.25"/>
    <row r="14792" ht="15" hidden="1" customHeight="1" x14ac:dyDescent="0.25"/>
    <row r="14793" ht="15" hidden="1" customHeight="1" x14ac:dyDescent="0.25"/>
    <row r="14794" ht="15" hidden="1" customHeight="1" x14ac:dyDescent="0.25"/>
    <row r="14795" ht="15" hidden="1" customHeight="1" x14ac:dyDescent="0.25"/>
    <row r="14796" ht="15" hidden="1" customHeight="1" x14ac:dyDescent="0.25"/>
    <row r="14797" ht="15" hidden="1" customHeight="1" x14ac:dyDescent="0.25"/>
    <row r="14798" ht="15" hidden="1" customHeight="1" x14ac:dyDescent="0.25"/>
    <row r="14799" ht="15" hidden="1" customHeight="1" x14ac:dyDescent="0.25"/>
    <row r="14800" ht="15" hidden="1" customHeight="1" x14ac:dyDescent="0.25"/>
    <row r="14801" ht="15" hidden="1" customHeight="1" x14ac:dyDescent="0.25"/>
    <row r="14802" ht="15" hidden="1" customHeight="1" x14ac:dyDescent="0.25"/>
    <row r="14803" ht="15" hidden="1" customHeight="1" x14ac:dyDescent="0.25"/>
    <row r="14804" ht="15" hidden="1" customHeight="1" x14ac:dyDescent="0.25"/>
    <row r="14805" ht="15" hidden="1" customHeight="1" x14ac:dyDescent="0.25"/>
    <row r="14806" ht="15" hidden="1" customHeight="1" x14ac:dyDescent="0.25"/>
    <row r="14807" ht="15" hidden="1" customHeight="1" x14ac:dyDescent="0.25"/>
    <row r="14808" ht="15" hidden="1" customHeight="1" x14ac:dyDescent="0.25"/>
    <row r="14809" ht="15" hidden="1" customHeight="1" x14ac:dyDescent="0.25"/>
    <row r="14810" ht="15" hidden="1" customHeight="1" x14ac:dyDescent="0.25"/>
    <row r="14811" ht="15" hidden="1" customHeight="1" x14ac:dyDescent="0.25"/>
    <row r="14812" ht="15" hidden="1" customHeight="1" x14ac:dyDescent="0.25"/>
    <row r="14813" ht="15" hidden="1" customHeight="1" x14ac:dyDescent="0.25"/>
    <row r="14814" ht="15" hidden="1" customHeight="1" x14ac:dyDescent="0.25"/>
    <row r="14815" ht="15" hidden="1" customHeight="1" x14ac:dyDescent="0.25"/>
    <row r="14816" ht="15" hidden="1" customHeight="1" x14ac:dyDescent="0.25"/>
    <row r="14817" ht="15" hidden="1" customHeight="1" x14ac:dyDescent="0.25"/>
    <row r="14818" ht="15" hidden="1" customHeight="1" x14ac:dyDescent="0.25"/>
    <row r="14819" ht="15" hidden="1" customHeight="1" x14ac:dyDescent="0.25"/>
    <row r="14820" ht="15" hidden="1" customHeight="1" x14ac:dyDescent="0.25"/>
    <row r="14821" ht="15" hidden="1" customHeight="1" x14ac:dyDescent="0.25"/>
    <row r="14822" ht="15" hidden="1" customHeight="1" x14ac:dyDescent="0.25"/>
    <row r="14823" ht="15" hidden="1" customHeight="1" x14ac:dyDescent="0.25"/>
    <row r="14824" ht="15" hidden="1" customHeight="1" x14ac:dyDescent="0.25"/>
    <row r="14825" ht="15" hidden="1" customHeight="1" x14ac:dyDescent="0.25"/>
    <row r="14826" ht="15" hidden="1" customHeight="1" x14ac:dyDescent="0.25"/>
    <row r="14827" ht="15" hidden="1" customHeight="1" x14ac:dyDescent="0.25"/>
    <row r="14828" ht="15" hidden="1" customHeight="1" x14ac:dyDescent="0.25"/>
    <row r="14829" ht="15" hidden="1" customHeight="1" x14ac:dyDescent="0.25"/>
    <row r="14830" ht="15" hidden="1" customHeight="1" x14ac:dyDescent="0.25"/>
    <row r="14831" ht="15" hidden="1" customHeight="1" x14ac:dyDescent="0.25"/>
    <row r="14832" ht="15" hidden="1" customHeight="1" x14ac:dyDescent="0.25"/>
    <row r="14833" ht="15" hidden="1" customHeight="1" x14ac:dyDescent="0.25"/>
    <row r="14834" ht="15" hidden="1" customHeight="1" x14ac:dyDescent="0.25"/>
    <row r="14835" ht="15" hidden="1" customHeight="1" x14ac:dyDescent="0.25"/>
    <row r="14836" ht="15" hidden="1" customHeight="1" x14ac:dyDescent="0.25"/>
    <row r="14837" ht="15" hidden="1" customHeight="1" x14ac:dyDescent="0.25"/>
    <row r="14838" ht="15" hidden="1" customHeight="1" x14ac:dyDescent="0.25"/>
    <row r="14839" ht="15" hidden="1" customHeight="1" x14ac:dyDescent="0.25"/>
    <row r="14840" ht="15" hidden="1" customHeight="1" x14ac:dyDescent="0.25"/>
    <row r="14841" ht="15" hidden="1" customHeight="1" x14ac:dyDescent="0.25"/>
    <row r="14842" ht="15" hidden="1" customHeight="1" x14ac:dyDescent="0.25"/>
    <row r="14843" ht="15" hidden="1" customHeight="1" x14ac:dyDescent="0.25"/>
    <row r="14844" ht="15" hidden="1" customHeight="1" x14ac:dyDescent="0.25"/>
    <row r="14845" ht="15" hidden="1" customHeight="1" x14ac:dyDescent="0.25"/>
    <row r="14846" ht="15" hidden="1" customHeight="1" x14ac:dyDescent="0.25"/>
    <row r="14847" ht="15" hidden="1" customHeight="1" x14ac:dyDescent="0.25"/>
    <row r="14848" ht="15" hidden="1" customHeight="1" x14ac:dyDescent="0.25"/>
    <row r="14849" ht="15" hidden="1" customHeight="1" x14ac:dyDescent="0.25"/>
    <row r="14850" ht="15" hidden="1" customHeight="1" x14ac:dyDescent="0.25"/>
    <row r="14851" ht="15" hidden="1" customHeight="1" x14ac:dyDescent="0.25"/>
    <row r="14852" ht="15" hidden="1" customHeight="1" x14ac:dyDescent="0.25"/>
    <row r="14853" ht="15" hidden="1" customHeight="1" x14ac:dyDescent="0.25"/>
    <row r="14854" ht="15" hidden="1" customHeight="1" x14ac:dyDescent="0.25"/>
    <row r="14855" ht="15" hidden="1" customHeight="1" x14ac:dyDescent="0.25"/>
    <row r="14856" ht="15" hidden="1" customHeight="1" x14ac:dyDescent="0.25"/>
    <row r="14857" ht="15" hidden="1" customHeight="1" x14ac:dyDescent="0.25"/>
    <row r="14858" ht="15" hidden="1" customHeight="1" x14ac:dyDescent="0.25"/>
    <row r="14859" ht="15" hidden="1" customHeight="1" x14ac:dyDescent="0.25"/>
    <row r="14860" ht="15" hidden="1" customHeight="1" x14ac:dyDescent="0.25"/>
    <row r="14861" ht="15" hidden="1" customHeight="1" x14ac:dyDescent="0.25"/>
    <row r="14862" ht="15" hidden="1" customHeight="1" x14ac:dyDescent="0.25"/>
    <row r="14863" ht="15" hidden="1" customHeight="1" x14ac:dyDescent="0.25"/>
    <row r="14864" ht="15" hidden="1" customHeight="1" x14ac:dyDescent="0.25"/>
    <row r="14865" ht="15" hidden="1" customHeight="1" x14ac:dyDescent="0.25"/>
    <row r="14866" ht="15" hidden="1" customHeight="1" x14ac:dyDescent="0.25"/>
    <row r="14867" ht="15" hidden="1" customHeight="1" x14ac:dyDescent="0.25"/>
    <row r="14868" ht="15" hidden="1" customHeight="1" x14ac:dyDescent="0.25"/>
    <row r="14869" ht="15" hidden="1" customHeight="1" x14ac:dyDescent="0.25"/>
    <row r="14870" ht="15" hidden="1" customHeight="1" x14ac:dyDescent="0.25"/>
    <row r="14871" ht="15" hidden="1" customHeight="1" x14ac:dyDescent="0.25"/>
    <row r="14872" ht="15" hidden="1" customHeight="1" x14ac:dyDescent="0.25"/>
    <row r="14873" ht="15" hidden="1" customHeight="1" x14ac:dyDescent="0.25"/>
    <row r="14874" ht="15" hidden="1" customHeight="1" x14ac:dyDescent="0.25"/>
    <row r="14875" ht="15" hidden="1" customHeight="1" x14ac:dyDescent="0.25"/>
    <row r="14876" ht="15" hidden="1" customHeight="1" x14ac:dyDescent="0.25"/>
    <row r="14877" ht="15" hidden="1" customHeight="1" x14ac:dyDescent="0.25"/>
    <row r="14878" ht="15" hidden="1" customHeight="1" x14ac:dyDescent="0.25"/>
    <row r="14879" ht="15" hidden="1" customHeight="1" x14ac:dyDescent="0.25"/>
    <row r="14880" ht="15" hidden="1" customHeight="1" x14ac:dyDescent="0.25"/>
    <row r="14881" ht="15" hidden="1" customHeight="1" x14ac:dyDescent="0.25"/>
    <row r="14882" ht="15" hidden="1" customHeight="1" x14ac:dyDescent="0.25"/>
    <row r="14883" ht="15" hidden="1" customHeight="1" x14ac:dyDescent="0.25"/>
    <row r="14884" ht="15" hidden="1" customHeight="1" x14ac:dyDescent="0.25"/>
    <row r="14885" ht="15" hidden="1" customHeight="1" x14ac:dyDescent="0.25"/>
    <row r="14886" ht="15" hidden="1" customHeight="1" x14ac:dyDescent="0.25"/>
    <row r="14887" ht="15" hidden="1" customHeight="1" x14ac:dyDescent="0.25"/>
    <row r="14888" ht="15" hidden="1" customHeight="1" x14ac:dyDescent="0.25"/>
    <row r="14889" ht="15" hidden="1" customHeight="1" x14ac:dyDescent="0.25"/>
    <row r="14890" ht="15" hidden="1" customHeight="1" x14ac:dyDescent="0.25"/>
    <row r="14891" ht="15" hidden="1" customHeight="1" x14ac:dyDescent="0.25"/>
    <row r="14892" ht="15" hidden="1" customHeight="1" x14ac:dyDescent="0.25"/>
    <row r="14893" ht="15" hidden="1" customHeight="1" x14ac:dyDescent="0.25"/>
    <row r="14894" ht="15" hidden="1" customHeight="1" x14ac:dyDescent="0.25"/>
    <row r="14895" ht="15" hidden="1" customHeight="1" x14ac:dyDescent="0.25"/>
    <row r="14896" ht="15" hidden="1" customHeight="1" x14ac:dyDescent="0.25"/>
    <row r="14897" ht="15" hidden="1" customHeight="1" x14ac:dyDescent="0.25"/>
    <row r="14898" ht="15" hidden="1" customHeight="1" x14ac:dyDescent="0.25"/>
    <row r="14899" ht="15" hidden="1" customHeight="1" x14ac:dyDescent="0.25"/>
    <row r="14900" ht="15" hidden="1" customHeight="1" x14ac:dyDescent="0.25"/>
    <row r="14901" ht="15" hidden="1" customHeight="1" x14ac:dyDescent="0.25"/>
    <row r="14902" ht="15" hidden="1" customHeight="1" x14ac:dyDescent="0.25"/>
    <row r="14903" ht="15" hidden="1" customHeight="1" x14ac:dyDescent="0.25"/>
    <row r="14904" ht="15" hidden="1" customHeight="1" x14ac:dyDescent="0.25"/>
    <row r="14905" ht="15" hidden="1" customHeight="1" x14ac:dyDescent="0.25"/>
    <row r="14906" ht="15" hidden="1" customHeight="1" x14ac:dyDescent="0.25"/>
    <row r="14907" ht="15" hidden="1" customHeight="1" x14ac:dyDescent="0.25"/>
    <row r="14908" ht="15" hidden="1" customHeight="1" x14ac:dyDescent="0.25"/>
    <row r="14909" ht="15" hidden="1" customHeight="1" x14ac:dyDescent="0.25"/>
    <row r="14910" ht="15" hidden="1" customHeight="1" x14ac:dyDescent="0.25"/>
    <row r="14911" ht="15" hidden="1" customHeight="1" x14ac:dyDescent="0.25"/>
    <row r="14912" ht="15" hidden="1" customHeight="1" x14ac:dyDescent="0.25"/>
    <row r="14913" ht="15" hidden="1" customHeight="1" x14ac:dyDescent="0.25"/>
    <row r="14914" ht="15" hidden="1" customHeight="1" x14ac:dyDescent="0.25"/>
    <row r="14915" ht="15" hidden="1" customHeight="1" x14ac:dyDescent="0.25"/>
    <row r="14916" ht="15" hidden="1" customHeight="1" x14ac:dyDescent="0.25"/>
    <row r="14917" ht="15" hidden="1" customHeight="1" x14ac:dyDescent="0.25"/>
    <row r="14918" ht="15" hidden="1" customHeight="1" x14ac:dyDescent="0.25"/>
    <row r="14919" ht="15" hidden="1" customHeight="1" x14ac:dyDescent="0.25"/>
    <row r="14920" ht="15" hidden="1" customHeight="1" x14ac:dyDescent="0.25"/>
    <row r="14921" ht="15" hidden="1" customHeight="1" x14ac:dyDescent="0.25"/>
    <row r="14922" ht="15" hidden="1" customHeight="1" x14ac:dyDescent="0.25"/>
    <row r="14923" ht="15" hidden="1" customHeight="1" x14ac:dyDescent="0.25"/>
    <row r="14924" ht="15" hidden="1" customHeight="1" x14ac:dyDescent="0.25"/>
    <row r="14925" ht="15" hidden="1" customHeight="1" x14ac:dyDescent="0.25"/>
    <row r="14926" ht="15" hidden="1" customHeight="1" x14ac:dyDescent="0.25"/>
    <row r="14927" ht="15" hidden="1" customHeight="1" x14ac:dyDescent="0.25"/>
    <row r="14928" ht="15" hidden="1" customHeight="1" x14ac:dyDescent="0.25"/>
    <row r="14929" ht="15" hidden="1" customHeight="1" x14ac:dyDescent="0.25"/>
    <row r="14930" ht="15" hidden="1" customHeight="1" x14ac:dyDescent="0.25"/>
    <row r="14931" ht="15" hidden="1" customHeight="1" x14ac:dyDescent="0.25"/>
    <row r="14932" ht="15" hidden="1" customHeight="1" x14ac:dyDescent="0.25"/>
    <row r="14933" ht="15" hidden="1" customHeight="1" x14ac:dyDescent="0.25"/>
    <row r="14934" ht="15" hidden="1" customHeight="1" x14ac:dyDescent="0.25"/>
    <row r="14935" ht="15" hidden="1" customHeight="1" x14ac:dyDescent="0.25"/>
    <row r="14936" ht="15" hidden="1" customHeight="1" x14ac:dyDescent="0.25"/>
    <row r="14937" ht="15" hidden="1" customHeight="1" x14ac:dyDescent="0.25"/>
    <row r="14938" ht="15" hidden="1" customHeight="1" x14ac:dyDescent="0.25"/>
    <row r="14939" ht="15" hidden="1" customHeight="1" x14ac:dyDescent="0.25"/>
    <row r="14940" ht="15" hidden="1" customHeight="1" x14ac:dyDescent="0.25"/>
    <row r="14941" ht="15" hidden="1" customHeight="1" x14ac:dyDescent="0.25"/>
    <row r="14942" ht="15" hidden="1" customHeight="1" x14ac:dyDescent="0.25"/>
    <row r="14943" ht="15" hidden="1" customHeight="1" x14ac:dyDescent="0.25"/>
    <row r="14944" ht="15" hidden="1" customHeight="1" x14ac:dyDescent="0.25"/>
    <row r="14945" ht="15" hidden="1" customHeight="1" x14ac:dyDescent="0.25"/>
    <row r="14946" ht="15" hidden="1" customHeight="1" x14ac:dyDescent="0.25"/>
    <row r="14947" ht="15" hidden="1" customHeight="1" x14ac:dyDescent="0.25"/>
    <row r="14948" ht="15" hidden="1" customHeight="1" x14ac:dyDescent="0.25"/>
    <row r="14949" ht="15" hidden="1" customHeight="1" x14ac:dyDescent="0.25"/>
    <row r="14950" ht="15" hidden="1" customHeight="1" x14ac:dyDescent="0.25"/>
    <row r="14951" ht="15" hidden="1" customHeight="1" x14ac:dyDescent="0.25"/>
    <row r="14952" ht="15" hidden="1" customHeight="1" x14ac:dyDescent="0.25"/>
    <row r="14953" ht="15" hidden="1" customHeight="1" x14ac:dyDescent="0.25"/>
    <row r="14954" ht="15" hidden="1" customHeight="1" x14ac:dyDescent="0.25"/>
    <row r="14955" ht="15" hidden="1" customHeight="1" x14ac:dyDescent="0.25"/>
    <row r="14956" ht="15" hidden="1" customHeight="1" x14ac:dyDescent="0.25"/>
    <row r="14957" ht="15" hidden="1" customHeight="1" x14ac:dyDescent="0.25"/>
    <row r="14958" ht="15" hidden="1" customHeight="1" x14ac:dyDescent="0.25"/>
    <row r="14959" ht="15" hidden="1" customHeight="1" x14ac:dyDescent="0.25"/>
    <row r="14960" ht="15" hidden="1" customHeight="1" x14ac:dyDescent="0.25"/>
    <row r="14961" ht="15" hidden="1" customHeight="1" x14ac:dyDescent="0.25"/>
    <row r="14962" ht="15" hidden="1" customHeight="1" x14ac:dyDescent="0.25"/>
    <row r="14963" ht="15" hidden="1" customHeight="1" x14ac:dyDescent="0.25"/>
    <row r="14964" ht="15" hidden="1" customHeight="1" x14ac:dyDescent="0.25"/>
    <row r="14965" ht="15" hidden="1" customHeight="1" x14ac:dyDescent="0.25"/>
    <row r="14966" ht="15" hidden="1" customHeight="1" x14ac:dyDescent="0.25"/>
    <row r="14967" ht="15" hidden="1" customHeight="1" x14ac:dyDescent="0.25"/>
    <row r="14968" ht="15" hidden="1" customHeight="1" x14ac:dyDescent="0.25"/>
    <row r="14969" ht="15" hidden="1" customHeight="1" x14ac:dyDescent="0.25"/>
    <row r="14970" ht="15" hidden="1" customHeight="1" x14ac:dyDescent="0.25"/>
    <row r="14971" ht="15" hidden="1" customHeight="1" x14ac:dyDescent="0.25"/>
    <row r="14972" ht="15" hidden="1" customHeight="1" x14ac:dyDescent="0.25"/>
    <row r="14973" ht="15" hidden="1" customHeight="1" x14ac:dyDescent="0.25"/>
    <row r="14974" ht="15" hidden="1" customHeight="1" x14ac:dyDescent="0.25"/>
    <row r="14975" ht="15" hidden="1" customHeight="1" x14ac:dyDescent="0.25"/>
    <row r="14976" ht="15" hidden="1" customHeight="1" x14ac:dyDescent="0.25"/>
    <row r="14977" ht="15" hidden="1" customHeight="1" x14ac:dyDescent="0.25"/>
    <row r="14978" ht="15" hidden="1" customHeight="1" x14ac:dyDescent="0.25"/>
    <row r="14979" ht="15" hidden="1" customHeight="1" x14ac:dyDescent="0.25"/>
    <row r="14980" ht="15" hidden="1" customHeight="1" x14ac:dyDescent="0.25"/>
    <row r="14981" ht="15" hidden="1" customHeight="1" x14ac:dyDescent="0.25"/>
    <row r="14982" ht="15" hidden="1" customHeight="1" x14ac:dyDescent="0.25"/>
    <row r="14983" ht="15" hidden="1" customHeight="1" x14ac:dyDescent="0.25"/>
    <row r="14984" ht="15" hidden="1" customHeight="1" x14ac:dyDescent="0.25"/>
    <row r="14985" ht="15" hidden="1" customHeight="1" x14ac:dyDescent="0.25"/>
    <row r="14986" ht="15" hidden="1" customHeight="1" x14ac:dyDescent="0.25"/>
    <row r="14987" ht="15" hidden="1" customHeight="1" x14ac:dyDescent="0.25"/>
    <row r="14988" ht="15" hidden="1" customHeight="1" x14ac:dyDescent="0.25"/>
    <row r="14989" ht="15" hidden="1" customHeight="1" x14ac:dyDescent="0.25"/>
    <row r="14990" ht="15" hidden="1" customHeight="1" x14ac:dyDescent="0.25"/>
    <row r="14991" ht="15" hidden="1" customHeight="1" x14ac:dyDescent="0.25"/>
    <row r="14992" ht="15" hidden="1" customHeight="1" x14ac:dyDescent="0.25"/>
    <row r="14993" ht="15" hidden="1" customHeight="1" x14ac:dyDescent="0.25"/>
    <row r="14994" ht="15" hidden="1" customHeight="1" x14ac:dyDescent="0.25"/>
    <row r="14995" ht="15" hidden="1" customHeight="1" x14ac:dyDescent="0.25"/>
    <row r="14996" ht="15" hidden="1" customHeight="1" x14ac:dyDescent="0.25"/>
    <row r="14997" ht="15" hidden="1" customHeight="1" x14ac:dyDescent="0.25"/>
    <row r="14998" ht="15" hidden="1" customHeight="1" x14ac:dyDescent="0.25"/>
    <row r="14999" ht="15" hidden="1" customHeight="1" x14ac:dyDescent="0.25"/>
    <row r="15000" ht="15" hidden="1" customHeight="1" x14ac:dyDescent="0.25"/>
    <row r="15001" ht="15" hidden="1" customHeight="1" x14ac:dyDescent="0.25"/>
    <row r="15002" ht="15" hidden="1" customHeight="1" x14ac:dyDescent="0.25"/>
    <row r="15003" ht="15" hidden="1" customHeight="1" x14ac:dyDescent="0.25"/>
    <row r="15004" ht="15" hidden="1" customHeight="1" x14ac:dyDescent="0.25"/>
    <row r="15005" ht="15" hidden="1" customHeight="1" x14ac:dyDescent="0.25"/>
    <row r="15006" ht="15" hidden="1" customHeight="1" x14ac:dyDescent="0.25"/>
    <row r="15007" ht="15" hidden="1" customHeight="1" x14ac:dyDescent="0.25"/>
    <row r="15008" ht="15" hidden="1" customHeight="1" x14ac:dyDescent="0.25"/>
    <row r="15009" ht="15" hidden="1" customHeight="1" x14ac:dyDescent="0.25"/>
    <row r="15010" ht="15" hidden="1" customHeight="1" x14ac:dyDescent="0.25"/>
    <row r="15011" ht="15" hidden="1" customHeight="1" x14ac:dyDescent="0.25"/>
    <row r="15012" ht="15" hidden="1" customHeight="1" x14ac:dyDescent="0.25"/>
    <row r="15013" ht="15" hidden="1" customHeight="1" x14ac:dyDescent="0.25"/>
    <row r="15014" ht="15" hidden="1" customHeight="1" x14ac:dyDescent="0.25"/>
    <row r="15015" ht="15" hidden="1" customHeight="1" x14ac:dyDescent="0.25"/>
    <row r="15016" ht="15" hidden="1" customHeight="1" x14ac:dyDescent="0.25"/>
    <row r="15017" ht="15" hidden="1" customHeight="1" x14ac:dyDescent="0.25"/>
    <row r="15018" ht="15" hidden="1" customHeight="1" x14ac:dyDescent="0.25"/>
    <row r="15019" ht="15" hidden="1" customHeight="1" x14ac:dyDescent="0.25"/>
    <row r="15020" ht="15" hidden="1" customHeight="1" x14ac:dyDescent="0.25"/>
    <row r="15021" ht="15" hidden="1" customHeight="1" x14ac:dyDescent="0.25"/>
    <row r="15022" ht="15" hidden="1" customHeight="1" x14ac:dyDescent="0.25"/>
    <row r="15023" ht="15" hidden="1" customHeight="1" x14ac:dyDescent="0.25"/>
    <row r="15024" ht="15" hidden="1" customHeight="1" x14ac:dyDescent="0.25"/>
    <row r="15025" ht="15" hidden="1" customHeight="1" x14ac:dyDescent="0.25"/>
    <row r="15026" ht="15" hidden="1" customHeight="1" x14ac:dyDescent="0.25"/>
    <row r="15027" ht="15" hidden="1" customHeight="1" x14ac:dyDescent="0.25"/>
    <row r="15028" ht="15" hidden="1" customHeight="1" x14ac:dyDescent="0.25"/>
    <row r="15029" ht="15" hidden="1" customHeight="1" x14ac:dyDescent="0.25"/>
    <row r="15030" ht="15" hidden="1" customHeight="1" x14ac:dyDescent="0.25"/>
    <row r="15031" ht="15" hidden="1" customHeight="1" x14ac:dyDescent="0.25"/>
    <row r="15032" ht="15" hidden="1" customHeight="1" x14ac:dyDescent="0.25"/>
    <row r="15033" ht="15" hidden="1" customHeight="1" x14ac:dyDescent="0.25"/>
    <row r="15034" ht="15" hidden="1" customHeight="1" x14ac:dyDescent="0.25"/>
    <row r="15035" ht="15" hidden="1" customHeight="1" x14ac:dyDescent="0.25"/>
    <row r="15036" ht="15" hidden="1" customHeight="1" x14ac:dyDescent="0.25"/>
    <row r="15037" ht="15" hidden="1" customHeight="1" x14ac:dyDescent="0.25"/>
    <row r="15038" ht="15" hidden="1" customHeight="1" x14ac:dyDescent="0.25"/>
    <row r="15039" ht="15" hidden="1" customHeight="1" x14ac:dyDescent="0.25"/>
    <row r="15040" ht="15" hidden="1" customHeight="1" x14ac:dyDescent="0.25"/>
    <row r="15041" ht="15" hidden="1" customHeight="1" x14ac:dyDescent="0.25"/>
    <row r="15042" ht="15" hidden="1" customHeight="1" x14ac:dyDescent="0.25"/>
    <row r="15043" ht="15" hidden="1" customHeight="1" x14ac:dyDescent="0.25"/>
    <row r="15044" ht="15" hidden="1" customHeight="1" x14ac:dyDescent="0.25"/>
    <row r="15045" ht="15" hidden="1" customHeight="1" x14ac:dyDescent="0.25"/>
    <row r="15046" ht="15" hidden="1" customHeight="1" x14ac:dyDescent="0.25"/>
    <row r="15047" ht="15" hidden="1" customHeight="1" x14ac:dyDescent="0.25"/>
    <row r="15048" ht="15" hidden="1" customHeight="1" x14ac:dyDescent="0.25"/>
    <row r="15049" ht="15" hidden="1" customHeight="1" x14ac:dyDescent="0.25"/>
    <row r="15050" ht="15" hidden="1" customHeight="1" x14ac:dyDescent="0.25"/>
    <row r="15051" ht="15" hidden="1" customHeight="1" x14ac:dyDescent="0.25"/>
    <row r="15052" ht="15" hidden="1" customHeight="1" x14ac:dyDescent="0.25"/>
    <row r="15053" ht="15" hidden="1" customHeight="1" x14ac:dyDescent="0.25"/>
    <row r="15054" ht="15" hidden="1" customHeight="1" x14ac:dyDescent="0.25"/>
    <row r="15055" ht="15" hidden="1" customHeight="1" x14ac:dyDescent="0.25"/>
    <row r="15056" ht="15" hidden="1" customHeight="1" x14ac:dyDescent="0.25"/>
    <row r="15057" ht="15" hidden="1" customHeight="1" x14ac:dyDescent="0.25"/>
    <row r="15058" ht="15" hidden="1" customHeight="1" x14ac:dyDescent="0.25"/>
    <row r="15059" ht="15" hidden="1" customHeight="1" x14ac:dyDescent="0.25"/>
    <row r="15060" ht="15" hidden="1" customHeight="1" x14ac:dyDescent="0.25"/>
    <row r="15061" ht="15" hidden="1" customHeight="1" x14ac:dyDescent="0.25"/>
    <row r="15062" ht="15" hidden="1" customHeight="1" x14ac:dyDescent="0.25"/>
    <row r="15063" ht="15" hidden="1" customHeight="1" x14ac:dyDescent="0.25"/>
    <row r="15064" ht="15" hidden="1" customHeight="1" x14ac:dyDescent="0.25"/>
    <row r="15065" ht="15" hidden="1" customHeight="1" x14ac:dyDescent="0.25"/>
    <row r="15066" ht="15" hidden="1" customHeight="1" x14ac:dyDescent="0.25"/>
    <row r="15067" ht="15" hidden="1" customHeight="1" x14ac:dyDescent="0.25"/>
    <row r="15068" ht="15" hidden="1" customHeight="1" x14ac:dyDescent="0.25"/>
    <row r="15069" ht="15" hidden="1" customHeight="1" x14ac:dyDescent="0.25"/>
    <row r="15070" ht="15" hidden="1" customHeight="1" x14ac:dyDescent="0.25"/>
    <row r="15071" ht="15" hidden="1" customHeight="1" x14ac:dyDescent="0.25"/>
    <row r="15072" ht="15" hidden="1" customHeight="1" x14ac:dyDescent="0.25"/>
    <row r="15073" ht="15" hidden="1" customHeight="1" x14ac:dyDescent="0.25"/>
    <row r="15074" ht="15" hidden="1" customHeight="1" x14ac:dyDescent="0.25"/>
    <row r="15075" ht="15" hidden="1" customHeight="1" x14ac:dyDescent="0.25"/>
    <row r="15076" ht="15" hidden="1" customHeight="1" x14ac:dyDescent="0.25"/>
    <row r="15077" ht="15" hidden="1" customHeight="1" x14ac:dyDescent="0.25"/>
    <row r="15078" ht="15" hidden="1" customHeight="1" x14ac:dyDescent="0.25"/>
    <row r="15079" ht="15" hidden="1" customHeight="1" x14ac:dyDescent="0.25"/>
    <row r="15080" ht="15" hidden="1" customHeight="1" x14ac:dyDescent="0.25"/>
    <row r="15081" ht="15" hidden="1" customHeight="1" x14ac:dyDescent="0.25"/>
    <row r="15082" ht="15" hidden="1" customHeight="1" x14ac:dyDescent="0.25"/>
    <row r="15083" ht="15" hidden="1" customHeight="1" x14ac:dyDescent="0.25"/>
    <row r="15084" ht="15" hidden="1" customHeight="1" x14ac:dyDescent="0.25"/>
    <row r="15085" ht="15" hidden="1" customHeight="1" x14ac:dyDescent="0.25"/>
    <row r="15086" ht="15" hidden="1" customHeight="1" x14ac:dyDescent="0.25"/>
    <row r="15087" ht="15" hidden="1" customHeight="1" x14ac:dyDescent="0.25"/>
    <row r="15088" ht="15" hidden="1" customHeight="1" x14ac:dyDescent="0.25"/>
    <row r="15089" ht="15" hidden="1" customHeight="1" x14ac:dyDescent="0.25"/>
    <row r="15090" ht="15" hidden="1" customHeight="1" x14ac:dyDescent="0.25"/>
    <row r="15091" ht="15" hidden="1" customHeight="1" x14ac:dyDescent="0.25"/>
    <row r="15092" ht="15" hidden="1" customHeight="1" x14ac:dyDescent="0.25"/>
    <row r="15093" ht="15" hidden="1" customHeight="1" x14ac:dyDescent="0.25"/>
    <row r="15094" ht="15" hidden="1" customHeight="1" x14ac:dyDescent="0.25"/>
    <row r="15095" ht="15" hidden="1" customHeight="1" x14ac:dyDescent="0.25"/>
    <row r="15096" ht="15" hidden="1" customHeight="1" x14ac:dyDescent="0.25"/>
    <row r="15097" ht="15" hidden="1" customHeight="1" x14ac:dyDescent="0.25"/>
    <row r="15098" ht="15" hidden="1" customHeight="1" x14ac:dyDescent="0.25"/>
    <row r="15099" ht="15" hidden="1" customHeight="1" x14ac:dyDescent="0.25"/>
    <row r="15100" ht="15" hidden="1" customHeight="1" x14ac:dyDescent="0.25"/>
    <row r="15101" ht="15" hidden="1" customHeight="1" x14ac:dyDescent="0.25"/>
    <row r="15102" ht="15" hidden="1" customHeight="1" x14ac:dyDescent="0.25"/>
    <row r="15103" ht="15" hidden="1" customHeight="1" x14ac:dyDescent="0.25"/>
    <row r="15104" ht="15" hidden="1" customHeight="1" x14ac:dyDescent="0.25"/>
    <row r="15105" ht="15" hidden="1" customHeight="1" x14ac:dyDescent="0.25"/>
    <row r="15106" ht="15" hidden="1" customHeight="1" x14ac:dyDescent="0.25"/>
    <row r="15107" ht="15" hidden="1" customHeight="1" x14ac:dyDescent="0.25"/>
    <row r="15108" ht="15" hidden="1" customHeight="1" x14ac:dyDescent="0.25"/>
    <row r="15109" ht="15" hidden="1" customHeight="1" x14ac:dyDescent="0.25"/>
    <row r="15110" ht="15" hidden="1" customHeight="1" x14ac:dyDescent="0.25"/>
    <row r="15111" ht="15" hidden="1" customHeight="1" x14ac:dyDescent="0.25"/>
    <row r="15112" ht="15" hidden="1" customHeight="1" x14ac:dyDescent="0.25"/>
    <row r="15113" ht="15" hidden="1" customHeight="1" x14ac:dyDescent="0.25"/>
    <row r="15114" ht="15" hidden="1" customHeight="1" x14ac:dyDescent="0.25"/>
    <row r="15115" ht="15" hidden="1" customHeight="1" x14ac:dyDescent="0.25"/>
    <row r="15116" ht="15" hidden="1" customHeight="1" x14ac:dyDescent="0.25"/>
    <row r="15117" ht="15" hidden="1" customHeight="1" x14ac:dyDescent="0.25"/>
    <row r="15118" ht="15" hidden="1" customHeight="1" x14ac:dyDescent="0.25"/>
    <row r="15119" ht="15" hidden="1" customHeight="1" x14ac:dyDescent="0.25"/>
    <row r="15120" ht="15" hidden="1" customHeight="1" x14ac:dyDescent="0.25"/>
    <row r="15121" ht="15" hidden="1" customHeight="1" x14ac:dyDescent="0.25"/>
    <row r="15122" ht="15" hidden="1" customHeight="1" x14ac:dyDescent="0.25"/>
    <row r="15123" ht="15" hidden="1" customHeight="1" x14ac:dyDescent="0.25"/>
    <row r="15124" ht="15" hidden="1" customHeight="1" x14ac:dyDescent="0.25"/>
    <row r="15125" ht="15" hidden="1" customHeight="1" x14ac:dyDescent="0.25"/>
    <row r="15126" ht="15" hidden="1" customHeight="1" x14ac:dyDescent="0.25"/>
    <row r="15127" ht="15" hidden="1" customHeight="1" x14ac:dyDescent="0.25"/>
    <row r="15128" ht="15" hidden="1" customHeight="1" x14ac:dyDescent="0.25"/>
    <row r="15129" ht="15" hidden="1" customHeight="1" x14ac:dyDescent="0.25"/>
    <row r="15130" ht="15" hidden="1" customHeight="1" x14ac:dyDescent="0.25"/>
    <row r="15131" ht="15" hidden="1" customHeight="1" x14ac:dyDescent="0.25"/>
    <row r="15132" ht="15" hidden="1" customHeight="1" x14ac:dyDescent="0.25"/>
    <row r="15133" ht="15" hidden="1" customHeight="1" x14ac:dyDescent="0.25"/>
    <row r="15134" ht="15" hidden="1" customHeight="1" x14ac:dyDescent="0.25"/>
    <row r="15135" ht="15" hidden="1" customHeight="1" x14ac:dyDescent="0.25"/>
    <row r="15136" ht="15" hidden="1" customHeight="1" x14ac:dyDescent="0.25"/>
    <row r="15137" ht="15" hidden="1" customHeight="1" x14ac:dyDescent="0.25"/>
    <row r="15138" ht="15" hidden="1" customHeight="1" x14ac:dyDescent="0.25"/>
    <row r="15139" ht="15" hidden="1" customHeight="1" x14ac:dyDescent="0.25"/>
    <row r="15140" ht="15" hidden="1" customHeight="1" x14ac:dyDescent="0.25"/>
    <row r="15141" ht="15" hidden="1" customHeight="1" x14ac:dyDescent="0.25"/>
    <row r="15142" ht="15" hidden="1" customHeight="1" x14ac:dyDescent="0.25"/>
    <row r="15143" ht="15" hidden="1" customHeight="1" x14ac:dyDescent="0.25"/>
    <row r="15144" ht="15" hidden="1" customHeight="1" x14ac:dyDescent="0.25"/>
    <row r="15145" ht="15" hidden="1" customHeight="1" x14ac:dyDescent="0.25"/>
    <row r="15146" ht="15" hidden="1" customHeight="1" x14ac:dyDescent="0.25"/>
    <row r="15147" ht="15" hidden="1" customHeight="1" x14ac:dyDescent="0.25"/>
    <row r="15148" ht="15" hidden="1" customHeight="1" x14ac:dyDescent="0.25"/>
    <row r="15149" ht="15" hidden="1" customHeight="1" x14ac:dyDescent="0.25"/>
    <row r="15150" ht="15" hidden="1" customHeight="1" x14ac:dyDescent="0.25"/>
    <row r="15151" ht="15" hidden="1" customHeight="1" x14ac:dyDescent="0.25"/>
    <row r="15152" ht="15" hidden="1" customHeight="1" x14ac:dyDescent="0.25"/>
    <row r="15153" ht="15" hidden="1" customHeight="1" x14ac:dyDescent="0.25"/>
    <row r="15154" ht="15" hidden="1" customHeight="1" x14ac:dyDescent="0.25"/>
    <row r="15155" ht="15" hidden="1" customHeight="1" x14ac:dyDescent="0.25"/>
    <row r="15156" ht="15" hidden="1" customHeight="1" x14ac:dyDescent="0.25"/>
    <row r="15157" ht="15" hidden="1" customHeight="1" x14ac:dyDescent="0.25"/>
    <row r="15158" ht="15" hidden="1" customHeight="1" x14ac:dyDescent="0.25"/>
    <row r="15159" ht="15" hidden="1" customHeight="1" x14ac:dyDescent="0.25"/>
    <row r="15160" ht="15" hidden="1" customHeight="1" x14ac:dyDescent="0.25"/>
    <row r="15161" ht="15" hidden="1" customHeight="1" x14ac:dyDescent="0.25"/>
    <row r="15162" ht="15" hidden="1" customHeight="1" x14ac:dyDescent="0.25"/>
    <row r="15163" ht="15" hidden="1" customHeight="1" x14ac:dyDescent="0.25"/>
    <row r="15164" ht="15" hidden="1" customHeight="1" x14ac:dyDescent="0.25"/>
    <row r="15165" ht="15" hidden="1" customHeight="1" x14ac:dyDescent="0.25"/>
    <row r="15166" ht="15" hidden="1" customHeight="1" x14ac:dyDescent="0.25"/>
    <row r="15167" ht="15" hidden="1" customHeight="1" x14ac:dyDescent="0.25"/>
    <row r="15168" ht="15" hidden="1" customHeight="1" x14ac:dyDescent="0.25"/>
    <row r="15169" ht="15" hidden="1" customHeight="1" x14ac:dyDescent="0.25"/>
    <row r="15170" ht="15" hidden="1" customHeight="1" x14ac:dyDescent="0.25"/>
    <row r="15171" ht="15" hidden="1" customHeight="1" x14ac:dyDescent="0.25"/>
    <row r="15172" ht="15" hidden="1" customHeight="1" x14ac:dyDescent="0.25"/>
    <row r="15173" ht="15" hidden="1" customHeight="1" x14ac:dyDescent="0.25"/>
    <row r="15174" ht="15" hidden="1" customHeight="1" x14ac:dyDescent="0.25"/>
    <row r="15175" ht="15" hidden="1" customHeight="1" x14ac:dyDescent="0.25"/>
    <row r="15176" ht="15" hidden="1" customHeight="1" x14ac:dyDescent="0.25"/>
    <row r="15177" ht="15" hidden="1" customHeight="1" x14ac:dyDescent="0.25"/>
    <row r="15178" ht="15" hidden="1" customHeight="1" x14ac:dyDescent="0.25"/>
    <row r="15179" ht="15" hidden="1" customHeight="1" x14ac:dyDescent="0.25"/>
    <row r="15180" ht="15" hidden="1" customHeight="1" x14ac:dyDescent="0.25"/>
    <row r="15181" ht="15" hidden="1" customHeight="1" x14ac:dyDescent="0.25"/>
    <row r="15182" ht="15" hidden="1" customHeight="1" x14ac:dyDescent="0.25"/>
    <row r="15183" ht="15" hidden="1" customHeight="1" x14ac:dyDescent="0.25"/>
    <row r="15184" ht="15" hidden="1" customHeight="1" x14ac:dyDescent="0.25"/>
    <row r="15185" ht="15" hidden="1" customHeight="1" x14ac:dyDescent="0.25"/>
    <row r="15186" ht="15" hidden="1" customHeight="1" x14ac:dyDescent="0.25"/>
    <row r="15187" ht="15" hidden="1" customHeight="1" x14ac:dyDescent="0.25"/>
    <row r="15188" ht="15" hidden="1" customHeight="1" x14ac:dyDescent="0.25"/>
    <row r="15189" ht="15" hidden="1" customHeight="1" x14ac:dyDescent="0.25"/>
    <row r="15190" ht="15" hidden="1" customHeight="1" x14ac:dyDescent="0.25"/>
    <row r="15191" ht="15" hidden="1" customHeight="1" x14ac:dyDescent="0.25"/>
    <row r="15192" ht="15" hidden="1" customHeight="1" x14ac:dyDescent="0.25"/>
    <row r="15193" ht="15" hidden="1" customHeight="1" x14ac:dyDescent="0.25"/>
    <row r="15194" ht="15" hidden="1" customHeight="1" x14ac:dyDescent="0.25"/>
    <row r="15195" ht="15" hidden="1" customHeight="1" x14ac:dyDescent="0.25"/>
    <row r="15196" ht="15" hidden="1" customHeight="1" x14ac:dyDescent="0.25"/>
    <row r="15197" ht="15" hidden="1" customHeight="1" x14ac:dyDescent="0.25"/>
    <row r="15198" ht="15" hidden="1" customHeight="1" x14ac:dyDescent="0.25"/>
    <row r="15199" ht="15" hidden="1" customHeight="1" x14ac:dyDescent="0.25"/>
    <row r="15200" ht="15" hidden="1" customHeight="1" x14ac:dyDescent="0.25"/>
    <row r="15201" ht="15" hidden="1" customHeight="1" x14ac:dyDescent="0.25"/>
    <row r="15202" ht="15" hidden="1" customHeight="1" x14ac:dyDescent="0.25"/>
    <row r="15203" ht="15" hidden="1" customHeight="1" x14ac:dyDescent="0.25"/>
    <row r="15204" ht="15" hidden="1" customHeight="1" x14ac:dyDescent="0.25"/>
    <row r="15205" ht="15" hidden="1" customHeight="1" x14ac:dyDescent="0.25"/>
    <row r="15206" ht="15" hidden="1" customHeight="1" x14ac:dyDescent="0.25"/>
    <row r="15207" ht="15" hidden="1" customHeight="1" x14ac:dyDescent="0.25"/>
    <row r="15208" ht="15" hidden="1" customHeight="1" x14ac:dyDescent="0.25"/>
    <row r="15209" ht="15" hidden="1" customHeight="1" x14ac:dyDescent="0.25"/>
    <row r="15210" ht="15" hidden="1" customHeight="1" x14ac:dyDescent="0.25"/>
    <row r="15211" ht="15" hidden="1" customHeight="1" x14ac:dyDescent="0.25"/>
    <row r="15212" ht="15" hidden="1" customHeight="1" x14ac:dyDescent="0.25"/>
    <row r="15213" ht="15" hidden="1" customHeight="1" x14ac:dyDescent="0.25"/>
    <row r="15214" ht="15" hidden="1" customHeight="1" x14ac:dyDescent="0.25"/>
    <row r="15215" ht="15" hidden="1" customHeight="1" x14ac:dyDescent="0.25"/>
    <row r="15216" ht="15" hidden="1" customHeight="1" x14ac:dyDescent="0.25"/>
    <row r="15217" ht="15" hidden="1" customHeight="1" x14ac:dyDescent="0.25"/>
    <row r="15218" ht="15" hidden="1" customHeight="1" x14ac:dyDescent="0.25"/>
    <row r="15219" ht="15" hidden="1" customHeight="1" x14ac:dyDescent="0.25"/>
    <row r="15220" ht="15" hidden="1" customHeight="1" x14ac:dyDescent="0.25"/>
    <row r="15221" ht="15" hidden="1" customHeight="1" x14ac:dyDescent="0.25"/>
    <row r="15222" ht="15" hidden="1" customHeight="1" x14ac:dyDescent="0.25"/>
    <row r="15223" ht="15" hidden="1" customHeight="1" x14ac:dyDescent="0.25"/>
    <row r="15224" ht="15" hidden="1" customHeight="1" x14ac:dyDescent="0.25"/>
    <row r="15225" ht="15" hidden="1" customHeight="1" x14ac:dyDescent="0.25"/>
    <row r="15226" ht="15" hidden="1" customHeight="1" x14ac:dyDescent="0.25"/>
    <row r="15227" ht="15" hidden="1" customHeight="1" x14ac:dyDescent="0.25"/>
    <row r="15228" ht="15" hidden="1" customHeight="1" x14ac:dyDescent="0.25"/>
    <row r="15229" ht="15" hidden="1" customHeight="1" x14ac:dyDescent="0.25"/>
    <row r="15230" ht="15" hidden="1" customHeight="1" x14ac:dyDescent="0.25"/>
    <row r="15231" ht="15" hidden="1" customHeight="1" x14ac:dyDescent="0.25"/>
    <row r="15232" ht="15" hidden="1" customHeight="1" x14ac:dyDescent="0.25"/>
    <row r="15233" ht="15" hidden="1" customHeight="1" x14ac:dyDescent="0.25"/>
    <row r="15234" ht="15" hidden="1" customHeight="1" x14ac:dyDescent="0.25"/>
    <row r="15235" ht="15" hidden="1" customHeight="1" x14ac:dyDescent="0.25"/>
    <row r="15236" ht="15" hidden="1" customHeight="1" x14ac:dyDescent="0.25"/>
    <row r="15237" ht="15" hidden="1" customHeight="1" x14ac:dyDescent="0.25"/>
    <row r="15238" ht="15" hidden="1" customHeight="1" x14ac:dyDescent="0.25"/>
    <row r="15239" ht="15" hidden="1" customHeight="1" x14ac:dyDescent="0.25"/>
    <row r="15240" ht="15" hidden="1" customHeight="1" x14ac:dyDescent="0.25"/>
    <row r="15241" ht="15" hidden="1" customHeight="1" x14ac:dyDescent="0.25"/>
    <row r="15242" ht="15" hidden="1" customHeight="1" x14ac:dyDescent="0.25"/>
    <row r="15243" ht="15" hidden="1" customHeight="1" x14ac:dyDescent="0.25"/>
    <row r="15244" ht="15" hidden="1" customHeight="1" x14ac:dyDescent="0.25"/>
    <row r="15245" ht="15" hidden="1" customHeight="1" x14ac:dyDescent="0.25"/>
    <row r="15246" ht="15" hidden="1" customHeight="1" x14ac:dyDescent="0.25"/>
    <row r="15247" ht="15" hidden="1" customHeight="1" x14ac:dyDescent="0.25"/>
    <row r="15248" ht="15" hidden="1" customHeight="1" x14ac:dyDescent="0.25"/>
    <row r="15249" ht="15" hidden="1" customHeight="1" x14ac:dyDescent="0.25"/>
    <row r="15250" ht="15" hidden="1" customHeight="1" x14ac:dyDescent="0.25"/>
    <row r="15251" ht="15" hidden="1" customHeight="1" x14ac:dyDescent="0.25"/>
    <row r="15252" ht="15" hidden="1" customHeight="1" x14ac:dyDescent="0.25"/>
    <row r="15253" ht="15" hidden="1" customHeight="1" x14ac:dyDescent="0.25"/>
    <row r="15254" ht="15" hidden="1" customHeight="1" x14ac:dyDescent="0.25"/>
    <row r="15255" ht="15" hidden="1" customHeight="1" x14ac:dyDescent="0.25"/>
    <row r="15256" ht="15" hidden="1" customHeight="1" x14ac:dyDescent="0.25"/>
    <row r="15257" ht="15" hidden="1" customHeight="1" x14ac:dyDescent="0.25"/>
    <row r="15258" ht="15" hidden="1" customHeight="1" x14ac:dyDescent="0.25"/>
    <row r="15259" ht="15" hidden="1" customHeight="1" x14ac:dyDescent="0.25"/>
    <row r="15260" ht="15" hidden="1" customHeight="1" x14ac:dyDescent="0.25"/>
    <row r="15261" ht="15" hidden="1" customHeight="1" x14ac:dyDescent="0.25"/>
    <row r="15262" ht="15" hidden="1" customHeight="1" x14ac:dyDescent="0.25"/>
    <row r="15263" ht="15" hidden="1" customHeight="1" x14ac:dyDescent="0.25"/>
    <row r="15264" ht="15" hidden="1" customHeight="1" x14ac:dyDescent="0.25"/>
    <row r="15265" ht="15" hidden="1" customHeight="1" x14ac:dyDescent="0.25"/>
    <row r="15266" ht="15" hidden="1" customHeight="1" x14ac:dyDescent="0.25"/>
    <row r="15267" ht="15" hidden="1" customHeight="1" x14ac:dyDescent="0.25"/>
    <row r="15268" ht="15" hidden="1" customHeight="1" x14ac:dyDescent="0.25"/>
    <row r="15269" ht="15" hidden="1" customHeight="1" x14ac:dyDescent="0.25"/>
    <row r="15270" ht="15" hidden="1" customHeight="1" x14ac:dyDescent="0.25"/>
    <row r="15271" ht="15" hidden="1" customHeight="1" x14ac:dyDescent="0.25"/>
    <row r="15272" ht="15" hidden="1" customHeight="1" x14ac:dyDescent="0.25"/>
    <row r="15273" ht="15" hidden="1" customHeight="1" x14ac:dyDescent="0.25"/>
    <row r="15274" ht="15" hidden="1" customHeight="1" x14ac:dyDescent="0.25"/>
    <row r="15275" ht="15" hidden="1" customHeight="1" x14ac:dyDescent="0.25"/>
    <row r="15276" ht="15" hidden="1" customHeight="1" x14ac:dyDescent="0.25"/>
    <row r="15277" ht="15" hidden="1" customHeight="1" x14ac:dyDescent="0.25"/>
    <row r="15278" ht="15" hidden="1" customHeight="1" x14ac:dyDescent="0.25"/>
    <row r="15279" ht="15" hidden="1" customHeight="1" x14ac:dyDescent="0.25"/>
    <row r="15280" ht="15" hidden="1" customHeight="1" x14ac:dyDescent="0.25"/>
    <row r="15281" ht="15" hidden="1" customHeight="1" x14ac:dyDescent="0.25"/>
    <row r="15282" ht="15" hidden="1" customHeight="1" x14ac:dyDescent="0.25"/>
    <row r="15283" ht="15" hidden="1" customHeight="1" x14ac:dyDescent="0.25"/>
    <row r="15284" ht="15" hidden="1" customHeight="1" x14ac:dyDescent="0.25"/>
    <row r="15285" ht="15" hidden="1" customHeight="1" x14ac:dyDescent="0.25"/>
    <row r="15286" ht="15" hidden="1" customHeight="1" x14ac:dyDescent="0.25"/>
    <row r="15287" ht="15" hidden="1" customHeight="1" x14ac:dyDescent="0.25"/>
    <row r="15288" ht="15" hidden="1" customHeight="1" x14ac:dyDescent="0.25"/>
    <row r="15289" ht="15" hidden="1" customHeight="1" x14ac:dyDescent="0.25"/>
    <row r="15290" ht="15" hidden="1" customHeight="1" x14ac:dyDescent="0.25"/>
    <row r="15291" ht="15" hidden="1" customHeight="1" x14ac:dyDescent="0.25"/>
    <row r="15292" ht="15" hidden="1" customHeight="1" x14ac:dyDescent="0.25"/>
    <row r="15293" ht="15" hidden="1" customHeight="1" x14ac:dyDescent="0.25"/>
    <row r="15294" ht="15" hidden="1" customHeight="1" x14ac:dyDescent="0.25"/>
    <row r="15295" ht="15" hidden="1" customHeight="1" x14ac:dyDescent="0.25"/>
    <row r="15296" ht="15" hidden="1" customHeight="1" x14ac:dyDescent="0.25"/>
    <row r="15297" ht="15" hidden="1" customHeight="1" x14ac:dyDescent="0.25"/>
    <row r="15298" ht="15" hidden="1" customHeight="1" x14ac:dyDescent="0.25"/>
    <row r="15299" ht="15" hidden="1" customHeight="1" x14ac:dyDescent="0.25"/>
    <row r="15300" ht="15" hidden="1" customHeight="1" x14ac:dyDescent="0.25"/>
    <row r="15301" ht="15" hidden="1" customHeight="1" x14ac:dyDescent="0.25"/>
    <row r="15302" ht="15" hidden="1" customHeight="1" x14ac:dyDescent="0.25"/>
    <row r="15303" ht="15" hidden="1" customHeight="1" x14ac:dyDescent="0.25"/>
    <row r="15304" ht="15" hidden="1" customHeight="1" x14ac:dyDescent="0.25"/>
    <row r="15305" ht="15" hidden="1" customHeight="1" x14ac:dyDescent="0.25"/>
    <row r="15306" ht="15" hidden="1" customHeight="1" x14ac:dyDescent="0.25"/>
    <row r="15307" ht="15" hidden="1" customHeight="1" x14ac:dyDescent="0.25"/>
    <row r="15308" ht="15" hidden="1" customHeight="1" x14ac:dyDescent="0.25"/>
    <row r="15309" ht="15" hidden="1" customHeight="1" x14ac:dyDescent="0.25"/>
    <row r="15310" ht="15" hidden="1" customHeight="1" x14ac:dyDescent="0.25"/>
    <row r="15311" ht="15" hidden="1" customHeight="1" x14ac:dyDescent="0.25"/>
    <row r="15312" ht="15" hidden="1" customHeight="1" x14ac:dyDescent="0.25"/>
    <row r="15313" ht="15" hidden="1" customHeight="1" x14ac:dyDescent="0.25"/>
    <row r="15314" ht="15" hidden="1" customHeight="1" x14ac:dyDescent="0.25"/>
    <row r="15315" ht="15" hidden="1" customHeight="1" x14ac:dyDescent="0.25"/>
    <row r="15316" ht="15" hidden="1" customHeight="1" x14ac:dyDescent="0.25"/>
    <row r="15317" ht="15" hidden="1" customHeight="1" x14ac:dyDescent="0.25"/>
    <row r="15318" ht="15" hidden="1" customHeight="1" x14ac:dyDescent="0.25"/>
    <row r="15319" ht="15" hidden="1" customHeight="1" x14ac:dyDescent="0.25"/>
    <row r="15320" ht="15" hidden="1" customHeight="1" x14ac:dyDescent="0.25"/>
    <row r="15321" ht="15" hidden="1" customHeight="1" x14ac:dyDescent="0.25"/>
    <row r="15322" ht="15" hidden="1" customHeight="1" x14ac:dyDescent="0.25"/>
    <row r="15323" ht="15" hidden="1" customHeight="1" x14ac:dyDescent="0.25"/>
    <row r="15324" ht="15" hidden="1" customHeight="1" x14ac:dyDescent="0.25"/>
    <row r="15325" ht="15" hidden="1" customHeight="1" x14ac:dyDescent="0.25"/>
    <row r="15326" ht="15" hidden="1" customHeight="1" x14ac:dyDescent="0.25"/>
    <row r="15327" ht="15" hidden="1" customHeight="1" x14ac:dyDescent="0.25"/>
    <row r="15328" ht="15" hidden="1" customHeight="1" x14ac:dyDescent="0.25"/>
    <row r="15329" ht="15" hidden="1" customHeight="1" x14ac:dyDescent="0.25"/>
    <row r="15330" ht="15" hidden="1" customHeight="1" x14ac:dyDescent="0.25"/>
    <row r="15331" ht="15" hidden="1" customHeight="1" x14ac:dyDescent="0.25"/>
    <row r="15332" ht="15" hidden="1" customHeight="1" x14ac:dyDescent="0.25"/>
    <row r="15333" ht="15" hidden="1" customHeight="1" x14ac:dyDescent="0.25"/>
    <row r="15334" ht="15" hidden="1" customHeight="1" x14ac:dyDescent="0.25"/>
    <row r="15335" ht="15" hidden="1" customHeight="1" x14ac:dyDescent="0.25"/>
    <row r="15336" ht="15" hidden="1" customHeight="1" x14ac:dyDescent="0.25"/>
    <row r="15337" ht="15" hidden="1" customHeight="1" x14ac:dyDescent="0.25"/>
    <row r="15338" ht="15" hidden="1" customHeight="1" x14ac:dyDescent="0.25"/>
    <row r="15339" ht="15" hidden="1" customHeight="1" x14ac:dyDescent="0.25"/>
    <row r="15340" ht="15" hidden="1" customHeight="1" x14ac:dyDescent="0.25"/>
    <row r="15341" ht="15" hidden="1" customHeight="1" x14ac:dyDescent="0.25"/>
    <row r="15342" ht="15" hidden="1" customHeight="1" x14ac:dyDescent="0.25"/>
    <row r="15343" ht="15" hidden="1" customHeight="1" x14ac:dyDescent="0.25"/>
    <row r="15344" ht="15" hidden="1" customHeight="1" x14ac:dyDescent="0.25"/>
    <row r="15345" ht="15" hidden="1" customHeight="1" x14ac:dyDescent="0.25"/>
    <row r="15346" ht="15" hidden="1" customHeight="1" x14ac:dyDescent="0.25"/>
    <row r="15347" ht="15" hidden="1" customHeight="1" x14ac:dyDescent="0.25"/>
    <row r="15348" ht="15" hidden="1" customHeight="1" x14ac:dyDescent="0.25"/>
    <row r="15349" ht="15" hidden="1" customHeight="1" x14ac:dyDescent="0.25"/>
    <row r="15350" ht="15" hidden="1" customHeight="1" x14ac:dyDescent="0.25"/>
    <row r="15351" ht="15" hidden="1" customHeight="1" x14ac:dyDescent="0.25"/>
    <row r="15352" ht="15" hidden="1" customHeight="1" x14ac:dyDescent="0.25"/>
    <row r="15353" ht="15" hidden="1" customHeight="1" x14ac:dyDescent="0.25"/>
    <row r="15354" ht="15" hidden="1" customHeight="1" x14ac:dyDescent="0.25"/>
    <row r="15355" ht="15" hidden="1" customHeight="1" x14ac:dyDescent="0.25"/>
    <row r="15356" ht="15" hidden="1" customHeight="1" x14ac:dyDescent="0.25"/>
    <row r="15357" ht="15" hidden="1" customHeight="1" x14ac:dyDescent="0.25"/>
    <row r="15358" ht="15" hidden="1" customHeight="1" x14ac:dyDescent="0.25"/>
    <row r="15359" ht="15" hidden="1" customHeight="1" x14ac:dyDescent="0.25"/>
    <row r="15360" ht="15" hidden="1" customHeight="1" x14ac:dyDescent="0.25"/>
    <row r="15361" ht="15" hidden="1" customHeight="1" x14ac:dyDescent="0.25"/>
    <row r="15362" ht="15" hidden="1" customHeight="1" x14ac:dyDescent="0.25"/>
    <row r="15363" ht="15" hidden="1" customHeight="1" x14ac:dyDescent="0.25"/>
    <row r="15364" ht="15" hidden="1" customHeight="1" x14ac:dyDescent="0.25"/>
    <row r="15365" ht="15" hidden="1" customHeight="1" x14ac:dyDescent="0.25"/>
    <row r="15366" ht="15" hidden="1" customHeight="1" x14ac:dyDescent="0.25"/>
    <row r="15367" ht="15" hidden="1" customHeight="1" x14ac:dyDescent="0.25"/>
    <row r="15368" ht="15" hidden="1" customHeight="1" x14ac:dyDescent="0.25"/>
    <row r="15369" ht="15" hidden="1" customHeight="1" x14ac:dyDescent="0.25"/>
    <row r="15370" ht="15" hidden="1" customHeight="1" x14ac:dyDescent="0.25"/>
    <row r="15371" ht="15" hidden="1" customHeight="1" x14ac:dyDescent="0.25"/>
    <row r="15372" ht="15" hidden="1" customHeight="1" x14ac:dyDescent="0.25"/>
    <row r="15373" ht="15" hidden="1" customHeight="1" x14ac:dyDescent="0.25"/>
    <row r="15374" ht="15" hidden="1" customHeight="1" x14ac:dyDescent="0.25"/>
    <row r="15375" ht="15" hidden="1" customHeight="1" x14ac:dyDescent="0.25"/>
    <row r="15376" ht="15" hidden="1" customHeight="1" x14ac:dyDescent="0.25"/>
    <row r="15377" ht="15" hidden="1" customHeight="1" x14ac:dyDescent="0.25"/>
    <row r="15378" ht="15" hidden="1" customHeight="1" x14ac:dyDescent="0.25"/>
    <row r="15379" ht="15" hidden="1" customHeight="1" x14ac:dyDescent="0.25"/>
    <row r="15380" ht="15" hidden="1" customHeight="1" x14ac:dyDescent="0.25"/>
    <row r="15381" ht="15" hidden="1" customHeight="1" x14ac:dyDescent="0.25"/>
    <row r="15382" ht="15" hidden="1" customHeight="1" x14ac:dyDescent="0.25"/>
    <row r="15383" ht="15" hidden="1" customHeight="1" x14ac:dyDescent="0.25"/>
    <row r="15384" ht="15" hidden="1" customHeight="1" x14ac:dyDescent="0.25"/>
    <row r="15385" ht="15" hidden="1" customHeight="1" x14ac:dyDescent="0.25"/>
    <row r="15386" ht="15" hidden="1" customHeight="1" x14ac:dyDescent="0.25"/>
    <row r="15387" ht="15" hidden="1" customHeight="1" x14ac:dyDescent="0.25"/>
    <row r="15388" ht="15" hidden="1" customHeight="1" x14ac:dyDescent="0.25"/>
    <row r="15389" ht="15" hidden="1" customHeight="1" x14ac:dyDescent="0.25"/>
    <row r="15390" ht="15" hidden="1" customHeight="1" x14ac:dyDescent="0.25"/>
    <row r="15391" ht="15" hidden="1" customHeight="1" x14ac:dyDescent="0.25"/>
    <row r="15392" ht="15" hidden="1" customHeight="1" x14ac:dyDescent="0.25"/>
    <row r="15393" ht="15" hidden="1" customHeight="1" x14ac:dyDescent="0.25"/>
    <row r="15394" ht="15" hidden="1" customHeight="1" x14ac:dyDescent="0.25"/>
    <row r="15395" ht="15" hidden="1" customHeight="1" x14ac:dyDescent="0.25"/>
    <row r="15396" ht="15" hidden="1" customHeight="1" x14ac:dyDescent="0.25"/>
    <row r="15397" ht="15" hidden="1" customHeight="1" x14ac:dyDescent="0.25"/>
    <row r="15398" ht="15" hidden="1" customHeight="1" x14ac:dyDescent="0.25"/>
    <row r="15399" ht="15" hidden="1" customHeight="1" x14ac:dyDescent="0.25"/>
    <row r="15400" ht="15" hidden="1" customHeight="1" x14ac:dyDescent="0.25"/>
    <row r="15401" ht="15" hidden="1" customHeight="1" x14ac:dyDescent="0.25"/>
    <row r="15402" ht="15" hidden="1" customHeight="1" x14ac:dyDescent="0.25"/>
    <row r="15403" ht="15" hidden="1" customHeight="1" x14ac:dyDescent="0.25"/>
    <row r="15404" ht="15" hidden="1" customHeight="1" x14ac:dyDescent="0.25"/>
    <row r="15405" ht="15" hidden="1" customHeight="1" x14ac:dyDescent="0.25"/>
    <row r="15406" ht="15" hidden="1" customHeight="1" x14ac:dyDescent="0.25"/>
    <row r="15407" ht="15" hidden="1" customHeight="1" x14ac:dyDescent="0.25"/>
    <row r="15408" ht="15" hidden="1" customHeight="1" x14ac:dyDescent="0.25"/>
    <row r="15409" ht="15" hidden="1" customHeight="1" x14ac:dyDescent="0.25"/>
    <row r="15410" ht="15" hidden="1" customHeight="1" x14ac:dyDescent="0.25"/>
    <row r="15411" ht="15" hidden="1" customHeight="1" x14ac:dyDescent="0.25"/>
    <row r="15412" ht="15" hidden="1" customHeight="1" x14ac:dyDescent="0.25"/>
    <row r="15413" ht="15" hidden="1" customHeight="1" x14ac:dyDescent="0.25"/>
    <row r="15414" ht="15" hidden="1" customHeight="1" x14ac:dyDescent="0.25"/>
    <row r="15415" ht="15" hidden="1" customHeight="1" x14ac:dyDescent="0.25"/>
    <row r="15416" ht="15" hidden="1" customHeight="1" x14ac:dyDescent="0.25"/>
    <row r="15417" ht="15" hidden="1" customHeight="1" x14ac:dyDescent="0.25"/>
    <row r="15418" ht="15" hidden="1" customHeight="1" x14ac:dyDescent="0.25"/>
    <row r="15419" ht="15" hidden="1" customHeight="1" x14ac:dyDescent="0.25"/>
    <row r="15420" ht="15" hidden="1" customHeight="1" x14ac:dyDescent="0.25"/>
    <row r="15421" ht="15" hidden="1" customHeight="1" x14ac:dyDescent="0.25"/>
    <row r="15422" ht="15" hidden="1" customHeight="1" x14ac:dyDescent="0.25"/>
    <row r="15423" ht="15" hidden="1" customHeight="1" x14ac:dyDescent="0.25"/>
    <row r="15424" ht="15" hidden="1" customHeight="1" x14ac:dyDescent="0.25"/>
    <row r="15425" ht="15" hidden="1" customHeight="1" x14ac:dyDescent="0.25"/>
    <row r="15426" ht="15" hidden="1" customHeight="1" x14ac:dyDescent="0.25"/>
    <row r="15427" ht="15" hidden="1" customHeight="1" x14ac:dyDescent="0.25"/>
    <row r="15428" ht="15" hidden="1" customHeight="1" x14ac:dyDescent="0.25"/>
    <row r="15429" ht="15" hidden="1" customHeight="1" x14ac:dyDescent="0.25"/>
    <row r="15430" ht="15" hidden="1" customHeight="1" x14ac:dyDescent="0.25"/>
    <row r="15431" ht="15" hidden="1" customHeight="1" x14ac:dyDescent="0.25"/>
    <row r="15432" ht="15" hidden="1" customHeight="1" x14ac:dyDescent="0.25"/>
    <row r="15433" ht="15" hidden="1" customHeight="1" x14ac:dyDescent="0.25"/>
    <row r="15434" ht="15" hidden="1" customHeight="1" x14ac:dyDescent="0.25"/>
    <row r="15435" ht="15" hidden="1" customHeight="1" x14ac:dyDescent="0.25"/>
    <row r="15436" ht="15" hidden="1" customHeight="1" x14ac:dyDescent="0.25"/>
    <row r="15437" ht="15" hidden="1" customHeight="1" x14ac:dyDescent="0.25"/>
    <row r="15438" ht="15" hidden="1" customHeight="1" x14ac:dyDescent="0.25"/>
    <row r="15439" ht="15" hidden="1" customHeight="1" x14ac:dyDescent="0.25"/>
    <row r="15440" ht="15" hidden="1" customHeight="1" x14ac:dyDescent="0.25"/>
    <row r="15441" ht="15" hidden="1" customHeight="1" x14ac:dyDescent="0.25"/>
    <row r="15442" ht="15" hidden="1" customHeight="1" x14ac:dyDescent="0.25"/>
    <row r="15443" ht="15" hidden="1" customHeight="1" x14ac:dyDescent="0.25"/>
    <row r="15444" ht="15" hidden="1" customHeight="1" x14ac:dyDescent="0.25"/>
    <row r="15445" ht="15" hidden="1" customHeight="1" x14ac:dyDescent="0.25"/>
    <row r="15446" ht="15" hidden="1" customHeight="1" x14ac:dyDescent="0.25"/>
    <row r="15447" ht="15" hidden="1" customHeight="1" x14ac:dyDescent="0.25"/>
    <row r="15448" ht="15" hidden="1" customHeight="1" x14ac:dyDescent="0.25"/>
    <row r="15449" ht="15" hidden="1" customHeight="1" x14ac:dyDescent="0.25"/>
    <row r="15450" ht="15" hidden="1" customHeight="1" x14ac:dyDescent="0.25"/>
    <row r="15451" ht="15" hidden="1" customHeight="1" x14ac:dyDescent="0.25"/>
    <row r="15452" ht="15" hidden="1" customHeight="1" x14ac:dyDescent="0.25"/>
    <row r="15453" ht="15" hidden="1" customHeight="1" x14ac:dyDescent="0.25"/>
    <row r="15454" ht="15" hidden="1" customHeight="1" x14ac:dyDescent="0.25"/>
    <row r="15455" ht="15" hidden="1" customHeight="1" x14ac:dyDescent="0.25"/>
    <row r="15456" ht="15" hidden="1" customHeight="1" x14ac:dyDescent="0.25"/>
    <row r="15457" ht="15" hidden="1" customHeight="1" x14ac:dyDescent="0.25"/>
    <row r="15458" ht="15" hidden="1" customHeight="1" x14ac:dyDescent="0.25"/>
    <row r="15459" ht="15" hidden="1" customHeight="1" x14ac:dyDescent="0.25"/>
    <row r="15460" ht="15" hidden="1" customHeight="1" x14ac:dyDescent="0.25"/>
    <row r="15461" ht="15" hidden="1" customHeight="1" x14ac:dyDescent="0.25"/>
    <row r="15462" ht="15" hidden="1" customHeight="1" x14ac:dyDescent="0.25"/>
    <row r="15463" ht="15" hidden="1" customHeight="1" x14ac:dyDescent="0.25"/>
    <row r="15464" ht="15" hidden="1" customHeight="1" x14ac:dyDescent="0.25"/>
    <row r="15465" ht="15" hidden="1" customHeight="1" x14ac:dyDescent="0.25"/>
    <row r="15466" ht="15" hidden="1" customHeight="1" x14ac:dyDescent="0.25"/>
    <row r="15467" ht="15" hidden="1" customHeight="1" x14ac:dyDescent="0.25"/>
    <row r="15468" ht="15" hidden="1" customHeight="1" x14ac:dyDescent="0.25"/>
    <row r="15469" ht="15" hidden="1" customHeight="1" x14ac:dyDescent="0.25"/>
    <row r="15470" ht="15" hidden="1" customHeight="1" x14ac:dyDescent="0.25"/>
    <row r="15471" ht="15" hidden="1" customHeight="1" x14ac:dyDescent="0.25"/>
    <row r="15472" ht="15" hidden="1" customHeight="1" x14ac:dyDescent="0.25"/>
    <row r="15473" ht="15" hidden="1" customHeight="1" x14ac:dyDescent="0.25"/>
    <row r="15474" ht="15" hidden="1" customHeight="1" x14ac:dyDescent="0.25"/>
    <row r="15475" ht="15" hidden="1" customHeight="1" x14ac:dyDescent="0.25"/>
    <row r="15476" ht="15" hidden="1" customHeight="1" x14ac:dyDescent="0.25"/>
    <row r="15477" ht="15" hidden="1" customHeight="1" x14ac:dyDescent="0.25"/>
    <row r="15478" ht="15" hidden="1" customHeight="1" x14ac:dyDescent="0.25"/>
    <row r="15479" ht="15" hidden="1" customHeight="1" x14ac:dyDescent="0.25"/>
    <row r="15480" ht="15" hidden="1" customHeight="1" x14ac:dyDescent="0.25"/>
    <row r="15481" ht="15" hidden="1" customHeight="1" x14ac:dyDescent="0.25"/>
    <row r="15482" ht="15" hidden="1" customHeight="1" x14ac:dyDescent="0.25"/>
    <row r="15483" ht="15" hidden="1" customHeight="1" x14ac:dyDescent="0.25"/>
    <row r="15484" ht="15" hidden="1" customHeight="1" x14ac:dyDescent="0.25"/>
    <row r="15485" ht="15" hidden="1" customHeight="1" x14ac:dyDescent="0.25"/>
    <row r="15486" ht="15" hidden="1" customHeight="1" x14ac:dyDescent="0.25"/>
    <row r="15487" ht="15" hidden="1" customHeight="1" x14ac:dyDescent="0.25"/>
    <row r="15488" ht="15" hidden="1" customHeight="1" x14ac:dyDescent="0.25"/>
    <row r="15489" ht="15" hidden="1" customHeight="1" x14ac:dyDescent="0.25"/>
    <row r="15490" ht="15" hidden="1" customHeight="1" x14ac:dyDescent="0.25"/>
    <row r="15491" ht="15" hidden="1" customHeight="1" x14ac:dyDescent="0.25"/>
    <row r="15492" ht="15" hidden="1" customHeight="1" x14ac:dyDescent="0.25"/>
    <row r="15493" ht="15" hidden="1" customHeight="1" x14ac:dyDescent="0.25"/>
    <row r="15494" ht="15" hidden="1" customHeight="1" x14ac:dyDescent="0.25"/>
    <row r="15495" ht="15" hidden="1" customHeight="1" x14ac:dyDescent="0.25"/>
    <row r="15496" ht="15" hidden="1" customHeight="1" x14ac:dyDescent="0.25"/>
    <row r="15497" ht="15" hidden="1" customHeight="1" x14ac:dyDescent="0.25"/>
    <row r="15498" ht="15" hidden="1" customHeight="1" x14ac:dyDescent="0.25"/>
    <row r="15499" ht="15" hidden="1" customHeight="1" x14ac:dyDescent="0.25"/>
    <row r="15500" ht="15" hidden="1" customHeight="1" x14ac:dyDescent="0.25"/>
    <row r="15501" ht="15" hidden="1" customHeight="1" x14ac:dyDescent="0.25"/>
    <row r="15502" ht="15" hidden="1" customHeight="1" x14ac:dyDescent="0.25"/>
    <row r="15503" ht="15" hidden="1" customHeight="1" x14ac:dyDescent="0.25"/>
    <row r="15504" ht="15" hidden="1" customHeight="1" x14ac:dyDescent="0.25"/>
    <row r="15505" ht="15" hidden="1" customHeight="1" x14ac:dyDescent="0.25"/>
    <row r="15506" ht="15" hidden="1" customHeight="1" x14ac:dyDescent="0.25"/>
    <row r="15507" ht="15" hidden="1" customHeight="1" x14ac:dyDescent="0.25"/>
    <row r="15508" ht="15" hidden="1" customHeight="1" x14ac:dyDescent="0.25"/>
    <row r="15509" ht="15" hidden="1" customHeight="1" x14ac:dyDescent="0.25"/>
    <row r="15510" ht="15" hidden="1" customHeight="1" x14ac:dyDescent="0.25"/>
    <row r="15511" ht="15" hidden="1" customHeight="1" x14ac:dyDescent="0.25"/>
    <row r="15512" ht="15" hidden="1" customHeight="1" x14ac:dyDescent="0.25"/>
    <row r="15513" ht="15" hidden="1" customHeight="1" x14ac:dyDescent="0.25"/>
    <row r="15514" ht="15" hidden="1" customHeight="1" x14ac:dyDescent="0.25"/>
    <row r="15515" ht="15" hidden="1" customHeight="1" x14ac:dyDescent="0.25"/>
    <row r="15516" ht="15" hidden="1" customHeight="1" x14ac:dyDescent="0.25"/>
    <row r="15517" ht="15" hidden="1" customHeight="1" x14ac:dyDescent="0.25"/>
    <row r="15518" ht="15" hidden="1" customHeight="1" x14ac:dyDescent="0.25"/>
    <row r="15519" ht="15" hidden="1" customHeight="1" x14ac:dyDescent="0.25"/>
    <row r="15520" ht="15" hidden="1" customHeight="1" x14ac:dyDescent="0.25"/>
    <row r="15521" ht="15" hidden="1" customHeight="1" x14ac:dyDescent="0.25"/>
    <row r="15522" ht="15" hidden="1" customHeight="1" x14ac:dyDescent="0.25"/>
    <row r="15523" ht="15" hidden="1" customHeight="1" x14ac:dyDescent="0.25"/>
    <row r="15524" ht="15" hidden="1" customHeight="1" x14ac:dyDescent="0.25"/>
    <row r="15525" ht="15" hidden="1" customHeight="1" x14ac:dyDescent="0.25"/>
    <row r="15526" ht="15" hidden="1" customHeight="1" x14ac:dyDescent="0.25"/>
    <row r="15527" ht="15" hidden="1" customHeight="1" x14ac:dyDescent="0.25"/>
    <row r="15528" ht="15" hidden="1" customHeight="1" x14ac:dyDescent="0.25"/>
    <row r="15529" ht="15" hidden="1" customHeight="1" x14ac:dyDescent="0.25"/>
    <row r="15530" ht="15" hidden="1" customHeight="1" x14ac:dyDescent="0.25"/>
    <row r="15531" ht="15" hidden="1" customHeight="1" x14ac:dyDescent="0.25"/>
    <row r="15532" ht="15" hidden="1" customHeight="1" x14ac:dyDescent="0.25"/>
    <row r="15533" ht="15" hidden="1" customHeight="1" x14ac:dyDescent="0.25"/>
    <row r="15534" ht="15" hidden="1" customHeight="1" x14ac:dyDescent="0.25"/>
    <row r="15535" ht="15" hidden="1" customHeight="1" x14ac:dyDescent="0.25"/>
    <row r="15536" ht="15" hidden="1" customHeight="1" x14ac:dyDescent="0.25"/>
    <row r="15537" ht="15" hidden="1" customHeight="1" x14ac:dyDescent="0.25"/>
    <row r="15538" ht="15" hidden="1" customHeight="1" x14ac:dyDescent="0.25"/>
    <row r="15539" ht="15" hidden="1" customHeight="1" x14ac:dyDescent="0.25"/>
    <row r="15540" ht="15" hidden="1" customHeight="1" x14ac:dyDescent="0.25"/>
    <row r="15541" ht="15" hidden="1" customHeight="1" x14ac:dyDescent="0.25"/>
    <row r="15542" ht="15" hidden="1" customHeight="1" x14ac:dyDescent="0.25"/>
    <row r="15543" ht="15" hidden="1" customHeight="1" x14ac:dyDescent="0.25"/>
    <row r="15544" ht="15" hidden="1" customHeight="1" x14ac:dyDescent="0.25"/>
    <row r="15545" ht="15" hidden="1" customHeight="1" x14ac:dyDescent="0.25"/>
    <row r="15546" ht="15" hidden="1" customHeight="1" x14ac:dyDescent="0.25"/>
    <row r="15547" ht="15" hidden="1" customHeight="1" x14ac:dyDescent="0.25"/>
    <row r="15548" ht="15" hidden="1" customHeight="1" x14ac:dyDescent="0.25"/>
    <row r="15549" ht="15" hidden="1" customHeight="1" x14ac:dyDescent="0.25"/>
    <row r="15550" ht="15" hidden="1" customHeight="1" x14ac:dyDescent="0.25"/>
    <row r="15551" ht="15" hidden="1" customHeight="1" x14ac:dyDescent="0.25"/>
    <row r="15552" ht="15" hidden="1" customHeight="1" x14ac:dyDescent="0.25"/>
    <row r="15553" ht="15" hidden="1" customHeight="1" x14ac:dyDescent="0.25"/>
    <row r="15554" ht="15" hidden="1" customHeight="1" x14ac:dyDescent="0.25"/>
    <row r="15555" ht="15" hidden="1" customHeight="1" x14ac:dyDescent="0.25"/>
    <row r="15556" ht="15" hidden="1" customHeight="1" x14ac:dyDescent="0.25"/>
    <row r="15557" ht="15" hidden="1" customHeight="1" x14ac:dyDescent="0.25"/>
    <row r="15558" ht="15" hidden="1" customHeight="1" x14ac:dyDescent="0.25"/>
    <row r="15559" ht="15" hidden="1" customHeight="1" x14ac:dyDescent="0.25"/>
    <row r="15560" ht="15" hidden="1" customHeight="1" x14ac:dyDescent="0.25"/>
    <row r="15561" ht="15" hidden="1" customHeight="1" x14ac:dyDescent="0.25"/>
    <row r="15562" ht="15" hidden="1" customHeight="1" x14ac:dyDescent="0.25"/>
    <row r="15563" ht="15" hidden="1" customHeight="1" x14ac:dyDescent="0.25"/>
    <row r="15564" ht="15" hidden="1" customHeight="1" x14ac:dyDescent="0.25"/>
    <row r="15565" ht="15" hidden="1" customHeight="1" x14ac:dyDescent="0.25"/>
    <row r="15566" ht="15" hidden="1" customHeight="1" x14ac:dyDescent="0.25"/>
    <row r="15567" ht="15" hidden="1" customHeight="1" x14ac:dyDescent="0.25"/>
    <row r="15568" ht="15" hidden="1" customHeight="1" x14ac:dyDescent="0.25"/>
    <row r="15569" ht="15" hidden="1" customHeight="1" x14ac:dyDescent="0.25"/>
    <row r="15570" ht="15" hidden="1" customHeight="1" x14ac:dyDescent="0.25"/>
    <row r="15571" ht="15" hidden="1" customHeight="1" x14ac:dyDescent="0.25"/>
    <row r="15572" ht="15" hidden="1" customHeight="1" x14ac:dyDescent="0.25"/>
    <row r="15573" ht="15" hidden="1" customHeight="1" x14ac:dyDescent="0.25"/>
    <row r="15574" ht="15" hidden="1" customHeight="1" x14ac:dyDescent="0.25"/>
    <row r="15575" ht="15" hidden="1" customHeight="1" x14ac:dyDescent="0.25"/>
    <row r="15576" ht="15" hidden="1" customHeight="1" x14ac:dyDescent="0.25"/>
    <row r="15577" ht="15" hidden="1" customHeight="1" x14ac:dyDescent="0.25"/>
    <row r="15578" ht="15" hidden="1" customHeight="1" x14ac:dyDescent="0.25"/>
    <row r="15579" ht="15" hidden="1" customHeight="1" x14ac:dyDescent="0.25"/>
    <row r="15580" ht="15" hidden="1" customHeight="1" x14ac:dyDescent="0.25"/>
    <row r="15581" ht="15" hidden="1" customHeight="1" x14ac:dyDescent="0.25"/>
    <row r="15582" ht="15" hidden="1" customHeight="1" x14ac:dyDescent="0.25"/>
    <row r="15583" ht="15" hidden="1" customHeight="1" x14ac:dyDescent="0.25"/>
    <row r="15584" ht="15" hidden="1" customHeight="1" x14ac:dyDescent="0.25"/>
    <row r="15585" ht="15" hidden="1" customHeight="1" x14ac:dyDescent="0.25"/>
    <row r="15586" ht="15" hidden="1" customHeight="1" x14ac:dyDescent="0.25"/>
    <row r="15587" ht="15" hidden="1" customHeight="1" x14ac:dyDescent="0.25"/>
    <row r="15588" ht="15" hidden="1" customHeight="1" x14ac:dyDescent="0.25"/>
    <row r="15589" ht="15" hidden="1" customHeight="1" x14ac:dyDescent="0.25"/>
    <row r="15590" ht="15" hidden="1" customHeight="1" x14ac:dyDescent="0.25"/>
    <row r="15591" ht="15" hidden="1" customHeight="1" x14ac:dyDescent="0.25"/>
    <row r="15592" ht="15" hidden="1" customHeight="1" x14ac:dyDescent="0.25"/>
    <row r="15593" ht="15" hidden="1" customHeight="1" x14ac:dyDescent="0.25"/>
    <row r="15594" ht="15" hidden="1" customHeight="1" x14ac:dyDescent="0.25"/>
    <row r="15595" ht="15" hidden="1" customHeight="1" x14ac:dyDescent="0.25"/>
    <row r="15596" ht="15" hidden="1" customHeight="1" x14ac:dyDescent="0.25"/>
    <row r="15597" ht="15" hidden="1" customHeight="1" x14ac:dyDescent="0.25"/>
    <row r="15598" ht="15" hidden="1" customHeight="1" x14ac:dyDescent="0.25"/>
    <row r="15599" ht="15" hidden="1" customHeight="1" x14ac:dyDescent="0.25"/>
    <row r="15600" ht="15" hidden="1" customHeight="1" x14ac:dyDescent="0.25"/>
    <row r="15601" ht="15" hidden="1" customHeight="1" x14ac:dyDescent="0.25"/>
    <row r="15602" ht="15" hidden="1" customHeight="1" x14ac:dyDescent="0.25"/>
    <row r="15603" ht="15" hidden="1" customHeight="1" x14ac:dyDescent="0.25"/>
    <row r="15604" ht="15" hidden="1" customHeight="1" x14ac:dyDescent="0.25"/>
    <row r="15605" ht="15" hidden="1" customHeight="1" x14ac:dyDescent="0.25"/>
    <row r="15606" ht="15" hidden="1" customHeight="1" x14ac:dyDescent="0.25"/>
    <row r="15607" ht="15" hidden="1" customHeight="1" x14ac:dyDescent="0.25"/>
    <row r="15608" ht="15" hidden="1" customHeight="1" x14ac:dyDescent="0.25"/>
    <row r="15609" ht="15" hidden="1" customHeight="1" x14ac:dyDescent="0.25"/>
    <row r="15610" ht="15" hidden="1" customHeight="1" x14ac:dyDescent="0.25"/>
    <row r="15611" ht="15" hidden="1" customHeight="1" x14ac:dyDescent="0.25"/>
    <row r="15612" ht="15" hidden="1" customHeight="1" x14ac:dyDescent="0.25"/>
    <row r="15613" ht="15" hidden="1" customHeight="1" x14ac:dyDescent="0.25"/>
    <row r="15614" ht="15" hidden="1" customHeight="1" x14ac:dyDescent="0.25"/>
    <row r="15615" ht="15" hidden="1" customHeight="1" x14ac:dyDescent="0.25"/>
    <row r="15616" ht="15" hidden="1" customHeight="1" x14ac:dyDescent="0.25"/>
    <row r="15617" ht="15" hidden="1" customHeight="1" x14ac:dyDescent="0.25"/>
    <row r="15618" ht="15" hidden="1" customHeight="1" x14ac:dyDescent="0.25"/>
    <row r="15619" ht="15" hidden="1" customHeight="1" x14ac:dyDescent="0.25"/>
    <row r="15620" ht="15" hidden="1" customHeight="1" x14ac:dyDescent="0.25"/>
    <row r="15621" ht="15" hidden="1" customHeight="1" x14ac:dyDescent="0.25"/>
    <row r="15622" ht="15" hidden="1" customHeight="1" x14ac:dyDescent="0.25"/>
    <row r="15623" ht="15" hidden="1" customHeight="1" x14ac:dyDescent="0.25"/>
    <row r="15624" ht="15" hidden="1" customHeight="1" x14ac:dyDescent="0.25"/>
    <row r="15625" ht="15" hidden="1" customHeight="1" x14ac:dyDescent="0.25"/>
    <row r="15626" ht="15" hidden="1" customHeight="1" x14ac:dyDescent="0.25"/>
    <row r="15627" ht="15" hidden="1" customHeight="1" x14ac:dyDescent="0.25"/>
    <row r="15628" ht="15" hidden="1" customHeight="1" x14ac:dyDescent="0.25"/>
    <row r="15629" ht="15" hidden="1" customHeight="1" x14ac:dyDescent="0.25"/>
    <row r="15630" ht="15" hidden="1" customHeight="1" x14ac:dyDescent="0.25"/>
    <row r="15631" ht="15" hidden="1" customHeight="1" x14ac:dyDescent="0.25"/>
    <row r="15632" ht="15" hidden="1" customHeight="1" x14ac:dyDescent="0.25"/>
    <row r="15633" ht="15" hidden="1" customHeight="1" x14ac:dyDescent="0.25"/>
    <row r="15634" ht="15" hidden="1" customHeight="1" x14ac:dyDescent="0.25"/>
    <row r="15635" ht="15" hidden="1" customHeight="1" x14ac:dyDescent="0.25"/>
    <row r="15636" ht="15" hidden="1" customHeight="1" x14ac:dyDescent="0.25"/>
    <row r="15637" ht="15" hidden="1" customHeight="1" x14ac:dyDescent="0.25"/>
    <row r="15638" ht="15" hidden="1" customHeight="1" x14ac:dyDescent="0.25"/>
    <row r="15639" ht="15" hidden="1" customHeight="1" x14ac:dyDescent="0.25"/>
    <row r="15640" ht="15" hidden="1" customHeight="1" x14ac:dyDescent="0.25"/>
    <row r="15641" ht="15" hidden="1" customHeight="1" x14ac:dyDescent="0.25"/>
    <row r="15642" ht="15" hidden="1" customHeight="1" x14ac:dyDescent="0.25"/>
    <row r="15643" ht="15" hidden="1" customHeight="1" x14ac:dyDescent="0.25"/>
    <row r="15644" ht="15" hidden="1" customHeight="1" x14ac:dyDescent="0.25"/>
    <row r="15645" ht="15" hidden="1" customHeight="1" x14ac:dyDescent="0.25"/>
    <row r="15646" ht="15" hidden="1" customHeight="1" x14ac:dyDescent="0.25"/>
    <row r="15647" ht="15" hidden="1" customHeight="1" x14ac:dyDescent="0.25"/>
    <row r="15648" ht="15" hidden="1" customHeight="1" x14ac:dyDescent="0.25"/>
    <row r="15649" ht="15" hidden="1" customHeight="1" x14ac:dyDescent="0.25"/>
    <row r="15650" ht="15" hidden="1" customHeight="1" x14ac:dyDescent="0.25"/>
    <row r="15651" ht="15" hidden="1" customHeight="1" x14ac:dyDescent="0.25"/>
    <row r="15652" ht="15" hidden="1" customHeight="1" x14ac:dyDescent="0.25"/>
    <row r="15653" ht="15" hidden="1" customHeight="1" x14ac:dyDescent="0.25"/>
    <row r="15654" ht="15" hidden="1" customHeight="1" x14ac:dyDescent="0.25"/>
    <row r="15655" ht="15" hidden="1" customHeight="1" x14ac:dyDescent="0.25"/>
    <row r="15656" ht="15" hidden="1" customHeight="1" x14ac:dyDescent="0.25"/>
    <row r="15657" ht="15" hidden="1" customHeight="1" x14ac:dyDescent="0.25"/>
    <row r="15658" ht="15" hidden="1" customHeight="1" x14ac:dyDescent="0.25"/>
    <row r="15659" ht="15" hidden="1" customHeight="1" x14ac:dyDescent="0.25"/>
    <row r="15660" ht="15" hidden="1" customHeight="1" x14ac:dyDescent="0.25"/>
    <row r="15661" ht="15" hidden="1" customHeight="1" x14ac:dyDescent="0.25"/>
    <row r="15662" ht="15" hidden="1" customHeight="1" x14ac:dyDescent="0.25"/>
    <row r="15663" ht="15" hidden="1" customHeight="1" x14ac:dyDescent="0.25"/>
    <row r="15664" ht="15" hidden="1" customHeight="1" x14ac:dyDescent="0.25"/>
    <row r="15665" ht="15" hidden="1" customHeight="1" x14ac:dyDescent="0.25"/>
    <row r="15666" ht="15" hidden="1" customHeight="1" x14ac:dyDescent="0.25"/>
    <row r="15667" ht="15" hidden="1" customHeight="1" x14ac:dyDescent="0.25"/>
    <row r="15668" ht="15" hidden="1" customHeight="1" x14ac:dyDescent="0.25"/>
    <row r="15669" ht="15" hidden="1" customHeight="1" x14ac:dyDescent="0.25"/>
    <row r="15670" ht="15" hidden="1" customHeight="1" x14ac:dyDescent="0.25"/>
    <row r="15671" ht="15" hidden="1" customHeight="1" x14ac:dyDescent="0.25"/>
    <row r="15672" ht="15" hidden="1" customHeight="1" x14ac:dyDescent="0.25"/>
    <row r="15673" ht="15" hidden="1" customHeight="1" x14ac:dyDescent="0.25"/>
    <row r="15674" ht="15" hidden="1" customHeight="1" x14ac:dyDescent="0.25"/>
    <row r="15675" ht="15" hidden="1" customHeight="1" x14ac:dyDescent="0.25"/>
    <row r="15676" ht="15" hidden="1" customHeight="1" x14ac:dyDescent="0.25"/>
    <row r="15677" ht="15" hidden="1" customHeight="1" x14ac:dyDescent="0.25"/>
    <row r="15678" ht="15" hidden="1" customHeight="1" x14ac:dyDescent="0.25"/>
    <row r="15679" ht="15" hidden="1" customHeight="1" x14ac:dyDescent="0.25"/>
    <row r="15680" ht="15" hidden="1" customHeight="1" x14ac:dyDescent="0.25"/>
    <row r="15681" ht="15" hidden="1" customHeight="1" x14ac:dyDescent="0.25"/>
    <row r="15682" ht="15" hidden="1" customHeight="1" x14ac:dyDescent="0.25"/>
    <row r="15683" ht="15" hidden="1" customHeight="1" x14ac:dyDescent="0.25"/>
    <row r="15684" ht="15" hidden="1" customHeight="1" x14ac:dyDescent="0.25"/>
    <row r="15685" ht="15" hidden="1" customHeight="1" x14ac:dyDescent="0.25"/>
    <row r="15686" ht="15" hidden="1" customHeight="1" x14ac:dyDescent="0.25"/>
    <row r="15687" ht="15" hidden="1" customHeight="1" x14ac:dyDescent="0.25"/>
    <row r="15688" ht="15" hidden="1" customHeight="1" x14ac:dyDescent="0.25"/>
    <row r="15689" ht="15" hidden="1" customHeight="1" x14ac:dyDescent="0.25"/>
    <row r="15690" ht="15" hidden="1" customHeight="1" x14ac:dyDescent="0.25"/>
    <row r="15691" ht="15" hidden="1" customHeight="1" x14ac:dyDescent="0.25"/>
    <row r="15692" ht="15" hidden="1" customHeight="1" x14ac:dyDescent="0.25"/>
    <row r="15693" ht="15" hidden="1" customHeight="1" x14ac:dyDescent="0.25"/>
    <row r="15694" ht="15" hidden="1" customHeight="1" x14ac:dyDescent="0.25"/>
    <row r="15695" ht="15" hidden="1" customHeight="1" x14ac:dyDescent="0.25"/>
    <row r="15696" ht="15" hidden="1" customHeight="1" x14ac:dyDescent="0.25"/>
    <row r="15697" ht="15" hidden="1" customHeight="1" x14ac:dyDescent="0.25"/>
    <row r="15698" ht="15" hidden="1" customHeight="1" x14ac:dyDescent="0.25"/>
    <row r="15699" ht="15" hidden="1" customHeight="1" x14ac:dyDescent="0.25"/>
    <row r="15700" ht="15" hidden="1" customHeight="1" x14ac:dyDescent="0.25"/>
    <row r="15701" ht="15" hidden="1" customHeight="1" x14ac:dyDescent="0.25"/>
    <row r="15702" ht="15" hidden="1" customHeight="1" x14ac:dyDescent="0.25"/>
    <row r="15703" ht="15" hidden="1" customHeight="1" x14ac:dyDescent="0.25"/>
    <row r="15704" ht="15" hidden="1" customHeight="1" x14ac:dyDescent="0.25"/>
    <row r="15705" ht="15" hidden="1" customHeight="1" x14ac:dyDescent="0.25"/>
    <row r="15706" ht="15" hidden="1" customHeight="1" x14ac:dyDescent="0.25"/>
    <row r="15707" ht="15" hidden="1" customHeight="1" x14ac:dyDescent="0.25"/>
    <row r="15708" ht="15" hidden="1" customHeight="1" x14ac:dyDescent="0.25"/>
    <row r="15709" ht="15" hidden="1" customHeight="1" x14ac:dyDescent="0.25"/>
    <row r="15710" ht="15" hidden="1" customHeight="1" x14ac:dyDescent="0.25"/>
    <row r="15711" ht="15" hidden="1" customHeight="1" x14ac:dyDescent="0.25"/>
    <row r="15712" ht="15" hidden="1" customHeight="1" x14ac:dyDescent="0.25"/>
    <row r="15713" ht="15" hidden="1" customHeight="1" x14ac:dyDescent="0.25"/>
    <row r="15714" ht="15" hidden="1" customHeight="1" x14ac:dyDescent="0.25"/>
    <row r="15715" ht="15" hidden="1" customHeight="1" x14ac:dyDescent="0.25"/>
    <row r="15716" ht="15" hidden="1" customHeight="1" x14ac:dyDescent="0.25"/>
    <row r="15717" ht="15" hidden="1" customHeight="1" x14ac:dyDescent="0.25"/>
    <row r="15718" ht="15" hidden="1" customHeight="1" x14ac:dyDescent="0.25"/>
    <row r="15719" ht="15" hidden="1" customHeight="1" x14ac:dyDescent="0.25"/>
    <row r="15720" ht="15" hidden="1" customHeight="1" x14ac:dyDescent="0.25"/>
    <row r="15721" ht="15" hidden="1" customHeight="1" x14ac:dyDescent="0.25"/>
    <row r="15722" ht="15" hidden="1" customHeight="1" x14ac:dyDescent="0.25"/>
    <row r="15723" ht="15" hidden="1" customHeight="1" x14ac:dyDescent="0.25"/>
    <row r="15724" ht="15" hidden="1" customHeight="1" x14ac:dyDescent="0.25"/>
    <row r="15725" ht="15" hidden="1" customHeight="1" x14ac:dyDescent="0.25"/>
    <row r="15726" ht="15" hidden="1" customHeight="1" x14ac:dyDescent="0.25"/>
    <row r="15727" ht="15" hidden="1" customHeight="1" x14ac:dyDescent="0.25"/>
    <row r="15728" ht="15" hidden="1" customHeight="1" x14ac:dyDescent="0.25"/>
    <row r="15729" ht="15" hidden="1" customHeight="1" x14ac:dyDescent="0.25"/>
    <row r="15730" ht="15" hidden="1" customHeight="1" x14ac:dyDescent="0.25"/>
    <row r="15731" ht="15" hidden="1" customHeight="1" x14ac:dyDescent="0.25"/>
    <row r="15732" ht="15" hidden="1" customHeight="1" x14ac:dyDescent="0.25"/>
    <row r="15733" ht="15" hidden="1" customHeight="1" x14ac:dyDescent="0.25"/>
    <row r="15734" ht="15" hidden="1" customHeight="1" x14ac:dyDescent="0.25"/>
    <row r="15735" ht="15" hidden="1" customHeight="1" x14ac:dyDescent="0.25"/>
    <row r="15736" ht="15" hidden="1" customHeight="1" x14ac:dyDescent="0.25"/>
    <row r="15737" ht="15" hidden="1" customHeight="1" x14ac:dyDescent="0.25"/>
    <row r="15738" ht="15" hidden="1" customHeight="1" x14ac:dyDescent="0.25"/>
    <row r="15739" ht="15" hidden="1" customHeight="1" x14ac:dyDescent="0.25"/>
    <row r="15740" ht="15" hidden="1" customHeight="1" x14ac:dyDescent="0.25"/>
    <row r="15741" ht="15" hidden="1" customHeight="1" x14ac:dyDescent="0.25"/>
    <row r="15742" ht="15" hidden="1" customHeight="1" x14ac:dyDescent="0.25"/>
    <row r="15743" ht="15" hidden="1" customHeight="1" x14ac:dyDescent="0.25"/>
    <row r="15744" ht="15" hidden="1" customHeight="1" x14ac:dyDescent="0.25"/>
    <row r="15745" ht="15" hidden="1" customHeight="1" x14ac:dyDescent="0.25"/>
    <row r="15746" ht="15" hidden="1" customHeight="1" x14ac:dyDescent="0.25"/>
    <row r="15747" ht="15" hidden="1" customHeight="1" x14ac:dyDescent="0.25"/>
    <row r="15748" ht="15" hidden="1" customHeight="1" x14ac:dyDescent="0.25"/>
    <row r="15749" ht="15" hidden="1" customHeight="1" x14ac:dyDescent="0.25"/>
    <row r="15750" ht="15" hidden="1" customHeight="1" x14ac:dyDescent="0.25"/>
    <row r="15751" ht="15" hidden="1" customHeight="1" x14ac:dyDescent="0.25"/>
    <row r="15752" ht="15" hidden="1" customHeight="1" x14ac:dyDescent="0.25"/>
    <row r="15753" ht="15" hidden="1" customHeight="1" x14ac:dyDescent="0.25"/>
    <row r="15754" ht="15" hidden="1" customHeight="1" x14ac:dyDescent="0.25"/>
    <row r="15755" ht="15" hidden="1" customHeight="1" x14ac:dyDescent="0.25"/>
    <row r="15756" ht="15" hidden="1" customHeight="1" x14ac:dyDescent="0.25"/>
    <row r="15757" ht="15" hidden="1" customHeight="1" x14ac:dyDescent="0.25"/>
    <row r="15758" ht="15" hidden="1" customHeight="1" x14ac:dyDescent="0.25"/>
    <row r="15759" ht="15" hidden="1" customHeight="1" x14ac:dyDescent="0.25"/>
    <row r="15760" ht="15" hidden="1" customHeight="1" x14ac:dyDescent="0.25"/>
    <row r="15761" ht="15" hidden="1" customHeight="1" x14ac:dyDescent="0.25"/>
    <row r="15762" ht="15" hidden="1" customHeight="1" x14ac:dyDescent="0.25"/>
    <row r="15763" ht="15" hidden="1" customHeight="1" x14ac:dyDescent="0.25"/>
    <row r="15764" ht="15" hidden="1" customHeight="1" x14ac:dyDescent="0.25"/>
    <row r="15765" ht="15" hidden="1" customHeight="1" x14ac:dyDescent="0.25"/>
    <row r="15766" ht="15" hidden="1" customHeight="1" x14ac:dyDescent="0.25"/>
    <row r="15767" ht="15" hidden="1" customHeight="1" x14ac:dyDescent="0.25"/>
    <row r="15768" ht="15" hidden="1" customHeight="1" x14ac:dyDescent="0.25"/>
    <row r="15769" ht="15" hidden="1" customHeight="1" x14ac:dyDescent="0.25"/>
    <row r="15770" ht="15" hidden="1" customHeight="1" x14ac:dyDescent="0.25"/>
    <row r="15771" ht="15" hidden="1" customHeight="1" x14ac:dyDescent="0.25"/>
    <row r="15772" ht="15" hidden="1" customHeight="1" x14ac:dyDescent="0.25"/>
    <row r="15773" ht="15" hidden="1" customHeight="1" x14ac:dyDescent="0.25"/>
    <row r="15774" ht="15" hidden="1" customHeight="1" x14ac:dyDescent="0.25"/>
    <row r="15775" ht="15" hidden="1" customHeight="1" x14ac:dyDescent="0.25"/>
    <row r="15776" ht="15" hidden="1" customHeight="1" x14ac:dyDescent="0.25"/>
    <row r="15777" ht="15" hidden="1" customHeight="1" x14ac:dyDescent="0.25"/>
    <row r="15778" ht="15" hidden="1" customHeight="1" x14ac:dyDescent="0.25"/>
    <row r="15779" ht="15" hidden="1" customHeight="1" x14ac:dyDescent="0.25"/>
    <row r="15780" ht="15" hidden="1" customHeight="1" x14ac:dyDescent="0.25"/>
    <row r="15781" ht="15" hidden="1" customHeight="1" x14ac:dyDescent="0.25"/>
    <row r="15782" ht="15" hidden="1" customHeight="1" x14ac:dyDescent="0.25"/>
    <row r="15783" ht="15" hidden="1" customHeight="1" x14ac:dyDescent="0.25"/>
    <row r="15784" ht="15" hidden="1" customHeight="1" x14ac:dyDescent="0.25"/>
    <row r="15785" ht="15" hidden="1" customHeight="1" x14ac:dyDescent="0.25"/>
    <row r="15786" ht="15" hidden="1" customHeight="1" x14ac:dyDescent="0.25"/>
    <row r="15787" ht="15" hidden="1" customHeight="1" x14ac:dyDescent="0.25"/>
    <row r="15788" ht="15" hidden="1" customHeight="1" x14ac:dyDescent="0.25"/>
    <row r="15789" ht="15" hidden="1" customHeight="1" x14ac:dyDescent="0.25"/>
    <row r="15790" ht="15" hidden="1" customHeight="1" x14ac:dyDescent="0.25"/>
    <row r="15791" ht="15" hidden="1" customHeight="1" x14ac:dyDescent="0.25"/>
    <row r="15792" ht="15" hidden="1" customHeight="1" x14ac:dyDescent="0.25"/>
    <row r="15793" ht="15" hidden="1" customHeight="1" x14ac:dyDescent="0.25"/>
    <row r="15794" ht="15" hidden="1" customHeight="1" x14ac:dyDescent="0.25"/>
    <row r="15795" ht="15" hidden="1" customHeight="1" x14ac:dyDescent="0.25"/>
    <row r="15796" ht="15" hidden="1" customHeight="1" x14ac:dyDescent="0.25"/>
    <row r="15797" ht="15" hidden="1" customHeight="1" x14ac:dyDescent="0.25"/>
    <row r="15798" ht="15" hidden="1" customHeight="1" x14ac:dyDescent="0.25"/>
    <row r="15799" ht="15" hidden="1" customHeight="1" x14ac:dyDescent="0.25"/>
    <row r="15800" ht="15" hidden="1" customHeight="1" x14ac:dyDescent="0.25"/>
    <row r="15801" ht="15" hidden="1" customHeight="1" x14ac:dyDescent="0.25"/>
    <row r="15802" ht="15" hidden="1" customHeight="1" x14ac:dyDescent="0.25"/>
    <row r="15803" ht="15" hidden="1" customHeight="1" x14ac:dyDescent="0.25"/>
    <row r="15804" ht="15" hidden="1" customHeight="1" x14ac:dyDescent="0.25"/>
    <row r="15805" ht="15" hidden="1" customHeight="1" x14ac:dyDescent="0.25"/>
    <row r="15806" ht="15" hidden="1" customHeight="1" x14ac:dyDescent="0.25"/>
    <row r="15807" ht="15" hidden="1" customHeight="1" x14ac:dyDescent="0.25"/>
    <row r="15808" ht="15" hidden="1" customHeight="1" x14ac:dyDescent="0.25"/>
    <row r="15809" ht="15" hidden="1" customHeight="1" x14ac:dyDescent="0.25"/>
    <row r="15810" ht="15" hidden="1" customHeight="1" x14ac:dyDescent="0.25"/>
    <row r="15811" ht="15" hidden="1" customHeight="1" x14ac:dyDescent="0.25"/>
    <row r="15812" ht="15" hidden="1" customHeight="1" x14ac:dyDescent="0.25"/>
    <row r="15813" ht="15" hidden="1" customHeight="1" x14ac:dyDescent="0.25"/>
    <row r="15814" ht="15" hidden="1" customHeight="1" x14ac:dyDescent="0.25"/>
    <row r="15815" ht="15" hidden="1" customHeight="1" x14ac:dyDescent="0.25"/>
    <row r="15816" ht="15" hidden="1" customHeight="1" x14ac:dyDescent="0.25"/>
    <row r="15817" ht="15" hidden="1" customHeight="1" x14ac:dyDescent="0.25"/>
    <row r="15818" ht="15" hidden="1" customHeight="1" x14ac:dyDescent="0.25"/>
    <row r="15819" ht="15" hidden="1" customHeight="1" x14ac:dyDescent="0.25"/>
    <row r="15820" ht="15" hidden="1" customHeight="1" x14ac:dyDescent="0.25"/>
    <row r="15821" ht="15" hidden="1" customHeight="1" x14ac:dyDescent="0.25"/>
    <row r="15822" ht="15" hidden="1" customHeight="1" x14ac:dyDescent="0.25"/>
    <row r="15823" ht="15" hidden="1" customHeight="1" x14ac:dyDescent="0.25"/>
    <row r="15824" ht="15" hidden="1" customHeight="1" x14ac:dyDescent="0.25"/>
    <row r="15825" ht="15" hidden="1" customHeight="1" x14ac:dyDescent="0.25"/>
    <row r="15826" ht="15" hidden="1" customHeight="1" x14ac:dyDescent="0.25"/>
    <row r="15827" ht="15" hidden="1" customHeight="1" x14ac:dyDescent="0.25"/>
    <row r="15828" ht="15" hidden="1" customHeight="1" x14ac:dyDescent="0.25"/>
    <row r="15829" ht="15" hidden="1" customHeight="1" x14ac:dyDescent="0.25"/>
    <row r="15830" ht="15" hidden="1" customHeight="1" x14ac:dyDescent="0.25"/>
    <row r="15831" ht="15" hidden="1" customHeight="1" x14ac:dyDescent="0.25"/>
    <row r="15832" ht="15" hidden="1" customHeight="1" x14ac:dyDescent="0.25"/>
    <row r="15833" ht="15" hidden="1" customHeight="1" x14ac:dyDescent="0.25"/>
    <row r="15834" ht="15" hidden="1" customHeight="1" x14ac:dyDescent="0.25"/>
    <row r="15835" ht="15" hidden="1" customHeight="1" x14ac:dyDescent="0.25"/>
    <row r="15836" ht="15" hidden="1" customHeight="1" x14ac:dyDescent="0.25"/>
    <row r="15837" ht="15" hidden="1" customHeight="1" x14ac:dyDescent="0.25"/>
    <row r="15838" ht="15" hidden="1" customHeight="1" x14ac:dyDescent="0.25"/>
    <row r="15839" ht="15" hidden="1" customHeight="1" x14ac:dyDescent="0.25"/>
    <row r="15840" ht="15" hidden="1" customHeight="1" x14ac:dyDescent="0.25"/>
    <row r="15841" ht="15" hidden="1" customHeight="1" x14ac:dyDescent="0.25"/>
    <row r="15842" ht="15" hidden="1" customHeight="1" x14ac:dyDescent="0.25"/>
    <row r="15843" ht="15" hidden="1" customHeight="1" x14ac:dyDescent="0.25"/>
    <row r="15844" ht="15" hidden="1" customHeight="1" x14ac:dyDescent="0.25"/>
    <row r="15845" ht="15" hidden="1" customHeight="1" x14ac:dyDescent="0.25"/>
    <row r="15846" ht="15" hidden="1" customHeight="1" x14ac:dyDescent="0.25"/>
    <row r="15847" ht="15" hidden="1" customHeight="1" x14ac:dyDescent="0.25"/>
    <row r="15848" ht="15" hidden="1" customHeight="1" x14ac:dyDescent="0.25"/>
    <row r="15849" ht="15" hidden="1" customHeight="1" x14ac:dyDescent="0.25"/>
    <row r="15850" ht="15" hidden="1" customHeight="1" x14ac:dyDescent="0.25"/>
    <row r="15851" ht="15" hidden="1" customHeight="1" x14ac:dyDescent="0.25"/>
    <row r="15852" ht="15" hidden="1" customHeight="1" x14ac:dyDescent="0.25"/>
    <row r="15853" ht="15" hidden="1" customHeight="1" x14ac:dyDescent="0.25"/>
    <row r="15854" ht="15" hidden="1" customHeight="1" x14ac:dyDescent="0.25"/>
    <row r="15855" ht="15" hidden="1" customHeight="1" x14ac:dyDescent="0.25"/>
    <row r="15856" ht="15" hidden="1" customHeight="1" x14ac:dyDescent="0.25"/>
    <row r="15857" ht="15" hidden="1" customHeight="1" x14ac:dyDescent="0.25"/>
    <row r="15858" ht="15" hidden="1" customHeight="1" x14ac:dyDescent="0.25"/>
    <row r="15859" ht="15" hidden="1" customHeight="1" x14ac:dyDescent="0.25"/>
    <row r="15860" ht="15" hidden="1" customHeight="1" x14ac:dyDescent="0.25"/>
    <row r="15861" ht="15" hidden="1" customHeight="1" x14ac:dyDescent="0.25"/>
    <row r="15862" ht="15" hidden="1" customHeight="1" x14ac:dyDescent="0.25"/>
    <row r="15863" ht="15" hidden="1" customHeight="1" x14ac:dyDescent="0.25"/>
    <row r="15864" ht="15" hidden="1" customHeight="1" x14ac:dyDescent="0.25"/>
    <row r="15865" ht="15" hidden="1" customHeight="1" x14ac:dyDescent="0.25"/>
    <row r="15866" ht="15" hidden="1" customHeight="1" x14ac:dyDescent="0.25"/>
    <row r="15867" ht="15" hidden="1" customHeight="1" x14ac:dyDescent="0.25"/>
    <row r="15868" ht="15" hidden="1" customHeight="1" x14ac:dyDescent="0.25"/>
    <row r="15869" ht="15" hidden="1" customHeight="1" x14ac:dyDescent="0.25"/>
    <row r="15870" ht="15" hidden="1" customHeight="1" x14ac:dyDescent="0.25"/>
    <row r="15871" ht="15" hidden="1" customHeight="1" x14ac:dyDescent="0.25"/>
    <row r="15872" ht="15" hidden="1" customHeight="1" x14ac:dyDescent="0.25"/>
    <row r="15873" ht="15" hidden="1" customHeight="1" x14ac:dyDescent="0.25"/>
    <row r="15874" ht="15" hidden="1" customHeight="1" x14ac:dyDescent="0.25"/>
    <row r="15875" ht="15" hidden="1" customHeight="1" x14ac:dyDescent="0.25"/>
    <row r="15876" ht="15" hidden="1" customHeight="1" x14ac:dyDescent="0.25"/>
    <row r="15877" ht="15" hidden="1" customHeight="1" x14ac:dyDescent="0.25"/>
    <row r="15878" ht="15" hidden="1" customHeight="1" x14ac:dyDescent="0.25"/>
    <row r="15879" ht="15" hidden="1" customHeight="1" x14ac:dyDescent="0.25"/>
    <row r="15880" ht="15" hidden="1" customHeight="1" x14ac:dyDescent="0.25"/>
    <row r="15881" ht="15" hidden="1" customHeight="1" x14ac:dyDescent="0.25"/>
    <row r="15882" ht="15" hidden="1" customHeight="1" x14ac:dyDescent="0.25"/>
    <row r="15883" ht="15" hidden="1" customHeight="1" x14ac:dyDescent="0.25"/>
    <row r="15884" ht="15" hidden="1" customHeight="1" x14ac:dyDescent="0.25"/>
    <row r="15885" ht="15" hidden="1" customHeight="1" x14ac:dyDescent="0.25"/>
    <row r="15886" ht="15" hidden="1" customHeight="1" x14ac:dyDescent="0.25"/>
    <row r="15887" ht="15" hidden="1" customHeight="1" x14ac:dyDescent="0.25"/>
    <row r="15888" ht="15" hidden="1" customHeight="1" x14ac:dyDescent="0.25"/>
    <row r="15889" ht="15" hidden="1" customHeight="1" x14ac:dyDescent="0.25"/>
    <row r="15890" ht="15" hidden="1" customHeight="1" x14ac:dyDescent="0.25"/>
    <row r="15891" ht="15" hidden="1" customHeight="1" x14ac:dyDescent="0.25"/>
    <row r="15892" ht="15" hidden="1" customHeight="1" x14ac:dyDescent="0.25"/>
    <row r="15893" ht="15" hidden="1" customHeight="1" x14ac:dyDescent="0.25"/>
    <row r="15894" ht="15" hidden="1" customHeight="1" x14ac:dyDescent="0.25"/>
    <row r="15895" ht="15" hidden="1" customHeight="1" x14ac:dyDescent="0.25"/>
    <row r="15896" ht="15" hidden="1" customHeight="1" x14ac:dyDescent="0.25"/>
    <row r="15897" ht="15" hidden="1" customHeight="1" x14ac:dyDescent="0.25"/>
    <row r="15898" ht="15" hidden="1" customHeight="1" x14ac:dyDescent="0.25"/>
    <row r="15899" ht="15" hidden="1" customHeight="1" x14ac:dyDescent="0.25"/>
    <row r="15900" ht="15" hidden="1" customHeight="1" x14ac:dyDescent="0.25"/>
    <row r="15901" ht="15" hidden="1" customHeight="1" x14ac:dyDescent="0.25"/>
    <row r="15902" ht="15" hidden="1" customHeight="1" x14ac:dyDescent="0.25"/>
    <row r="15903" ht="15" hidden="1" customHeight="1" x14ac:dyDescent="0.25"/>
    <row r="15904" ht="15" hidden="1" customHeight="1" x14ac:dyDescent="0.25"/>
    <row r="15905" ht="15" hidden="1" customHeight="1" x14ac:dyDescent="0.25"/>
    <row r="15906" ht="15" hidden="1" customHeight="1" x14ac:dyDescent="0.25"/>
    <row r="15907" ht="15" hidden="1" customHeight="1" x14ac:dyDescent="0.25"/>
    <row r="15908" ht="15" hidden="1" customHeight="1" x14ac:dyDescent="0.25"/>
    <row r="15909" ht="15" hidden="1" customHeight="1" x14ac:dyDescent="0.25"/>
    <row r="15910" ht="15" hidden="1" customHeight="1" x14ac:dyDescent="0.25"/>
    <row r="15911" ht="15" hidden="1" customHeight="1" x14ac:dyDescent="0.25"/>
    <row r="15912" ht="15" hidden="1" customHeight="1" x14ac:dyDescent="0.25"/>
    <row r="15913" ht="15" hidden="1" customHeight="1" x14ac:dyDescent="0.25"/>
    <row r="15914" ht="15" hidden="1" customHeight="1" x14ac:dyDescent="0.25"/>
    <row r="15915" ht="15" hidden="1" customHeight="1" x14ac:dyDescent="0.25"/>
    <row r="15916" ht="15" hidden="1" customHeight="1" x14ac:dyDescent="0.25"/>
    <row r="15917" ht="15" hidden="1" customHeight="1" x14ac:dyDescent="0.25"/>
    <row r="15918" ht="15" hidden="1" customHeight="1" x14ac:dyDescent="0.25"/>
    <row r="15919" ht="15" hidden="1" customHeight="1" x14ac:dyDescent="0.25"/>
    <row r="15920" ht="15" hidden="1" customHeight="1" x14ac:dyDescent="0.25"/>
    <row r="15921" ht="15" hidden="1" customHeight="1" x14ac:dyDescent="0.25"/>
    <row r="15922" ht="15" hidden="1" customHeight="1" x14ac:dyDescent="0.25"/>
    <row r="15923" ht="15" hidden="1" customHeight="1" x14ac:dyDescent="0.25"/>
    <row r="15924" ht="15" hidden="1" customHeight="1" x14ac:dyDescent="0.25"/>
    <row r="15925" ht="15" hidden="1" customHeight="1" x14ac:dyDescent="0.25"/>
    <row r="15926" ht="15" hidden="1" customHeight="1" x14ac:dyDescent="0.25"/>
    <row r="15927" ht="15" hidden="1" customHeight="1" x14ac:dyDescent="0.25"/>
    <row r="15928" ht="15" hidden="1" customHeight="1" x14ac:dyDescent="0.25"/>
    <row r="15929" ht="15" hidden="1" customHeight="1" x14ac:dyDescent="0.25"/>
    <row r="15930" ht="15" hidden="1" customHeight="1" x14ac:dyDescent="0.25"/>
    <row r="15931" ht="15" hidden="1" customHeight="1" x14ac:dyDescent="0.25"/>
    <row r="15932" ht="15" hidden="1" customHeight="1" x14ac:dyDescent="0.25"/>
    <row r="15933" ht="15" hidden="1" customHeight="1" x14ac:dyDescent="0.25"/>
    <row r="15934" ht="15" hidden="1" customHeight="1" x14ac:dyDescent="0.25"/>
    <row r="15935" ht="15" hidden="1" customHeight="1" x14ac:dyDescent="0.25"/>
    <row r="15936" ht="15" hidden="1" customHeight="1" x14ac:dyDescent="0.25"/>
    <row r="15937" ht="15" hidden="1" customHeight="1" x14ac:dyDescent="0.25"/>
    <row r="15938" ht="15" hidden="1" customHeight="1" x14ac:dyDescent="0.25"/>
    <row r="15939" ht="15" hidden="1" customHeight="1" x14ac:dyDescent="0.25"/>
    <row r="15940" ht="15" hidden="1" customHeight="1" x14ac:dyDescent="0.25"/>
    <row r="15941" ht="15" hidden="1" customHeight="1" x14ac:dyDescent="0.25"/>
    <row r="15942" ht="15" hidden="1" customHeight="1" x14ac:dyDescent="0.25"/>
    <row r="15943" ht="15" hidden="1" customHeight="1" x14ac:dyDescent="0.25"/>
    <row r="15944" ht="15" hidden="1" customHeight="1" x14ac:dyDescent="0.25"/>
    <row r="15945" ht="15" hidden="1" customHeight="1" x14ac:dyDescent="0.25"/>
    <row r="15946" ht="15" hidden="1" customHeight="1" x14ac:dyDescent="0.25"/>
    <row r="15947" ht="15" hidden="1" customHeight="1" x14ac:dyDescent="0.25"/>
    <row r="15948" ht="15" hidden="1" customHeight="1" x14ac:dyDescent="0.25"/>
    <row r="15949" ht="15" hidden="1" customHeight="1" x14ac:dyDescent="0.25"/>
    <row r="15950" ht="15" hidden="1" customHeight="1" x14ac:dyDescent="0.25"/>
    <row r="15951" ht="15" hidden="1" customHeight="1" x14ac:dyDescent="0.25"/>
    <row r="15952" ht="15" hidden="1" customHeight="1" x14ac:dyDescent="0.25"/>
    <row r="15953" ht="15" hidden="1" customHeight="1" x14ac:dyDescent="0.25"/>
    <row r="15954" ht="15" hidden="1" customHeight="1" x14ac:dyDescent="0.25"/>
    <row r="15955" ht="15" hidden="1" customHeight="1" x14ac:dyDescent="0.25"/>
    <row r="15956" ht="15" hidden="1" customHeight="1" x14ac:dyDescent="0.25"/>
    <row r="15957" ht="15" hidden="1" customHeight="1" x14ac:dyDescent="0.25"/>
    <row r="15958" ht="15" hidden="1" customHeight="1" x14ac:dyDescent="0.25"/>
    <row r="15959" ht="15" hidden="1" customHeight="1" x14ac:dyDescent="0.25"/>
    <row r="15960" ht="15" hidden="1" customHeight="1" x14ac:dyDescent="0.25"/>
    <row r="15961" ht="15" hidden="1" customHeight="1" x14ac:dyDescent="0.25"/>
    <row r="15962" ht="15" hidden="1" customHeight="1" x14ac:dyDescent="0.25"/>
    <row r="15963" ht="15" hidden="1" customHeight="1" x14ac:dyDescent="0.25"/>
    <row r="15964" ht="15" hidden="1" customHeight="1" x14ac:dyDescent="0.25"/>
    <row r="15965" ht="15" hidden="1" customHeight="1" x14ac:dyDescent="0.25"/>
    <row r="15966" ht="15" hidden="1" customHeight="1" x14ac:dyDescent="0.25"/>
    <row r="15967" ht="15" hidden="1" customHeight="1" x14ac:dyDescent="0.25"/>
    <row r="15968" ht="15" hidden="1" customHeight="1" x14ac:dyDescent="0.25"/>
    <row r="15969" ht="15" hidden="1" customHeight="1" x14ac:dyDescent="0.25"/>
    <row r="15970" ht="15" hidden="1" customHeight="1" x14ac:dyDescent="0.25"/>
    <row r="15971" ht="15" hidden="1" customHeight="1" x14ac:dyDescent="0.25"/>
    <row r="15972" ht="15" hidden="1" customHeight="1" x14ac:dyDescent="0.25"/>
    <row r="15973" ht="15" hidden="1" customHeight="1" x14ac:dyDescent="0.25"/>
    <row r="15974" ht="15" hidden="1" customHeight="1" x14ac:dyDescent="0.25"/>
    <row r="15975" ht="15" hidden="1" customHeight="1" x14ac:dyDescent="0.25"/>
    <row r="15976" ht="15" hidden="1" customHeight="1" x14ac:dyDescent="0.25"/>
    <row r="15977" ht="15" hidden="1" customHeight="1" x14ac:dyDescent="0.25"/>
    <row r="15978" ht="15" hidden="1" customHeight="1" x14ac:dyDescent="0.25"/>
    <row r="15979" ht="15" hidden="1" customHeight="1" x14ac:dyDescent="0.25"/>
    <row r="15980" ht="15" hidden="1" customHeight="1" x14ac:dyDescent="0.25"/>
    <row r="15981" ht="15" hidden="1" customHeight="1" x14ac:dyDescent="0.25"/>
    <row r="15982" ht="15" hidden="1" customHeight="1" x14ac:dyDescent="0.25"/>
    <row r="15983" ht="15" hidden="1" customHeight="1" x14ac:dyDescent="0.25"/>
    <row r="15984" ht="15" hidden="1" customHeight="1" x14ac:dyDescent="0.25"/>
    <row r="15985" ht="15" hidden="1" customHeight="1" x14ac:dyDescent="0.25"/>
    <row r="15986" ht="15" hidden="1" customHeight="1" x14ac:dyDescent="0.25"/>
    <row r="15987" ht="15" hidden="1" customHeight="1" x14ac:dyDescent="0.25"/>
    <row r="15988" ht="15" hidden="1" customHeight="1" x14ac:dyDescent="0.25"/>
    <row r="15989" ht="15" hidden="1" customHeight="1" x14ac:dyDescent="0.25"/>
    <row r="15990" ht="15" hidden="1" customHeight="1" x14ac:dyDescent="0.25"/>
    <row r="15991" ht="15" hidden="1" customHeight="1" x14ac:dyDescent="0.25"/>
    <row r="15992" ht="15" hidden="1" customHeight="1" x14ac:dyDescent="0.25"/>
    <row r="15993" ht="15" hidden="1" customHeight="1" x14ac:dyDescent="0.25"/>
    <row r="15994" ht="15" hidden="1" customHeight="1" x14ac:dyDescent="0.25"/>
    <row r="15995" ht="15" hidden="1" customHeight="1" x14ac:dyDescent="0.25"/>
    <row r="15996" ht="15" hidden="1" customHeight="1" x14ac:dyDescent="0.25"/>
    <row r="15997" ht="15" hidden="1" customHeight="1" x14ac:dyDescent="0.25"/>
    <row r="15998" ht="15" hidden="1" customHeight="1" x14ac:dyDescent="0.25"/>
    <row r="15999" ht="15" hidden="1" customHeight="1" x14ac:dyDescent="0.25"/>
    <row r="16000" ht="15" hidden="1" customHeight="1" x14ac:dyDescent="0.25"/>
    <row r="16001" ht="15" hidden="1" customHeight="1" x14ac:dyDescent="0.25"/>
    <row r="16002" ht="15" hidden="1" customHeight="1" x14ac:dyDescent="0.25"/>
    <row r="16003" ht="15" hidden="1" customHeight="1" x14ac:dyDescent="0.25"/>
    <row r="16004" ht="15" hidden="1" customHeight="1" x14ac:dyDescent="0.25"/>
    <row r="16005" ht="15" hidden="1" customHeight="1" x14ac:dyDescent="0.25"/>
    <row r="16006" ht="15" hidden="1" customHeight="1" x14ac:dyDescent="0.25"/>
    <row r="16007" ht="15" hidden="1" customHeight="1" x14ac:dyDescent="0.25"/>
    <row r="16008" ht="15" hidden="1" customHeight="1" x14ac:dyDescent="0.25"/>
    <row r="16009" ht="15" hidden="1" customHeight="1" x14ac:dyDescent="0.25"/>
    <row r="16010" ht="15" hidden="1" customHeight="1" x14ac:dyDescent="0.25"/>
    <row r="16011" ht="15" hidden="1" customHeight="1" x14ac:dyDescent="0.25"/>
    <row r="16012" ht="15" hidden="1" customHeight="1" x14ac:dyDescent="0.25"/>
    <row r="16013" ht="15" hidden="1" customHeight="1" x14ac:dyDescent="0.25"/>
    <row r="16014" ht="15" hidden="1" customHeight="1" x14ac:dyDescent="0.25"/>
    <row r="16015" ht="15" hidden="1" customHeight="1" x14ac:dyDescent="0.25"/>
    <row r="16016" ht="15" hidden="1" customHeight="1" x14ac:dyDescent="0.25"/>
    <row r="16017" ht="15" hidden="1" customHeight="1" x14ac:dyDescent="0.25"/>
    <row r="16018" ht="15" hidden="1" customHeight="1" x14ac:dyDescent="0.25"/>
    <row r="16019" ht="15" hidden="1" customHeight="1" x14ac:dyDescent="0.25"/>
    <row r="16020" ht="15" hidden="1" customHeight="1" x14ac:dyDescent="0.25"/>
    <row r="16021" ht="15" hidden="1" customHeight="1" x14ac:dyDescent="0.25"/>
    <row r="16022" ht="15" hidden="1" customHeight="1" x14ac:dyDescent="0.25"/>
    <row r="16023" ht="15" hidden="1" customHeight="1" x14ac:dyDescent="0.25"/>
    <row r="16024" ht="15" hidden="1" customHeight="1" x14ac:dyDescent="0.25"/>
    <row r="16025" ht="15" hidden="1" customHeight="1" x14ac:dyDescent="0.25"/>
    <row r="16026" ht="15" hidden="1" customHeight="1" x14ac:dyDescent="0.25"/>
    <row r="16027" ht="15" hidden="1" customHeight="1" x14ac:dyDescent="0.25"/>
    <row r="16028" ht="15" hidden="1" customHeight="1" x14ac:dyDescent="0.25"/>
    <row r="16029" ht="15" hidden="1" customHeight="1" x14ac:dyDescent="0.25"/>
    <row r="16030" ht="15" hidden="1" customHeight="1" x14ac:dyDescent="0.25"/>
    <row r="16031" ht="15" hidden="1" customHeight="1" x14ac:dyDescent="0.25"/>
    <row r="16032" ht="15" hidden="1" customHeight="1" x14ac:dyDescent="0.25"/>
    <row r="16033" ht="15" hidden="1" customHeight="1" x14ac:dyDescent="0.25"/>
    <row r="16034" ht="15" hidden="1" customHeight="1" x14ac:dyDescent="0.25"/>
    <row r="16035" ht="15" hidden="1" customHeight="1" x14ac:dyDescent="0.25"/>
    <row r="16036" ht="15" hidden="1" customHeight="1" x14ac:dyDescent="0.25"/>
    <row r="16037" ht="15" hidden="1" customHeight="1" x14ac:dyDescent="0.25"/>
    <row r="16038" ht="15" hidden="1" customHeight="1" x14ac:dyDescent="0.25"/>
    <row r="16039" ht="15" hidden="1" customHeight="1" x14ac:dyDescent="0.25"/>
    <row r="16040" ht="15" hidden="1" customHeight="1" x14ac:dyDescent="0.25"/>
    <row r="16041" ht="15" hidden="1" customHeight="1" x14ac:dyDescent="0.25"/>
    <row r="16042" ht="15" hidden="1" customHeight="1" x14ac:dyDescent="0.25"/>
    <row r="16043" ht="15" hidden="1" customHeight="1" x14ac:dyDescent="0.25"/>
    <row r="16044" ht="15" hidden="1" customHeight="1" x14ac:dyDescent="0.25"/>
    <row r="16045" ht="15" hidden="1" customHeight="1" x14ac:dyDescent="0.25"/>
    <row r="16046" ht="15" hidden="1" customHeight="1" x14ac:dyDescent="0.25"/>
    <row r="16047" ht="15" hidden="1" customHeight="1" x14ac:dyDescent="0.25"/>
    <row r="16048" ht="15" hidden="1" customHeight="1" x14ac:dyDescent="0.25"/>
    <row r="16049" ht="15" hidden="1" customHeight="1" x14ac:dyDescent="0.25"/>
    <row r="16050" ht="15" hidden="1" customHeight="1" x14ac:dyDescent="0.25"/>
    <row r="16051" ht="15" hidden="1" customHeight="1" x14ac:dyDescent="0.25"/>
    <row r="16052" ht="15" hidden="1" customHeight="1" x14ac:dyDescent="0.25"/>
    <row r="16053" ht="15" hidden="1" customHeight="1" x14ac:dyDescent="0.25"/>
    <row r="16054" ht="15" hidden="1" customHeight="1" x14ac:dyDescent="0.25"/>
    <row r="16055" ht="15" hidden="1" customHeight="1" x14ac:dyDescent="0.25"/>
    <row r="16056" ht="15" hidden="1" customHeight="1" x14ac:dyDescent="0.25"/>
    <row r="16057" ht="15" hidden="1" customHeight="1" x14ac:dyDescent="0.25"/>
    <row r="16058" ht="15" hidden="1" customHeight="1" x14ac:dyDescent="0.25"/>
    <row r="16059" ht="15" hidden="1" customHeight="1" x14ac:dyDescent="0.25"/>
    <row r="16060" ht="15" hidden="1" customHeight="1" x14ac:dyDescent="0.25"/>
    <row r="16061" ht="15" hidden="1" customHeight="1" x14ac:dyDescent="0.25"/>
    <row r="16062" ht="15" hidden="1" customHeight="1" x14ac:dyDescent="0.25"/>
    <row r="16063" ht="15" hidden="1" customHeight="1" x14ac:dyDescent="0.25"/>
    <row r="16064" ht="15" hidden="1" customHeight="1" x14ac:dyDescent="0.25"/>
    <row r="16065" ht="15" hidden="1" customHeight="1" x14ac:dyDescent="0.25"/>
    <row r="16066" ht="15" hidden="1" customHeight="1" x14ac:dyDescent="0.25"/>
    <row r="16067" ht="15" hidden="1" customHeight="1" x14ac:dyDescent="0.25"/>
    <row r="16068" ht="15" hidden="1" customHeight="1" x14ac:dyDescent="0.25"/>
    <row r="16069" ht="15" hidden="1" customHeight="1" x14ac:dyDescent="0.25"/>
    <row r="16070" ht="15" hidden="1" customHeight="1" x14ac:dyDescent="0.25"/>
    <row r="16071" ht="15" hidden="1" customHeight="1" x14ac:dyDescent="0.25"/>
    <row r="16072" ht="15" hidden="1" customHeight="1" x14ac:dyDescent="0.25"/>
    <row r="16073" ht="15" hidden="1" customHeight="1" x14ac:dyDescent="0.25"/>
    <row r="16074" ht="15" hidden="1" customHeight="1" x14ac:dyDescent="0.25"/>
    <row r="16075" ht="15" hidden="1" customHeight="1" x14ac:dyDescent="0.25"/>
    <row r="16076" ht="15" hidden="1" customHeight="1" x14ac:dyDescent="0.25"/>
    <row r="16077" ht="15" hidden="1" customHeight="1" x14ac:dyDescent="0.25"/>
    <row r="16078" ht="15" hidden="1" customHeight="1" x14ac:dyDescent="0.25"/>
    <row r="16079" ht="15" hidden="1" customHeight="1" x14ac:dyDescent="0.25"/>
    <row r="16080" ht="15" hidden="1" customHeight="1" x14ac:dyDescent="0.25"/>
    <row r="16081" ht="15" hidden="1" customHeight="1" x14ac:dyDescent="0.25"/>
    <row r="16082" ht="15" hidden="1" customHeight="1" x14ac:dyDescent="0.25"/>
    <row r="16083" ht="15" hidden="1" customHeight="1" x14ac:dyDescent="0.25"/>
    <row r="16084" ht="15" hidden="1" customHeight="1" x14ac:dyDescent="0.25"/>
    <row r="16085" ht="15" hidden="1" customHeight="1" x14ac:dyDescent="0.25"/>
    <row r="16086" ht="15" hidden="1" customHeight="1" x14ac:dyDescent="0.25"/>
    <row r="16087" ht="15" hidden="1" customHeight="1" x14ac:dyDescent="0.25"/>
    <row r="16088" ht="15" hidden="1" customHeight="1" x14ac:dyDescent="0.25"/>
    <row r="16089" ht="15" hidden="1" customHeight="1" x14ac:dyDescent="0.25"/>
    <row r="16090" ht="15" hidden="1" customHeight="1" x14ac:dyDescent="0.25"/>
    <row r="16091" ht="15" hidden="1" customHeight="1" x14ac:dyDescent="0.25"/>
    <row r="16092" ht="15" hidden="1" customHeight="1" x14ac:dyDescent="0.25"/>
    <row r="16093" ht="15" hidden="1" customHeight="1" x14ac:dyDescent="0.25"/>
    <row r="16094" ht="15" hidden="1" customHeight="1" x14ac:dyDescent="0.25"/>
    <row r="16095" ht="15" hidden="1" customHeight="1" x14ac:dyDescent="0.25"/>
    <row r="16096" ht="15" hidden="1" customHeight="1" x14ac:dyDescent="0.25"/>
    <row r="16097" ht="15" hidden="1" customHeight="1" x14ac:dyDescent="0.25"/>
    <row r="16098" ht="15" hidden="1" customHeight="1" x14ac:dyDescent="0.25"/>
    <row r="16099" ht="15" hidden="1" customHeight="1" x14ac:dyDescent="0.25"/>
    <row r="16100" ht="15" hidden="1" customHeight="1" x14ac:dyDescent="0.25"/>
    <row r="16101" ht="15" hidden="1" customHeight="1" x14ac:dyDescent="0.25"/>
    <row r="16102" ht="15" hidden="1" customHeight="1" x14ac:dyDescent="0.25"/>
    <row r="16103" ht="15" hidden="1" customHeight="1" x14ac:dyDescent="0.25"/>
    <row r="16104" ht="15" hidden="1" customHeight="1" x14ac:dyDescent="0.25"/>
    <row r="16105" ht="15" hidden="1" customHeight="1" x14ac:dyDescent="0.25"/>
    <row r="16106" ht="15" hidden="1" customHeight="1" x14ac:dyDescent="0.25"/>
    <row r="16107" ht="15" hidden="1" customHeight="1" x14ac:dyDescent="0.25"/>
    <row r="16108" ht="15" hidden="1" customHeight="1" x14ac:dyDescent="0.25"/>
    <row r="16109" ht="15" hidden="1" customHeight="1" x14ac:dyDescent="0.25"/>
    <row r="16110" ht="15" hidden="1" customHeight="1" x14ac:dyDescent="0.25"/>
    <row r="16111" ht="15" hidden="1" customHeight="1" x14ac:dyDescent="0.25"/>
    <row r="16112" ht="15" hidden="1" customHeight="1" x14ac:dyDescent="0.25"/>
    <row r="16113" ht="15" hidden="1" customHeight="1" x14ac:dyDescent="0.25"/>
    <row r="16114" ht="15" hidden="1" customHeight="1" x14ac:dyDescent="0.25"/>
    <row r="16115" ht="15" hidden="1" customHeight="1" x14ac:dyDescent="0.25"/>
    <row r="16116" ht="15" hidden="1" customHeight="1" x14ac:dyDescent="0.25"/>
    <row r="16117" ht="15" hidden="1" customHeight="1" x14ac:dyDescent="0.25"/>
    <row r="16118" ht="15" hidden="1" customHeight="1" x14ac:dyDescent="0.25"/>
    <row r="16119" ht="15" hidden="1" customHeight="1" x14ac:dyDescent="0.25"/>
    <row r="16120" ht="15" hidden="1" customHeight="1" x14ac:dyDescent="0.25"/>
    <row r="16121" ht="15" hidden="1" customHeight="1" x14ac:dyDescent="0.25"/>
    <row r="16122" ht="15" hidden="1" customHeight="1" x14ac:dyDescent="0.25"/>
    <row r="16123" ht="15" hidden="1" customHeight="1" x14ac:dyDescent="0.25"/>
    <row r="16124" ht="15" hidden="1" customHeight="1" x14ac:dyDescent="0.25"/>
    <row r="16125" ht="15" hidden="1" customHeight="1" x14ac:dyDescent="0.25"/>
    <row r="16126" ht="15" hidden="1" customHeight="1" x14ac:dyDescent="0.25"/>
    <row r="16127" ht="15" hidden="1" customHeight="1" x14ac:dyDescent="0.25"/>
    <row r="16128" ht="15" hidden="1" customHeight="1" x14ac:dyDescent="0.25"/>
    <row r="16129" ht="15" hidden="1" customHeight="1" x14ac:dyDescent="0.25"/>
    <row r="16130" ht="15" hidden="1" customHeight="1" x14ac:dyDescent="0.25"/>
    <row r="16131" ht="15" hidden="1" customHeight="1" x14ac:dyDescent="0.25"/>
    <row r="16132" ht="15" hidden="1" customHeight="1" x14ac:dyDescent="0.25"/>
    <row r="16133" ht="15" hidden="1" customHeight="1" x14ac:dyDescent="0.25"/>
    <row r="16134" ht="15" hidden="1" customHeight="1" x14ac:dyDescent="0.25"/>
    <row r="16135" ht="15" hidden="1" customHeight="1" x14ac:dyDescent="0.25"/>
    <row r="16136" ht="15" hidden="1" customHeight="1" x14ac:dyDescent="0.25"/>
    <row r="16137" ht="15" hidden="1" customHeight="1" x14ac:dyDescent="0.25"/>
    <row r="16138" ht="15" hidden="1" customHeight="1" x14ac:dyDescent="0.25"/>
    <row r="16139" ht="15" hidden="1" customHeight="1" x14ac:dyDescent="0.25"/>
    <row r="16140" ht="15" hidden="1" customHeight="1" x14ac:dyDescent="0.25"/>
    <row r="16141" ht="15" hidden="1" customHeight="1" x14ac:dyDescent="0.25"/>
    <row r="16142" ht="15" hidden="1" customHeight="1" x14ac:dyDescent="0.25"/>
    <row r="16143" ht="15" hidden="1" customHeight="1" x14ac:dyDescent="0.25"/>
    <row r="16144" ht="15" hidden="1" customHeight="1" x14ac:dyDescent="0.25"/>
    <row r="16145" ht="15" hidden="1" customHeight="1" x14ac:dyDescent="0.25"/>
    <row r="16146" ht="15" hidden="1" customHeight="1" x14ac:dyDescent="0.25"/>
    <row r="16147" ht="15" hidden="1" customHeight="1" x14ac:dyDescent="0.25"/>
    <row r="16148" ht="15" hidden="1" customHeight="1" x14ac:dyDescent="0.25"/>
    <row r="16149" ht="15" hidden="1" customHeight="1" x14ac:dyDescent="0.25"/>
    <row r="16150" ht="15" hidden="1" customHeight="1" x14ac:dyDescent="0.25"/>
    <row r="16151" ht="15" hidden="1" customHeight="1" x14ac:dyDescent="0.25"/>
    <row r="16152" ht="15" hidden="1" customHeight="1" x14ac:dyDescent="0.25"/>
    <row r="16153" ht="15" hidden="1" customHeight="1" x14ac:dyDescent="0.25"/>
    <row r="16154" ht="15" hidden="1" customHeight="1" x14ac:dyDescent="0.25"/>
    <row r="16155" ht="15" hidden="1" customHeight="1" x14ac:dyDescent="0.25"/>
    <row r="16156" ht="15" hidden="1" customHeight="1" x14ac:dyDescent="0.25"/>
    <row r="16157" ht="15" hidden="1" customHeight="1" x14ac:dyDescent="0.25"/>
    <row r="16158" ht="15" hidden="1" customHeight="1" x14ac:dyDescent="0.25"/>
    <row r="16159" ht="15" hidden="1" customHeight="1" x14ac:dyDescent="0.25"/>
    <row r="16160" ht="15" hidden="1" customHeight="1" x14ac:dyDescent="0.25"/>
    <row r="16161" ht="15" hidden="1" customHeight="1" x14ac:dyDescent="0.25"/>
    <row r="16162" ht="15" hidden="1" customHeight="1" x14ac:dyDescent="0.25"/>
    <row r="16163" ht="15" hidden="1" customHeight="1" x14ac:dyDescent="0.25"/>
    <row r="16164" ht="15" hidden="1" customHeight="1" x14ac:dyDescent="0.25"/>
    <row r="16165" ht="15" hidden="1" customHeight="1" x14ac:dyDescent="0.25"/>
    <row r="16166" ht="15" hidden="1" customHeight="1" x14ac:dyDescent="0.25"/>
    <row r="16167" ht="15" hidden="1" customHeight="1" x14ac:dyDescent="0.25"/>
    <row r="16168" ht="15" hidden="1" customHeight="1" x14ac:dyDescent="0.25"/>
    <row r="16169" ht="15" hidden="1" customHeight="1" x14ac:dyDescent="0.25"/>
    <row r="16170" ht="15" hidden="1" customHeight="1" x14ac:dyDescent="0.25"/>
    <row r="16171" ht="15" hidden="1" customHeight="1" x14ac:dyDescent="0.25"/>
    <row r="16172" ht="15" hidden="1" customHeight="1" x14ac:dyDescent="0.25"/>
    <row r="16173" ht="15" hidden="1" customHeight="1" x14ac:dyDescent="0.25"/>
    <row r="16174" ht="15" hidden="1" customHeight="1" x14ac:dyDescent="0.25"/>
    <row r="16175" ht="15" hidden="1" customHeight="1" x14ac:dyDescent="0.25"/>
    <row r="16176" ht="15" hidden="1" customHeight="1" x14ac:dyDescent="0.25"/>
    <row r="16177" ht="15" hidden="1" customHeight="1" x14ac:dyDescent="0.25"/>
    <row r="16178" ht="15" hidden="1" customHeight="1" x14ac:dyDescent="0.25"/>
    <row r="16179" ht="15" hidden="1" customHeight="1" x14ac:dyDescent="0.25"/>
    <row r="16180" ht="15" hidden="1" customHeight="1" x14ac:dyDescent="0.25"/>
    <row r="16181" ht="15" hidden="1" customHeight="1" x14ac:dyDescent="0.25"/>
    <row r="16182" ht="15" hidden="1" customHeight="1" x14ac:dyDescent="0.25"/>
    <row r="16183" ht="15" hidden="1" customHeight="1" x14ac:dyDescent="0.25"/>
    <row r="16184" ht="15" hidden="1" customHeight="1" x14ac:dyDescent="0.25"/>
    <row r="16185" ht="15" hidden="1" customHeight="1" x14ac:dyDescent="0.25"/>
    <row r="16186" ht="15" hidden="1" customHeight="1" x14ac:dyDescent="0.25"/>
    <row r="16187" ht="15" hidden="1" customHeight="1" x14ac:dyDescent="0.25"/>
    <row r="16188" ht="15" hidden="1" customHeight="1" x14ac:dyDescent="0.25"/>
    <row r="16189" ht="15" hidden="1" customHeight="1" x14ac:dyDescent="0.25"/>
    <row r="16190" ht="15" hidden="1" customHeight="1" x14ac:dyDescent="0.25"/>
    <row r="16191" ht="15" hidden="1" customHeight="1" x14ac:dyDescent="0.25"/>
    <row r="16192" ht="15" hidden="1" customHeight="1" x14ac:dyDescent="0.25"/>
    <row r="16193" ht="15" hidden="1" customHeight="1" x14ac:dyDescent="0.25"/>
    <row r="16194" ht="15" hidden="1" customHeight="1" x14ac:dyDescent="0.25"/>
    <row r="16195" ht="15" hidden="1" customHeight="1" x14ac:dyDescent="0.25"/>
    <row r="16196" ht="15" hidden="1" customHeight="1" x14ac:dyDescent="0.25"/>
    <row r="16197" ht="15" hidden="1" customHeight="1" x14ac:dyDescent="0.25"/>
    <row r="16198" ht="15" hidden="1" customHeight="1" x14ac:dyDescent="0.25"/>
    <row r="16199" ht="15" hidden="1" customHeight="1" x14ac:dyDescent="0.25"/>
    <row r="16200" ht="15" hidden="1" customHeight="1" x14ac:dyDescent="0.25"/>
    <row r="16201" ht="15" hidden="1" customHeight="1" x14ac:dyDescent="0.25"/>
    <row r="16202" ht="15" hidden="1" customHeight="1" x14ac:dyDescent="0.25"/>
    <row r="16203" ht="15" hidden="1" customHeight="1" x14ac:dyDescent="0.25"/>
    <row r="16204" ht="15" hidden="1" customHeight="1" x14ac:dyDescent="0.25"/>
    <row r="16205" ht="15" hidden="1" customHeight="1" x14ac:dyDescent="0.25"/>
    <row r="16206" ht="15" hidden="1" customHeight="1" x14ac:dyDescent="0.25"/>
    <row r="16207" ht="15" hidden="1" customHeight="1" x14ac:dyDescent="0.25"/>
    <row r="16208" ht="15" hidden="1" customHeight="1" x14ac:dyDescent="0.25"/>
    <row r="16209" ht="15" hidden="1" customHeight="1" x14ac:dyDescent="0.25"/>
    <row r="16210" ht="15" hidden="1" customHeight="1" x14ac:dyDescent="0.25"/>
    <row r="16211" ht="15" hidden="1" customHeight="1" x14ac:dyDescent="0.25"/>
    <row r="16212" ht="15" hidden="1" customHeight="1" x14ac:dyDescent="0.25"/>
    <row r="16213" ht="15" hidden="1" customHeight="1" x14ac:dyDescent="0.25"/>
    <row r="16214" ht="15" hidden="1" customHeight="1" x14ac:dyDescent="0.25"/>
    <row r="16215" ht="15" hidden="1" customHeight="1" x14ac:dyDescent="0.25"/>
    <row r="16216" ht="15" hidden="1" customHeight="1" x14ac:dyDescent="0.25"/>
    <row r="16217" ht="15" hidden="1" customHeight="1" x14ac:dyDescent="0.25"/>
    <row r="16218" ht="15" hidden="1" customHeight="1" x14ac:dyDescent="0.25"/>
    <row r="16219" ht="15" hidden="1" customHeight="1" x14ac:dyDescent="0.25"/>
    <row r="16220" ht="15" hidden="1" customHeight="1" x14ac:dyDescent="0.25"/>
    <row r="16221" ht="15" hidden="1" customHeight="1" x14ac:dyDescent="0.25"/>
    <row r="16222" ht="15" hidden="1" customHeight="1" x14ac:dyDescent="0.25"/>
    <row r="16223" ht="15" hidden="1" customHeight="1" x14ac:dyDescent="0.25"/>
    <row r="16224" ht="15" hidden="1" customHeight="1" x14ac:dyDescent="0.25"/>
    <row r="16225" ht="15" hidden="1" customHeight="1" x14ac:dyDescent="0.25"/>
    <row r="16226" ht="15" hidden="1" customHeight="1" x14ac:dyDescent="0.25"/>
    <row r="16227" ht="15" hidden="1" customHeight="1" x14ac:dyDescent="0.25"/>
    <row r="16228" ht="15" hidden="1" customHeight="1" x14ac:dyDescent="0.25"/>
    <row r="16229" ht="15" hidden="1" customHeight="1" x14ac:dyDescent="0.25"/>
    <row r="16230" ht="15" hidden="1" customHeight="1" x14ac:dyDescent="0.25"/>
    <row r="16231" ht="15" hidden="1" customHeight="1" x14ac:dyDescent="0.25"/>
    <row r="16232" ht="15" hidden="1" customHeight="1" x14ac:dyDescent="0.25"/>
    <row r="16233" ht="15" hidden="1" customHeight="1" x14ac:dyDescent="0.25"/>
    <row r="16234" ht="15" hidden="1" customHeight="1" x14ac:dyDescent="0.25"/>
    <row r="16235" ht="15" hidden="1" customHeight="1" x14ac:dyDescent="0.25"/>
    <row r="16236" ht="15" hidden="1" customHeight="1" x14ac:dyDescent="0.25"/>
    <row r="16237" ht="15" hidden="1" customHeight="1" x14ac:dyDescent="0.25"/>
    <row r="16238" ht="15" hidden="1" customHeight="1" x14ac:dyDescent="0.25"/>
    <row r="16239" ht="15" hidden="1" customHeight="1" x14ac:dyDescent="0.25"/>
    <row r="16240" ht="15" hidden="1" customHeight="1" x14ac:dyDescent="0.25"/>
    <row r="16241" ht="15" hidden="1" customHeight="1" x14ac:dyDescent="0.25"/>
    <row r="16242" ht="15" hidden="1" customHeight="1" x14ac:dyDescent="0.25"/>
    <row r="16243" ht="15" hidden="1" customHeight="1" x14ac:dyDescent="0.25"/>
    <row r="16244" ht="15" hidden="1" customHeight="1" x14ac:dyDescent="0.25"/>
    <row r="16245" ht="15" hidden="1" customHeight="1" x14ac:dyDescent="0.25"/>
    <row r="16246" ht="15" hidden="1" customHeight="1" x14ac:dyDescent="0.25"/>
    <row r="16247" ht="15" hidden="1" customHeight="1" x14ac:dyDescent="0.25"/>
    <row r="16248" ht="15" hidden="1" customHeight="1" x14ac:dyDescent="0.25"/>
    <row r="16249" ht="15" hidden="1" customHeight="1" x14ac:dyDescent="0.25"/>
    <row r="16250" ht="15" hidden="1" customHeight="1" x14ac:dyDescent="0.25"/>
    <row r="16251" ht="15" hidden="1" customHeight="1" x14ac:dyDescent="0.25"/>
    <row r="16252" ht="15" hidden="1" customHeight="1" x14ac:dyDescent="0.25"/>
    <row r="16253" ht="15" hidden="1" customHeight="1" x14ac:dyDescent="0.25"/>
    <row r="16254" ht="15" hidden="1" customHeight="1" x14ac:dyDescent="0.25"/>
    <row r="16255" ht="15" hidden="1" customHeight="1" x14ac:dyDescent="0.25"/>
    <row r="16256" ht="15" hidden="1" customHeight="1" x14ac:dyDescent="0.25"/>
    <row r="16257" ht="15" hidden="1" customHeight="1" x14ac:dyDescent="0.25"/>
    <row r="16258" ht="15" hidden="1" customHeight="1" x14ac:dyDescent="0.25"/>
    <row r="16259" ht="15" hidden="1" customHeight="1" x14ac:dyDescent="0.25"/>
    <row r="16260" ht="15" hidden="1" customHeight="1" x14ac:dyDescent="0.25"/>
    <row r="16261" ht="15" hidden="1" customHeight="1" x14ac:dyDescent="0.25"/>
    <row r="16262" ht="15" hidden="1" customHeight="1" x14ac:dyDescent="0.25"/>
    <row r="16263" ht="15" hidden="1" customHeight="1" x14ac:dyDescent="0.25"/>
    <row r="16264" ht="15" hidden="1" customHeight="1" x14ac:dyDescent="0.25"/>
    <row r="16265" ht="15" hidden="1" customHeight="1" x14ac:dyDescent="0.25"/>
    <row r="16266" ht="15" hidden="1" customHeight="1" x14ac:dyDescent="0.25"/>
    <row r="16267" ht="15" hidden="1" customHeight="1" x14ac:dyDescent="0.25"/>
    <row r="16268" ht="15" hidden="1" customHeight="1" x14ac:dyDescent="0.25"/>
    <row r="16269" ht="15" hidden="1" customHeight="1" x14ac:dyDescent="0.25"/>
    <row r="16270" ht="15" hidden="1" customHeight="1" x14ac:dyDescent="0.25"/>
    <row r="16271" ht="15" hidden="1" customHeight="1" x14ac:dyDescent="0.25"/>
    <row r="16272" ht="15" hidden="1" customHeight="1" x14ac:dyDescent="0.25"/>
    <row r="16273" ht="15" hidden="1" customHeight="1" x14ac:dyDescent="0.25"/>
    <row r="16274" ht="15" hidden="1" customHeight="1" x14ac:dyDescent="0.25"/>
    <row r="16275" ht="15" hidden="1" customHeight="1" x14ac:dyDescent="0.25"/>
    <row r="16276" ht="15" hidden="1" customHeight="1" x14ac:dyDescent="0.25"/>
    <row r="16277" ht="15" hidden="1" customHeight="1" x14ac:dyDescent="0.25"/>
    <row r="16278" ht="15" hidden="1" customHeight="1" x14ac:dyDescent="0.25"/>
    <row r="16279" ht="15" hidden="1" customHeight="1" x14ac:dyDescent="0.25"/>
    <row r="16280" ht="15" hidden="1" customHeight="1" x14ac:dyDescent="0.25"/>
    <row r="16281" ht="15" hidden="1" customHeight="1" x14ac:dyDescent="0.25"/>
    <row r="16282" ht="15" hidden="1" customHeight="1" x14ac:dyDescent="0.25"/>
    <row r="16283" ht="15" hidden="1" customHeight="1" x14ac:dyDescent="0.25"/>
    <row r="16284" ht="15" hidden="1" customHeight="1" x14ac:dyDescent="0.25"/>
    <row r="16285" ht="15" hidden="1" customHeight="1" x14ac:dyDescent="0.25"/>
    <row r="16286" ht="15" hidden="1" customHeight="1" x14ac:dyDescent="0.25"/>
    <row r="16287" ht="15" hidden="1" customHeight="1" x14ac:dyDescent="0.25"/>
    <row r="16288" ht="15" hidden="1" customHeight="1" x14ac:dyDescent="0.25"/>
    <row r="16289" ht="15" hidden="1" customHeight="1" x14ac:dyDescent="0.25"/>
    <row r="16290" ht="15" hidden="1" customHeight="1" x14ac:dyDescent="0.25"/>
    <row r="16291" ht="15" hidden="1" customHeight="1" x14ac:dyDescent="0.25"/>
    <row r="16292" ht="15" hidden="1" customHeight="1" x14ac:dyDescent="0.25"/>
    <row r="16293" ht="15" hidden="1" customHeight="1" x14ac:dyDescent="0.25"/>
    <row r="16294" ht="15" hidden="1" customHeight="1" x14ac:dyDescent="0.25"/>
    <row r="16295" ht="15" hidden="1" customHeight="1" x14ac:dyDescent="0.25"/>
    <row r="16296" ht="15" hidden="1" customHeight="1" x14ac:dyDescent="0.25"/>
    <row r="16297" ht="15" hidden="1" customHeight="1" x14ac:dyDescent="0.25"/>
    <row r="16298" ht="15" hidden="1" customHeight="1" x14ac:dyDescent="0.25"/>
    <row r="16299" ht="15" hidden="1" customHeight="1" x14ac:dyDescent="0.25"/>
    <row r="16300" ht="15" hidden="1" customHeight="1" x14ac:dyDescent="0.25"/>
    <row r="16301" ht="15" hidden="1" customHeight="1" x14ac:dyDescent="0.25"/>
    <row r="16302" ht="15" hidden="1" customHeight="1" x14ac:dyDescent="0.25"/>
    <row r="16303" ht="15" hidden="1" customHeight="1" x14ac:dyDescent="0.25"/>
    <row r="16304" ht="15" hidden="1" customHeight="1" x14ac:dyDescent="0.25"/>
    <row r="16305" ht="15" hidden="1" customHeight="1" x14ac:dyDescent="0.25"/>
    <row r="16306" ht="15" hidden="1" customHeight="1" x14ac:dyDescent="0.25"/>
    <row r="16307" ht="15" hidden="1" customHeight="1" x14ac:dyDescent="0.25"/>
    <row r="16308" ht="15" hidden="1" customHeight="1" x14ac:dyDescent="0.25"/>
    <row r="16309" ht="15" hidden="1" customHeight="1" x14ac:dyDescent="0.25"/>
    <row r="16310" ht="15" hidden="1" customHeight="1" x14ac:dyDescent="0.25"/>
    <row r="16311" ht="15" hidden="1" customHeight="1" x14ac:dyDescent="0.25"/>
    <row r="16312" ht="15" hidden="1" customHeight="1" x14ac:dyDescent="0.25"/>
    <row r="16313" ht="15" hidden="1" customHeight="1" x14ac:dyDescent="0.25"/>
    <row r="16314" ht="15" hidden="1" customHeight="1" x14ac:dyDescent="0.25"/>
    <row r="16315" ht="15" hidden="1" customHeight="1" x14ac:dyDescent="0.25"/>
    <row r="16316" ht="15" hidden="1" customHeight="1" x14ac:dyDescent="0.25"/>
    <row r="16317" ht="15" hidden="1" customHeight="1" x14ac:dyDescent="0.25"/>
    <row r="16318" ht="15" hidden="1" customHeight="1" x14ac:dyDescent="0.25"/>
    <row r="16319" ht="15" hidden="1" customHeight="1" x14ac:dyDescent="0.25"/>
    <row r="16320" ht="15" hidden="1" customHeight="1" x14ac:dyDescent="0.25"/>
    <row r="16321" ht="15" hidden="1" customHeight="1" x14ac:dyDescent="0.25"/>
    <row r="16322" ht="15" hidden="1" customHeight="1" x14ac:dyDescent="0.25"/>
    <row r="16323" ht="15" hidden="1" customHeight="1" x14ac:dyDescent="0.25"/>
    <row r="16324" ht="15" hidden="1" customHeight="1" x14ac:dyDescent="0.25"/>
    <row r="16325" ht="15" hidden="1" customHeight="1" x14ac:dyDescent="0.25"/>
    <row r="16326" ht="15" hidden="1" customHeight="1" x14ac:dyDescent="0.25"/>
    <row r="16327" ht="15" hidden="1" customHeight="1" x14ac:dyDescent="0.25"/>
    <row r="16328" ht="15" hidden="1" customHeight="1" x14ac:dyDescent="0.25"/>
    <row r="16329" ht="15" hidden="1" customHeight="1" x14ac:dyDescent="0.25"/>
    <row r="16330" ht="15" hidden="1" customHeight="1" x14ac:dyDescent="0.25"/>
    <row r="16331" ht="15" hidden="1" customHeight="1" x14ac:dyDescent="0.25"/>
    <row r="16332" ht="15" hidden="1" customHeight="1" x14ac:dyDescent="0.25"/>
    <row r="16333" ht="15" hidden="1" customHeight="1" x14ac:dyDescent="0.25"/>
    <row r="16334" ht="15" hidden="1" customHeight="1" x14ac:dyDescent="0.25"/>
    <row r="16335" ht="15" hidden="1" customHeight="1" x14ac:dyDescent="0.25"/>
    <row r="16336" ht="15" hidden="1" customHeight="1" x14ac:dyDescent="0.25"/>
    <row r="16337" ht="15" hidden="1" customHeight="1" x14ac:dyDescent="0.25"/>
    <row r="16338" ht="15" hidden="1" customHeight="1" x14ac:dyDescent="0.25"/>
    <row r="16339" ht="15" hidden="1" customHeight="1" x14ac:dyDescent="0.25"/>
    <row r="16340" ht="15" hidden="1" customHeight="1" x14ac:dyDescent="0.25"/>
    <row r="16341" ht="15" hidden="1" customHeight="1" x14ac:dyDescent="0.25"/>
    <row r="16342" ht="15" hidden="1" customHeight="1" x14ac:dyDescent="0.25"/>
    <row r="16343" ht="15" hidden="1" customHeight="1" x14ac:dyDescent="0.25"/>
    <row r="16344" ht="15" hidden="1" customHeight="1" x14ac:dyDescent="0.25"/>
    <row r="16345" ht="15" hidden="1" customHeight="1" x14ac:dyDescent="0.25"/>
    <row r="16346" ht="15" hidden="1" customHeight="1" x14ac:dyDescent="0.25"/>
    <row r="16347" ht="15" hidden="1" customHeight="1" x14ac:dyDescent="0.25"/>
    <row r="16348" ht="15" hidden="1" customHeight="1" x14ac:dyDescent="0.25"/>
    <row r="16349" ht="15" hidden="1" customHeight="1" x14ac:dyDescent="0.25"/>
    <row r="16350" ht="15" hidden="1" customHeight="1" x14ac:dyDescent="0.25"/>
    <row r="16351" ht="15" hidden="1" customHeight="1" x14ac:dyDescent="0.25"/>
    <row r="16352" ht="15" hidden="1" customHeight="1" x14ac:dyDescent="0.25"/>
    <row r="16353" ht="15" hidden="1" customHeight="1" x14ac:dyDescent="0.25"/>
    <row r="16354" ht="15" hidden="1" customHeight="1" x14ac:dyDescent="0.25"/>
    <row r="16355" ht="15" hidden="1" customHeight="1" x14ac:dyDescent="0.25"/>
    <row r="16356" ht="15" hidden="1" customHeight="1" x14ac:dyDescent="0.25"/>
    <row r="16357" ht="15" hidden="1" customHeight="1" x14ac:dyDescent="0.25"/>
    <row r="16358" ht="15" hidden="1" customHeight="1" x14ac:dyDescent="0.25"/>
    <row r="16359" ht="15" hidden="1" customHeight="1" x14ac:dyDescent="0.25"/>
    <row r="16360" ht="15" hidden="1" customHeight="1" x14ac:dyDescent="0.25"/>
    <row r="16361" ht="15" hidden="1" customHeight="1" x14ac:dyDescent="0.25"/>
    <row r="16362" ht="15" hidden="1" customHeight="1" x14ac:dyDescent="0.25"/>
    <row r="16363" ht="15" hidden="1" customHeight="1" x14ac:dyDescent="0.25"/>
    <row r="16364" ht="15" hidden="1" customHeight="1" x14ac:dyDescent="0.25"/>
    <row r="16365" ht="15" hidden="1" customHeight="1" x14ac:dyDescent="0.25"/>
    <row r="16366" ht="15" hidden="1" customHeight="1" x14ac:dyDescent="0.25"/>
    <row r="16367" ht="15" hidden="1" customHeight="1" x14ac:dyDescent="0.25"/>
    <row r="16368" ht="15" hidden="1" customHeight="1" x14ac:dyDescent="0.25"/>
    <row r="16369" ht="15" hidden="1" customHeight="1" x14ac:dyDescent="0.25"/>
    <row r="16370" ht="15" hidden="1" customHeight="1" x14ac:dyDescent="0.25"/>
    <row r="16371" ht="15" hidden="1" customHeight="1" x14ac:dyDescent="0.25"/>
    <row r="16372" ht="15" hidden="1" customHeight="1" x14ac:dyDescent="0.25"/>
    <row r="16373" ht="15" hidden="1" customHeight="1" x14ac:dyDescent="0.25"/>
    <row r="16374" ht="15" hidden="1" customHeight="1" x14ac:dyDescent="0.25"/>
    <row r="16375" ht="15" hidden="1" customHeight="1" x14ac:dyDescent="0.25"/>
    <row r="16376" ht="15" hidden="1" customHeight="1" x14ac:dyDescent="0.25"/>
    <row r="16377" ht="15" hidden="1" customHeight="1" x14ac:dyDescent="0.25"/>
    <row r="16378" ht="15" hidden="1" customHeight="1" x14ac:dyDescent="0.25"/>
    <row r="16379" ht="15" hidden="1" customHeight="1" x14ac:dyDescent="0.25"/>
    <row r="16380" ht="15" hidden="1" customHeight="1" x14ac:dyDescent="0.25"/>
    <row r="16381" ht="15" hidden="1" customHeight="1" x14ac:dyDescent="0.25"/>
    <row r="16382" ht="15" hidden="1" customHeight="1" x14ac:dyDescent="0.25"/>
    <row r="16383" ht="15" hidden="1" customHeight="1" x14ac:dyDescent="0.25"/>
    <row r="16384" ht="15" hidden="1" customHeight="1" x14ac:dyDescent="0.25"/>
    <row r="16385" ht="15" hidden="1" customHeight="1" x14ac:dyDescent="0.25"/>
    <row r="16386" ht="15" hidden="1" customHeight="1" x14ac:dyDescent="0.25"/>
    <row r="16387" ht="15" hidden="1" customHeight="1" x14ac:dyDescent="0.25"/>
    <row r="16388" ht="15" hidden="1" customHeight="1" x14ac:dyDescent="0.25"/>
    <row r="16389" ht="15" hidden="1" customHeight="1" x14ac:dyDescent="0.25"/>
    <row r="16390" ht="15" hidden="1" customHeight="1" x14ac:dyDescent="0.25"/>
    <row r="16391" ht="15" hidden="1" customHeight="1" x14ac:dyDescent="0.25"/>
    <row r="16392" ht="15" hidden="1" customHeight="1" x14ac:dyDescent="0.25"/>
    <row r="16393" ht="15" hidden="1" customHeight="1" x14ac:dyDescent="0.25"/>
    <row r="16394" ht="15" hidden="1" customHeight="1" x14ac:dyDescent="0.25"/>
    <row r="16395" ht="15" hidden="1" customHeight="1" x14ac:dyDescent="0.25"/>
    <row r="16396" ht="15" hidden="1" customHeight="1" x14ac:dyDescent="0.25"/>
    <row r="16397" ht="15" hidden="1" customHeight="1" x14ac:dyDescent="0.25"/>
    <row r="16398" ht="15" hidden="1" customHeight="1" x14ac:dyDescent="0.25"/>
    <row r="16399" ht="15" hidden="1" customHeight="1" x14ac:dyDescent="0.25"/>
    <row r="16400" ht="15" hidden="1" customHeight="1" x14ac:dyDescent="0.25"/>
    <row r="16401" ht="15" hidden="1" customHeight="1" x14ac:dyDescent="0.25"/>
    <row r="16402" ht="15" hidden="1" customHeight="1" x14ac:dyDescent="0.25"/>
    <row r="16403" ht="15" hidden="1" customHeight="1" x14ac:dyDescent="0.25"/>
    <row r="16404" ht="15" hidden="1" customHeight="1" x14ac:dyDescent="0.25"/>
    <row r="16405" ht="15" hidden="1" customHeight="1" x14ac:dyDescent="0.25"/>
    <row r="16406" ht="15" hidden="1" customHeight="1" x14ac:dyDescent="0.25"/>
    <row r="16407" ht="15" hidden="1" customHeight="1" x14ac:dyDescent="0.25"/>
    <row r="16408" ht="15" hidden="1" customHeight="1" x14ac:dyDescent="0.25"/>
    <row r="16409" ht="15" hidden="1" customHeight="1" x14ac:dyDescent="0.25"/>
    <row r="16410" ht="15" hidden="1" customHeight="1" x14ac:dyDescent="0.25"/>
    <row r="16411" ht="15" hidden="1" customHeight="1" x14ac:dyDescent="0.25"/>
    <row r="16412" ht="15" hidden="1" customHeight="1" x14ac:dyDescent="0.25"/>
    <row r="16413" ht="15" hidden="1" customHeight="1" x14ac:dyDescent="0.25"/>
    <row r="16414" ht="15" hidden="1" customHeight="1" x14ac:dyDescent="0.25"/>
    <row r="16415" ht="15" hidden="1" customHeight="1" x14ac:dyDescent="0.25"/>
    <row r="16416" ht="15" hidden="1" customHeight="1" x14ac:dyDescent="0.25"/>
    <row r="16417" ht="15" hidden="1" customHeight="1" x14ac:dyDescent="0.25"/>
    <row r="16418" ht="15" hidden="1" customHeight="1" x14ac:dyDescent="0.25"/>
    <row r="16419" ht="15" hidden="1" customHeight="1" x14ac:dyDescent="0.25"/>
    <row r="16420" ht="15" hidden="1" customHeight="1" x14ac:dyDescent="0.25"/>
    <row r="16421" ht="15" hidden="1" customHeight="1" x14ac:dyDescent="0.25"/>
    <row r="16422" ht="15" hidden="1" customHeight="1" x14ac:dyDescent="0.25"/>
    <row r="16423" ht="15" hidden="1" customHeight="1" x14ac:dyDescent="0.25"/>
    <row r="16424" ht="15" hidden="1" customHeight="1" x14ac:dyDescent="0.25"/>
    <row r="16425" ht="15" hidden="1" customHeight="1" x14ac:dyDescent="0.25"/>
    <row r="16426" ht="15" hidden="1" customHeight="1" x14ac:dyDescent="0.25"/>
    <row r="16427" ht="15" hidden="1" customHeight="1" x14ac:dyDescent="0.25"/>
    <row r="16428" ht="15" hidden="1" customHeight="1" x14ac:dyDescent="0.25"/>
    <row r="16429" ht="15" hidden="1" customHeight="1" x14ac:dyDescent="0.25"/>
    <row r="16430" ht="15" hidden="1" customHeight="1" x14ac:dyDescent="0.25"/>
    <row r="16431" ht="15" hidden="1" customHeight="1" x14ac:dyDescent="0.25"/>
    <row r="16432" ht="15" hidden="1" customHeight="1" x14ac:dyDescent="0.25"/>
    <row r="16433" ht="15" hidden="1" customHeight="1" x14ac:dyDescent="0.25"/>
    <row r="16434" ht="15" hidden="1" customHeight="1" x14ac:dyDescent="0.25"/>
    <row r="16435" ht="15" hidden="1" customHeight="1" x14ac:dyDescent="0.25"/>
    <row r="16436" ht="15" hidden="1" customHeight="1" x14ac:dyDescent="0.25"/>
    <row r="16437" ht="15" hidden="1" customHeight="1" x14ac:dyDescent="0.25"/>
    <row r="16438" ht="15" hidden="1" customHeight="1" x14ac:dyDescent="0.25"/>
    <row r="16439" ht="15" hidden="1" customHeight="1" x14ac:dyDescent="0.25"/>
    <row r="16440" ht="15" hidden="1" customHeight="1" x14ac:dyDescent="0.25"/>
    <row r="16441" ht="15" hidden="1" customHeight="1" x14ac:dyDescent="0.25"/>
    <row r="16442" ht="15" hidden="1" customHeight="1" x14ac:dyDescent="0.25"/>
    <row r="16443" ht="15" hidden="1" customHeight="1" x14ac:dyDescent="0.25"/>
    <row r="16444" ht="15" hidden="1" customHeight="1" x14ac:dyDescent="0.25"/>
    <row r="16445" ht="15" hidden="1" customHeight="1" x14ac:dyDescent="0.25"/>
    <row r="16446" ht="15" hidden="1" customHeight="1" x14ac:dyDescent="0.25"/>
    <row r="16447" ht="15" hidden="1" customHeight="1" x14ac:dyDescent="0.25"/>
    <row r="16448" ht="15" hidden="1" customHeight="1" x14ac:dyDescent="0.25"/>
    <row r="16449" ht="15" hidden="1" customHeight="1" x14ac:dyDescent="0.25"/>
    <row r="16450" ht="15" hidden="1" customHeight="1" x14ac:dyDescent="0.25"/>
    <row r="16451" ht="15" hidden="1" customHeight="1" x14ac:dyDescent="0.25"/>
    <row r="16452" ht="15" hidden="1" customHeight="1" x14ac:dyDescent="0.25"/>
    <row r="16453" ht="15" hidden="1" customHeight="1" x14ac:dyDescent="0.25"/>
    <row r="16454" ht="15" hidden="1" customHeight="1" x14ac:dyDescent="0.25"/>
    <row r="16455" ht="15" hidden="1" customHeight="1" x14ac:dyDescent="0.25"/>
    <row r="16456" ht="15" hidden="1" customHeight="1" x14ac:dyDescent="0.25"/>
    <row r="16457" ht="15" hidden="1" customHeight="1" x14ac:dyDescent="0.25"/>
    <row r="16458" ht="15" hidden="1" customHeight="1" x14ac:dyDescent="0.25"/>
    <row r="16459" ht="15" hidden="1" customHeight="1" x14ac:dyDescent="0.25"/>
    <row r="16460" ht="15" hidden="1" customHeight="1" x14ac:dyDescent="0.25"/>
    <row r="16461" ht="15" hidden="1" customHeight="1" x14ac:dyDescent="0.25"/>
    <row r="16462" ht="15" hidden="1" customHeight="1" x14ac:dyDescent="0.25"/>
    <row r="16463" ht="15" hidden="1" customHeight="1" x14ac:dyDescent="0.25"/>
    <row r="16464" ht="15" hidden="1" customHeight="1" x14ac:dyDescent="0.25"/>
    <row r="16465" ht="15" hidden="1" customHeight="1" x14ac:dyDescent="0.25"/>
    <row r="16466" ht="15" hidden="1" customHeight="1" x14ac:dyDescent="0.25"/>
    <row r="16467" ht="15" hidden="1" customHeight="1" x14ac:dyDescent="0.25"/>
    <row r="16468" ht="15" hidden="1" customHeight="1" x14ac:dyDescent="0.25"/>
    <row r="16469" ht="15" hidden="1" customHeight="1" x14ac:dyDescent="0.25"/>
    <row r="16470" ht="15" hidden="1" customHeight="1" x14ac:dyDescent="0.25"/>
    <row r="16471" ht="15" hidden="1" customHeight="1" x14ac:dyDescent="0.25"/>
    <row r="16472" ht="15" hidden="1" customHeight="1" x14ac:dyDescent="0.25"/>
    <row r="16473" ht="15" hidden="1" customHeight="1" x14ac:dyDescent="0.25"/>
    <row r="16474" ht="15" hidden="1" customHeight="1" x14ac:dyDescent="0.25"/>
    <row r="16475" ht="15" hidden="1" customHeight="1" x14ac:dyDescent="0.25"/>
    <row r="16476" ht="15" hidden="1" customHeight="1" x14ac:dyDescent="0.25"/>
    <row r="16477" ht="15" hidden="1" customHeight="1" x14ac:dyDescent="0.25"/>
    <row r="16478" ht="15" hidden="1" customHeight="1" x14ac:dyDescent="0.25"/>
    <row r="16479" ht="15" hidden="1" customHeight="1" x14ac:dyDescent="0.25"/>
    <row r="16480" ht="15" hidden="1" customHeight="1" x14ac:dyDescent="0.25"/>
    <row r="16481" ht="15" hidden="1" customHeight="1" x14ac:dyDescent="0.25"/>
    <row r="16482" ht="15" hidden="1" customHeight="1" x14ac:dyDescent="0.25"/>
    <row r="16483" ht="15" hidden="1" customHeight="1" x14ac:dyDescent="0.25"/>
    <row r="16484" ht="15" hidden="1" customHeight="1" x14ac:dyDescent="0.25"/>
    <row r="16485" ht="15" hidden="1" customHeight="1" x14ac:dyDescent="0.25"/>
    <row r="16486" ht="15" hidden="1" customHeight="1" x14ac:dyDescent="0.25"/>
    <row r="16487" ht="15" hidden="1" customHeight="1" x14ac:dyDescent="0.25"/>
    <row r="16488" ht="15" hidden="1" customHeight="1" x14ac:dyDescent="0.25"/>
    <row r="16489" ht="15" hidden="1" customHeight="1" x14ac:dyDescent="0.25"/>
    <row r="16490" ht="15" hidden="1" customHeight="1" x14ac:dyDescent="0.25"/>
    <row r="16491" ht="15" hidden="1" customHeight="1" x14ac:dyDescent="0.25"/>
    <row r="16492" ht="15" hidden="1" customHeight="1" x14ac:dyDescent="0.25"/>
    <row r="16493" ht="15" hidden="1" customHeight="1" x14ac:dyDescent="0.25"/>
    <row r="16494" ht="15" hidden="1" customHeight="1" x14ac:dyDescent="0.25"/>
    <row r="16495" ht="15" hidden="1" customHeight="1" x14ac:dyDescent="0.25"/>
    <row r="16496" ht="15" hidden="1" customHeight="1" x14ac:dyDescent="0.25"/>
    <row r="16497" ht="15" hidden="1" customHeight="1" x14ac:dyDescent="0.25"/>
    <row r="16498" ht="15" hidden="1" customHeight="1" x14ac:dyDescent="0.25"/>
    <row r="16499" ht="15" hidden="1" customHeight="1" x14ac:dyDescent="0.25"/>
    <row r="16500" ht="15" hidden="1" customHeight="1" x14ac:dyDescent="0.25"/>
    <row r="16501" ht="15" hidden="1" customHeight="1" x14ac:dyDescent="0.25"/>
    <row r="16502" ht="15" hidden="1" customHeight="1" x14ac:dyDescent="0.25"/>
    <row r="16503" ht="15" hidden="1" customHeight="1" x14ac:dyDescent="0.25"/>
    <row r="16504" ht="15" hidden="1" customHeight="1" x14ac:dyDescent="0.25"/>
    <row r="16505" ht="15" hidden="1" customHeight="1" x14ac:dyDescent="0.25"/>
    <row r="16506" ht="15" hidden="1" customHeight="1" x14ac:dyDescent="0.25"/>
    <row r="16507" ht="15" hidden="1" customHeight="1" x14ac:dyDescent="0.25"/>
    <row r="16508" ht="15" hidden="1" customHeight="1" x14ac:dyDescent="0.25"/>
    <row r="16509" ht="15" hidden="1" customHeight="1" x14ac:dyDescent="0.25"/>
    <row r="16510" ht="15" hidden="1" customHeight="1" x14ac:dyDescent="0.25"/>
    <row r="16511" ht="15" hidden="1" customHeight="1" x14ac:dyDescent="0.25"/>
    <row r="16512" ht="15" hidden="1" customHeight="1" x14ac:dyDescent="0.25"/>
    <row r="16513" ht="15" hidden="1" customHeight="1" x14ac:dyDescent="0.25"/>
    <row r="16514" ht="15" hidden="1" customHeight="1" x14ac:dyDescent="0.25"/>
    <row r="16515" ht="15" hidden="1" customHeight="1" x14ac:dyDescent="0.25"/>
    <row r="16516" ht="15" hidden="1" customHeight="1" x14ac:dyDescent="0.25"/>
    <row r="16517" ht="15" hidden="1" customHeight="1" x14ac:dyDescent="0.25"/>
    <row r="16518" ht="15" hidden="1" customHeight="1" x14ac:dyDescent="0.25"/>
    <row r="16519" ht="15" hidden="1" customHeight="1" x14ac:dyDescent="0.25"/>
    <row r="16520" ht="15" hidden="1" customHeight="1" x14ac:dyDescent="0.25"/>
    <row r="16521" ht="15" hidden="1" customHeight="1" x14ac:dyDescent="0.25"/>
    <row r="16522" ht="15" hidden="1" customHeight="1" x14ac:dyDescent="0.25"/>
    <row r="16523" ht="15" hidden="1" customHeight="1" x14ac:dyDescent="0.25"/>
    <row r="16524" ht="15" hidden="1" customHeight="1" x14ac:dyDescent="0.25"/>
    <row r="16525" ht="15" hidden="1" customHeight="1" x14ac:dyDescent="0.25"/>
    <row r="16526" ht="15" hidden="1" customHeight="1" x14ac:dyDescent="0.25"/>
    <row r="16527" ht="15" hidden="1" customHeight="1" x14ac:dyDescent="0.25"/>
    <row r="16528" ht="15" hidden="1" customHeight="1" x14ac:dyDescent="0.25"/>
    <row r="16529" ht="15" hidden="1" customHeight="1" x14ac:dyDescent="0.25"/>
    <row r="16530" ht="15" hidden="1" customHeight="1" x14ac:dyDescent="0.25"/>
    <row r="16531" ht="15" hidden="1" customHeight="1" x14ac:dyDescent="0.25"/>
    <row r="16532" ht="15" hidden="1" customHeight="1" x14ac:dyDescent="0.25"/>
    <row r="16533" ht="15" hidden="1" customHeight="1" x14ac:dyDescent="0.25"/>
    <row r="16534" ht="15" hidden="1" customHeight="1" x14ac:dyDescent="0.25"/>
    <row r="16535" ht="15" hidden="1" customHeight="1" x14ac:dyDescent="0.25"/>
    <row r="16536" ht="15" hidden="1" customHeight="1" x14ac:dyDescent="0.25"/>
    <row r="16537" ht="15" hidden="1" customHeight="1" x14ac:dyDescent="0.25"/>
    <row r="16538" ht="15" hidden="1" customHeight="1" x14ac:dyDescent="0.25"/>
    <row r="16539" ht="15" hidden="1" customHeight="1" x14ac:dyDescent="0.25"/>
    <row r="16540" ht="15" hidden="1" customHeight="1" x14ac:dyDescent="0.25"/>
    <row r="16541" ht="15" hidden="1" customHeight="1" x14ac:dyDescent="0.25"/>
    <row r="16542" ht="15" hidden="1" customHeight="1" x14ac:dyDescent="0.25"/>
    <row r="16543" ht="15" hidden="1" customHeight="1" x14ac:dyDescent="0.25"/>
    <row r="16544" ht="15" hidden="1" customHeight="1" x14ac:dyDescent="0.25"/>
    <row r="16545" ht="15" hidden="1" customHeight="1" x14ac:dyDescent="0.25"/>
    <row r="16546" ht="15" hidden="1" customHeight="1" x14ac:dyDescent="0.25"/>
    <row r="16547" ht="15" hidden="1" customHeight="1" x14ac:dyDescent="0.25"/>
    <row r="16548" ht="15" hidden="1" customHeight="1" x14ac:dyDescent="0.25"/>
    <row r="16549" ht="15" hidden="1" customHeight="1" x14ac:dyDescent="0.25"/>
    <row r="16550" ht="15" hidden="1" customHeight="1" x14ac:dyDescent="0.25"/>
    <row r="16551" ht="15" hidden="1" customHeight="1" x14ac:dyDescent="0.25"/>
    <row r="16552" ht="15" hidden="1" customHeight="1" x14ac:dyDescent="0.25"/>
    <row r="16553" ht="15" hidden="1" customHeight="1" x14ac:dyDescent="0.25"/>
    <row r="16554" ht="15" hidden="1" customHeight="1" x14ac:dyDescent="0.25"/>
    <row r="16555" ht="15" hidden="1" customHeight="1" x14ac:dyDescent="0.25"/>
    <row r="16556" ht="15" hidden="1" customHeight="1" x14ac:dyDescent="0.25"/>
    <row r="16557" ht="15" hidden="1" customHeight="1" x14ac:dyDescent="0.25"/>
    <row r="16558" ht="15" hidden="1" customHeight="1" x14ac:dyDescent="0.25"/>
    <row r="16559" ht="15" hidden="1" customHeight="1" x14ac:dyDescent="0.25"/>
    <row r="16560" ht="15" hidden="1" customHeight="1" x14ac:dyDescent="0.25"/>
    <row r="16561" ht="15" hidden="1" customHeight="1" x14ac:dyDescent="0.25"/>
    <row r="16562" ht="15" hidden="1" customHeight="1" x14ac:dyDescent="0.25"/>
    <row r="16563" ht="15" hidden="1" customHeight="1" x14ac:dyDescent="0.25"/>
    <row r="16564" ht="15" hidden="1" customHeight="1" x14ac:dyDescent="0.25"/>
    <row r="16565" ht="15" hidden="1" customHeight="1" x14ac:dyDescent="0.25"/>
    <row r="16566" ht="15" hidden="1" customHeight="1" x14ac:dyDescent="0.25"/>
    <row r="16567" ht="15" hidden="1" customHeight="1" x14ac:dyDescent="0.25"/>
    <row r="16568" ht="15" hidden="1" customHeight="1" x14ac:dyDescent="0.25"/>
    <row r="16569" ht="15" hidden="1" customHeight="1" x14ac:dyDescent="0.25"/>
    <row r="16570" ht="15" hidden="1" customHeight="1" x14ac:dyDescent="0.25"/>
    <row r="16571" ht="15" hidden="1" customHeight="1" x14ac:dyDescent="0.25"/>
    <row r="16572" ht="15" hidden="1" customHeight="1" x14ac:dyDescent="0.25"/>
    <row r="16573" ht="15" hidden="1" customHeight="1" x14ac:dyDescent="0.25"/>
    <row r="16574" ht="15" hidden="1" customHeight="1" x14ac:dyDescent="0.25"/>
    <row r="16575" ht="15" hidden="1" customHeight="1" x14ac:dyDescent="0.25"/>
    <row r="16576" ht="15" hidden="1" customHeight="1" x14ac:dyDescent="0.25"/>
    <row r="16577" ht="15" hidden="1" customHeight="1" x14ac:dyDescent="0.25"/>
    <row r="16578" ht="15" hidden="1" customHeight="1" x14ac:dyDescent="0.25"/>
    <row r="16579" ht="15" hidden="1" customHeight="1" x14ac:dyDescent="0.25"/>
    <row r="16580" ht="15" hidden="1" customHeight="1" x14ac:dyDescent="0.25"/>
    <row r="16581" ht="15" hidden="1" customHeight="1" x14ac:dyDescent="0.25"/>
    <row r="16582" ht="15" hidden="1" customHeight="1" x14ac:dyDescent="0.25"/>
    <row r="16583" ht="15" hidden="1" customHeight="1" x14ac:dyDescent="0.25"/>
    <row r="16584" ht="15" hidden="1" customHeight="1" x14ac:dyDescent="0.25"/>
    <row r="16585" ht="15" hidden="1" customHeight="1" x14ac:dyDescent="0.25"/>
    <row r="16586" ht="15" hidden="1" customHeight="1" x14ac:dyDescent="0.25"/>
    <row r="16587" ht="15" hidden="1" customHeight="1" x14ac:dyDescent="0.25"/>
    <row r="16588" ht="15" hidden="1" customHeight="1" x14ac:dyDescent="0.25"/>
    <row r="16589" ht="15" hidden="1" customHeight="1" x14ac:dyDescent="0.25"/>
    <row r="16590" ht="15" hidden="1" customHeight="1" x14ac:dyDescent="0.25"/>
    <row r="16591" ht="15" hidden="1" customHeight="1" x14ac:dyDescent="0.25"/>
    <row r="16592" ht="15" hidden="1" customHeight="1" x14ac:dyDescent="0.25"/>
    <row r="16593" ht="15" hidden="1" customHeight="1" x14ac:dyDescent="0.25"/>
    <row r="16594" ht="15" hidden="1" customHeight="1" x14ac:dyDescent="0.25"/>
    <row r="16595" ht="15" hidden="1" customHeight="1" x14ac:dyDescent="0.25"/>
    <row r="16596" ht="15" hidden="1" customHeight="1" x14ac:dyDescent="0.25"/>
    <row r="16597" ht="15" hidden="1" customHeight="1" x14ac:dyDescent="0.25"/>
    <row r="16598" ht="15" hidden="1" customHeight="1" x14ac:dyDescent="0.25"/>
    <row r="16599" ht="15" hidden="1" customHeight="1" x14ac:dyDescent="0.25"/>
    <row r="16600" ht="15" hidden="1" customHeight="1" x14ac:dyDescent="0.25"/>
    <row r="16601" ht="15" hidden="1" customHeight="1" x14ac:dyDescent="0.25"/>
    <row r="16602" ht="15" hidden="1" customHeight="1" x14ac:dyDescent="0.25"/>
    <row r="16603" ht="15" hidden="1" customHeight="1" x14ac:dyDescent="0.25"/>
    <row r="16604" ht="15" hidden="1" customHeight="1" x14ac:dyDescent="0.25"/>
    <row r="16605" ht="15" hidden="1" customHeight="1" x14ac:dyDescent="0.25"/>
    <row r="16606" ht="15" hidden="1" customHeight="1" x14ac:dyDescent="0.25"/>
    <row r="16607" ht="15" hidden="1" customHeight="1" x14ac:dyDescent="0.25"/>
    <row r="16608" ht="15" hidden="1" customHeight="1" x14ac:dyDescent="0.25"/>
    <row r="16609" ht="15" hidden="1" customHeight="1" x14ac:dyDescent="0.25"/>
    <row r="16610" ht="15" hidden="1" customHeight="1" x14ac:dyDescent="0.25"/>
    <row r="16611" ht="15" hidden="1" customHeight="1" x14ac:dyDescent="0.25"/>
    <row r="16612" ht="15" hidden="1" customHeight="1" x14ac:dyDescent="0.25"/>
    <row r="16613" ht="15" hidden="1" customHeight="1" x14ac:dyDescent="0.25"/>
    <row r="16614" ht="15" hidden="1" customHeight="1" x14ac:dyDescent="0.25"/>
    <row r="16615" ht="15" hidden="1" customHeight="1" x14ac:dyDescent="0.25"/>
    <row r="16616" ht="15" hidden="1" customHeight="1" x14ac:dyDescent="0.25"/>
    <row r="16617" ht="15" hidden="1" customHeight="1" x14ac:dyDescent="0.25"/>
    <row r="16618" ht="15" hidden="1" customHeight="1" x14ac:dyDescent="0.25"/>
    <row r="16619" ht="15" hidden="1" customHeight="1" x14ac:dyDescent="0.25"/>
    <row r="16620" ht="15" hidden="1" customHeight="1" x14ac:dyDescent="0.25"/>
    <row r="16621" ht="15" hidden="1" customHeight="1" x14ac:dyDescent="0.25"/>
    <row r="16622" ht="15" hidden="1" customHeight="1" x14ac:dyDescent="0.25"/>
    <row r="16623" ht="15" hidden="1" customHeight="1" x14ac:dyDescent="0.25"/>
    <row r="16624" ht="15" hidden="1" customHeight="1" x14ac:dyDescent="0.25"/>
    <row r="16625" ht="15" hidden="1" customHeight="1" x14ac:dyDescent="0.25"/>
    <row r="16626" ht="15" hidden="1" customHeight="1" x14ac:dyDescent="0.25"/>
    <row r="16627" ht="15" hidden="1" customHeight="1" x14ac:dyDescent="0.25"/>
    <row r="16628" ht="15" hidden="1" customHeight="1" x14ac:dyDescent="0.25"/>
    <row r="16629" ht="15" hidden="1" customHeight="1" x14ac:dyDescent="0.25"/>
    <row r="16630" ht="15" hidden="1" customHeight="1" x14ac:dyDescent="0.25"/>
    <row r="16631" ht="15" hidden="1" customHeight="1" x14ac:dyDescent="0.25"/>
    <row r="16632" ht="15" hidden="1" customHeight="1" x14ac:dyDescent="0.25"/>
    <row r="16633" ht="15" hidden="1" customHeight="1" x14ac:dyDescent="0.25"/>
    <row r="16634" ht="15" hidden="1" customHeight="1" x14ac:dyDescent="0.25"/>
    <row r="16635" ht="15" hidden="1" customHeight="1" x14ac:dyDescent="0.25"/>
    <row r="16636" ht="15" hidden="1" customHeight="1" x14ac:dyDescent="0.25"/>
    <row r="16637" ht="15" hidden="1" customHeight="1" x14ac:dyDescent="0.25"/>
    <row r="16638" ht="15" hidden="1" customHeight="1" x14ac:dyDescent="0.25"/>
    <row r="16639" ht="15" hidden="1" customHeight="1" x14ac:dyDescent="0.25"/>
    <row r="16640" ht="15" hidden="1" customHeight="1" x14ac:dyDescent="0.25"/>
    <row r="16641" ht="15" hidden="1" customHeight="1" x14ac:dyDescent="0.25"/>
    <row r="16642" ht="15" hidden="1" customHeight="1" x14ac:dyDescent="0.25"/>
    <row r="16643" ht="15" hidden="1" customHeight="1" x14ac:dyDescent="0.25"/>
    <row r="16644" ht="15" hidden="1" customHeight="1" x14ac:dyDescent="0.25"/>
    <row r="16645" ht="15" hidden="1" customHeight="1" x14ac:dyDescent="0.25"/>
    <row r="16646" ht="15" hidden="1" customHeight="1" x14ac:dyDescent="0.25"/>
    <row r="16647" ht="15" hidden="1" customHeight="1" x14ac:dyDescent="0.25"/>
    <row r="16648" ht="15" hidden="1" customHeight="1" x14ac:dyDescent="0.25"/>
    <row r="16649" ht="15" hidden="1" customHeight="1" x14ac:dyDescent="0.25"/>
    <row r="16650" ht="15" hidden="1" customHeight="1" x14ac:dyDescent="0.25"/>
    <row r="16651" ht="15" hidden="1" customHeight="1" x14ac:dyDescent="0.25"/>
    <row r="16652" ht="15" hidden="1" customHeight="1" x14ac:dyDescent="0.25"/>
    <row r="16653" ht="15" hidden="1" customHeight="1" x14ac:dyDescent="0.25"/>
    <row r="16654" ht="15" hidden="1" customHeight="1" x14ac:dyDescent="0.25"/>
    <row r="16655" ht="15" hidden="1" customHeight="1" x14ac:dyDescent="0.25"/>
    <row r="16656" ht="15" hidden="1" customHeight="1" x14ac:dyDescent="0.25"/>
    <row r="16657" ht="15" hidden="1" customHeight="1" x14ac:dyDescent="0.25"/>
    <row r="16658" ht="15" hidden="1" customHeight="1" x14ac:dyDescent="0.25"/>
    <row r="16659" ht="15" hidden="1" customHeight="1" x14ac:dyDescent="0.25"/>
    <row r="16660" ht="15" hidden="1" customHeight="1" x14ac:dyDescent="0.25"/>
    <row r="16661" ht="15" hidden="1" customHeight="1" x14ac:dyDescent="0.25"/>
    <row r="16662" ht="15" hidden="1" customHeight="1" x14ac:dyDescent="0.25"/>
    <row r="16663" ht="15" hidden="1" customHeight="1" x14ac:dyDescent="0.25"/>
    <row r="16664" ht="15" hidden="1" customHeight="1" x14ac:dyDescent="0.25"/>
    <row r="16665" ht="15" hidden="1" customHeight="1" x14ac:dyDescent="0.25"/>
    <row r="16666" ht="15" hidden="1" customHeight="1" x14ac:dyDescent="0.25"/>
    <row r="16667" ht="15" hidden="1" customHeight="1" x14ac:dyDescent="0.25"/>
    <row r="16668" ht="15" hidden="1" customHeight="1" x14ac:dyDescent="0.25"/>
    <row r="16669" ht="15" hidden="1" customHeight="1" x14ac:dyDescent="0.25"/>
    <row r="16670" ht="15" hidden="1" customHeight="1" x14ac:dyDescent="0.25"/>
    <row r="16671" ht="15" hidden="1" customHeight="1" x14ac:dyDescent="0.25"/>
    <row r="16672" ht="15" hidden="1" customHeight="1" x14ac:dyDescent="0.25"/>
    <row r="16673" ht="15" hidden="1" customHeight="1" x14ac:dyDescent="0.25"/>
    <row r="16674" ht="15" hidden="1" customHeight="1" x14ac:dyDescent="0.25"/>
    <row r="16675" ht="15" hidden="1" customHeight="1" x14ac:dyDescent="0.25"/>
    <row r="16676" ht="15" hidden="1" customHeight="1" x14ac:dyDescent="0.25"/>
    <row r="16677" ht="15" hidden="1" customHeight="1" x14ac:dyDescent="0.25"/>
    <row r="16678" ht="15" hidden="1" customHeight="1" x14ac:dyDescent="0.25"/>
    <row r="16679" ht="15" hidden="1" customHeight="1" x14ac:dyDescent="0.25"/>
    <row r="16680" ht="15" hidden="1" customHeight="1" x14ac:dyDescent="0.25"/>
    <row r="16681" ht="15" hidden="1" customHeight="1" x14ac:dyDescent="0.25"/>
    <row r="16682" ht="15" hidden="1" customHeight="1" x14ac:dyDescent="0.25"/>
    <row r="16683" ht="15" hidden="1" customHeight="1" x14ac:dyDescent="0.25"/>
    <row r="16684" ht="15" hidden="1" customHeight="1" x14ac:dyDescent="0.25"/>
    <row r="16685" ht="15" hidden="1" customHeight="1" x14ac:dyDescent="0.25"/>
    <row r="16686" ht="15" hidden="1" customHeight="1" x14ac:dyDescent="0.25"/>
    <row r="16687" ht="15" hidden="1" customHeight="1" x14ac:dyDescent="0.25"/>
    <row r="16688" ht="15" hidden="1" customHeight="1" x14ac:dyDescent="0.25"/>
    <row r="16689" ht="15" hidden="1" customHeight="1" x14ac:dyDescent="0.25"/>
    <row r="16690" ht="15" hidden="1" customHeight="1" x14ac:dyDescent="0.25"/>
    <row r="16691" ht="15" hidden="1" customHeight="1" x14ac:dyDescent="0.25"/>
    <row r="16692" ht="15" hidden="1" customHeight="1" x14ac:dyDescent="0.25"/>
    <row r="16693" ht="15" hidden="1" customHeight="1" x14ac:dyDescent="0.25"/>
    <row r="16694" ht="15" hidden="1" customHeight="1" x14ac:dyDescent="0.25"/>
    <row r="16695" ht="15" hidden="1" customHeight="1" x14ac:dyDescent="0.25"/>
    <row r="16696" ht="15" hidden="1" customHeight="1" x14ac:dyDescent="0.25"/>
    <row r="16697" ht="15" hidden="1" customHeight="1" x14ac:dyDescent="0.25"/>
    <row r="16698" ht="15" hidden="1" customHeight="1" x14ac:dyDescent="0.25"/>
    <row r="16699" ht="15" hidden="1" customHeight="1" x14ac:dyDescent="0.25"/>
    <row r="16700" ht="15" hidden="1" customHeight="1" x14ac:dyDescent="0.25"/>
    <row r="16701" ht="15" hidden="1" customHeight="1" x14ac:dyDescent="0.25"/>
    <row r="16702" ht="15" hidden="1" customHeight="1" x14ac:dyDescent="0.25"/>
    <row r="16703" ht="15" hidden="1" customHeight="1" x14ac:dyDescent="0.25"/>
    <row r="16704" ht="15" hidden="1" customHeight="1" x14ac:dyDescent="0.25"/>
    <row r="16705" ht="15" hidden="1" customHeight="1" x14ac:dyDescent="0.25"/>
    <row r="16706" ht="15" hidden="1" customHeight="1" x14ac:dyDescent="0.25"/>
    <row r="16707" ht="15" hidden="1" customHeight="1" x14ac:dyDescent="0.25"/>
    <row r="16708" ht="15" hidden="1" customHeight="1" x14ac:dyDescent="0.25"/>
    <row r="16709" ht="15" hidden="1" customHeight="1" x14ac:dyDescent="0.25"/>
    <row r="16710" ht="15" hidden="1" customHeight="1" x14ac:dyDescent="0.25"/>
    <row r="16711" ht="15" hidden="1" customHeight="1" x14ac:dyDescent="0.25"/>
    <row r="16712" ht="15" hidden="1" customHeight="1" x14ac:dyDescent="0.25"/>
    <row r="16713" ht="15" hidden="1" customHeight="1" x14ac:dyDescent="0.25"/>
    <row r="16714" ht="15" hidden="1" customHeight="1" x14ac:dyDescent="0.25"/>
    <row r="16715" ht="15" hidden="1" customHeight="1" x14ac:dyDescent="0.25"/>
    <row r="16716" ht="15" hidden="1" customHeight="1" x14ac:dyDescent="0.25"/>
    <row r="16717" ht="15" hidden="1" customHeight="1" x14ac:dyDescent="0.25"/>
    <row r="16718" ht="15" hidden="1" customHeight="1" x14ac:dyDescent="0.25"/>
    <row r="16719" ht="15" hidden="1" customHeight="1" x14ac:dyDescent="0.25"/>
    <row r="16720" ht="15" hidden="1" customHeight="1" x14ac:dyDescent="0.25"/>
    <row r="16721" ht="15" hidden="1" customHeight="1" x14ac:dyDescent="0.25"/>
    <row r="16722" ht="15" hidden="1" customHeight="1" x14ac:dyDescent="0.25"/>
    <row r="16723" ht="15" hidden="1" customHeight="1" x14ac:dyDescent="0.25"/>
    <row r="16724" ht="15" hidden="1" customHeight="1" x14ac:dyDescent="0.25"/>
    <row r="16725" ht="15" hidden="1" customHeight="1" x14ac:dyDescent="0.25"/>
    <row r="16726" ht="15" hidden="1" customHeight="1" x14ac:dyDescent="0.25"/>
    <row r="16727" ht="15" hidden="1" customHeight="1" x14ac:dyDescent="0.25"/>
    <row r="16728" ht="15" hidden="1" customHeight="1" x14ac:dyDescent="0.25"/>
    <row r="16729" ht="15" hidden="1" customHeight="1" x14ac:dyDescent="0.25"/>
    <row r="16730" ht="15" hidden="1" customHeight="1" x14ac:dyDescent="0.25"/>
    <row r="16731" ht="15" hidden="1" customHeight="1" x14ac:dyDescent="0.25"/>
    <row r="16732" ht="15" hidden="1" customHeight="1" x14ac:dyDescent="0.25"/>
    <row r="16733" ht="15" hidden="1" customHeight="1" x14ac:dyDescent="0.25"/>
    <row r="16734" ht="15" hidden="1" customHeight="1" x14ac:dyDescent="0.25"/>
    <row r="16735" ht="15" hidden="1" customHeight="1" x14ac:dyDescent="0.25"/>
    <row r="16736" ht="15" hidden="1" customHeight="1" x14ac:dyDescent="0.25"/>
    <row r="16737" ht="15" hidden="1" customHeight="1" x14ac:dyDescent="0.25"/>
    <row r="16738" ht="15" hidden="1" customHeight="1" x14ac:dyDescent="0.25"/>
    <row r="16739" ht="15" hidden="1" customHeight="1" x14ac:dyDescent="0.25"/>
    <row r="16740" ht="15" hidden="1" customHeight="1" x14ac:dyDescent="0.25"/>
    <row r="16741" ht="15" hidden="1" customHeight="1" x14ac:dyDescent="0.25"/>
    <row r="16742" ht="15" hidden="1" customHeight="1" x14ac:dyDescent="0.25"/>
    <row r="16743" ht="15" hidden="1" customHeight="1" x14ac:dyDescent="0.25"/>
    <row r="16744" ht="15" hidden="1" customHeight="1" x14ac:dyDescent="0.25"/>
    <row r="16745" ht="15" hidden="1" customHeight="1" x14ac:dyDescent="0.25"/>
    <row r="16746" ht="15" hidden="1" customHeight="1" x14ac:dyDescent="0.25"/>
    <row r="16747" ht="15" hidden="1" customHeight="1" x14ac:dyDescent="0.25"/>
    <row r="16748" ht="15" hidden="1" customHeight="1" x14ac:dyDescent="0.25"/>
    <row r="16749" ht="15" hidden="1" customHeight="1" x14ac:dyDescent="0.25"/>
    <row r="16750" ht="15" hidden="1" customHeight="1" x14ac:dyDescent="0.25"/>
    <row r="16751" ht="15" hidden="1" customHeight="1" x14ac:dyDescent="0.25"/>
    <row r="16752" ht="15" hidden="1" customHeight="1" x14ac:dyDescent="0.25"/>
    <row r="16753" ht="15" hidden="1" customHeight="1" x14ac:dyDescent="0.25"/>
    <row r="16754" ht="15" hidden="1" customHeight="1" x14ac:dyDescent="0.25"/>
    <row r="16755" ht="15" hidden="1" customHeight="1" x14ac:dyDescent="0.25"/>
    <row r="16756" ht="15" hidden="1" customHeight="1" x14ac:dyDescent="0.25"/>
    <row r="16757" ht="15" hidden="1" customHeight="1" x14ac:dyDescent="0.25"/>
    <row r="16758" ht="15" hidden="1" customHeight="1" x14ac:dyDescent="0.25"/>
    <row r="16759" ht="15" hidden="1" customHeight="1" x14ac:dyDescent="0.25"/>
    <row r="16760" ht="15" hidden="1" customHeight="1" x14ac:dyDescent="0.25"/>
    <row r="16761" ht="15" hidden="1" customHeight="1" x14ac:dyDescent="0.25"/>
    <row r="16762" ht="15" hidden="1" customHeight="1" x14ac:dyDescent="0.25"/>
    <row r="16763" ht="15" hidden="1" customHeight="1" x14ac:dyDescent="0.25"/>
    <row r="16764" ht="15" hidden="1" customHeight="1" x14ac:dyDescent="0.25"/>
    <row r="16765" ht="15" hidden="1" customHeight="1" x14ac:dyDescent="0.25"/>
    <row r="16766" ht="15" hidden="1" customHeight="1" x14ac:dyDescent="0.25"/>
    <row r="16767" ht="15" hidden="1" customHeight="1" x14ac:dyDescent="0.25"/>
    <row r="16768" ht="15" hidden="1" customHeight="1" x14ac:dyDescent="0.25"/>
    <row r="16769" ht="15" hidden="1" customHeight="1" x14ac:dyDescent="0.25"/>
    <row r="16770" ht="15" hidden="1" customHeight="1" x14ac:dyDescent="0.25"/>
    <row r="16771" ht="15" hidden="1" customHeight="1" x14ac:dyDescent="0.25"/>
    <row r="16772" ht="15" hidden="1" customHeight="1" x14ac:dyDescent="0.25"/>
    <row r="16773" ht="15" hidden="1" customHeight="1" x14ac:dyDescent="0.25"/>
    <row r="16774" ht="15" hidden="1" customHeight="1" x14ac:dyDescent="0.25"/>
    <row r="16775" ht="15" hidden="1" customHeight="1" x14ac:dyDescent="0.25"/>
    <row r="16776" ht="15" hidden="1" customHeight="1" x14ac:dyDescent="0.25"/>
    <row r="16777" ht="15" hidden="1" customHeight="1" x14ac:dyDescent="0.25"/>
    <row r="16778" ht="15" hidden="1" customHeight="1" x14ac:dyDescent="0.25"/>
    <row r="16779" ht="15" hidden="1" customHeight="1" x14ac:dyDescent="0.25"/>
    <row r="16780" ht="15" hidden="1" customHeight="1" x14ac:dyDescent="0.25"/>
    <row r="16781" ht="15" hidden="1" customHeight="1" x14ac:dyDescent="0.25"/>
    <row r="16782" ht="15" hidden="1" customHeight="1" x14ac:dyDescent="0.25"/>
    <row r="16783" ht="15" hidden="1" customHeight="1" x14ac:dyDescent="0.25"/>
    <row r="16784" ht="15" hidden="1" customHeight="1" x14ac:dyDescent="0.25"/>
    <row r="16785" ht="15" hidden="1" customHeight="1" x14ac:dyDescent="0.25"/>
    <row r="16786" ht="15" hidden="1" customHeight="1" x14ac:dyDescent="0.25"/>
    <row r="16787" ht="15" hidden="1" customHeight="1" x14ac:dyDescent="0.25"/>
    <row r="16788" ht="15" hidden="1" customHeight="1" x14ac:dyDescent="0.25"/>
    <row r="16789" ht="15" hidden="1" customHeight="1" x14ac:dyDescent="0.25"/>
    <row r="16790" ht="15" hidden="1" customHeight="1" x14ac:dyDescent="0.25"/>
    <row r="16791" ht="15" hidden="1" customHeight="1" x14ac:dyDescent="0.25"/>
    <row r="16792" ht="15" hidden="1" customHeight="1" x14ac:dyDescent="0.25"/>
    <row r="16793" ht="15" hidden="1" customHeight="1" x14ac:dyDescent="0.25"/>
    <row r="16794" ht="15" hidden="1" customHeight="1" x14ac:dyDescent="0.25"/>
    <row r="16795" ht="15" hidden="1" customHeight="1" x14ac:dyDescent="0.25"/>
    <row r="16796" ht="15" hidden="1" customHeight="1" x14ac:dyDescent="0.25"/>
    <row r="16797" ht="15" hidden="1" customHeight="1" x14ac:dyDescent="0.25"/>
    <row r="16798" ht="15" hidden="1" customHeight="1" x14ac:dyDescent="0.25"/>
    <row r="16799" ht="15" hidden="1" customHeight="1" x14ac:dyDescent="0.25"/>
    <row r="16800" ht="15" hidden="1" customHeight="1" x14ac:dyDescent="0.25"/>
    <row r="16801" ht="15" hidden="1" customHeight="1" x14ac:dyDescent="0.25"/>
    <row r="16802" ht="15" hidden="1" customHeight="1" x14ac:dyDescent="0.25"/>
    <row r="16803" ht="15" hidden="1" customHeight="1" x14ac:dyDescent="0.25"/>
    <row r="16804" ht="15" hidden="1" customHeight="1" x14ac:dyDescent="0.25"/>
    <row r="16805" ht="15" hidden="1" customHeight="1" x14ac:dyDescent="0.25"/>
    <row r="16806" ht="15" hidden="1" customHeight="1" x14ac:dyDescent="0.25"/>
    <row r="16807" ht="15" hidden="1" customHeight="1" x14ac:dyDescent="0.25"/>
    <row r="16808" ht="15" hidden="1" customHeight="1" x14ac:dyDescent="0.25"/>
    <row r="16809" ht="15" hidden="1" customHeight="1" x14ac:dyDescent="0.25"/>
    <row r="16810" ht="15" hidden="1" customHeight="1" x14ac:dyDescent="0.25"/>
    <row r="16811" ht="15" hidden="1" customHeight="1" x14ac:dyDescent="0.25"/>
    <row r="16812" ht="15" hidden="1" customHeight="1" x14ac:dyDescent="0.25"/>
    <row r="16813" ht="15" hidden="1" customHeight="1" x14ac:dyDescent="0.25"/>
    <row r="16814" ht="15" hidden="1" customHeight="1" x14ac:dyDescent="0.25"/>
    <row r="16815" ht="15" hidden="1" customHeight="1" x14ac:dyDescent="0.25"/>
    <row r="16816" ht="15" hidden="1" customHeight="1" x14ac:dyDescent="0.25"/>
    <row r="16817" ht="15" hidden="1" customHeight="1" x14ac:dyDescent="0.25"/>
    <row r="16818" ht="15" hidden="1" customHeight="1" x14ac:dyDescent="0.25"/>
    <row r="16819" ht="15" hidden="1" customHeight="1" x14ac:dyDescent="0.25"/>
    <row r="16820" ht="15" hidden="1" customHeight="1" x14ac:dyDescent="0.25"/>
    <row r="16821" ht="15" hidden="1" customHeight="1" x14ac:dyDescent="0.25"/>
    <row r="16822" ht="15" hidden="1" customHeight="1" x14ac:dyDescent="0.25"/>
    <row r="16823" ht="15" hidden="1" customHeight="1" x14ac:dyDescent="0.25"/>
    <row r="16824" ht="15" hidden="1" customHeight="1" x14ac:dyDescent="0.25"/>
    <row r="16825" ht="15" hidden="1" customHeight="1" x14ac:dyDescent="0.25"/>
    <row r="16826" ht="15" hidden="1" customHeight="1" x14ac:dyDescent="0.25"/>
    <row r="16827" ht="15" hidden="1" customHeight="1" x14ac:dyDescent="0.25"/>
    <row r="16828" ht="15" hidden="1" customHeight="1" x14ac:dyDescent="0.25"/>
    <row r="16829" ht="15" hidden="1" customHeight="1" x14ac:dyDescent="0.25"/>
    <row r="16830" ht="15" hidden="1" customHeight="1" x14ac:dyDescent="0.25"/>
    <row r="16831" ht="15" hidden="1" customHeight="1" x14ac:dyDescent="0.25"/>
    <row r="16832" ht="15" hidden="1" customHeight="1" x14ac:dyDescent="0.25"/>
    <row r="16833" ht="15" hidden="1" customHeight="1" x14ac:dyDescent="0.25"/>
    <row r="16834" ht="15" hidden="1" customHeight="1" x14ac:dyDescent="0.25"/>
    <row r="16835" ht="15" hidden="1" customHeight="1" x14ac:dyDescent="0.25"/>
    <row r="16836" ht="15" hidden="1" customHeight="1" x14ac:dyDescent="0.25"/>
    <row r="16837" ht="15" hidden="1" customHeight="1" x14ac:dyDescent="0.25"/>
    <row r="16838" ht="15" hidden="1" customHeight="1" x14ac:dyDescent="0.25"/>
    <row r="16839" ht="15" hidden="1" customHeight="1" x14ac:dyDescent="0.25"/>
    <row r="16840" ht="15" hidden="1" customHeight="1" x14ac:dyDescent="0.25"/>
    <row r="16841" ht="15" hidden="1" customHeight="1" x14ac:dyDescent="0.25"/>
    <row r="16842" ht="15" hidden="1" customHeight="1" x14ac:dyDescent="0.25"/>
    <row r="16843" ht="15" hidden="1" customHeight="1" x14ac:dyDescent="0.25"/>
    <row r="16844" ht="15" hidden="1" customHeight="1" x14ac:dyDescent="0.25"/>
    <row r="16845" ht="15" hidden="1" customHeight="1" x14ac:dyDescent="0.25"/>
    <row r="16846" ht="15" hidden="1" customHeight="1" x14ac:dyDescent="0.25"/>
    <row r="16847" ht="15" hidden="1" customHeight="1" x14ac:dyDescent="0.25"/>
    <row r="16848" ht="15" hidden="1" customHeight="1" x14ac:dyDescent="0.25"/>
    <row r="16849" ht="15" hidden="1" customHeight="1" x14ac:dyDescent="0.25"/>
    <row r="16850" ht="15" hidden="1" customHeight="1" x14ac:dyDescent="0.25"/>
    <row r="16851" ht="15" hidden="1" customHeight="1" x14ac:dyDescent="0.25"/>
    <row r="16852" ht="15" hidden="1" customHeight="1" x14ac:dyDescent="0.25"/>
    <row r="16853" ht="15" hidden="1" customHeight="1" x14ac:dyDescent="0.25"/>
    <row r="16854" ht="15" hidden="1" customHeight="1" x14ac:dyDescent="0.25"/>
    <row r="16855" ht="15" hidden="1" customHeight="1" x14ac:dyDescent="0.25"/>
    <row r="16856" ht="15" hidden="1" customHeight="1" x14ac:dyDescent="0.25"/>
    <row r="16857" ht="15" hidden="1" customHeight="1" x14ac:dyDescent="0.25"/>
    <row r="16858" ht="15" hidden="1" customHeight="1" x14ac:dyDescent="0.25"/>
    <row r="16859" ht="15" hidden="1" customHeight="1" x14ac:dyDescent="0.25"/>
    <row r="16860" ht="15" hidden="1" customHeight="1" x14ac:dyDescent="0.25"/>
    <row r="16861" ht="15" hidden="1" customHeight="1" x14ac:dyDescent="0.25"/>
    <row r="16862" ht="15" hidden="1" customHeight="1" x14ac:dyDescent="0.25"/>
    <row r="16863" ht="15" hidden="1" customHeight="1" x14ac:dyDescent="0.25"/>
    <row r="16864" ht="15" hidden="1" customHeight="1" x14ac:dyDescent="0.25"/>
    <row r="16865" ht="15" hidden="1" customHeight="1" x14ac:dyDescent="0.25"/>
    <row r="16866" ht="15" hidden="1" customHeight="1" x14ac:dyDescent="0.25"/>
    <row r="16867" ht="15" hidden="1" customHeight="1" x14ac:dyDescent="0.25"/>
    <row r="16868" ht="15" hidden="1" customHeight="1" x14ac:dyDescent="0.25"/>
    <row r="16869" ht="15" hidden="1" customHeight="1" x14ac:dyDescent="0.25"/>
    <row r="16870" ht="15" hidden="1" customHeight="1" x14ac:dyDescent="0.25"/>
    <row r="16871" ht="15" hidden="1" customHeight="1" x14ac:dyDescent="0.25"/>
    <row r="16872" ht="15" hidden="1" customHeight="1" x14ac:dyDescent="0.25"/>
    <row r="16873" ht="15" hidden="1" customHeight="1" x14ac:dyDescent="0.25"/>
    <row r="16874" ht="15" hidden="1" customHeight="1" x14ac:dyDescent="0.25"/>
    <row r="16875" ht="15" hidden="1" customHeight="1" x14ac:dyDescent="0.25"/>
    <row r="16876" ht="15" hidden="1" customHeight="1" x14ac:dyDescent="0.25"/>
    <row r="16877" ht="15" hidden="1" customHeight="1" x14ac:dyDescent="0.25"/>
    <row r="16878" ht="15" hidden="1" customHeight="1" x14ac:dyDescent="0.25"/>
    <row r="16879" ht="15" hidden="1" customHeight="1" x14ac:dyDescent="0.25"/>
    <row r="16880" ht="15" hidden="1" customHeight="1" x14ac:dyDescent="0.25"/>
    <row r="16881" ht="15" hidden="1" customHeight="1" x14ac:dyDescent="0.25"/>
    <row r="16882" ht="15" hidden="1" customHeight="1" x14ac:dyDescent="0.25"/>
    <row r="16883" ht="15" hidden="1" customHeight="1" x14ac:dyDescent="0.25"/>
    <row r="16884" ht="15" hidden="1" customHeight="1" x14ac:dyDescent="0.25"/>
    <row r="16885" ht="15" hidden="1" customHeight="1" x14ac:dyDescent="0.25"/>
    <row r="16886" ht="15" hidden="1" customHeight="1" x14ac:dyDescent="0.25"/>
    <row r="16887" ht="15" hidden="1" customHeight="1" x14ac:dyDescent="0.25"/>
    <row r="16888" ht="15" hidden="1" customHeight="1" x14ac:dyDescent="0.25"/>
    <row r="16889" ht="15" hidden="1" customHeight="1" x14ac:dyDescent="0.25"/>
    <row r="16890" ht="15" hidden="1" customHeight="1" x14ac:dyDescent="0.25"/>
    <row r="16891" ht="15" hidden="1" customHeight="1" x14ac:dyDescent="0.25"/>
    <row r="16892" ht="15" hidden="1" customHeight="1" x14ac:dyDescent="0.25"/>
    <row r="16893" ht="15" hidden="1" customHeight="1" x14ac:dyDescent="0.25"/>
    <row r="16894" ht="15" hidden="1" customHeight="1" x14ac:dyDescent="0.25"/>
    <row r="16895" ht="15" hidden="1" customHeight="1" x14ac:dyDescent="0.25"/>
    <row r="16896" ht="15" hidden="1" customHeight="1" x14ac:dyDescent="0.25"/>
    <row r="16897" ht="15" hidden="1" customHeight="1" x14ac:dyDescent="0.25"/>
    <row r="16898" ht="15" hidden="1" customHeight="1" x14ac:dyDescent="0.25"/>
    <row r="16899" ht="15" hidden="1" customHeight="1" x14ac:dyDescent="0.25"/>
    <row r="16900" ht="15" hidden="1" customHeight="1" x14ac:dyDescent="0.25"/>
    <row r="16901" ht="15" hidden="1" customHeight="1" x14ac:dyDescent="0.25"/>
    <row r="16902" ht="15" hidden="1" customHeight="1" x14ac:dyDescent="0.25"/>
    <row r="16903" ht="15" hidden="1" customHeight="1" x14ac:dyDescent="0.25"/>
    <row r="16904" ht="15" hidden="1" customHeight="1" x14ac:dyDescent="0.25"/>
    <row r="16905" ht="15" hidden="1" customHeight="1" x14ac:dyDescent="0.25"/>
    <row r="16906" ht="15" hidden="1" customHeight="1" x14ac:dyDescent="0.25"/>
    <row r="16907" ht="15" hidden="1" customHeight="1" x14ac:dyDescent="0.25"/>
    <row r="16908" ht="15" hidden="1" customHeight="1" x14ac:dyDescent="0.25"/>
    <row r="16909" ht="15" hidden="1" customHeight="1" x14ac:dyDescent="0.25"/>
    <row r="16910" ht="15" hidden="1" customHeight="1" x14ac:dyDescent="0.25"/>
    <row r="16911" ht="15" hidden="1" customHeight="1" x14ac:dyDescent="0.25"/>
    <row r="16912" ht="15" hidden="1" customHeight="1" x14ac:dyDescent="0.25"/>
    <row r="16913" ht="15" hidden="1" customHeight="1" x14ac:dyDescent="0.25"/>
    <row r="16914" ht="15" hidden="1" customHeight="1" x14ac:dyDescent="0.25"/>
    <row r="16915" ht="15" hidden="1" customHeight="1" x14ac:dyDescent="0.25"/>
    <row r="16916" ht="15" hidden="1" customHeight="1" x14ac:dyDescent="0.25"/>
    <row r="16917" ht="15" hidden="1" customHeight="1" x14ac:dyDescent="0.25"/>
    <row r="16918" ht="15" hidden="1" customHeight="1" x14ac:dyDescent="0.25"/>
    <row r="16919" ht="15" hidden="1" customHeight="1" x14ac:dyDescent="0.25"/>
    <row r="16920" ht="15" hidden="1" customHeight="1" x14ac:dyDescent="0.25"/>
    <row r="16921" ht="15" hidden="1" customHeight="1" x14ac:dyDescent="0.25"/>
    <row r="16922" ht="15" hidden="1" customHeight="1" x14ac:dyDescent="0.25"/>
    <row r="16923" ht="15" hidden="1" customHeight="1" x14ac:dyDescent="0.25"/>
    <row r="16924" ht="15" hidden="1" customHeight="1" x14ac:dyDescent="0.25"/>
    <row r="16925" ht="15" hidden="1" customHeight="1" x14ac:dyDescent="0.25"/>
    <row r="16926" ht="15" hidden="1" customHeight="1" x14ac:dyDescent="0.25"/>
    <row r="16927" ht="15" hidden="1" customHeight="1" x14ac:dyDescent="0.25"/>
    <row r="16928" ht="15" hidden="1" customHeight="1" x14ac:dyDescent="0.25"/>
    <row r="16929" ht="15" hidden="1" customHeight="1" x14ac:dyDescent="0.25"/>
    <row r="16930" ht="15" hidden="1" customHeight="1" x14ac:dyDescent="0.25"/>
    <row r="16931" ht="15" hidden="1" customHeight="1" x14ac:dyDescent="0.25"/>
    <row r="16932" ht="15" hidden="1" customHeight="1" x14ac:dyDescent="0.25"/>
    <row r="16933" ht="15" hidden="1" customHeight="1" x14ac:dyDescent="0.25"/>
    <row r="16934" ht="15" hidden="1" customHeight="1" x14ac:dyDescent="0.25"/>
    <row r="16935" ht="15" hidden="1" customHeight="1" x14ac:dyDescent="0.25"/>
    <row r="16936" ht="15" hidden="1" customHeight="1" x14ac:dyDescent="0.25"/>
    <row r="16937" ht="15" hidden="1" customHeight="1" x14ac:dyDescent="0.25"/>
    <row r="16938" ht="15" hidden="1" customHeight="1" x14ac:dyDescent="0.25"/>
    <row r="16939" ht="15" hidden="1" customHeight="1" x14ac:dyDescent="0.25"/>
    <row r="16940" ht="15" hidden="1" customHeight="1" x14ac:dyDescent="0.25"/>
    <row r="16941" ht="15" hidden="1" customHeight="1" x14ac:dyDescent="0.25"/>
    <row r="16942" ht="15" hidden="1" customHeight="1" x14ac:dyDescent="0.25"/>
    <row r="16943" ht="15" hidden="1" customHeight="1" x14ac:dyDescent="0.25"/>
    <row r="16944" ht="15" hidden="1" customHeight="1" x14ac:dyDescent="0.25"/>
    <row r="16945" ht="15" hidden="1" customHeight="1" x14ac:dyDescent="0.25"/>
    <row r="16946" ht="15" hidden="1" customHeight="1" x14ac:dyDescent="0.25"/>
    <row r="16947" ht="15" hidden="1" customHeight="1" x14ac:dyDescent="0.25"/>
    <row r="16948" ht="15" hidden="1" customHeight="1" x14ac:dyDescent="0.25"/>
    <row r="16949" ht="15" hidden="1" customHeight="1" x14ac:dyDescent="0.25"/>
    <row r="16950" ht="15" hidden="1" customHeight="1" x14ac:dyDescent="0.25"/>
    <row r="16951" ht="15" hidden="1" customHeight="1" x14ac:dyDescent="0.25"/>
    <row r="16952" ht="15" hidden="1" customHeight="1" x14ac:dyDescent="0.25"/>
    <row r="16953" ht="15" hidden="1" customHeight="1" x14ac:dyDescent="0.25"/>
    <row r="16954" ht="15" hidden="1" customHeight="1" x14ac:dyDescent="0.25"/>
    <row r="16955" ht="15" hidden="1" customHeight="1" x14ac:dyDescent="0.25"/>
    <row r="16956" ht="15" hidden="1" customHeight="1" x14ac:dyDescent="0.25"/>
    <row r="16957" ht="15" hidden="1" customHeight="1" x14ac:dyDescent="0.25"/>
    <row r="16958" ht="15" hidden="1" customHeight="1" x14ac:dyDescent="0.25"/>
    <row r="16959" ht="15" hidden="1" customHeight="1" x14ac:dyDescent="0.25"/>
    <row r="16960" ht="15" hidden="1" customHeight="1" x14ac:dyDescent="0.25"/>
    <row r="16961" ht="15" hidden="1" customHeight="1" x14ac:dyDescent="0.25"/>
    <row r="16962" ht="15" hidden="1" customHeight="1" x14ac:dyDescent="0.25"/>
    <row r="16963" ht="15" hidden="1" customHeight="1" x14ac:dyDescent="0.25"/>
    <row r="16964" ht="15" hidden="1" customHeight="1" x14ac:dyDescent="0.25"/>
    <row r="16965" ht="15" hidden="1" customHeight="1" x14ac:dyDescent="0.25"/>
    <row r="16966" ht="15" hidden="1" customHeight="1" x14ac:dyDescent="0.25"/>
    <row r="16967" ht="15" hidden="1" customHeight="1" x14ac:dyDescent="0.25"/>
    <row r="16968" ht="15" hidden="1" customHeight="1" x14ac:dyDescent="0.25"/>
    <row r="16969" ht="15" hidden="1" customHeight="1" x14ac:dyDescent="0.25"/>
    <row r="16970" ht="15" hidden="1" customHeight="1" x14ac:dyDescent="0.25"/>
    <row r="16971" ht="15" hidden="1" customHeight="1" x14ac:dyDescent="0.25"/>
    <row r="16972" ht="15" hidden="1" customHeight="1" x14ac:dyDescent="0.25"/>
    <row r="16973" ht="15" hidden="1" customHeight="1" x14ac:dyDescent="0.25"/>
    <row r="16974" ht="15" hidden="1" customHeight="1" x14ac:dyDescent="0.25"/>
    <row r="16975" ht="15" hidden="1" customHeight="1" x14ac:dyDescent="0.25"/>
    <row r="16976" ht="15" hidden="1" customHeight="1" x14ac:dyDescent="0.25"/>
    <row r="16977" ht="15" hidden="1" customHeight="1" x14ac:dyDescent="0.25"/>
    <row r="16978" ht="15" hidden="1" customHeight="1" x14ac:dyDescent="0.25"/>
    <row r="16979" ht="15" hidden="1" customHeight="1" x14ac:dyDescent="0.25"/>
    <row r="16980" ht="15" hidden="1" customHeight="1" x14ac:dyDescent="0.25"/>
    <row r="16981" ht="15" hidden="1" customHeight="1" x14ac:dyDescent="0.25"/>
    <row r="16982" ht="15" hidden="1" customHeight="1" x14ac:dyDescent="0.25"/>
    <row r="16983" ht="15" hidden="1" customHeight="1" x14ac:dyDescent="0.25"/>
    <row r="16984" ht="15" hidden="1" customHeight="1" x14ac:dyDescent="0.25"/>
    <row r="16985" ht="15" hidden="1" customHeight="1" x14ac:dyDescent="0.25"/>
    <row r="16986" ht="15" hidden="1" customHeight="1" x14ac:dyDescent="0.25"/>
    <row r="16987" ht="15" hidden="1" customHeight="1" x14ac:dyDescent="0.25"/>
    <row r="16988" ht="15" hidden="1" customHeight="1" x14ac:dyDescent="0.25"/>
    <row r="16989" ht="15" hidden="1" customHeight="1" x14ac:dyDescent="0.25"/>
    <row r="16990" ht="15" hidden="1" customHeight="1" x14ac:dyDescent="0.25"/>
    <row r="16991" ht="15" hidden="1" customHeight="1" x14ac:dyDescent="0.25"/>
    <row r="16992" ht="15" hidden="1" customHeight="1" x14ac:dyDescent="0.25"/>
    <row r="16993" ht="15" hidden="1" customHeight="1" x14ac:dyDescent="0.25"/>
    <row r="16994" ht="15" hidden="1" customHeight="1" x14ac:dyDescent="0.25"/>
    <row r="16995" ht="15" hidden="1" customHeight="1" x14ac:dyDescent="0.25"/>
    <row r="16996" ht="15" hidden="1" customHeight="1" x14ac:dyDescent="0.25"/>
    <row r="16997" ht="15" hidden="1" customHeight="1" x14ac:dyDescent="0.25"/>
    <row r="16998" ht="15" hidden="1" customHeight="1" x14ac:dyDescent="0.25"/>
    <row r="16999" ht="15" hidden="1" customHeight="1" x14ac:dyDescent="0.25"/>
    <row r="17000" ht="15" hidden="1" customHeight="1" x14ac:dyDescent="0.25"/>
    <row r="17001" ht="15" hidden="1" customHeight="1" x14ac:dyDescent="0.25"/>
    <row r="17002" ht="15" hidden="1" customHeight="1" x14ac:dyDescent="0.25"/>
    <row r="17003" ht="15" hidden="1" customHeight="1" x14ac:dyDescent="0.25"/>
    <row r="17004" ht="15" hidden="1" customHeight="1" x14ac:dyDescent="0.25"/>
    <row r="17005" ht="15" hidden="1" customHeight="1" x14ac:dyDescent="0.25"/>
    <row r="17006" ht="15" hidden="1" customHeight="1" x14ac:dyDescent="0.25"/>
    <row r="17007" ht="15" hidden="1" customHeight="1" x14ac:dyDescent="0.25"/>
    <row r="17008" ht="15" hidden="1" customHeight="1" x14ac:dyDescent="0.25"/>
    <row r="17009" ht="15" hidden="1" customHeight="1" x14ac:dyDescent="0.25"/>
    <row r="17010" ht="15" hidden="1" customHeight="1" x14ac:dyDescent="0.25"/>
    <row r="17011" ht="15" hidden="1" customHeight="1" x14ac:dyDescent="0.25"/>
    <row r="17012" ht="15" hidden="1" customHeight="1" x14ac:dyDescent="0.25"/>
    <row r="17013" ht="15" hidden="1" customHeight="1" x14ac:dyDescent="0.25"/>
    <row r="17014" ht="15" hidden="1" customHeight="1" x14ac:dyDescent="0.25"/>
    <row r="17015" ht="15" hidden="1" customHeight="1" x14ac:dyDescent="0.25"/>
    <row r="17016" ht="15" hidden="1" customHeight="1" x14ac:dyDescent="0.25"/>
    <row r="17017" ht="15" hidden="1" customHeight="1" x14ac:dyDescent="0.25"/>
    <row r="17018" ht="15" hidden="1" customHeight="1" x14ac:dyDescent="0.25"/>
    <row r="17019" ht="15" hidden="1" customHeight="1" x14ac:dyDescent="0.25"/>
    <row r="17020" ht="15" hidden="1" customHeight="1" x14ac:dyDescent="0.25"/>
    <row r="17021" ht="15" hidden="1" customHeight="1" x14ac:dyDescent="0.25"/>
    <row r="17022" ht="15" hidden="1" customHeight="1" x14ac:dyDescent="0.25"/>
    <row r="17023" ht="15" hidden="1" customHeight="1" x14ac:dyDescent="0.25"/>
    <row r="17024" ht="15" hidden="1" customHeight="1" x14ac:dyDescent="0.25"/>
    <row r="17025" ht="15" hidden="1" customHeight="1" x14ac:dyDescent="0.25"/>
    <row r="17026" ht="15" hidden="1" customHeight="1" x14ac:dyDescent="0.25"/>
    <row r="17027" ht="15" hidden="1" customHeight="1" x14ac:dyDescent="0.25"/>
    <row r="17028" ht="15" hidden="1" customHeight="1" x14ac:dyDescent="0.25"/>
    <row r="17029" ht="15" hidden="1" customHeight="1" x14ac:dyDescent="0.25"/>
    <row r="17030" ht="15" hidden="1" customHeight="1" x14ac:dyDescent="0.25"/>
    <row r="17031" ht="15" hidden="1" customHeight="1" x14ac:dyDescent="0.25"/>
    <row r="17032" ht="15" hidden="1" customHeight="1" x14ac:dyDescent="0.25"/>
    <row r="17033" ht="15" hidden="1" customHeight="1" x14ac:dyDescent="0.25"/>
    <row r="17034" ht="15" hidden="1" customHeight="1" x14ac:dyDescent="0.25"/>
    <row r="17035" ht="15" hidden="1" customHeight="1" x14ac:dyDescent="0.25"/>
    <row r="17036" ht="15" hidden="1" customHeight="1" x14ac:dyDescent="0.25"/>
    <row r="17037" ht="15" hidden="1" customHeight="1" x14ac:dyDescent="0.25"/>
    <row r="17038" ht="15" hidden="1" customHeight="1" x14ac:dyDescent="0.25"/>
    <row r="17039" ht="15" hidden="1" customHeight="1" x14ac:dyDescent="0.25"/>
    <row r="17040" ht="15" hidden="1" customHeight="1" x14ac:dyDescent="0.25"/>
    <row r="17041" ht="15" hidden="1" customHeight="1" x14ac:dyDescent="0.25"/>
    <row r="17042" ht="15" hidden="1" customHeight="1" x14ac:dyDescent="0.25"/>
    <row r="17043" ht="15" hidden="1" customHeight="1" x14ac:dyDescent="0.25"/>
    <row r="17044" ht="15" hidden="1" customHeight="1" x14ac:dyDescent="0.25"/>
    <row r="17045" ht="15" hidden="1" customHeight="1" x14ac:dyDescent="0.25"/>
    <row r="17046" ht="15" hidden="1" customHeight="1" x14ac:dyDescent="0.25"/>
    <row r="17047" ht="15" hidden="1" customHeight="1" x14ac:dyDescent="0.25"/>
    <row r="17048" ht="15" hidden="1" customHeight="1" x14ac:dyDescent="0.25"/>
    <row r="17049" ht="15" hidden="1" customHeight="1" x14ac:dyDescent="0.25"/>
    <row r="17050" ht="15" hidden="1" customHeight="1" x14ac:dyDescent="0.25"/>
    <row r="17051" ht="15" hidden="1" customHeight="1" x14ac:dyDescent="0.25"/>
    <row r="17052" ht="15" hidden="1" customHeight="1" x14ac:dyDescent="0.25"/>
    <row r="17053" ht="15" hidden="1" customHeight="1" x14ac:dyDescent="0.25"/>
    <row r="17054" ht="15" hidden="1" customHeight="1" x14ac:dyDescent="0.25"/>
    <row r="17055" ht="15" hidden="1" customHeight="1" x14ac:dyDescent="0.25"/>
    <row r="17056" ht="15" hidden="1" customHeight="1" x14ac:dyDescent="0.25"/>
    <row r="17057" ht="15" hidden="1" customHeight="1" x14ac:dyDescent="0.25"/>
    <row r="17058" ht="15" hidden="1" customHeight="1" x14ac:dyDescent="0.25"/>
    <row r="17059" ht="15" hidden="1" customHeight="1" x14ac:dyDescent="0.25"/>
    <row r="17060" ht="15" hidden="1" customHeight="1" x14ac:dyDescent="0.25"/>
    <row r="17061" ht="15" hidden="1" customHeight="1" x14ac:dyDescent="0.25"/>
    <row r="17062" ht="15" hidden="1" customHeight="1" x14ac:dyDescent="0.25"/>
    <row r="17063" ht="15" hidden="1" customHeight="1" x14ac:dyDescent="0.25"/>
    <row r="17064" ht="15" hidden="1" customHeight="1" x14ac:dyDescent="0.25"/>
    <row r="17065" ht="15" hidden="1" customHeight="1" x14ac:dyDescent="0.25"/>
    <row r="17066" ht="15" hidden="1" customHeight="1" x14ac:dyDescent="0.25"/>
    <row r="17067" ht="15" hidden="1" customHeight="1" x14ac:dyDescent="0.25"/>
    <row r="17068" ht="15" hidden="1" customHeight="1" x14ac:dyDescent="0.25"/>
    <row r="17069" ht="15" hidden="1" customHeight="1" x14ac:dyDescent="0.25"/>
    <row r="17070" ht="15" hidden="1" customHeight="1" x14ac:dyDescent="0.25"/>
    <row r="17071" ht="15" hidden="1" customHeight="1" x14ac:dyDescent="0.25"/>
    <row r="17072" ht="15" hidden="1" customHeight="1" x14ac:dyDescent="0.25"/>
    <row r="17073" ht="15" hidden="1" customHeight="1" x14ac:dyDescent="0.25"/>
    <row r="17074" ht="15" hidden="1" customHeight="1" x14ac:dyDescent="0.25"/>
    <row r="17075" ht="15" hidden="1" customHeight="1" x14ac:dyDescent="0.25"/>
    <row r="17076" ht="15" hidden="1" customHeight="1" x14ac:dyDescent="0.25"/>
    <row r="17077" ht="15" hidden="1" customHeight="1" x14ac:dyDescent="0.25"/>
    <row r="17078" ht="15" hidden="1" customHeight="1" x14ac:dyDescent="0.25"/>
    <row r="17079" ht="15" hidden="1" customHeight="1" x14ac:dyDescent="0.25"/>
    <row r="17080" ht="15" hidden="1" customHeight="1" x14ac:dyDescent="0.25"/>
    <row r="17081" ht="15" hidden="1" customHeight="1" x14ac:dyDescent="0.25"/>
    <row r="17082" ht="15" hidden="1" customHeight="1" x14ac:dyDescent="0.25"/>
    <row r="17083" ht="15" hidden="1" customHeight="1" x14ac:dyDescent="0.25"/>
    <row r="17084" ht="15" hidden="1" customHeight="1" x14ac:dyDescent="0.25"/>
    <row r="17085" ht="15" hidden="1" customHeight="1" x14ac:dyDescent="0.25"/>
    <row r="17086" ht="15" hidden="1" customHeight="1" x14ac:dyDescent="0.25"/>
    <row r="17087" ht="15" hidden="1" customHeight="1" x14ac:dyDescent="0.25"/>
    <row r="17088" ht="15" hidden="1" customHeight="1" x14ac:dyDescent="0.25"/>
    <row r="17089" ht="15" hidden="1" customHeight="1" x14ac:dyDescent="0.25"/>
    <row r="17090" ht="15" hidden="1" customHeight="1" x14ac:dyDescent="0.25"/>
    <row r="17091" ht="15" hidden="1" customHeight="1" x14ac:dyDescent="0.25"/>
    <row r="17092" ht="15" hidden="1" customHeight="1" x14ac:dyDescent="0.25"/>
    <row r="17093" ht="15" hidden="1" customHeight="1" x14ac:dyDescent="0.25"/>
    <row r="17094" ht="15" hidden="1" customHeight="1" x14ac:dyDescent="0.25"/>
    <row r="17095" ht="15" hidden="1" customHeight="1" x14ac:dyDescent="0.25"/>
    <row r="17096" ht="15" hidden="1" customHeight="1" x14ac:dyDescent="0.25"/>
    <row r="17097" ht="15" hidden="1" customHeight="1" x14ac:dyDescent="0.25"/>
    <row r="17098" ht="15" hidden="1" customHeight="1" x14ac:dyDescent="0.25"/>
    <row r="17099" ht="15" hidden="1" customHeight="1" x14ac:dyDescent="0.25"/>
    <row r="17100" ht="15" hidden="1" customHeight="1" x14ac:dyDescent="0.25"/>
    <row r="17101" ht="15" hidden="1" customHeight="1" x14ac:dyDescent="0.25"/>
    <row r="17102" ht="15" hidden="1" customHeight="1" x14ac:dyDescent="0.25"/>
    <row r="17103" ht="15" hidden="1" customHeight="1" x14ac:dyDescent="0.25"/>
    <row r="17104" ht="15" hidden="1" customHeight="1" x14ac:dyDescent="0.25"/>
    <row r="17105" ht="15" hidden="1" customHeight="1" x14ac:dyDescent="0.25"/>
    <row r="17106" ht="15" hidden="1" customHeight="1" x14ac:dyDescent="0.25"/>
    <row r="17107" ht="15" hidden="1" customHeight="1" x14ac:dyDescent="0.25"/>
    <row r="17108" ht="15" hidden="1" customHeight="1" x14ac:dyDescent="0.25"/>
    <row r="17109" ht="15" hidden="1" customHeight="1" x14ac:dyDescent="0.25"/>
    <row r="17110" ht="15" hidden="1" customHeight="1" x14ac:dyDescent="0.25"/>
    <row r="17111" ht="15" hidden="1" customHeight="1" x14ac:dyDescent="0.25"/>
    <row r="17112" ht="15" hidden="1" customHeight="1" x14ac:dyDescent="0.25"/>
    <row r="17113" ht="15" hidden="1" customHeight="1" x14ac:dyDescent="0.25"/>
    <row r="17114" ht="15" hidden="1" customHeight="1" x14ac:dyDescent="0.25"/>
    <row r="17115" ht="15" hidden="1" customHeight="1" x14ac:dyDescent="0.25"/>
    <row r="17116" ht="15" hidden="1" customHeight="1" x14ac:dyDescent="0.25"/>
    <row r="17117" ht="15" hidden="1" customHeight="1" x14ac:dyDescent="0.25"/>
    <row r="17118" ht="15" hidden="1" customHeight="1" x14ac:dyDescent="0.25"/>
    <row r="17119" ht="15" hidden="1" customHeight="1" x14ac:dyDescent="0.25"/>
    <row r="17120" ht="15" hidden="1" customHeight="1" x14ac:dyDescent="0.25"/>
    <row r="17121" ht="15" hidden="1" customHeight="1" x14ac:dyDescent="0.25"/>
    <row r="17122" ht="15" hidden="1" customHeight="1" x14ac:dyDescent="0.25"/>
    <row r="17123" ht="15" hidden="1" customHeight="1" x14ac:dyDescent="0.25"/>
    <row r="17124" ht="15" hidden="1" customHeight="1" x14ac:dyDescent="0.25"/>
    <row r="17125" ht="15" hidden="1" customHeight="1" x14ac:dyDescent="0.25"/>
    <row r="17126" ht="15" hidden="1" customHeight="1" x14ac:dyDescent="0.25"/>
    <row r="17127" ht="15" hidden="1" customHeight="1" x14ac:dyDescent="0.25"/>
    <row r="17128" ht="15" hidden="1" customHeight="1" x14ac:dyDescent="0.25"/>
    <row r="17129" ht="15" hidden="1" customHeight="1" x14ac:dyDescent="0.25"/>
    <row r="17130" ht="15" hidden="1" customHeight="1" x14ac:dyDescent="0.25"/>
    <row r="17131" ht="15" hidden="1" customHeight="1" x14ac:dyDescent="0.25"/>
    <row r="17132" ht="15" hidden="1" customHeight="1" x14ac:dyDescent="0.25"/>
    <row r="17133" ht="15" hidden="1" customHeight="1" x14ac:dyDescent="0.25"/>
    <row r="17134" ht="15" hidden="1" customHeight="1" x14ac:dyDescent="0.25"/>
    <row r="17135" ht="15" hidden="1" customHeight="1" x14ac:dyDescent="0.25"/>
    <row r="17136" ht="15" hidden="1" customHeight="1" x14ac:dyDescent="0.25"/>
    <row r="17137" ht="15" hidden="1" customHeight="1" x14ac:dyDescent="0.25"/>
    <row r="17138" ht="15" hidden="1" customHeight="1" x14ac:dyDescent="0.25"/>
    <row r="17139" ht="15" hidden="1" customHeight="1" x14ac:dyDescent="0.25"/>
    <row r="17140" ht="15" hidden="1" customHeight="1" x14ac:dyDescent="0.25"/>
    <row r="17141" ht="15" hidden="1" customHeight="1" x14ac:dyDescent="0.25"/>
    <row r="17142" ht="15" hidden="1" customHeight="1" x14ac:dyDescent="0.25"/>
    <row r="17143" ht="15" hidden="1" customHeight="1" x14ac:dyDescent="0.25"/>
    <row r="17144" ht="15" hidden="1" customHeight="1" x14ac:dyDescent="0.25"/>
    <row r="17145" ht="15" hidden="1" customHeight="1" x14ac:dyDescent="0.25"/>
    <row r="17146" ht="15" hidden="1" customHeight="1" x14ac:dyDescent="0.25"/>
    <row r="17147" ht="15" hidden="1" customHeight="1" x14ac:dyDescent="0.25"/>
    <row r="17148" ht="15" hidden="1" customHeight="1" x14ac:dyDescent="0.25"/>
    <row r="17149" ht="15" hidden="1" customHeight="1" x14ac:dyDescent="0.25"/>
    <row r="17150" ht="15" hidden="1" customHeight="1" x14ac:dyDescent="0.25"/>
    <row r="17151" ht="15" hidden="1" customHeight="1" x14ac:dyDescent="0.25"/>
    <row r="17152" ht="15" hidden="1" customHeight="1" x14ac:dyDescent="0.25"/>
    <row r="17153" ht="15" hidden="1" customHeight="1" x14ac:dyDescent="0.25"/>
    <row r="17154" ht="15" hidden="1" customHeight="1" x14ac:dyDescent="0.25"/>
    <row r="17155" ht="15" hidden="1" customHeight="1" x14ac:dyDescent="0.25"/>
    <row r="17156" ht="15" hidden="1" customHeight="1" x14ac:dyDescent="0.25"/>
    <row r="17157" ht="15" hidden="1" customHeight="1" x14ac:dyDescent="0.25"/>
    <row r="17158" ht="15" hidden="1" customHeight="1" x14ac:dyDescent="0.25"/>
    <row r="17159" ht="15" hidden="1" customHeight="1" x14ac:dyDescent="0.25"/>
    <row r="17160" ht="15" hidden="1" customHeight="1" x14ac:dyDescent="0.25"/>
    <row r="17161" ht="15" hidden="1" customHeight="1" x14ac:dyDescent="0.25"/>
    <row r="17162" ht="15" hidden="1" customHeight="1" x14ac:dyDescent="0.25"/>
    <row r="17163" ht="15" hidden="1" customHeight="1" x14ac:dyDescent="0.25"/>
    <row r="17164" ht="15" hidden="1" customHeight="1" x14ac:dyDescent="0.25"/>
    <row r="17165" ht="15" hidden="1" customHeight="1" x14ac:dyDescent="0.25"/>
    <row r="17166" ht="15" hidden="1" customHeight="1" x14ac:dyDescent="0.25"/>
    <row r="17167" ht="15" hidden="1" customHeight="1" x14ac:dyDescent="0.25"/>
    <row r="17168" ht="15" hidden="1" customHeight="1" x14ac:dyDescent="0.25"/>
    <row r="17169" ht="15" hidden="1" customHeight="1" x14ac:dyDescent="0.25"/>
    <row r="17170" ht="15" hidden="1" customHeight="1" x14ac:dyDescent="0.25"/>
    <row r="17171" ht="15" hidden="1" customHeight="1" x14ac:dyDescent="0.25"/>
    <row r="17172" ht="15" hidden="1" customHeight="1" x14ac:dyDescent="0.25"/>
    <row r="17173" ht="15" hidden="1" customHeight="1" x14ac:dyDescent="0.25"/>
    <row r="17174" ht="15" hidden="1" customHeight="1" x14ac:dyDescent="0.25"/>
    <row r="17175" ht="15" hidden="1" customHeight="1" x14ac:dyDescent="0.25"/>
    <row r="17176" ht="15" hidden="1" customHeight="1" x14ac:dyDescent="0.25"/>
    <row r="17177" ht="15" hidden="1" customHeight="1" x14ac:dyDescent="0.25"/>
    <row r="17178" ht="15" hidden="1" customHeight="1" x14ac:dyDescent="0.25"/>
    <row r="17179" ht="15" hidden="1" customHeight="1" x14ac:dyDescent="0.25"/>
    <row r="17180" ht="15" hidden="1" customHeight="1" x14ac:dyDescent="0.25"/>
    <row r="17181" ht="15" hidden="1" customHeight="1" x14ac:dyDescent="0.25"/>
    <row r="17182" ht="15" hidden="1" customHeight="1" x14ac:dyDescent="0.25"/>
    <row r="17183" ht="15" hidden="1" customHeight="1" x14ac:dyDescent="0.25"/>
    <row r="17184" ht="15" hidden="1" customHeight="1" x14ac:dyDescent="0.25"/>
    <row r="17185" ht="15" hidden="1" customHeight="1" x14ac:dyDescent="0.25"/>
    <row r="17186" ht="15" hidden="1" customHeight="1" x14ac:dyDescent="0.25"/>
    <row r="17187" ht="15" hidden="1" customHeight="1" x14ac:dyDescent="0.25"/>
    <row r="17188" ht="15" hidden="1" customHeight="1" x14ac:dyDescent="0.25"/>
    <row r="17189" ht="15" hidden="1" customHeight="1" x14ac:dyDescent="0.25"/>
    <row r="17190" ht="15" hidden="1" customHeight="1" x14ac:dyDescent="0.25"/>
    <row r="17191" ht="15" hidden="1" customHeight="1" x14ac:dyDescent="0.25"/>
    <row r="17192" ht="15" hidden="1" customHeight="1" x14ac:dyDescent="0.25"/>
    <row r="17193" ht="15" hidden="1" customHeight="1" x14ac:dyDescent="0.25"/>
    <row r="17194" ht="15" hidden="1" customHeight="1" x14ac:dyDescent="0.25"/>
    <row r="17195" ht="15" hidden="1" customHeight="1" x14ac:dyDescent="0.25"/>
    <row r="17196" ht="15" hidden="1" customHeight="1" x14ac:dyDescent="0.25"/>
    <row r="17197" ht="15" hidden="1" customHeight="1" x14ac:dyDescent="0.25"/>
    <row r="17198" ht="15" hidden="1" customHeight="1" x14ac:dyDescent="0.25"/>
    <row r="17199" ht="15" hidden="1" customHeight="1" x14ac:dyDescent="0.25"/>
    <row r="17200" ht="15" hidden="1" customHeight="1" x14ac:dyDescent="0.25"/>
    <row r="17201" ht="15" hidden="1" customHeight="1" x14ac:dyDescent="0.25"/>
    <row r="17202" ht="15" hidden="1" customHeight="1" x14ac:dyDescent="0.25"/>
    <row r="17203" ht="15" hidden="1" customHeight="1" x14ac:dyDescent="0.25"/>
    <row r="17204" ht="15" hidden="1" customHeight="1" x14ac:dyDescent="0.25"/>
    <row r="17205" ht="15" hidden="1" customHeight="1" x14ac:dyDescent="0.25"/>
    <row r="17206" ht="15" hidden="1" customHeight="1" x14ac:dyDescent="0.25"/>
    <row r="17207" ht="15" hidden="1" customHeight="1" x14ac:dyDescent="0.25"/>
    <row r="17208" ht="15" hidden="1" customHeight="1" x14ac:dyDescent="0.25"/>
    <row r="17209" ht="15" hidden="1" customHeight="1" x14ac:dyDescent="0.25"/>
    <row r="17210" ht="15" hidden="1" customHeight="1" x14ac:dyDescent="0.25"/>
    <row r="17211" ht="15" hidden="1" customHeight="1" x14ac:dyDescent="0.25"/>
    <row r="17212" ht="15" hidden="1" customHeight="1" x14ac:dyDescent="0.25"/>
    <row r="17213" ht="15" hidden="1" customHeight="1" x14ac:dyDescent="0.25"/>
    <row r="17214" ht="15" hidden="1" customHeight="1" x14ac:dyDescent="0.25"/>
    <row r="17215" ht="15" hidden="1" customHeight="1" x14ac:dyDescent="0.25"/>
    <row r="17216" ht="15" hidden="1" customHeight="1" x14ac:dyDescent="0.25"/>
    <row r="17217" ht="15" hidden="1" customHeight="1" x14ac:dyDescent="0.25"/>
    <row r="17218" ht="15" hidden="1" customHeight="1" x14ac:dyDescent="0.25"/>
    <row r="17219" ht="15" hidden="1" customHeight="1" x14ac:dyDescent="0.25"/>
    <row r="17220" ht="15" hidden="1" customHeight="1" x14ac:dyDescent="0.25"/>
    <row r="17221" ht="15" hidden="1" customHeight="1" x14ac:dyDescent="0.25"/>
    <row r="17222" ht="15" hidden="1" customHeight="1" x14ac:dyDescent="0.25"/>
    <row r="17223" ht="15" hidden="1" customHeight="1" x14ac:dyDescent="0.25"/>
    <row r="17224" ht="15" hidden="1" customHeight="1" x14ac:dyDescent="0.25"/>
    <row r="17225" ht="15" hidden="1" customHeight="1" x14ac:dyDescent="0.25"/>
    <row r="17226" ht="15" hidden="1" customHeight="1" x14ac:dyDescent="0.25"/>
    <row r="17227" ht="15" hidden="1" customHeight="1" x14ac:dyDescent="0.25"/>
    <row r="17228" ht="15" hidden="1" customHeight="1" x14ac:dyDescent="0.25"/>
    <row r="17229" ht="15" hidden="1" customHeight="1" x14ac:dyDescent="0.25"/>
    <row r="17230" ht="15" hidden="1" customHeight="1" x14ac:dyDescent="0.25"/>
    <row r="17231" ht="15" hidden="1" customHeight="1" x14ac:dyDescent="0.25"/>
    <row r="17232" ht="15" hidden="1" customHeight="1" x14ac:dyDescent="0.25"/>
    <row r="17233" ht="15" hidden="1" customHeight="1" x14ac:dyDescent="0.25"/>
    <row r="17234" ht="15" hidden="1" customHeight="1" x14ac:dyDescent="0.25"/>
    <row r="17235" ht="15" hidden="1" customHeight="1" x14ac:dyDescent="0.25"/>
    <row r="17236" ht="15" hidden="1" customHeight="1" x14ac:dyDescent="0.25"/>
    <row r="17237" ht="15" hidden="1" customHeight="1" x14ac:dyDescent="0.25"/>
    <row r="17238" ht="15" hidden="1" customHeight="1" x14ac:dyDescent="0.25"/>
    <row r="17239" ht="15" hidden="1" customHeight="1" x14ac:dyDescent="0.25"/>
    <row r="17240" ht="15" hidden="1" customHeight="1" x14ac:dyDescent="0.25"/>
    <row r="17241" ht="15" hidden="1" customHeight="1" x14ac:dyDescent="0.25"/>
    <row r="17242" ht="15" hidden="1" customHeight="1" x14ac:dyDescent="0.25"/>
    <row r="17243" ht="15" hidden="1" customHeight="1" x14ac:dyDescent="0.25"/>
    <row r="17244" ht="15" hidden="1" customHeight="1" x14ac:dyDescent="0.25"/>
    <row r="17245" ht="15" hidden="1" customHeight="1" x14ac:dyDescent="0.25"/>
    <row r="17246" ht="15" hidden="1" customHeight="1" x14ac:dyDescent="0.25"/>
    <row r="17247" ht="15" hidden="1" customHeight="1" x14ac:dyDescent="0.25"/>
    <row r="17248" ht="15" hidden="1" customHeight="1" x14ac:dyDescent="0.25"/>
    <row r="17249" ht="15" hidden="1" customHeight="1" x14ac:dyDescent="0.25"/>
    <row r="17250" ht="15" hidden="1" customHeight="1" x14ac:dyDescent="0.25"/>
    <row r="17251" ht="15" hidden="1" customHeight="1" x14ac:dyDescent="0.25"/>
    <row r="17252" ht="15" hidden="1" customHeight="1" x14ac:dyDescent="0.25"/>
    <row r="17253" ht="15" hidden="1" customHeight="1" x14ac:dyDescent="0.25"/>
    <row r="17254" ht="15" hidden="1" customHeight="1" x14ac:dyDescent="0.25"/>
    <row r="17255" ht="15" hidden="1" customHeight="1" x14ac:dyDescent="0.25"/>
    <row r="17256" ht="15" hidden="1" customHeight="1" x14ac:dyDescent="0.25"/>
    <row r="17257" ht="15" hidden="1" customHeight="1" x14ac:dyDescent="0.25"/>
    <row r="17258" ht="15" hidden="1" customHeight="1" x14ac:dyDescent="0.25"/>
    <row r="17259" ht="15" hidden="1" customHeight="1" x14ac:dyDescent="0.25"/>
    <row r="17260" ht="15" hidden="1" customHeight="1" x14ac:dyDescent="0.25"/>
    <row r="17261" ht="15" hidden="1" customHeight="1" x14ac:dyDescent="0.25"/>
    <row r="17262" ht="15" hidden="1" customHeight="1" x14ac:dyDescent="0.25"/>
    <row r="17263" ht="15" hidden="1" customHeight="1" x14ac:dyDescent="0.25"/>
    <row r="17264" ht="15" hidden="1" customHeight="1" x14ac:dyDescent="0.25"/>
    <row r="17265" ht="15" hidden="1" customHeight="1" x14ac:dyDescent="0.25"/>
    <row r="17266" ht="15" hidden="1" customHeight="1" x14ac:dyDescent="0.25"/>
    <row r="17267" ht="15" hidden="1" customHeight="1" x14ac:dyDescent="0.25"/>
    <row r="17268" ht="15" hidden="1" customHeight="1" x14ac:dyDescent="0.25"/>
    <row r="17269" ht="15" hidden="1" customHeight="1" x14ac:dyDescent="0.25"/>
    <row r="17270" ht="15" hidden="1" customHeight="1" x14ac:dyDescent="0.25"/>
    <row r="17271" ht="15" hidden="1" customHeight="1" x14ac:dyDescent="0.25"/>
    <row r="17272" ht="15" hidden="1" customHeight="1" x14ac:dyDescent="0.25"/>
    <row r="17273" ht="15" hidden="1" customHeight="1" x14ac:dyDescent="0.25"/>
    <row r="17274" ht="15" hidden="1" customHeight="1" x14ac:dyDescent="0.25"/>
    <row r="17275" ht="15" hidden="1" customHeight="1" x14ac:dyDescent="0.25"/>
    <row r="17276" ht="15" hidden="1" customHeight="1" x14ac:dyDescent="0.25"/>
    <row r="17277" ht="15" hidden="1" customHeight="1" x14ac:dyDescent="0.25"/>
    <row r="17278" ht="15" hidden="1" customHeight="1" x14ac:dyDescent="0.25"/>
    <row r="17279" ht="15" hidden="1" customHeight="1" x14ac:dyDescent="0.25"/>
    <row r="17280" ht="15" hidden="1" customHeight="1" x14ac:dyDescent="0.25"/>
    <row r="17281" ht="15" hidden="1" customHeight="1" x14ac:dyDescent="0.25"/>
    <row r="17282" ht="15" hidden="1" customHeight="1" x14ac:dyDescent="0.25"/>
    <row r="17283" ht="15" hidden="1" customHeight="1" x14ac:dyDescent="0.25"/>
    <row r="17284" ht="15" hidden="1" customHeight="1" x14ac:dyDescent="0.25"/>
    <row r="17285" ht="15" hidden="1" customHeight="1" x14ac:dyDescent="0.25"/>
    <row r="17286" ht="15" hidden="1" customHeight="1" x14ac:dyDescent="0.25"/>
    <row r="17287" ht="15" hidden="1" customHeight="1" x14ac:dyDescent="0.25"/>
    <row r="17288" ht="15" hidden="1" customHeight="1" x14ac:dyDescent="0.25"/>
    <row r="17289" ht="15" hidden="1" customHeight="1" x14ac:dyDescent="0.25"/>
    <row r="17290" ht="15" hidden="1" customHeight="1" x14ac:dyDescent="0.25"/>
    <row r="17291" ht="15" hidden="1" customHeight="1" x14ac:dyDescent="0.25"/>
    <row r="17292" ht="15" hidden="1" customHeight="1" x14ac:dyDescent="0.25"/>
    <row r="17293" ht="15" hidden="1" customHeight="1" x14ac:dyDescent="0.25"/>
    <row r="17294" ht="15" hidden="1" customHeight="1" x14ac:dyDescent="0.25"/>
    <row r="17295" ht="15" hidden="1" customHeight="1" x14ac:dyDescent="0.25"/>
    <row r="17296" ht="15" hidden="1" customHeight="1" x14ac:dyDescent="0.25"/>
    <row r="17297" ht="15" hidden="1" customHeight="1" x14ac:dyDescent="0.25"/>
    <row r="17298" ht="15" hidden="1" customHeight="1" x14ac:dyDescent="0.25"/>
    <row r="17299" ht="15" hidden="1" customHeight="1" x14ac:dyDescent="0.25"/>
    <row r="17300" ht="15" hidden="1" customHeight="1" x14ac:dyDescent="0.25"/>
    <row r="17301" ht="15" hidden="1" customHeight="1" x14ac:dyDescent="0.25"/>
    <row r="17302" ht="15" hidden="1" customHeight="1" x14ac:dyDescent="0.25"/>
    <row r="17303" ht="15" hidden="1" customHeight="1" x14ac:dyDescent="0.25"/>
    <row r="17304" ht="15" hidden="1" customHeight="1" x14ac:dyDescent="0.25"/>
    <row r="17305" ht="15" hidden="1" customHeight="1" x14ac:dyDescent="0.25"/>
    <row r="17306" ht="15" hidden="1" customHeight="1" x14ac:dyDescent="0.25"/>
    <row r="17307" ht="15" hidden="1" customHeight="1" x14ac:dyDescent="0.25"/>
    <row r="17308" ht="15" hidden="1" customHeight="1" x14ac:dyDescent="0.25"/>
    <row r="17309" ht="15" hidden="1" customHeight="1" x14ac:dyDescent="0.25"/>
    <row r="17310" ht="15" hidden="1" customHeight="1" x14ac:dyDescent="0.25"/>
    <row r="17311" ht="15" hidden="1" customHeight="1" x14ac:dyDescent="0.25"/>
    <row r="17312" ht="15" hidden="1" customHeight="1" x14ac:dyDescent="0.25"/>
    <row r="17313" ht="15" hidden="1" customHeight="1" x14ac:dyDescent="0.25"/>
    <row r="17314" ht="15" hidden="1" customHeight="1" x14ac:dyDescent="0.25"/>
    <row r="17315" ht="15" hidden="1" customHeight="1" x14ac:dyDescent="0.25"/>
    <row r="17316" ht="15" hidden="1" customHeight="1" x14ac:dyDescent="0.25"/>
    <row r="17317" ht="15" hidden="1" customHeight="1" x14ac:dyDescent="0.25"/>
    <row r="17318" ht="15" hidden="1" customHeight="1" x14ac:dyDescent="0.25"/>
    <row r="17319" ht="15" hidden="1" customHeight="1" x14ac:dyDescent="0.25"/>
    <row r="17320" ht="15" hidden="1" customHeight="1" x14ac:dyDescent="0.25"/>
    <row r="17321" ht="15" hidden="1" customHeight="1" x14ac:dyDescent="0.25"/>
    <row r="17322" ht="15" hidden="1" customHeight="1" x14ac:dyDescent="0.25"/>
    <row r="17323" ht="15" hidden="1" customHeight="1" x14ac:dyDescent="0.25"/>
    <row r="17324" ht="15" hidden="1" customHeight="1" x14ac:dyDescent="0.25"/>
    <row r="17325" ht="15" hidden="1" customHeight="1" x14ac:dyDescent="0.25"/>
    <row r="17326" ht="15" hidden="1" customHeight="1" x14ac:dyDescent="0.25"/>
    <row r="17327" ht="15" hidden="1" customHeight="1" x14ac:dyDescent="0.25"/>
    <row r="17328" ht="15" hidden="1" customHeight="1" x14ac:dyDescent="0.25"/>
    <row r="17329" ht="15" hidden="1" customHeight="1" x14ac:dyDescent="0.25"/>
    <row r="17330" ht="15" hidden="1" customHeight="1" x14ac:dyDescent="0.25"/>
    <row r="17331" ht="15" hidden="1" customHeight="1" x14ac:dyDescent="0.25"/>
    <row r="17332" ht="15" hidden="1" customHeight="1" x14ac:dyDescent="0.25"/>
    <row r="17333" ht="15" hidden="1" customHeight="1" x14ac:dyDescent="0.25"/>
    <row r="17334" ht="15" hidden="1" customHeight="1" x14ac:dyDescent="0.25"/>
    <row r="17335" ht="15" hidden="1" customHeight="1" x14ac:dyDescent="0.25"/>
    <row r="17336" ht="15" hidden="1" customHeight="1" x14ac:dyDescent="0.25"/>
    <row r="17337" ht="15" hidden="1" customHeight="1" x14ac:dyDescent="0.25"/>
    <row r="17338" ht="15" hidden="1" customHeight="1" x14ac:dyDescent="0.25"/>
    <row r="17339" ht="15" hidden="1" customHeight="1" x14ac:dyDescent="0.25"/>
    <row r="17340" ht="15" hidden="1" customHeight="1" x14ac:dyDescent="0.25"/>
    <row r="17341" ht="15" hidden="1" customHeight="1" x14ac:dyDescent="0.25"/>
    <row r="17342" ht="15" hidden="1" customHeight="1" x14ac:dyDescent="0.25"/>
    <row r="17343" ht="15" hidden="1" customHeight="1" x14ac:dyDescent="0.25"/>
    <row r="17344" ht="15" hidden="1" customHeight="1" x14ac:dyDescent="0.25"/>
    <row r="17345" ht="15" hidden="1" customHeight="1" x14ac:dyDescent="0.25"/>
    <row r="17346" ht="15" hidden="1" customHeight="1" x14ac:dyDescent="0.25"/>
    <row r="17347" ht="15" hidden="1" customHeight="1" x14ac:dyDescent="0.25"/>
    <row r="17348" ht="15" hidden="1" customHeight="1" x14ac:dyDescent="0.25"/>
    <row r="17349" ht="15" hidden="1" customHeight="1" x14ac:dyDescent="0.25"/>
    <row r="17350" ht="15" hidden="1" customHeight="1" x14ac:dyDescent="0.25"/>
    <row r="17351" ht="15" hidden="1" customHeight="1" x14ac:dyDescent="0.25"/>
    <row r="17352" ht="15" hidden="1" customHeight="1" x14ac:dyDescent="0.25"/>
    <row r="17353" ht="15" hidden="1" customHeight="1" x14ac:dyDescent="0.25"/>
    <row r="17354" ht="15" hidden="1" customHeight="1" x14ac:dyDescent="0.25"/>
    <row r="17355" ht="15" hidden="1" customHeight="1" x14ac:dyDescent="0.25"/>
    <row r="17356" ht="15" hidden="1" customHeight="1" x14ac:dyDescent="0.25"/>
    <row r="17357" ht="15" hidden="1" customHeight="1" x14ac:dyDescent="0.25"/>
    <row r="17358" ht="15" hidden="1" customHeight="1" x14ac:dyDescent="0.25"/>
    <row r="17359" ht="15" hidden="1" customHeight="1" x14ac:dyDescent="0.25"/>
    <row r="17360" ht="15" hidden="1" customHeight="1" x14ac:dyDescent="0.25"/>
    <row r="17361" ht="15" hidden="1" customHeight="1" x14ac:dyDescent="0.25"/>
    <row r="17362" ht="15" hidden="1" customHeight="1" x14ac:dyDescent="0.25"/>
    <row r="17363" ht="15" hidden="1" customHeight="1" x14ac:dyDescent="0.25"/>
    <row r="17364" ht="15" hidden="1" customHeight="1" x14ac:dyDescent="0.25"/>
    <row r="17365" ht="15" hidden="1" customHeight="1" x14ac:dyDescent="0.25"/>
    <row r="17366" ht="15" hidden="1" customHeight="1" x14ac:dyDescent="0.25"/>
    <row r="17367" ht="15" hidden="1" customHeight="1" x14ac:dyDescent="0.25"/>
    <row r="17368" ht="15" hidden="1" customHeight="1" x14ac:dyDescent="0.25"/>
    <row r="17369" ht="15" hidden="1" customHeight="1" x14ac:dyDescent="0.25"/>
    <row r="17370" ht="15" hidden="1" customHeight="1" x14ac:dyDescent="0.25"/>
    <row r="17371" ht="15" hidden="1" customHeight="1" x14ac:dyDescent="0.25"/>
    <row r="17372" ht="15" hidden="1" customHeight="1" x14ac:dyDescent="0.25"/>
    <row r="17373" ht="15" hidden="1" customHeight="1" x14ac:dyDescent="0.25"/>
    <row r="17374" ht="15" hidden="1" customHeight="1" x14ac:dyDescent="0.25"/>
    <row r="17375" ht="15" hidden="1" customHeight="1" x14ac:dyDescent="0.25"/>
    <row r="17376" ht="15" hidden="1" customHeight="1" x14ac:dyDescent="0.25"/>
    <row r="17377" ht="15" hidden="1" customHeight="1" x14ac:dyDescent="0.25"/>
    <row r="17378" ht="15" hidden="1" customHeight="1" x14ac:dyDescent="0.25"/>
    <row r="17379" ht="15" hidden="1" customHeight="1" x14ac:dyDescent="0.25"/>
    <row r="17380" ht="15" hidden="1" customHeight="1" x14ac:dyDescent="0.25"/>
    <row r="17381" ht="15" hidden="1" customHeight="1" x14ac:dyDescent="0.25"/>
    <row r="17382" ht="15" hidden="1" customHeight="1" x14ac:dyDescent="0.25"/>
    <row r="17383" ht="15" hidden="1" customHeight="1" x14ac:dyDescent="0.25"/>
    <row r="17384" ht="15" hidden="1" customHeight="1" x14ac:dyDescent="0.25"/>
    <row r="17385" ht="15" hidden="1" customHeight="1" x14ac:dyDescent="0.25"/>
    <row r="17386" ht="15" hidden="1" customHeight="1" x14ac:dyDescent="0.25"/>
    <row r="17387" ht="15" hidden="1" customHeight="1" x14ac:dyDescent="0.25"/>
    <row r="17388" ht="15" hidden="1" customHeight="1" x14ac:dyDescent="0.25"/>
    <row r="17389" ht="15" hidden="1" customHeight="1" x14ac:dyDescent="0.25"/>
    <row r="17390" ht="15" hidden="1" customHeight="1" x14ac:dyDescent="0.25"/>
    <row r="17391" ht="15" hidden="1" customHeight="1" x14ac:dyDescent="0.25"/>
    <row r="17392" ht="15" hidden="1" customHeight="1" x14ac:dyDescent="0.25"/>
    <row r="17393" ht="15" hidden="1" customHeight="1" x14ac:dyDescent="0.25"/>
    <row r="17394" ht="15" hidden="1" customHeight="1" x14ac:dyDescent="0.25"/>
    <row r="17395" ht="15" hidden="1" customHeight="1" x14ac:dyDescent="0.25"/>
    <row r="17396" ht="15" hidden="1" customHeight="1" x14ac:dyDescent="0.25"/>
    <row r="17397" ht="15" hidden="1" customHeight="1" x14ac:dyDescent="0.25"/>
    <row r="17398" ht="15" hidden="1" customHeight="1" x14ac:dyDescent="0.25"/>
    <row r="17399" ht="15" hidden="1" customHeight="1" x14ac:dyDescent="0.25"/>
    <row r="17400" ht="15" hidden="1" customHeight="1" x14ac:dyDescent="0.25"/>
    <row r="17401" ht="15" hidden="1" customHeight="1" x14ac:dyDescent="0.25"/>
    <row r="17402" ht="15" hidden="1" customHeight="1" x14ac:dyDescent="0.25"/>
    <row r="17403" ht="15" hidden="1" customHeight="1" x14ac:dyDescent="0.25"/>
    <row r="17404" ht="15" hidden="1" customHeight="1" x14ac:dyDescent="0.25"/>
    <row r="17405" ht="15" hidden="1" customHeight="1" x14ac:dyDescent="0.25"/>
    <row r="17406" ht="15" hidden="1" customHeight="1" x14ac:dyDescent="0.25"/>
    <row r="17407" ht="15" hidden="1" customHeight="1" x14ac:dyDescent="0.25"/>
    <row r="17408" ht="15" hidden="1" customHeight="1" x14ac:dyDescent="0.25"/>
    <row r="17409" ht="15" hidden="1" customHeight="1" x14ac:dyDescent="0.25"/>
    <row r="17410" ht="15" hidden="1" customHeight="1" x14ac:dyDescent="0.25"/>
    <row r="17411" ht="15" hidden="1" customHeight="1" x14ac:dyDescent="0.25"/>
    <row r="17412" ht="15" hidden="1" customHeight="1" x14ac:dyDescent="0.25"/>
    <row r="17413" ht="15" hidden="1" customHeight="1" x14ac:dyDescent="0.25"/>
    <row r="17414" ht="15" hidden="1" customHeight="1" x14ac:dyDescent="0.25"/>
    <row r="17415" ht="15" hidden="1" customHeight="1" x14ac:dyDescent="0.25"/>
    <row r="17416" ht="15" hidden="1" customHeight="1" x14ac:dyDescent="0.25"/>
    <row r="17417" ht="15" hidden="1" customHeight="1" x14ac:dyDescent="0.25"/>
    <row r="17418" ht="15" hidden="1" customHeight="1" x14ac:dyDescent="0.25"/>
    <row r="17419" ht="15" hidden="1" customHeight="1" x14ac:dyDescent="0.25"/>
    <row r="17420" ht="15" hidden="1" customHeight="1" x14ac:dyDescent="0.25"/>
    <row r="17421" ht="15" hidden="1" customHeight="1" x14ac:dyDescent="0.25"/>
    <row r="17422" ht="15" hidden="1" customHeight="1" x14ac:dyDescent="0.25"/>
    <row r="17423" ht="15" hidden="1" customHeight="1" x14ac:dyDescent="0.25"/>
    <row r="17424" ht="15" hidden="1" customHeight="1" x14ac:dyDescent="0.25"/>
    <row r="17425" ht="15" hidden="1" customHeight="1" x14ac:dyDescent="0.25"/>
    <row r="17426" ht="15" hidden="1" customHeight="1" x14ac:dyDescent="0.25"/>
    <row r="17427" ht="15" hidden="1" customHeight="1" x14ac:dyDescent="0.25"/>
    <row r="17428" ht="15" hidden="1" customHeight="1" x14ac:dyDescent="0.25"/>
    <row r="17429" ht="15" hidden="1" customHeight="1" x14ac:dyDescent="0.25"/>
    <row r="17430" ht="15" hidden="1" customHeight="1" x14ac:dyDescent="0.25"/>
    <row r="17431" ht="15" hidden="1" customHeight="1" x14ac:dyDescent="0.25"/>
    <row r="17432" ht="15" hidden="1" customHeight="1" x14ac:dyDescent="0.25"/>
    <row r="17433" ht="15" hidden="1" customHeight="1" x14ac:dyDescent="0.25"/>
    <row r="17434" ht="15" hidden="1" customHeight="1" x14ac:dyDescent="0.25"/>
    <row r="17435" ht="15" hidden="1" customHeight="1" x14ac:dyDescent="0.25"/>
    <row r="17436" ht="15" hidden="1" customHeight="1" x14ac:dyDescent="0.25"/>
    <row r="17437" ht="15" hidden="1" customHeight="1" x14ac:dyDescent="0.25"/>
    <row r="17438" ht="15" hidden="1" customHeight="1" x14ac:dyDescent="0.25"/>
    <row r="17439" ht="15" hidden="1" customHeight="1" x14ac:dyDescent="0.25"/>
    <row r="17440" ht="15" hidden="1" customHeight="1" x14ac:dyDescent="0.25"/>
    <row r="17441" ht="15" hidden="1" customHeight="1" x14ac:dyDescent="0.25"/>
    <row r="17442" ht="15" hidden="1" customHeight="1" x14ac:dyDescent="0.25"/>
    <row r="17443" ht="15" hidden="1" customHeight="1" x14ac:dyDescent="0.25"/>
    <row r="17444" ht="15" hidden="1" customHeight="1" x14ac:dyDescent="0.25"/>
    <row r="17445" ht="15" hidden="1" customHeight="1" x14ac:dyDescent="0.25"/>
    <row r="17446" ht="15" hidden="1" customHeight="1" x14ac:dyDescent="0.25"/>
    <row r="17447" ht="15" hidden="1" customHeight="1" x14ac:dyDescent="0.25"/>
    <row r="17448" ht="15" hidden="1" customHeight="1" x14ac:dyDescent="0.25"/>
    <row r="17449" ht="15" hidden="1" customHeight="1" x14ac:dyDescent="0.25"/>
    <row r="17450" ht="15" hidden="1" customHeight="1" x14ac:dyDescent="0.25"/>
    <row r="17451" ht="15" hidden="1" customHeight="1" x14ac:dyDescent="0.25"/>
    <row r="17452" ht="15" hidden="1" customHeight="1" x14ac:dyDescent="0.25"/>
    <row r="17453" ht="15" hidden="1" customHeight="1" x14ac:dyDescent="0.25"/>
    <row r="17454" ht="15" hidden="1" customHeight="1" x14ac:dyDescent="0.25"/>
    <row r="17455" ht="15" hidden="1" customHeight="1" x14ac:dyDescent="0.25"/>
    <row r="17456" ht="15" hidden="1" customHeight="1" x14ac:dyDescent="0.25"/>
    <row r="17457" ht="15" hidden="1" customHeight="1" x14ac:dyDescent="0.25"/>
    <row r="17458" ht="15" hidden="1" customHeight="1" x14ac:dyDescent="0.25"/>
    <row r="17459" ht="15" hidden="1" customHeight="1" x14ac:dyDescent="0.25"/>
    <row r="17460" ht="15" hidden="1" customHeight="1" x14ac:dyDescent="0.25"/>
    <row r="17461" ht="15" hidden="1" customHeight="1" x14ac:dyDescent="0.25"/>
    <row r="17462" ht="15" hidden="1" customHeight="1" x14ac:dyDescent="0.25"/>
    <row r="17463" ht="15" hidden="1" customHeight="1" x14ac:dyDescent="0.25"/>
    <row r="17464" ht="15" hidden="1" customHeight="1" x14ac:dyDescent="0.25"/>
    <row r="17465" ht="15" hidden="1" customHeight="1" x14ac:dyDescent="0.25"/>
    <row r="17466" ht="15" hidden="1" customHeight="1" x14ac:dyDescent="0.25"/>
    <row r="17467" ht="15" hidden="1" customHeight="1" x14ac:dyDescent="0.25"/>
    <row r="17468" ht="15" hidden="1" customHeight="1" x14ac:dyDescent="0.25"/>
    <row r="17469" ht="15" hidden="1" customHeight="1" x14ac:dyDescent="0.25"/>
    <row r="17470" ht="15" hidden="1" customHeight="1" x14ac:dyDescent="0.25"/>
    <row r="17471" ht="15" hidden="1" customHeight="1" x14ac:dyDescent="0.25"/>
    <row r="17472" ht="15" hidden="1" customHeight="1" x14ac:dyDescent="0.25"/>
    <row r="17473" ht="15" hidden="1" customHeight="1" x14ac:dyDescent="0.25"/>
    <row r="17474" ht="15" hidden="1" customHeight="1" x14ac:dyDescent="0.25"/>
    <row r="17475" ht="15" hidden="1" customHeight="1" x14ac:dyDescent="0.25"/>
    <row r="17476" ht="15" hidden="1" customHeight="1" x14ac:dyDescent="0.25"/>
    <row r="17477" ht="15" hidden="1" customHeight="1" x14ac:dyDescent="0.25"/>
    <row r="17478" ht="15" hidden="1" customHeight="1" x14ac:dyDescent="0.25"/>
    <row r="17479" ht="15" hidden="1" customHeight="1" x14ac:dyDescent="0.25"/>
    <row r="17480" ht="15" hidden="1" customHeight="1" x14ac:dyDescent="0.25"/>
    <row r="17481" ht="15" hidden="1" customHeight="1" x14ac:dyDescent="0.25"/>
    <row r="17482" ht="15" hidden="1" customHeight="1" x14ac:dyDescent="0.25"/>
    <row r="17483" ht="15" hidden="1" customHeight="1" x14ac:dyDescent="0.25"/>
    <row r="17484" ht="15" hidden="1" customHeight="1" x14ac:dyDescent="0.25"/>
    <row r="17485" ht="15" hidden="1" customHeight="1" x14ac:dyDescent="0.25"/>
    <row r="17486" ht="15" hidden="1" customHeight="1" x14ac:dyDescent="0.25"/>
    <row r="17487" ht="15" hidden="1" customHeight="1" x14ac:dyDescent="0.25"/>
    <row r="17488" ht="15" hidden="1" customHeight="1" x14ac:dyDescent="0.25"/>
    <row r="17489" ht="15" hidden="1" customHeight="1" x14ac:dyDescent="0.25"/>
    <row r="17490" ht="15" hidden="1" customHeight="1" x14ac:dyDescent="0.25"/>
    <row r="17491" ht="15" hidden="1" customHeight="1" x14ac:dyDescent="0.25"/>
    <row r="17492" ht="15" hidden="1" customHeight="1" x14ac:dyDescent="0.25"/>
    <row r="17493" ht="15" hidden="1" customHeight="1" x14ac:dyDescent="0.25"/>
    <row r="17494" ht="15" hidden="1" customHeight="1" x14ac:dyDescent="0.25"/>
    <row r="17495" ht="15" hidden="1" customHeight="1" x14ac:dyDescent="0.25"/>
    <row r="17496" ht="15" hidden="1" customHeight="1" x14ac:dyDescent="0.25"/>
    <row r="17497" ht="15" hidden="1" customHeight="1" x14ac:dyDescent="0.25"/>
    <row r="17498" ht="15" hidden="1" customHeight="1" x14ac:dyDescent="0.25"/>
    <row r="17499" ht="15" hidden="1" customHeight="1" x14ac:dyDescent="0.25"/>
    <row r="17500" ht="15" hidden="1" customHeight="1" x14ac:dyDescent="0.25"/>
    <row r="17501" ht="15" hidden="1" customHeight="1" x14ac:dyDescent="0.25"/>
    <row r="17502" ht="15" hidden="1" customHeight="1" x14ac:dyDescent="0.25"/>
    <row r="17503" ht="15" hidden="1" customHeight="1" x14ac:dyDescent="0.25"/>
    <row r="17504" ht="15" hidden="1" customHeight="1" x14ac:dyDescent="0.25"/>
    <row r="17505" ht="15" hidden="1" customHeight="1" x14ac:dyDescent="0.25"/>
    <row r="17506" ht="15" hidden="1" customHeight="1" x14ac:dyDescent="0.25"/>
    <row r="17507" ht="15" hidden="1" customHeight="1" x14ac:dyDescent="0.25"/>
    <row r="17508" ht="15" hidden="1" customHeight="1" x14ac:dyDescent="0.25"/>
    <row r="17509" ht="15" hidden="1" customHeight="1" x14ac:dyDescent="0.25"/>
    <row r="17510" ht="15" hidden="1" customHeight="1" x14ac:dyDescent="0.25"/>
    <row r="17511" ht="15" hidden="1" customHeight="1" x14ac:dyDescent="0.25"/>
    <row r="17512" ht="15" hidden="1" customHeight="1" x14ac:dyDescent="0.25"/>
    <row r="17513" ht="15" hidden="1" customHeight="1" x14ac:dyDescent="0.25"/>
    <row r="17514" ht="15" hidden="1" customHeight="1" x14ac:dyDescent="0.25"/>
    <row r="17515" ht="15" hidden="1" customHeight="1" x14ac:dyDescent="0.25"/>
    <row r="17516" ht="15" hidden="1" customHeight="1" x14ac:dyDescent="0.25"/>
    <row r="17517" ht="15" hidden="1" customHeight="1" x14ac:dyDescent="0.25"/>
    <row r="17518" ht="15" hidden="1" customHeight="1" x14ac:dyDescent="0.25"/>
    <row r="17519" ht="15" hidden="1" customHeight="1" x14ac:dyDescent="0.25"/>
    <row r="17520" ht="15" hidden="1" customHeight="1" x14ac:dyDescent="0.25"/>
    <row r="17521" ht="15" hidden="1" customHeight="1" x14ac:dyDescent="0.25"/>
    <row r="17522" ht="15" hidden="1" customHeight="1" x14ac:dyDescent="0.25"/>
    <row r="17523" ht="15" hidden="1" customHeight="1" x14ac:dyDescent="0.25"/>
    <row r="17524" ht="15" hidden="1" customHeight="1" x14ac:dyDescent="0.25"/>
    <row r="17525" ht="15" hidden="1" customHeight="1" x14ac:dyDescent="0.25"/>
    <row r="17526" ht="15" hidden="1" customHeight="1" x14ac:dyDescent="0.25"/>
    <row r="17527" ht="15" hidden="1" customHeight="1" x14ac:dyDescent="0.25"/>
    <row r="17528" ht="15" hidden="1" customHeight="1" x14ac:dyDescent="0.25"/>
    <row r="17529" ht="15" hidden="1" customHeight="1" x14ac:dyDescent="0.25"/>
    <row r="17530" ht="15" hidden="1" customHeight="1" x14ac:dyDescent="0.25"/>
    <row r="17531" ht="15" hidden="1" customHeight="1" x14ac:dyDescent="0.25"/>
    <row r="17532" ht="15" hidden="1" customHeight="1" x14ac:dyDescent="0.25"/>
    <row r="17533" ht="15" hidden="1" customHeight="1" x14ac:dyDescent="0.25"/>
    <row r="17534" ht="15" hidden="1" customHeight="1" x14ac:dyDescent="0.25"/>
    <row r="17535" ht="15" hidden="1" customHeight="1" x14ac:dyDescent="0.25"/>
    <row r="17536" ht="15" hidden="1" customHeight="1" x14ac:dyDescent="0.25"/>
    <row r="17537" ht="15" hidden="1" customHeight="1" x14ac:dyDescent="0.25"/>
    <row r="17538" ht="15" hidden="1" customHeight="1" x14ac:dyDescent="0.25"/>
    <row r="17539" ht="15" hidden="1" customHeight="1" x14ac:dyDescent="0.25"/>
    <row r="17540" ht="15" hidden="1" customHeight="1" x14ac:dyDescent="0.25"/>
    <row r="17541" ht="15" hidden="1" customHeight="1" x14ac:dyDescent="0.25"/>
    <row r="17542" ht="15" hidden="1" customHeight="1" x14ac:dyDescent="0.25"/>
    <row r="17543" ht="15" hidden="1" customHeight="1" x14ac:dyDescent="0.25"/>
    <row r="17544" ht="15" hidden="1" customHeight="1" x14ac:dyDescent="0.25"/>
    <row r="17545" ht="15" hidden="1" customHeight="1" x14ac:dyDescent="0.25"/>
    <row r="17546" ht="15" hidden="1" customHeight="1" x14ac:dyDescent="0.25"/>
    <row r="17547" ht="15" hidden="1" customHeight="1" x14ac:dyDescent="0.25"/>
    <row r="17548" ht="15" hidden="1" customHeight="1" x14ac:dyDescent="0.25"/>
    <row r="17549" ht="15" hidden="1" customHeight="1" x14ac:dyDescent="0.25"/>
    <row r="17550" ht="15" hidden="1" customHeight="1" x14ac:dyDescent="0.25"/>
    <row r="17551" ht="15" hidden="1" customHeight="1" x14ac:dyDescent="0.25"/>
    <row r="17552" ht="15" hidden="1" customHeight="1" x14ac:dyDescent="0.25"/>
    <row r="17553" ht="15" hidden="1" customHeight="1" x14ac:dyDescent="0.25"/>
    <row r="17554" ht="15" hidden="1" customHeight="1" x14ac:dyDescent="0.25"/>
    <row r="17555" ht="15" hidden="1" customHeight="1" x14ac:dyDescent="0.25"/>
    <row r="17556" ht="15" hidden="1" customHeight="1" x14ac:dyDescent="0.25"/>
    <row r="17557" ht="15" hidden="1" customHeight="1" x14ac:dyDescent="0.25"/>
    <row r="17558" ht="15" hidden="1" customHeight="1" x14ac:dyDescent="0.25"/>
    <row r="17559" ht="15" hidden="1" customHeight="1" x14ac:dyDescent="0.25"/>
    <row r="17560" ht="15" hidden="1" customHeight="1" x14ac:dyDescent="0.25"/>
    <row r="17561" ht="15" hidden="1" customHeight="1" x14ac:dyDescent="0.25"/>
    <row r="17562" ht="15" hidden="1" customHeight="1" x14ac:dyDescent="0.25"/>
    <row r="17563" ht="15" hidden="1" customHeight="1" x14ac:dyDescent="0.25"/>
    <row r="17564" ht="15" hidden="1" customHeight="1" x14ac:dyDescent="0.25"/>
    <row r="17565" ht="15" hidden="1" customHeight="1" x14ac:dyDescent="0.25"/>
    <row r="17566" ht="15" hidden="1" customHeight="1" x14ac:dyDescent="0.25"/>
    <row r="17567" ht="15" hidden="1" customHeight="1" x14ac:dyDescent="0.25"/>
    <row r="17568" ht="15" hidden="1" customHeight="1" x14ac:dyDescent="0.25"/>
    <row r="17569" ht="15" hidden="1" customHeight="1" x14ac:dyDescent="0.25"/>
    <row r="17570" ht="15" hidden="1" customHeight="1" x14ac:dyDescent="0.25"/>
    <row r="17571" ht="15" hidden="1" customHeight="1" x14ac:dyDescent="0.25"/>
    <row r="17572" ht="15" hidden="1" customHeight="1" x14ac:dyDescent="0.25"/>
    <row r="17573" ht="15" hidden="1" customHeight="1" x14ac:dyDescent="0.25"/>
    <row r="17574" ht="15" hidden="1" customHeight="1" x14ac:dyDescent="0.25"/>
    <row r="17575" ht="15" hidden="1" customHeight="1" x14ac:dyDescent="0.25"/>
    <row r="17576" ht="15" hidden="1" customHeight="1" x14ac:dyDescent="0.25"/>
    <row r="17577" ht="15" hidden="1" customHeight="1" x14ac:dyDescent="0.25"/>
    <row r="17578" ht="15" hidden="1" customHeight="1" x14ac:dyDescent="0.25"/>
    <row r="17579" ht="15" hidden="1" customHeight="1" x14ac:dyDescent="0.25"/>
    <row r="17580" ht="15" hidden="1" customHeight="1" x14ac:dyDescent="0.25"/>
    <row r="17581" ht="15" hidden="1" customHeight="1" x14ac:dyDescent="0.25"/>
    <row r="17582" ht="15" hidden="1" customHeight="1" x14ac:dyDescent="0.25"/>
    <row r="17583" ht="15" hidden="1" customHeight="1" x14ac:dyDescent="0.25"/>
    <row r="17584" ht="15" hidden="1" customHeight="1" x14ac:dyDescent="0.25"/>
    <row r="17585" ht="15" hidden="1" customHeight="1" x14ac:dyDescent="0.25"/>
    <row r="17586" ht="15" hidden="1" customHeight="1" x14ac:dyDescent="0.25"/>
    <row r="17587" ht="15" hidden="1" customHeight="1" x14ac:dyDescent="0.25"/>
    <row r="17588" ht="15" hidden="1" customHeight="1" x14ac:dyDescent="0.25"/>
    <row r="17589" ht="15" hidden="1" customHeight="1" x14ac:dyDescent="0.25"/>
    <row r="17590" ht="15" hidden="1" customHeight="1" x14ac:dyDescent="0.25"/>
    <row r="17591" ht="15" hidden="1" customHeight="1" x14ac:dyDescent="0.25"/>
    <row r="17592" ht="15" hidden="1" customHeight="1" x14ac:dyDescent="0.25"/>
    <row r="17593" ht="15" hidden="1" customHeight="1" x14ac:dyDescent="0.25"/>
    <row r="17594" ht="15" hidden="1" customHeight="1" x14ac:dyDescent="0.25"/>
    <row r="17595" ht="15" hidden="1" customHeight="1" x14ac:dyDescent="0.25"/>
    <row r="17596" ht="15" hidden="1" customHeight="1" x14ac:dyDescent="0.25"/>
    <row r="17597" ht="15" hidden="1" customHeight="1" x14ac:dyDescent="0.25"/>
    <row r="17598" ht="15" hidden="1" customHeight="1" x14ac:dyDescent="0.25"/>
    <row r="17599" ht="15" hidden="1" customHeight="1" x14ac:dyDescent="0.25"/>
    <row r="17600" ht="15" hidden="1" customHeight="1" x14ac:dyDescent="0.25"/>
    <row r="17601" ht="15" hidden="1" customHeight="1" x14ac:dyDescent="0.25"/>
    <row r="17602" ht="15" hidden="1" customHeight="1" x14ac:dyDescent="0.25"/>
    <row r="17603" ht="15" hidden="1" customHeight="1" x14ac:dyDescent="0.25"/>
    <row r="17604" ht="15" hidden="1" customHeight="1" x14ac:dyDescent="0.25"/>
    <row r="17605" ht="15" hidden="1" customHeight="1" x14ac:dyDescent="0.25"/>
    <row r="17606" ht="15" hidden="1" customHeight="1" x14ac:dyDescent="0.25"/>
    <row r="17607" ht="15" hidden="1" customHeight="1" x14ac:dyDescent="0.25"/>
    <row r="17608" ht="15" hidden="1" customHeight="1" x14ac:dyDescent="0.25"/>
    <row r="17609" ht="15" hidden="1" customHeight="1" x14ac:dyDescent="0.25"/>
    <row r="17610" ht="15" hidden="1" customHeight="1" x14ac:dyDescent="0.25"/>
    <row r="17611" ht="15" hidden="1" customHeight="1" x14ac:dyDescent="0.25"/>
    <row r="17612" ht="15" hidden="1" customHeight="1" x14ac:dyDescent="0.25"/>
    <row r="17613" ht="15" hidden="1" customHeight="1" x14ac:dyDescent="0.25"/>
    <row r="17614" ht="15" hidden="1" customHeight="1" x14ac:dyDescent="0.25"/>
    <row r="17615" ht="15" hidden="1" customHeight="1" x14ac:dyDescent="0.25"/>
    <row r="17616" ht="15" hidden="1" customHeight="1" x14ac:dyDescent="0.25"/>
    <row r="17617" ht="15" hidden="1" customHeight="1" x14ac:dyDescent="0.25"/>
    <row r="17618" ht="15" hidden="1" customHeight="1" x14ac:dyDescent="0.25"/>
    <row r="17619" ht="15" hidden="1" customHeight="1" x14ac:dyDescent="0.25"/>
    <row r="17620" ht="15" hidden="1" customHeight="1" x14ac:dyDescent="0.25"/>
    <row r="17621" ht="15" hidden="1" customHeight="1" x14ac:dyDescent="0.25"/>
    <row r="17622" ht="15" hidden="1" customHeight="1" x14ac:dyDescent="0.25"/>
    <row r="17623" ht="15" hidden="1" customHeight="1" x14ac:dyDescent="0.25"/>
    <row r="17624" ht="15" hidden="1" customHeight="1" x14ac:dyDescent="0.25"/>
    <row r="17625" ht="15" hidden="1" customHeight="1" x14ac:dyDescent="0.25"/>
    <row r="17626" ht="15" hidden="1" customHeight="1" x14ac:dyDescent="0.25"/>
    <row r="17627" ht="15" hidden="1" customHeight="1" x14ac:dyDescent="0.25"/>
    <row r="17628" ht="15" hidden="1" customHeight="1" x14ac:dyDescent="0.25"/>
    <row r="17629" ht="15" hidden="1" customHeight="1" x14ac:dyDescent="0.25"/>
    <row r="17630" ht="15" hidden="1" customHeight="1" x14ac:dyDescent="0.25"/>
    <row r="17631" ht="15" hidden="1" customHeight="1" x14ac:dyDescent="0.25"/>
    <row r="17632" ht="15" hidden="1" customHeight="1" x14ac:dyDescent="0.25"/>
    <row r="17633" ht="15" hidden="1" customHeight="1" x14ac:dyDescent="0.25"/>
    <row r="17634" ht="15" hidden="1" customHeight="1" x14ac:dyDescent="0.25"/>
    <row r="17635" ht="15" hidden="1" customHeight="1" x14ac:dyDescent="0.25"/>
    <row r="17636" ht="15" hidden="1" customHeight="1" x14ac:dyDescent="0.25"/>
    <row r="17637" ht="15" hidden="1" customHeight="1" x14ac:dyDescent="0.25"/>
    <row r="17638" ht="15" hidden="1" customHeight="1" x14ac:dyDescent="0.25"/>
    <row r="17639" ht="15" hidden="1" customHeight="1" x14ac:dyDescent="0.25"/>
    <row r="17640" ht="15" hidden="1" customHeight="1" x14ac:dyDescent="0.25"/>
    <row r="17641" ht="15" hidden="1" customHeight="1" x14ac:dyDescent="0.25"/>
    <row r="17642" ht="15" hidden="1" customHeight="1" x14ac:dyDescent="0.25"/>
    <row r="17643" ht="15" hidden="1" customHeight="1" x14ac:dyDescent="0.25"/>
    <row r="17644" ht="15" hidden="1" customHeight="1" x14ac:dyDescent="0.25"/>
    <row r="17645" ht="15" hidden="1" customHeight="1" x14ac:dyDescent="0.25"/>
    <row r="17646" ht="15" hidden="1" customHeight="1" x14ac:dyDescent="0.25"/>
    <row r="17647" ht="15" hidden="1" customHeight="1" x14ac:dyDescent="0.25"/>
    <row r="17648" ht="15" hidden="1" customHeight="1" x14ac:dyDescent="0.25"/>
    <row r="17649" ht="15" hidden="1" customHeight="1" x14ac:dyDescent="0.25"/>
    <row r="17650" ht="15" hidden="1" customHeight="1" x14ac:dyDescent="0.25"/>
    <row r="17651" ht="15" hidden="1" customHeight="1" x14ac:dyDescent="0.25"/>
    <row r="17652" ht="15" hidden="1" customHeight="1" x14ac:dyDescent="0.25"/>
    <row r="17653" ht="15" hidden="1" customHeight="1" x14ac:dyDescent="0.25"/>
    <row r="17654" ht="15" hidden="1" customHeight="1" x14ac:dyDescent="0.25"/>
    <row r="17655" ht="15" hidden="1" customHeight="1" x14ac:dyDescent="0.25"/>
    <row r="17656" ht="15" hidden="1" customHeight="1" x14ac:dyDescent="0.25"/>
    <row r="17657" ht="15" hidden="1" customHeight="1" x14ac:dyDescent="0.25"/>
    <row r="17658" ht="15" hidden="1" customHeight="1" x14ac:dyDescent="0.25"/>
    <row r="17659" ht="15" hidden="1" customHeight="1" x14ac:dyDescent="0.25"/>
    <row r="17660" ht="15" hidden="1" customHeight="1" x14ac:dyDescent="0.25"/>
    <row r="17661" ht="15" hidden="1" customHeight="1" x14ac:dyDescent="0.25"/>
    <row r="17662" ht="15" hidden="1" customHeight="1" x14ac:dyDescent="0.25"/>
    <row r="17663" ht="15" hidden="1" customHeight="1" x14ac:dyDescent="0.25"/>
    <row r="17664" ht="15" hidden="1" customHeight="1" x14ac:dyDescent="0.25"/>
    <row r="17665" ht="15" hidden="1" customHeight="1" x14ac:dyDescent="0.25"/>
    <row r="17666" ht="15" hidden="1" customHeight="1" x14ac:dyDescent="0.25"/>
    <row r="17667" ht="15" hidden="1" customHeight="1" x14ac:dyDescent="0.25"/>
    <row r="17668" ht="15" hidden="1" customHeight="1" x14ac:dyDescent="0.25"/>
    <row r="17669" ht="15" hidden="1" customHeight="1" x14ac:dyDescent="0.25"/>
    <row r="17670" ht="15" hidden="1" customHeight="1" x14ac:dyDescent="0.25"/>
    <row r="17671" ht="15" hidden="1" customHeight="1" x14ac:dyDescent="0.25"/>
    <row r="17672" ht="15" hidden="1" customHeight="1" x14ac:dyDescent="0.25"/>
    <row r="17673" ht="15" hidden="1" customHeight="1" x14ac:dyDescent="0.25"/>
    <row r="17674" ht="15" hidden="1" customHeight="1" x14ac:dyDescent="0.25"/>
    <row r="17675" ht="15" hidden="1" customHeight="1" x14ac:dyDescent="0.25"/>
    <row r="17676" ht="15" hidden="1" customHeight="1" x14ac:dyDescent="0.25"/>
    <row r="17677" ht="15" hidden="1" customHeight="1" x14ac:dyDescent="0.25"/>
    <row r="17678" ht="15" hidden="1" customHeight="1" x14ac:dyDescent="0.25"/>
    <row r="17679" ht="15" hidden="1" customHeight="1" x14ac:dyDescent="0.25"/>
    <row r="17680" ht="15" hidden="1" customHeight="1" x14ac:dyDescent="0.25"/>
    <row r="17681" ht="15" hidden="1" customHeight="1" x14ac:dyDescent="0.25"/>
    <row r="17682" ht="15" hidden="1" customHeight="1" x14ac:dyDescent="0.25"/>
    <row r="17683" ht="15" hidden="1" customHeight="1" x14ac:dyDescent="0.25"/>
    <row r="17684" ht="15" hidden="1" customHeight="1" x14ac:dyDescent="0.25"/>
    <row r="17685" ht="15" hidden="1" customHeight="1" x14ac:dyDescent="0.25"/>
    <row r="17686" ht="15" hidden="1" customHeight="1" x14ac:dyDescent="0.25"/>
    <row r="17687" ht="15" hidden="1" customHeight="1" x14ac:dyDescent="0.25"/>
    <row r="17688" ht="15" hidden="1" customHeight="1" x14ac:dyDescent="0.25"/>
    <row r="17689" ht="15" hidden="1" customHeight="1" x14ac:dyDescent="0.25"/>
    <row r="17690" ht="15" hidden="1" customHeight="1" x14ac:dyDescent="0.25"/>
    <row r="17691" ht="15" hidden="1" customHeight="1" x14ac:dyDescent="0.25"/>
    <row r="17692" ht="15" hidden="1" customHeight="1" x14ac:dyDescent="0.25"/>
    <row r="17693" ht="15" hidden="1" customHeight="1" x14ac:dyDescent="0.25"/>
    <row r="17694" ht="15" hidden="1" customHeight="1" x14ac:dyDescent="0.25"/>
    <row r="17695" ht="15" hidden="1" customHeight="1" x14ac:dyDescent="0.25"/>
    <row r="17696" ht="15" hidden="1" customHeight="1" x14ac:dyDescent="0.25"/>
    <row r="17697" ht="15" hidden="1" customHeight="1" x14ac:dyDescent="0.25"/>
    <row r="17698" ht="15" hidden="1" customHeight="1" x14ac:dyDescent="0.25"/>
    <row r="17699" ht="15" hidden="1" customHeight="1" x14ac:dyDescent="0.25"/>
    <row r="17700" ht="15" hidden="1" customHeight="1" x14ac:dyDescent="0.25"/>
    <row r="17701" ht="15" hidden="1" customHeight="1" x14ac:dyDescent="0.25"/>
    <row r="17702" ht="15" hidden="1" customHeight="1" x14ac:dyDescent="0.25"/>
    <row r="17703" ht="15" hidden="1" customHeight="1" x14ac:dyDescent="0.25"/>
    <row r="17704" ht="15" hidden="1" customHeight="1" x14ac:dyDescent="0.25"/>
    <row r="17705" ht="15" hidden="1" customHeight="1" x14ac:dyDescent="0.25"/>
    <row r="17706" ht="15" hidden="1" customHeight="1" x14ac:dyDescent="0.25"/>
    <row r="17707" ht="15" hidden="1" customHeight="1" x14ac:dyDescent="0.25"/>
    <row r="17708" ht="15" hidden="1" customHeight="1" x14ac:dyDescent="0.25"/>
    <row r="17709" ht="15" hidden="1" customHeight="1" x14ac:dyDescent="0.25"/>
    <row r="17710" ht="15" hidden="1" customHeight="1" x14ac:dyDescent="0.25"/>
    <row r="17711" ht="15" hidden="1" customHeight="1" x14ac:dyDescent="0.25"/>
    <row r="17712" ht="15" hidden="1" customHeight="1" x14ac:dyDescent="0.25"/>
    <row r="17713" ht="15" hidden="1" customHeight="1" x14ac:dyDescent="0.25"/>
    <row r="17714" ht="15" hidden="1" customHeight="1" x14ac:dyDescent="0.25"/>
    <row r="17715" ht="15" hidden="1" customHeight="1" x14ac:dyDescent="0.25"/>
    <row r="17716" ht="15" hidden="1" customHeight="1" x14ac:dyDescent="0.25"/>
    <row r="17717" ht="15" hidden="1" customHeight="1" x14ac:dyDescent="0.25"/>
    <row r="17718" ht="15" hidden="1" customHeight="1" x14ac:dyDescent="0.25"/>
    <row r="17719" ht="15" hidden="1" customHeight="1" x14ac:dyDescent="0.25"/>
    <row r="17720" ht="15" hidden="1" customHeight="1" x14ac:dyDescent="0.25"/>
    <row r="17721" ht="15" hidden="1" customHeight="1" x14ac:dyDescent="0.25"/>
    <row r="17722" ht="15" hidden="1" customHeight="1" x14ac:dyDescent="0.25"/>
    <row r="17723" ht="15" hidden="1" customHeight="1" x14ac:dyDescent="0.25"/>
    <row r="17724" ht="15" hidden="1" customHeight="1" x14ac:dyDescent="0.25"/>
    <row r="17725" ht="15" hidden="1" customHeight="1" x14ac:dyDescent="0.25"/>
    <row r="17726" ht="15" hidden="1" customHeight="1" x14ac:dyDescent="0.25"/>
    <row r="17727" ht="15" hidden="1" customHeight="1" x14ac:dyDescent="0.25"/>
    <row r="17728" ht="15" hidden="1" customHeight="1" x14ac:dyDescent="0.25"/>
    <row r="17729" ht="15" hidden="1" customHeight="1" x14ac:dyDescent="0.25"/>
    <row r="17730" ht="15" hidden="1" customHeight="1" x14ac:dyDescent="0.25"/>
    <row r="17731" ht="15" hidden="1" customHeight="1" x14ac:dyDescent="0.25"/>
    <row r="17732" ht="15" hidden="1" customHeight="1" x14ac:dyDescent="0.25"/>
    <row r="17733" ht="15" hidden="1" customHeight="1" x14ac:dyDescent="0.25"/>
    <row r="17734" ht="15" hidden="1" customHeight="1" x14ac:dyDescent="0.25"/>
    <row r="17735" ht="15" hidden="1" customHeight="1" x14ac:dyDescent="0.25"/>
    <row r="17736" ht="15" hidden="1" customHeight="1" x14ac:dyDescent="0.25"/>
    <row r="17737" ht="15" hidden="1" customHeight="1" x14ac:dyDescent="0.25"/>
    <row r="17738" ht="15" hidden="1" customHeight="1" x14ac:dyDescent="0.25"/>
    <row r="17739" ht="15" hidden="1" customHeight="1" x14ac:dyDescent="0.25"/>
    <row r="17740" ht="15" hidden="1" customHeight="1" x14ac:dyDescent="0.25"/>
    <row r="17741" ht="15" hidden="1" customHeight="1" x14ac:dyDescent="0.25"/>
    <row r="17742" ht="15" hidden="1" customHeight="1" x14ac:dyDescent="0.25"/>
    <row r="17743" ht="15" hidden="1" customHeight="1" x14ac:dyDescent="0.25"/>
    <row r="17744" ht="15" hidden="1" customHeight="1" x14ac:dyDescent="0.25"/>
    <row r="17745" ht="15" hidden="1" customHeight="1" x14ac:dyDescent="0.25"/>
    <row r="17746" ht="15" hidden="1" customHeight="1" x14ac:dyDescent="0.25"/>
    <row r="17747" ht="15" hidden="1" customHeight="1" x14ac:dyDescent="0.25"/>
    <row r="17748" ht="15" hidden="1" customHeight="1" x14ac:dyDescent="0.25"/>
    <row r="17749" ht="15" hidden="1" customHeight="1" x14ac:dyDescent="0.25"/>
    <row r="17750" ht="15" hidden="1" customHeight="1" x14ac:dyDescent="0.25"/>
    <row r="17751" ht="15" hidden="1" customHeight="1" x14ac:dyDescent="0.25"/>
    <row r="17752" ht="15" hidden="1" customHeight="1" x14ac:dyDescent="0.25"/>
    <row r="17753" ht="15" hidden="1" customHeight="1" x14ac:dyDescent="0.25"/>
    <row r="17754" ht="15" hidden="1" customHeight="1" x14ac:dyDescent="0.25"/>
    <row r="17755" ht="15" hidden="1" customHeight="1" x14ac:dyDescent="0.25"/>
    <row r="17756" ht="15" hidden="1" customHeight="1" x14ac:dyDescent="0.25"/>
    <row r="17757" ht="15" hidden="1" customHeight="1" x14ac:dyDescent="0.25"/>
    <row r="17758" ht="15" hidden="1" customHeight="1" x14ac:dyDescent="0.25"/>
    <row r="17759" ht="15" hidden="1" customHeight="1" x14ac:dyDescent="0.25"/>
    <row r="17760" ht="15" hidden="1" customHeight="1" x14ac:dyDescent="0.25"/>
    <row r="17761" ht="15" hidden="1" customHeight="1" x14ac:dyDescent="0.25"/>
    <row r="17762" ht="15" hidden="1" customHeight="1" x14ac:dyDescent="0.25"/>
    <row r="17763" ht="15" hidden="1" customHeight="1" x14ac:dyDescent="0.25"/>
    <row r="17764" ht="15" hidden="1" customHeight="1" x14ac:dyDescent="0.25"/>
    <row r="17765" ht="15" hidden="1" customHeight="1" x14ac:dyDescent="0.25"/>
    <row r="17766" ht="15" hidden="1" customHeight="1" x14ac:dyDescent="0.25"/>
    <row r="17767" ht="15" hidden="1" customHeight="1" x14ac:dyDescent="0.25"/>
    <row r="17768" ht="15" hidden="1" customHeight="1" x14ac:dyDescent="0.25"/>
    <row r="17769" ht="15" hidden="1" customHeight="1" x14ac:dyDescent="0.25"/>
    <row r="17770" ht="15" hidden="1" customHeight="1" x14ac:dyDescent="0.25"/>
    <row r="17771" ht="15" hidden="1" customHeight="1" x14ac:dyDescent="0.25"/>
    <row r="17772" ht="15" hidden="1" customHeight="1" x14ac:dyDescent="0.25"/>
    <row r="17773" ht="15" hidden="1" customHeight="1" x14ac:dyDescent="0.25"/>
    <row r="17774" ht="15" hidden="1" customHeight="1" x14ac:dyDescent="0.25"/>
    <row r="17775" ht="15" hidden="1" customHeight="1" x14ac:dyDescent="0.25"/>
    <row r="17776" ht="15" hidden="1" customHeight="1" x14ac:dyDescent="0.25"/>
    <row r="17777" ht="15" hidden="1" customHeight="1" x14ac:dyDescent="0.25"/>
    <row r="17778" ht="15" hidden="1" customHeight="1" x14ac:dyDescent="0.25"/>
    <row r="17779" ht="15" hidden="1" customHeight="1" x14ac:dyDescent="0.25"/>
    <row r="17780" ht="15" hidden="1" customHeight="1" x14ac:dyDescent="0.25"/>
    <row r="17781" ht="15" hidden="1" customHeight="1" x14ac:dyDescent="0.25"/>
    <row r="17782" ht="15" hidden="1" customHeight="1" x14ac:dyDescent="0.25"/>
    <row r="17783" ht="15" hidden="1" customHeight="1" x14ac:dyDescent="0.25"/>
    <row r="17784" ht="15" hidden="1" customHeight="1" x14ac:dyDescent="0.25"/>
    <row r="17785" ht="15" hidden="1" customHeight="1" x14ac:dyDescent="0.25"/>
    <row r="17786" ht="15" hidden="1" customHeight="1" x14ac:dyDescent="0.25"/>
    <row r="17787" ht="15" hidden="1" customHeight="1" x14ac:dyDescent="0.25"/>
    <row r="17788" ht="15" hidden="1" customHeight="1" x14ac:dyDescent="0.25"/>
    <row r="17789" ht="15" hidden="1" customHeight="1" x14ac:dyDescent="0.25"/>
    <row r="17790" ht="15" hidden="1" customHeight="1" x14ac:dyDescent="0.25"/>
    <row r="17791" ht="15" hidden="1" customHeight="1" x14ac:dyDescent="0.25"/>
    <row r="17792" ht="15" hidden="1" customHeight="1" x14ac:dyDescent="0.25"/>
    <row r="17793" ht="15" hidden="1" customHeight="1" x14ac:dyDescent="0.25"/>
    <row r="17794" ht="15" hidden="1" customHeight="1" x14ac:dyDescent="0.25"/>
    <row r="17795" ht="15" hidden="1" customHeight="1" x14ac:dyDescent="0.25"/>
    <row r="17796" ht="15" hidden="1" customHeight="1" x14ac:dyDescent="0.25"/>
    <row r="17797" ht="15" hidden="1" customHeight="1" x14ac:dyDescent="0.25"/>
    <row r="17798" ht="15" hidden="1" customHeight="1" x14ac:dyDescent="0.25"/>
    <row r="17799" ht="15" hidden="1" customHeight="1" x14ac:dyDescent="0.25"/>
    <row r="17800" ht="15" hidden="1" customHeight="1" x14ac:dyDescent="0.25"/>
    <row r="17801" ht="15" hidden="1" customHeight="1" x14ac:dyDescent="0.25"/>
    <row r="17802" ht="15" hidden="1" customHeight="1" x14ac:dyDescent="0.25"/>
    <row r="17803" ht="15" hidden="1" customHeight="1" x14ac:dyDescent="0.25"/>
    <row r="17804" ht="15" hidden="1" customHeight="1" x14ac:dyDescent="0.25"/>
    <row r="17805" ht="15" hidden="1" customHeight="1" x14ac:dyDescent="0.25"/>
    <row r="17806" ht="15" hidden="1" customHeight="1" x14ac:dyDescent="0.25"/>
    <row r="17807" ht="15" hidden="1" customHeight="1" x14ac:dyDescent="0.25"/>
    <row r="17808" ht="15" hidden="1" customHeight="1" x14ac:dyDescent="0.25"/>
    <row r="17809" ht="15" hidden="1" customHeight="1" x14ac:dyDescent="0.25"/>
    <row r="17810" ht="15" hidden="1" customHeight="1" x14ac:dyDescent="0.25"/>
    <row r="17811" ht="15" hidden="1" customHeight="1" x14ac:dyDescent="0.25"/>
    <row r="17812" ht="15" hidden="1" customHeight="1" x14ac:dyDescent="0.25"/>
    <row r="17813" ht="15" hidden="1" customHeight="1" x14ac:dyDescent="0.25"/>
    <row r="17814" ht="15" hidden="1" customHeight="1" x14ac:dyDescent="0.25"/>
    <row r="17815" ht="15" hidden="1" customHeight="1" x14ac:dyDescent="0.25"/>
    <row r="17816" ht="15" hidden="1" customHeight="1" x14ac:dyDescent="0.25"/>
    <row r="17817" ht="15" hidden="1" customHeight="1" x14ac:dyDescent="0.25"/>
    <row r="17818" ht="15" hidden="1" customHeight="1" x14ac:dyDescent="0.25"/>
    <row r="17819" ht="15" hidden="1" customHeight="1" x14ac:dyDescent="0.25"/>
    <row r="17820" ht="15" hidden="1" customHeight="1" x14ac:dyDescent="0.25"/>
    <row r="17821" ht="15" hidden="1" customHeight="1" x14ac:dyDescent="0.25"/>
    <row r="17822" ht="15" hidden="1" customHeight="1" x14ac:dyDescent="0.25"/>
    <row r="17823" ht="15" hidden="1" customHeight="1" x14ac:dyDescent="0.25"/>
    <row r="17824" ht="15" hidden="1" customHeight="1" x14ac:dyDescent="0.25"/>
    <row r="17825" ht="15" hidden="1" customHeight="1" x14ac:dyDescent="0.25"/>
    <row r="17826" ht="15" hidden="1" customHeight="1" x14ac:dyDescent="0.25"/>
    <row r="17827" ht="15" hidden="1" customHeight="1" x14ac:dyDescent="0.25"/>
    <row r="17828" ht="15" hidden="1" customHeight="1" x14ac:dyDescent="0.25"/>
    <row r="17829" ht="15" hidden="1" customHeight="1" x14ac:dyDescent="0.25"/>
    <row r="17830" ht="15" hidden="1" customHeight="1" x14ac:dyDescent="0.25"/>
    <row r="17831" ht="15" hidden="1" customHeight="1" x14ac:dyDescent="0.25"/>
    <row r="17832" ht="15" hidden="1" customHeight="1" x14ac:dyDescent="0.25"/>
    <row r="17833" ht="15" hidden="1" customHeight="1" x14ac:dyDescent="0.25"/>
    <row r="17834" ht="15" hidden="1" customHeight="1" x14ac:dyDescent="0.25"/>
    <row r="17835" ht="15" hidden="1" customHeight="1" x14ac:dyDescent="0.25"/>
    <row r="17836" ht="15" hidden="1" customHeight="1" x14ac:dyDescent="0.25"/>
    <row r="17837" ht="15" hidden="1" customHeight="1" x14ac:dyDescent="0.25"/>
    <row r="17838" ht="15" hidden="1" customHeight="1" x14ac:dyDescent="0.25"/>
    <row r="17839" ht="15" hidden="1" customHeight="1" x14ac:dyDescent="0.25"/>
    <row r="17840" ht="15" hidden="1" customHeight="1" x14ac:dyDescent="0.25"/>
    <row r="17841" ht="15" hidden="1" customHeight="1" x14ac:dyDescent="0.25"/>
    <row r="17842" ht="15" hidden="1" customHeight="1" x14ac:dyDescent="0.25"/>
    <row r="17843" ht="15" hidden="1" customHeight="1" x14ac:dyDescent="0.25"/>
    <row r="17844" ht="15" hidden="1" customHeight="1" x14ac:dyDescent="0.25"/>
    <row r="17845" ht="15" hidden="1" customHeight="1" x14ac:dyDescent="0.25"/>
    <row r="17846" ht="15" hidden="1" customHeight="1" x14ac:dyDescent="0.25"/>
    <row r="17847" ht="15" hidden="1" customHeight="1" x14ac:dyDescent="0.25"/>
    <row r="17848" ht="15" hidden="1" customHeight="1" x14ac:dyDescent="0.25"/>
    <row r="17849" ht="15" hidden="1" customHeight="1" x14ac:dyDescent="0.25"/>
    <row r="17850" ht="15" hidden="1" customHeight="1" x14ac:dyDescent="0.25"/>
    <row r="17851" ht="15" hidden="1" customHeight="1" x14ac:dyDescent="0.25"/>
    <row r="17852" ht="15" hidden="1" customHeight="1" x14ac:dyDescent="0.25"/>
    <row r="17853" ht="15" hidden="1" customHeight="1" x14ac:dyDescent="0.25"/>
    <row r="17854" ht="15" hidden="1" customHeight="1" x14ac:dyDescent="0.25"/>
    <row r="17855" ht="15" hidden="1" customHeight="1" x14ac:dyDescent="0.25"/>
    <row r="17856" ht="15" hidden="1" customHeight="1" x14ac:dyDescent="0.25"/>
    <row r="17857" ht="15" hidden="1" customHeight="1" x14ac:dyDescent="0.25"/>
    <row r="17858" ht="15" hidden="1" customHeight="1" x14ac:dyDescent="0.25"/>
    <row r="17859" ht="15" hidden="1" customHeight="1" x14ac:dyDescent="0.25"/>
    <row r="17860" ht="15" hidden="1" customHeight="1" x14ac:dyDescent="0.25"/>
    <row r="17861" ht="15" hidden="1" customHeight="1" x14ac:dyDescent="0.25"/>
    <row r="17862" ht="15" hidden="1" customHeight="1" x14ac:dyDescent="0.25"/>
    <row r="17863" ht="15" hidden="1" customHeight="1" x14ac:dyDescent="0.25"/>
    <row r="17864" ht="15" hidden="1" customHeight="1" x14ac:dyDescent="0.25"/>
    <row r="17865" ht="15" hidden="1" customHeight="1" x14ac:dyDescent="0.25"/>
    <row r="17866" ht="15" hidden="1" customHeight="1" x14ac:dyDescent="0.25"/>
    <row r="17867" ht="15" hidden="1" customHeight="1" x14ac:dyDescent="0.25"/>
    <row r="17868" ht="15" hidden="1" customHeight="1" x14ac:dyDescent="0.25"/>
    <row r="17869" ht="15" hidden="1" customHeight="1" x14ac:dyDescent="0.25"/>
    <row r="17870" ht="15" hidden="1" customHeight="1" x14ac:dyDescent="0.25"/>
    <row r="17871" ht="15" hidden="1" customHeight="1" x14ac:dyDescent="0.25"/>
    <row r="17872" ht="15" hidden="1" customHeight="1" x14ac:dyDescent="0.25"/>
    <row r="17873" ht="15" hidden="1" customHeight="1" x14ac:dyDescent="0.25"/>
    <row r="17874" ht="15" hidden="1" customHeight="1" x14ac:dyDescent="0.25"/>
    <row r="17875" ht="15" hidden="1" customHeight="1" x14ac:dyDescent="0.25"/>
    <row r="17876" ht="15" hidden="1" customHeight="1" x14ac:dyDescent="0.25"/>
    <row r="17877" ht="15" hidden="1" customHeight="1" x14ac:dyDescent="0.25"/>
    <row r="17878" ht="15" hidden="1" customHeight="1" x14ac:dyDescent="0.25"/>
    <row r="17879" ht="15" hidden="1" customHeight="1" x14ac:dyDescent="0.25"/>
    <row r="17880" ht="15" hidden="1" customHeight="1" x14ac:dyDescent="0.25"/>
    <row r="17881" ht="15" hidden="1" customHeight="1" x14ac:dyDescent="0.25"/>
    <row r="17882" ht="15" hidden="1" customHeight="1" x14ac:dyDescent="0.25"/>
    <row r="17883" ht="15" hidden="1" customHeight="1" x14ac:dyDescent="0.25"/>
    <row r="17884" ht="15" hidden="1" customHeight="1" x14ac:dyDescent="0.25"/>
    <row r="17885" ht="15" hidden="1" customHeight="1" x14ac:dyDescent="0.25"/>
    <row r="17886" ht="15" hidden="1" customHeight="1" x14ac:dyDescent="0.25"/>
    <row r="17887" ht="15" hidden="1" customHeight="1" x14ac:dyDescent="0.25"/>
    <row r="17888" ht="15" hidden="1" customHeight="1" x14ac:dyDescent="0.25"/>
    <row r="17889" ht="15" hidden="1" customHeight="1" x14ac:dyDescent="0.25"/>
    <row r="17890" ht="15" hidden="1" customHeight="1" x14ac:dyDescent="0.25"/>
    <row r="17891" ht="15" hidden="1" customHeight="1" x14ac:dyDescent="0.25"/>
    <row r="17892" ht="15" hidden="1" customHeight="1" x14ac:dyDescent="0.25"/>
    <row r="17893" ht="15" hidden="1" customHeight="1" x14ac:dyDescent="0.25"/>
    <row r="17894" ht="15" hidden="1" customHeight="1" x14ac:dyDescent="0.25"/>
    <row r="17895" ht="15" hidden="1" customHeight="1" x14ac:dyDescent="0.25"/>
    <row r="17896" ht="15" hidden="1" customHeight="1" x14ac:dyDescent="0.25"/>
    <row r="17897" ht="15" hidden="1" customHeight="1" x14ac:dyDescent="0.25"/>
    <row r="17898" ht="15" hidden="1" customHeight="1" x14ac:dyDescent="0.25"/>
    <row r="17899" ht="15" hidden="1" customHeight="1" x14ac:dyDescent="0.25"/>
    <row r="17900" ht="15" hidden="1" customHeight="1" x14ac:dyDescent="0.25"/>
    <row r="17901" ht="15" hidden="1" customHeight="1" x14ac:dyDescent="0.25"/>
    <row r="17902" ht="15" hidden="1" customHeight="1" x14ac:dyDescent="0.25"/>
    <row r="17903" ht="15" hidden="1" customHeight="1" x14ac:dyDescent="0.25"/>
    <row r="17904" ht="15" hidden="1" customHeight="1" x14ac:dyDescent="0.25"/>
    <row r="17905" ht="15" hidden="1" customHeight="1" x14ac:dyDescent="0.25"/>
    <row r="17906" ht="15" hidden="1" customHeight="1" x14ac:dyDescent="0.25"/>
    <row r="17907" ht="15" hidden="1" customHeight="1" x14ac:dyDescent="0.25"/>
    <row r="17908" ht="15" hidden="1" customHeight="1" x14ac:dyDescent="0.25"/>
    <row r="17909" ht="15" hidden="1" customHeight="1" x14ac:dyDescent="0.25"/>
    <row r="17910" ht="15" hidden="1" customHeight="1" x14ac:dyDescent="0.25"/>
    <row r="17911" ht="15" hidden="1" customHeight="1" x14ac:dyDescent="0.25"/>
    <row r="17912" ht="15" hidden="1" customHeight="1" x14ac:dyDescent="0.25"/>
    <row r="17913" ht="15" hidden="1" customHeight="1" x14ac:dyDescent="0.25"/>
    <row r="17914" ht="15" hidden="1" customHeight="1" x14ac:dyDescent="0.25"/>
    <row r="17915" ht="15" hidden="1" customHeight="1" x14ac:dyDescent="0.25"/>
    <row r="17916" ht="15" hidden="1" customHeight="1" x14ac:dyDescent="0.25"/>
    <row r="17917" ht="15" hidden="1" customHeight="1" x14ac:dyDescent="0.25"/>
    <row r="17918" ht="15" hidden="1" customHeight="1" x14ac:dyDescent="0.25"/>
    <row r="17919" ht="15" hidden="1" customHeight="1" x14ac:dyDescent="0.25"/>
    <row r="17920" ht="15" hidden="1" customHeight="1" x14ac:dyDescent="0.25"/>
    <row r="17921" ht="15" hidden="1" customHeight="1" x14ac:dyDescent="0.25"/>
    <row r="17922" ht="15" hidden="1" customHeight="1" x14ac:dyDescent="0.25"/>
    <row r="17923" ht="15" hidden="1" customHeight="1" x14ac:dyDescent="0.25"/>
    <row r="17924" ht="15" hidden="1" customHeight="1" x14ac:dyDescent="0.25"/>
    <row r="17925" ht="15" hidden="1" customHeight="1" x14ac:dyDescent="0.25"/>
    <row r="17926" ht="15" hidden="1" customHeight="1" x14ac:dyDescent="0.25"/>
    <row r="17927" ht="15" hidden="1" customHeight="1" x14ac:dyDescent="0.25"/>
    <row r="17928" ht="15" hidden="1" customHeight="1" x14ac:dyDescent="0.25"/>
    <row r="17929" ht="15" hidden="1" customHeight="1" x14ac:dyDescent="0.25"/>
    <row r="17930" ht="15" hidden="1" customHeight="1" x14ac:dyDescent="0.25"/>
    <row r="17931" ht="15" hidden="1" customHeight="1" x14ac:dyDescent="0.25"/>
    <row r="17932" ht="15" hidden="1" customHeight="1" x14ac:dyDescent="0.25"/>
    <row r="17933" ht="15" hidden="1" customHeight="1" x14ac:dyDescent="0.25"/>
    <row r="17934" ht="15" hidden="1" customHeight="1" x14ac:dyDescent="0.25"/>
    <row r="17935" ht="15" hidden="1" customHeight="1" x14ac:dyDescent="0.25"/>
    <row r="17936" ht="15" hidden="1" customHeight="1" x14ac:dyDescent="0.25"/>
    <row r="17937" ht="15" hidden="1" customHeight="1" x14ac:dyDescent="0.25"/>
    <row r="17938" ht="15" hidden="1" customHeight="1" x14ac:dyDescent="0.25"/>
    <row r="17939" ht="15" hidden="1" customHeight="1" x14ac:dyDescent="0.25"/>
    <row r="17940" ht="15" hidden="1" customHeight="1" x14ac:dyDescent="0.25"/>
    <row r="17941" ht="15" hidden="1" customHeight="1" x14ac:dyDescent="0.25"/>
    <row r="17942" ht="15" hidden="1" customHeight="1" x14ac:dyDescent="0.25"/>
    <row r="17943" ht="15" hidden="1" customHeight="1" x14ac:dyDescent="0.25"/>
    <row r="17944" ht="15" hidden="1" customHeight="1" x14ac:dyDescent="0.25"/>
    <row r="17945" ht="15" hidden="1" customHeight="1" x14ac:dyDescent="0.25"/>
    <row r="17946" ht="15" hidden="1" customHeight="1" x14ac:dyDescent="0.25"/>
    <row r="17947" ht="15" hidden="1" customHeight="1" x14ac:dyDescent="0.25"/>
    <row r="17948" ht="15" hidden="1" customHeight="1" x14ac:dyDescent="0.25"/>
    <row r="17949" ht="15" hidden="1" customHeight="1" x14ac:dyDescent="0.25"/>
    <row r="17950" ht="15" hidden="1" customHeight="1" x14ac:dyDescent="0.25"/>
    <row r="17951" ht="15" hidden="1" customHeight="1" x14ac:dyDescent="0.25"/>
    <row r="17952" ht="15" hidden="1" customHeight="1" x14ac:dyDescent="0.25"/>
    <row r="17953" ht="15" hidden="1" customHeight="1" x14ac:dyDescent="0.25"/>
    <row r="17954" ht="15" hidden="1" customHeight="1" x14ac:dyDescent="0.25"/>
    <row r="17955" ht="15" hidden="1" customHeight="1" x14ac:dyDescent="0.25"/>
    <row r="17956" ht="15" hidden="1" customHeight="1" x14ac:dyDescent="0.25"/>
    <row r="17957" ht="15" hidden="1" customHeight="1" x14ac:dyDescent="0.25"/>
    <row r="17958" ht="15" hidden="1" customHeight="1" x14ac:dyDescent="0.25"/>
    <row r="17959" ht="15" hidden="1" customHeight="1" x14ac:dyDescent="0.25"/>
    <row r="17960" ht="15" hidden="1" customHeight="1" x14ac:dyDescent="0.25"/>
    <row r="17961" ht="15" hidden="1" customHeight="1" x14ac:dyDescent="0.25"/>
    <row r="17962" ht="15" hidden="1" customHeight="1" x14ac:dyDescent="0.25"/>
    <row r="17963" ht="15" hidden="1" customHeight="1" x14ac:dyDescent="0.25"/>
    <row r="17964" ht="15" hidden="1" customHeight="1" x14ac:dyDescent="0.25"/>
    <row r="17965" ht="15" hidden="1" customHeight="1" x14ac:dyDescent="0.25"/>
    <row r="17966" ht="15" hidden="1" customHeight="1" x14ac:dyDescent="0.25"/>
    <row r="17967" ht="15" hidden="1" customHeight="1" x14ac:dyDescent="0.25"/>
    <row r="17968" ht="15" hidden="1" customHeight="1" x14ac:dyDescent="0.25"/>
    <row r="17969" ht="15" hidden="1" customHeight="1" x14ac:dyDescent="0.25"/>
    <row r="17970" ht="15" hidden="1" customHeight="1" x14ac:dyDescent="0.25"/>
    <row r="17971" ht="15" hidden="1" customHeight="1" x14ac:dyDescent="0.25"/>
    <row r="17972" ht="15" hidden="1" customHeight="1" x14ac:dyDescent="0.25"/>
    <row r="17973" ht="15" hidden="1" customHeight="1" x14ac:dyDescent="0.25"/>
    <row r="17974" ht="15" hidden="1" customHeight="1" x14ac:dyDescent="0.25"/>
    <row r="17975" ht="15" hidden="1" customHeight="1" x14ac:dyDescent="0.25"/>
    <row r="17976" ht="15" hidden="1" customHeight="1" x14ac:dyDescent="0.25"/>
    <row r="17977" ht="15" hidden="1" customHeight="1" x14ac:dyDescent="0.25"/>
    <row r="17978" ht="15" hidden="1" customHeight="1" x14ac:dyDescent="0.25"/>
    <row r="17979" ht="15" hidden="1" customHeight="1" x14ac:dyDescent="0.25"/>
    <row r="17980" ht="15" hidden="1" customHeight="1" x14ac:dyDescent="0.25"/>
    <row r="17981" ht="15" hidden="1" customHeight="1" x14ac:dyDescent="0.25"/>
    <row r="17982" ht="15" hidden="1" customHeight="1" x14ac:dyDescent="0.25"/>
    <row r="17983" ht="15" hidden="1" customHeight="1" x14ac:dyDescent="0.25"/>
    <row r="17984" ht="15" hidden="1" customHeight="1" x14ac:dyDescent="0.25"/>
    <row r="17985" ht="15" hidden="1" customHeight="1" x14ac:dyDescent="0.25"/>
    <row r="17986" ht="15" hidden="1" customHeight="1" x14ac:dyDescent="0.25"/>
    <row r="17987" ht="15" hidden="1" customHeight="1" x14ac:dyDescent="0.25"/>
    <row r="17988" ht="15" hidden="1" customHeight="1" x14ac:dyDescent="0.25"/>
    <row r="17989" ht="15" hidden="1" customHeight="1" x14ac:dyDescent="0.25"/>
    <row r="17990" ht="15" hidden="1" customHeight="1" x14ac:dyDescent="0.25"/>
    <row r="17991" ht="15" hidden="1" customHeight="1" x14ac:dyDescent="0.25"/>
    <row r="17992" ht="15" hidden="1" customHeight="1" x14ac:dyDescent="0.25"/>
    <row r="17993" ht="15" hidden="1" customHeight="1" x14ac:dyDescent="0.25"/>
    <row r="17994" ht="15" hidden="1" customHeight="1" x14ac:dyDescent="0.25"/>
    <row r="17995" ht="15" hidden="1" customHeight="1" x14ac:dyDescent="0.25"/>
    <row r="17996" ht="15" hidden="1" customHeight="1" x14ac:dyDescent="0.25"/>
    <row r="17997" ht="15" hidden="1" customHeight="1" x14ac:dyDescent="0.25"/>
    <row r="17998" ht="15" hidden="1" customHeight="1" x14ac:dyDescent="0.25"/>
    <row r="17999" ht="15" hidden="1" customHeight="1" x14ac:dyDescent="0.25"/>
    <row r="18000" ht="15" hidden="1" customHeight="1" x14ac:dyDescent="0.25"/>
    <row r="18001" ht="15" hidden="1" customHeight="1" x14ac:dyDescent="0.25"/>
    <row r="18002" ht="15" hidden="1" customHeight="1" x14ac:dyDescent="0.25"/>
    <row r="18003" ht="15" hidden="1" customHeight="1" x14ac:dyDescent="0.25"/>
    <row r="18004" ht="15" hidden="1" customHeight="1" x14ac:dyDescent="0.25"/>
    <row r="18005" ht="15" hidden="1" customHeight="1" x14ac:dyDescent="0.25"/>
    <row r="18006" ht="15" hidden="1" customHeight="1" x14ac:dyDescent="0.25"/>
    <row r="18007" ht="15" hidden="1" customHeight="1" x14ac:dyDescent="0.25"/>
    <row r="18008" ht="15" hidden="1" customHeight="1" x14ac:dyDescent="0.25"/>
    <row r="18009" ht="15" hidden="1" customHeight="1" x14ac:dyDescent="0.25"/>
    <row r="18010" ht="15" hidden="1" customHeight="1" x14ac:dyDescent="0.25"/>
    <row r="18011" ht="15" hidden="1" customHeight="1" x14ac:dyDescent="0.25"/>
    <row r="18012" ht="15" hidden="1" customHeight="1" x14ac:dyDescent="0.25"/>
    <row r="18013" ht="15" hidden="1" customHeight="1" x14ac:dyDescent="0.25"/>
    <row r="18014" ht="15" hidden="1" customHeight="1" x14ac:dyDescent="0.25"/>
    <row r="18015" ht="15" hidden="1" customHeight="1" x14ac:dyDescent="0.25"/>
    <row r="18016" ht="15" hidden="1" customHeight="1" x14ac:dyDescent="0.25"/>
    <row r="18017" ht="15" hidden="1" customHeight="1" x14ac:dyDescent="0.25"/>
    <row r="18018" ht="15" hidden="1" customHeight="1" x14ac:dyDescent="0.25"/>
    <row r="18019" ht="15" hidden="1" customHeight="1" x14ac:dyDescent="0.25"/>
    <row r="18020" ht="15" hidden="1" customHeight="1" x14ac:dyDescent="0.25"/>
    <row r="18021" ht="15" hidden="1" customHeight="1" x14ac:dyDescent="0.25"/>
    <row r="18022" ht="15" hidden="1" customHeight="1" x14ac:dyDescent="0.25"/>
    <row r="18023" ht="15" hidden="1" customHeight="1" x14ac:dyDescent="0.25"/>
    <row r="18024" ht="15" hidden="1" customHeight="1" x14ac:dyDescent="0.25"/>
    <row r="18025" ht="15" hidden="1" customHeight="1" x14ac:dyDescent="0.25"/>
    <row r="18026" ht="15" hidden="1" customHeight="1" x14ac:dyDescent="0.25"/>
    <row r="18027" ht="15" hidden="1" customHeight="1" x14ac:dyDescent="0.25"/>
    <row r="18028" ht="15" hidden="1" customHeight="1" x14ac:dyDescent="0.25"/>
    <row r="18029" ht="15" hidden="1" customHeight="1" x14ac:dyDescent="0.25"/>
    <row r="18030" ht="15" hidden="1" customHeight="1" x14ac:dyDescent="0.25"/>
    <row r="18031" ht="15" hidden="1" customHeight="1" x14ac:dyDescent="0.25"/>
    <row r="18032" ht="15" hidden="1" customHeight="1" x14ac:dyDescent="0.25"/>
    <row r="18033" ht="15" hidden="1" customHeight="1" x14ac:dyDescent="0.25"/>
    <row r="18034" ht="15" hidden="1" customHeight="1" x14ac:dyDescent="0.25"/>
    <row r="18035" ht="15" hidden="1" customHeight="1" x14ac:dyDescent="0.25"/>
    <row r="18036" ht="15" hidden="1" customHeight="1" x14ac:dyDescent="0.25"/>
    <row r="18037" ht="15" hidden="1" customHeight="1" x14ac:dyDescent="0.25"/>
    <row r="18038" ht="15" hidden="1" customHeight="1" x14ac:dyDescent="0.25"/>
    <row r="18039" ht="15" hidden="1" customHeight="1" x14ac:dyDescent="0.25"/>
    <row r="18040" ht="15" hidden="1" customHeight="1" x14ac:dyDescent="0.25"/>
    <row r="18041" ht="15" hidden="1" customHeight="1" x14ac:dyDescent="0.25"/>
    <row r="18042" ht="15" hidden="1" customHeight="1" x14ac:dyDescent="0.25"/>
    <row r="18043" ht="15" hidden="1" customHeight="1" x14ac:dyDescent="0.25"/>
    <row r="18044" ht="15" hidden="1" customHeight="1" x14ac:dyDescent="0.25"/>
    <row r="18045" ht="15" hidden="1" customHeight="1" x14ac:dyDescent="0.25"/>
    <row r="18046" ht="15" hidden="1" customHeight="1" x14ac:dyDescent="0.25"/>
    <row r="18047" ht="15" hidden="1" customHeight="1" x14ac:dyDescent="0.25"/>
    <row r="18048" ht="15" hidden="1" customHeight="1" x14ac:dyDescent="0.25"/>
    <row r="18049" ht="15" hidden="1" customHeight="1" x14ac:dyDescent="0.25"/>
    <row r="18050" ht="15" hidden="1" customHeight="1" x14ac:dyDescent="0.25"/>
    <row r="18051" ht="15" hidden="1" customHeight="1" x14ac:dyDescent="0.25"/>
    <row r="18052" ht="15" hidden="1" customHeight="1" x14ac:dyDescent="0.25"/>
    <row r="18053" ht="15" hidden="1" customHeight="1" x14ac:dyDescent="0.25"/>
    <row r="18054" ht="15" hidden="1" customHeight="1" x14ac:dyDescent="0.25"/>
    <row r="18055" ht="15" hidden="1" customHeight="1" x14ac:dyDescent="0.25"/>
    <row r="18056" ht="15" hidden="1" customHeight="1" x14ac:dyDescent="0.25"/>
    <row r="18057" ht="15" hidden="1" customHeight="1" x14ac:dyDescent="0.25"/>
    <row r="18058" ht="15" hidden="1" customHeight="1" x14ac:dyDescent="0.25"/>
    <row r="18059" ht="15" hidden="1" customHeight="1" x14ac:dyDescent="0.25"/>
    <row r="18060" ht="15" hidden="1" customHeight="1" x14ac:dyDescent="0.25"/>
    <row r="18061" ht="15" hidden="1" customHeight="1" x14ac:dyDescent="0.25"/>
    <row r="18062" ht="15" hidden="1" customHeight="1" x14ac:dyDescent="0.25"/>
    <row r="18063" ht="15" hidden="1" customHeight="1" x14ac:dyDescent="0.25"/>
    <row r="18064" ht="15" hidden="1" customHeight="1" x14ac:dyDescent="0.25"/>
    <row r="18065" ht="15" hidden="1" customHeight="1" x14ac:dyDescent="0.25"/>
    <row r="18066" ht="15" hidden="1" customHeight="1" x14ac:dyDescent="0.25"/>
    <row r="18067" ht="15" hidden="1" customHeight="1" x14ac:dyDescent="0.25"/>
    <row r="18068" ht="15" hidden="1" customHeight="1" x14ac:dyDescent="0.25"/>
    <row r="18069" ht="15" hidden="1" customHeight="1" x14ac:dyDescent="0.25"/>
    <row r="18070" ht="15" hidden="1" customHeight="1" x14ac:dyDescent="0.25"/>
    <row r="18071" ht="15" hidden="1" customHeight="1" x14ac:dyDescent="0.25"/>
    <row r="18072" ht="15" hidden="1" customHeight="1" x14ac:dyDescent="0.25"/>
    <row r="18073" ht="15" hidden="1" customHeight="1" x14ac:dyDescent="0.25"/>
    <row r="18074" ht="15" hidden="1" customHeight="1" x14ac:dyDescent="0.25"/>
    <row r="18075" ht="15" hidden="1" customHeight="1" x14ac:dyDescent="0.25"/>
    <row r="18076" ht="15" hidden="1" customHeight="1" x14ac:dyDescent="0.25"/>
    <row r="18077" ht="15" hidden="1" customHeight="1" x14ac:dyDescent="0.25"/>
    <row r="18078" ht="15" hidden="1" customHeight="1" x14ac:dyDescent="0.25"/>
    <row r="18079" ht="15" hidden="1" customHeight="1" x14ac:dyDescent="0.25"/>
    <row r="18080" ht="15" hidden="1" customHeight="1" x14ac:dyDescent="0.25"/>
    <row r="18081" ht="15" hidden="1" customHeight="1" x14ac:dyDescent="0.25"/>
    <row r="18082" ht="15" hidden="1" customHeight="1" x14ac:dyDescent="0.25"/>
    <row r="18083" ht="15" hidden="1" customHeight="1" x14ac:dyDescent="0.25"/>
    <row r="18084" ht="15" hidden="1" customHeight="1" x14ac:dyDescent="0.25"/>
    <row r="18085" ht="15" hidden="1" customHeight="1" x14ac:dyDescent="0.25"/>
    <row r="18086" ht="15" hidden="1" customHeight="1" x14ac:dyDescent="0.25"/>
    <row r="18087" ht="15" hidden="1" customHeight="1" x14ac:dyDescent="0.25"/>
    <row r="18088" ht="15" hidden="1" customHeight="1" x14ac:dyDescent="0.25"/>
    <row r="18089" ht="15" hidden="1" customHeight="1" x14ac:dyDescent="0.25"/>
    <row r="18090" ht="15" hidden="1" customHeight="1" x14ac:dyDescent="0.25"/>
    <row r="18091" ht="15" hidden="1" customHeight="1" x14ac:dyDescent="0.25"/>
    <row r="18092" ht="15" hidden="1" customHeight="1" x14ac:dyDescent="0.25"/>
    <row r="18093" ht="15" hidden="1" customHeight="1" x14ac:dyDescent="0.25"/>
    <row r="18094" ht="15" hidden="1" customHeight="1" x14ac:dyDescent="0.25"/>
    <row r="18095" ht="15" hidden="1" customHeight="1" x14ac:dyDescent="0.25"/>
    <row r="18096" ht="15" hidden="1" customHeight="1" x14ac:dyDescent="0.25"/>
    <row r="18097" ht="15" hidden="1" customHeight="1" x14ac:dyDescent="0.25"/>
    <row r="18098" ht="15" hidden="1" customHeight="1" x14ac:dyDescent="0.25"/>
    <row r="18099" ht="15" hidden="1" customHeight="1" x14ac:dyDescent="0.25"/>
    <row r="18100" ht="15" hidden="1" customHeight="1" x14ac:dyDescent="0.25"/>
    <row r="18101" ht="15" hidden="1" customHeight="1" x14ac:dyDescent="0.25"/>
    <row r="18102" ht="15" hidden="1" customHeight="1" x14ac:dyDescent="0.25"/>
    <row r="18103" ht="15" hidden="1" customHeight="1" x14ac:dyDescent="0.25"/>
    <row r="18104" ht="15" hidden="1" customHeight="1" x14ac:dyDescent="0.25"/>
    <row r="18105" ht="15" hidden="1" customHeight="1" x14ac:dyDescent="0.25"/>
    <row r="18106" ht="15" hidden="1" customHeight="1" x14ac:dyDescent="0.25"/>
    <row r="18107" ht="15" hidden="1" customHeight="1" x14ac:dyDescent="0.25"/>
    <row r="18108" ht="15" hidden="1" customHeight="1" x14ac:dyDescent="0.25"/>
    <row r="18109" ht="15" hidden="1" customHeight="1" x14ac:dyDescent="0.25"/>
    <row r="18110" ht="15" hidden="1" customHeight="1" x14ac:dyDescent="0.25"/>
    <row r="18111" ht="15" hidden="1" customHeight="1" x14ac:dyDescent="0.25"/>
    <row r="18112" ht="15" hidden="1" customHeight="1" x14ac:dyDescent="0.25"/>
    <row r="18113" ht="15" hidden="1" customHeight="1" x14ac:dyDescent="0.25"/>
    <row r="18114" ht="15" hidden="1" customHeight="1" x14ac:dyDescent="0.25"/>
    <row r="18115" ht="15" hidden="1" customHeight="1" x14ac:dyDescent="0.25"/>
    <row r="18116" ht="15" hidden="1" customHeight="1" x14ac:dyDescent="0.25"/>
    <row r="18117" ht="15" hidden="1" customHeight="1" x14ac:dyDescent="0.25"/>
    <row r="18118" ht="15" hidden="1" customHeight="1" x14ac:dyDescent="0.25"/>
    <row r="18119" ht="15" hidden="1" customHeight="1" x14ac:dyDescent="0.25"/>
    <row r="18120" ht="15" hidden="1" customHeight="1" x14ac:dyDescent="0.25"/>
    <row r="18121" ht="15" hidden="1" customHeight="1" x14ac:dyDescent="0.25"/>
    <row r="18122" ht="15" hidden="1" customHeight="1" x14ac:dyDescent="0.25"/>
    <row r="18123" ht="15" hidden="1" customHeight="1" x14ac:dyDescent="0.25"/>
    <row r="18124" ht="15" hidden="1" customHeight="1" x14ac:dyDescent="0.25"/>
    <row r="18125" ht="15" hidden="1" customHeight="1" x14ac:dyDescent="0.25"/>
    <row r="18126" ht="15" hidden="1" customHeight="1" x14ac:dyDescent="0.25"/>
    <row r="18127" ht="15" hidden="1" customHeight="1" x14ac:dyDescent="0.25"/>
    <row r="18128" ht="15" hidden="1" customHeight="1" x14ac:dyDescent="0.25"/>
    <row r="18129" ht="15" hidden="1" customHeight="1" x14ac:dyDescent="0.25"/>
    <row r="18130" ht="15" hidden="1" customHeight="1" x14ac:dyDescent="0.25"/>
    <row r="18131" ht="15" hidden="1" customHeight="1" x14ac:dyDescent="0.25"/>
    <row r="18132" ht="15" hidden="1" customHeight="1" x14ac:dyDescent="0.25"/>
    <row r="18133" ht="15" hidden="1" customHeight="1" x14ac:dyDescent="0.25"/>
    <row r="18134" ht="15" hidden="1" customHeight="1" x14ac:dyDescent="0.25"/>
    <row r="18135" ht="15" hidden="1" customHeight="1" x14ac:dyDescent="0.25"/>
    <row r="18136" ht="15" hidden="1" customHeight="1" x14ac:dyDescent="0.25"/>
    <row r="18137" ht="15" hidden="1" customHeight="1" x14ac:dyDescent="0.25"/>
    <row r="18138" ht="15" hidden="1" customHeight="1" x14ac:dyDescent="0.25"/>
    <row r="18139" ht="15" hidden="1" customHeight="1" x14ac:dyDescent="0.25"/>
    <row r="18140" ht="15" hidden="1" customHeight="1" x14ac:dyDescent="0.25"/>
    <row r="18141" ht="15" hidden="1" customHeight="1" x14ac:dyDescent="0.25"/>
    <row r="18142" ht="15" hidden="1" customHeight="1" x14ac:dyDescent="0.25"/>
    <row r="18143" ht="15" hidden="1" customHeight="1" x14ac:dyDescent="0.25"/>
    <row r="18144" ht="15" hidden="1" customHeight="1" x14ac:dyDescent="0.25"/>
    <row r="18145" ht="15" hidden="1" customHeight="1" x14ac:dyDescent="0.25"/>
    <row r="18146" ht="15" hidden="1" customHeight="1" x14ac:dyDescent="0.25"/>
    <row r="18147" ht="15" hidden="1" customHeight="1" x14ac:dyDescent="0.25"/>
    <row r="18148" ht="15" hidden="1" customHeight="1" x14ac:dyDescent="0.25"/>
    <row r="18149" ht="15" hidden="1" customHeight="1" x14ac:dyDescent="0.25"/>
    <row r="18150" ht="15" hidden="1" customHeight="1" x14ac:dyDescent="0.25"/>
    <row r="18151" ht="15" hidden="1" customHeight="1" x14ac:dyDescent="0.25"/>
    <row r="18152" ht="15" hidden="1" customHeight="1" x14ac:dyDescent="0.25"/>
    <row r="18153" ht="15" hidden="1" customHeight="1" x14ac:dyDescent="0.25"/>
    <row r="18154" ht="15" hidden="1" customHeight="1" x14ac:dyDescent="0.25"/>
    <row r="18155" ht="15" hidden="1" customHeight="1" x14ac:dyDescent="0.25"/>
    <row r="18156" ht="15" hidden="1" customHeight="1" x14ac:dyDescent="0.25"/>
    <row r="18157" ht="15" hidden="1" customHeight="1" x14ac:dyDescent="0.25"/>
    <row r="18158" ht="15" hidden="1" customHeight="1" x14ac:dyDescent="0.25"/>
    <row r="18159" ht="15" hidden="1" customHeight="1" x14ac:dyDescent="0.25"/>
    <row r="18160" ht="15" hidden="1" customHeight="1" x14ac:dyDescent="0.25"/>
    <row r="18161" ht="15" hidden="1" customHeight="1" x14ac:dyDescent="0.25"/>
    <row r="18162" ht="15" hidden="1" customHeight="1" x14ac:dyDescent="0.25"/>
    <row r="18163" ht="15" hidden="1" customHeight="1" x14ac:dyDescent="0.25"/>
    <row r="18164" ht="15" hidden="1" customHeight="1" x14ac:dyDescent="0.25"/>
    <row r="18165" ht="15" hidden="1" customHeight="1" x14ac:dyDescent="0.25"/>
    <row r="18166" ht="15" hidden="1" customHeight="1" x14ac:dyDescent="0.25"/>
    <row r="18167" ht="15" hidden="1" customHeight="1" x14ac:dyDescent="0.25"/>
    <row r="18168" ht="15" hidden="1" customHeight="1" x14ac:dyDescent="0.25"/>
    <row r="18169" ht="15" hidden="1" customHeight="1" x14ac:dyDescent="0.25"/>
    <row r="18170" ht="15" hidden="1" customHeight="1" x14ac:dyDescent="0.25"/>
    <row r="18171" ht="15" hidden="1" customHeight="1" x14ac:dyDescent="0.25"/>
    <row r="18172" ht="15" hidden="1" customHeight="1" x14ac:dyDescent="0.25"/>
    <row r="18173" ht="15" hidden="1" customHeight="1" x14ac:dyDescent="0.25"/>
    <row r="18174" ht="15" hidden="1" customHeight="1" x14ac:dyDescent="0.25"/>
    <row r="18175" ht="15" hidden="1" customHeight="1" x14ac:dyDescent="0.25"/>
    <row r="18176" ht="15" hidden="1" customHeight="1" x14ac:dyDescent="0.25"/>
    <row r="18177" ht="15" hidden="1" customHeight="1" x14ac:dyDescent="0.25"/>
    <row r="18178" ht="15" hidden="1" customHeight="1" x14ac:dyDescent="0.25"/>
    <row r="18179" ht="15" hidden="1" customHeight="1" x14ac:dyDescent="0.25"/>
    <row r="18180" ht="15" hidden="1" customHeight="1" x14ac:dyDescent="0.25"/>
    <row r="18181" ht="15" hidden="1" customHeight="1" x14ac:dyDescent="0.25"/>
    <row r="18182" ht="15" hidden="1" customHeight="1" x14ac:dyDescent="0.25"/>
    <row r="18183" ht="15" hidden="1" customHeight="1" x14ac:dyDescent="0.25"/>
    <row r="18184" ht="15" hidden="1" customHeight="1" x14ac:dyDescent="0.25"/>
    <row r="18185" ht="15" hidden="1" customHeight="1" x14ac:dyDescent="0.25"/>
    <row r="18186" ht="15" hidden="1" customHeight="1" x14ac:dyDescent="0.25"/>
    <row r="18187" ht="15" hidden="1" customHeight="1" x14ac:dyDescent="0.25"/>
    <row r="18188" ht="15" hidden="1" customHeight="1" x14ac:dyDescent="0.25"/>
    <row r="18189" ht="15" hidden="1" customHeight="1" x14ac:dyDescent="0.25"/>
    <row r="18190" ht="15" hidden="1" customHeight="1" x14ac:dyDescent="0.25"/>
    <row r="18191" ht="15" hidden="1" customHeight="1" x14ac:dyDescent="0.25"/>
    <row r="18192" ht="15" hidden="1" customHeight="1" x14ac:dyDescent="0.25"/>
    <row r="18193" ht="15" hidden="1" customHeight="1" x14ac:dyDescent="0.25"/>
    <row r="18194" ht="15" hidden="1" customHeight="1" x14ac:dyDescent="0.25"/>
    <row r="18195" ht="15" hidden="1" customHeight="1" x14ac:dyDescent="0.25"/>
    <row r="18196" ht="15" hidden="1" customHeight="1" x14ac:dyDescent="0.25"/>
    <row r="18197" ht="15" hidden="1" customHeight="1" x14ac:dyDescent="0.25"/>
    <row r="18198" ht="15" hidden="1" customHeight="1" x14ac:dyDescent="0.25"/>
    <row r="18199" ht="15" hidden="1" customHeight="1" x14ac:dyDescent="0.25"/>
    <row r="18200" ht="15" hidden="1" customHeight="1" x14ac:dyDescent="0.25"/>
    <row r="18201" ht="15" hidden="1" customHeight="1" x14ac:dyDescent="0.25"/>
    <row r="18202" ht="15" hidden="1" customHeight="1" x14ac:dyDescent="0.25"/>
    <row r="18203" ht="15" hidden="1" customHeight="1" x14ac:dyDescent="0.25"/>
    <row r="18204" ht="15" hidden="1" customHeight="1" x14ac:dyDescent="0.25"/>
    <row r="18205" ht="15" hidden="1" customHeight="1" x14ac:dyDescent="0.25"/>
    <row r="18206" ht="15" hidden="1" customHeight="1" x14ac:dyDescent="0.25"/>
    <row r="18207" ht="15" hidden="1" customHeight="1" x14ac:dyDescent="0.25"/>
    <row r="18208" ht="15" hidden="1" customHeight="1" x14ac:dyDescent="0.25"/>
    <row r="18209" ht="15" hidden="1" customHeight="1" x14ac:dyDescent="0.25"/>
    <row r="18210" ht="15" hidden="1" customHeight="1" x14ac:dyDescent="0.25"/>
    <row r="18211" ht="15" hidden="1" customHeight="1" x14ac:dyDescent="0.25"/>
    <row r="18212" ht="15" hidden="1" customHeight="1" x14ac:dyDescent="0.25"/>
    <row r="18213" ht="15" hidden="1" customHeight="1" x14ac:dyDescent="0.25"/>
    <row r="18214" ht="15" hidden="1" customHeight="1" x14ac:dyDescent="0.25"/>
    <row r="18215" ht="15" hidden="1" customHeight="1" x14ac:dyDescent="0.25"/>
    <row r="18216" ht="15" hidden="1" customHeight="1" x14ac:dyDescent="0.25"/>
    <row r="18217" ht="15" hidden="1" customHeight="1" x14ac:dyDescent="0.25"/>
    <row r="18218" ht="15" hidden="1" customHeight="1" x14ac:dyDescent="0.25"/>
    <row r="18219" ht="15" hidden="1" customHeight="1" x14ac:dyDescent="0.25"/>
    <row r="18220" ht="15" hidden="1" customHeight="1" x14ac:dyDescent="0.25"/>
    <row r="18221" ht="15" hidden="1" customHeight="1" x14ac:dyDescent="0.25"/>
    <row r="18222" ht="15" hidden="1" customHeight="1" x14ac:dyDescent="0.25"/>
    <row r="18223" ht="15" hidden="1" customHeight="1" x14ac:dyDescent="0.25"/>
    <row r="18224" ht="15" hidden="1" customHeight="1" x14ac:dyDescent="0.25"/>
    <row r="18225" ht="15" hidden="1" customHeight="1" x14ac:dyDescent="0.25"/>
    <row r="18226" ht="15" hidden="1" customHeight="1" x14ac:dyDescent="0.25"/>
    <row r="18227" ht="15" hidden="1" customHeight="1" x14ac:dyDescent="0.25"/>
    <row r="18228" ht="15" hidden="1" customHeight="1" x14ac:dyDescent="0.25"/>
    <row r="18229" ht="15" hidden="1" customHeight="1" x14ac:dyDescent="0.25"/>
    <row r="18230" ht="15" hidden="1" customHeight="1" x14ac:dyDescent="0.25"/>
    <row r="18231" ht="15" hidden="1" customHeight="1" x14ac:dyDescent="0.25"/>
    <row r="18232" ht="15" hidden="1" customHeight="1" x14ac:dyDescent="0.25"/>
    <row r="18233" ht="15" hidden="1" customHeight="1" x14ac:dyDescent="0.25"/>
    <row r="18234" ht="15" hidden="1" customHeight="1" x14ac:dyDescent="0.25"/>
    <row r="18235" ht="15" hidden="1" customHeight="1" x14ac:dyDescent="0.25"/>
    <row r="18236" ht="15" hidden="1" customHeight="1" x14ac:dyDescent="0.25"/>
    <row r="18237" ht="15" hidden="1" customHeight="1" x14ac:dyDescent="0.25"/>
    <row r="18238" ht="15" hidden="1" customHeight="1" x14ac:dyDescent="0.25"/>
    <row r="18239" ht="15" hidden="1" customHeight="1" x14ac:dyDescent="0.25"/>
    <row r="18240" ht="15" hidden="1" customHeight="1" x14ac:dyDescent="0.25"/>
    <row r="18241" ht="15" hidden="1" customHeight="1" x14ac:dyDescent="0.25"/>
    <row r="18242" ht="15" hidden="1" customHeight="1" x14ac:dyDescent="0.25"/>
    <row r="18243" ht="15" hidden="1" customHeight="1" x14ac:dyDescent="0.25"/>
    <row r="18244" ht="15" hidden="1" customHeight="1" x14ac:dyDescent="0.25"/>
    <row r="18245" ht="15" hidden="1" customHeight="1" x14ac:dyDescent="0.25"/>
    <row r="18246" ht="15" hidden="1" customHeight="1" x14ac:dyDescent="0.25"/>
    <row r="18247" ht="15" hidden="1" customHeight="1" x14ac:dyDescent="0.25"/>
    <row r="18248" ht="15" hidden="1" customHeight="1" x14ac:dyDescent="0.25"/>
    <row r="18249" ht="15" hidden="1" customHeight="1" x14ac:dyDescent="0.25"/>
    <row r="18250" ht="15" hidden="1" customHeight="1" x14ac:dyDescent="0.25"/>
    <row r="18251" ht="15" hidden="1" customHeight="1" x14ac:dyDescent="0.25"/>
    <row r="18252" ht="15" hidden="1" customHeight="1" x14ac:dyDescent="0.25"/>
    <row r="18253" ht="15" hidden="1" customHeight="1" x14ac:dyDescent="0.25"/>
    <row r="18254" ht="15" hidden="1" customHeight="1" x14ac:dyDescent="0.25"/>
    <row r="18255" ht="15" hidden="1" customHeight="1" x14ac:dyDescent="0.25"/>
    <row r="18256" ht="15" hidden="1" customHeight="1" x14ac:dyDescent="0.25"/>
    <row r="18257" ht="15" hidden="1" customHeight="1" x14ac:dyDescent="0.25"/>
    <row r="18258" ht="15" hidden="1" customHeight="1" x14ac:dyDescent="0.25"/>
    <row r="18259" ht="15" hidden="1" customHeight="1" x14ac:dyDescent="0.25"/>
    <row r="18260" ht="15" hidden="1" customHeight="1" x14ac:dyDescent="0.25"/>
    <row r="18261" ht="15" hidden="1" customHeight="1" x14ac:dyDescent="0.25"/>
    <row r="18262" ht="15" hidden="1" customHeight="1" x14ac:dyDescent="0.25"/>
    <row r="18263" ht="15" hidden="1" customHeight="1" x14ac:dyDescent="0.25"/>
    <row r="18264" ht="15" hidden="1" customHeight="1" x14ac:dyDescent="0.25"/>
    <row r="18265" ht="15" hidden="1" customHeight="1" x14ac:dyDescent="0.25"/>
    <row r="18266" ht="15" hidden="1" customHeight="1" x14ac:dyDescent="0.25"/>
    <row r="18267" ht="15" hidden="1" customHeight="1" x14ac:dyDescent="0.25"/>
    <row r="18268" ht="15" hidden="1" customHeight="1" x14ac:dyDescent="0.25"/>
    <row r="18269" ht="15" hidden="1" customHeight="1" x14ac:dyDescent="0.25"/>
    <row r="18270" ht="15" hidden="1" customHeight="1" x14ac:dyDescent="0.25"/>
    <row r="18271" ht="15" hidden="1" customHeight="1" x14ac:dyDescent="0.25"/>
    <row r="18272" ht="15" hidden="1" customHeight="1" x14ac:dyDescent="0.25"/>
    <row r="18273" ht="15" hidden="1" customHeight="1" x14ac:dyDescent="0.25"/>
    <row r="18274" ht="15" hidden="1" customHeight="1" x14ac:dyDescent="0.25"/>
    <row r="18275" ht="15" hidden="1" customHeight="1" x14ac:dyDescent="0.25"/>
    <row r="18276" ht="15" hidden="1" customHeight="1" x14ac:dyDescent="0.25"/>
    <row r="18277" ht="15" hidden="1" customHeight="1" x14ac:dyDescent="0.25"/>
    <row r="18278" ht="15" hidden="1" customHeight="1" x14ac:dyDescent="0.25"/>
    <row r="18279" ht="15" hidden="1" customHeight="1" x14ac:dyDescent="0.25"/>
    <row r="18280" ht="15" hidden="1" customHeight="1" x14ac:dyDescent="0.25"/>
    <row r="18281" ht="15" hidden="1" customHeight="1" x14ac:dyDescent="0.25"/>
    <row r="18282" ht="15" hidden="1" customHeight="1" x14ac:dyDescent="0.25"/>
    <row r="18283" ht="15" hidden="1" customHeight="1" x14ac:dyDescent="0.25"/>
    <row r="18284" ht="15" hidden="1" customHeight="1" x14ac:dyDescent="0.25"/>
    <row r="18285" ht="15" hidden="1" customHeight="1" x14ac:dyDescent="0.25"/>
    <row r="18286" ht="15" hidden="1" customHeight="1" x14ac:dyDescent="0.25"/>
    <row r="18287" ht="15" hidden="1" customHeight="1" x14ac:dyDescent="0.25"/>
    <row r="18288" ht="15" hidden="1" customHeight="1" x14ac:dyDescent="0.25"/>
    <row r="18289" ht="15" hidden="1" customHeight="1" x14ac:dyDescent="0.25"/>
    <row r="18290" ht="15" hidden="1" customHeight="1" x14ac:dyDescent="0.25"/>
    <row r="18291" ht="15" hidden="1" customHeight="1" x14ac:dyDescent="0.25"/>
    <row r="18292" ht="15" hidden="1" customHeight="1" x14ac:dyDescent="0.25"/>
    <row r="18293" ht="15" hidden="1" customHeight="1" x14ac:dyDescent="0.25"/>
    <row r="18294" ht="15" hidden="1" customHeight="1" x14ac:dyDescent="0.25"/>
    <row r="18295" ht="15" hidden="1" customHeight="1" x14ac:dyDescent="0.25"/>
    <row r="18296" ht="15" hidden="1" customHeight="1" x14ac:dyDescent="0.25"/>
    <row r="18297" ht="15" hidden="1" customHeight="1" x14ac:dyDescent="0.25"/>
    <row r="18298" ht="15" hidden="1" customHeight="1" x14ac:dyDescent="0.25"/>
    <row r="18299" ht="15" hidden="1" customHeight="1" x14ac:dyDescent="0.25"/>
    <row r="18300" ht="15" hidden="1" customHeight="1" x14ac:dyDescent="0.25"/>
    <row r="18301" ht="15" hidden="1" customHeight="1" x14ac:dyDescent="0.25"/>
    <row r="18302" ht="15" hidden="1" customHeight="1" x14ac:dyDescent="0.25"/>
    <row r="18303" ht="15" hidden="1" customHeight="1" x14ac:dyDescent="0.25"/>
    <row r="18304" ht="15" hidden="1" customHeight="1" x14ac:dyDescent="0.25"/>
    <row r="18305" ht="15" hidden="1" customHeight="1" x14ac:dyDescent="0.25"/>
    <row r="18306" ht="15" hidden="1" customHeight="1" x14ac:dyDescent="0.25"/>
    <row r="18307" ht="15" hidden="1" customHeight="1" x14ac:dyDescent="0.25"/>
    <row r="18308" ht="15" hidden="1" customHeight="1" x14ac:dyDescent="0.25"/>
    <row r="18309" ht="15" hidden="1" customHeight="1" x14ac:dyDescent="0.25"/>
    <row r="18310" ht="15" hidden="1" customHeight="1" x14ac:dyDescent="0.25"/>
    <row r="18311" ht="15" hidden="1" customHeight="1" x14ac:dyDescent="0.25"/>
    <row r="18312" ht="15" hidden="1" customHeight="1" x14ac:dyDescent="0.25"/>
    <row r="18313" ht="15" hidden="1" customHeight="1" x14ac:dyDescent="0.25"/>
    <row r="18314" ht="15" hidden="1" customHeight="1" x14ac:dyDescent="0.25"/>
    <row r="18315" ht="15" hidden="1" customHeight="1" x14ac:dyDescent="0.25"/>
    <row r="18316" ht="15" hidden="1" customHeight="1" x14ac:dyDescent="0.25"/>
    <row r="18317" ht="15" hidden="1" customHeight="1" x14ac:dyDescent="0.25"/>
    <row r="18318" ht="15" hidden="1" customHeight="1" x14ac:dyDescent="0.25"/>
    <row r="18319" ht="15" hidden="1" customHeight="1" x14ac:dyDescent="0.25"/>
    <row r="18320" ht="15" hidden="1" customHeight="1" x14ac:dyDescent="0.25"/>
    <row r="18321" ht="15" hidden="1" customHeight="1" x14ac:dyDescent="0.25"/>
    <row r="18322" ht="15" hidden="1" customHeight="1" x14ac:dyDescent="0.25"/>
    <row r="18323" ht="15" hidden="1" customHeight="1" x14ac:dyDescent="0.25"/>
    <row r="18324" ht="15" hidden="1" customHeight="1" x14ac:dyDescent="0.25"/>
    <row r="18325" ht="15" hidden="1" customHeight="1" x14ac:dyDescent="0.25"/>
    <row r="18326" ht="15" hidden="1" customHeight="1" x14ac:dyDescent="0.25"/>
    <row r="18327" ht="15" hidden="1" customHeight="1" x14ac:dyDescent="0.25"/>
    <row r="18328" ht="15" hidden="1" customHeight="1" x14ac:dyDescent="0.25"/>
    <row r="18329" ht="15" hidden="1" customHeight="1" x14ac:dyDescent="0.25"/>
    <row r="18330" ht="15" hidden="1" customHeight="1" x14ac:dyDescent="0.25"/>
    <row r="18331" ht="15" hidden="1" customHeight="1" x14ac:dyDescent="0.25"/>
    <row r="18332" ht="15" hidden="1" customHeight="1" x14ac:dyDescent="0.25"/>
    <row r="18333" ht="15" hidden="1" customHeight="1" x14ac:dyDescent="0.25"/>
    <row r="18334" ht="15" hidden="1" customHeight="1" x14ac:dyDescent="0.25"/>
    <row r="18335" ht="15" hidden="1" customHeight="1" x14ac:dyDescent="0.25"/>
    <row r="18336" ht="15" hidden="1" customHeight="1" x14ac:dyDescent="0.25"/>
    <row r="18337" ht="15" hidden="1" customHeight="1" x14ac:dyDescent="0.25"/>
    <row r="18338" ht="15" hidden="1" customHeight="1" x14ac:dyDescent="0.25"/>
    <row r="18339" ht="15" hidden="1" customHeight="1" x14ac:dyDescent="0.25"/>
    <row r="18340" ht="15" hidden="1" customHeight="1" x14ac:dyDescent="0.25"/>
    <row r="18341" ht="15" hidden="1" customHeight="1" x14ac:dyDescent="0.25"/>
    <row r="18342" ht="15" hidden="1" customHeight="1" x14ac:dyDescent="0.25"/>
    <row r="18343" ht="15" hidden="1" customHeight="1" x14ac:dyDescent="0.25"/>
    <row r="18344" ht="15" hidden="1" customHeight="1" x14ac:dyDescent="0.25"/>
    <row r="18345" ht="15" hidden="1" customHeight="1" x14ac:dyDescent="0.25"/>
    <row r="18346" ht="15" hidden="1" customHeight="1" x14ac:dyDescent="0.25"/>
    <row r="18347" ht="15" hidden="1" customHeight="1" x14ac:dyDescent="0.25"/>
    <row r="18348" ht="15" hidden="1" customHeight="1" x14ac:dyDescent="0.25"/>
    <row r="18349" ht="15" hidden="1" customHeight="1" x14ac:dyDescent="0.25"/>
    <row r="18350" ht="15" hidden="1" customHeight="1" x14ac:dyDescent="0.25"/>
    <row r="18351" ht="15" hidden="1" customHeight="1" x14ac:dyDescent="0.25"/>
    <row r="18352" ht="15" hidden="1" customHeight="1" x14ac:dyDescent="0.25"/>
    <row r="18353" ht="15" hidden="1" customHeight="1" x14ac:dyDescent="0.25"/>
    <row r="18354" ht="15" hidden="1" customHeight="1" x14ac:dyDescent="0.25"/>
    <row r="18355" ht="15" hidden="1" customHeight="1" x14ac:dyDescent="0.25"/>
    <row r="18356" ht="15" hidden="1" customHeight="1" x14ac:dyDescent="0.25"/>
    <row r="18357" ht="15" hidden="1" customHeight="1" x14ac:dyDescent="0.25"/>
    <row r="18358" ht="15" hidden="1" customHeight="1" x14ac:dyDescent="0.25"/>
    <row r="18359" ht="15" hidden="1" customHeight="1" x14ac:dyDescent="0.25"/>
    <row r="18360" ht="15" hidden="1" customHeight="1" x14ac:dyDescent="0.25"/>
    <row r="18361" ht="15" hidden="1" customHeight="1" x14ac:dyDescent="0.25"/>
    <row r="18362" ht="15" hidden="1" customHeight="1" x14ac:dyDescent="0.25"/>
    <row r="18363" ht="15" hidden="1" customHeight="1" x14ac:dyDescent="0.25"/>
    <row r="18364" ht="15" hidden="1" customHeight="1" x14ac:dyDescent="0.25"/>
    <row r="18365" ht="15" hidden="1" customHeight="1" x14ac:dyDescent="0.25"/>
    <row r="18366" ht="15" hidden="1" customHeight="1" x14ac:dyDescent="0.25"/>
    <row r="18367" ht="15" hidden="1" customHeight="1" x14ac:dyDescent="0.25"/>
    <row r="18368" ht="15" hidden="1" customHeight="1" x14ac:dyDescent="0.25"/>
    <row r="18369" ht="15" hidden="1" customHeight="1" x14ac:dyDescent="0.25"/>
    <row r="18370" ht="15" hidden="1" customHeight="1" x14ac:dyDescent="0.25"/>
    <row r="18371" ht="15" hidden="1" customHeight="1" x14ac:dyDescent="0.25"/>
    <row r="18372" ht="15" hidden="1" customHeight="1" x14ac:dyDescent="0.25"/>
    <row r="18373" ht="15" hidden="1" customHeight="1" x14ac:dyDescent="0.25"/>
    <row r="18374" ht="15" hidden="1" customHeight="1" x14ac:dyDescent="0.25"/>
    <row r="18375" ht="15" hidden="1" customHeight="1" x14ac:dyDescent="0.25"/>
    <row r="18376" ht="15" hidden="1" customHeight="1" x14ac:dyDescent="0.25"/>
    <row r="18377" ht="15" hidden="1" customHeight="1" x14ac:dyDescent="0.25"/>
    <row r="18378" ht="15" hidden="1" customHeight="1" x14ac:dyDescent="0.25"/>
    <row r="18379" ht="15" hidden="1" customHeight="1" x14ac:dyDescent="0.25"/>
    <row r="18380" ht="15" hidden="1" customHeight="1" x14ac:dyDescent="0.25"/>
    <row r="18381" ht="15" hidden="1" customHeight="1" x14ac:dyDescent="0.25"/>
    <row r="18382" ht="15" hidden="1" customHeight="1" x14ac:dyDescent="0.25"/>
    <row r="18383" ht="15" hidden="1" customHeight="1" x14ac:dyDescent="0.25"/>
    <row r="18384" ht="15" hidden="1" customHeight="1" x14ac:dyDescent="0.25"/>
    <row r="18385" ht="15" hidden="1" customHeight="1" x14ac:dyDescent="0.25"/>
    <row r="18386" ht="15" hidden="1" customHeight="1" x14ac:dyDescent="0.25"/>
    <row r="18387" ht="15" hidden="1" customHeight="1" x14ac:dyDescent="0.25"/>
    <row r="18388" ht="15" hidden="1" customHeight="1" x14ac:dyDescent="0.25"/>
    <row r="18389" ht="15" hidden="1" customHeight="1" x14ac:dyDescent="0.25"/>
    <row r="18390" ht="15" hidden="1" customHeight="1" x14ac:dyDescent="0.25"/>
    <row r="18391" ht="15" hidden="1" customHeight="1" x14ac:dyDescent="0.25"/>
    <row r="18392" ht="15" hidden="1" customHeight="1" x14ac:dyDescent="0.25"/>
    <row r="18393" ht="15" hidden="1" customHeight="1" x14ac:dyDescent="0.25"/>
    <row r="18394" ht="15" hidden="1" customHeight="1" x14ac:dyDescent="0.25"/>
    <row r="18395" ht="15" hidden="1" customHeight="1" x14ac:dyDescent="0.25"/>
    <row r="18396" ht="15" hidden="1" customHeight="1" x14ac:dyDescent="0.25"/>
    <row r="18397" ht="15" hidden="1" customHeight="1" x14ac:dyDescent="0.25"/>
    <row r="18398" ht="15" hidden="1" customHeight="1" x14ac:dyDescent="0.25"/>
    <row r="18399" ht="15" hidden="1" customHeight="1" x14ac:dyDescent="0.25"/>
    <row r="18400" ht="15" hidden="1" customHeight="1" x14ac:dyDescent="0.25"/>
    <row r="18401" ht="15" hidden="1" customHeight="1" x14ac:dyDescent="0.25"/>
    <row r="18402" ht="15" hidden="1" customHeight="1" x14ac:dyDescent="0.25"/>
    <row r="18403" ht="15" hidden="1" customHeight="1" x14ac:dyDescent="0.25"/>
    <row r="18404" ht="15" hidden="1" customHeight="1" x14ac:dyDescent="0.25"/>
    <row r="18405" ht="15" hidden="1" customHeight="1" x14ac:dyDescent="0.25"/>
    <row r="18406" ht="15" hidden="1" customHeight="1" x14ac:dyDescent="0.25"/>
    <row r="18407" ht="15" hidden="1" customHeight="1" x14ac:dyDescent="0.25"/>
    <row r="18408" ht="15" hidden="1" customHeight="1" x14ac:dyDescent="0.25"/>
    <row r="18409" ht="15" hidden="1" customHeight="1" x14ac:dyDescent="0.25"/>
    <row r="18410" ht="15" hidden="1" customHeight="1" x14ac:dyDescent="0.25"/>
    <row r="18411" ht="15" hidden="1" customHeight="1" x14ac:dyDescent="0.25"/>
    <row r="18412" ht="15" hidden="1" customHeight="1" x14ac:dyDescent="0.25"/>
    <row r="18413" ht="15" hidden="1" customHeight="1" x14ac:dyDescent="0.25"/>
    <row r="18414" ht="15" hidden="1" customHeight="1" x14ac:dyDescent="0.25"/>
    <row r="18415" ht="15" hidden="1" customHeight="1" x14ac:dyDescent="0.25"/>
    <row r="18416" ht="15" hidden="1" customHeight="1" x14ac:dyDescent="0.25"/>
    <row r="18417" ht="15" hidden="1" customHeight="1" x14ac:dyDescent="0.25"/>
    <row r="18418" ht="15" hidden="1" customHeight="1" x14ac:dyDescent="0.25"/>
    <row r="18419" ht="15" hidden="1" customHeight="1" x14ac:dyDescent="0.25"/>
    <row r="18420" ht="15" hidden="1" customHeight="1" x14ac:dyDescent="0.25"/>
    <row r="18421" ht="15" hidden="1" customHeight="1" x14ac:dyDescent="0.25"/>
    <row r="18422" ht="15" hidden="1" customHeight="1" x14ac:dyDescent="0.25"/>
    <row r="18423" ht="15" hidden="1" customHeight="1" x14ac:dyDescent="0.25"/>
    <row r="18424" ht="15" hidden="1" customHeight="1" x14ac:dyDescent="0.25"/>
    <row r="18425" ht="15" hidden="1" customHeight="1" x14ac:dyDescent="0.25"/>
    <row r="18426" ht="15" hidden="1" customHeight="1" x14ac:dyDescent="0.25"/>
    <row r="18427" ht="15" hidden="1" customHeight="1" x14ac:dyDescent="0.25"/>
    <row r="18428" ht="15" hidden="1" customHeight="1" x14ac:dyDescent="0.25"/>
    <row r="18429" ht="15" hidden="1" customHeight="1" x14ac:dyDescent="0.25"/>
    <row r="18430" ht="15" hidden="1" customHeight="1" x14ac:dyDescent="0.25"/>
    <row r="18431" ht="15" hidden="1" customHeight="1" x14ac:dyDescent="0.25"/>
    <row r="18432" ht="15" hidden="1" customHeight="1" x14ac:dyDescent="0.25"/>
    <row r="18433" ht="15" hidden="1" customHeight="1" x14ac:dyDescent="0.25"/>
    <row r="18434" ht="15" hidden="1" customHeight="1" x14ac:dyDescent="0.25"/>
    <row r="18435" ht="15" hidden="1" customHeight="1" x14ac:dyDescent="0.25"/>
    <row r="18436" ht="15" hidden="1" customHeight="1" x14ac:dyDescent="0.25"/>
    <row r="18437" ht="15" hidden="1" customHeight="1" x14ac:dyDescent="0.25"/>
    <row r="18438" ht="15" hidden="1" customHeight="1" x14ac:dyDescent="0.25"/>
    <row r="18439" ht="15" hidden="1" customHeight="1" x14ac:dyDescent="0.25"/>
    <row r="18440" ht="15" hidden="1" customHeight="1" x14ac:dyDescent="0.25"/>
    <row r="18441" ht="15" hidden="1" customHeight="1" x14ac:dyDescent="0.25"/>
    <row r="18442" ht="15" hidden="1" customHeight="1" x14ac:dyDescent="0.25"/>
    <row r="18443" ht="15" hidden="1" customHeight="1" x14ac:dyDescent="0.25"/>
    <row r="18444" ht="15" hidden="1" customHeight="1" x14ac:dyDescent="0.25"/>
    <row r="18445" ht="15" hidden="1" customHeight="1" x14ac:dyDescent="0.25"/>
    <row r="18446" ht="15" hidden="1" customHeight="1" x14ac:dyDescent="0.25"/>
    <row r="18447" ht="15" hidden="1" customHeight="1" x14ac:dyDescent="0.25"/>
    <row r="18448" ht="15" hidden="1" customHeight="1" x14ac:dyDescent="0.25"/>
    <row r="18449" ht="15" hidden="1" customHeight="1" x14ac:dyDescent="0.25"/>
    <row r="18450" ht="15" hidden="1" customHeight="1" x14ac:dyDescent="0.25"/>
    <row r="18451" ht="15" hidden="1" customHeight="1" x14ac:dyDescent="0.25"/>
    <row r="18452" ht="15" hidden="1" customHeight="1" x14ac:dyDescent="0.25"/>
    <row r="18453" ht="15" hidden="1" customHeight="1" x14ac:dyDescent="0.25"/>
    <row r="18454" ht="15" hidden="1" customHeight="1" x14ac:dyDescent="0.25"/>
    <row r="18455" ht="15" hidden="1" customHeight="1" x14ac:dyDescent="0.25"/>
    <row r="18456" ht="15" hidden="1" customHeight="1" x14ac:dyDescent="0.25"/>
    <row r="18457" ht="15" hidden="1" customHeight="1" x14ac:dyDescent="0.25"/>
    <row r="18458" ht="15" hidden="1" customHeight="1" x14ac:dyDescent="0.25"/>
    <row r="18459" ht="15" hidden="1" customHeight="1" x14ac:dyDescent="0.25"/>
    <row r="18460" ht="15" hidden="1" customHeight="1" x14ac:dyDescent="0.25"/>
    <row r="18461" ht="15" hidden="1" customHeight="1" x14ac:dyDescent="0.25"/>
    <row r="18462" ht="15" hidden="1" customHeight="1" x14ac:dyDescent="0.25"/>
    <row r="18463" ht="15" hidden="1" customHeight="1" x14ac:dyDescent="0.25"/>
    <row r="18464" ht="15" hidden="1" customHeight="1" x14ac:dyDescent="0.25"/>
    <row r="18465" ht="15" hidden="1" customHeight="1" x14ac:dyDescent="0.25"/>
    <row r="18466" ht="15" hidden="1" customHeight="1" x14ac:dyDescent="0.25"/>
    <row r="18467" ht="15" hidden="1" customHeight="1" x14ac:dyDescent="0.25"/>
    <row r="18468" ht="15" hidden="1" customHeight="1" x14ac:dyDescent="0.25"/>
    <row r="18469" ht="15" hidden="1" customHeight="1" x14ac:dyDescent="0.25"/>
    <row r="18470" ht="15" hidden="1" customHeight="1" x14ac:dyDescent="0.25"/>
    <row r="18471" ht="15" hidden="1" customHeight="1" x14ac:dyDescent="0.25"/>
    <row r="18472" ht="15" hidden="1" customHeight="1" x14ac:dyDescent="0.25"/>
    <row r="18473" ht="15" hidden="1" customHeight="1" x14ac:dyDescent="0.25"/>
    <row r="18474" ht="15" hidden="1" customHeight="1" x14ac:dyDescent="0.25"/>
    <row r="18475" ht="15" hidden="1" customHeight="1" x14ac:dyDescent="0.25"/>
    <row r="18476" ht="15" hidden="1" customHeight="1" x14ac:dyDescent="0.25"/>
    <row r="18477" ht="15" hidden="1" customHeight="1" x14ac:dyDescent="0.25"/>
    <row r="18478" ht="15" hidden="1" customHeight="1" x14ac:dyDescent="0.25"/>
    <row r="18479" ht="15" hidden="1" customHeight="1" x14ac:dyDescent="0.25"/>
    <row r="18480" ht="15" hidden="1" customHeight="1" x14ac:dyDescent="0.25"/>
    <row r="18481" ht="15" hidden="1" customHeight="1" x14ac:dyDescent="0.25"/>
    <row r="18482" ht="15" hidden="1" customHeight="1" x14ac:dyDescent="0.25"/>
    <row r="18483" ht="15" hidden="1" customHeight="1" x14ac:dyDescent="0.25"/>
    <row r="18484" ht="15" hidden="1" customHeight="1" x14ac:dyDescent="0.25"/>
    <row r="18485" ht="15" hidden="1" customHeight="1" x14ac:dyDescent="0.25"/>
    <row r="18486" ht="15" hidden="1" customHeight="1" x14ac:dyDescent="0.25"/>
    <row r="18487" ht="15" hidden="1" customHeight="1" x14ac:dyDescent="0.25"/>
    <row r="18488" ht="15" hidden="1" customHeight="1" x14ac:dyDescent="0.25"/>
    <row r="18489" ht="15" hidden="1" customHeight="1" x14ac:dyDescent="0.25"/>
    <row r="18490" ht="15" hidden="1" customHeight="1" x14ac:dyDescent="0.25"/>
    <row r="18491" ht="15" hidden="1" customHeight="1" x14ac:dyDescent="0.25"/>
    <row r="18492" ht="15" hidden="1" customHeight="1" x14ac:dyDescent="0.25"/>
    <row r="18493" ht="15" hidden="1" customHeight="1" x14ac:dyDescent="0.25"/>
    <row r="18494" ht="15" hidden="1" customHeight="1" x14ac:dyDescent="0.25"/>
    <row r="18495" ht="15" hidden="1" customHeight="1" x14ac:dyDescent="0.25"/>
    <row r="18496" ht="15" hidden="1" customHeight="1" x14ac:dyDescent="0.25"/>
    <row r="18497" ht="15" hidden="1" customHeight="1" x14ac:dyDescent="0.25"/>
    <row r="18498" ht="15" hidden="1" customHeight="1" x14ac:dyDescent="0.25"/>
    <row r="18499" ht="15" hidden="1" customHeight="1" x14ac:dyDescent="0.25"/>
    <row r="18500" ht="15" hidden="1" customHeight="1" x14ac:dyDescent="0.25"/>
    <row r="18501" ht="15" hidden="1" customHeight="1" x14ac:dyDescent="0.25"/>
    <row r="18502" ht="15" hidden="1" customHeight="1" x14ac:dyDescent="0.25"/>
    <row r="18503" ht="15" hidden="1" customHeight="1" x14ac:dyDescent="0.25"/>
    <row r="18504" ht="15" hidden="1" customHeight="1" x14ac:dyDescent="0.25"/>
    <row r="18505" ht="15" hidden="1" customHeight="1" x14ac:dyDescent="0.25"/>
    <row r="18506" ht="15" hidden="1" customHeight="1" x14ac:dyDescent="0.25"/>
    <row r="18507" ht="15" hidden="1" customHeight="1" x14ac:dyDescent="0.25"/>
    <row r="18508" ht="15" hidden="1" customHeight="1" x14ac:dyDescent="0.25"/>
    <row r="18509" ht="15" hidden="1" customHeight="1" x14ac:dyDescent="0.25"/>
    <row r="18510" ht="15" hidden="1" customHeight="1" x14ac:dyDescent="0.25"/>
    <row r="18511" ht="15" hidden="1" customHeight="1" x14ac:dyDescent="0.25"/>
    <row r="18512" ht="15" hidden="1" customHeight="1" x14ac:dyDescent="0.25"/>
    <row r="18513" ht="15" hidden="1" customHeight="1" x14ac:dyDescent="0.25"/>
    <row r="18514" ht="15" hidden="1" customHeight="1" x14ac:dyDescent="0.25"/>
    <row r="18515" ht="15" hidden="1" customHeight="1" x14ac:dyDescent="0.25"/>
    <row r="18516" ht="15" hidden="1" customHeight="1" x14ac:dyDescent="0.25"/>
    <row r="18517" ht="15" hidden="1" customHeight="1" x14ac:dyDescent="0.25"/>
    <row r="18518" ht="15" hidden="1" customHeight="1" x14ac:dyDescent="0.25"/>
    <row r="18519" ht="15" hidden="1" customHeight="1" x14ac:dyDescent="0.25"/>
    <row r="18520" ht="15" hidden="1" customHeight="1" x14ac:dyDescent="0.25"/>
    <row r="18521" ht="15" hidden="1" customHeight="1" x14ac:dyDescent="0.25"/>
    <row r="18522" ht="15" hidden="1" customHeight="1" x14ac:dyDescent="0.25"/>
    <row r="18523" ht="15" hidden="1" customHeight="1" x14ac:dyDescent="0.25"/>
    <row r="18524" ht="15" hidden="1" customHeight="1" x14ac:dyDescent="0.25"/>
    <row r="18525" ht="15" hidden="1" customHeight="1" x14ac:dyDescent="0.25"/>
    <row r="18526" ht="15" hidden="1" customHeight="1" x14ac:dyDescent="0.25"/>
    <row r="18527" ht="15" hidden="1" customHeight="1" x14ac:dyDescent="0.25"/>
    <row r="18528" ht="15" hidden="1" customHeight="1" x14ac:dyDescent="0.25"/>
    <row r="18529" ht="15" hidden="1" customHeight="1" x14ac:dyDescent="0.25"/>
    <row r="18530" ht="15" hidden="1" customHeight="1" x14ac:dyDescent="0.25"/>
    <row r="18531" ht="15" hidden="1" customHeight="1" x14ac:dyDescent="0.25"/>
    <row r="18532" ht="15" hidden="1" customHeight="1" x14ac:dyDescent="0.25"/>
    <row r="18533" ht="15" hidden="1" customHeight="1" x14ac:dyDescent="0.25"/>
    <row r="18534" ht="15" hidden="1" customHeight="1" x14ac:dyDescent="0.25"/>
    <row r="18535" ht="15" hidden="1" customHeight="1" x14ac:dyDescent="0.25"/>
    <row r="18536" ht="15" hidden="1" customHeight="1" x14ac:dyDescent="0.25"/>
    <row r="18537" ht="15" hidden="1" customHeight="1" x14ac:dyDescent="0.25"/>
    <row r="18538" ht="15" hidden="1" customHeight="1" x14ac:dyDescent="0.25"/>
    <row r="18539" ht="15" hidden="1" customHeight="1" x14ac:dyDescent="0.25"/>
    <row r="18540" ht="15" hidden="1" customHeight="1" x14ac:dyDescent="0.25"/>
    <row r="18541" ht="15" hidden="1" customHeight="1" x14ac:dyDescent="0.25"/>
    <row r="18542" ht="15" hidden="1" customHeight="1" x14ac:dyDescent="0.25"/>
    <row r="18543" ht="15" hidden="1" customHeight="1" x14ac:dyDescent="0.25"/>
    <row r="18544" ht="15" hidden="1" customHeight="1" x14ac:dyDescent="0.25"/>
    <row r="18545" ht="15" hidden="1" customHeight="1" x14ac:dyDescent="0.25"/>
    <row r="18546" ht="15" hidden="1" customHeight="1" x14ac:dyDescent="0.25"/>
    <row r="18547" ht="15" hidden="1" customHeight="1" x14ac:dyDescent="0.25"/>
    <row r="18548" ht="15" hidden="1" customHeight="1" x14ac:dyDescent="0.25"/>
    <row r="18549" ht="15" hidden="1" customHeight="1" x14ac:dyDescent="0.25"/>
    <row r="18550" ht="15" hidden="1" customHeight="1" x14ac:dyDescent="0.25"/>
    <row r="18551" ht="15" hidden="1" customHeight="1" x14ac:dyDescent="0.25"/>
    <row r="18552" ht="15" hidden="1" customHeight="1" x14ac:dyDescent="0.25"/>
    <row r="18553" ht="15" hidden="1" customHeight="1" x14ac:dyDescent="0.25"/>
    <row r="18554" ht="15" hidden="1" customHeight="1" x14ac:dyDescent="0.25"/>
    <row r="18555" ht="15" hidden="1" customHeight="1" x14ac:dyDescent="0.25"/>
    <row r="18556" ht="15" hidden="1" customHeight="1" x14ac:dyDescent="0.25"/>
    <row r="18557" ht="15" hidden="1" customHeight="1" x14ac:dyDescent="0.25"/>
    <row r="18558" ht="15" hidden="1" customHeight="1" x14ac:dyDescent="0.25"/>
    <row r="18559" ht="15" hidden="1" customHeight="1" x14ac:dyDescent="0.25"/>
    <row r="18560" ht="15" hidden="1" customHeight="1" x14ac:dyDescent="0.25"/>
    <row r="18561" ht="15" hidden="1" customHeight="1" x14ac:dyDescent="0.25"/>
    <row r="18562" ht="15" hidden="1" customHeight="1" x14ac:dyDescent="0.25"/>
    <row r="18563" ht="15" hidden="1" customHeight="1" x14ac:dyDescent="0.25"/>
    <row r="18564" ht="15" hidden="1" customHeight="1" x14ac:dyDescent="0.25"/>
    <row r="18565" ht="15" hidden="1" customHeight="1" x14ac:dyDescent="0.25"/>
    <row r="18566" ht="15" hidden="1" customHeight="1" x14ac:dyDescent="0.25"/>
    <row r="18567" ht="15" hidden="1" customHeight="1" x14ac:dyDescent="0.25"/>
    <row r="18568" ht="15" hidden="1" customHeight="1" x14ac:dyDescent="0.25"/>
    <row r="18569" ht="15" hidden="1" customHeight="1" x14ac:dyDescent="0.25"/>
    <row r="18570" ht="15" hidden="1" customHeight="1" x14ac:dyDescent="0.25"/>
    <row r="18571" ht="15" hidden="1" customHeight="1" x14ac:dyDescent="0.25"/>
    <row r="18572" ht="15" hidden="1" customHeight="1" x14ac:dyDescent="0.25"/>
    <row r="18573" ht="15" hidden="1" customHeight="1" x14ac:dyDescent="0.25"/>
    <row r="18574" ht="15" hidden="1" customHeight="1" x14ac:dyDescent="0.25"/>
    <row r="18575" ht="15" hidden="1" customHeight="1" x14ac:dyDescent="0.25"/>
    <row r="18576" ht="15" hidden="1" customHeight="1" x14ac:dyDescent="0.25"/>
    <row r="18577" ht="15" hidden="1" customHeight="1" x14ac:dyDescent="0.25"/>
    <row r="18578" ht="15" hidden="1" customHeight="1" x14ac:dyDescent="0.25"/>
    <row r="18579" ht="15" hidden="1" customHeight="1" x14ac:dyDescent="0.25"/>
    <row r="18580" ht="15" hidden="1" customHeight="1" x14ac:dyDescent="0.25"/>
    <row r="18581" ht="15" hidden="1" customHeight="1" x14ac:dyDescent="0.25"/>
    <row r="18582" ht="15" hidden="1" customHeight="1" x14ac:dyDescent="0.25"/>
    <row r="18583" ht="15" hidden="1" customHeight="1" x14ac:dyDescent="0.25"/>
    <row r="18584" ht="15" hidden="1" customHeight="1" x14ac:dyDescent="0.25"/>
    <row r="18585" ht="15" hidden="1" customHeight="1" x14ac:dyDescent="0.25"/>
    <row r="18586" ht="15" hidden="1" customHeight="1" x14ac:dyDescent="0.25"/>
    <row r="18587" ht="15" hidden="1" customHeight="1" x14ac:dyDescent="0.25"/>
    <row r="18588" ht="15" hidden="1" customHeight="1" x14ac:dyDescent="0.25"/>
    <row r="18589" ht="15" hidden="1" customHeight="1" x14ac:dyDescent="0.25"/>
    <row r="18590" ht="15" hidden="1" customHeight="1" x14ac:dyDescent="0.25"/>
    <row r="18591" ht="15" hidden="1" customHeight="1" x14ac:dyDescent="0.25"/>
    <row r="18592" ht="15" hidden="1" customHeight="1" x14ac:dyDescent="0.25"/>
    <row r="18593" ht="15" hidden="1" customHeight="1" x14ac:dyDescent="0.25"/>
    <row r="18594" ht="15" hidden="1" customHeight="1" x14ac:dyDescent="0.25"/>
    <row r="18595" ht="15" hidden="1" customHeight="1" x14ac:dyDescent="0.25"/>
    <row r="18596" ht="15" hidden="1" customHeight="1" x14ac:dyDescent="0.25"/>
    <row r="18597" ht="15" hidden="1" customHeight="1" x14ac:dyDescent="0.25"/>
    <row r="18598" ht="15" hidden="1" customHeight="1" x14ac:dyDescent="0.25"/>
    <row r="18599" ht="15" hidden="1" customHeight="1" x14ac:dyDescent="0.25"/>
    <row r="18600" ht="15" hidden="1" customHeight="1" x14ac:dyDescent="0.25"/>
    <row r="18601" ht="15" hidden="1" customHeight="1" x14ac:dyDescent="0.25"/>
    <row r="18602" ht="15" hidden="1" customHeight="1" x14ac:dyDescent="0.25"/>
    <row r="18603" ht="15" hidden="1" customHeight="1" x14ac:dyDescent="0.25"/>
    <row r="18604" ht="15" hidden="1" customHeight="1" x14ac:dyDescent="0.25"/>
    <row r="18605" ht="15" hidden="1" customHeight="1" x14ac:dyDescent="0.25"/>
    <row r="18606" ht="15" hidden="1" customHeight="1" x14ac:dyDescent="0.25"/>
    <row r="18607" ht="15" hidden="1" customHeight="1" x14ac:dyDescent="0.25"/>
    <row r="18608" ht="15" hidden="1" customHeight="1" x14ac:dyDescent="0.25"/>
    <row r="18609" ht="15" hidden="1" customHeight="1" x14ac:dyDescent="0.25"/>
    <row r="18610" ht="15" hidden="1" customHeight="1" x14ac:dyDescent="0.25"/>
    <row r="18611" ht="15" hidden="1" customHeight="1" x14ac:dyDescent="0.25"/>
    <row r="18612" ht="15" hidden="1" customHeight="1" x14ac:dyDescent="0.25"/>
    <row r="18613" ht="15" hidden="1" customHeight="1" x14ac:dyDescent="0.25"/>
    <row r="18614" ht="15" hidden="1" customHeight="1" x14ac:dyDescent="0.25"/>
    <row r="18615" ht="15" hidden="1" customHeight="1" x14ac:dyDescent="0.25"/>
    <row r="18616" ht="15" hidden="1" customHeight="1" x14ac:dyDescent="0.25"/>
    <row r="18617" ht="15" hidden="1" customHeight="1" x14ac:dyDescent="0.25"/>
    <row r="18618" ht="15" hidden="1" customHeight="1" x14ac:dyDescent="0.25"/>
    <row r="18619" ht="15" hidden="1" customHeight="1" x14ac:dyDescent="0.25"/>
    <row r="18620" ht="15" hidden="1" customHeight="1" x14ac:dyDescent="0.25"/>
    <row r="18621" ht="15" hidden="1" customHeight="1" x14ac:dyDescent="0.25"/>
    <row r="18622" ht="15" hidden="1" customHeight="1" x14ac:dyDescent="0.25"/>
    <row r="18623" ht="15" hidden="1" customHeight="1" x14ac:dyDescent="0.25"/>
    <row r="18624" ht="15" hidden="1" customHeight="1" x14ac:dyDescent="0.25"/>
    <row r="18625" ht="15" hidden="1" customHeight="1" x14ac:dyDescent="0.25"/>
    <row r="18626" ht="15" hidden="1" customHeight="1" x14ac:dyDescent="0.25"/>
    <row r="18627" ht="15" hidden="1" customHeight="1" x14ac:dyDescent="0.25"/>
    <row r="18628" ht="15" hidden="1" customHeight="1" x14ac:dyDescent="0.25"/>
    <row r="18629" ht="15" hidden="1" customHeight="1" x14ac:dyDescent="0.25"/>
    <row r="18630" ht="15" hidden="1" customHeight="1" x14ac:dyDescent="0.25"/>
    <row r="18631" ht="15" hidden="1" customHeight="1" x14ac:dyDescent="0.25"/>
    <row r="18632" ht="15" hidden="1" customHeight="1" x14ac:dyDescent="0.25"/>
    <row r="18633" ht="15" hidden="1" customHeight="1" x14ac:dyDescent="0.25"/>
    <row r="18634" ht="15" hidden="1" customHeight="1" x14ac:dyDescent="0.25"/>
    <row r="18635" ht="15" hidden="1" customHeight="1" x14ac:dyDescent="0.25"/>
    <row r="18636" ht="15" hidden="1" customHeight="1" x14ac:dyDescent="0.25"/>
    <row r="18637" ht="15" hidden="1" customHeight="1" x14ac:dyDescent="0.25"/>
    <row r="18638" ht="15" hidden="1" customHeight="1" x14ac:dyDescent="0.25"/>
    <row r="18639" ht="15" hidden="1" customHeight="1" x14ac:dyDescent="0.25"/>
    <row r="18640" ht="15" hidden="1" customHeight="1" x14ac:dyDescent="0.25"/>
    <row r="18641" ht="15" hidden="1" customHeight="1" x14ac:dyDescent="0.25"/>
    <row r="18642" ht="15" hidden="1" customHeight="1" x14ac:dyDescent="0.25"/>
    <row r="18643" ht="15" hidden="1" customHeight="1" x14ac:dyDescent="0.25"/>
    <row r="18644" ht="15" hidden="1" customHeight="1" x14ac:dyDescent="0.25"/>
    <row r="18645" ht="15" hidden="1" customHeight="1" x14ac:dyDescent="0.25"/>
    <row r="18646" ht="15" hidden="1" customHeight="1" x14ac:dyDescent="0.25"/>
    <row r="18647" ht="15" hidden="1" customHeight="1" x14ac:dyDescent="0.25"/>
    <row r="18648" ht="15" hidden="1" customHeight="1" x14ac:dyDescent="0.25"/>
    <row r="18649" ht="15" hidden="1" customHeight="1" x14ac:dyDescent="0.25"/>
    <row r="18650" ht="15" hidden="1" customHeight="1" x14ac:dyDescent="0.25"/>
    <row r="18651" ht="15" hidden="1" customHeight="1" x14ac:dyDescent="0.25"/>
    <row r="18652" ht="15" hidden="1" customHeight="1" x14ac:dyDescent="0.25"/>
    <row r="18653" ht="15" hidden="1" customHeight="1" x14ac:dyDescent="0.25"/>
    <row r="18654" ht="15" hidden="1" customHeight="1" x14ac:dyDescent="0.25"/>
    <row r="18655" ht="15" hidden="1" customHeight="1" x14ac:dyDescent="0.25"/>
    <row r="18656" ht="15" hidden="1" customHeight="1" x14ac:dyDescent="0.25"/>
    <row r="18657" ht="15" hidden="1" customHeight="1" x14ac:dyDescent="0.25"/>
    <row r="18658" ht="15" hidden="1" customHeight="1" x14ac:dyDescent="0.25"/>
    <row r="18659" ht="15" hidden="1" customHeight="1" x14ac:dyDescent="0.25"/>
    <row r="18660" ht="15" hidden="1" customHeight="1" x14ac:dyDescent="0.25"/>
    <row r="18661" ht="15" hidden="1" customHeight="1" x14ac:dyDescent="0.25"/>
    <row r="18662" ht="15" hidden="1" customHeight="1" x14ac:dyDescent="0.25"/>
    <row r="18663" ht="15" hidden="1" customHeight="1" x14ac:dyDescent="0.25"/>
    <row r="18664" ht="15" hidden="1" customHeight="1" x14ac:dyDescent="0.25"/>
    <row r="18665" ht="15" hidden="1" customHeight="1" x14ac:dyDescent="0.25"/>
    <row r="18666" ht="15" hidden="1" customHeight="1" x14ac:dyDescent="0.25"/>
    <row r="18667" ht="15" hidden="1" customHeight="1" x14ac:dyDescent="0.25"/>
    <row r="18668" ht="15" hidden="1" customHeight="1" x14ac:dyDescent="0.25"/>
    <row r="18669" ht="15" hidden="1" customHeight="1" x14ac:dyDescent="0.25"/>
    <row r="18670" ht="15" hidden="1" customHeight="1" x14ac:dyDescent="0.25"/>
    <row r="18671" ht="15" hidden="1" customHeight="1" x14ac:dyDescent="0.25"/>
    <row r="18672" ht="15" hidden="1" customHeight="1" x14ac:dyDescent="0.25"/>
    <row r="18673" ht="15" hidden="1" customHeight="1" x14ac:dyDescent="0.25"/>
    <row r="18674" ht="15" hidden="1" customHeight="1" x14ac:dyDescent="0.25"/>
    <row r="18675" ht="15" hidden="1" customHeight="1" x14ac:dyDescent="0.25"/>
    <row r="18676" ht="15" hidden="1" customHeight="1" x14ac:dyDescent="0.25"/>
    <row r="18677" ht="15" hidden="1" customHeight="1" x14ac:dyDescent="0.25"/>
    <row r="18678" ht="15" hidden="1" customHeight="1" x14ac:dyDescent="0.25"/>
    <row r="18679" ht="15" hidden="1" customHeight="1" x14ac:dyDescent="0.25"/>
    <row r="18680" ht="15" hidden="1" customHeight="1" x14ac:dyDescent="0.25"/>
    <row r="18681" ht="15" hidden="1" customHeight="1" x14ac:dyDescent="0.25"/>
    <row r="18682" ht="15" hidden="1" customHeight="1" x14ac:dyDescent="0.25"/>
    <row r="18683" ht="15" hidden="1" customHeight="1" x14ac:dyDescent="0.25"/>
    <row r="18684" ht="15" hidden="1" customHeight="1" x14ac:dyDescent="0.25"/>
    <row r="18685" ht="15" hidden="1" customHeight="1" x14ac:dyDescent="0.25"/>
    <row r="18686" ht="15" hidden="1" customHeight="1" x14ac:dyDescent="0.25"/>
    <row r="18687" ht="15" hidden="1" customHeight="1" x14ac:dyDescent="0.25"/>
    <row r="18688" ht="15" hidden="1" customHeight="1" x14ac:dyDescent="0.25"/>
    <row r="18689" ht="15" hidden="1" customHeight="1" x14ac:dyDescent="0.25"/>
    <row r="18690" ht="15" hidden="1" customHeight="1" x14ac:dyDescent="0.25"/>
    <row r="18691" ht="15" hidden="1" customHeight="1" x14ac:dyDescent="0.25"/>
    <row r="18692" ht="15" hidden="1" customHeight="1" x14ac:dyDescent="0.25"/>
    <row r="18693" ht="15" hidden="1" customHeight="1" x14ac:dyDescent="0.25"/>
    <row r="18694" ht="15" hidden="1" customHeight="1" x14ac:dyDescent="0.25"/>
    <row r="18695" ht="15" hidden="1" customHeight="1" x14ac:dyDescent="0.25"/>
    <row r="18696" ht="15" hidden="1" customHeight="1" x14ac:dyDescent="0.25"/>
    <row r="18697" ht="15" hidden="1" customHeight="1" x14ac:dyDescent="0.25"/>
    <row r="18698" ht="15" hidden="1" customHeight="1" x14ac:dyDescent="0.25"/>
    <row r="18699" ht="15" hidden="1" customHeight="1" x14ac:dyDescent="0.25"/>
    <row r="18700" ht="15" hidden="1" customHeight="1" x14ac:dyDescent="0.25"/>
    <row r="18701" ht="15" hidden="1" customHeight="1" x14ac:dyDescent="0.25"/>
    <row r="18702" ht="15" hidden="1" customHeight="1" x14ac:dyDescent="0.25"/>
    <row r="18703" ht="15" hidden="1" customHeight="1" x14ac:dyDescent="0.25"/>
    <row r="18704" ht="15" hidden="1" customHeight="1" x14ac:dyDescent="0.25"/>
    <row r="18705" ht="15" hidden="1" customHeight="1" x14ac:dyDescent="0.25"/>
    <row r="18706" ht="15" hidden="1" customHeight="1" x14ac:dyDescent="0.25"/>
    <row r="18707" ht="15" hidden="1" customHeight="1" x14ac:dyDescent="0.25"/>
    <row r="18708" ht="15" hidden="1" customHeight="1" x14ac:dyDescent="0.25"/>
    <row r="18709" ht="15" hidden="1" customHeight="1" x14ac:dyDescent="0.25"/>
    <row r="18710" ht="15" hidden="1" customHeight="1" x14ac:dyDescent="0.25"/>
    <row r="18711" ht="15" hidden="1" customHeight="1" x14ac:dyDescent="0.25"/>
    <row r="18712" ht="15" hidden="1" customHeight="1" x14ac:dyDescent="0.25"/>
    <row r="18713" ht="15" hidden="1" customHeight="1" x14ac:dyDescent="0.25"/>
    <row r="18714" ht="15" hidden="1" customHeight="1" x14ac:dyDescent="0.25"/>
    <row r="18715" ht="15" hidden="1" customHeight="1" x14ac:dyDescent="0.25"/>
    <row r="18716" ht="15" hidden="1" customHeight="1" x14ac:dyDescent="0.25"/>
    <row r="18717" ht="15" hidden="1" customHeight="1" x14ac:dyDescent="0.25"/>
    <row r="18718" ht="15" hidden="1" customHeight="1" x14ac:dyDescent="0.25"/>
    <row r="18719" ht="15" hidden="1" customHeight="1" x14ac:dyDescent="0.25"/>
    <row r="18720" ht="15" hidden="1" customHeight="1" x14ac:dyDescent="0.25"/>
    <row r="18721" ht="15" hidden="1" customHeight="1" x14ac:dyDescent="0.25"/>
    <row r="18722" ht="15" hidden="1" customHeight="1" x14ac:dyDescent="0.25"/>
    <row r="18723" ht="15" hidden="1" customHeight="1" x14ac:dyDescent="0.25"/>
    <row r="18724" ht="15" hidden="1" customHeight="1" x14ac:dyDescent="0.25"/>
    <row r="18725" ht="15" hidden="1" customHeight="1" x14ac:dyDescent="0.25"/>
    <row r="18726" ht="15" hidden="1" customHeight="1" x14ac:dyDescent="0.25"/>
    <row r="18727" ht="15" hidden="1" customHeight="1" x14ac:dyDescent="0.25"/>
    <row r="18728" ht="15" hidden="1" customHeight="1" x14ac:dyDescent="0.25"/>
    <row r="18729" ht="15" hidden="1" customHeight="1" x14ac:dyDescent="0.25"/>
    <row r="18730" ht="15" hidden="1" customHeight="1" x14ac:dyDescent="0.25"/>
    <row r="18731" ht="15" hidden="1" customHeight="1" x14ac:dyDescent="0.25"/>
    <row r="18732" ht="15" hidden="1" customHeight="1" x14ac:dyDescent="0.25"/>
    <row r="18733" ht="15" hidden="1" customHeight="1" x14ac:dyDescent="0.25"/>
    <row r="18734" ht="15" hidden="1" customHeight="1" x14ac:dyDescent="0.25"/>
    <row r="18735" ht="15" hidden="1" customHeight="1" x14ac:dyDescent="0.25"/>
    <row r="18736" ht="15" hidden="1" customHeight="1" x14ac:dyDescent="0.25"/>
    <row r="18737" ht="15" hidden="1" customHeight="1" x14ac:dyDescent="0.25"/>
    <row r="18738" ht="15" hidden="1" customHeight="1" x14ac:dyDescent="0.25"/>
    <row r="18739" ht="15" hidden="1" customHeight="1" x14ac:dyDescent="0.25"/>
    <row r="18740" ht="15" hidden="1" customHeight="1" x14ac:dyDescent="0.25"/>
    <row r="18741" ht="15" hidden="1" customHeight="1" x14ac:dyDescent="0.25"/>
    <row r="18742" ht="15" hidden="1" customHeight="1" x14ac:dyDescent="0.25"/>
    <row r="18743" ht="15" hidden="1" customHeight="1" x14ac:dyDescent="0.25"/>
    <row r="18744" ht="15" hidden="1" customHeight="1" x14ac:dyDescent="0.25"/>
    <row r="18745" ht="15" hidden="1" customHeight="1" x14ac:dyDescent="0.25"/>
    <row r="18746" ht="15" hidden="1" customHeight="1" x14ac:dyDescent="0.25"/>
    <row r="18747" ht="15" hidden="1" customHeight="1" x14ac:dyDescent="0.25"/>
    <row r="18748" ht="15" hidden="1" customHeight="1" x14ac:dyDescent="0.25"/>
    <row r="18749" ht="15" hidden="1" customHeight="1" x14ac:dyDescent="0.25"/>
    <row r="18750" ht="15" hidden="1" customHeight="1" x14ac:dyDescent="0.25"/>
    <row r="18751" ht="15" hidden="1" customHeight="1" x14ac:dyDescent="0.25"/>
    <row r="18752" ht="15" hidden="1" customHeight="1" x14ac:dyDescent="0.25"/>
    <row r="18753" ht="15" hidden="1" customHeight="1" x14ac:dyDescent="0.25"/>
    <row r="18754" ht="15" hidden="1" customHeight="1" x14ac:dyDescent="0.25"/>
    <row r="18755" ht="15" hidden="1" customHeight="1" x14ac:dyDescent="0.25"/>
    <row r="18756" ht="15" hidden="1" customHeight="1" x14ac:dyDescent="0.25"/>
    <row r="18757" ht="15" hidden="1" customHeight="1" x14ac:dyDescent="0.25"/>
    <row r="18758" ht="15" hidden="1" customHeight="1" x14ac:dyDescent="0.25"/>
    <row r="18759" ht="15" hidden="1" customHeight="1" x14ac:dyDescent="0.25"/>
    <row r="18760" ht="15" hidden="1" customHeight="1" x14ac:dyDescent="0.25"/>
    <row r="18761" ht="15" hidden="1" customHeight="1" x14ac:dyDescent="0.25"/>
    <row r="18762" ht="15" hidden="1" customHeight="1" x14ac:dyDescent="0.25"/>
    <row r="18763" ht="15" hidden="1" customHeight="1" x14ac:dyDescent="0.25"/>
    <row r="18764" ht="15" hidden="1" customHeight="1" x14ac:dyDescent="0.25"/>
    <row r="18765" ht="15" hidden="1" customHeight="1" x14ac:dyDescent="0.25"/>
    <row r="18766" ht="15" hidden="1" customHeight="1" x14ac:dyDescent="0.25"/>
    <row r="18767" ht="15" hidden="1" customHeight="1" x14ac:dyDescent="0.25"/>
    <row r="18768" ht="15" hidden="1" customHeight="1" x14ac:dyDescent="0.25"/>
    <row r="18769" ht="15" hidden="1" customHeight="1" x14ac:dyDescent="0.25"/>
    <row r="18770" ht="15" hidden="1" customHeight="1" x14ac:dyDescent="0.25"/>
    <row r="18771" ht="15" hidden="1" customHeight="1" x14ac:dyDescent="0.25"/>
    <row r="18772" ht="15" hidden="1" customHeight="1" x14ac:dyDescent="0.25"/>
    <row r="18773" ht="15" hidden="1" customHeight="1" x14ac:dyDescent="0.25"/>
    <row r="18774" ht="15" hidden="1" customHeight="1" x14ac:dyDescent="0.25"/>
    <row r="18775" ht="15" hidden="1" customHeight="1" x14ac:dyDescent="0.25"/>
    <row r="18776" ht="15" hidden="1" customHeight="1" x14ac:dyDescent="0.25"/>
    <row r="18777" ht="15" hidden="1" customHeight="1" x14ac:dyDescent="0.25"/>
    <row r="18778" ht="15" hidden="1" customHeight="1" x14ac:dyDescent="0.25"/>
    <row r="18779" ht="15" hidden="1" customHeight="1" x14ac:dyDescent="0.25"/>
    <row r="18780" ht="15" hidden="1" customHeight="1" x14ac:dyDescent="0.25"/>
    <row r="18781" ht="15" hidden="1" customHeight="1" x14ac:dyDescent="0.25"/>
    <row r="18782" ht="15" hidden="1" customHeight="1" x14ac:dyDescent="0.25"/>
    <row r="18783" ht="15" hidden="1" customHeight="1" x14ac:dyDescent="0.25"/>
    <row r="18784" ht="15" hidden="1" customHeight="1" x14ac:dyDescent="0.25"/>
    <row r="18785" ht="15" hidden="1" customHeight="1" x14ac:dyDescent="0.25"/>
    <row r="18786" ht="15" hidden="1" customHeight="1" x14ac:dyDescent="0.25"/>
    <row r="18787" ht="15" hidden="1" customHeight="1" x14ac:dyDescent="0.25"/>
    <row r="18788" ht="15" hidden="1" customHeight="1" x14ac:dyDescent="0.25"/>
    <row r="18789" ht="15" hidden="1" customHeight="1" x14ac:dyDescent="0.25"/>
    <row r="18790" ht="15" hidden="1" customHeight="1" x14ac:dyDescent="0.25"/>
    <row r="18791" ht="15" hidden="1" customHeight="1" x14ac:dyDescent="0.25"/>
    <row r="18792" ht="15" hidden="1" customHeight="1" x14ac:dyDescent="0.25"/>
    <row r="18793" ht="15" hidden="1" customHeight="1" x14ac:dyDescent="0.25"/>
    <row r="18794" ht="15" hidden="1" customHeight="1" x14ac:dyDescent="0.25"/>
    <row r="18795" ht="15" hidden="1" customHeight="1" x14ac:dyDescent="0.25"/>
    <row r="18796" ht="15" hidden="1" customHeight="1" x14ac:dyDescent="0.25"/>
    <row r="18797" ht="15" hidden="1" customHeight="1" x14ac:dyDescent="0.25"/>
    <row r="18798" ht="15" hidden="1" customHeight="1" x14ac:dyDescent="0.25"/>
    <row r="18799" ht="15" hidden="1" customHeight="1" x14ac:dyDescent="0.25"/>
    <row r="18800" ht="15" hidden="1" customHeight="1" x14ac:dyDescent="0.25"/>
    <row r="18801" ht="15" hidden="1" customHeight="1" x14ac:dyDescent="0.25"/>
    <row r="18802" ht="15" hidden="1" customHeight="1" x14ac:dyDescent="0.25"/>
    <row r="18803" ht="15" hidden="1" customHeight="1" x14ac:dyDescent="0.25"/>
    <row r="18804" ht="15" hidden="1" customHeight="1" x14ac:dyDescent="0.25"/>
    <row r="18805" ht="15" hidden="1" customHeight="1" x14ac:dyDescent="0.25"/>
    <row r="18806" ht="15" hidden="1" customHeight="1" x14ac:dyDescent="0.25"/>
    <row r="18807" ht="15" hidden="1" customHeight="1" x14ac:dyDescent="0.25"/>
    <row r="18808" ht="15" hidden="1" customHeight="1" x14ac:dyDescent="0.25"/>
    <row r="18809" ht="15" hidden="1" customHeight="1" x14ac:dyDescent="0.25"/>
    <row r="18810" ht="15" hidden="1" customHeight="1" x14ac:dyDescent="0.25"/>
    <row r="18811" ht="15" hidden="1" customHeight="1" x14ac:dyDescent="0.25"/>
    <row r="18812" ht="15" hidden="1" customHeight="1" x14ac:dyDescent="0.25"/>
    <row r="18813" ht="15" hidden="1" customHeight="1" x14ac:dyDescent="0.25"/>
    <row r="18814" ht="15" hidden="1" customHeight="1" x14ac:dyDescent="0.25"/>
    <row r="18815" ht="15" hidden="1" customHeight="1" x14ac:dyDescent="0.25"/>
    <row r="18816" ht="15" hidden="1" customHeight="1" x14ac:dyDescent="0.25"/>
    <row r="18817" ht="15" hidden="1" customHeight="1" x14ac:dyDescent="0.25"/>
    <row r="18818" ht="15" hidden="1" customHeight="1" x14ac:dyDescent="0.25"/>
    <row r="18819" ht="15" hidden="1" customHeight="1" x14ac:dyDescent="0.25"/>
    <row r="18820" ht="15" hidden="1" customHeight="1" x14ac:dyDescent="0.25"/>
    <row r="18821" ht="15" hidden="1" customHeight="1" x14ac:dyDescent="0.25"/>
    <row r="18822" ht="15" hidden="1" customHeight="1" x14ac:dyDescent="0.25"/>
    <row r="18823" ht="15" hidden="1" customHeight="1" x14ac:dyDescent="0.25"/>
    <row r="18824" ht="15" hidden="1" customHeight="1" x14ac:dyDescent="0.25"/>
    <row r="18825" ht="15" hidden="1" customHeight="1" x14ac:dyDescent="0.25"/>
    <row r="18826" ht="15" hidden="1" customHeight="1" x14ac:dyDescent="0.25"/>
    <row r="18827" ht="15" hidden="1" customHeight="1" x14ac:dyDescent="0.25"/>
    <row r="18828" ht="15" hidden="1" customHeight="1" x14ac:dyDescent="0.25"/>
    <row r="18829" ht="15" hidden="1" customHeight="1" x14ac:dyDescent="0.25"/>
    <row r="18830" ht="15" hidden="1" customHeight="1" x14ac:dyDescent="0.25"/>
    <row r="18831" ht="15" hidden="1" customHeight="1" x14ac:dyDescent="0.25"/>
    <row r="18832" ht="15" hidden="1" customHeight="1" x14ac:dyDescent="0.25"/>
    <row r="18833" ht="15" hidden="1" customHeight="1" x14ac:dyDescent="0.25"/>
    <row r="18834" ht="15" hidden="1" customHeight="1" x14ac:dyDescent="0.25"/>
    <row r="18835" ht="15" hidden="1" customHeight="1" x14ac:dyDescent="0.25"/>
    <row r="18836" ht="15" hidden="1" customHeight="1" x14ac:dyDescent="0.25"/>
    <row r="18837" ht="15" hidden="1" customHeight="1" x14ac:dyDescent="0.25"/>
    <row r="18838" ht="15" hidden="1" customHeight="1" x14ac:dyDescent="0.25"/>
    <row r="18839" ht="15" hidden="1" customHeight="1" x14ac:dyDescent="0.25"/>
    <row r="18840" ht="15" hidden="1" customHeight="1" x14ac:dyDescent="0.25"/>
    <row r="18841" ht="15" hidden="1" customHeight="1" x14ac:dyDescent="0.25"/>
    <row r="18842" ht="15" hidden="1" customHeight="1" x14ac:dyDescent="0.25"/>
    <row r="18843" ht="15" hidden="1" customHeight="1" x14ac:dyDescent="0.25"/>
    <row r="18844" ht="15" hidden="1" customHeight="1" x14ac:dyDescent="0.25"/>
    <row r="18845" ht="15" hidden="1" customHeight="1" x14ac:dyDescent="0.25"/>
    <row r="18846" ht="15" hidden="1" customHeight="1" x14ac:dyDescent="0.25"/>
    <row r="18847" ht="15" hidden="1" customHeight="1" x14ac:dyDescent="0.25"/>
    <row r="18848" ht="15" hidden="1" customHeight="1" x14ac:dyDescent="0.25"/>
    <row r="18849" ht="15" hidden="1" customHeight="1" x14ac:dyDescent="0.25"/>
    <row r="18850" ht="15" hidden="1" customHeight="1" x14ac:dyDescent="0.25"/>
    <row r="18851" ht="15" hidden="1" customHeight="1" x14ac:dyDescent="0.25"/>
    <row r="18852" ht="15" hidden="1" customHeight="1" x14ac:dyDescent="0.25"/>
    <row r="18853" ht="15" hidden="1" customHeight="1" x14ac:dyDescent="0.25"/>
    <row r="18854" ht="15" hidden="1" customHeight="1" x14ac:dyDescent="0.25"/>
    <row r="18855" ht="15" hidden="1" customHeight="1" x14ac:dyDescent="0.25"/>
    <row r="18856" ht="15" hidden="1" customHeight="1" x14ac:dyDescent="0.25"/>
    <row r="18857" ht="15" hidden="1" customHeight="1" x14ac:dyDescent="0.25"/>
    <row r="18858" ht="15" hidden="1" customHeight="1" x14ac:dyDescent="0.25"/>
    <row r="18859" ht="15" hidden="1" customHeight="1" x14ac:dyDescent="0.25"/>
    <row r="18860" ht="15" hidden="1" customHeight="1" x14ac:dyDescent="0.25"/>
    <row r="18861" ht="15" hidden="1" customHeight="1" x14ac:dyDescent="0.25"/>
    <row r="18862" ht="15" hidden="1" customHeight="1" x14ac:dyDescent="0.25"/>
    <row r="18863" ht="15" hidden="1" customHeight="1" x14ac:dyDescent="0.25"/>
    <row r="18864" ht="15" hidden="1" customHeight="1" x14ac:dyDescent="0.25"/>
    <row r="18865" ht="15" hidden="1" customHeight="1" x14ac:dyDescent="0.25"/>
    <row r="18866" ht="15" hidden="1" customHeight="1" x14ac:dyDescent="0.25"/>
    <row r="18867" ht="15" hidden="1" customHeight="1" x14ac:dyDescent="0.25"/>
    <row r="18868" ht="15" hidden="1" customHeight="1" x14ac:dyDescent="0.25"/>
    <row r="18869" ht="15" hidden="1" customHeight="1" x14ac:dyDescent="0.25"/>
    <row r="18870" ht="15" hidden="1" customHeight="1" x14ac:dyDescent="0.25"/>
    <row r="18871" ht="15" hidden="1" customHeight="1" x14ac:dyDescent="0.25"/>
    <row r="18872" ht="15" hidden="1" customHeight="1" x14ac:dyDescent="0.25"/>
    <row r="18873" ht="15" hidden="1" customHeight="1" x14ac:dyDescent="0.25"/>
    <row r="18874" ht="15" hidden="1" customHeight="1" x14ac:dyDescent="0.25"/>
    <row r="18875" ht="15" hidden="1" customHeight="1" x14ac:dyDescent="0.25"/>
    <row r="18876" ht="15" hidden="1" customHeight="1" x14ac:dyDescent="0.25"/>
    <row r="18877" ht="15" hidden="1" customHeight="1" x14ac:dyDescent="0.25"/>
    <row r="18878" ht="15" hidden="1" customHeight="1" x14ac:dyDescent="0.25"/>
    <row r="18879" ht="15" hidden="1" customHeight="1" x14ac:dyDescent="0.25"/>
    <row r="18880" ht="15" hidden="1" customHeight="1" x14ac:dyDescent="0.25"/>
    <row r="18881" ht="15" hidden="1" customHeight="1" x14ac:dyDescent="0.25"/>
    <row r="18882" ht="15" hidden="1" customHeight="1" x14ac:dyDescent="0.25"/>
    <row r="18883" ht="15" hidden="1" customHeight="1" x14ac:dyDescent="0.25"/>
    <row r="18884" ht="15" hidden="1" customHeight="1" x14ac:dyDescent="0.25"/>
    <row r="18885" ht="15" hidden="1" customHeight="1" x14ac:dyDescent="0.25"/>
    <row r="18886" ht="15" hidden="1" customHeight="1" x14ac:dyDescent="0.25"/>
    <row r="18887" ht="15" hidden="1" customHeight="1" x14ac:dyDescent="0.25"/>
    <row r="18888" ht="15" hidden="1" customHeight="1" x14ac:dyDescent="0.25"/>
    <row r="18889" ht="15" hidden="1" customHeight="1" x14ac:dyDescent="0.25"/>
    <row r="18890" ht="15" hidden="1" customHeight="1" x14ac:dyDescent="0.25"/>
    <row r="18891" ht="15" hidden="1" customHeight="1" x14ac:dyDescent="0.25"/>
    <row r="18892" ht="15" hidden="1" customHeight="1" x14ac:dyDescent="0.25"/>
    <row r="18893" ht="15" hidden="1" customHeight="1" x14ac:dyDescent="0.25"/>
    <row r="18894" ht="15" hidden="1" customHeight="1" x14ac:dyDescent="0.25"/>
    <row r="18895" ht="15" hidden="1" customHeight="1" x14ac:dyDescent="0.25"/>
    <row r="18896" ht="15" hidden="1" customHeight="1" x14ac:dyDescent="0.25"/>
    <row r="18897" ht="15" hidden="1" customHeight="1" x14ac:dyDescent="0.25"/>
    <row r="18898" ht="15" hidden="1" customHeight="1" x14ac:dyDescent="0.25"/>
    <row r="18899" ht="15" hidden="1" customHeight="1" x14ac:dyDescent="0.25"/>
    <row r="18900" ht="15" hidden="1" customHeight="1" x14ac:dyDescent="0.25"/>
    <row r="18901" ht="15" hidden="1" customHeight="1" x14ac:dyDescent="0.25"/>
    <row r="18902" ht="15" hidden="1" customHeight="1" x14ac:dyDescent="0.25"/>
    <row r="18903" ht="15" hidden="1" customHeight="1" x14ac:dyDescent="0.25"/>
    <row r="18904" ht="15" hidden="1" customHeight="1" x14ac:dyDescent="0.25"/>
    <row r="18905" ht="15" hidden="1" customHeight="1" x14ac:dyDescent="0.25"/>
    <row r="18906" ht="15" hidden="1" customHeight="1" x14ac:dyDescent="0.25"/>
    <row r="18907" ht="15" hidden="1" customHeight="1" x14ac:dyDescent="0.25"/>
    <row r="18908" ht="15" hidden="1" customHeight="1" x14ac:dyDescent="0.25"/>
    <row r="18909" ht="15" hidden="1" customHeight="1" x14ac:dyDescent="0.25"/>
    <row r="18910" ht="15" hidden="1" customHeight="1" x14ac:dyDescent="0.25"/>
    <row r="18911" ht="15" hidden="1" customHeight="1" x14ac:dyDescent="0.25"/>
    <row r="18912" ht="15" hidden="1" customHeight="1" x14ac:dyDescent="0.25"/>
    <row r="18913" ht="15" hidden="1" customHeight="1" x14ac:dyDescent="0.25"/>
    <row r="18914" ht="15" hidden="1" customHeight="1" x14ac:dyDescent="0.25"/>
    <row r="18915" ht="15" hidden="1" customHeight="1" x14ac:dyDescent="0.25"/>
    <row r="18916" ht="15" hidden="1" customHeight="1" x14ac:dyDescent="0.25"/>
    <row r="18917" ht="15" hidden="1" customHeight="1" x14ac:dyDescent="0.25"/>
    <row r="18918" ht="15" hidden="1" customHeight="1" x14ac:dyDescent="0.25"/>
    <row r="18919" ht="15" hidden="1" customHeight="1" x14ac:dyDescent="0.25"/>
    <row r="18920" ht="15" hidden="1" customHeight="1" x14ac:dyDescent="0.25"/>
    <row r="18921" ht="15" hidden="1" customHeight="1" x14ac:dyDescent="0.25"/>
    <row r="18922" ht="15" hidden="1" customHeight="1" x14ac:dyDescent="0.25"/>
    <row r="18923" ht="15" hidden="1" customHeight="1" x14ac:dyDescent="0.25"/>
    <row r="18924" ht="15" hidden="1" customHeight="1" x14ac:dyDescent="0.25"/>
    <row r="18925" ht="15" hidden="1" customHeight="1" x14ac:dyDescent="0.25"/>
    <row r="18926" ht="15" hidden="1" customHeight="1" x14ac:dyDescent="0.25"/>
    <row r="18927" ht="15" hidden="1" customHeight="1" x14ac:dyDescent="0.25"/>
    <row r="18928" ht="15" hidden="1" customHeight="1" x14ac:dyDescent="0.25"/>
    <row r="18929" ht="15" hidden="1" customHeight="1" x14ac:dyDescent="0.25"/>
    <row r="18930" ht="15" hidden="1" customHeight="1" x14ac:dyDescent="0.25"/>
    <row r="18931" ht="15" hidden="1" customHeight="1" x14ac:dyDescent="0.25"/>
    <row r="18932" ht="15" hidden="1" customHeight="1" x14ac:dyDescent="0.25"/>
    <row r="18933" ht="15" hidden="1" customHeight="1" x14ac:dyDescent="0.25"/>
    <row r="18934" ht="15" hidden="1" customHeight="1" x14ac:dyDescent="0.25"/>
    <row r="18935" ht="15" hidden="1" customHeight="1" x14ac:dyDescent="0.25"/>
    <row r="18936" ht="15" hidden="1" customHeight="1" x14ac:dyDescent="0.25"/>
    <row r="18937" ht="15" hidden="1" customHeight="1" x14ac:dyDescent="0.25"/>
    <row r="18938" ht="15" hidden="1" customHeight="1" x14ac:dyDescent="0.25"/>
    <row r="18939" ht="15" hidden="1" customHeight="1" x14ac:dyDescent="0.25"/>
    <row r="18940" ht="15" hidden="1" customHeight="1" x14ac:dyDescent="0.25"/>
    <row r="18941" ht="15" hidden="1" customHeight="1" x14ac:dyDescent="0.25"/>
    <row r="18942" ht="15" hidden="1" customHeight="1" x14ac:dyDescent="0.25"/>
    <row r="18943" ht="15" hidden="1" customHeight="1" x14ac:dyDescent="0.25"/>
    <row r="18944" ht="15" hidden="1" customHeight="1" x14ac:dyDescent="0.25"/>
    <row r="18945" ht="15" hidden="1" customHeight="1" x14ac:dyDescent="0.25"/>
    <row r="18946" ht="15" hidden="1" customHeight="1" x14ac:dyDescent="0.25"/>
    <row r="18947" ht="15" hidden="1" customHeight="1" x14ac:dyDescent="0.25"/>
    <row r="18948" ht="15" hidden="1" customHeight="1" x14ac:dyDescent="0.25"/>
    <row r="18949" ht="15" hidden="1" customHeight="1" x14ac:dyDescent="0.25"/>
    <row r="18950" ht="15" hidden="1" customHeight="1" x14ac:dyDescent="0.25"/>
    <row r="18951" ht="15" hidden="1" customHeight="1" x14ac:dyDescent="0.25"/>
    <row r="18952" ht="15" hidden="1" customHeight="1" x14ac:dyDescent="0.25"/>
    <row r="18953" ht="15" hidden="1" customHeight="1" x14ac:dyDescent="0.25"/>
    <row r="18954" ht="15" hidden="1" customHeight="1" x14ac:dyDescent="0.25"/>
    <row r="18955" ht="15" hidden="1" customHeight="1" x14ac:dyDescent="0.25"/>
    <row r="18956" ht="15" hidden="1" customHeight="1" x14ac:dyDescent="0.25"/>
    <row r="18957" ht="15" hidden="1" customHeight="1" x14ac:dyDescent="0.25"/>
    <row r="18958" ht="15" hidden="1" customHeight="1" x14ac:dyDescent="0.25"/>
    <row r="18959" ht="15" hidden="1" customHeight="1" x14ac:dyDescent="0.25"/>
    <row r="18960" ht="15" hidden="1" customHeight="1" x14ac:dyDescent="0.25"/>
    <row r="18961" ht="15" hidden="1" customHeight="1" x14ac:dyDescent="0.25"/>
    <row r="18962" ht="15" hidden="1" customHeight="1" x14ac:dyDescent="0.25"/>
    <row r="18963" ht="15" hidden="1" customHeight="1" x14ac:dyDescent="0.25"/>
    <row r="18964" ht="15" hidden="1" customHeight="1" x14ac:dyDescent="0.25"/>
    <row r="18965" ht="15" hidden="1" customHeight="1" x14ac:dyDescent="0.25"/>
    <row r="18966" ht="15" hidden="1" customHeight="1" x14ac:dyDescent="0.25"/>
    <row r="18967" ht="15" hidden="1" customHeight="1" x14ac:dyDescent="0.25"/>
    <row r="18968" ht="15" hidden="1" customHeight="1" x14ac:dyDescent="0.25"/>
    <row r="18969" ht="15" hidden="1" customHeight="1" x14ac:dyDescent="0.25"/>
    <row r="18970" ht="15" hidden="1" customHeight="1" x14ac:dyDescent="0.25"/>
    <row r="18971" ht="15" hidden="1" customHeight="1" x14ac:dyDescent="0.25"/>
    <row r="18972" ht="15" hidden="1" customHeight="1" x14ac:dyDescent="0.25"/>
    <row r="18973" ht="15" hidden="1" customHeight="1" x14ac:dyDescent="0.25"/>
    <row r="18974" ht="15" hidden="1" customHeight="1" x14ac:dyDescent="0.25"/>
    <row r="18975" ht="15" hidden="1" customHeight="1" x14ac:dyDescent="0.25"/>
    <row r="18976" ht="15" hidden="1" customHeight="1" x14ac:dyDescent="0.25"/>
    <row r="18977" ht="15" hidden="1" customHeight="1" x14ac:dyDescent="0.25"/>
    <row r="18978" ht="15" hidden="1" customHeight="1" x14ac:dyDescent="0.25"/>
    <row r="18979" ht="15" hidden="1" customHeight="1" x14ac:dyDescent="0.25"/>
    <row r="18980" ht="15" hidden="1" customHeight="1" x14ac:dyDescent="0.25"/>
    <row r="18981" ht="15" hidden="1" customHeight="1" x14ac:dyDescent="0.25"/>
    <row r="18982" ht="15" hidden="1" customHeight="1" x14ac:dyDescent="0.25"/>
    <row r="18983" ht="15" hidden="1" customHeight="1" x14ac:dyDescent="0.25"/>
    <row r="18984" ht="15" hidden="1" customHeight="1" x14ac:dyDescent="0.25"/>
    <row r="18985" ht="15" hidden="1" customHeight="1" x14ac:dyDescent="0.25"/>
    <row r="18986" ht="15" hidden="1" customHeight="1" x14ac:dyDescent="0.25"/>
    <row r="18987" ht="15" hidden="1" customHeight="1" x14ac:dyDescent="0.25"/>
    <row r="18988" ht="15" hidden="1" customHeight="1" x14ac:dyDescent="0.25"/>
    <row r="18989" ht="15" hidden="1" customHeight="1" x14ac:dyDescent="0.25"/>
    <row r="18990" ht="15" hidden="1" customHeight="1" x14ac:dyDescent="0.25"/>
    <row r="18991" ht="15" hidden="1" customHeight="1" x14ac:dyDescent="0.25"/>
    <row r="18992" ht="15" hidden="1" customHeight="1" x14ac:dyDescent="0.25"/>
    <row r="18993" ht="15" hidden="1" customHeight="1" x14ac:dyDescent="0.25"/>
    <row r="18994" ht="15" hidden="1" customHeight="1" x14ac:dyDescent="0.25"/>
    <row r="18995" ht="15" hidden="1" customHeight="1" x14ac:dyDescent="0.25"/>
    <row r="18996" ht="15" hidden="1" customHeight="1" x14ac:dyDescent="0.25"/>
    <row r="18997" ht="15" hidden="1" customHeight="1" x14ac:dyDescent="0.25"/>
    <row r="18998" ht="15" hidden="1" customHeight="1" x14ac:dyDescent="0.25"/>
    <row r="18999" ht="15" hidden="1" customHeight="1" x14ac:dyDescent="0.25"/>
    <row r="19000" ht="15" hidden="1" customHeight="1" x14ac:dyDescent="0.25"/>
    <row r="19001" ht="15" hidden="1" customHeight="1" x14ac:dyDescent="0.25"/>
    <row r="19002" ht="15" hidden="1" customHeight="1" x14ac:dyDescent="0.25"/>
    <row r="19003" ht="15" hidden="1" customHeight="1" x14ac:dyDescent="0.25"/>
    <row r="19004" ht="15" hidden="1" customHeight="1" x14ac:dyDescent="0.25"/>
    <row r="19005" ht="15" hidden="1" customHeight="1" x14ac:dyDescent="0.25"/>
    <row r="19006" ht="15" hidden="1" customHeight="1" x14ac:dyDescent="0.25"/>
    <row r="19007" ht="15" hidden="1" customHeight="1" x14ac:dyDescent="0.25"/>
    <row r="19008" ht="15" hidden="1" customHeight="1" x14ac:dyDescent="0.25"/>
    <row r="19009" ht="15" hidden="1" customHeight="1" x14ac:dyDescent="0.25"/>
    <row r="19010" ht="15" hidden="1" customHeight="1" x14ac:dyDescent="0.25"/>
    <row r="19011" ht="15" hidden="1" customHeight="1" x14ac:dyDescent="0.25"/>
    <row r="19012" ht="15" hidden="1" customHeight="1" x14ac:dyDescent="0.25"/>
    <row r="19013" ht="15" hidden="1" customHeight="1" x14ac:dyDescent="0.25"/>
    <row r="19014" ht="15" hidden="1" customHeight="1" x14ac:dyDescent="0.25"/>
    <row r="19015" ht="15" hidden="1" customHeight="1" x14ac:dyDescent="0.25"/>
    <row r="19016" ht="15" hidden="1" customHeight="1" x14ac:dyDescent="0.25"/>
    <row r="19017" ht="15" hidden="1" customHeight="1" x14ac:dyDescent="0.25"/>
    <row r="19018" ht="15" hidden="1" customHeight="1" x14ac:dyDescent="0.25"/>
    <row r="19019" ht="15" hidden="1" customHeight="1" x14ac:dyDescent="0.25"/>
    <row r="19020" ht="15" hidden="1" customHeight="1" x14ac:dyDescent="0.25"/>
    <row r="19021" ht="15" hidden="1" customHeight="1" x14ac:dyDescent="0.25"/>
    <row r="19022" ht="15" hidden="1" customHeight="1" x14ac:dyDescent="0.25"/>
    <row r="19023" ht="15" hidden="1" customHeight="1" x14ac:dyDescent="0.25"/>
    <row r="19024" ht="15" hidden="1" customHeight="1" x14ac:dyDescent="0.25"/>
    <row r="19025" ht="15" hidden="1" customHeight="1" x14ac:dyDescent="0.25"/>
    <row r="19026" ht="15" hidden="1" customHeight="1" x14ac:dyDescent="0.25"/>
    <row r="19027" ht="15" hidden="1" customHeight="1" x14ac:dyDescent="0.25"/>
    <row r="19028" ht="15" hidden="1" customHeight="1" x14ac:dyDescent="0.25"/>
    <row r="19029" ht="15" hidden="1" customHeight="1" x14ac:dyDescent="0.25"/>
    <row r="19030" ht="15" hidden="1" customHeight="1" x14ac:dyDescent="0.25"/>
    <row r="19031" ht="15" hidden="1" customHeight="1" x14ac:dyDescent="0.25"/>
    <row r="19032" ht="15" hidden="1" customHeight="1" x14ac:dyDescent="0.25"/>
    <row r="19033" ht="15" hidden="1" customHeight="1" x14ac:dyDescent="0.25"/>
    <row r="19034" ht="15" hidden="1" customHeight="1" x14ac:dyDescent="0.25"/>
    <row r="19035" ht="15" hidden="1" customHeight="1" x14ac:dyDescent="0.25"/>
    <row r="19036" ht="15" hidden="1" customHeight="1" x14ac:dyDescent="0.25"/>
    <row r="19037" ht="15" hidden="1" customHeight="1" x14ac:dyDescent="0.25"/>
    <row r="19038" ht="15" hidden="1" customHeight="1" x14ac:dyDescent="0.25"/>
    <row r="19039" ht="15" hidden="1" customHeight="1" x14ac:dyDescent="0.25"/>
    <row r="19040" ht="15" hidden="1" customHeight="1" x14ac:dyDescent="0.25"/>
    <row r="19041" ht="15" hidden="1" customHeight="1" x14ac:dyDescent="0.25"/>
    <row r="19042" ht="15" hidden="1" customHeight="1" x14ac:dyDescent="0.25"/>
    <row r="19043" ht="15" hidden="1" customHeight="1" x14ac:dyDescent="0.25"/>
    <row r="19044" ht="15" hidden="1" customHeight="1" x14ac:dyDescent="0.25"/>
    <row r="19045" ht="15" hidden="1" customHeight="1" x14ac:dyDescent="0.25"/>
    <row r="19046" ht="15" hidden="1" customHeight="1" x14ac:dyDescent="0.25"/>
    <row r="19047" ht="15" hidden="1" customHeight="1" x14ac:dyDescent="0.25"/>
    <row r="19048" ht="15" hidden="1" customHeight="1" x14ac:dyDescent="0.25"/>
    <row r="19049" ht="15" hidden="1" customHeight="1" x14ac:dyDescent="0.25"/>
    <row r="19050" ht="15" hidden="1" customHeight="1" x14ac:dyDescent="0.25"/>
    <row r="19051" ht="15" hidden="1" customHeight="1" x14ac:dyDescent="0.25"/>
    <row r="19052" ht="15" hidden="1" customHeight="1" x14ac:dyDescent="0.25"/>
    <row r="19053" ht="15" hidden="1" customHeight="1" x14ac:dyDescent="0.25"/>
    <row r="19054" ht="15" hidden="1" customHeight="1" x14ac:dyDescent="0.25"/>
    <row r="19055" ht="15" hidden="1" customHeight="1" x14ac:dyDescent="0.25"/>
    <row r="19056" ht="15" hidden="1" customHeight="1" x14ac:dyDescent="0.25"/>
    <row r="19057" ht="15" hidden="1" customHeight="1" x14ac:dyDescent="0.25"/>
    <row r="19058" ht="15" hidden="1" customHeight="1" x14ac:dyDescent="0.25"/>
    <row r="19059" ht="15" hidden="1" customHeight="1" x14ac:dyDescent="0.25"/>
    <row r="19060" ht="15" hidden="1" customHeight="1" x14ac:dyDescent="0.25"/>
    <row r="19061" ht="15" hidden="1" customHeight="1" x14ac:dyDescent="0.25"/>
    <row r="19062" ht="15" hidden="1" customHeight="1" x14ac:dyDescent="0.25"/>
    <row r="19063" ht="15" hidden="1" customHeight="1" x14ac:dyDescent="0.25"/>
    <row r="19064" ht="15" hidden="1" customHeight="1" x14ac:dyDescent="0.25"/>
    <row r="19065" ht="15" hidden="1" customHeight="1" x14ac:dyDescent="0.25"/>
    <row r="19066" ht="15" hidden="1" customHeight="1" x14ac:dyDescent="0.25"/>
    <row r="19067" ht="15" hidden="1" customHeight="1" x14ac:dyDescent="0.25"/>
    <row r="19068" ht="15" hidden="1" customHeight="1" x14ac:dyDescent="0.25"/>
    <row r="19069" ht="15" hidden="1" customHeight="1" x14ac:dyDescent="0.25"/>
    <row r="19070" ht="15" hidden="1" customHeight="1" x14ac:dyDescent="0.25"/>
    <row r="19071" ht="15" hidden="1" customHeight="1" x14ac:dyDescent="0.25"/>
    <row r="19072" ht="15" hidden="1" customHeight="1" x14ac:dyDescent="0.25"/>
    <row r="19073" ht="15" hidden="1" customHeight="1" x14ac:dyDescent="0.25"/>
    <row r="19074" ht="15" hidden="1" customHeight="1" x14ac:dyDescent="0.25"/>
    <row r="19075" ht="15" hidden="1" customHeight="1" x14ac:dyDescent="0.25"/>
    <row r="19076" ht="15" hidden="1" customHeight="1" x14ac:dyDescent="0.25"/>
    <row r="19077" ht="15" hidden="1" customHeight="1" x14ac:dyDescent="0.25"/>
    <row r="19078" ht="15" hidden="1" customHeight="1" x14ac:dyDescent="0.25"/>
    <row r="19079" ht="15" hidden="1" customHeight="1" x14ac:dyDescent="0.25"/>
    <row r="19080" ht="15" hidden="1" customHeight="1" x14ac:dyDescent="0.25"/>
    <row r="19081" ht="15" hidden="1" customHeight="1" x14ac:dyDescent="0.25"/>
    <row r="19082" ht="15" hidden="1" customHeight="1" x14ac:dyDescent="0.25"/>
    <row r="19083" ht="15" hidden="1" customHeight="1" x14ac:dyDescent="0.25"/>
    <row r="19084" ht="15" hidden="1" customHeight="1" x14ac:dyDescent="0.25"/>
    <row r="19085" ht="15" hidden="1" customHeight="1" x14ac:dyDescent="0.25"/>
    <row r="19086" ht="15" hidden="1" customHeight="1" x14ac:dyDescent="0.25"/>
    <row r="19087" ht="15" hidden="1" customHeight="1" x14ac:dyDescent="0.25"/>
    <row r="19088" ht="15" hidden="1" customHeight="1" x14ac:dyDescent="0.25"/>
    <row r="19089" ht="15" hidden="1" customHeight="1" x14ac:dyDescent="0.25"/>
    <row r="19090" ht="15" hidden="1" customHeight="1" x14ac:dyDescent="0.25"/>
    <row r="19091" ht="15" hidden="1" customHeight="1" x14ac:dyDescent="0.25"/>
    <row r="19092" ht="15" hidden="1" customHeight="1" x14ac:dyDescent="0.25"/>
    <row r="19093" ht="15" hidden="1" customHeight="1" x14ac:dyDescent="0.25"/>
    <row r="19094" ht="15" hidden="1" customHeight="1" x14ac:dyDescent="0.25"/>
    <row r="19095" ht="15" hidden="1" customHeight="1" x14ac:dyDescent="0.25"/>
    <row r="19096" ht="15" hidden="1" customHeight="1" x14ac:dyDescent="0.25"/>
    <row r="19097" ht="15" hidden="1" customHeight="1" x14ac:dyDescent="0.25"/>
    <row r="19098" ht="15" hidden="1" customHeight="1" x14ac:dyDescent="0.25"/>
    <row r="19099" ht="15" hidden="1" customHeight="1" x14ac:dyDescent="0.25"/>
    <row r="19100" ht="15" hidden="1" customHeight="1" x14ac:dyDescent="0.25"/>
    <row r="19101" ht="15" hidden="1" customHeight="1" x14ac:dyDescent="0.25"/>
    <row r="19102" ht="15" hidden="1" customHeight="1" x14ac:dyDescent="0.25"/>
    <row r="19103" ht="15" hidden="1" customHeight="1" x14ac:dyDescent="0.25"/>
    <row r="19104" ht="15" hidden="1" customHeight="1" x14ac:dyDescent="0.25"/>
    <row r="19105" ht="15" hidden="1" customHeight="1" x14ac:dyDescent="0.25"/>
    <row r="19106" ht="15" hidden="1" customHeight="1" x14ac:dyDescent="0.25"/>
    <row r="19107" ht="15" hidden="1" customHeight="1" x14ac:dyDescent="0.25"/>
    <row r="19108" ht="15" hidden="1" customHeight="1" x14ac:dyDescent="0.25"/>
    <row r="19109" ht="15" hidden="1" customHeight="1" x14ac:dyDescent="0.25"/>
    <row r="19110" ht="15" hidden="1" customHeight="1" x14ac:dyDescent="0.25"/>
    <row r="19111" ht="15" hidden="1" customHeight="1" x14ac:dyDescent="0.25"/>
    <row r="19112" ht="15" hidden="1" customHeight="1" x14ac:dyDescent="0.25"/>
    <row r="19113" ht="15" hidden="1" customHeight="1" x14ac:dyDescent="0.25"/>
    <row r="19114" ht="15" hidden="1" customHeight="1" x14ac:dyDescent="0.25"/>
    <row r="19115" ht="15" hidden="1" customHeight="1" x14ac:dyDescent="0.25"/>
    <row r="19116" ht="15" hidden="1" customHeight="1" x14ac:dyDescent="0.25"/>
    <row r="19117" ht="15" hidden="1" customHeight="1" x14ac:dyDescent="0.25"/>
    <row r="19118" ht="15" hidden="1" customHeight="1" x14ac:dyDescent="0.25"/>
    <row r="19119" ht="15" hidden="1" customHeight="1" x14ac:dyDescent="0.25"/>
    <row r="19120" ht="15" hidden="1" customHeight="1" x14ac:dyDescent="0.25"/>
    <row r="19121" ht="15" hidden="1" customHeight="1" x14ac:dyDescent="0.25"/>
    <row r="19122" ht="15" hidden="1" customHeight="1" x14ac:dyDescent="0.25"/>
    <row r="19123" ht="15" hidden="1" customHeight="1" x14ac:dyDescent="0.25"/>
    <row r="19124" ht="15" hidden="1" customHeight="1" x14ac:dyDescent="0.25"/>
    <row r="19125" ht="15" hidden="1" customHeight="1" x14ac:dyDescent="0.25"/>
    <row r="19126" ht="15" hidden="1" customHeight="1" x14ac:dyDescent="0.25"/>
    <row r="19127" ht="15" hidden="1" customHeight="1" x14ac:dyDescent="0.25"/>
    <row r="19128" ht="15" hidden="1" customHeight="1" x14ac:dyDescent="0.25"/>
    <row r="19129" ht="15" hidden="1" customHeight="1" x14ac:dyDescent="0.25"/>
    <row r="19130" ht="15" hidden="1" customHeight="1" x14ac:dyDescent="0.25"/>
    <row r="19131" ht="15" hidden="1" customHeight="1" x14ac:dyDescent="0.25"/>
    <row r="19132" ht="15" hidden="1" customHeight="1" x14ac:dyDescent="0.25"/>
    <row r="19133" ht="15" hidden="1" customHeight="1" x14ac:dyDescent="0.25"/>
    <row r="19134" ht="15" hidden="1" customHeight="1" x14ac:dyDescent="0.25"/>
    <row r="19135" ht="15" hidden="1" customHeight="1" x14ac:dyDescent="0.25"/>
    <row r="19136" ht="15" hidden="1" customHeight="1" x14ac:dyDescent="0.25"/>
    <row r="19137" ht="15" hidden="1" customHeight="1" x14ac:dyDescent="0.25"/>
    <row r="19138" ht="15" hidden="1" customHeight="1" x14ac:dyDescent="0.25"/>
    <row r="19139" ht="15" hidden="1" customHeight="1" x14ac:dyDescent="0.25"/>
    <row r="19140" ht="15" hidden="1" customHeight="1" x14ac:dyDescent="0.25"/>
    <row r="19141" ht="15" hidden="1" customHeight="1" x14ac:dyDescent="0.25"/>
    <row r="19142" ht="15" hidden="1" customHeight="1" x14ac:dyDescent="0.25"/>
    <row r="19143" ht="15" hidden="1" customHeight="1" x14ac:dyDescent="0.25"/>
    <row r="19144" ht="15" hidden="1" customHeight="1" x14ac:dyDescent="0.25"/>
    <row r="19145" ht="15" hidden="1" customHeight="1" x14ac:dyDescent="0.25"/>
    <row r="19146" ht="15" hidden="1" customHeight="1" x14ac:dyDescent="0.25"/>
    <row r="19147" ht="15" hidden="1" customHeight="1" x14ac:dyDescent="0.25"/>
    <row r="19148" ht="15" hidden="1" customHeight="1" x14ac:dyDescent="0.25"/>
    <row r="19149" ht="15" hidden="1" customHeight="1" x14ac:dyDescent="0.25"/>
    <row r="19150" ht="15" hidden="1" customHeight="1" x14ac:dyDescent="0.25"/>
    <row r="19151" ht="15" hidden="1" customHeight="1" x14ac:dyDescent="0.25"/>
    <row r="19152" ht="15" hidden="1" customHeight="1" x14ac:dyDescent="0.25"/>
    <row r="19153" ht="15" hidden="1" customHeight="1" x14ac:dyDescent="0.25"/>
    <row r="19154" ht="15" hidden="1" customHeight="1" x14ac:dyDescent="0.25"/>
    <row r="19155" ht="15" hidden="1" customHeight="1" x14ac:dyDescent="0.25"/>
    <row r="19156" ht="15" hidden="1" customHeight="1" x14ac:dyDescent="0.25"/>
    <row r="19157" ht="15" hidden="1" customHeight="1" x14ac:dyDescent="0.25"/>
    <row r="19158" ht="15" hidden="1" customHeight="1" x14ac:dyDescent="0.25"/>
    <row r="19159" ht="15" hidden="1" customHeight="1" x14ac:dyDescent="0.25"/>
    <row r="19160" ht="15" hidden="1" customHeight="1" x14ac:dyDescent="0.25"/>
    <row r="19161" ht="15" hidden="1" customHeight="1" x14ac:dyDescent="0.25"/>
    <row r="19162" ht="15" hidden="1" customHeight="1" x14ac:dyDescent="0.25"/>
    <row r="19163" ht="15" hidden="1" customHeight="1" x14ac:dyDescent="0.25"/>
    <row r="19164" ht="15" hidden="1" customHeight="1" x14ac:dyDescent="0.25"/>
    <row r="19165" ht="15" hidden="1" customHeight="1" x14ac:dyDescent="0.25"/>
    <row r="19166" ht="15" hidden="1" customHeight="1" x14ac:dyDescent="0.25"/>
    <row r="19167" ht="15" hidden="1" customHeight="1" x14ac:dyDescent="0.25"/>
    <row r="19168" ht="15" hidden="1" customHeight="1" x14ac:dyDescent="0.25"/>
    <row r="19169" ht="15" hidden="1" customHeight="1" x14ac:dyDescent="0.25"/>
    <row r="19170" ht="15" hidden="1" customHeight="1" x14ac:dyDescent="0.25"/>
    <row r="19171" ht="15" hidden="1" customHeight="1" x14ac:dyDescent="0.25"/>
    <row r="19172" ht="15" hidden="1" customHeight="1" x14ac:dyDescent="0.25"/>
    <row r="19173" ht="15" hidden="1" customHeight="1" x14ac:dyDescent="0.25"/>
    <row r="19174" ht="15" hidden="1" customHeight="1" x14ac:dyDescent="0.25"/>
    <row r="19175" ht="15" hidden="1" customHeight="1" x14ac:dyDescent="0.25"/>
    <row r="19176" ht="15" hidden="1" customHeight="1" x14ac:dyDescent="0.25"/>
    <row r="19177" ht="15" hidden="1" customHeight="1" x14ac:dyDescent="0.25"/>
    <row r="19178" ht="15" hidden="1" customHeight="1" x14ac:dyDescent="0.25"/>
    <row r="19179" ht="15" hidden="1" customHeight="1" x14ac:dyDescent="0.25"/>
    <row r="19180" ht="15" hidden="1" customHeight="1" x14ac:dyDescent="0.25"/>
    <row r="19181" ht="15" hidden="1" customHeight="1" x14ac:dyDescent="0.25"/>
    <row r="19182" ht="15" hidden="1" customHeight="1" x14ac:dyDescent="0.25"/>
    <row r="19183" ht="15" hidden="1" customHeight="1" x14ac:dyDescent="0.25"/>
    <row r="19184" ht="15" hidden="1" customHeight="1" x14ac:dyDescent="0.25"/>
    <row r="19185" ht="15" hidden="1" customHeight="1" x14ac:dyDescent="0.25"/>
    <row r="19186" ht="15" hidden="1" customHeight="1" x14ac:dyDescent="0.25"/>
    <row r="19187" ht="15" hidden="1" customHeight="1" x14ac:dyDescent="0.25"/>
    <row r="19188" ht="15" hidden="1" customHeight="1" x14ac:dyDescent="0.25"/>
    <row r="19189" ht="15" hidden="1" customHeight="1" x14ac:dyDescent="0.25"/>
    <row r="19190" ht="15" hidden="1" customHeight="1" x14ac:dyDescent="0.25"/>
    <row r="19191" ht="15" hidden="1" customHeight="1" x14ac:dyDescent="0.25"/>
    <row r="19192" ht="15" hidden="1" customHeight="1" x14ac:dyDescent="0.25"/>
    <row r="19193" ht="15" hidden="1" customHeight="1" x14ac:dyDescent="0.25"/>
    <row r="19194" ht="15" hidden="1" customHeight="1" x14ac:dyDescent="0.25"/>
    <row r="19195" ht="15" hidden="1" customHeight="1" x14ac:dyDescent="0.25"/>
    <row r="19196" ht="15" hidden="1" customHeight="1" x14ac:dyDescent="0.25"/>
    <row r="19197" ht="15" hidden="1" customHeight="1" x14ac:dyDescent="0.25"/>
    <row r="19198" ht="15" hidden="1" customHeight="1" x14ac:dyDescent="0.25"/>
    <row r="19199" ht="15" hidden="1" customHeight="1" x14ac:dyDescent="0.25"/>
    <row r="19200" ht="15" hidden="1" customHeight="1" x14ac:dyDescent="0.25"/>
    <row r="19201" ht="15" hidden="1" customHeight="1" x14ac:dyDescent="0.25"/>
    <row r="19202" ht="15" hidden="1" customHeight="1" x14ac:dyDescent="0.25"/>
    <row r="19203" ht="15" hidden="1" customHeight="1" x14ac:dyDescent="0.25"/>
    <row r="19204" ht="15" hidden="1" customHeight="1" x14ac:dyDescent="0.25"/>
    <row r="19205" ht="15" hidden="1" customHeight="1" x14ac:dyDescent="0.25"/>
    <row r="19206" ht="15" hidden="1" customHeight="1" x14ac:dyDescent="0.25"/>
    <row r="19207" ht="15" hidden="1" customHeight="1" x14ac:dyDescent="0.25"/>
    <row r="19208" ht="15" hidden="1" customHeight="1" x14ac:dyDescent="0.25"/>
    <row r="19209" ht="15" hidden="1" customHeight="1" x14ac:dyDescent="0.25"/>
    <row r="19210" ht="15" hidden="1" customHeight="1" x14ac:dyDescent="0.25"/>
    <row r="19211" ht="15" hidden="1" customHeight="1" x14ac:dyDescent="0.25"/>
    <row r="19212" ht="15" hidden="1" customHeight="1" x14ac:dyDescent="0.25"/>
    <row r="19213" ht="15" hidden="1" customHeight="1" x14ac:dyDescent="0.25"/>
    <row r="19214" ht="15" hidden="1" customHeight="1" x14ac:dyDescent="0.25"/>
    <row r="19215" ht="15" hidden="1" customHeight="1" x14ac:dyDescent="0.25"/>
    <row r="19216" ht="15" hidden="1" customHeight="1" x14ac:dyDescent="0.25"/>
    <row r="19217" ht="15" hidden="1" customHeight="1" x14ac:dyDescent="0.25"/>
    <row r="19218" ht="15" hidden="1" customHeight="1" x14ac:dyDescent="0.25"/>
    <row r="19219" ht="15" hidden="1" customHeight="1" x14ac:dyDescent="0.25"/>
    <row r="19220" ht="15" hidden="1" customHeight="1" x14ac:dyDescent="0.25"/>
    <row r="19221" ht="15" hidden="1" customHeight="1" x14ac:dyDescent="0.25"/>
    <row r="19222" ht="15" hidden="1" customHeight="1" x14ac:dyDescent="0.25"/>
    <row r="19223" ht="15" hidden="1" customHeight="1" x14ac:dyDescent="0.25"/>
    <row r="19224" ht="15" hidden="1" customHeight="1" x14ac:dyDescent="0.25"/>
    <row r="19225" ht="15" hidden="1" customHeight="1" x14ac:dyDescent="0.25"/>
    <row r="19226" ht="15" hidden="1" customHeight="1" x14ac:dyDescent="0.25"/>
    <row r="19227" ht="15" hidden="1" customHeight="1" x14ac:dyDescent="0.25"/>
    <row r="19228" ht="15" hidden="1" customHeight="1" x14ac:dyDescent="0.25"/>
    <row r="19229" ht="15" hidden="1" customHeight="1" x14ac:dyDescent="0.25"/>
    <row r="19230" ht="15" hidden="1" customHeight="1" x14ac:dyDescent="0.25"/>
    <row r="19231" ht="15" hidden="1" customHeight="1" x14ac:dyDescent="0.25"/>
    <row r="19232" ht="15" hidden="1" customHeight="1" x14ac:dyDescent="0.25"/>
    <row r="19233" ht="15" hidden="1" customHeight="1" x14ac:dyDescent="0.25"/>
    <row r="19234" ht="15" hidden="1" customHeight="1" x14ac:dyDescent="0.25"/>
    <row r="19235" ht="15" hidden="1" customHeight="1" x14ac:dyDescent="0.25"/>
    <row r="19236" ht="15" hidden="1" customHeight="1" x14ac:dyDescent="0.25"/>
    <row r="19237" ht="15" hidden="1" customHeight="1" x14ac:dyDescent="0.25"/>
    <row r="19238" ht="15" hidden="1" customHeight="1" x14ac:dyDescent="0.25"/>
    <row r="19239" ht="15" hidden="1" customHeight="1" x14ac:dyDescent="0.25"/>
    <row r="19240" ht="15" hidden="1" customHeight="1" x14ac:dyDescent="0.25"/>
    <row r="19241" ht="15" hidden="1" customHeight="1" x14ac:dyDescent="0.25"/>
    <row r="19242" ht="15" hidden="1" customHeight="1" x14ac:dyDescent="0.25"/>
    <row r="19243" ht="15" hidden="1" customHeight="1" x14ac:dyDescent="0.25"/>
    <row r="19244" ht="15" hidden="1" customHeight="1" x14ac:dyDescent="0.25"/>
    <row r="19245" ht="15" hidden="1" customHeight="1" x14ac:dyDescent="0.25"/>
    <row r="19246" ht="15" hidden="1" customHeight="1" x14ac:dyDescent="0.25"/>
    <row r="19247" ht="15" hidden="1" customHeight="1" x14ac:dyDescent="0.25"/>
    <row r="19248" ht="15" hidden="1" customHeight="1" x14ac:dyDescent="0.25"/>
    <row r="19249" ht="15" hidden="1" customHeight="1" x14ac:dyDescent="0.25"/>
    <row r="19250" ht="15" hidden="1" customHeight="1" x14ac:dyDescent="0.25"/>
    <row r="19251" ht="15" hidden="1" customHeight="1" x14ac:dyDescent="0.25"/>
    <row r="19252" ht="15" hidden="1" customHeight="1" x14ac:dyDescent="0.25"/>
    <row r="19253" ht="15" hidden="1" customHeight="1" x14ac:dyDescent="0.25"/>
    <row r="19254" ht="15" hidden="1" customHeight="1" x14ac:dyDescent="0.25"/>
    <row r="19255" ht="15" hidden="1" customHeight="1" x14ac:dyDescent="0.25"/>
    <row r="19256" ht="15" hidden="1" customHeight="1" x14ac:dyDescent="0.25"/>
    <row r="19257" ht="15" hidden="1" customHeight="1" x14ac:dyDescent="0.25"/>
    <row r="19258" ht="15" hidden="1" customHeight="1" x14ac:dyDescent="0.25"/>
    <row r="19259" ht="15" hidden="1" customHeight="1" x14ac:dyDescent="0.25"/>
    <row r="19260" ht="15" hidden="1" customHeight="1" x14ac:dyDescent="0.25"/>
    <row r="19261" ht="15" hidden="1" customHeight="1" x14ac:dyDescent="0.25"/>
    <row r="19262" ht="15" hidden="1" customHeight="1" x14ac:dyDescent="0.25"/>
    <row r="19263" ht="15" hidden="1" customHeight="1" x14ac:dyDescent="0.25"/>
    <row r="19264" ht="15" hidden="1" customHeight="1" x14ac:dyDescent="0.25"/>
    <row r="19265" ht="15" hidden="1" customHeight="1" x14ac:dyDescent="0.25"/>
    <row r="19266" ht="15" hidden="1" customHeight="1" x14ac:dyDescent="0.25"/>
    <row r="19267" ht="15" hidden="1" customHeight="1" x14ac:dyDescent="0.25"/>
    <row r="19268" ht="15" hidden="1" customHeight="1" x14ac:dyDescent="0.25"/>
    <row r="19269" ht="15" hidden="1" customHeight="1" x14ac:dyDescent="0.25"/>
    <row r="19270" ht="15" hidden="1" customHeight="1" x14ac:dyDescent="0.25"/>
    <row r="19271" ht="15" hidden="1" customHeight="1" x14ac:dyDescent="0.25"/>
    <row r="19272" ht="15" hidden="1" customHeight="1" x14ac:dyDescent="0.25"/>
    <row r="19273" ht="15" hidden="1" customHeight="1" x14ac:dyDescent="0.25"/>
    <row r="19274" ht="15" hidden="1" customHeight="1" x14ac:dyDescent="0.25"/>
    <row r="19275" ht="15" hidden="1" customHeight="1" x14ac:dyDescent="0.25"/>
    <row r="19276" ht="15" hidden="1" customHeight="1" x14ac:dyDescent="0.25"/>
    <row r="19277" ht="15" hidden="1" customHeight="1" x14ac:dyDescent="0.25"/>
    <row r="19278" ht="15" hidden="1" customHeight="1" x14ac:dyDescent="0.25"/>
    <row r="19279" ht="15" hidden="1" customHeight="1" x14ac:dyDescent="0.25"/>
    <row r="19280" ht="15" hidden="1" customHeight="1" x14ac:dyDescent="0.25"/>
    <row r="19281" ht="15" hidden="1" customHeight="1" x14ac:dyDescent="0.25"/>
    <row r="19282" ht="15" hidden="1" customHeight="1" x14ac:dyDescent="0.25"/>
    <row r="19283" ht="15" hidden="1" customHeight="1" x14ac:dyDescent="0.25"/>
    <row r="19284" ht="15" hidden="1" customHeight="1" x14ac:dyDescent="0.25"/>
    <row r="19285" ht="15" hidden="1" customHeight="1" x14ac:dyDescent="0.25"/>
    <row r="19286" ht="15" hidden="1" customHeight="1" x14ac:dyDescent="0.25"/>
    <row r="19287" ht="15" hidden="1" customHeight="1" x14ac:dyDescent="0.25"/>
    <row r="19288" ht="15" hidden="1" customHeight="1" x14ac:dyDescent="0.25"/>
    <row r="19289" ht="15" hidden="1" customHeight="1" x14ac:dyDescent="0.25"/>
    <row r="19290" ht="15" hidden="1" customHeight="1" x14ac:dyDescent="0.25"/>
    <row r="19291" ht="15" hidden="1" customHeight="1" x14ac:dyDescent="0.25"/>
    <row r="19292" ht="15" hidden="1" customHeight="1" x14ac:dyDescent="0.25"/>
    <row r="19293" ht="15" hidden="1" customHeight="1" x14ac:dyDescent="0.25"/>
    <row r="19294" ht="15" hidden="1" customHeight="1" x14ac:dyDescent="0.25"/>
    <row r="19295" ht="15" hidden="1" customHeight="1" x14ac:dyDescent="0.25"/>
    <row r="19296" ht="15" hidden="1" customHeight="1" x14ac:dyDescent="0.25"/>
    <row r="19297" ht="15" hidden="1" customHeight="1" x14ac:dyDescent="0.25"/>
    <row r="19298" ht="15" hidden="1" customHeight="1" x14ac:dyDescent="0.25"/>
    <row r="19299" ht="15" hidden="1" customHeight="1" x14ac:dyDescent="0.25"/>
    <row r="19300" ht="15" hidden="1" customHeight="1" x14ac:dyDescent="0.25"/>
    <row r="19301" ht="15" hidden="1" customHeight="1" x14ac:dyDescent="0.25"/>
    <row r="19302" ht="15" hidden="1" customHeight="1" x14ac:dyDescent="0.25"/>
    <row r="19303" ht="15" hidden="1" customHeight="1" x14ac:dyDescent="0.25"/>
    <row r="19304" ht="15" hidden="1" customHeight="1" x14ac:dyDescent="0.25"/>
    <row r="19305" ht="15" hidden="1" customHeight="1" x14ac:dyDescent="0.25"/>
    <row r="19306" ht="15" hidden="1" customHeight="1" x14ac:dyDescent="0.25"/>
    <row r="19307" ht="15" hidden="1" customHeight="1" x14ac:dyDescent="0.25"/>
    <row r="19308" ht="15" hidden="1" customHeight="1" x14ac:dyDescent="0.25"/>
    <row r="19309" ht="15" hidden="1" customHeight="1" x14ac:dyDescent="0.25"/>
    <row r="19310" ht="15" hidden="1" customHeight="1" x14ac:dyDescent="0.25"/>
    <row r="19311" ht="15" hidden="1" customHeight="1" x14ac:dyDescent="0.25"/>
    <row r="19312" ht="15" hidden="1" customHeight="1" x14ac:dyDescent="0.25"/>
    <row r="19313" ht="15" hidden="1" customHeight="1" x14ac:dyDescent="0.25"/>
    <row r="19314" ht="15" hidden="1" customHeight="1" x14ac:dyDescent="0.25"/>
    <row r="19315" ht="15" hidden="1" customHeight="1" x14ac:dyDescent="0.25"/>
    <row r="19316" ht="15" hidden="1" customHeight="1" x14ac:dyDescent="0.25"/>
    <row r="19317" ht="15" hidden="1" customHeight="1" x14ac:dyDescent="0.25"/>
    <row r="19318" ht="15" hidden="1" customHeight="1" x14ac:dyDescent="0.25"/>
    <row r="19319" ht="15" hidden="1" customHeight="1" x14ac:dyDescent="0.25"/>
    <row r="19320" ht="15" hidden="1" customHeight="1" x14ac:dyDescent="0.25"/>
    <row r="19321" ht="15" hidden="1" customHeight="1" x14ac:dyDescent="0.25"/>
    <row r="19322" ht="15" hidden="1" customHeight="1" x14ac:dyDescent="0.25"/>
    <row r="19323" ht="15" hidden="1" customHeight="1" x14ac:dyDescent="0.25"/>
    <row r="19324" ht="15" hidden="1" customHeight="1" x14ac:dyDescent="0.25"/>
    <row r="19325" ht="15" hidden="1" customHeight="1" x14ac:dyDescent="0.25"/>
    <row r="19326" ht="15" hidden="1" customHeight="1" x14ac:dyDescent="0.25"/>
    <row r="19327" ht="15" hidden="1" customHeight="1" x14ac:dyDescent="0.25"/>
    <row r="19328" ht="15" hidden="1" customHeight="1" x14ac:dyDescent="0.25"/>
    <row r="19329" ht="15" hidden="1" customHeight="1" x14ac:dyDescent="0.25"/>
    <row r="19330" ht="15" hidden="1" customHeight="1" x14ac:dyDescent="0.25"/>
    <row r="19331" ht="15" hidden="1" customHeight="1" x14ac:dyDescent="0.25"/>
    <row r="19332" ht="15" hidden="1" customHeight="1" x14ac:dyDescent="0.25"/>
    <row r="19333" ht="15" hidden="1" customHeight="1" x14ac:dyDescent="0.25"/>
    <row r="19334" ht="15" hidden="1" customHeight="1" x14ac:dyDescent="0.25"/>
    <row r="19335" ht="15" hidden="1" customHeight="1" x14ac:dyDescent="0.25"/>
    <row r="19336" ht="15" hidden="1" customHeight="1" x14ac:dyDescent="0.25"/>
    <row r="19337" ht="15" hidden="1" customHeight="1" x14ac:dyDescent="0.25"/>
    <row r="19338" ht="15" hidden="1" customHeight="1" x14ac:dyDescent="0.25"/>
    <row r="19339" ht="15" hidden="1" customHeight="1" x14ac:dyDescent="0.25"/>
    <row r="19340" ht="15" hidden="1" customHeight="1" x14ac:dyDescent="0.25"/>
    <row r="19341" ht="15" hidden="1" customHeight="1" x14ac:dyDescent="0.25"/>
    <row r="19342" ht="15" hidden="1" customHeight="1" x14ac:dyDescent="0.25"/>
    <row r="19343" ht="15" hidden="1" customHeight="1" x14ac:dyDescent="0.25"/>
    <row r="19344" ht="15" hidden="1" customHeight="1" x14ac:dyDescent="0.25"/>
    <row r="19345" ht="15" hidden="1" customHeight="1" x14ac:dyDescent="0.25"/>
    <row r="19346" ht="15" hidden="1" customHeight="1" x14ac:dyDescent="0.25"/>
    <row r="19347" ht="15" hidden="1" customHeight="1" x14ac:dyDescent="0.25"/>
    <row r="19348" ht="15" hidden="1" customHeight="1" x14ac:dyDescent="0.25"/>
    <row r="19349" ht="15" hidden="1" customHeight="1" x14ac:dyDescent="0.25"/>
    <row r="19350" ht="15" hidden="1" customHeight="1" x14ac:dyDescent="0.25"/>
    <row r="19351" ht="15" hidden="1" customHeight="1" x14ac:dyDescent="0.25"/>
    <row r="19352" ht="15" hidden="1" customHeight="1" x14ac:dyDescent="0.25"/>
    <row r="19353" ht="15" hidden="1" customHeight="1" x14ac:dyDescent="0.25"/>
    <row r="19354" ht="15" hidden="1" customHeight="1" x14ac:dyDescent="0.25"/>
    <row r="19355" ht="15" hidden="1" customHeight="1" x14ac:dyDescent="0.25"/>
    <row r="19356" ht="15" hidden="1" customHeight="1" x14ac:dyDescent="0.25"/>
    <row r="19357" ht="15" hidden="1" customHeight="1" x14ac:dyDescent="0.25"/>
    <row r="19358" ht="15" hidden="1" customHeight="1" x14ac:dyDescent="0.25"/>
    <row r="19359" ht="15" hidden="1" customHeight="1" x14ac:dyDescent="0.25"/>
    <row r="19360" ht="15" hidden="1" customHeight="1" x14ac:dyDescent="0.25"/>
    <row r="19361" ht="15" hidden="1" customHeight="1" x14ac:dyDescent="0.25"/>
    <row r="19362" ht="15" hidden="1" customHeight="1" x14ac:dyDescent="0.25"/>
    <row r="19363" ht="15" hidden="1" customHeight="1" x14ac:dyDescent="0.25"/>
    <row r="19364" ht="15" hidden="1" customHeight="1" x14ac:dyDescent="0.25"/>
    <row r="19365" ht="15" hidden="1" customHeight="1" x14ac:dyDescent="0.25"/>
    <row r="19366" ht="15" hidden="1" customHeight="1" x14ac:dyDescent="0.25"/>
    <row r="19367" ht="15" hidden="1" customHeight="1" x14ac:dyDescent="0.25"/>
    <row r="19368" ht="15" hidden="1" customHeight="1" x14ac:dyDescent="0.25"/>
    <row r="19369" ht="15" hidden="1" customHeight="1" x14ac:dyDescent="0.25"/>
    <row r="19370" ht="15" hidden="1" customHeight="1" x14ac:dyDescent="0.25"/>
    <row r="19371" ht="15" hidden="1" customHeight="1" x14ac:dyDescent="0.25"/>
    <row r="19372" ht="15" hidden="1" customHeight="1" x14ac:dyDescent="0.25"/>
    <row r="19373" ht="15" hidden="1" customHeight="1" x14ac:dyDescent="0.25"/>
    <row r="19374" ht="15" hidden="1" customHeight="1" x14ac:dyDescent="0.25"/>
    <row r="19375" ht="15" hidden="1" customHeight="1" x14ac:dyDescent="0.25"/>
    <row r="19376" ht="15" hidden="1" customHeight="1" x14ac:dyDescent="0.25"/>
    <row r="19377" ht="15" hidden="1" customHeight="1" x14ac:dyDescent="0.25"/>
    <row r="19378" ht="15" hidden="1" customHeight="1" x14ac:dyDescent="0.25"/>
    <row r="19379" ht="15" hidden="1" customHeight="1" x14ac:dyDescent="0.25"/>
    <row r="19380" ht="15" hidden="1" customHeight="1" x14ac:dyDescent="0.25"/>
    <row r="19381" ht="15" hidden="1" customHeight="1" x14ac:dyDescent="0.25"/>
    <row r="19382" ht="15" hidden="1" customHeight="1" x14ac:dyDescent="0.25"/>
    <row r="19383" ht="15" hidden="1" customHeight="1" x14ac:dyDescent="0.25"/>
    <row r="19384" ht="15" hidden="1" customHeight="1" x14ac:dyDescent="0.25"/>
    <row r="19385" ht="15" hidden="1" customHeight="1" x14ac:dyDescent="0.25"/>
    <row r="19386" ht="15" hidden="1" customHeight="1" x14ac:dyDescent="0.25"/>
    <row r="19387" ht="15" hidden="1" customHeight="1" x14ac:dyDescent="0.25"/>
    <row r="19388" ht="15" hidden="1" customHeight="1" x14ac:dyDescent="0.25"/>
    <row r="19389" ht="15" hidden="1" customHeight="1" x14ac:dyDescent="0.25"/>
    <row r="19390" ht="15" hidden="1" customHeight="1" x14ac:dyDescent="0.25"/>
    <row r="19391" ht="15" hidden="1" customHeight="1" x14ac:dyDescent="0.25"/>
    <row r="19392" ht="15" hidden="1" customHeight="1" x14ac:dyDescent="0.25"/>
    <row r="19393" ht="15" hidden="1" customHeight="1" x14ac:dyDescent="0.25"/>
    <row r="19394" ht="15" hidden="1" customHeight="1" x14ac:dyDescent="0.25"/>
    <row r="19395" ht="15" hidden="1" customHeight="1" x14ac:dyDescent="0.25"/>
    <row r="19396" ht="15" hidden="1" customHeight="1" x14ac:dyDescent="0.25"/>
    <row r="19397" ht="15" hidden="1" customHeight="1" x14ac:dyDescent="0.25"/>
    <row r="19398" ht="15" hidden="1" customHeight="1" x14ac:dyDescent="0.25"/>
    <row r="19399" ht="15" hidden="1" customHeight="1" x14ac:dyDescent="0.25"/>
    <row r="19400" ht="15" hidden="1" customHeight="1" x14ac:dyDescent="0.25"/>
    <row r="19401" ht="15" hidden="1" customHeight="1" x14ac:dyDescent="0.25"/>
    <row r="19402" ht="15" hidden="1" customHeight="1" x14ac:dyDescent="0.25"/>
    <row r="19403" ht="15" hidden="1" customHeight="1" x14ac:dyDescent="0.25"/>
    <row r="19404" ht="15" hidden="1" customHeight="1" x14ac:dyDescent="0.25"/>
    <row r="19405" ht="15" hidden="1" customHeight="1" x14ac:dyDescent="0.25"/>
    <row r="19406" ht="15" hidden="1" customHeight="1" x14ac:dyDescent="0.25"/>
    <row r="19407" ht="15" hidden="1" customHeight="1" x14ac:dyDescent="0.25"/>
    <row r="19408" ht="15" hidden="1" customHeight="1" x14ac:dyDescent="0.25"/>
    <row r="19409" ht="15" hidden="1" customHeight="1" x14ac:dyDescent="0.25"/>
    <row r="19410" ht="15" hidden="1" customHeight="1" x14ac:dyDescent="0.25"/>
    <row r="19411" ht="15" hidden="1" customHeight="1" x14ac:dyDescent="0.25"/>
    <row r="19412" ht="15" hidden="1" customHeight="1" x14ac:dyDescent="0.25"/>
    <row r="19413" ht="15" hidden="1" customHeight="1" x14ac:dyDescent="0.25"/>
    <row r="19414" ht="15" hidden="1" customHeight="1" x14ac:dyDescent="0.25"/>
    <row r="19415" ht="15" hidden="1" customHeight="1" x14ac:dyDescent="0.25"/>
    <row r="19416" ht="15" hidden="1" customHeight="1" x14ac:dyDescent="0.25"/>
    <row r="19417" ht="15" hidden="1" customHeight="1" x14ac:dyDescent="0.25"/>
    <row r="19418" ht="15" hidden="1" customHeight="1" x14ac:dyDescent="0.25"/>
    <row r="19419" ht="15" hidden="1" customHeight="1" x14ac:dyDescent="0.25"/>
    <row r="19420" ht="15" hidden="1" customHeight="1" x14ac:dyDescent="0.25"/>
    <row r="19421" ht="15" hidden="1" customHeight="1" x14ac:dyDescent="0.25"/>
    <row r="19422" ht="15" hidden="1" customHeight="1" x14ac:dyDescent="0.25"/>
    <row r="19423" ht="15" hidden="1" customHeight="1" x14ac:dyDescent="0.25"/>
    <row r="19424" ht="15" hidden="1" customHeight="1" x14ac:dyDescent="0.25"/>
    <row r="19425" ht="15" hidden="1" customHeight="1" x14ac:dyDescent="0.25"/>
    <row r="19426" ht="15" hidden="1" customHeight="1" x14ac:dyDescent="0.25"/>
    <row r="19427" ht="15" hidden="1" customHeight="1" x14ac:dyDescent="0.25"/>
    <row r="19428" ht="15" hidden="1" customHeight="1" x14ac:dyDescent="0.25"/>
    <row r="19429" ht="15" hidden="1" customHeight="1" x14ac:dyDescent="0.25"/>
    <row r="19430" ht="15" hidden="1" customHeight="1" x14ac:dyDescent="0.25"/>
    <row r="19431" ht="15" hidden="1" customHeight="1" x14ac:dyDescent="0.25"/>
    <row r="19432" ht="15" hidden="1" customHeight="1" x14ac:dyDescent="0.25"/>
    <row r="19433" ht="15" hidden="1" customHeight="1" x14ac:dyDescent="0.25"/>
    <row r="19434" ht="15" hidden="1" customHeight="1" x14ac:dyDescent="0.25"/>
    <row r="19435" ht="15" hidden="1" customHeight="1" x14ac:dyDescent="0.25"/>
    <row r="19436" ht="15" hidden="1" customHeight="1" x14ac:dyDescent="0.25"/>
    <row r="19437" ht="15" hidden="1" customHeight="1" x14ac:dyDescent="0.25"/>
    <row r="19438" ht="15" hidden="1" customHeight="1" x14ac:dyDescent="0.25"/>
    <row r="19439" ht="15" hidden="1" customHeight="1" x14ac:dyDescent="0.25"/>
    <row r="19440" ht="15" hidden="1" customHeight="1" x14ac:dyDescent="0.25"/>
    <row r="19441" ht="15" hidden="1" customHeight="1" x14ac:dyDescent="0.25"/>
    <row r="19442" ht="15" hidden="1" customHeight="1" x14ac:dyDescent="0.25"/>
    <row r="19443" ht="15" hidden="1" customHeight="1" x14ac:dyDescent="0.25"/>
    <row r="19444" ht="15" hidden="1" customHeight="1" x14ac:dyDescent="0.25"/>
    <row r="19445" ht="15" hidden="1" customHeight="1" x14ac:dyDescent="0.25"/>
    <row r="19446" ht="15" hidden="1" customHeight="1" x14ac:dyDescent="0.25"/>
    <row r="19447" ht="15" hidden="1" customHeight="1" x14ac:dyDescent="0.25"/>
    <row r="19448" ht="15" hidden="1" customHeight="1" x14ac:dyDescent="0.25"/>
    <row r="19449" ht="15" hidden="1" customHeight="1" x14ac:dyDescent="0.25"/>
    <row r="19450" ht="15" hidden="1" customHeight="1" x14ac:dyDescent="0.25"/>
    <row r="19451" ht="15" hidden="1" customHeight="1" x14ac:dyDescent="0.25"/>
    <row r="19452" ht="15" hidden="1" customHeight="1" x14ac:dyDescent="0.25"/>
    <row r="19453" ht="15" hidden="1" customHeight="1" x14ac:dyDescent="0.25"/>
    <row r="19454" ht="15" hidden="1" customHeight="1" x14ac:dyDescent="0.25"/>
    <row r="19455" ht="15" hidden="1" customHeight="1" x14ac:dyDescent="0.25"/>
    <row r="19456" ht="15" hidden="1" customHeight="1" x14ac:dyDescent="0.25"/>
    <row r="19457" ht="15" hidden="1" customHeight="1" x14ac:dyDescent="0.25"/>
    <row r="19458" ht="15" hidden="1" customHeight="1" x14ac:dyDescent="0.25"/>
    <row r="19459" ht="15" hidden="1" customHeight="1" x14ac:dyDescent="0.25"/>
    <row r="19460" ht="15" hidden="1" customHeight="1" x14ac:dyDescent="0.25"/>
    <row r="19461" ht="15" hidden="1" customHeight="1" x14ac:dyDescent="0.25"/>
    <row r="19462" ht="15" hidden="1" customHeight="1" x14ac:dyDescent="0.25"/>
    <row r="19463" ht="15" hidden="1" customHeight="1" x14ac:dyDescent="0.25"/>
    <row r="19464" ht="15" hidden="1" customHeight="1" x14ac:dyDescent="0.25"/>
    <row r="19465" ht="15" hidden="1" customHeight="1" x14ac:dyDescent="0.25"/>
    <row r="19466" ht="15" hidden="1" customHeight="1" x14ac:dyDescent="0.25"/>
    <row r="19467" ht="15" hidden="1" customHeight="1" x14ac:dyDescent="0.25"/>
    <row r="19468" ht="15" hidden="1" customHeight="1" x14ac:dyDescent="0.25"/>
    <row r="19469" ht="15" hidden="1" customHeight="1" x14ac:dyDescent="0.25"/>
    <row r="19470" ht="15" hidden="1" customHeight="1" x14ac:dyDescent="0.25"/>
    <row r="19471" ht="15" hidden="1" customHeight="1" x14ac:dyDescent="0.25"/>
    <row r="19472" ht="15" hidden="1" customHeight="1" x14ac:dyDescent="0.25"/>
    <row r="19473" ht="15" hidden="1" customHeight="1" x14ac:dyDescent="0.25"/>
    <row r="19474" ht="15" hidden="1" customHeight="1" x14ac:dyDescent="0.25"/>
    <row r="19475" ht="15" hidden="1" customHeight="1" x14ac:dyDescent="0.25"/>
    <row r="19476" ht="15" hidden="1" customHeight="1" x14ac:dyDescent="0.25"/>
    <row r="19477" ht="15" hidden="1" customHeight="1" x14ac:dyDescent="0.25"/>
    <row r="19478" ht="15" hidden="1" customHeight="1" x14ac:dyDescent="0.25"/>
    <row r="19479" ht="15" hidden="1" customHeight="1" x14ac:dyDescent="0.25"/>
    <row r="19480" ht="15" hidden="1" customHeight="1" x14ac:dyDescent="0.25"/>
    <row r="19481" ht="15" hidden="1" customHeight="1" x14ac:dyDescent="0.25"/>
    <row r="19482" ht="15" hidden="1" customHeight="1" x14ac:dyDescent="0.25"/>
    <row r="19483" ht="15" hidden="1" customHeight="1" x14ac:dyDescent="0.25"/>
    <row r="19484" ht="15" hidden="1" customHeight="1" x14ac:dyDescent="0.25"/>
    <row r="19485" ht="15" hidden="1" customHeight="1" x14ac:dyDescent="0.25"/>
    <row r="19486" ht="15" hidden="1" customHeight="1" x14ac:dyDescent="0.25"/>
    <row r="19487" ht="15" hidden="1" customHeight="1" x14ac:dyDescent="0.25"/>
    <row r="19488" ht="15" hidden="1" customHeight="1" x14ac:dyDescent="0.25"/>
    <row r="19489" ht="15" hidden="1" customHeight="1" x14ac:dyDescent="0.25"/>
    <row r="19490" ht="15" hidden="1" customHeight="1" x14ac:dyDescent="0.25"/>
    <row r="19491" ht="15" hidden="1" customHeight="1" x14ac:dyDescent="0.25"/>
    <row r="19492" ht="15" hidden="1" customHeight="1" x14ac:dyDescent="0.25"/>
    <row r="19493" ht="15" hidden="1" customHeight="1" x14ac:dyDescent="0.25"/>
    <row r="19494" ht="15" hidden="1" customHeight="1" x14ac:dyDescent="0.25"/>
    <row r="19495" ht="15" hidden="1" customHeight="1" x14ac:dyDescent="0.25"/>
    <row r="19496" ht="15" hidden="1" customHeight="1" x14ac:dyDescent="0.25"/>
    <row r="19497" ht="15" hidden="1" customHeight="1" x14ac:dyDescent="0.25"/>
    <row r="19498" ht="15" hidden="1" customHeight="1" x14ac:dyDescent="0.25"/>
    <row r="19499" ht="15" hidden="1" customHeight="1" x14ac:dyDescent="0.25"/>
    <row r="19500" ht="15" hidden="1" customHeight="1" x14ac:dyDescent="0.25"/>
    <row r="19501" ht="15" hidden="1" customHeight="1" x14ac:dyDescent="0.25"/>
    <row r="19502" ht="15" hidden="1" customHeight="1" x14ac:dyDescent="0.25"/>
    <row r="19503" ht="15" hidden="1" customHeight="1" x14ac:dyDescent="0.25"/>
    <row r="19504" ht="15" hidden="1" customHeight="1" x14ac:dyDescent="0.25"/>
    <row r="19505" ht="15" hidden="1" customHeight="1" x14ac:dyDescent="0.25"/>
    <row r="19506" ht="15" hidden="1" customHeight="1" x14ac:dyDescent="0.25"/>
    <row r="19507" ht="15" hidden="1" customHeight="1" x14ac:dyDescent="0.25"/>
    <row r="19508" ht="15" hidden="1" customHeight="1" x14ac:dyDescent="0.25"/>
    <row r="19509" ht="15" hidden="1" customHeight="1" x14ac:dyDescent="0.25"/>
    <row r="19510" ht="15" hidden="1" customHeight="1" x14ac:dyDescent="0.25"/>
    <row r="19511" ht="15" hidden="1" customHeight="1" x14ac:dyDescent="0.25"/>
    <row r="19512" ht="15" hidden="1" customHeight="1" x14ac:dyDescent="0.25"/>
    <row r="19513" ht="15" hidden="1" customHeight="1" x14ac:dyDescent="0.25"/>
    <row r="19514" ht="15" hidden="1" customHeight="1" x14ac:dyDescent="0.25"/>
    <row r="19515" ht="15" hidden="1" customHeight="1" x14ac:dyDescent="0.25"/>
    <row r="19516" ht="15" hidden="1" customHeight="1" x14ac:dyDescent="0.25"/>
    <row r="19517" ht="15" hidden="1" customHeight="1" x14ac:dyDescent="0.25"/>
    <row r="19518" ht="15" hidden="1" customHeight="1" x14ac:dyDescent="0.25"/>
    <row r="19519" ht="15" hidden="1" customHeight="1" x14ac:dyDescent="0.25"/>
    <row r="19520" ht="15" hidden="1" customHeight="1" x14ac:dyDescent="0.25"/>
    <row r="19521" ht="15" hidden="1" customHeight="1" x14ac:dyDescent="0.25"/>
    <row r="19522" ht="15" hidden="1" customHeight="1" x14ac:dyDescent="0.25"/>
    <row r="19523" ht="15" hidden="1" customHeight="1" x14ac:dyDescent="0.25"/>
    <row r="19524" ht="15" hidden="1" customHeight="1" x14ac:dyDescent="0.25"/>
    <row r="19525" ht="15" hidden="1" customHeight="1" x14ac:dyDescent="0.25"/>
    <row r="19526" ht="15" hidden="1" customHeight="1" x14ac:dyDescent="0.25"/>
    <row r="19527" ht="15" hidden="1" customHeight="1" x14ac:dyDescent="0.25"/>
    <row r="19528" ht="15" hidden="1" customHeight="1" x14ac:dyDescent="0.25"/>
    <row r="19529" ht="15" hidden="1" customHeight="1" x14ac:dyDescent="0.25"/>
    <row r="19530" ht="15" hidden="1" customHeight="1" x14ac:dyDescent="0.25"/>
    <row r="19531" ht="15" hidden="1" customHeight="1" x14ac:dyDescent="0.25"/>
    <row r="19532" ht="15" hidden="1" customHeight="1" x14ac:dyDescent="0.25"/>
    <row r="19533" ht="15" hidden="1" customHeight="1" x14ac:dyDescent="0.25"/>
    <row r="19534" ht="15" hidden="1" customHeight="1" x14ac:dyDescent="0.25"/>
    <row r="19535" ht="15" hidden="1" customHeight="1" x14ac:dyDescent="0.25"/>
    <row r="19536" ht="15" hidden="1" customHeight="1" x14ac:dyDescent="0.25"/>
    <row r="19537" ht="15" hidden="1" customHeight="1" x14ac:dyDescent="0.25"/>
    <row r="19538" ht="15" hidden="1" customHeight="1" x14ac:dyDescent="0.25"/>
    <row r="19539" ht="15" hidden="1" customHeight="1" x14ac:dyDescent="0.25"/>
    <row r="19540" ht="15" hidden="1" customHeight="1" x14ac:dyDescent="0.25"/>
    <row r="19541" ht="15" hidden="1" customHeight="1" x14ac:dyDescent="0.25"/>
    <row r="19542" ht="15" hidden="1" customHeight="1" x14ac:dyDescent="0.25"/>
    <row r="19543" ht="15" hidden="1" customHeight="1" x14ac:dyDescent="0.25"/>
    <row r="19544" ht="15" hidden="1" customHeight="1" x14ac:dyDescent="0.25"/>
    <row r="19545" ht="15" hidden="1" customHeight="1" x14ac:dyDescent="0.25"/>
    <row r="19546" ht="15" hidden="1" customHeight="1" x14ac:dyDescent="0.25"/>
    <row r="19547" ht="15" hidden="1" customHeight="1" x14ac:dyDescent="0.25"/>
    <row r="19548" ht="15" hidden="1" customHeight="1" x14ac:dyDescent="0.25"/>
    <row r="19549" ht="15" hidden="1" customHeight="1" x14ac:dyDescent="0.25"/>
    <row r="19550" ht="15" hidden="1" customHeight="1" x14ac:dyDescent="0.25"/>
    <row r="19551" ht="15" hidden="1" customHeight="1" x14ac:dyDescent="0.25"/>
    <row r="19552" ht="15" hidden="1" customHeight="1" x14ac:dyDescent="0.25"/>
    <row r="19553" ht="15" hidden="1" customHeight="1" x14ac:dyDescent="0.25"/>
    <row r="19554" ht="15" hidden="1" customHeight="1" x14ac:dyDescent="0.25"/>
    <row r="19555" ht="15" hidden="1" customHeight="1" x14ac:dyDescent="0.25"/>
    <row r="19556" ht="15" hidden="1" customHeight="1" x14ac:dyDescent="0.25"/>
    <row r="19557" ht="15" hidden="1" customHeight="1" x14ac:dyDescent="0.25"/>
    <row r="19558" ht="15" hidden="1" customHeight="1" x14ac:dyDescent="0.25"/>
    <row r="19559" ht="15" hidden="1" customHeight="1" x14ac:dyDescent="0.25"/>
    <row r="19560" ht="15" hidden="1" customHeight="1" x14ac:dyDescent="0.25"/>
    <row r="19561" ht="15" hidden="1" customHeight="1" x14ac:dyDescent="0.25"/>
    <row r="19562" ht="15" hidden="1" customHeight="1" x14ac:dyDescent="0.25"/>
    <row r="19563" ht="15" hidden="1" customHeight="1" x14ac:dyDescent="0.25"/>
    <row r="19564" ht="15" hidden="1" customHeight="1" x14ac:dyDescent="0.25"/>
    <row r="19565" ht="15" hidden="1" customHeight="1" x14ac:dyDescent="0.25"/>
    <row r="19566" ht="15" hidden="1" customHeight="1" x14ac:dyDescent="0.25"/>
    <row r="19567" ht="15" hidden="1" customHeight="1" x14ac:dyDescent="0.25"/>
    <row r="19568" ht="15" hidden="1" customHeight="1" x14ac:dyDescent="0.25"/>
    <row r="19569" ht="15" hidden="1" customHeight="1" x14ac:dyDescent="0.25"/>
    <row r="19570" ht="15" hidden="1" customHeight="1" x14ac:dyDescent="0.25"/>
    <row r="19571" ht="15" hidden="1" customHeight="1" x14ac:dyDescent="0.25"/>
    <row r="19572" ht="15" hidden="1" customHeight="1" x14ac:dyDescent="0.25"/>
    <row r="19573" ht="15" hidden="1" customHeight="1" x14ac:dyDescent="0.25"/>
    <row r="19574" ht="15" hidden="1" customHeight="1" x14ac:dyDescent="0.25"/>
    <row r="19575" ht="15" hidden="1" customHeight="1" x14ac:dyDescent="0.25"/>
    <row r="19576" ht="15" hidden="1" customHeight="1" x14ac:dyDescent="0.25"/>
    <row r="19577" ht="15" hidden="1" customHeight="1" x14ac:dyDescent="0.25"/>
    <row r="19578" ht="15" hidden="1" customHeight="1" x14ac:dyDescent="0.25"/>
    <row r="19579" ht="15" hidden="1" customHeight="1" x14ac:dyDescent="0.25"/>
    <row r="19580" ht="15" hidden="1" customHeight="1" x14ac:dyDescent="0.25"/>
    <row r="19581" ht="15" hidden="1" customHeight="1" x14ac:dyDescent="0.25"/>
    <row r="19582" ht="15" hidden="1" customHeight="1" x14ac:dyDescent="0.25"/>
    <row r="19583" ht="15" hidden="1" customHeight="1" x14ac:dyDescent="0.25"/>
    <row r="19584" ht="15" hidden="1" customHeight="1" x14ac:dyDescent="0.25"/>
    <row r="19585" ht="15" hidden="1" customHeight="1" x14ac:dyDescent="0.25"/>
    <row r="19586" ht="15" hidden="1" customHeight="1" x14ac:dyDescent="0.25"/>
    <row r="19587" ht="15" hidden="1" customHeight="1" x14ac:dyDescent="0.25"/>
    <row r="19588" ht="15" hidden="1" customHeight="1" x14ac:dyDescent="0.25"/>
    <row r="19589" ht="15" hidden="1" customHeight="1" x14ac:dyDescent="0.25"/>
    <row r="19590" ht="15" hidden="1" customHeight="1" x14ac:dyDescent="0.25"/>
    <row r="19591" ht="15" hidden="1" customHeight="1" x14ac:dyDescent="0.25"/>
    <row r="19592" ht="15" hidden="1" customHeight="1" x14ac:dyDescent="0.25"/>
    <row r="19593" ht="15" hidden="1" customHeight="1" x14ac:dyDescent="0.25"/>
    <row r="19594" ht="15" hidden="1" customHeight="1" x14ac:dyDescent="0.25"/>
    <row r="19595" ht="15" hidden="1" customHeight="1" x14ac:dyDescent="0.25"/>
    <row r="19596" ht="15" hidden="1" customHeight="1" x14ac:dyDescent="0.25"/>
    <row r="19597" ht="15" hidden="1" customHeight="1" x14ac:dyDescent="0.25"/>
    <row r="19598" ht="15" hidden="1" customHeight="1" x14ac:dyDescent="0.25"/>
    <row r="19599" ht="15" hidden="1" customHeight="1" x14ac:dyDescent="0.25"/>
    <row r="19600" ht="15" hidden="1" customHeight="1" x14ac:dyDescent="0.25"/>
    <row r="19601" ht="15" hidden="1" customHeight="1" x14ac:dyDescent="0.25"/>
    <row r="19602" ht="15" hidden="1" customHeight="1" x14ac:dyDescent="0.25"/>
    <row r="19603" ht="15" hidden="1" customHeight="1" x14ac:dyDescent="0.25"/>
    <row r="19604" ht="15" hidden="1" customHeight="1" x14ac:dyDescent="0.25"/>
    <row r="19605" ht="15" hidden="1" customHeight="1" x14ac:dyDescent="0.25"/>
    <row r="19606" ht="15" hidden="1" customHeight="1" x14ac:dyDescent="0.25"/>
    <row r="19607" ht="15" hidden="1" customHeight="1" x14ac:dyDescent="0.25"/>
    <row r="19608" ht="15" hidden="1" customHeight="1" x14ac:dyDescent="0.25"/>
    <row r="19609" ht="15" hidden="1" customHeight="1" x14ac:dyDescent="0.25"/>
    <row r="19610" ht="15" hidden="1" customHeight="1" x14ac:dyDescent="0.25"/>
    <row r="19611" ht="15" hidden="1" customHeight="1" x14ac:dyDescent="0.25"/>
    <row r="19612" ht="15" hidden="1" customHeight="1" x14ac:dyDescent="0.25"/>
    <row r="19613" ht="15" hidden="1" customHeight="1" x14ac:dyDescent="0.25"/>
    <row r="19614" ht="15" hidden="1" customHeight="1" x14ac:dyDescent="0.25"/>
    <row r="19615" ht="15" hidden="1" customHeight="1" x14ac:dyDescent="0.25"/>
    <row r="19616" ht="15" hidden="1" customHeight="1" x14ac:dyDescent="0.25"/>
    <row r="19617" ht="15" hidden="1" customHeight="1" x14ac:dyDescent="0.25"/>
    <row r="19618" ht="15" hidden="1" customHeight="1" x14ac:dyDescent="0.25"/>
    <row r="19619" ht="15" hidden="1" customHeight="1" x14ac:dyDescent="0.25"/>
    <row r="19620" ht="15" hidden="1" customHeight="1" x14ac:dyDescent="0.25"/>
    <row r="19621" ht="15" hidden="1" customHeight="1" x14ac:dyDescent="0.25"/>
    <row r="19622" ht="15" hidden="1" customHeight="1" x14ac:dyDescent="0.25"/>
    <row r="19623" ht="15" hidden="1" customHeight="1" x14ac:dyDescent="0.25"/>
    <row r="19624" ht="15" hidden="1" customHeight="1" x14ac:dyDescent="0.25"/>
    <row r="19625" ht="15" hidden="1" customHeight="1" x14ac:dyDescent="0.25"/>
    <row r="19626" ht="15" hidden="1" customHeight="1" x14ac:dyDescent="0.25"/>
    <row r="19627" ht="15" hidden="1" customHeight="1" x14ac:dyDescent="0.25"/>
    <row r="19628" ht="15" hidden="1" customHeight="1" x14ac:dyDescent="0.25"/>
    <row r="19629" ht="15" hidden="1" customHeight="1" x14ac:dyDescent="0.25"/>
    <row r="19630" ht="15" hidden="1" customHeight="1" x14ac:dyDescent="0.25"/>
    <row r="19631" ht="15" hidden="1" customHeight="1" x14ac:dyDescent="0.25"/>
    <row r="19632" ht="15" hidden="1" customHeight="1" x14ac:dyDescent="0.25"/>
    <row r="19633" ht="15" hidden="1" customHeight="1" x14ac:dyDescent="0.25"/>
    <row r="19634" ht="15" hidden="1" customHeight="1" x14ac:dyDescent="0.25"/>
    <row r="19635" ht="15" hidden="1" customHeight="1" x14ac:dyDescent="0.25"/>
    <row r="19636" ht="15" hidden="1" customHeight="1" x14ac:dyDescent="0.25"/>
    <row r="19637" ht="15" hidden="1" customHeight="1" x14ac:dyDescent="0.25"/>
    <row r="19638" ht="15" hidden="1" customHeight="1" x14ac:dyDescent="0.25"/>
    <row r="19639" ht="15" hidden="1" customHeight="1" x14ac:dyDescent="0.25"/>
    <row r="19640" ht="15" hidden="1" customHeight="1" x14ac:dyDescent="0.25"/>
    <row r="19641" ht="15" hidden="1" customHeight="1" x14ac:dyDescent="0.25"/>
    <row r="19642" ht="15" hidden="1" customHeight="1" x14ac:dyDescent="0.25"/>
    <row r="19643" ht="15" hidden="1" customHeight="1" x14ac:dyDescent="0.25"/>
    <row r="19644" ht="15" hidden="1" customHeight="1" x14ac:dyDescent="0.25"/>
    <row r="19645" ht="15" hidden="1" customHeight="1" x14ac:dyDescent="0.25"/>
    <row r="19646" ht="15" hidden="1" customHeight="1" x14ac:dyDescent="0.25"/>
    <row r="19647" ht="15" hidden="1" customHeight="1" x14ac:dyDescent="0.25"/>
    <row r="19648" ht="15" hidden="1" customHeight="1" x14ac:dyDescent="0.25"/>
    <row r="19649" ht="15" hidden="1" customHeight="1" x14ac:dyDescent="0.25"/>
    <row r="19650" ht="15" hidden="1" customHeight="1" x14ac:dyDescent="0.25"/>
    <row r="19651" ht="15" hidden="1" customHeight="1" x14ac:dyDescent="0.25"/>
    <row r="19652" ht="15" hidden="1" customHeight="1" x14ac:dyDescent="0.25"/>
    <row r="19653" ht="15" hidden="1" customHeight="1" x14ac:dyDescent="0.25"/>
    <row r="19654" ht="15" hidden="1" customHeight="1" x14ac:dyDescent="0.25"/>
    <row r="19655" ht="15" hidden="1" customHeight="1" x14ac:dyDescent="0.25"/>
    <row r="19656" ht="15" hidden="1" customHeight="1" x14ac:dyDescent="0.25"/>
    <row r="19657" ht="15" hidden="1" customHeight="1" x14ac:dyDescent="0.25"/>
    <row r="19658" ht="15" hidden="1" customHeight="1" x14ac:dyDescent="0.25"/>
    <row r="19659" ht="15" hidden="1" customHeight="1" x14ac:dyDescent="0.25"/>
    <row r="19660" ht="15" hidden="1" customHeight="1" x14ac:dyDescent="0.25"/>
    <row r="19661" ht="15" hidden="1" customHeight="1" x14ac:dyDescent="0.25"/>
    <row r="19662" ht="15" hidden="1" customHeight="1" x14ac:dyDescent="0.25"/>
    <row r="19663" ht="15" hidden="1" customHeight="1" x14ac:dyDescent="0.25"/>
    <row r="19664" ht="15" hidden="1" customHeight="1" x14ac:dyDescent="0.25"/>
    <row r="19665" ht="15" hidden="1" customHeight="1" x14ac:dyDescent="0.25"/>
    <row r="19666" ht="15" hidden="1" customHeight="1" x14ac:dyDescent="0.25"/>
    <row r="19667" ht="15" hidden="1" customHeight="1" x14ac:dyDescent="0.25"/>
    <row r="19668" ht="15" hidden="1" customHeight="1" x14ac:dyDescent="0.25"/>
    <row r="19669" ht="15" hidden="1" customHeight="1" x14ac:dyDescent="0.25"/>
    <row r="19670" ht="15" hidden="1" customHeight="1" x14ac:dyDescent="0.25"/>
    <row r="19671" ht="15" hidden="1" customHeight="1" x14ac:dyDescent="0.25"/>
    <row r="19672" ht="15" hidden="1" customHeight="1" x14ac:dyDescent="0.25"/>
    <row r="19673" ht="15" hidden="1" customHeight="1" x14ac:dyDescent="0.25"/>
    <row r="19674" ht="15" hidden="1" customHeight="1" x14ac:dyDescent="0.25"/>
    <row r="19675" ht="15" hidden="1" customHeight="1" x14ac:dyDescent="0.25"/>
    <row r="19676" ht="15" hidden="1" customHeight="1" x14ac:dyDescent="0.25"/>
    <row r="19677" ht="15" hidden="1" customHeight="1" x14ac:dyDescent="0.25"/>
    <row r="19678" ht="15" hidden="1" customHeight="1" x14ac:dyDescent="0.25"/>
    <row r="19679" ht="15" hidden="1" customHeight="1" x14ac:dyDescent="0.25"/>
    <row r="19680" ht="15" hidden="1" customHeight="1" x14ac:dyDescent="0.25"/>
    <row r="19681" ht="15" hidden="1" customHeight="1" x14ac:dyDescent="0.25"/>
    <row r="19682" ht="15" hidden="1" customHeight="1" x14ac:dyDescent="0.25"/>
    <row r="19683" ht="15" hidden="1" customHeight="1" x14ac:dyDescent="0.25"/>
    <row r="19684" ht="15" hidden="1" customHeight="1" x14ac:dyDescent="0.25"/>
    <row r="19685" ht="15" hidden="1" customHeight="1" x14ac:dyDescent="0.25"/>
    <row r="19686" ht="15" hidden="1" customHeight="1" x14ac:dyDescent="0.25"/>
    <row r="19687" ht="15" hidden="1" customHeight="1" x14ac:dyDescent="0.25"/>
    <row r="19688" ht="15" hidden="1" customHeight="1" x14ac:dyDescent="0.25"/>
    <row r="19689" ht="15" hidden="1" customHeight="1" x14ac:dyDescent="0.25"/>
    <row r="19690" ht="15" hidden="1" customHeight="1" x14ac:dyDescent="0.25"/>
    <row r="19691" ht="15" hidden="1" customHeight="1" x14ac:dyDescent="0.25"/>
    <row r="19692" ht="15" hidden="1" customHeight="1" x14ac:dyDescent="0.25"/>
    <row r="19693" ht="15" hidden="1" customHeight="1" x14ac:dyDescent="0.25"/>
    <row r="19694" ht="15" hidden="1" customHeight="1" x14ac:dyDescent="0.25"/>
    <row r="19695" ht="15" hidden="1" customHeight="1" x14ac:dyDescent="0.25"/>
    <row r="19696" ht="15" hidden="1" customHeight="1" x14ac:dyDescent="0.25"/>
    <row r="19697" ht="15" hidden="1" customHeight="1" x14ac:dyDescent="0.25"/>
    <row r="19698" ht="15" hidden="1" customHeight="1" x14ac:dyDescent="0.25"/>
    <row r="19699" ht="15" hidden="1" customHeight="1" x14ac:dyDescent="0.25"/>
    <row r="19700" ht="15" hidden="1" customHeight="1" x14ac:dyDescent="0.25"/>
    <row r="19701" ht="15" hidden="1" customHeight="1" x14ac:dyDescent="0.25"/>
    <row r="19702" ht="15" hidden="1" customHeight="1" x14ac:dyDescent="0.25"/>
    <row r="19703" ht="15" hidden="1" customHeight="1" x14ac:dyDescent="0.25"/>
    <row r="19704" ht="15" hidden="1" customHeight="1" x14ac:dyDescent="0.25"/>
    <row r="19705" ht="15" hidden="1" customHeight="1" x14ac:dyDescent="0.25"/>
    <row r="19706" ht="15" hidden="1" customHeight="1" x14ac:dyDescent="0.25"/>
    <row r="19707" ht="15" hidden="1" customHeight="1" x14ac:dyDescent="0.25"/>
    <row r="19708" ht="15" hidden="1" customHeight="1" x14ac:dyDescent="0.25"/>
    <row r="19709" ht="15" hidden="1" customHeight="1" x14ac:dyDescent="0.25"/>
    <row r="19710" ht="15" hidden="1" customHeight="1" x14ac:dyDescent="0.25"/>
    <row r="19711" ht="15" hidden="1" customHeight="1" x14ac:dyDescent="0.25"/>
    <row r="19712" ht="15" hidden="1" customHeight="1" x14ac:dyDescent="0.25"/>
    <row r="19713" ht="15" hidden="1" customHeight="1" x14ac:dyDescent="0.25"/>
    <row r="19714" ht="15" hidden="1" customHeight="1" x14ac:dyDescent="0.25"/>
    <row r="19715" ht="15" hidden="1" customHeight="1" x14ac:dyDescent="0.25"/>
    <row r="19716" ht="15" hidden="1" customHeight="1" x14ac:dyDescent="0.25"/>
    <row r="19717" ht="15" hidden="1" customHeight="1" x14ac:dyDescent="0.25"/>
    <row r="19718" ht="15" hidden="1" customHeight="1" x14ac:dyDescent="0.25"/>
    <row r="19719" ht="15" hidden="1" customHeight="1" x14ac:dyDescent="0.25"/>
    <row r="19720" ht="15" hidden="1" customHeight="1" x14ac:dyDescent="0.25"/>
    <row r="19721" ht="15" hidden="1" customHeight="1" x14ac:dyDescent="0.25"/>
    <row r="19722" ht="15" hidden="1" customHeight="1" x14ac:dyDescent="0.25"/>
    <row r="19723" ht="15" hidden="1" customHeight="1" x14ac:dyDescent="0.25"/>
    <row r="19724" ht="15" hidden="1" customHeight="1" x14ac:dyDescent="0.25"/>
    <row r="19725" ht="15" hidden="1" customHeight="1" x14ac:dyDescent="0.25"/>
    <row r="19726" ht="15" hidden="1" customHeight="1" x14ac:dyDescent="0.25"/>
    <row r="19727" ht="15" hidden="1" customHeight="1" x14ac:dyDescent="0.25"/>
    <row r="19728" ht="15" hidden="1" customHeight="1" x14ac:dyDescent="0.25"/>
    <row r="19729" ht="15" hidden="1" customHeight="1" x14ac:dyDescent="0.25"/>
    <row r="19730" ht="15" hidden="1" customHeight="1" x14ac:dyDescent="0.25"/>
    <row r="19731" ht="15" hidden="1" customHeight="1" x14ac:dyDescent="0.25"/>
    <row r="19732" ht="15" hidden="1" customHeight="1" x14ac:dyDescent="0.25"/>
    <row r="19733" ht="15" hidden="1" customHeight="1" x14ac:dyDescent="0.25"/>
    <row r="19734" ht="15" hidden="1" customHeight="1" x14ac:dyDescent="0.25"/>
    <row r="19735" ht="15" hidden="1" customHeight="1" x14ac:dyDescent="0.25"/>
    <row r="19736" ht="15" hidden="1" customHeight="1" x14ac:dyDescent="0.25"/>
    <row r="19737" ht="15" hidden="1" customHeight="1" x14ac:dyDescent="0.25"/>
    <row r="19738" ht="15" hidden="1" customHeight="1" x14ac:dyDescent="0.25"/>
    <row r="19739" ht="15" hidden="1" customHeight="1" x14ac:dyDescent="0.25"/>
    <row r="19740" ht="15" hidden="1" customHeight="1" x14ac:dyDescent="0.25"/>
    <row r="19741" ht="15" hidden="1" customHeight="1" x14ac:dyDescent="0.25"/>
    <row r="19742" ht="15" hidden="1" customHeight="1" x14ac:dyDescent="0.25"/>
    <row r="19743" ht="15" hidden="1" customHeight="1" x14ac:dyDescent="0.25"/>
    <row r="19744" ht="15" hidden="1" customHeight="1" x14ac:dyDescent="0.25"/>
    <row r="19745" ht="15" hidden="1" customHeight="1" x14ac:dyDescent="0.25"/>
    <row r="19746" ht="15" hidden="1" customHeight="1" x14ac:dyDescent="0.25"/>
    <row r="19747" ht="15" hidden="1" customHeight="1" x14ac:dyDescent="0.25"/>
    <row r="19748" ht="15" hidden="1" customHeight="1" x14ac:dyDescent="0.25"/>
    <row r="19749" ht="15" hidden="1" customHeight="1" x14ac:dyDescent="0.25"/>
    <row r="19750" ht="15" hidden="1" customHeight="1" x14ac:dyDescent="0.25"/>
    <row r="19751" ht="15" hidden="1" customHeight="1" x14ac:dyDescent="0.25"/>
    <row r="19752" ht="15" hidden="1" customHeight="1" x14ac:dyDescent="0.25"/>
    <row r="19753" ht="15" hidden="1" customHeight="1" x14ac:dyDescent="0.25"/>
    <row r="19754" ht="15" hidden="1" customHeight="1" x14ac:dyDescent="0.25"/>
    <row r="19755" ht="15" hidden="1" customHeight="1" x14ac:dyDescent="0.25"/>
    <row r="19756" ht="15" hidden="1" customHeight="1" x14ac:dyDescent="0.25"/>
    <row r="19757" ht="15" hidden="1" customHeight="1" x14ac:dyDescent="0.25"/>
    <row r="19758" ht="15" hidden="1" customHeight="1" x14ac:dyDescent="0.25"/>
    <row r="19759" ht="15" hidden="1" customHeight="1" x14ac:dyDescent="0.25"/>
    <row r="19760" ht="15" hidden="1" customHeight="1" x14ac:dyDescent="0.25"/>
    <row r="19761" ht="15" hidden="1" customHeight="1" x14ac:dyDescent="0.25"/>
    <row r="19762" ht="15" hidden="1" customHeight="1" x14ac:dyDescent="0.25"/>
    <row r="19763" ht="15" hidden="1" customHeight="1" x14ac:dyDescent="0.25"/>
    <row r="19764" ht="15" hidden="1" customHeight="1" x14ac:dyDescent="0.25"/>
    <row r="19765" ht="15" hidden="1" customHeight="1" x14ac:dyDescent="0.25"/>
    <row r="19766" ht="15" hidden="1" customHeight="1" x14ac:dyDescent="0.25"/>
    <row r="19767" ht="15" hidden="1" customHeight="1" x14ac:dyDescent="0.25"/>
    <row r="19768" ht="15" hidden="1" customHeight="1" x14ac:dyDescent="0.25"/>
    <row r="19769" ht="15" hidden="1" customHeight="1" x14ac:dyDescent="0.25"/>
    <row r="19770" ht="15" hidden="1" customHeight="1" x14ac:dyDescent="0.25"/>
    <row r="19771" ht="15" hidden="1" customHeight="1" x14ac:dyDescent="0.25"/>
    <row r="19772" ht="15" hidden="1" customHeight="1" x14ac:dyDescent="0.25"/>
    <row r="19773" ht="15" hidden="1" customHeight="1" x14ac:dyDescent="0.25"/>
    <row r="19774" ht="15" hidden="1" customHeight="1" x14ac:dyDescent="0.25"/>
    <row r="19775" ht="15" hidden="1" customHeight="1" x14ac:dyDescent="0.25"/>
    <row r="19776" ht="15" hidden="1" customHeight="1" x14ac:dyDescent="0.25"/>
    <row r="19777" ht="15" hidden="1" customHeight="1" x14ac:dyDescent="0.25"/>
    <row r="19778" ht="15" hidden="1" customHeight="1" x14ac:dyDescent="0.25"/>
    <row r="19779" ht="15" hidden="1" customHeight="1" x14ac:dyDescent="0.25"/>
    <row r="19780" ht="15" hidden="1" customHeight="1" x14ac:dyDescent="0.25"/>
    <row r="19781" ht="15" hidden="1" customHeight="1" x14ac:dyDescent="0.25"/>
    <row r="19782" ht="15" hidden="1" customHeight="1" x14ac:dyDescent="0.25"/>
    <row r="19783" ht="15" hidden="1" customHeight="1" x14ac:dyDescent="0.25"/>
    <row r="19784" ht="15" hidden="1" customHeight="1" x14ac:dyDescent="0.25"/>
    <row r="19785" ht="15" hidden="1" customHeight="1" x14ac:dyDescent="0.25"/>
    <row r="19786" ht="15" hidden="1" customHeight="1" x14ac:dyDescent="0.25"/>
    <row r="19787" ht="15" hidden="1" customHeight="1" x14ac:dyDescent="0.25"/>
    <row r="19788" ht="15" hidden="1" customHeight="1" x14ac:dyDescent="0.25"/>
    <row r="19789" ht="15" hidden="1" customHeight="1" x14ac:dyDescent="0.25"/>
    <row r="19790" ht="15" hidden="1" customHeight="1" x14ac:dyDescent="0.25"/>
    <row r="19791" ht="15" hidden="1" customHeight="1" x14ac:dyDescent="0.25"/>
    <row r="19792" ht="15" hidden="1" customHeight="1" x14ac:dyDescent="0.25"/>
    <row r="19793" ht="15" hidden="1" customHeight="1" x14ac:dyDescent="0.25"/>
    <row r="19794" ht="15" hidden="1" customHeight="1" x14ac:dyDescent="0.25"/>
    <row r="19795" ht="15" hidden="1" customHeight="1" x14ac:dyDescent="0.25"/>
    <row r="19796" ht="15" hidden="1" customHeight="1" x14ac:dyDescent="0.25"/>
    <row r="19797" ht="15" hidden="1" customHeight="1" x14ac:dyDescent="0.25"/>
    <row r="19798" ht="15" hidden="1" customHeight="1" x14ac:dyDescent="0.25"/>
    <row r="19799" ht="15" hidden="1" customHeight="1" x14ac:dyDescent="0.25"/>
    <row r="19800" ht="15" hidden="1" customHeight="1" x14ac:dyDescent="0.25"/>
    <row r="19801" ht="15" hidden="1" customHeight="1" x14ac:dyDescent="0.25"/>
    <row r="19802" ht="15" hidden="1" customHeight="1" x14ac:dyDescent="0.25"/>
    <row r="19803" ht="15" hidden="1" customHeight="1" x14ac:dyDescent="0.25"/>
    <row r="19804" ht="15" hidden="1" customHeight="1" x14ac:dyDescent="0.25"/>
    <row r="19805" ht="15" hidden="1" customHeight="1" x14ac:dyDescent="0.25"/>
    <row r="19806" ht="15" hidden="1" customHeight="1" x14ac:dyDescent="0.25"/>
    <row r="19807" ht="15" hidden="1" customHeight="1" x14ac:dyDescent="0.25"/>
    <row r="19808" ht="15" hidden="1" customHeight="1" x14ac:dyDescent="0.25"/>
    <row r="19809" ht="15" hidden="1" customHeight="1" x14ac:dyDescent="0.25"/>
    <row r="19810" ht="15" hidden="1" customHeight="1" x14ac:dyDescent="0.25"/>
    <row r="19811" ht="15" hidden="1" customHeight="1" x14ac:dyDescent="0.25"/>
    <row r="19812" ht="15" hidden="1" customHeight="1" x14ac:dyDescent="0.25"/>
    <row r="19813" ht="15" hidden="1" customHeight="1" x14ac:dyDescent="0.25"/>
    <row r="19814" ht="15" hidden="1" customHeight="1" x14ac:dyDescent="0.25"/>
    <row r="19815" ht="15" hidden="1" customHeight="1" x14ac:dyDescent="0.25"/>
    <row r="19816" ht="15" hidden="1" customHeight="1" x14ac:dyDescent="0.25"/>
    <row r="19817" ht="15" hidden="1" customHeight="1" x14ac:dyDescent="0.25"/>
    <row r="19818" ht="15" hidden="1" customHeight="1" x14ac:dyDescent="0.25"/>
    <row r="19819" ht="15" hidden="1" customHeight="1" x14ac:dyDescent="0.25"/>
    <row r="19820" ht="15" hidden="1" customHeight="1" x14ac:dyDescent="0.25"/>
    <row r="19821" ht="15" hidden="1" customHeight="1" x14ac:dyDescent="0.25"/>
    <row r="19822" ht="15" hidden="1" customHeight="1" x14ac:dyDescent="0.25"/>
    <row r="19823" ht="15" hidden="1" customHeight="1" x14ac:dyDescent="0.25"/>
    <row r="19824" ht="15" hidden="1" customHeight="1" x14ac:dyDescent="0.25"/>
    <row r="19825" ht="15" hidden="1" customHeight="1" x14ac:dyDescent="0.25"/>
    <row r="19826" ht="15" hidden="1" customHeight="1" x14ac:dyDescent="0.25"/>
    <row r="19827" ht="15" hidden="1" customHeight="1" x14ac:dyDescent="0.25"/>
    <row r="19828" ht="15" hidden="1" customHeight="1" x14ac:dyDescent="0.25"/>
    <row r="19829" ht="15" hidden="1" customHeight="1" x14ac:dyDescent="0.25"/>
    <row r="19830" ht="15" hidden="1" customHeight="1" x14ac:dyDescent="0.25"/>
    <row r="19831" ht="15" hidden="1" customHeight="1" x14ac:dyDescent="0.25"/>
    <row r="19832" ht="15" hidden="1" customHeight="1" x14ac:dyDescent="0.25"/>
    <row r="19833" ht="15" hidden="1" customHeight="1" x14ac:dyDescent="0.25"/>
    <row r="19834" ht="15" hidden="1" customHeight="1" x14ac:dyDescent="0.25"/>
    <row r="19835" ht="15" hidden="1" customHeight="1" x14ac:dyDescent="0.25"/>
    <row r="19836" ht="15" hidden="1" customHeight="1" x14ac:dyDescent="0.25"/>
    <row r="19837" ht="15" hidden="1" customHeight="1" x14ac:dyDescent="0.25"/>
    <row r="19838" ht="15" hidden="1" customHeight="1" x14ac:dyDescent="0.25"/>
    <row r="19839" ht="15" hidden="1" customHeight="1" x14ac:dyDescent="0.25"/>
    <row r="19840" ht="15" hidden="1" customHeight="1" x14ac:dyDescent="0.25"/>
    <row r="19841" ht="15" hidden="1" customHeight="1" x14ac:dyDescent="0.25"/>
    <row r="19842" ht="15" hidden="1" customHeight="1" x14ac:dyDescent="0.25"/>
    <row r="19843" ht="15" hidden="1" customHeight="1" x14ac:dyDescent="0.25"/>
    <row r="19844" ht="15" hidden="1" customHeight="1" x14ac:dyDescent="0.25"/>
    <row r="19845" ht="15" hidden="1" customHeight="1" x14ac:dyDescent="0.25"/>
    <row r="19846" ht="15" hidden="1" customHeight="1" x14ac:dyDescent="0.25"/>
    <row r="19847" ht="15" hidden="1" customHeight="1" x14ac:dyDescent="0.25"/>
    <row r="19848" ht="15" hidden="1" customHeight="1" x14ac:dyDescent="0.25"/>
    <row r="19849" ht="15" hidden="1" customHeight="1" x14ac:dyDescent="0.25"/>
    <row r="19850" ht="15" hidden="1" customHeight="1" x14ac:dyDescent="0.25"/>
    <row r="19851" ht="15" hidden="1" customHeight="1" x14ac:dyDescent="0.25"/>
    <row r="19852" ht="15" hidden="1" customHeight="1" x14ac:dyDescent="0.25"/>
    <row r="19853" ht="15" hidden="1" customHeight="1" x14ac:dyDescent="0.25"/>
    <row r="19854" ht="15" hidden="1" customHeight="1" x14ac:dyDescent="0.25"/>
    <row r="19855" ht="15" hidden="1" customHeight="1" x14ac:dyDescent="0.25"/>
    <row r="19856" ht="15" hidden="1" customHeight="1" x14ac:dyDescent="0.25"/>
    <row r="19857" ht="15" hidden="1" customHeight="1" x14ac:dyDescent="0.25"/>
    <row r="19858" ht="15" hidden="1" customHeight="1" x14ac:dyDescent="0.25"/>
    <row r="19859" ht="15" hidden="1" customHeight="1" x14ac:dyDescent="0.25"/>
    <row r="19860" ht="15" hidden="1" customHeight="1" x14ac:dyDescent="0.25"/>
    <row r="19861" ht="15" hidden="1" customHeight="1" x14ac:dyDescent="0.25"/>
    <row r="19862" ht="15" hidden="1" customHeight="1" x14ac:dyDescent="0.25"/>
    <row r="19863" ht="15" hidden="1" customHeight="1" x14ac:dyDescent="0.25"/>
    <row r="19864" ht="15" hidden="1" customHeight="1" x14ac:dyDescent="0.25"/>
    <row r="19865" ht="15" hidden="1" customHeight="1" x14ac:dyDescent="0.25"/>
    <row r="19866" ht="15" hidden="1" customHeight="1" x14ac:dyDescent="0.25"/>
    <row r="19867" ht="15" hidden="1" customHeight="1" x14ac:dyDescent="0.25"/>
    <row r="19868" ht="15" hidden="1" customHeight="1" x14ac:dyDescent="0.25"/>
    <row r="19869" ht="15" hidden="1" customHeight="1" x14ac:dyDescent="0.25"/>
    <row r="19870" ht="15" hidden="1" customHeight="1" x14ac:dyDescent="0.25"/>
    <row r="19871" ht="15" hidden="1" customHeight="1" x14ac:dyDescent="0.25"/>
    <row r="19872" ht="15" hidden="1" customHeight="1" x14ac:dyDescent="0.25"/>
    <row r="19873" ht="15" hidden="1" customHeight="1" x14ac:dyDescent="0.25"/>
    <row r="19874" ht="15" hidden="1" customHeight="1" x14ac:dyDescent="0.25"/>
    <row r="19875" ht="15" hidden="1" customHeight="1" x14ac:dyDescent="0.25"/>
    <row r="19876" ht="15" hidden="1" customHeight="1" x14ac:dyDescent="0.25"/>
    <row r="19877" ht="15" hidden="1" customHeight="1" x14ac:dyDescent="0.25"/>
    <row r="19878" ht="15" hidden="1" customHeight="1" x14ac:dyDescent="0.25"/>
    <row r="19879" ht="15" hidden="1" customHeight="1" x14ac:dyDescent="0.25"/>
    <row r="19880" ht="15" hidden="1" customHeight="1" x14ac:dyDescent="0.25"/>
    <row r="19881" ht="15" hidden="1" customHeight="1" x14ac:dyDescent="0.25"/>
    <row r="19882" ht="15" hidden="1" customHeight="1" x14ac:dyDescent="0.25"/>
    <row r="19883" ht="15" hidden="1" customHeight="1" x14ac:dyDescent="0.25"/>
    <row r="19884" ht="15" hidden="1" customHeight="1" x14ac:dyDescent="0.25"/>
    <row r="19885" ht="15" hidden="1" customHeight="1" x14ac:dyDescent="0.25"/>
    <row r="19886" ht="15" hidden="1" customHeight="1" x14ac:dyDescent="0.25"/>
    <row r="19887" ht="15" hidden="1" customHeight="1" x14ac:dyDescent="0.25"/>
    <row r="19888" ht="15" hidden="1" customHeight="1" x14ac:dyDescent="0.25"/>
    <row r="19889" ht="15" hidden="1" customHeight="1" x14ac:dyDescent="0.25"/>
    <row r="19890" ht="15" hidden="1" customHeight="1" x14ac:dyDescent="0.25"/>
    <row r="19891" ht="15" hidden="1" customHeight="1" x14ac:dyDescent="0.25"/>
    <row r="19892" ht="15" hidden="1" customHeight="1" x14ac:dyDescent="0.25"/>
    <row r="19893" ht="15" hidden="1" customHeight="1" x14ac:dyDescent="0.25"/>
    <row r="19894" ht="15" hidden="1" customHeight="1" x14ac:dyDescent="0.25"/>
    <row r="19895" ht="15" hidden="1" customHeight="1" x14ac:dyDescent="0.25"/>
    <row r="19896" ht="15" hidden="1" customHeight="1" x14ac:dyDescent="0.25"/>
    <row r="19897" ht="15" hidden="1" customHeight="1" x14ac:dyDescent="0.25"/>
    <row r="19898" ht="15" hidden="1" customHeight="1" x14ac:dyDescent="0.25"/>
    <row r="19899" ht="15" hidden="1" customHeight="1" x14ac:dyDescent="0.25"/>
    <row r="19900" ht="15" hidden="1" customHeight="1" x14ac:dyDescent="0.25"/>
    <row r="19901" ht="15" hidden="1" customHeight="1" x14ac:dyDescent="0.25"/>
    <row r="19902" ht="15" hidden="1" customHeight="1" x14ac:dyDescent="0.25"/>
    <row r="19903" ht="15" hidden="1" customHeight="1" x14ac:dyDescent="0.25"/>
    <row r="19904" ht="15" hidden="1" customHeight="1" x14ac:dyDescent="0.25"/>
    <row r="19905" ht="15" hidden="1" customHeight="1" x14ac:dyDescent="0.25"/>
    <row r="19906" ht="15" hidden="1" customHeight="1" x14ac:dyDescent="0.25"/>
    <row r="19907" ht="15" hidden="1" customHeight="1" x14ac:dyDescent="0.25"/>
    <row r="19908" ht="15" hidden="1" customHeight="1" x14ac:dyDescent="0.25"/>
    <row r="19909" ht="15" hidden="1" customHeight="1" x14ac:dyDescent="0.25"/>
    <row r="19910" ht="15" hidden="1" customHeight="1" x14ac:dyDescent="0.25"/>
    <row r="19911" ht="15" hidden="1" customHeight="1" x14ac:dyDescent="0.25"/>
    <row r="19912" ht="15" hidden="1" customHeight="1" x14ac:dyDescent="0.25"/>
    <row r="19913" ht="15" hidden="1" customHeight="1" x14ac:dyDescent="0.25"/>
    <row r="19914" ht="15" hidden="1" customHeight="1" x14ac:dyDescent="0.25"/>
    <row r="19915" ht="15" hidden="1" customHeight="1" x14ac:dyDescent="0.25"/>
    <row r="19916" ht="15" hidden="1" customHeight="1" x14ac:dyDescent="0.25"/>
    <row r="19917" ht="15" hidden="1" customHeight="1" x14ac:dyDescent="0.25"/>
    <row r="19918" ht="15" hidden="1" customHeight="1" x14ac:dyDescent="0.25"/>
    <row r="19919" ht="15" hidden="1" customHeight="1" x14ac:dyDescent="0.25"/>
    <row r="19920" ht="15" hidden="1" customHeight="1" x14ac:dyDescent="0.25"/>
    <row r="19921" ht="15" hidden="1" customHeight="1" x14ac:dyDescent="0.25"/>
    <row r="19922" ht="15" hidden="1" customHeight="1" x14ac:dyDescent="0.25"/>
    <row r="19923" ht="15" hidden="1" customHeight="1" x14ac:dyDescent="0.25"/>
    <row r="19924" ht="15" hidden="1" customHeight="1" x14ac:dyDescent="0.25"/>
    <row r="19925" ht="15" hidden="1" customHeight="1" x14ac:dyDescent="0.25"/>
    <row r="19926" ht="15" hidden="1" customHeight="1" x14ac:dyDescent="0.25"/>
    <row r="19927" ht="15" hidden="1" customHeight="1" x14ac:dyDescent="0.25"/>
    <row r="19928" ht="15" hidden="1" customHeight="1" x14ac:dyDescent="0.25"/>
    <row r="19929" ht="15" hidden="1" customHeight="1" x14ac:dyDescent="0.25"/>
    <row r="19930" ht="15" hidden="1" customHeight="1" x14ac:dyDescent="0.25"/>
    <row r="19931" ht="15" hidden="1" customHeight="1" x14ac:dyDescent="0.25"/>
    <row r="19932" ht="15" hidden="1" customHeight="1" x14ac:dyDescent="0.25"/>
    <row r="19933" ht="15" hidden="1" customHeight="1" x14ac:dyDescent="0.25"/>
    <row r="19934" ht="15" hidden="1" customHeight="1" x14ac:dyDescent="0.25"/>
    <row r="19935" ht="15" hidden="1" customHeight="1" x14ac:dyDescent="0.25"/>
    <row r="19936" ht="15" hidden="1" customHeight="1" x14ac:dyDescent="0.25"/>
    <row r="19937" ht="15" hidden="1" customHeight="1" x14ac:dyDescent="0.25"/>
    <row r="19938" ht="15" hidden="1" customHeight="1" x14ac:dyDescent="0.25"/>
    <row r="19939" ht="15" hidden="1" customHeight="1" x14ac:dyDescent="0.25"/>
    <row r="19940" ht="15" hidden="1" customHeight="1" x14ac:dyDescent="0.25"/>
    <row r="19941" ht="15" hidden="1" customHeight="1" x14ac:dyDescent="0.25"/>
    <row r="19942" ht="15" hidden="1" customHeight="1" x14ac:dyDescent="0.25"/>
    <row r="19943" ht="15" hidden="1" customHeight="1" x14ac:dyDescent="0.25"/>
    <row r="19944" ht="15" hidden="1" customHeight="1" x14ac:dyDescent="0.25"/>
    <row r="19945" ht="15" hidden="1" customHeight="1" x14ac:dyDescent="0.25"/>
    <row r="19946" ht="15" hidden="1" customHeight="1" x14ac:dyDescent="0.25"/>
    <row r="19947" ht="15" hidden="1" customHeight="1" x14ac:dyDescent="0.25"/>
    <row r="19948" ht="15" hidden="1" customHeight="1" x14ac:dyDescent="0.25"/>
    <row r="19949" ht="15" hidden="1" customHeight="1" x14ac:dyDescent="0.25"/>
    <row r="19950" ht="15" hidden="1" customHeight="1" x14ac:dyDescent="0.25"/>
    <row r="19951" ht="15" hidden="1" customHeight="1" x14ac:dyDescent="0.25"/>
    <row r="19952" ht="15" hidden="1" customHeight="1" x14ac:dyDescent="0.25"/>
    <row r="19953" ht="15" hidden="1" customHeight="1" x14ac:dyDescent="0.25"/>
    <row r="19954" ht="15" hidden="1" customHeight="1" x14ac:dyDescent="0.25"/>
    <row r="19955" ht="15" hidden="1" customHeight="1" x14ac:dyDescent="0.25"/>
    <row r="19956" ht="15" hidden="1" customHeight="1" x14ac:dyDescent="0.25"/>
    <row r="19957" ht="15" hidden="1" customHeight="1" x14ac:dyDescent="0.25"/>
    <row r="19958" ht="15" hidden="1" customHeight="1" x14ac:dyDescent="0.25"/>
    <row r="19959" ht="15" hidden="1" customHeight="1" x14ac:dyDescent="0.25"/>
    <row r="19960" ht="15" hidden="1" customHeight="1" x14ac:dyDescent="0.25"/>
    <row r="19961" ht="15" hidden="1" customHeight="1" x14ac:dyDescent="0.25"/>
    <row r="19962" ht="15" hidden="1" customHeight="1" x14ac:dyDescent="0.25"/>
    <row r="19963" ht="15" hidden="1" customHeight="1" x14ac:dyDescent="0.25"/>
    <row r="19964" ht="15" hidden="1" customHeight="1" x14ac:dyDescent="0.25"/>
    <row r="19965" ht="15" hidden="1" customHeight="1" x14ac:dyDescent="0.25"/>
    <row r="19966" ht="15" hidden="1" customHeight="1" x14ac:dyDescent="0.25"/>
    <row r="19967" ht="15" hidden="1" customHeight="1" x14ac:dyDescent="0.25"/>
    <row r="19968" ht="15" hidden="1" customHeight="1" x14ac:dyDescent="0.25"/>
    <row r="19969" ht="15" hidden="1" customHeight="1" x14ac:dyDescent="0.25"/>
    <row r="19970" ht="15" hidden="1" customHeight="1" x14ac:dyDescent="0.25"/>
    <row r="19971" ht="15" hidden="1" customHeight="1" x14ac:dyDescent="0.25"/>
    <row r="19972" ht="15" hidden="1" customHeight="1" x14ac:dyDescent="0.25"/>
    <row r="19973" ht="15" hidden="1" customHeight="1" x14ac:dyDescent="0.25"/>
    <row r="19974" ht="15" hidden="1" customHeight="1" x14ac:dyDescent="0.25"/>
    <row r="19975" ht="15" hidden="1" customHeight="1" x14ac:dyDescent="0.25"/>
    <row r="19976" ht="15" hidden="1" customHeight="1" x14ac:dyDescent="0.25"/>
    <row r="19977" ht="15" hidden="1" customHeight="1" x14ac:dyDescent="0.25"/>
    <row r="19978" ht="15" hidden="1" customHeight="1" x14ac:dyDescent="0.25"/>
    <row r="19979" ht="15" hidden="1" customHeight="1" x14ac:dyDescent="0.25"/>
    <row r="19980" ht="15" hidden="1" customHeight="1" x14ac:dyDescent="0.25"/>
    <row r="19981" ht="15" hidden="1" customHeight="1" x14ac:dyDescent="0.25"/>
    <row r="19982" ht="15" hidden="1" customHeight="1" x14ac:dyDescent="0.25"/>
    <row r="19983" ht="15" hidden="1" customHeight="1" x14ac:dyDescent="0.25"/>
    <row r="19984" ht="15" hidden="1" customHeight="1" x14ac:dyDescent="0.25"/>
    <row r="19985" ht="15" hidden="1" customHeight="1" x14ac:dyDescent="0.25"/>
    <row r="19986" ht="15" hidden="1" customHeight="1" x14ac:dyDescent="0.25"/>
    <row r="19987" ht="15" hidden="1" customHeight="1" x14ac:dyDescent="0.25"/>
    <row r="19988" ht="15" hidden="1" customHeight="1" x14ac:dyDescent="0.25"/>
    <row r="19989" ht="15" hidden="1" customHeight="1" x14ac:dyDescent="0.25"/>
    <row r="19990" ht="15" hidden="1" customHeight="1" x14ac:dyDescent="0.25"/>
    <row r="19991" ht="15" hidden="1" customHeight="1" x14ac:dyDescent="0.25"/>
    <row r="19992" ht="15" hidden="1" customHeight="1" x14ac:dyDescent="0.25"/>
    <row r="19993" ht="15" hidden="1" customHeight="1" x14ac:dyDescent="0.25"/>
    <row r="19994" ht="15" hidden="1" customHeight="1" x14ac:dyDescent="0.25"/>
    <row r="19995" ht="15" hidden="1" customHeight="1" x14ac:dyDescent="0.25"/>
    <row r="19996" ht="15" hidden="1" customHeight="1" x14ac:dyDescent="0.25"/>
    <row r="19997" ht="15" hidden="1" customHeight="1" x14ac:dyDescent="0.25"/>
    <row r="19998" ht="15" hidden="1" customHeight="1" x14ac:dyDescent="0.25"/>
    <row r="19999" ht="15" hidden="1" customHeight="1" x14ac:dyDescent="0.25"/>
    <row r="20000" ht="15" hidden="1" customHeight="1" x14ac:dyDescent="0.25"/>
    <row r="20001" ht="15" hidden="1" customHeight="1" x14ac:dyDescent="0.25"/>
    <row r="20002" ht="15" hidden="1" customHeight="1" x14ac:dyDescent="0.25"/>
    <row r="20003" ht="15" hidden="1" customHeight="1" x14ac:dyDescent="0.25"/>
    <row r="20004" ht="15" hidden="1" customHeight="1" x14ac:dyDescent="0.25"/>
    <row r="20005" ht="15" hidden="1" customHeight="1" x14ac:dyDescent="0.25"/>
    <row r="20006" ht="15" hidden="1" customHeight="1" x14ac:dyDescent="0.25"/>
    <row r="20007" ht="15" hidden="1" customHeight="1" x14ac:dyDescent="0.25"/>
    <row r="20008" ht="15" hidden="1" customHeight="1" x14ac:dyDescent="0.25"/>
    <row r="20009" ht="15" hidden="1" customHeight="1" x14ac:dyDescent="0.25"/>
    <row r="20010" ht="15" hidden="1" customHeight="1" x14ac:dyDescent="0.25"/>
    <row r="20011" ht="15" hidden="1" customHeight="1" x14ac:dyDescent="0.25"/>
    <row r="20012" ht="15" hidden="1" customHeight="1" x14ac:dyDescent="0.25"/>
    <row r="20013" ht="15" hidden="1" customHeight="1" x14ac:dyDescent="0.25"/>
    <row r="20014" ht="15" hidden="1" customHeight="1" x14ac:dyDescent="0.25"/>
    <row r="20015" ht="15" hidden="1" customHeight="1" x14ac:dyDescent="0.25"/>
    <row r="20016" ht="15" hidden="1" customHeight="1" x14ac:dyDescent="0.25"/>
    <row r="20017" ht="15" hidden="1" customHeight="1" x14ac:dyDescent="0.25"/>
    <row r="20018" ht="15" hidden="1" customHeight="1" x14ac:dyDescent="0.25"/>
    <row r="20019" ht="15" hidden="1" customHeight="1" x14ac:dyDescent="0.25"/>
    <row r="20020" ht="15" hidden="1" customHeight="1" x14ac:dyDescent="0.25"/>
    <row r="20021" ht="15" hidden="1" customHeight="1" x14ac:dyDescent="0.25"/>
    <row r="20022" ht="15" hidden="1" customHeight="1" x14ac:dyDescent="0.25"/>
    <row r="20023" ht="15" hidden="1" customHeight="1" x14ac:dyDescent="0.25"/>
    <row r="20024" ht="15" hidden="1" customHeight="1" x14ac:dyDescent="0.25"/>
    <row r="20025" ht="15" hidden="1" customHeight="1" x14ac:dyDescent="0.25"/>
    <row r="20026" ht="15" hidden="1" customHeight="1" x14ac:dyDescent="0.25"/>
    <row r="20027" ht="15" hidden="1" customHeight="1" x14ac:dyDescent="0.25"/>
    <row r="20028" ht="15" hidden="1" customHeight="1" x14ac:dyDescent="0.25"/>
    <row r="20029" ht="15" hidden="1" customHeight="1" x14ac:dyDescent="0.25"/>
    <row r="20030" ht="15" hidden="1" customHeight="1" x14ac:dyDescent="0.25"/>
    <row r="20031" ht="15" hidden="1" customHeight="1" x14ac:dyDescent="0.25"/>
    <row r="20032" ht="15" hidden="1" customHeight="1" x14ac:dyDescent="0.25"/>
    <row r="20033" ht="15" hidden="1" customHeight="1" x14ac:dyDescent="0.25"/>
    <row r="20034" ht="15" hidden="1" customHeight="1" x14ac:dyDescent="0.25"/>
    <row r="20035" ht="15" hidden="1" customHeight="1" x14ac:dyDescent="0.25"/>
    <row r="20036" ht="15" hidden="1" customHeight="1" x14ac:dyDescent="0.25"/>
    <row r="20037" ht="15" hidden="1" customHeight="1" x14ac:dyDescent="0.25"/>
    <row r="20038" ht="15" hidden="1" customHeight="1" x14ac:dyDescent="0.25"/>
    <row r="20039" ht="15" hidden="1" customHeight="1" x14ac:dyDescent="0.25"/>
    <row r="20040" ht="15" hidden="1" customHeight="1" x14ac:dyDescent="0.25"/>
    <row r="20041" ht="15" hidden="1" customHeight="1" x14ac:dyDescent="0.25"/>
    <row r="20042" ht="15" hidden="1" customHeight="1" x14ac:dyDescent="0.25"/>
    <row r="20043" ht="15" hidden="1" customHeight="1" x14ac:dyDescent="0.25"/>
    <row r="20044" ht="15" hidden="1" customHeight="1" x14ac:dyDescent="0.25"/>
    <row r="20045" ht="15" hidden="1" customHeight="1" x14ac:dyDescent="0.25"/>
    <row r="20046" ht="15" hidden="1" customHeight="1" x14ac:dyDescent="0.25"/>
    <row r="20047" ht="15" hidden="1" customHeight="1" x14ac:dyDescent="0.25"/>
    <row r="20048" ht="15" hidden="1" customHeight="1" x14ac:dyDescent="0.25"/>
    <row r="20049" ht="15" hidden="1" customHeight="1" x14ac:dyDescent="0.25"/>
    <row r="20050" ht="15" hidden="1" customHeight="1" x14ac:dyDescent="0.25"/>
    <row r="20051" ht="15" hidden="1" customHeight="1" x14ac:dyDescent="0.25"/>
    <row r="20052" ht="15" hidden="1" customHeight="1" x14ac:dyDescent="0.25"/>
    <row r="20053" ht="15" hidden="1" customHeight="1" x14ac:dyDescent="0.25"/>
    <row r="20054" ht="15" hidden="1" customHeight="1" x14ac:dyDescent="0.25"/>
    <row r="20055" ht="15" hidden="1" customHeight="1" x14ac:dyDescent="0.25"/>
    <row r="20056" ht="15" hidden="1" customHeight="1" x14ac:dyDescent="0.25"/>
    <row r="20057" ht="15" hidden="1" customHeight="1" x14ac:dyDescent="0.25"/>
    <row r="20058" ht="15" hidden="1" customHeight="1" x14ac:dyDescent="0.25"/>
    <row r="20059" ht="15" hidden="1" customHeight="1" x14ac:dyDescent="0.25"/>
    <row r="20060" ht="15" hidden="1" customHeight="1" x14ac:dyDescent="0.25"/>
    <row r="20061" ht="15" hidden="1" customHeight="1" x14ac:dyDescent="0.25"/>
    <row r="20062" ht="15" hidden="1" customHeight="1" x14ac:dyDescent="0.25"/>
    <row r="20063" ht="15" hidden="1" customHeight="1" x14ac:dyDescent="0.25"/>
    <row r="20064" ht="15" hidden="1" customHeight="1" x14ac:dyDescent="0.25"/>
    <row r="20065" ht="15" hidden="1" customHeight="1" x14ac:dyDescent="0.25"/>
    <row r="20066" ht="15" hidden="1" customHeight="1" x14ac:dyDescent="0.25"/>
    <row r="20067" ht="15" hidden="1" customHeight="1" x14ac:dyDescent="0.25"/>
    <row r="20068" ht="15" hidden="1" customHeight="1" x14ac:dyDescent="0.25"/>
    <row r="20069" ht="15" hidden="1" customHeight="1" x14ac:dyDescent="0.25"/>
    <row r="20070" ht="15" hidden="1" customHeight="1" x14ac:dyDescent="0.25"/>
    <row r="20071" ht="15" hidden="1" customHeight="1" x14ac:dyDescent="0.25"/>
    <row r="20072" ht="15" hidden="1" customHeight="1" x14ac:dyDescent="0.25"/>
    <row r="20073" ht="15" hidden="1" customHeight="1" x14ac:dyDescent="0.25"/>
    <row r="20074" ht="15" hidden="1" customHeight="1" x14ac:dyDescent="0.25"/>
    <row r="20075" ht="15" hidden="1" customHeight="1" x14ac:dyDescent="0.25"/>
    <row r="20076" ht="15" hidden="1" customHeight="1" x14ac:dyDescent="0.25"/>
    <row r="20077" ht="15" hidden="1" customHeight="1" x14ac:dyDescent="0.25"/>
    <row r="20078" ht="15" hidden="1" customHeight="1" x14ac:dyDescent="0.25"/>
    <row r="20079" ht="15" hidden="1" customHeight="1" x14ac:dyDescent="0.25"/>
    <row r="20080" ht="15" hidden="1" customHeight="1" x14ac:dyDescent="0.25"/>
    <row r="20081" ht="15" hidden="1" customHeight="1" x14ac:dyDescent="0.25"/>
    <row r="20082" ht="15" hidden="1" customHeight="1" x14ac:dyDescent="0.25"/>
    <row r="20083" ht="15" hidden="1" customHeight="1" x14ac:dyDescent="0.25"/>
    <row r="20084" ht="15" hidden="1" customHeight="1" x14ac:dyDescent="0.25"/>
    <row r="20085" ht="15" hidden="1" customHeight="1" x14ac:dyDescent="0.25"/>
    <row r="20086" ht="15" hidden="1" customHeight="1" x14ac:dyDescent="0.25"/>
    <row r="20087" ht="15" hidden="1" customHeight="1" x14ac:dyDescent="0.25"/>
    <row r="20088" ht="15" hidden="1" customHeight="1" x14ac:dyDescent="0.25"/>
    <row r="20089" ht="15" hidden="1" customHeight="1" x14ac:dyDescent="0.25"/>
    <row r="20090" ht="15" hidden="1" customHeight="1" x14ac:dyDescent="0.25"/>
    <row r="20091" ht="15" hidden="1" customHeight="1" x14ac:dyDescent="0.25"/>
    <row r="20092" ht="15" hidden="1" customHeight="1" x14ac:dyDescent="0.25"/>
    <row r="20093" ht="15" hidden="1" customHeight="1" x14ac:dyDescent="0.25"/>
    <row r="20094" ht="15" hidden="1" customHeight="1" x14ac:dyDescent="0.25"/>
    <row r="20095" ht="15" hidden="1" customHeight="1" x14ac:dyDescent="0.25"/>
    <row r="20096" ht="15" hidden="1" customHeight="1" x14ac:dyDescent="0.25"/>
    <row r="20097" ht="15" hidden="1" customHeight="1" x14ac:dyDescent="0.25"/>
    <row r="20098" ht="15" hidden="1" customHeight="1" x14ac:dyDescent="0.25"/>
    <row r="20099" ht="15" hidden="1" customHeight="1" x14ac:dyDescent="0.25"/>
    <row r="20100" ht="15" hidden="1" customHeight="1" x14ac:dyDescent="0.25"/>
    <row r="20101" ht="15" hidden="1" customHeight="1" x14ac:dyDescent="0.25"/>
    <row r="20102" ht="15" hidden="1" customHeight="1" x14ac:dyDescent="0.25"/>
    <row r="20103" ht="15" hidden="1" customHeight="1" x14ac:dyDescent="0.25"/>
    <row r="20104" ht="15" hidden="1" customHeight="1" x14ac:dyDescent="0.25"/>
    <row r="20105" ht="15" hidden="1" customHeight="1" x14ac:dyDescent="0.25"/>
    <row r="20106" ht="15" hidden="1" customHeight="1" x14ac:dyDescent="0.25"/>
    <row r="20107" ht="15" hidden="1" customHeight="1" x14ac:dyDescent="0.25"/>
    <row r="20108" ht="15" hidden="1" customHeight="1" x14ac:dyDescent="0.25"/>
    <row r="20109" ht="15" hidden="1" customHeight="1" x14ac:dyDescent="0.25"/>
    <row r="20110" ht="15" hidden="1" customHeight="1" x14ac:dyDescent="0.25"/>
    <row r="20111" ht="15" hidden="1" customHeight="1" x14ac:dyDescent="0.25"/>
    <row r="20112" ht="15" hidden="1" customHeight="1" x14ac:dyDescent="0.25"/>
    <row r="20113" ht="15" hidden="1" customHeight="1" x14ac:dyDescent="0.25"/>
    <row r="20114" ht="15" hidden="1" customHeight="1" x14ac:dyDescent="0.25"/>
    <row r="20115" ht="15" hidden="1" customHeight="1" x14ac:dyDescent="0.25"/>
    <row r="20116" ht="15" hidden="1" customHeight="1" x14ac:dyDescent="0.25"/>
    <row r="20117" ht="15" hidden="1" customHeight="1" x14ac:dyDescent="0.25"/>
    <row r="20118" ht="15" hidden="1" customHeight="1" x14ac:dyDescent="0.25"/>
    <row r="20119" ht="15" hidden="1" customHeight="1" x14ac:dyDescent="0.25"/>
    <row r="20120" ht="15" hidden="1" customHeight="1" x14ac:dyDescent="0.25"/>
    <row r="20121" ht="15" hidden="1" customHeight="1" x14ac:dyDescent="0.25"/>
    <row r="20122" ht="15" hidden="1" customHeight="1" x14ac:dyDescent="0.25"/>
    <row r="20123" ht="15" hidden="1" customHeight="1" x14ac:dyDescent="0.25"/>
    <row r="20124" ht="15" hidden="1" customHeight="1" x14ac:dyDescent="0.25"/>
    <row r="20125" ht="15" hidden="1" customHeight="1" x14ac:dyDescent="0.25"/>
    <row r="20126" ht="15" hidden="1" customHeight="1" x14ac:dyDescent="0.25"/>
    <row r="20127" ht="15" hidden="1" customHeight="1" x14ac:dyDescent="0.25"/>
    <row r="20128" ht="15" hidden="1" customHeight="1" x14ac:dyDescent="0.25"/>
    <row r="20129" ht="15" hidden="1" customHeight="1" x14ac:dyDescent="0.25"/>
    <row r="20130" ht="15" hidden="1" customHeight="1" x14ac:dyDescent="0.25"/>
    <row r="20131" ht="15" hidden="1" customHeight="1" x14ac:dyDescent="0.25"/>
    <row r="20132" ht="15" hidden="1" customHeight="1" x14ac:dyDescent="0.25"/>
    <row r="20133" ht="15" hidden="1" customHeight="1" x14ac:dyDescent="0.25"/>
    <row r="20134" ht="15" hidden="1" customHeight="1" x14ac:dyDescent="0.25"/>
    <row r="20135" ht="15" hidden="1" customHeight="1" x14ac:dyDescent="0.25"/>
    <row r="20136" ht="15" hidden="1" customHeight="1" x14ac:dyDescent="0.25"/>
    <row r="20137" ht="15" hidden="1" customHeight="1" x14ac:dyDescent="0.25"/>
    <row r="20138" ht="15" hidden="1" customHeight="1" x14ac:dyDescent="0.25"/>
    <row r="20139" ht="15" hidden="1" customHeight="1" x14ac:dyDescent="0.25"/>
    <row r="20140" ht="15" hidden="1" customHeight="1" x14ac:dyDescent="0.25"/>
    <row r="20141" ht="15" hidden="1" customHeight="1" x14ac:dyDescent="0.25"/>
    <row r="20142" ht="15" hidden="1" customHeight="1" x14ac:dyDescent="0.25"/>
    <row r="20143" ht="15" hidden="1" customHeight="1" x14ac:dyDescent="0.25"/>
    <row r="20144" ht="15" hidden="1" customHeight="1" x14ac:dyDescent="0.25"/>
    <row r="20145" ht="15" hidden="1" customHeight="1" x14ac:dyDescent="0.25"/>
    <row r="20146" ht="15" hidden="1" customHeight="1" x14ac:dyDescent="0.25"/>
    <row r="20147" ht="15" hidden="1" customHeight="1" x14ac:dyDescent="0.25"/>
    <row r="20148" ht="15" hidden="1" customHeight="1" x14ac:dyDescent="0.25"/>
    <row r="20149" ht="15" hidden="1" customHeight="1" x14ac:dyDescent="0.25"/>
    <row r="20150" ht="15" hidden="1" customHeight="1" x14ac:dyDescent="0.25"/>
    <row r="20151" ht="15" hidden="1" customHeight="1" x14ac:dyDescent="0.25"/>
    <row r="20152" ht="15" hidden="1" customHeight="1" x14ac:dyDescent="0.25"/>
    <row r="20153" ht="15" hidden="1" customHeight="1" x14ac:dyDescent="0.25"/>
    <row r="20154" ht="15" hidden="1" customHeight="1" x14ac:dyDescent="0.25"/>
    <row r="20155" ht="15" hidden="1" customHeight="1" x14ac:dyDescent="0.25"/>
    <row r="20156" ht="15" hidden="1" customHeight="1" x14ac:dyDescent="0.25"/>
    <row r="20157" ht="15" hidden="1" customHeight="1" x14ac:dyDescent="0.25"/>
    <row r="20158" ht="15" hidden="1" customHeight="1" x14ac:dyDescent="0.25"/>
    <row r="20159" ht="15" hidden="1" customHeight="1" x14ac:dyDescent="0.25"/>
    <row r="20160" ht="15" hidden="1" customHeight="1" x14ac:dyDescent="0.25"/>
    <row r="20161" ht="15" hidden="1" customHeight="1" x14ac:dyDescent="0.25"/>
    <row r="20162" ht="15" hidden="1" customHeight="1" x14ac:dyDescent="0.25"/>
    <row r="20163" ht="15" hidden="1" customHeight="1" x14ac:dyDescent="0.25"/>
    <row r="20164" ht="15" hidden="1" customHeight="1" x14ac:dyDescent="0.25"/>
    <row r="20165" ht="15" hidden="1" customHeight="1" x14ac:dyDescent="0.25"/>
    <row r="20166" ht="15" hidden="1" customHeight="1" x14ac:dyDescent="0.25"/>
    <row r="20167" ht="15" hidden="1" customHeight="1" x14ac:dyDescent="0.25"/>
    <row r="20168" ht="15" hidden="1" customHeight="1" x14ac:dyDescent="0.25"/>
    <row r="20169" ht="15" hidden="1" customHeight="1" x14ac:dyDescent="0.25"/>
    <row r="20170" ht="15" hidden="1" customHeight="1" x14ac:dyDescent="0.25"/>
    <row r="20171" ht="15" hidden="1" customHeight="1" x14ac:dyDescent="0.25"/>
    <row r="20172" ht="15" hidden="1" customHeight="1" x14ac:dyDescent="0.25"/>
    <row r="20173" ht="15" hidden="1" customHeight="1" x14ac:dyDescent="0.25"/>
    <row r="20174" ht="15" hidden="1" customHeight="1" x14ac:dyDescent="0.25"/>
    <row r="20175" ht="15" hidden="1" customHeight="1" x14ac:dyDescent="0.25"/>
    <row r="20176" ht="15" hidden="1" customHeight="1" x14ac:dyDescent="0.25"/>
    <row r="20177" ht="15" hidden="1" customHeight="1" x14ac:dyDescent="0.25"/>
    <row r="20178" ht="15" hidden="1" customHeight="1" x14ac:dyDescent="0.25"/>
    <row r="20179" ht="15" hidden="1" customHeight="1" x14ac:dyDescent="0.25"/>
    <row r="20180" ht="15" hidden="1" customHeight="1" x14ac:dyDescent="0.25"/>
    <row r="20181" ht="15" hidden="1" customHeight="1" x14ac:dyDescent="0.25"/>
    <row r="20182" ht="15" hidden="1" customHeight="1" x14ac:dyDescent="0.25"/>
    <row r="20183" ht="15" hidden="1" customHeight="1" x14ac:dyDescent="0.25"/>
    <row r="20184" ht="15" hidden="1" customHeight="1" x14ac:dyDescent="0.25"/>
    <row r="20185" ht="15" hidden="1" customHeight="1" x14ac:dyDescent="0.25"/>
    <row r="20186" ht="15" hidden="1" customHeight="1" x14ac:dyDescent="0.25"/>
    <row r="20187" ht="15" hidden="1" customHeight="1" x14ac:dyDescent="0.25"/>
    <row r="20188" ht="15" hidden="1" customHeight="1" x14ac:dyDescent="0.25"/>
    <row r="20189" ht="15" hidden="1" customHeight="1" x14ac:dyDescent="0.25"/>
    <row r="20190" ht="15" hidden="1" customHeight="1" x14ac:dyDescent="0.25"/>
    <row r="20191" ht="15" hidden="1" customHeight="1" x14ac:dyDescent="0.25"/>
    <row r="20192" ht="15" hidden="1" customHeight="1" x14ac:dyDescent="0.25"/>
    <row r="20193" ht="15" hidden="1" customHeight="1" x14ac:dyDescent="0.25"/>
    <row r="20194" ht="15" hidden="1" customHeight="1" x14ac:dyDescent="0.25"/>
    <row r="20195" ht="15" hidden="1" customHeight="1" x14ac:dyDescent="0.25"/>
    <row r="20196" ht="15" hidden="1" customHeight="1" x14ac:dyDescent="0.25"/>
    <row r="20197" ht="15" hidden="1" customHeight="1" x14ac:dyDescent="0.25"/>
    <row r="20198" ht="15" hidden="1" customHeight="1" x14ac:dyDescent="0.25"/>
    <row r="20199" ht="15" hidden="1" customHeight="1" x14ac:dyDescent="0.25"/>
    <row r="20200" ht="15" hidden="1" customHeight="1" x14ac:dyDescent="0.25"/>
    <row r="20201" ht="15" hidden="1" customHeight="1" x14ac:dyDescent="0.25"/>
    <row r="20202" ht="15" hidden="1" customHeight="1" x14ac:dyDescent="0.25"/>
    <row r="20203" ht="15" hidden="1" customHeight="1" x14ac:dyDescent="0.25"/>
    <row r="20204" ht="15" hidden="1" customHeight="1" x14ac:dyDescent="0.25"/>
    <row r="20205" ht="15" hidden="1" customHeight="1" x14ac:dyDescent="0.25"/>
    <row r="20206" ht="15" hidden="1" customHeight="1" x14ac:dyDescent="0.25"/>
    <row r="20207" ht="15" hidden="1" customHeight="1" x14ac:dyDescent="0.25"/>
    <row r="20208" ht="15" hidden="1" customHeight="1" x14ac:dyDescent="0.25"/>
    <row r="20209" ht="15" hidden="1" customHeight="1" x14ac:dyDescent="0.25"/>
    <row r="20210" ht="15" hidden="1" customHeight="1" x14ac:dyDescent="0.25"/>
    <row r="20211" ht="15" hidden="1" customHeight="1" x14ac:dyDescent="0.25"/>
    <row r="20212" ht="15" hidden="1" customHeight="1" x14ac:dyDescent="0.25"/>
    <row r="20213" ht="15" hidden="1" customHeight="1" x14ac:dyDescent="0.25"/>
    <row r="20214" ht="15" hidden="1" customHeight="1" x14ac:dyDescent="0.25"/>
    <row r="20215" ht="15" hidden="1" customHeight="1" x14ac:dyDescent="0.25"/>
    <row r="20216" ht="15" hidden="1" customHeight="1" x14ac:dyDescent="0.25"/>
    <row r="20217" ht="15" hidden="1" customHeight="1" x14ac:dyDescent="0.25"/>
    <row r="20218" ht="15" hidden="1" customHeight="1" x14ac:dyDescent="0.25"/>
    <row r="20219" ht="15" hidden="1" customHeight="1" x14ac:dyDescent="0.25"/>
    <row r="20220" ht="15" hidden="1" customHeight="1" x14ac:dyDescent="0.25"/>
    <row r="20221" ht="15" hidden="1" customHeight="1" x14ac:dyDescent="0.25"/>
    <row r="20222" ht="15" hidden="1" customHeight="1" x14ac:dyDescent="0.25"/>
    <row r="20223" ht="15" hidden="1" customHeight="1" x14ac:dyDescent="0.25"/>
    <row r="20224" ht="15" hidden="1" customHeight="1" x14ac:dyDescent="0.25"/>
    <row r="20225" ht="15" hidden="1" customHeight="1" x14ac:dyDescent="0.25"/>
    <row r="20226" ht="15" hidden="1" customHeight="1" x14ac:dyDescent="0.25"/>
    <row r="20227" ht="15" hidden="1" customHeight="1" x14ac:dyDescent="0.25"/>
    <row r="20228" ht="15" hidden="1" customHeight="1" x14ac:dyDescent="0.25"/>
    <row r="20229" ht="15" hidden="1" customHeight="1" x14ac:dyDescent="0.25"/>
    <row r="20230" ht="15" hidden="1" customHeight="1" x14ac:dyDescent="0.25"/>
    <row r="20231" ht="15" hidden="1" customHeight="1" x14ac:dyDescent="0.25"/>
    <row r="20232" ht="15" hidden="1" customHeight="1" x14ac:dyDescent="0.25"/>
    <row r="20233" ht="15" hidden="1" customHeight="1" x14ac:dyDescent="0.25"/>
    <row r="20234" ht="15" hidden="1" customHeight="1" x14ac:dyDescent="0.25"/>
    <row r="20235" ht="15" hidden="1" customHeight="1" x14ac:dyDescent="0.25"/>
    <row r="20236" ht="15" hidden="1" customHeight="1" x14ac:dyDescent="0.25"/>
    <row r="20237" ht="15" hidden="1" customHeight="1" x14ac:dyDescent="0.25"/>
    <row r="20238" ht="15" hidden="1" customHeight="1" x14ac:dyDescent="0.25"/>
    <row r="20239" ht="15" hidden="1" customHeight="1" x14ac:dyDescent="0.25"/>
    <row r="20240" ht="15" hidden="1" customHeight="1" x14ac:dyDescent="0.25"/>
    <row r="20241" ht="15" hidden="1" customHeight="1" x14ac:dyDescent="0.25"/>
    <row r="20242" ht="15" hidden="1" customHeight="1" x14ac:dyDescent="0.25"/>
    <row r="20243" ht="15" hidden="1" customHeight="1" x14ac:dyDescent="0.25"/>
    <row r="20244" ht="15" hidden="1" customHeight="1" x14ac:dyDescent="0.25"/>
    <row r="20245" ht="15" hidden="1" customHeight="1" x14ac:dyDescent="0.25"/>
    <row r="20246" ht="15" hidden="1" customHeight="1" x14ac:dyDescent="0.25"/>
    <row r="20247" ht="15" hidden="1" customHeight="1" x14ac:dyDescent="0.25"/>
    <row r="20248" ht="15" hidden="1" customHeight="1" x14ac:dyDescent="0.25"/>
    <row r="20249" ht="15" hidden="1" customHeight="1" x14ac:dyDescent="0.25"/>
    <row r="20250" ht="15" hidden="1" customHeight="1" x14ac:dyDescent="0.25"/>
    <row r="20251" ht="15" hidden="1" customHeight="1" x14ac:dyDescent="0.25"/>
    <row r="20252" ht="15" hidden="1" customHeight="1" x14ac:dyDescent="0.25"/>
    <row r="20253" ht="15" hidden="1" customHeight="1" x14ac:dyDescent="0.25"/>
    <row r="20254" ht="15" hidden="1" customHeight="1" x14ac:dyDescent="0.25"/>
    <row r="20255" ht="15" hidden="1" customHeight="1" x14ac:dyDescent="0.25"/>
    <row r="20256" ht="15" hidden="1" customHeight="1" x14ac:dyDescent="0.25"/>
    <row r="20257" ht="15" hidden="1" customHeight="1" x14ac:dyDescent="0.25"/>
    <row r="20258" ht="15" hidden="1" customHeight="1" x14ac:dyDescent="0.25"/>
    <row r="20259" ht="15" hidden="1" customHeight="1" x14ac:dyDescent="0.25"/>
    <row r="20260" ht="15" hidden="1" customHeight="1" x14ac:dyDescent="0.25"/>
    <row r="20261" ht="15" hidden="1" customHeight="1" x14ac:dyDescent="0.25"/>
    <row r="20262" ht="15" hidden="1" customHeight="1" x14ac:dyDescent="0.25"/>
    <row r="20263" ht="15" hidden="1" customHeight="1" x14ac:dyDescent="0.25"/>
    <row r="20264" ht="15" hidden="1" customHeight="1" x14ac:dyDescent="0.25"/>
    <row r="20265" ht="15" hidden="1" customHeight="1" x14ac:dyDescent="0.25"/>
    <row r="20266" ht="15" hidden="1" customHeight="1" x14ac:dyDescent="0.25"/>
    <row r="20267" ht="15" hidden="1" customHeight="1" x14ac:dyDescent="0.25"/>
    <row r="20268" ht="15" hidden="1" customHeight="1" x14ac:dyDescent="0.25"/>
    <row r="20269" ht="15" hidden="1" customHeight="1" x14ac:dyDescent="0.25"/>
    <row r="20270" ht="15" hidden="1" customHeight="1" x14ac:dyDescent="0.25"/>
    <row r="20271" ht="15" hidden="1" customHeight="1" x14ac:dyDescent="0.25"/>
    <row r="20272" ht="15" hidden="1" customHeight="1" x14ac:dyDescent="0.25"/>
    <row r="20273" ht="15" hidden="1" customHeight="1" x14ac:dyDescent="0.25"/>
    <row r="20274" ht="15" hidden="1" customHeight="1" x14ac:dyDescent="0.25"/>
    <row r="20275" ht="15" hidden="1" customHeight="1" x14ac:dyDescent="0.25"/>
    <row r="20276" ht="15" hidden="1" customHeight="1" x14ac:dyDescent="0.25"/>
    <row r="20277" ht="15" hidden="1" customHeight="1" x14ac:dyDescent="0.25"/>
    <row r="20278" ht="15" hidden="1" customHeight="1" x14ac:dyDescent="0.25"/>
    <row r="20279" ht="15" hidden="1" customHeight="1" x14ac:dyDescent="0.25"/>
    <row r="20280" ht="15" hidden="1" customHeight="1" x14ac:dyDescent="0.25"/>
    <row r="20281" ht="15" hidden="1" customHeight="1" x14ac:dyDescent="0.25"/>
    <row r="20282" ht="15" hidden="1" customHeight="1" x14ac:dyDescent="0.25"/>
    <row r="20283" ht="15" hidden="1" customHeight="1" x14ac:dyDescent="0.25"/>
    <row r="20284" ht="15" hidden="1" customHeight="1" x14ac:dyDescent="0.25"/>
    <row r="20285" ht="15" hidden="1" customHeight="1" x14ac:dyDescent="0.25"/>
    <row r="20286" ht="15" hidden="1" customHeight="1" x14ac:dyDescent="0.25"/>
    <row r="20287" ht="15" hidden="1" customHeight="1" x14ac:dyDescent="0.25"/>
    <row r="20288" ht="15" hidden="1" customHeight="1" x14ac:dyDescent="0.25"/>
    <row r="20289" ht="15" hidden="1" customHeight="1" x14ac:dyDescent="0.25"/>
    <row r="20290" ht="15" hidden="1" customHeight="1" x14ac:dyDescent="0.25"/>
    <row r="20291" ht="15" hidden="1" customHeight="1" x14ac:dyDescent="0.25"/>
    <row r="20292" ht="15" hidden="1" customHeight="1" x14ac:dyDescent="0.25"/>
    <row r="20293" ht="15" hidden="1" customHeight="1" x14ac:dyDescent="0.25"/>
    <row r="20294" ht="15" hidden="1" customHeight="1" x14ac:dyDescent="0.25"/>
    <row r="20295" ht="15" hidden="1" customHeight="1" x14ac:dyDescent="0.25"/>
    <row r="20296" ht="15" hidden="1" customHeight="1" x14ac:dyDescent="0.25"/>
    <row r="20297" ht="15" hidden="1" customHeight="1" x14ac:dyDescent="0.25"/>
    <row r="20298" ht="15" hidden="1" customHeight="1" x14ac:dyDescent="0.25"/>
    <row r="20299" ht="15" hidden="1" customHeight="1" x14ac:dyDescent="0.25"/>
    <row r="20300" ht="15" hidden="1" customHeight="1" x14ac:dyDescent="0.25"/>
    <row r="20301" ht="15" hidden="1" customHeight="1" x14ac:dyDescent="0.25"/>
    <row r="20302" ht="15" hidden="1" customHeight="1" x14ac:dyDescent="0.25"/>
    <row r="20303" ht="15" hidden="1" customHeight="1" x14ac:dyDescent="0.25"/>
    <row r="20304" ht="15" hidden="1" customHeight="1" x14ac:dyDescent="0.25"/>
    <row r="20305" ht="15" hidden="1" customHeight="1" x14ac:dyDescent="0.25"/>
    <row r="20306" ht="15" hidden="1" customHeight="1" x14ac:dyDescent="0.25"/>
    <row r="20307" ht="15" hidden="1" customHeight="1" x14ac:dyDescent="0.25"/>
    <row r="20308" ht="15" hidden="1" customHeight="1" x14ac:dyDescent="0.25"/>
    <row r="20309" ht="15" hidden="1" customHeight="1" x14ac:dyDescent="0.25"/>
    <row r="20310" ht="15" hidden="1" customHeight="1" x14ac:dyDescent="0.25"/>
    <row r="20311" ht="15" hidden="1" customHeight="1" x14ac:dyDescent="0.25"/>
    <row r="20312" ht="15" hidden="1" customHeight="1" x14ac:dyDescent="0.25"/>
    <row r="20313" ht="15" hidden="1" customHeight="1" x14ac:dyDescent="0.25"/>
    <row r="20314" ht="15" hidden="1" customHeight="1" x14ac:dyDescent="0.25"/>
    <row r="20315" ht="15" hidden="1" customHeight="1" x14ac:dyDescent="0.25"/>
    <row r="20316" ht="15" hidden="1" customHeight="1" x14ac:dyDescent="0.25"/>
    <row r="20317" ht="15" hidden="1" customHeight="1" x14ac:dyDescent="0.25"/>
    <row r="20318" ht="15" hidden="1" customHeight="1" x14ac:dyDescent="0.25"/>
    <row r="20319" ht="15" hidden="1" customHeight="1" x14ac:dyDescent="0.25"/>
    <row r="20320" ht="15" hidden="1" customHeight="1" x14ac:dyDescent="0.25"/>
    <row r="20321" ht="15" hidden="1" customHeight="1" x14ac:dyDescent="0.25"/>
    <row r="20322" ht="15" hidden="1" customHeight="1" x14ac:dyDescent="0.25"/>
    <row r="20323" ht="15" hidden="1" customHeight="1" x14ac:dyDescent="0.25"/>
    <row r="20324" ht="15" hidden="1" customHeight="1" x14ac:dyDescent="0.25"/>
    <row r="20325" ht="15" hidden="1" customHeight="1" x14ac:dyDescent="0.25"/>
    <row r="20326" ht="15" hidden="1" customHeight="1" x14ac:dyDescent="0.25"/>
    <row r="20327" ht="15" hidden="1" customHeight="1" x14ac:dyDescent="0.25"/>
    <row r="20328" ht="15" hidden="1" customHeight="1" x14ac:dyDescent="0.25"/>
    <row r="20329" ht="15" hidden="1" customHeight="1" x14ac:dyDescent="0.25"/>
    <row r="20330" ht="15" hidden="1" customHeight="1" x14ac:dyDescent="0.25"/>
    <row r="20331" ht="15" hidden="1" customHeight="1" x14ac:dyDescent="0.25"/>
    <row r="20332" ht="15" hidden="1" customHeight="1" x14ac:dyDescent="0.25"/>
    <row r="20333" ht="15" hidden="1" customHeight="1" x14ac:dyDescent="0.25"/>
    <row r="20334" ht="15" hidden="1" customHeight="1" x14ac:dyDescent="0.25"/>
    <row r="20335" ht="15" hidden="1" customHeight="1" x14ac:dyDescent="0.25"/>
    <row r="20336" ht="15" hidden="1" customHeight="1" x14ac:dyDescent="0.25"/>
    <row r="20337" ht="15" hidden="1" customHeight="1" x14ac:dyDescent="0.25"/>
    <row r="20338" ht="15" hidden="1" customHeight="1" x14ac:dyDescent="0.25"/>
    <row r="20339" ht="15" hidden="1" customHeight="1" x14ac:dyDescent="0.25"/>
    <row r="20340" ht="15" hidden="1" customHeight="1" x14ac:dyDescent="0.25"/>
    <row r="20341" ht="15" hidden="1" customHeight="1" x14ac:dyDescent="0.25"/>
    <row r="20342" ht="15" hidden="1" customHeight="1" x14ac:dyDescent="0.25"/>
    <row r="20343" ht="15" hidden="1" customHeight="1" x14ac:dyDescent="0.25"/>
    <row r="20344" ht="15" hidden="1" customHeight="1" x14ac:dyDescent="0.25"/>
    <row r="20345" ht="15" hidden="1" customHeight="1" x14ac:dyDescent="0.25"/>
    <row r="20346" ht="15" hidden="1" customHeight="1" x14ac:dyDescent="0.25"/>
    <row r="20347" ht="15" hidden="1" customHeight="1" x14ac:dyDescent="0.25"/>
    <row r="20348" ht="15" hidden="1" customHeight="1" x14ac:dyDescent="0.25"/>
    <row r="20349" ht="15" hidden="1" customHeight="1" x14ac:dyDescent="0.25"/>
    <row r="20350" ht="15" hidden="1" customHeight="1" x14ac:dyDescent="0.25"/>
    <row r="20351" ht="15" hidden="1" customHeight="1" x14ac:dyDescent="0.25"/>
    <row r="20352" ht="15" hidden="1" customHeight="1" x14ac:dyDescent="0.25"/>
    <row r="20353" ht="15" hidden="1" customHeight="1" x14ac:dyDescent="0.25"/>
    <row r="20354" ht="15" hidden="1" customHeight="1" x14ac:dyDescent="0.25"/>
    <row r="20355" ht="15" hidden="1" customHeight="1" x14ac:dyDescent="0.25"/>
    <row r="20356" ht="15" hidden="1" customHeight="1" x14ac:dyDescent="0.25"/>
    <row r="20357" ht="15" hidden="1" customHeight="1" x14ac:dyDescent="0.25"/>
    <row r="20358" ht="15" hidden="1" customHeight="1" x14ac:dyDescent="0.25"/>
    <row r="20359" ht="15" hidden="1" customHeight="1" x14ac:dyDescent="0.25"/>
    <row r="20360" ht="15" hidden="1" customHeight="1" x14ac:dyDescent="0.25"/>
    <row r="20361" ht="15" hidden="1" customHeight="1" x14ac:dyDescent="0.25"/>
    <row r="20362" ht="15" hidden="1" customHeight="1" x14ac:dyDescent="0.25"/>
    <row r="20363" ht="15" hidden="1" customHeight="1" x14ac:dyDescent="0.25"/>
    <row r="20364" ht="15" hidden="1" customHeight="1" x14ac:dyDescent="0.25"/>
    <row r="20365" ht="15" hidden="1" customHeight="1" x14ac:dyDescent="0.25"/>
    <row r="20366" ht="15" hidden="1" customHeight="1" x14ac:dyDescent="0.25"/>
    <row r="20367" ht="15" hidden="1" customHeight="1" x14ac:dyDescent="0.25"/>
    <row r="20368" ht="15" hidden="1" customHeight="1" x14ac:dyDescent="0.25"/>
    <row r="20369" ht="15" hidden="1" customHeight="1" x14ac:dyDescent="0.25"/>
    <row r="20370" ht="15" hidden="1" customHeight="1" x14ac:dyDescent="0.25"/>
    <row r="20371" ht="15" hidden="1" customHeight="1" x14ac:dyDescent="0.25"/>
    <row r="20372" ht="15" hidden="1" customHeight="1" x14ac:dyDescent="0.25"/>
    <row r="20373" ht="15" hidden="1" customHeight="1" x14ac:dyDescent="0.25"/>
    <row r="20374" ht="15" hidden="1" customHeight="1" x14ac:dyDescent="0.25"/>
    <row r="20375" ht="15" hidden="1" customHeight="1" x14ac:dyDescent="0.25"/>
    <row r="20376" ht="15" hidden="1" customHeight="1" x14ac:dyDescent="0.25"/>
    <row r="20377" ht="15" hidden="1" customHeight="1" x14ac:dyDescent="0.25"/>
    <row r="20378" ht="15" hidden="1" customHeight="1" x14ac:dyDescent="0.25"/>
    <row r="20379" ht="15" hidden="1" customHeight="1" x14ac:dyDescent="0.25"/>
    <row r="20380" ht="15" hidden="1" customHeight="1" x14ac:dyDescent="0.25"/>
    <row r="20381" ht="15" hidden="1" customHeight="1" x14ac:dyDescent="0.25"/>
    <row r="20382" ht="15" hidden="1" customHeight="1" x14ac:dyDescent="0.25"/>
    <row r="20383" ht="15" hidden="1" customHeight="1" x14ac:dyDescent="0.25"/>
    <row r="20384" ht="15" hidden="1" customHeight="1" x14ac:dyDescent="0.25"/>
    <row r="20385" ht="15" hidden="1" customHeight="1" x14ac:dyDescent="0.25"/>
    <row r="20386" ht="15" hidden="1" customHeight="1" x14ac:dyDescent="0.25"/>
    <row r="20387" ht="15" hidden="1" customHeight="1" x14ac:dyDescent="0.25"/>
    <row r="20388" ht="15" hidden="1" customHeight="1" x14ac:dyDescent="0.25"/>
    <row r="20389" ht="15" hidden="1" customHeight="1" x14ac:dyDescent="0.25"/>
    <row r="20390" ht="15" hidden="1" customHeight="1" x14ac:dyDescent="0.25"/>
    <row r="20391" ht="15" hidden="1" customHeight="1" x14ac:dyDescent="0.25"/>
    <row r="20392" ht="15" hidden="1" customHeight="1" x14ac:dyDescent="0.25"/>
    <row r="20393" ht="15" hidden="1" customHeight="1" x14ac:dyDescent="0.25"/>
    <row r="20394" ht="15" hidden="1" customHeight="1" x14ac:dyDescent="0.25"/>
    <row r="20395" ht="15" hidden="1" customHeight="1" x14ac:dyDescent="0.25"/>
    <row r="20396" ht="15" hidden="1" customHeight="1" x14ac:dyDescent="0.25"/>
    <row r="20397" ht="15" hidden="1" customHeight="1" x14ac:dyDescent="0.25"/>
    <row r="20398" ht="15" hidden="1" customHeight="1" x14ac:dyDescent="0.25"/>
    <row r="20399" ht="15" hidden="1" customHeight="1" x14ac:dyDescent="0.25"/>
    <row r="20400" ht="15" hidden="1" customHeight="1" x14ac:dyDescent="0.25"/>
    <row r="20401" ht="15" hidden="1" customHeight="1" x14ac:dyDescent="0.25"/>
    <row r="20402" ht="15" hidden="1" customHeight="1" x14ac:dyDescent="0.25"/>
    <row r="20403" ht="15" hidden="1" customHeight="1" x14ac:dyDescent="0.25"/>
    <row r="20404" ht="15" hidden="1" customHeight="1" x14ac:dyDescent="0.25"/>
    <row r="20405" ht="15" hidden="1" customHeight="1" x14ac:dyDescent="0.25"/>
    <row r="20406" ht="15" hidden="1" customHeight="1" x14ac:dyDescent="0.25"/>
    <row r="20407" ht="15" hidden="1" customHeight="1" x14ac:dyDescent="0.25"/>
    <row r="20408" ht="15" hidden="1" customHeight="1" x14ac:dyDescent="0.25"/>
    <row r="20409" ht="15" hidden="1" customHeight="1" x14ac:dyDescent="0.25"/>
    <row r="20410" ht="15" hidden="1" customHeight="1" x14ac:dyDescent="0.25"/>
    <row r="20411" ht="15" hidden="1" customHeight="1" x14ac:dyDescent="0.25"/>
    <row r="20412" ht="15" hidden="1" customHeight="1" x14ac:dyDescent="0.25"/>
    <row r="20413" ht="15" hidden="1" customHeight="1" x14ac:dyDescent="0.25"/>
    <row r="20414" ht="15" hidden="1" customHeight="1" x14ac:dyDescent="0.25"/>
    <row r="20415" ht="15" hidden="1" customHeight="1" x14ac:dyDescent="0.25"/>
    <row r="20416" ht="15" hidden="1" customHeight="1" x14ac:dyDescent="0.25"/>
    <row r="20417" ht="15" hidden="1" customHeight="1" x14ac:dyDescent="0.25"/>
    <row r="20418" ht="15" hidden="1" customHeight="1" x14ac:dyDescent="0.25"/>
    <row r="20419" ht="15" hidden="1" customHeight="1" x14ac:dyDescent="0.25"/>
    <row r="20420" ht="15" hidden="1" customHeight="1" x14ac:dyDescent="0.25"/>
    <row r="20421" ht="15" hidden="1" customHeight="1" x14ac:dyDescent="0.25"/>
    <row r="20422" ht="15" hidden="1" customHeight="1" x14ac:dyDescent="0.25"/>
    <row r="20423" ht="15" hidden="1" customHeight="1" x14ac:dyDescent="0.25"/>
    <row r="20424" ht="15" hidden="1" customHeight="1" x14ac:dyDescent="0.25"/>
    <row r="20425" ht="15" hidden="1" customHeight="1" x14ac:dyDescent="0.25"/>
    <row r="20426" ht="15" hidden="1" customHeight="1" x14ac:dyDescent="0.25"/>
    <row r="20427" ht="15" hidden="1" customHeight="1" x14ac:dyDescent="0.25"/>
    <row r="20428" ht="15" hidden="1" customHeight="1" x14ac:dyDescent="0.25"/>
    <row r="20429" ht="15" hidden="1" customHeight="1" x14ac:dyDescent="0.25"/>
    <row r="20430" ht="15" hidden="1" customHeight="1" x14ac:dyDescent="0.25"/>
    <row r="20431" ht="15" hidden="1" customHeight="1" x14ac:dyDescent="0.25"/>
    <row r="20432" ht="15" hidden="1" customHeight="1" x14ac:dyDescent="0.25"/>
    <row r="20433" ht="15" hidden="1" customHeight="1" x14ac:dyDescent="0.25"/>
    <row r="20434" ht="15" hidden="1" customHeight="1" x14ac:dyDescent="0.25"/>
    <row r="20435" ht="15" hidden="1" customHeight="1" x14ac:dyDescent="0.25"/>
    <row r="20436" ht="15" hidden="1" customHeight="1" x14ac:dyDescent="0.25"/>
    <row r="20437" ht="15" hidden="1" customHeight="1" x14ac:dyDescent="0.25"/>
    <row r="20438" ht="15" hidden="1" customHeight="1" x14ac:dyDescent="0.25"/>
    <row r="20439" ht="15" hidden="1" customHeight="1" x14ac:dyDescent="0.25"/>
    <row r="20440" ht="15" hidden="1" customHeight="1" x14ac:dyDescent="0.25"/>
    <row r="20441" ht="15" hidden="1" customHeight="1" x14ac:dyDescent="0.25"/>
    <row r="20442" ht="15" hidden="1" customHeight="1" x14ac:dyDescent="0.25"/>
    <row r="20443" ht="15" hidden="1" customHeight="1" x14ac:dyDescent="0.25"/>
    <row r="20444" ht="15" hidden="1" customHeight="1" x14ac:dyDescent="0.25"/>
    <row r="20445" ht="15" hidden="1" customHeight="1" x14ac:dyDescent="0.25"/>
    <row r="20446" ht="15" hidden="1" customHeight="1" x14ac:dyDescent="0.25"/>
    <row r="20447" ht="15" hidden="1" customHeight="1" x14ac:dyDescent="0.25"/>
    <row r="20448" ht="15" hidden="1" customHeight="1" x14ac:dyDescent="0.25"/>
    <row r="20449" ht="15" hidden="1" customHeight="1" x14ac:dyDescent="0.25"/>
    <row r="20450" ht="15" hidden="1" customHeight="1" x14ac:dyDescent="0.25"/>
    <row r="20451" ht="15" hidden="1" customHeight="1" x14ac:dyDescent="0.25"/>
    <row r="20452" ht="15" hidden="1" customHeight="1" x14ac:dyDescent="0.25"/>
    <row r="20453" ht="15" hidden="1" customHeight="1" x14ac:dyDescent="0.25"/>
    <row r="20454" ht="15" hidden="1" customHeight="1" x14ac:dyDescent="0.25"/>
    <row r="20455" ht="15" hidden="1" customHeight="1" x14ac:dyDescent="0.25"/>
    <row r="20456" ht="15" hidden="1" customHeight="1" x14ac:dyDescent="0.25"/>
    <row r="20457" ht="15" hidden="1" customHeight="1" x14ac:dyDescent="0.25"/>
    <row r="20458" ht="15" hidden="1" customHeight="1" x14ac:dyDescent="0.25"/>
    <row r="20459" ht="15" hidden="1" customHeight="1" x14ac:dyDescent="0.25"/>
    <row r="20460" ht="15" hidden="1" customHeight="1" x14ac:dyDescent="0.25"/>
    <row r="20461" ht="15" hidden="1" customHeight="1" x14ac:dyDescent="0.25"/>
    <row r="20462" ht="15" hidden="1" customHeight="1" x14ac:dyDescent="0.25"/>
    <row r="20463" ht="15" hidden="1" customHeight="1" x14ac:dyDescent="0.25"/>
    <row r="20464" ht="15" hidden="1" customHeight="1" x14ac:dyDescent="0.25"/>
    <row r="20465" ht="15" hidden="1" customHeight="1" x14ac:dyDescent="0.25"/>
    <row r="20466" ht="15" hidden="1" customHeight="1" x14ac:dyDescent="0.25"/>
    <row r="20467" ht="15" hidden="1" customHeight="1" x14ac:dyDescent="0.25"/>
    <row r="20468" ht="15" hidden="1" customHeight="1" x14ac:dyDescent="0.25"/>
    <row r="20469" ht="15" hidden="1" customHeight="1" x14ac:dyDescent="0.25"/>
    <row r="20470" ht="15" hidden="1" customHeight="1" x14ac:dyDescent="0.25"/>
    <row r="20471" ht="15" hidden="1" customHeight="1" x14ac:dyDescent="0.25"/>
    <row r="20472" ht="15" hidden="1" customHeight="1" x14ac:dyDescent="0.25"/>
    <row r="20473" ht="15" hidden="1" customHeight="1" x14ac:dyDescent="0.25"/>
    <row r="20474" ht="15" hidden="1" customHeight="1" x14ac:dyDescent="0.25"/>
    <row r="20475" ht="15" hidden="1" customHeight="1" x14ac:dyDescent="0.25"/>
    <row r="20476" ht="15" hidden="1" customHeight="1" x14ac:dyDescent="0.25"/>
    <row r="20477" ht="15" hidden="1" customHeight="1" x14ac:dyDescent="0.25"/>
    <row r="20478" ht="15" hidden="1" customHeight="1" x14ac:dyDescent="0.25"/>
    <row r="20479" ht="15" hidden="1" customHeight="1" x14ac:dyDescent="0.25"/>
    <row r="20480" ht="15" hidden="1" customHeight="1" x14ac:dyDescent="0.25"/>
    <row r="20481" ht="15" hidden="1" customHeight="1" x14ac:dyDescent="0.25"/>
    <row r="20482" ht="15" hidden="1" customHeight="1" x14ac:dyDescent="0.25"/>
    <row r="20483" ht="15" hidden="1" customHeight="1" x14ac:dyDescent="0.25"/>
    <row r="20484" ht="15" hidden="1" customHeight="1" x14ac:dyDescent="0.25"/>
    <row r="20485" ht="15" hidden="1" customHeight="1" x14ac:dyDescent="0.25"/>
    <row r="20486" ht="15" hidden="1" customHeight="1" x14ac:dyDescent="0.25"/>
    <row r="20487" ht="15" hidden="1" customHeight="1" x14ac:dyDescent="0.25"/>
    <row r="20488" ht="15" hidden="1" customHeight="1" x14ac:dyDescent="0.25"/>
    <row r="20489" ht="15" hidden="1" customHeight="1" x14ac:dyDescent="0.25"/>
    <row r="20490" ht="15" hidden="1" customHeight="1" x14ac:dyDescent="0.25"/>
    <row r="20491" ht="15" hidden="1" customHeight="1" x14ac:dyDescent="0.25"/>
    <row r="20492" ht="15" hidden="1" customHeight="1" x14ac:dyDescent="0.25"/>
    <row r="20493" ht="15" hidden="1" customHeight="1" x14ac:dyDescent="0.25"/>
    <row r="20494" ht="15" hidden="1" customHeight="1" x14ac:dyDescent="0.25"/>
    <row r="20495" ht="15" hidden="1" customHeight="1" x14ac:dyDescent="0.25"/>
    <row r="20496" ht="15" hidden="1" customHeight="1" x14ac:dyDescent="0.25"/>
    <row r="20497" ht="15" hidden="1" customHeight="1" x14ac:dyDescent="0.25"/>
    <row r="20498" ht="15" hidden="1" customHeight="1" x14ac:dyDescent="0.25"/>
    <row r="20499" ht="15" hidden="1" customHeight="1" x14ac:dyDescent="0.25"/>
    <row r="20500" ht="15" hidden="1" customHeight="1" x14ac:dyDescent="0.25"/>
    <row r="20501" ht="15" hidden="1" customHeight="1" x14ac:dyDescent="0.25"/>
    <row r="20502" ht="15" hidden="1" customHeight="1" x14ac:dyDescent="0.25"/>
    <row r="20503" ht="15" hidden="1" customHeight="1" x14ac:dyDescent="0.25"/>
    <row r="20504" ht="15" hidden="1" customHeight="1" x14ac:dyDescent="0.25"/>
    <row r="20505" ht="15" hidden="1" customHeight="1" x14ac:dyDescent="0.25"/>
    <row r="20506" ht="15" hidden="1" customHeight="1" x14ac:dyDescent="0.25"/>
    <row r="20507" ht="15" hidden="1" customHeight="1" x14ac:dyDescent="0.25"/>
    <row r="20508" ht="15" hidden="1" customHeight="1" x14ac:dyDescent="0.25"/>
    <row r="20509" ht="15" hidden="1" customHeight="1" x14ac:dyDescent="0.25"/>
    <row r="20510" ht="15" hidden="1" customHeight="1" x14ac:dyDescent="0.25"/>
    <row r="20511" ht="15" hidden="1" customHeight="1" x14ac:dyDescent="0.25"/>
    <row r="20512" ht="15" hidden="1" customHeight="1" x14ac:dyDescent="0.25"/>
    <row r="20513" ht="15" hidden="1" customHeight="1" x14ac:dyDescent="0.25"/>
    <row r="20514" ht="15" hidden="1" customHeight="1" x14ac:dyDescent="0.25"/>
    <row r="20515" ht="15" hidden="1" customHeight="1" x14ac:dyDescent="0.25"/>
    <row r="20516" ht="15" hidden="1" customHeight="1" x14ac:dyDescent="0.25"/>
    <row r="20517" ht="15" hidden="1" customHeight="1" x14ac:dyDescent="0.25"/>
    <row r="20518" ht="15" hidden="1" customHeight="1" x14ac:dyDescent="0.25"/>
    <row r="20519" ht="15" hidden="1" customHeight="1" x14ac:dyDescent="0.25"/>
    <row r="20520" ht="15" hidden="1" customHeight="1" x14ac:dyDescent="0.25"/>
    <row r="20521" ht="15" hidden="1" customHeight="1" x14ac:dyDescent="0.25"/>
    <row r="20522" ht="15" hidden="1" customHeight="1" x14ac:dyDescent="0.25"/>
    <row r="20523" ht="15" hidden="1" customHeight="1" x14ac:dyDescent="0.25"/>
    <row r="20524" ht="15" hidden="1" customHeight="1" x14ac:dyDescent="0.25"/>
    <row r="20525" ht="15" hidden="1" customHeight="1" x14ac:dyDescent="0.25"/>
    <row r="20526" ht="15" hidden="1" customHeight="1" x14ac:dyDescent="0.25"/>
    <row r="20527" ht="15" hidden="1" customHeight="1" x14ac:dyDescent="0.25"/>
    <row r="20528" ht="15" hidden="1" customHeight="1" x14ac:dyDescent="0.25"/>
    <row r="20529" ht="15" hidden="1" customHeight="1" x14ac:dyDescent="0.25"/>
    <row r="20530" ht="15" hidden="1" customHeight="1" x14ac:dyDescent="0.25"/>
    <row r="20531" ht="15" hidden="1" customHeight="1" x14ac:dyDescent="0.25"/>
    <row r="20532" ht="15" hidden="1" customHeight="1" x14ac:dyDescent="0.25"/>
    <row r="20533" ht="15" hidden="1" customHeight="1" x14ac:dyDescent="0.25"/>
    <row r="20534" ht="15" hidden="1" customHeight="1" x14ac:dyDescent="0.25"/>
    <row r="20535" ht="15" hidden="1" customHeight="1" x14ac:dyDescent="0.25"/>
    <row r="20536" ht="15" hidden="1" customHeight="1" x14ac:dyDescent="0.25"/>
    <row r="20537" ht="15" hidden="1" customHeight="1" x14ac:dyDescent="0.25"/>
    <row r="20538" ht="15" hidden="1" customHeight="1" x14ac:dyDescent="0.25"/>
    <row r="20539" ht="15" hidden="1" customHeight="1" x14ac:dyDescent="0.25"/>
    <row r="20540" ht="15" hidden="1" customHeight="1" x14ac:dyDescent="0.25"/>
    <row r="20541" ht="15" hidden="1" customHeight="1" x14ac:dyDescent="0.25"/>
    <row r="20542" ht="15" hidden="1" customHeight="1" x14ac:dyDescent="0.25"/>
    <row r="20543" ht="15" hidden="1" customHeight="1" x14ac:dyDescent="0.25"/>
    <row r="20544" ht="15" hidden="1" customHeight="1" x14ac:dyDescent="0.25"/>
    <row r="20545" ht="15" hidden="1" customHeight="1" x14ac:dyDescent="0.25"/>
    <row r="20546" ht="15" hidden="1" customHeight="1" x14ac:dyDescent="0.25"/>
    <row r="20547" ht="15" hidden="1" customHeight="1" x14ac:dyDescent="0.25"/>
    <row r="20548" ht="15" hidden="1" customHeight="1" x14ac:dyDescent="0.25"/>
    <row r="20549" ht="15" hidden="1" customHeight="1" x14ac:dyDescent="0.25"/>
    <row r="20550" ht="15" hidden="1" customHeight="1" x14ac:dyDescent="0.25"/>
    <row r="20551" ht="15" hidden="1" customHeight="1" x14ac:dyDescent="0.25"/>
    <row r="20552" ht="15" hidden="1" customHeight="1" x14ac:dyDescent="0.25"/>
    <row r="20553" ht="15" hidden="1" customHeight="1" x14ac:dyDescent="0.25"/>
    <row r="20554" ht="15" hidden="1" customHeight="1" x14ac:dyDescent="0.25"/>
    <row r="20555" ht="15" hidden="1" customHeight="1" x14ac:dyDescent="0.25"/>
    <row r="20556" ht="15" hidden="1" customHeight="1" x14ac:dyDescent="0.25"/>
    <row r="20557" ht="15" hidden="1" customHeight="1" x14ac:dyDescent="0.25"/>
    <row r="20558" ht="15" hidden="1" customHeight="1" x14ac:dyDescent="0.25"/>
    <row r="20559" ht="15" hidden="1" customHeight="1" x14ac:dyDescent="0.25"/>
    <row r="20560" ht="15" hidden="1" customHeight="1" x14ac:dyDescent="0.25"/>
    <row r="20561" ht="15" hidden="1" customHeight="1" x14ac:dyDescent="0.25"/>
    <row r="20562" ht="15" hidden="1" customHeight="1" x14ac:dyDescent="0.25"/>
    <row r="20563" ht="15" hidden="1" customHeight="1" x14ac:dyDescent="0.25"/>
    <row r="20564" ht="15" hidden="1" customHeight="1" x14ac:dyDescent="0.25"/>
    <row r="20565" ht="15" hidden="1" customHeight="1" x14ac:dyDescent="0.25"/>
    <row r="20566" ht="15" hidden="1" customHeight="1" x14ac:dyDescent="0.25"/>
    <row r="20567" ht="15" hidden="1" customHeight="1" x14ac:dyDescent="0.25"/>
    <row r="20568" ht="15" hidden="1" customHeight="1" x14ac:dyDescent="0.25"/>
    <row r="20569" ht="15" hidden="1" customHeight="1" x14ac:dyDescent="0.25"/>
    <row r="20570" ht="15" hidden="1" customHeight="1" x14ac:dyDescent="0.25"/>
    <row r="20571" ht="15" hidden="1" customHeight="1" x14ac:dyDescent="0.25"/>
    <row r="20572" ht="15" hidden="1" customHeight="1" x14ac:dyDescent="0.25"/>
    <row r="20573" ht="15" hidden="1" customHeight="1" x14ac:dyDescent="0.25"/>
    <row r="20574" ht="15" hidden="1" customHeight="1" x14ac:dyDescent="0.25"/>
    <row r="20575" ht="15" hidden="1" customHeight="1" x14ac:dyDescent="0.25"/>
    <row r="20576" ht="15" hidden="1" customHeight="1" x14ac:dyDescent="0.25"/>
    <row r="20577" ht="15" hidden="1" customHeight="1" x14ac:dyDescent="0.25"/>
    <row r="20578" ht="15" hidden="1" customHeight="1" x14ac:dyDescent="0.25"/>
    <row r="20579" ht="15" hidden="1" customHeight="1" x14ac:dyDescent="0.25"/>
    <row r="20580" ht="15" hidden="1" customHeight="1" x14ac:dyDescent="0.25"/>
    <row r="20581" ht="15" hidden="1" customHeight="1" x14ac:dyDescent="0.25"/>
    <row r="20582" ht="15" hidden="1" customHeight="1" x14ac:dyDescent="0.25"/>
    <row r="20583" ht="15" hidden="1" customHeight="1" x14ac:dyDescent="0.25"/>
    <row r="20584" ht="15" hidden="1" customHeight="1" x14ac:dyDescent="0.25"/>
    <row r="20585" ht="15" hidden="1" customHeight="1" x14ac:dyDescent="0.25"/>
    <row r="20586" ht="15" hidden="1" customHeight="1" x14ac:dyDescent="0.25"/>
    <row r="20587" ht="15" hidden="1" customHeight="1" x14ac:dyDescent="0.25"/>
    <row r="20588" ht="15" hidden="1" customHeight="1" x14ac:dyDescent="0.25"/>
    <row r="20589" ht="15" hidden="1" customHeight="1" x14ac:dyDescent="0.25"/>
    <row r="20590" ht="15" hidden="1" customHeight="1" x14ac:dyDescent="0.25"/>
    <row r="20591" ht="15" hidden="1" customHeight="1" x14ac:dyDescent="0.25"/>
    <row r="20592" ht="15" hidden="1" customHeight="1" x14ac:dyDescent="0.25"/>
    <row r="20593" ht="15" hidden="1" customHeight="1" x14ac:dyDescent="0.25"/>
    <row r="20594" ht="15" hidden="1" customHeight="1" x14ac:dyDescent="0.25"/>
    <row r="20595" ht="15" hidden="1" customHeight="1" x14ac:dyDescent="0.25"/>
    <row r="20596" ht="15" hidden="1" customHeight="1" x14ac:dyDescent="0.25"/>
    <row r="20597" ht="15" hidden="1" customHeight="1" x14ac:dyDescent="0.25"/>
    <row r="20598" ht="15" hidden="1" customHeight="1" x14ac:dyDescent="0.25"/>
    <row r="20599" ht="15" hidden="1" customHeight="1" x14ac:dyDescent="0.25"/>
    <row r="20600" ht="15" hidden="1" customHeight="1" x14ac:dyDescent="0.25"/>
    <row r="20601" ht="15" hidden="1" customHeight="1" x14ac:dyDescent="0.25"/>
    <row r="20602" ht="15" hidden="1" customHeight="1" x14ac:dyDescent="0.25"/>
    <row r="20603" ht="15" hidden="1" customHeight="1" x14ac:dyDescent="0.25"/>
    <row r="20604" ht="15" hidden="1" customHeight="1" x14ac:dyDescent="0.25"/>
    <row r="20605" ht="15" hidden="1" customHeight="1" x14ac:dyDescent="0.25"/>
    <row r="20606" ht="15" hidden="1" customHeight="1" x14ac:dyDescent="0.25"/>
    <row r="20607" ht="15" hidden="1" customHeight="1" x14ac:dyDescent="0.25"/>
    <row r="20608" ht="15" hidden="1" customHeight="1" x14ac:dyDescent="0.25"/>
    <row r="20609" ht="15" hidden="1" customHeight="1" x14ac:dyDescent="0.25"/>
    <row r="20610" ht="15" hidden="1" customHeight="1" x14ac:dyDescent="0.25"/>
    <row r="20611" ht="15" hidden="1" customHeight="1" x14ac:dyDescent="0.25"/>
    <row r="20612" ht="15" hidden="1" customHeight="1" x14ac:dyDescent="0.25"/>
    <row r="20613" ht="15" hidden="1" customHeight="1" x14ac:dyDescent="0.25"/>
    <row r="20614" ht="15" hidden="1" customHeight="1" x14ac:dyDescent="0.25"/>
    <row r="20615" ht="15" hidden="1" customHeight="1" x14ac:dyDescent="0.25"/>
    <row r="20616" ht="15" hidden="1" customHeight="1" x14ac:dyDescent="0.25"/>
    <row r="20617" ht="15" hidden="1" customHeight="1" x14ac:dyDescent="0.25"/>
    <row r="20618" ht="15" hidden="1" customHeight="1" x14ac:dyDescent="0.25"/>
    <row r="20619" ht="15" hidden="1" customHeight="1" x14ac:dyDescent="0.25"/>
    <row r="20620" ht="15" hidden="1" customHeight="1" x14ac:dyDescent="0.25"/>
    <row r="20621" ht="15" hidden="1" customHeight="1" x14ac:dyDescent="0.25"/>
    <row r="20622" ht="15" hidden="1" customHeight="1" x14ac:dyDescent="0.25"/>
    <row r="20623" ht="15" hidden="1" customHeight="1" x14ac:dyDescent="0.25"/>
    <row r="20624" ht="15" hidden="1" customHeight="1" x14ac:dyDescent="0.25"/>
    <row r="20625" ht="15" hidden="1" customHeight="1" x14ac:dyDescent="0.25"/>
    <row r="20626" ht="15" hidden="1" customHeight="1" x14ac:dyDescent="0.25"/>
    <row r="20627" ht="15" hidden="1" customHeight="1" x14ac:dyDescent="0.25"/>
    <row r="20628" ht="15" hidden="1" customHeight="1" x14ac:dyDescent="0.25"/>
    <row r="20629" ht="15" hidden="1" customHeight="1" x14ac:dyDescent="0.25"/>
    <row r="20630" ht="15" hidden="1" customHeight="1" x14ac:dyDescent="0.25"/>
    <row r="20631" ht="15" hidden="1" customHeight="1" x14ac:dyDescent="0.25"/>
    <row r="20632" ht="15" hidden="1" customHeight="1" x14ac:dyDescent="0.25"/>
    <row r="20633" ht="15" hidden="1" customHeight="1" x14ac:dyDescent="0.25"/>
    <row r="20634" ht="15" hidden="1" customHeight="1" x14ac:dyDescent="0.25"/>
    <row r="20635" ht="15" hidden="1" customHeight="1" x14ac:dyDescent="0.25"/>
    <row r="20636" ht="15" hidden="1" customHeight="1" x14ac:dyDescent="0.25"/>
    <row r="20637" ht="15" hidden="1" customHeight="1" x14ac:dyDescent="0.25"/>
    <row r="20638" ht="15" hidden="1" customHeight="1" x14ac:dyDescent="0.25"/>
    <row r="20639" ht="15" hidden="1" customHeight="1" x14ac:dyDescent="0.25"/>
    <row r="20640" ht="15" hidden="1" customHeight="1" x14ac:dyDescent="0.25"/>
    <row r="20641" ht="15" hidden="1" customHeight="1" x14ac:dyDescent="0.25"/>
    <row r="20642" ht="15" hidden="1" customHeight="1" x14ac:dyDescent="0.25"/>
    <row r="20643" ht="15" hidden="1" customHeight="1" x14ac:dyDescent="0.25"/>
    <row r="20644" ht="15" hidden="1" customHeight="1" x14ac:dyDescent="0.25"/>
    <row r="20645" ht="15" hidden="1" customHeight="1" x14ac:dyDescent="0.25"/>
    <row r="20646" ht="15" hidden="1" customHeight="1" x14ac:dyDescent="0.25"/>
    <row r="20647" ht="15" hidden="1" customHeight="1" x14ac:dyDescent="0.25"/>
    <row r="20648" ht="15" hidden="1" customHeight="1" x14ac:dyDescent="0.25"/>
    <row r="20649" ht="15" hidden="1" customHeight="1" x14ac:dyDescent="0.25"/>
    <row r="20650" ht="15" hidden="1" customHeight="1" x14ac:dyDescent="0.25"/>
    <row r="20651" ht="15" hidden="1" customHeight="1" x14ac:dyDescent="0.25"/>
    <row r="20652" ht="15" hidden="1" customHeight="1" x14ac:dyDescent="0.25"/>
    <row r="20653" ht="15" hidden="1" customHeight="1" x14ac:dyDescent="0.25"/>
    <row r="20654" ht="15" hidden="1" customHeight="1" x14ac:dyDescent="0.25"/>
    <row r="20655" ht="15" hidden="1" customHeight="1" x14ac:dyDescent="0.25"/>
    <row r="20656" ht="15" hidden="1" customHeight="1" x14ac:dyDescent="0.25"/>
    <row r="20657" ht="15" hidden="1" customHeight="1" x14ac:dyDescent="0.25"/>
    <row r="20658" ht="15" hidden="1" customHeight="1" x14ac:dyDescent="0.25"/>
    <row r="20659" ht="15" hidden="1" customHeight="1" x14ac:dyDescent="0.25"/>
    <row r="20660" ht="15" hidden="1" customHeight="1" x14ac:dyDescent="0.25"/>
    <row r="20661" ht="15" hidden="1" customHeight="1" x14ac:dyDescent="0.25"/>
    <row r="20662" ht="15" hidden="1" customHeight="1" x14ac:dyDescent="0.25"/>
    <row r="20663" ht="15" hidden="1" customHeight="1" x14ac:dyDescent="0.25"/>
    <row r="20664" ht="15" hidden="1" customHeight="1" x14ac:dyDescent="0.25"/>
    <row r="20665" ht="15" hidden="1" customHeight="1" x14ac:dyDescent="0.25"/>
    <row r="20666" ht="15" hidden="1" customHeight="1" x14ac:dyDescent="0.25"/>
    <row r="20667" ht="15" hidden="1" customHeight="1" x14ac:dyDescent="0.25"/>
    <row r="20668" ht="15" hidden="1" customHeight="1" x14ac:dyDescent="0.25"/>
    <row r="20669" ht="15" hidden="1" customHeight="1" x14ac:dyDescent="0.25"/>
    <row r="20670" ht="15" hidden="1" customHeight="1" x14ac:dyDescent="0.25"/>
    <row r="20671" ht="15" hidden="1" customHeight="1" x14ac:dyDescent="0.25"/>
    <row r="20672" ht="15" hidden="1" customHeight="1" x14ac:dyDescent="0.25"/>
    <row r="20673" ht="15" hidden="1" customHeight="1" x14ac:dyDescent="0.25"/>
    <row r="20674" ht="15" hidden="1" customHeight="1" x14ac:dyDescent="0.25"/>
    <row r="20675" ht="15" hidden="1" customHeight="1" x14ac:dyDescent="0.25"/>
    <row r="20676" ht="15" hidden="1" customHeight="1" x14ac:dyDescent="0.25"/>
    <row r="20677" ht="15" hidden="1" customHeight="1" x14ac:dyDescent="0.25"/>
    <row r="20678" ht="15" hidden="1" customHeight="1" x14ac:dyDescent="0.25"/>
    <row r="20679" ht="15" hidden="1" customHeight="1" x14ac:dyDescent="0.25"/>
    <row r="20680" ht="15" hidden="1" customHeight="1" x14ac:dyDescent="0.25"/>
    <row r="20681" ht="15" hidden="1" customHeight="1" x14ac:dyDescent="0.25"/>
    <row r="20682" ht="15" hidden="1" customHeight="1" x14ac:dyDescent="0.25"/>
    <row r="20683" ht="15" hidden="1" customHeight="1" x14ac:dyDescent="0.25"/>
    <row r="20684" ht="15" hidden="1" customHeight="1" x14ac:dyDescent="0.25"/>
    <row r="20685" ht="15" hidden="1" customHeight="1" x14ac:dyDescent="0.25"/>
    <row r="20686" ht="15" hidden="1" customHeight="1" x14ac:dyDescent="0.25"/>
    <row r="20687" ht="15" hidden="1" customHeight="1" x14ac:dyDescent="0.25"/>
    <row r="20688" ht="15" hidden="1" customHeight="1" x14ac:dyDescent="0.25"/>
    <row r="20689" ht="15" hidden="1" customHeight="1" x14ac:dyDescent="0.25"/>
    <row r="20690" ht="15" hidden="1" customHeight="1" x14ac:dyDescent="0.25"/>
    <row r="20691" ht="15" hidden="1" customHeight="1" x14ac:dyDescent="0.25"/>
    <row r="20692" ht="15" hidden="1" customHeight="1" x14ac:dyDescent="0.25"/>
    <row r="20693" ht="15" hidden="1" customHeight="1" x14ac:dyDescent="0.25"/>
    <row r="20694" ht="15" hidden="1" customHeight="1" x14ac:dyDescent="0.25"/>
    <row r="20695" ht="15" hidden="1" customHeight="1" x14ac:dyDescent="0.25"/>
    <row r="20696" ht="15" hidden="1" customHeight="1" x14ac:dyDescent="0.25"/>
    <row r="20697" ht="15" hidden="1" customHeight="1" x14ac:dyDescent="0.25"/>
    <row r="20698" ht="15" hidden="1" customHeight="1" x14ac:dyDescent="0.25"/>
    <row r="20699" ht="15" hidden="1" customHeight="1" x14ac:dyDescent="0.25"/>
    <row r="20700" ht="15" hidden="1" customHeight="1" x14ac:dyDescent="0.25"/>
    <row r="20701" ht="15" hidden="1" customHeight="1" x14ac:dyDescent="0.25"/>
    <row r="20702" ht="15" hidden="1" customHeight="1" x14ac:dyDescent="0.25"/>
    <row r="20703" ht="15" hidden="1" customHeight="1" x14ac:dyDescent="0.25"/>
    <row r="20704" ht="15" hidden="1" customHeight="1" x14ac:dyDescent="0.25"/>
    <row r="20705" ht="15" hidden="1" customHeight="1" x14ac:dyDescent="0.25"/>
    <row r="20706" ht="15" hidden="1" customHeight="1" x14ac:dyDescent="0.25"/>
    <row r="20707" ht="15" hidden="1" customHeight="1" x14ac:dyDescent="0.25"/>
    <row r="20708" ht="15" hidden="1" customHeight="1" x14ac:dyDescent="0.25"/>
    <row r="20709" ht="15" hidden="1" customHeight="1" x14ac:dyDescent="0.25"/>
    <row r="20710" ht="15" hidden="1" customHeight="1" x14ac:dyDescent="0.25"/>
    <row r="20711" ht="15" hidden="1" customHeight="1" x14ac:dyDescent="0.25"/>
    <row r="20712" ht="15" hidden="1" customHeight="1" x14ac:dyDescent="0.25"/>
    <row r="20713" ht="15" hidden="1" customHeight="1" x14ac:dyDescent="0.25"/>
    <row r="20714" ht="15" hidden="1" customHeight="1" x14ac:dyDescent="0.25"/>
    <row r="20715" ht="15" hidden="1" customHeight="1" x14ac:dyDescent="0.25"/>
    <row r="20716" ht="15" hidden="1" customHeight="1" x14ac:dyDescent="0.25"/>
    <row r="20717" ht="15" hidden="1" customHeight="1" x14ac:dyDescent="0.25"/>
    <row r="20718" ht="15" hidden="1" customHeight="1" x14ac:dyDescent="0.25"/>
    <row r="20719" ht="15" hidden="1" customHeight="1" x14ac:dyDescent="0.25"/>
    <row r="20720" ht="15" hidden="1" customHeight="1" x14ac:dyDescent="0.25"/>
    <row r="20721" ht="15" hidden="1" customHeight="1" x14ac:dyDescent="0.25"/>
    <row r="20722" ht="15" hidden="1" customHeight="1" x14ac:dyDescent="0.25"/>
    <row r="20723" ht="15" hidden="1" customHeight="1" x14ac:dyDescent="0.25"/>
    <row r="20724" ht="15" hidden="1" customHeight="1" x14ac:dyDescent="0.25"/>
    <row r="20725" ht="15" hidden="1" customHeight="1" x14ac:dyDescent="0.25"/>
    <row r="20726" ht="15" hidden="1" customHeight="1" x14ac:dyDescent="0.25"/>
    <row r="20727" ht="15" hidden="1" customHeight="1" x14ac:dyDescent="0.25"/>
    <row r="20728" ht="15" hidden="1" customHeight="1" x14ac:dyDescent="0.25"/>
    <row r="20729" ht="15" hidden="1" customHeight="1" x14ac:dyDescent="0.25"/>
    <row r="20730" ht="15" hidden="1" customHeight="1" x14ac:dyDescent="0.25"/>
    <row r="20731" ht="15" hidden="1" customHeight="1" x14ac:dyDescent="0.25"/>
    <row r="20732" ht="15" hidden="1" customHeight="1" x14ac:dyDescent="0.25"/>
    <row r="20733" ht="15" hidden="1" customHeight="1" x14ac:dyDescent="0.25"/>
    <row r="20734" ht="15" hidden="1" customHeight="1" x14ac:dyDescent="0.25"/>
    <row r="20735" ht="15" hidden="1" customHeight="1" x14ac:dyDescent="0.25"/>
    <row r="20736" ht="15" hidden="1" customHeight="1" x14ac:dyDescent="0.25"/>
    <row r="20737" ht="15" hidden="1" customHeight="1" x14ac:dyDescent="0.25"/>
    <row r="20738" ht="15" hidden="1" customHeight="1" x14ac:dyDescent="0.25"/>
    <row r="20739" ht="15" hidden="1" customHeight="1" x14ac:dyDescent="0.25"/>
    <row r="20740" ht="15" hidden="1" customHeight="1" x14ac:dyDescent="0.25"/>
    <row r="20741" ht="15" hidden="1" customHeight="1" x14ac:dyDescent="0.25"/>
    <row r="20742" ht="15" hidden="1" customHeight="1" x14ac:dyDescent="0.25"/>
    <row r="20743" ht="15" hidden="1" customHeight="1" x14ac:dyDescent="0.25"/>
    <row r="20744" ht="15" hidden="1" customHeight="1" x14ac:dyDescent="0.25"/>
    <row r="20745" ht="15" hidden="1" customHeight="1" x14ac:dyDescent="0.25"/>
    <row r="20746" ht="15" hidden="1" customHeight="1" x14ac:dyDescent="0.25"/>
    <row r="20747" ht="15" hidden="1" customHeight="1" x14ac:dyDescent="0.25"/>
    <row r="20748" ht="15" hidden="1" customHeight="1" x14ac:dyDescent="0.25"/>
    <row r="20749" ht="15" hidden="1" customHeight="1" x14ac:dyDescent="0.25"/>
    <row r="20750" ht="15" hidden="1" customHeight="1" x14ac:dyDescent="0.25"/>
    <row r="20751" ht="15" hidden="1" customHeight="1" x14ac:dyDescent="0.25"/>
    <row r="20752" ht="15" hidden="1" customHeight="1" x14ac:dyDescent="0.25"/>
    <row r="20753" ht="15" hidden="1" customHeight="1" x14ac:dyDescent="0.25"/>
    <row r="20754" ht="15" hidden="1" customHeight="1" x14ac:dyDescent="0.25"/>
    <row r="20755" ht="15" hidden="1" customHeight="1" x14ac:dyDescent="0.25"/>
    <row r="20756" ht="15" hidden="1" customHeight="1" x14ac:dyDescent="0.25"/>
    <row r="20757" ht="15" hidden="1" customHeight="1" x14ac:dyDescent="0.25"/>
    <row r="20758" ht="15" hidden="1" customHeight="1" x14ac:dyDescent="0.25"/>
    <row r="20759" ht="15" hidden="1" customHeight="1" x14ac:dyDescent="0.25"/>
    <row r="20760" ht="15" hidden="1" customHeight="1" x14ac:dyDescent="0.25"/>
    <row r="20761" ht="15" hidden="1" customHeight="1" x14ac:dyDescent="0.25"/>
    <row r="20762" ht="15" hidden="1" customHeight="1" x14ac:dyDescent="0.25"/>
    <row r="20763" ht="15" hidden="1" customHeight="1" x14ac:dyDescent="0.25"/>
    <row r="20764" ht="15" hidden="1" customHeight="1" x14ac:dyDescent="0.25"/>
    <row r="20765" ht="15" hidden="1" customHeight="1" x14ac:dyDescent="0.25"/>
    <row r="20766" ht="15" hidden="1" customHeight="1" x14ac:dyDescent="0.25"/>
    <row r="20767" ht="15" hidden="1" customHeight="1" x14ac:dyDescent="0.25"/>
    <row r="20768" ht="15" hidden="1" customHeight="1" x14ac:dyDescent="0.25"/>
    <row r="20769" ht="15" hidden="1" customHeight="1" x14ac:dyDescent="0.25"/>
    <row r="20770" ht="15" hidden="1" customHeight="1" x14ac:dyDescent="0.25"/>
    <row r="20771" ht="15" hidden="1" customHeight="1" x14ac:dyDescent="0.25"/>
    <row r="20772" ht="15" hidden="1" customHeight="1" x14ac:dyDescent="0.25"/>
    <row r="20773" ht="15" hidden="1" customHeight="1" x14ac:dyDescent="0.25"/>
    <row r="20774" ht="15" hidden="1" customHeight="1" x14ac:dyDescent="0.25"/>
    <row r="20775" ht="15" hidden="1" customHeight="1" x14ac:dyDescent="0.25"/>
    <row r="20776" ht="15" hidden="1" customHeight="1" x14ac:dyDescent="0.25"/>
    <row r="20777" ht="15" hidden="1" customHeight="1" x14ac:dyDescent="0.25"/>
    <row r="20778" ht="15" hidden="1" customHeight="1" x14ac:dyDescent="0.25"/>
    <row r="20779" ht="15" hidden="1" customHeight="1" x14ac:dyDescent="0.25"/>
    <row r="20780" ht="15" hidden="1" customHeight="1" x14ac:dyDescent="0.25"/>
    <row r="20781" ht="15" hidden="1" customHeight="1" x14ac:dyDescent="0.25"/>
    <row r="20782" ht="15" hidden="1" customHeight="1" x14ac:dyDescent="0.25"/>
    <row r="20783" ht="15" hidden="1" customHeight="1" x14ac:dyDescent="0.25"/>
    <row r="20784" ht="15" hidden="1" customHeight="1" x14ac:dyDescent="0.25"/>
    <row r="20785" ht="15" hidden="1" customHeight="1" x14ac:dyDescent="0.25"/>
    <row r="20786" ht="15" hidden="1" customHeight="1" x14ac:dyDescent="0.25"/>
    <row r="20787" ht="15" hidden="1" customHeight="1" x14ac:dyDescent="0.25"/>
    <row r="20788" ht="15" hidden="1" customHeight="1" x14ac:dyDescent="0.25"/>
    <row r="20789" ht="15" hidden="1" customHeight="1" x14ac:dyDescent="0.25"/>
    <row r="20790" ht="15" hidden="1" customHeight="1" x14ac:dyDescent="0.25"/>
    <row r="20791" ht="15" hidden="1" customHeight="1" x14ac:dyDescent="0.25"/>
    <row r="20792" ht="15" hidden="1" customHeight="1" x14ac:dyDescent="0.25"/>
    <row r="20793" ht="15" hidden="1" customHeight="1" x14ac:dyDescent="0.25"/>
    <row r="20794" ht="15" hidden="1" customHeight="1" x14ac:dyDescent="0.25"/>
    <row r="20795" ht="15" hidden="1" customHeight="1" x14ac:dyDescent="0.25"/>
    <row r="20796" ht="15" hidden="1" customHeight="1" x14ac:dyDescent="0.25"/>
    <row r="20797" ht="15" hidden="1" customHeight="1" x14ac:dyDescent="0.25"/>
    <row r="20798" ht="15" hidden="1" customHeight="1" x14ac:dyDescent="0.25"/>
    <row r="20799" ht="15" hidden="1" customHeight="1" x14ac:dyDescent="0.25"/>
    <row r="20800" ht="15" hidden="1" customHeight="1" x14ac:dyDescent="0.25"/>
    <row r="20801" ht="15" hidden="1" customHeight="1" x14ac:dyDescent="0.25"/>
    <row r="20802" ht="15" hidden="1" customHeight="1" x14ac:dyDescent="0.25"/>
    <row r="20803" ht="15" hidden="1" customHeight="1" x14ac:dyDescent="0.25"/>
    <row r="20804" ht="15" hidden="1" customHeight="1" x14ac:dyDescent="0.25"/>
    <row r="20805" ht="15" hidden="1" customHeight="1" x14ac:dyDescent="0.25"/>
    <row r="20806" ht="15" hidden="1" customHeight="1" x14ac:dyDescent="0.25"/>
    <row r="20807" ht="15" hidden="1" customHeight="1" x14ac:dyDescent="0.25"/>
    <row r="20808" ht="15" hidden="1" customHeight="1" x14ac:dyDescent="0.25"/>
    <row r="20809" ht="15" hidden="1" customHeight="1" x14ac:dyDescent="0.25"/>
    <row r="20810" ht="15" hidden="1" customHeight="1" x14ac:dyDescent="0.25"/>
    <row r="20811" ht="15" hidden="1" customHeight="1" x14ac:dyDescent="0.25"/>
    <row r="20812" ht="15" hidden="1" customHeight="1" x14ac:dyDescent="0.25"/>
    <row r="20813" ht="15" hidden="1" customHeight="1" x14ac:dyDescent="0.25"/>
    <row r="20814" ht="15" hidden="1" customHeight="1" x14ac:dyDescent="0.25"/>
    <row r="20815" ht="15" hidden="1" customHeight="1" x14ac:dyDescent="0.25"/>
    <row r="20816" ht="15" hidden="1" customHeight="1" x14ac:dyDescent="0.25"/>
    <row r="20817" ht="15" hidden="1" customHeight="1" x14ac:dyDescent="0.25"/>
    <row r="20818" ht="15" hidden="1" customHeight="1" x14ac:dyDescent="0.25"/>
    <row r="20819" ht="15" hidden="1" customHeight="1" x14ac:dyDescent="0.25"/>
    <row r="20820" ht="15" hidden="1" customHeight="1" x14ac:dyDescent="0.25"/>
    <row r="20821" ht="15" hidden="1" customHeight="1" x14ac:dyDescent="0.25"/>
    <row r="20822" ht="15" hidden="1" customHeight="1" x14ac:dyDescent="0.25"/>
    <row r="20823" ht="15" hidden="1" customHeight="1" x14ac:dyDescent="0.25"/>
    <row r="20824" ht="15" hidden="1" customHeight="1" x14ac:dyDescent="0.25"/>
    <row r="20825" ht="15" hidden="1" customHeight="1" x14ac:dyDescent="0.25"/>
    <row r="20826" ht="15" hidden="1" customHeight="1" x14ac:dyDescent="0.25"/>
    <row r="20827" ht="15" hidden="1" customHeight="1" x14ac:dyDescent="0.25"/>
    <row r="20828" ht="15" hidden="1" customHeight="1" x14ac:dyDescent="0.25"/>
    <row r="20829" ht="15" hidden="1" customHeight="1" x14ac:dyDescent="0.25"/>
    <row r="20830" ht="15" hidden="1" customHeight="1" x14ac:dyDescent="0.25"/>
    <row r="20831" ht="15" hidden="1" customHeight="1" x14ac:dyDescent="0.25"/>
    <row r="20832" ht="15" hidden="1" customHeight="1" x14ac:dyDescent="0.25"/>
    <row r="20833" ht="15" hidden="1" customHeight="1" x14ac:dyDescent="0.25"/>
    <row r="20834" ht="15" hidden="1" customHeight="1" x14ac:dyDescent="0.25"/>
    <row r="20835" ht="15" hidden="1" customHeight="1" x14ac:dyDescent="0.25"/>
    <row r="20836" ht="15" hidden="1" customHeight="1" x14ac:dyDescent="0.25"/>
    <row r="20837" ht="15" hidden="1" customHeight="1" x14ac:dyDescent="0.25"/>
    <row r="20838" ht="15" hidden="1" customHeight="1" x14ac:dyDescent="0.25"/>
    <row r="20839" ht="15" hidden="1" customHeight="1" x14ac:dyDescent="0.25"/>
    <row r="20840" ht="15" hidden="1" customHeight="1" x14ac:dyDescent="0.25"/>
    <row r="20841" ht="15" hidden="1" customHeight="1" x14ac:dyDescent="0.25"/>
    <row r="20842" ht="15" hidden="1" customHeight="1" x14ac:dyDescent="0.25"/>
    <row r="20843" ht="15" hidden="1" customHeight="1" x14ac:dyDescent="0.25"/>
    <row r="20844" ht="15" hidden="1" customHeight="1" x14ac:dyDescent="0.25"/>
    <row r="20845" ht="15" hidden="1" customHeight="1" x14ac:dyDescent="0.25"/>
    <row r="20846" ht="15" hidden="1" customHeight="1" x14ac:dyDescent="0.25"/>
    <row r="20847" ht="15" hidden="1" customHeight="1" x14ac:dyDescent="0.25"/>
    <row r="20848" ht="15" hidden="1" customHeight="1" x14ac:dyDescent="0.25"/>
    <row r="20849" ht="15" hidden="1" customHeight="1" x14ac:dyDescent="0.25"/>
    <row r="20850" ht="15" hidden="1" customHeight="1" x14ac:dyDescent="0.25"/>
    <row r="20851" ht="15" hidden="1" customHeight="1" x14ac:dyDescent="0.25"/>
    <row r="20852" ht="15" hidden="1" customHeight="1" x14ac:dyDescent="0.25"/>
    <row r="20853" ht="15" hidden="1" customHeight="1" x14ac:dyDescent="0.25"/>
    <row r="20854" ht="15" hidden="1" customHeight="1" x14ac:dyDescent="0.25"/>
    <row r="20855" ht="15" hidden="1" customHeight="1" x14ac:dyDescent="0.25"/>
    <row r="20856" ht="15" hidden="1" customHeight="1" x14ac:dyDescent="0.25"/>
    <row r="20857" ht="15" hidden="1" customHeight="1" x14ac:dyDescent="0.25"/>
    <row r="20858" ht="15" hidden="1" customHeight="1" x14ac:dyDescent="0.25"/>
    <row r="20859" ht="15" hidden="1" customHeight="1" x14ac:dyDescent="0.25"/>
    <row r="20860" ht="15" hidden="1" customHeight="1" x14ac:dyDescent="0.25"/>
    <row r="20861" ht="15" hidden="1" customHeight="1" x14ac:dyDescent="0.25"/>
    <row r="20862" ht="15" hidden="1" customHeight="1" x14ac:dyDescent="0.25"/>
    <row r="20863" ht="15" hidden="1" customHeight="1" x14ac:dyDescent="0.25"/>
    <row r="20864" ht="15" hidden="1" customHeight="1" x14ac:dyDescent="0.25"/>
    <row r="20865" ht="15" hidden="1" customHeight="1" x14ac:dyDescent="0.25"/>
    <row r="20866" ht="15" hidden="1" customHeight="1" x14ac:dyDescent="0.25"/>
    <row r="20867" ht="15" hidden="1" customHeight="1" x14ac:dyDescent="0.25"/>
    <row r="20868" ht="15" hidden="1" customHeight="1" x14ac:dyDescent="0.25"/>
    <row r="20869" ht="15" hidden="1" customHeight="1" x14ac:dyDescent="0.25"/>
    <row r="20870" ht="15" hidden="1" customHeight="1" x14ac:dyDescent="0.25"/>
    <row r="20871" ht="15" hidden="1" customHeight="1" x14ac:dyDescent="0.25"/>
    <row r="20872" ht="15" hidden="1" customHeight="1" x14ac:dyDescent="0.25"/>
    <row r="20873" ht="15" hidden="1" customHeight="1" x14ac:dyDescent="0.25"/>
    <row r="20874" ht="15" hidden="1" customHeight="1" x14ac:dyDescent="0.25"/>
    <row r="20875" ht="15" hidden="1" customHeight="1" x14ac:dyDescent="0.25"/>
    <row r="20876" ht="15" hidden="1" customHeight="1" x14ac:dyDescent="0.25"/>
    <row r="20877" ht="15" hidden="1" customHeight="1" x14ac:dyDescent="0.25"/>
    <row r="20878" ht="15" hidden="1" customHeight="1" x14ac:dyDescent="0.25"/>
    <row r="20879" ht="15" hidden="1" customHeight="1" x14ac:dyDescent="0.25"/>
    <row r="20880" ht="15" hidden="1" customHeight="1" x14ac:dyDescent="0.25"/>
    <row r="20881" ht="15" hidden="1" customHeight="1" x14ac:dyDescent="0.25"/>
    <row r="20882" ht="15" hidden="1" customHeight="1" x14ac:dyDescent="0.25"/>
    <row r="20883" ht="15" hidden="1" customHeight="1" x14ac:dyDescent="0.25"/>
    <row r="20884" ht="15" hidden="1" customHeight="1" x14ac:dyDescent="0.25"/>
    <row r="20885" ht="15" hidden="1" customHeight="1" x14ac:dyDescent="0.25"/>
    <row r="20886" ht="15" hidden="1" customHeight="1" x14ac:dyDescent="0.25"/>
    <row r="20887" ht="15" hidden="1" customHeight="1" x14ac:dyDescent="0.25"/>
    <row r="20888" ht="15" hidden="1" customHeight="1" x14ac:dyDescent="0.25"/>
    <row r="20889" ht="15" hidden="1" customHeight="1" x14ac:dyDescent="0.25"/>
    <row r="20890" ht="15" hidden="1" customHeight="1" x14ac:dyDescent="0.25"/>
    <row r="20891" ht="15" hidden="1" customHeight="1" x14ac:dyDescent="0.25"/>
    <row r="20892" ht="15" hidden="1" customHeight="1" x14ac:dyDescent="0.25"/>
    <row r="20893" ht="15" hidden="1" customHeight="1" x14ac:dyDescent="0.25"/>
    <row r="20894" ht="15" hidden="1" customHeight="1" x14ac:dyDescent="0.25"/>
    <row r="20895" ht="15" hidden="1" customHeight="1" x14ac:dyDescent="0.25"/>
    <row r="20896" ht="15" hidden="1" customHeight="1" x14ac:dyDescent="0.25"/>
    <row r="20897" ht="15" hidden="1" customHeight="1" x14ac:dyDescent="0.25"/>
    <row r="20898" ht="15" hidden="1" customHeight="1" x14ac:dyDescent="0.25"/>
    <row r="20899" ht="15" hidden="1" customHeight="1" x14ac:dyDescent="0.25"/>
    <row r="20900" ht="15" hidden="1" customHeight="1" x14ac:dyDescent="0.25"/>
    <row r="20901" ht="15" hidden="1" customHeight="1" x14ac:dyDescent="0.25"/>
    <row r="20902" ht="15" hidden="1" customHeight="1" x14ac:dyDescent="0.25"/>
    <row r="20903" ht="15" hidden="1" customHeight="1" x14ac:dyDescent="0.25"/>
    <row r="20904" ht="15" hidden="1" customHeight="1" x14ac:dyDescent="0.25"/>
    <row r="20905" ht="15" hidden="1" customHeight="1" x14ac:dyDescent="0.25"/>
    <row r="20906" ht="15" hidden="1" customHeight="1" x14ac:dyDescent="0.25"/>
    <row r="20907" ht="15" hidden="1" customHeight="1" x14ac:dyDescent="0.25"/>
    <row r="20908" ht="15" hidden="1" customHeight="1" x14ac:dyDescent="0.25"/>
    <row r="20909" ht="15" hidden="1" customHeight="1" x14ac:dyDescent="0.25"/>
    <row r="20910" ht="15" hidden="1" customHeight="1" x14ac:dyDescent="0.25"/>
    <row r="20911" ht="15" hidden="1" customHeight="1" x14ac:dyDescent="0.25"/>
    <row r="20912" ht="15" hidden="1" customHeight="1" x14ac:dyDescent="0.25"/>
    <row r="20913" ht="15" hidden="1" customHeight="1" x14ac:dyDescent="0.25"/>
    <row r="20914" ht="15" hidden="1" customHeight="1" x14ac:dyDescent="0.25"/>
    <row r="20915" ht="15" hidden="1" customHeight="1" x14ac:dyDescent="0.25"/>
    <row r="20916" ht="15" hidden="1" customHeight="1" x14ac:dyDescent="0.25"/>
    <row r="20917" ht="15" hidden="1" customHeight="1" x14ac:dyDescent="0.25"/>
    <row r="20918" ht="15" hidden="1" customHeight="1" x14ac:dyDescent="0.25"/>
    <row r="20919" ht="15" hidden="1" customHeight="1" x14ac:dyDescent="0.25"/>
    <row r="20920" ht="15" hidden="1" customHeight="1" x14ac:dyDescent="0.25"/>
    <row r="20921" ht="15" hidden="1" customHeight="1" x14ac:dyDescent="0.25"/>
    <row r="20922" ht="15" hidden="1" customHeight="1" x14ac:dyDescent="0.25"/>
    <row r="20923" ht="15" hidden="1" customHeight="1" x14ac:dyDescent="0.25"/>
    <row r="20924" ht="15" hidden="1" customHeight="1" x14ac:dyDescent="0.25"/>
    <row r="20925" ht="15" hidden="1" customHeight="1" x14ac:dyDescent="0.25"/>
    <row r="20926" ht="15" hidden="1" customHeight="1" x14ac:dyDescent="0.25"/>
    <row r="20927" ht="15" hidden="1" customHeight="1" x14ac:dyDescent="0.25"/>
    <row r="20928" ht="15" hidden="1" customHeight="1" x14ac:dyDescent="0.25"/>
    <row r="20929" ht="15" hidden="1" customHeight="1" x14ac:dyDescent="0.25"/>
    <row r="20930" ht="15" hidden="1" customHeight="1" x14ac:dyDescent="0.25"/>
    <row r="20931" ht="15" hidden="1" customHeight="1" x14ac:dyDescent="0.25"/>
    <row r="20932" ht="15" hidden="1" customHeight="1" x14ac:dyDescent="0.25"/>
    <row r="20933" ht="15" hidden="1" customHeight="1" x14ac:dyDescent="0.25"/>
    <row r="20934" ht="15" hidden="1" customHeight="1" x14ac:dyDescent="0.25"/>
    <row r="20935" ht="15" hidden="1" customHeight="1" x14ac:dyDescent="0.25"/>
    <row r="20936" ht="15" hidden="1" customHeight="1" x14ac:dyDescent="0.25"/>
    <row r="20937" ht="15" hidden="1" customHeight="1" x14ac:dyDescent="0.25"/>
    <row r="20938" ht="15" hidden="1" customHeight="1" x14ac:dyDescent="0.25"/>
    <row r="20939" ht="15" hidden="1" customHeight="1" x14ac:dyDescent="0.25"/>
    <row r="20940" ht="15" hidden="1" customHeight="1" x14ac:dyDescent="0.25"/>
    <row r="20941" ht="15" hidden="1" customHeight="1" x14ac:dyDescent="0.25"/>
    <row r="20942" ht="15" hidden="1" customHeight="1" x14ac:dyDescent="0.25"/>
    <row r="20943" ht="15" hidden="1" customHeight="1" x14ac:dyDescent="0.25"/>
    <row r="20944" ht="15" hidden="1" customHeight="1" x14ac:dyDescent="0.25"/>
    <row r="20945" ht="15" hidden="1" customHeight="1" x14ac:dyDescent="0.25"/>
    <row r="20946" ht="15" hidden="1" customHeight="1" x14ac:dyDescent="0.25"/>
    <row r="20947" ht="15" hidden="1" customHeight="1" x14ac:dyDescent="0.25"/>
    <row r="20948" ht="15" hidden="1" customHeight="1" x14ac:dyDescent="0.25"/>
    <row r="20949" ht="15" hidden="1" customHeight="1" x14ac:dyDescent="0.25"/>
    <row r="20950" ht="15" hidden="1" customHeight="1" x14ac:dyDescent="0.25"/>
    <row r="20951" ht="15" hidden="1" customHeight="1" x14ac:dyDescent="0.25"/>
    <row r="20952" ht="15" hidden="1" customHeight="1" x14ac:dyDescent="0.25"/>
    <row r="20953" ht="15" hidden="1" customHeight="1" x14ac:dyDescent="0.25"/>
    <row r="20954" ht="15" hidden="1" customHeight="1" x14ac:dyDescent="0.25"/>
    <row r="20955" ht="15" hidden="1" customHeight="1" x14ac:dyDescent="0.25"/>
    <row r="20956" ht="15" hidden="1" customHeight="1" x14ac:dyDescent="0.25"/>
    <row r="20957" ht="15" hidden="1" customHeight="1" x14ac:dyDescent="0.25"/>
    <row r="20958" ht="15" hidden="1" customHeight="1" x14ac:dyDescent="0.25"/>
    <row r="20959" ht="15" hidden="1" customHeight="1" x14ac:dyDescent="0.25"/>
    <row r="20960" ht="15" hidden="1" customHeight="1" x14ac:dyDescent="0.25"/>
    <row r="20961" ht="15" hidden="1" customHeight="1" x14ac:dyDescent="0.25"/>
    <row r="20962" ht="15" hidden="1" customHeight="1" x14ac:dyDescent="0.25"/>
    <row r="20963" ht="15" hidden="1" customHeight="1" x14ac:dyDescent="0.25"/>
    <row r="20964" ht="15" hidden="1" customHeight="1" x14ac:dyDescent="0.25"/>
    <row r="20965" ht="15" hidden="1" customHeight="1" x14ac:dyDescent="0.25"/>
    <row r="20966" ht="15" hidden="1" customHeight="1" x14ac:dyDescent="0.25"/>
    <row r="20967" ht="15" hidden="1" customHeight="1" x14ac:dyDescent="0.25"/>
    <row r="20968" ht="15" hidden="1" customHeight="1" x14ac:dyDescent="0.25"/>
    <row r="20969" ht="15" hidden="1" customHeight="1" x14ac:dyDescent="0.25"/>
    <row r="20970" ht="15" hidden="1" customHeight="1" x14ac:dyDescent="0.25"/>
    <row r="20971" ht="15" hidden="1" customHeight="1" x14ac:dyDescent="0.25"/>
    <row r="20972" ht="15" hidden="1" customHeight="1" x14ac:dyDescent="0.25"/>
    <row r="20973" ht="15" hidden="1" customHeight="1" x14ac:dyDescent="0.25"/>
    <row r="20974" ht="15" hidden="1" customHeight="1" x14ac:dyDescent="0.25"/>
    <row r="20975" ht="15" hidden="1" customHeight="1" x14ac:dyDescent="0.25"/>
    <row r="20976" ht="15" hidden="1" customHeight="1" x14ac:dyDescent="0.25"/>
    <row r="20977" ht="15" hidden="1" customHeight="1" x14ac:dyDescent="0.25"/>
    <row r="20978" ht="15" hidden="1" customHeight="1" x14ac:dyDescent="0.25"/>
    <row r="20979" ht="15" hidden="1" customHeight="1" x14ac:dyDescent="0.25"/>
    <row r="20980" ht="15" hidden="1" customHeight="1" x14ac:dyDescent="0.25"/>
    <row r="20981" ht="15" hidden="1" customHeight="1" x14ac:dyDescent="0.25"/>
    <row r="20982" ht="15" hidden="1" customHeight="1" x14ac:dyDescent="0.25"/>
    <row r="20983" ht="15" hidden="1" customHeight="1" x14ac:dyDescent="0.25"/>
    <row r="20984" ht="15" hidden="1" customHeight="1" x14ac:dyDescent="0.25"/>
    <row r="20985" ht="15" hidden="1" customHeight="1" x14ac:dyDescent="0.25"/>
    <row r="20986" ht="15" hidden="1" customHeight="1" x14ac:dyDescent="0.25"/>
    <row r="20987" ht="15" hidden="1" customHeight="1" x14ac:dyDescent="0.25"/>
    <row r="20988" ht="15" hidden="1" customHeight="1" x14ac:dyDescent="0.25"/>
    <row r="20989" ht="15" hidden="1" customHeight="1" x14ac:dyDescent="0.25"/>
    <row r="20990" ht="15" hidden="1" customHeight="1" x14ac:dyDescent="0.25"/>
    <row r="20991" ht="15" hidden="1" customHeight="1" x14ac:dyDescent="0.25"/>
    <row r="20992" ht="15" hidden="1" customHeight="1" x14ac:dyDescent="0.25"/>
    <row r="20993" ht="15" hidden="1" customHeight="1" x14ac:dyDescent="0.25"/>
    <row r="20994" ht="15" hidden="1" customHeight="1" x14ac:dyDescent="0.25"/>
    <row r="20995" ht="15" hidden="1" customHeight="1" x14ac:dyDescent="0.25"/>
    <row r="20996" ht="15" hidden="1" customHeight="1" x14ac:dyDescent="0.25"/>
    <row r="20997" ht="15" hidden="1" customHeight="1" x14ac:dyDescent="0.25"/>
    <row r="20998" ht="15" hidden="1" customHeight="1" x14ac:dyDescent="0.25"/>
    <row r="20999" ht="15" hidden="1" customHeight="1" x14ac:dyDescent="0.25"/>
    <row r="21000" ht="15" hidden="1" customHeight="1" x14ac:dyDescent="0.25"/>
    <row r="21001" ht="15" hidden="1" customHeight="1" x14ac:dyDescent="0.25"/>
    <row r="21002" ht="15" hidden="1" customHeight="1" x14ac:dyDescent="0.25"/>
    <row r="21003" ht="15" hidden="1" customHeight="1" x14ac:dyDescent="0.25"/>
    <row r="21004" ht="15" hidden="1" customHeight="1" x14ac:dyDescent="0.25"/>
    <row r="21005" ht="15" hidden="1" customHeight="1" x14ac:dyDescent="0.25"/>
    <row r="21006" ht="15" hidden="1" customHeight="1" x14ac:dyDescent="0.25"/>
    <row r="21007" ht="15" hidden="1" customHeight="1" x14ac:dyDescent="0.25"/>
    <row r="21008" ht="15" hidden="1" customHeight="1" x14ac:dyDescent="0.25"/>
    <row r="21009" ht="15" hidden="1" customHeight="1" x14ac:dyDescent="0.25"/>
    <row r="21010" ht="15" hidden="1" customHeight="1" x14ac:dyDescent="0.25"/>
    <row r="21011" ht="15" hidden="1" customHeight="1" x14ac:dyDescent="0.25"/>
    <row r="21012" ht="15" hidden="1" customHeight="1" x14ac:dyDescent="0.25"/>
    <row r="21013" ht="15" hidden="1" customHeight="1" x14ac:dyDescent="0.25"/>
    <row r="21014" ht="15" hidden="1" customHeight="1" x14ac:dyDescent="0.25"/>
    <row r="21015" ht="15" hidden="1" customHeight="1" x14ac:dyDescent="0.25"/>
    <row r="21016" ht="15" hidden="1" customHeight="1" x14ac:dyDescent="0.25"/>
    <row r="21017" ht="15" hidden="1" customHeight="1" x14ac:dyDescent="0.25"/>
    <row r="21018" ht="15" hidden="1" customHeight="1" x14ac:dyDescent="0.25"/>
    <row r="21019" ht="15" hidden="1" customHeight="1" x14ac:dyDescent="0.25"/>
    <row r="21020" ht="15" hidden="1" customHeight="1" x14ac:dyDescent="0.25"/>
    <row r="21021" ht="15" hidden="1" customHeight="1" x14ac:dyDescent="0.25"/>
    <row r="21022" ht="15" hidden="1" customHeight="1" x14ac:dyDescent="0.25"/>
    <row r="21023" ht="15" hidden="1" customHeight="1" x14ac:dyDescent="0.25"/>
    <row r="21024" ht="15" hidden="1" customHeight="1" x14ac:dyDescent="0.25"/>
    <row r="21025" ht="15" hidden="1" customHeight="1" x14ac:dyDescent="0.25"/>
    <row r="21026" ht="15" hidden="1" customHeight="1" x14ac:dyDescent="0.25"/>
    <row r="21027" ht="15" hidden="1" customHeight="1" x14ac:dyDescent="0.25"/>
    <row r="21028" ht="15" hidden="1" customHeight="1" x14ac:dyDescent="0.25"/>
    <row r="21029" ht="15" hidden="1" customHeight="1" x14ac:dyDescent="0.25"/>
    <row r="21030" ht="15" hidden="1" customHeight="1" x14ac:dyDescent="0.25"/>
    <row r="21031" ht="15" hidden="1" customHeight="1" x14ac:dyDescent="0.25"/>
    <row r="21032" ht="15" hidden="1" customHeight="1" x14ac:dyDescent="0.25"/>
    <row r="21033" ht="15" hidden="1" customHeight="1" x14ac:dyDescent="0.25"/>
    <row r="21034" ht="15" hidden="1" customHeight="1" x14ac:dyDescent="0.25"/>
    <row r="21035" ht="15" hidden="1" customHeight="1" x14ac:dyDescent="0.25"/>
    <row r="21036" ht="15" hidden="1" customHeight="1" x14ac:dyDescent="0.25"/>
    <row r="21037" ht="15" hidden="1" customHeight="1" x14ac:dyDescent="0.25"/>
    <row r="21038" ht="15" hidden="1" customHeight="1" x14ac:dyDescent="0.25"/>
    <row r="21039" ht="15" hidden="1" customHeight="1" x14ac:dyDescent="0.25"/>
    <row r="21040" ht="15" hidden="1" customHeight="1" x14ac:dyDescent="0.25"/>
    <row r="21041" ht="15" hidden="1" customHeight="1" x14ac:dyDescent="0.25"/>
    <row r="21042" ht="15" hidden="1" customHeight="1" x14ac:dyDescent="0.25"/>
    <row r="21043" ht="15" hidden="1" customHeight="1" x14ac:dyDescent="0.25"/>
    <row r="21044" ht="15" hidden="1" customHeight="1" x14ac:dyDescent="0.25"/>
    <row r="21045" ht="15" hidden="1" customHeight="1" x14ac:dyDescent="0.25"/>
    <row r="21046" ht="15" hidden="1" customHeight="1" x14ac:dyDescent="0.25"/>
    <row r="21047" ht="15" hidden="1" customHeight="1" x14ac:dyDescent="0.25"/>
    <row r="21048" ht="15" hidden="1" customHeight="1" x14ac:dyDescent="0.25"/>
    <row r="21049" ht="15" hidden="1" customHeight="1" x14ac:dyDescent="0.25"/>
    <row r="21050" ht="15" hidden="1" customHeight="1" x14ac:dyDescent="0.25"/>
    <row r="21051" ht="15" hidden="1" customHeight="1" x14ac:dyDescent="0.25"/>
    <row r="21052" ht="15" hidden="1" customHeight="1" x14ac:dyDescent="0.25"/>
    <row r="21053" ht="15" hidden="1" customHeight="1" x14ac:dyDescent="0.25"/>
    <row r="21054" ht="15" hidden="1" customHeight="1" x14ac:dyDescent="0.25"/>
    <row r="21055" ht="15" hidden="1" customHeight="1" x14ac:dyDescent="0.25"/>
    <row r="21056" ht="15" hidden="1" customHeight="1" x14ac:dyDescent="0.25"/>
    <row r="21057" ht="15" hidden="1" customHeight="1" x14ac:dyDescent="0.25"/>
    <row r="21058" ht="15" hidden="1" customHeight="1" x14ac:dyDescent="0.25"/>
    <row r="21059" ht="15" hidden="1" customHeight="1" x14ac:dyDescent="0.25"/>
    <row r="21060" ht="15" hidden="1" customHeight="1" x14ac:dyDescent="0.25"/>
    <row r="21061" ht="15" hidden="1" customHeight="1" x14ac:dyDescent="0.25"/>
    <row r="21062" ht="15" hidden="1" customHeight="1" x14ac:dyDescent="0.25"/>
    <row r="21063" ht="15" hidden="1" customHeight="1" x14ac:dyDescent="0.25"/>
    <row r="21064" ht="15" hidden="1" customHeight="1" x14ac:dyDescent="0.25"/>
    <row r="21065" ht="15" hidden="1" customHeight="1" x14ac:dyDescent="0.25"/>
    <row r="21066" ht="15" hidden="1" customHeight="1" x14ac:dyDescent="0.25"/>
    <row r="21067" ht="15" hidden="1" customHeight="1" x14ac:dyDescent="0.25"/>
    <row r="21068" ht="15" hidden="1" customHeight="1" x14ac:dyDescent="0.25"/>
    <row r="21069" ht="15" hidden="1" customHeight="1" x14ac:dyDescent="0.25"/>
    <row r="21070" ht="15" hidden="1" customHeight="1" x14ac:dyDescent="0.25"/>
    <row r="21071" ht="15" hidden="1" customHeight="1" x14ac:dyDescent="0.25"/>
    <row r="21072" ht="15" hidden="1" customHeight="1" x14ac:dyDescent="0.25"/>
    <row r="21073" ht="15" hidden="1" customHeight="1" x14ac:dyDescent="0.25"/>
    <row r="21074" ht="15" hidden="1" customHeight="1" x14ac:dyDescent="0.25"/>
    <row r="21075" ht="15" hidden="1" customHeight="1" x14ac:dyDescent="0.25"/>
    <row r="21076" ht="15" hidden="1" customHeight="1" x14ac:dyDescent="0.25"/>
    <row r="21077" ht="15" hidden="1" customHeight="1" x14ac:dyDescent="0.25"/>
    <row r="21078" ht="15" hidden="1" customHeight="1" x14ac:dyDescent="0.25"/>
    <row r="21079" ht="15" hidden="1" customHeight="1" x14ac:dyDescent="0.25"/>
    <row r="21080" ht="15" hidden="1" customHeight="1" x14ac:dyDescent="0.25"/>
    <row r="21081" ht="15" hidden="1" customHeight="1" x14ac:dyDescent="0.25"/>
    <row r="21082" ht="15" hidden="1" customHeight="1" x14ac:dyDescent="0.25"/>
    <row r="21083" ht="15" hidden="1" customHeight="1" x14ac:dyDescent="0.25"/>
    <row r="21084" ht="15" hidden="1" customHeight="1" x14ac:dyDescent="0.25"/>
    <row r="21085" ht="15" hidden="1" customHeight="1" x14ac:dyDescent="0.25"/>
    <row r="21086" ht="15" hidden="1" customHeight="1" x14ac:dyDescent="0.25"/>
    <row r="21087" ht="15" hidden="1" customHeight="1" x14ac:dyDescent="0.25"/>
    <row r="21088" ht="15" hidden="1" customHeight="1" x14ac:dyDescent="0.25"/>
    <row r="21089" ht="15" hidden="1" customHeight="1" x14ac:dyDescent="0.25"/>
    <row r="21090" ht="15" hidden="1" customHeight="1" x14ac:dyDescent="0.25"/>
    <row r="21091" ht="15" hidden="1" customHeight="1" x14ac:dyDescent="0.25"/>
    <row r="21092" ht="15" hidden="1" customHeight="1" x14ac:dyDescent="0.25"/>
    <row r="21093" ht="15" hidden="1" customHeight="1" x14ac:dyDescent="0.25"/>
    <row r="21094" ht="15" hidden="1" customHeight="1" x14ac:dyDescent="0.25"/>
    <row r="21095" ht="15" hidden="1" customHeight="1" x14ac:dyDescent="0.25"/>
    <row r="21096" ht="15" hidden="1" customHeight="1" x14ac:dyDescent="0.25"/>
    <row r="21097" ht="15" hidden="1" customHeight="1" x14ac:dyDescent="0.25"/>
    <row r="21098" ht="15" hidden="1" customHeight="1" x14ac:dyDescent="0.25"/>
    <row r="21099" ht="15" hidden="1" customHeight="1" x14ac:dyDescent="0.25"/>
    <row r="21100" ht="15" hidden="1" customHeight="1" x14ac:dyDescent="0.25"/>
    <row r="21101" ht="15" hidden="1" customHeight="1" x14ac:dyDescent="0.25"/>
    <row r="21102" ht="15" hidden="1" customHeight="1" x14ac:dyDescent="0.25"/>
    <row r="21103" ht="15" hidden="1" customHeight="1" x14ac:dyDescent="0.25"/>
    <row r="21104" ht="15" hidden="1" customHeight="1" x14ac:dyDescent="0.25"/>
    <row r="21105" ht="15" hidden="1" customHeight="1" x14ac:dyDescent="0.25"/>
    <row r="21106" ht="15" hidden="1" customHeight="1" x14ac:dyDescent="0.25"/>
    <row r="21107" ht="15" hidden="1" customHeight="1" x14ac:dyDescent="0.25"/>
    <row r="21108" ht="15" hidden="1" customHeight="1" x14ac:dyDescent="0.25"/>
    <row r="21109" ht="15" hidden="1" customHeight="1" x14ac:dyDescent="0.25"/>
    <row r="21110" ht="15" hidden="1" customHeight="1" x14ac:dyDescent="0.25"/>
    <row r="21111" ht="15" hidden="1" customHeight="1" x14ac:dyDescent="0.25"/>
    <row r="21112" ht="15" hidden="1" customHeight="1" x14ac:dyDescent="0.25"/>
    <row r="21113" ht="15" hidden="1" customHeight="1" x14ac:dyDescent="0.25"/>
    <row r="21114" ht="15" hidden="1" customHeight="1" x14ac:dyDescent="0.25"/>
    <row r="21115" ht="15" hidden="1" customHeight="1" x14ac:dyDescent="0.25"/>
    <row r="21116" ht="15" hidden="1" customHeight="1" x14ac:dyDescent="0.25"/>
    <row r="21117" ht="15" hidden="1" customHeight="1" x14ac:dyDescent="0.25"/>
    <row r="21118" ht="15" hidden="1" customHeight="1" x14ac:dyDescent="0.25"/>
    <row r="21119" ht="15" hidden="1" customHeight="1" x14ac:dyDescent="0.25"/>
    <row r="21120" ht="15" hidden="1" customHeight="1" x14ac:dyDescent="0.25"/>
    <row r="21121" ht="15" hidden="1" customHeight="1" x14ac:dyDescent="0.25"/>
    <row r="21122" ht="15" hidden="1" customHeight="1" x14ac:dyDescent="0.25"/>
    <row r="21123" ht="15" hidden="1" customHeight="1" x14ac:dyDescent="0.25"/>
    <row r="21124" ht="15" hidden="1" customHeight="1" x14ac:dyDescent="0.25"/>
    <row r="21125" ht="15" hidden="1" customHeight="1" x14ac:dyDescent="0.25"/>
    <row r="21126" ht="15" hidden="1" customHeight="1" x14ac:dyDescent="0.25"/>
    <row r="21127" ht="15" hidden="1" customHeight="1" x14ac:dyDescent="0.25"/>
    <row r="21128" ht="15" hidden="1" customHeight="1" x14ac:dyDescent="0.25"/>
    <row r="21129" ht="15" hidden="1" customHeight="1" x14ac:dyDescent="0.25"/>
    <row r="21130" ht="15" hidden="1" customHeight="1" x14ac:dyDescent="0.25"/>
    <row r="21131" ht="15" hidden="1" customHeight="1" x14ac:dyDescent="0.25"/>
    <row r="21132" ht="15" hidden="1" customHeight="1" x14ac:dyDescent="0.25"/>
    <row r="21133" ht="15" hidden="1" customHeight="1" x14ac:dyDescent="0.25"/>
    <row r="21134" ht="15" hidden="1" customHeight="1" x14ac:dyDescent="0.25"/>
    <row r="21135" ht="15" hidden="1" customHeight="1" x14ac:dyDescent="0.25"/>
    <row r="21136" ht="15" hidden="1" customHeight="1" x14ac:dyDescent="0.25"/>
    <row r="21137" ht="15" hidden="1" customHeight="1" x14ac:dyDescent="0.25"/>
    <row r="21138" ht="15" hidden="1" customHeight="1" x14ac:dyDescent="0.25"/>
    <row r="21139" ht="15" hidden="1" customHeight="1" x14ac:dyDescent="0.25"/>
    <row r="21140" ht="15" hidden="1" customHeight="1" x14ac:dyDescent="0.25"/>
    <row r="21141" ht="15" hidden="1" customHeight="1" x14ac:dyDescent="0.25"/>
    <row r="21142" ht="15" hidden="1" customHeight="1" x14ac:dyDescent="0.25"/>
    <row r="21143" ht="15" hidden="1" customHeight="1" x14ac:dyDescent="0.25"/>
    <row r="21144" ht="15" hidden="1" customHeight="1" x14ac:dyDescent="0.25"/>
    <row r="21145" ht="15" hidden="1" customHeight="1" x14ac:dyDescent="0.25"/>
    <row r="21146" ht="15" hidden="1" customHeight="1" x14ac:dyDescent="0.25"/>
    <row r="21147" ht="15" hidden="1" customHeight="1" x14ac:dyDescent="0.25"/>
    <row r="21148" ht="15" hidden="1" customHeight="1" x14ac:dyDescent="0.25"/>
    <row r="21149" ht="15" hidden="1" customHeight="1" x14ac:dyDescent="0.25"/>
    <row r="21150" ht="15" hidden="1" customHeight="1" x14ac:dyDescent="0.25"/>
    <row r="21151" ht="15" hidden="1" customHeight="1" x14ac:dyDescent="0.25"/>
    <row r="21152" ht="15" hidden="1" customHeight="1" x14ac:dyDescent="0.25"/>
    <row r="21153" ht="15" hidden="1" customHeight="1" x14ac:dyDescent="0.25"/>
    <row r="21154" ht="15" hidden="1" customHeight="1" x14ac:dyDescent="0.25"/>
    <row r="21155" ht="15" hidden="1" customHeight="1" x14ac:dyDescent="0.25"/>
    <row r="21156" ht="15" hidden="1" customHeight="1" x14ac:dyDescent="0.25"/>
    <row r="21157" ht="15" hidden="1" customHeight="1" x14ac:dyDescent="0.25"/>
    <row r="21158" ht="15" hidden="1" customHeight="1" x14ac:dyDescent="0.25"/>
    <row r="21159" ht="15" hidden="1" customHeight="1" x14ac:dyDescent="0.25"/>
    <row r="21160" ht="15" hidden="1" customHeight="1" x14ac:dyDescent="0.25"/>
    <row r="21161" ht="15" hidden="1" customHeight="1" x14ac:dyDescent="0.25"/>
    <row r="21162" ht="15" hidden="1" customHeight="1" x14ac:dyDescent="0.25"/>
    <row r="21163" ht="15" hidden="1" customHeight="1" x14ac:dyDescent="0.25"/>
    <row r="21164" ht="15" hidden="1" customHeight="1" x14ac:dyDescent="0.25"/>
    <row r="21165" ht="15" hidden="1" customHeight="1" x14ac:dyDescent="0.25"/>
    <row r="21166" ht="15" hidden="1" customHeight="1" x14ac:dyDescent="0.25"/>
    <row r="21167" ht="15" hidden="1" customHeight="1" x14ac:dyDescent="0.25"/>
    <row r="21168" ht="15" hidden="1" customHeight="1" x14ac:dyDescent="0.25"/>
    <row r="21169" ht="15" hidden="1" customHeight="1" x14ac:dyDescent="0.25"/>
    <row r="21170" ht="15" hidden="1" customHeight="1" x14ac:dyDescent="0.25"/>
    <row r="21171" ht="15" hidden="1" customHeight="1" x14ac:dyDescent="0.25"/>
    <row r="21172" ht="15" hidden="1" customHeight="1" x14ac:dyDescent="0.25"/>
    <row r="21173" ht="15" hidden="1" customHeight="1" x14ac:dyDescent="0.25"/>
    <row r="21174" ht="15" hidden="1" customHeight="1" x14ac:dyDescent="0.25"/>
    <row r="21175" ht="15" hidden="1" customHeight="1" x14ac:dyDescent="0.25"/>
    <row r="21176" ht="15" hidden="1" customHeight="1" x14ac:dyDescent="0.25"/>
    <row r="21177" ht="15" hidden="1" customHeight="1" x14ac:dyDescent="0.25"/>
    <row r="21178" ht="15" hidden="1" customHeight="1" x14ac:dyDescent="0.25"/>
    <row r="21179" ht="15" hidden="1" customHeight="1" x14ac:dyDescent="0.25"/>
    <row r="21180" ht="15" hidden="1" customHeight="1" x14ac:dyDescent="0.25"/>
    <row r="21181" ht="15" hidden="1" customHeight="1" x14ac:dyDescent="0.25"/>
    <row r="21182" ht="15" hidden="1" customHeight="1" x14ac:dyDescent="0.25"/>
    <row r="21183" ht="15" hidden="1" customHeight="1" x14ac:dyDescent="0.25"/>
    <row r="21184" ht="15" hidden="1" customHeight="1" x14ac:dyDescent="0.25"/>
    <row r="21185" ht="15" hidden="1" customHeight="1" x14ac:dyDescent="0.25"/>
    <row r="21186" ht="15" hidden="1" customHeight="1" x14ac:dyDescent="0.25"/>
    <row r="21187" ht="15" hidden="1" customHeight="1" x14ac:dyDescent="0.25"/>
    <row r="21188" ht="15" hidden="1" customHeight="1" x14ac:dyDescent="0.25"/>
    <row r="21189" ht="15" hidden="1" customHeight="1" x14ac:dyDescent="0.25"/>
    <row r="21190" ht="15" hidden="1" customHeight="1" x14ac:dyDescent="0.25"/>
    <row r="21191" ht="15" hidden="1" customHeight="1" x14ac:dyDescent="0.25"/>
    <row r="21192" ht="15" hidden="1" customHeight="1" x14ac:dyDescent="0.25"/>
    <row r="21193" ht="15" hidden="1" customHeight="1" x14ac:dyDescent="0.25"/>
    <row r="21194" ht="15" hidden="1" customHeight="1" x14ac:dyDescent="0.25"/>
    <row r="21195" ht="15" hidden="1" customHeight="1" x14ac:dyDescent="0.25"/>
    <row r="21196" ht="15" hidden="1" customHeight="1" x14ac:dyDescent="0.25"/>
    <row r="21197" ht="15" hidden="1" customHeight="1" x14ac:dyDescent="0.25"/>
    <row r="21198" ht="15" hidden="1" customHeight="1" x14ac:dyDescent="0.25"/>
    <row r="21199" ht="15" hidden="1" customHeight="1" x14ac:dyDescent="0.25"/>
    <row r="21200" ht="15" hidden="1" customHeight="1" x14ac:dyDescent="0.25"/>
    <row r="21201" ht="15" hidden="1" customHeight="1" x14ac:dyDescent="0.25"/>
    <row r="21202" ht="15" hidden="1" customHeight="1" x14ac:dyDescent="0.25"/>
    <row r="21203" ht="15" hidden="1" customHeight="1" x14ac:dyDescent="0.25"/>
    <row r="21204" ht="15" hidden="1" customHeight="1" x14ac:dyDescent="0.25"/>
    <row r="21205" ht="15" hidden="1" customHeight="1" x14ac:dyDescent="0.25"/>
    <row r="21206" ht="15" hidden="1" customHeight="1" x14ac:dyDescent="0.25"/>
    <row r="21207" ht="15" hidden="1" customHeight="1" x14ac:dyDescent="0.25"/>
    <row r="21208" ht="15" hidden="1" customHeight="1" x14ac:dyDescent="0.25"/>
    <row r="21209" ht="15" hidden="1" customHeight="1" x14ac:dyDescent="0.25"/>
    <row r="21210" ht="15" hidden="1" customHeight="1" x14ac:dyDescent="0.25"/>
    <row r="21211" ht="15" hidden="1" customHeight="1" x14ac:dyDescent="0.25"/>
    <row r="21212" ht="15" hidden="1" customHeight="1" x14ac:dyDescent="0.25"/>
    <row r="21213" ht="15" hidden="1" customHeight="1" x14ac:dyDescent="0.25"/>
    <row r="21214" ht="15" hidden="1" customHeight="1" x14ac:dyDescent="0.25"/>
    <row r="21215" ht="15" hidden="1" customHeight="1" x14ac:dyDescent="0.25"/>
    <row r="21216" ht="15" hidden="1" customHeight="1" x14ac:dyDescent="0.25"/>
    <row r="21217" ht="15" hidden="1" customHeight="1" x14ac:dyDescent="0.25"/>
    <row r="21218" ht="15" hidden="1" customHeight="1" x14ac:dyDescent="0.25"/>
    <row r="21219" ht="15" hidden="1" customHeight="1" x14ac:dyDescent="0.25"/>
    <row r="21220" ht="15" hidden="1" customHeight="1" x14ac:dyDescent="0.25"/>
    <row r="21221" ht="15" hidden="1" customHeight="1" x14ac:dyDescent="0.25"/>
    <row r="21222" ht="15" hidden="1" customHeight="1" x14ac:dyDescent="0.25"/>
    <row r="21223" ht="15" hidden="1" customHeight="1" x14ac:dyDescent="0.25"/>
    <row r="21224" ht="15" hidden="1" customHeight="1" x14ac:dyDescent="0.25"/>
    <row r="21225" ht="15" hidden="1" customHeight="1" x14ac:dyDescent="0.25"/>
    <row r="21226" ht="15" hidden="1" customHeight="1" x14ac:dyDescent="0.25"/>
    <row r="21227" ht="15" hidden="1" customHeight="1" x14ac:dyDescent="0.25"/>
    <row r="21228" ht="15" hidden="1" customHeight="1" x14ac:dyDescent="0.25"/>
    <row r="21229" ht="15" hidden="1" customHeight="1" x14ac:dyDescent="0.25"/>
    <row r="21230" ht="15" hidden="1" customHeight="1" x14ac:dyDescent="0.25"/>
    <row r="21231" ht="15" hidden="1" customHeight="1" x14ac:dyDescent="0.25"/>
    <row r="21232" ht="15" hidden="1" customHeight="1" x14ac:dyDescent="0.25"/>
    <row r="21233" ht="15" hidden="1" customHeight="1" x14ac:dyDescent="0.25"/>
    <row r="21234" ht="15" hidden="1" customHeight="1" x14ac:dyDescent="0.25"/>
    <row r="21235" ht="15" hidden="1" customHeight="1" x14ac:dyDescent="0.25"/>
    <row r="21236" ht="15" hidden="1" customHeight="1" x14ac:dyDescent="0.25"/>
    <row r="21237" ht="15" hidden="1" customHeight="1" x14ac:dyDescent="0.25"/>
    <row r="21238" ht="15" hidden="1" customHeight="1" x14ac:dyDescent="0.25"/>
    <row r="21239" ht="15" hidden="1" customHeight="1" x14ac:dyDescent="0.25"/>
    <row r="21240" ht="15" hidden="1" customHeight="1" x14ac:dyDescent="0.25"/>
    <row r="21241" ht="15" hidden="1" customHeight="1" x14ac:dyDescent="0.25"/>
    <row r="21242" ht="15" hidden="1" customHeight="1" x14ac:dyDescent="0.25"/>
    <row r="21243" ht="15" hidden="1" customHeight="1" x14ac:dyDescent="0.25"/>
    <row r="21244" ht="15" hidden="1" customHeight="1" x14ac:dyDescent="0.25"/>
    <row r="21245" ht="15" hidden="1" customHeight="1" x14ac:dyDescent="0.25"/>
    <row r="21246" ht="15" hidden="1" customHeight="1" x14ac:dyDescent="0.25"/>
    <row r="21247" ht="15" hidden="1" customHeight="1" x14ac:dyDescent="0.25"/>
    <row r="21248" ht="15" hidden="1" customHeight="1" x14ac:dyDescent="0.25"/>
    <row r="21249" ht="15" hidden="1" customHeight="1" x14ac:dyDescent="0.25"/>
    <row r="21250" ht="15" hidden="1" customHeight="1" x14ac:dyDescent="0.25"/>
    <row r="21251" ht="15" hidden="1" customHeight="1" x14ac:dyDescent="0.25"/>
    <row r="21252" ht="15" hidden="1" customHeight="1" x14ac:dyDescent="0.25"/>
    <row r="21253" ht="15" hidden="1" customHeight="1" x14ac:dyDescent="0.25"/>
    <row r="21254" ht="15" hidden="1" customHeight="1" x14ac:dyDescent="0.25"/>
    <row r="21255" ht="15" hidden="1" customHeight="1" x14ac:dyDescent="0.25"/>
    <row r="21256" ht="15" hidden="1" customHeight="1" x14ac:dyDescent="0.25"/>
    <row r="21257" ht="15" hidden="1" customHeight="1" x14ac:dyDescent="0.25"/>
    <row r="21258" ht="15" hidden="1" customHeight="1" x14ac:dyDescent="0.25"/>
    <row r="21259" ht="15" hidden="1" customHeight="1" x14ac:dyDescent="0.25"/>
    <row r="21260" ht="15" hidden="1" customHeight="1" x14ac:dyDescent="0.25"/>
    <row r="21261" ht="15" hidden="1" customHeight="1" x14ac:dyDescent="0.25"/>
    <row r="21262" ht="15" hidden="1" customHeight="1" x14ac:dyDescent="0.25"/>
    <row r="21263" ht="15" hidden="1" customHeight="1" x14ac:dyDescent="0.25"/>
    <row r="21264" ht="15" hidden="1" customHeight="1" x14ac:dyDescent="0.25"/>
    <row r="21265" ht="15" hidden="1" customHeight="1" x14ac:dyDescent="0.25"/>
    <row r="21266" ht="15" hidden="1" customHeight="1" x14ac:dyDescent="0.25"/>
    <row r="21267" ht="15" hidden="1" customHeight="1" x14ac:dyDescent="0.25"/>
    <row r="21268" ht="15" hidden="1" customHeight="1" x14ac:dyDescent="0.25"/>
    <row r="21269" ht="15" hidden="1" customHeight="1" x14ac:dyDescent="0.25"/>
    <row r="21270" ht="15" hidden="1" customHeight="1" x14ac:dyDescent="0.25"/>
    <row r="21271" ht="15" hidden="1" customHeight="1" x14ac:dyDescent="0.25"/>
    <row r="21272" ht="15" hidden="1" customHeight="1" x14ac:dyDescent="0.25"/>
    <row r="21273" ht="15" hidden="1" customHeight="1" x14ac:dyDescent="0.25"/>
    <row r="21274" ht="15" hidden="1" customHeight="1" x14ac:dyDescent="0.25"/>
    <row r="21275" ht="15" hidden="1" customHeight="1" x14ac:dyDescent="0.25"/>
    <row r="21276" ht="15" hidden="1" customHeight="1" x14ac:dyDescent="0.25"/>
    <row r="21277" ht="15" hidden="1" customHeight="1" x14ac:dyDescent="0.25"/>
    <row r="21278" ht="15" hidden="1" customHeight="1" x14ac:dyDescent="0.25"/>
    <row r="21279" ht="15" hidden="1" customHeight="1" x14ac:dyDescent="0.25"/>
    <row r="21280" ht="15" hidden="1" customHeight="1" x14ac:dyDescent="0.25"/>
    <row r="21281" ht="15" hidden="1" customHeight="1" x14ac:dyDescent="0.25"/>
    <row r="21282" ht="15" hidden="1" customHeight="1" x14ac:dyDescent="0.25"/>
    <row r="21283" ht="15" hidden="1" customHeight="1" x14ac:dyDescent="0.25"/>
    <row r="21284" ht="15" hidden="1" customHeight="1" x14ac:dyDescent="0.25"/>
    <row r="21285" ht="15" hidden="1" customHeight="1" x14ac:dyDescent="0.25"/>
    <row r="21286" ht="15" hidden="1" customHeight="1" x14ac:dyDescent="0.25"/>
    <row r="21287" ht="15" hidden="1" customHeight="1" x14ac:dyDescent="0.25"/>
    <row r="21288" ht="15" hidden="1" customHeight="1" x14ac:dyDescent="0.25"/>
    <row r="21289" ht="15" hidden="1" customHeight="1" x14ac:dyDescent="0.25"/>
    <row r="21290" ht="15" hidden="1" customHeight="1" x14ac:dyDescent="0.25"/>
    <row r="21291" ht="15" hidden="1" customHeight="1" x14ac:dyDescent="0.25"/>
    <row r="21292" ht="15" hidden="1" customHeight="1" x14ac:dyDescent="0.25"/>
    <row r="21293" ht="15" hidden="1" customHeight="1" x14ac:dyDescent="0.25"/>
    <row r="21294" ht="15" hidden="1" customHeight="1" x14ac:dyDescent="0.25"/>
    <row r="21295" ht="15" hidden="1" customHeight="1" x14ac:dyDescent="0.25"/>
    <row r="21296" ht="15" hidden="1" customHeight="1" x14ac:dyDescent="0.25"/>
    <row r="21297" ht="15" hidden="1" customHeight="1" x14ac:dyDescent="0.25"/>
    <row r="21298" ht="15" hidden="1" customHeight="1" x14ac:dyDescent="0.25"/>
    <row r="21299" ht="15" hidden="1" customHeight="1" x14ac:dyDescent="0.25"/>
    <row r="21300" ht="15" hidden="1" customHeight="1" x14ac:dyDescent="0.25"/>
    <row r="21301" ht="15" hidden="1" customHeight="1" x14ac:dyDescent="0.25"/>
    <row r="21302" ht="15" hidden="1" customHeight="1" x14ac:dyDescent="0.25"/>
    <row r="21303" ht="15" hidden="1" customHeight="1" x14ac:dyDescent="0.25"/>
    <row r="21304" ht="15" hidden="1" customHeight="1" x14ac:dyDescent="0.25"/>
    <row r="21305" ht="15" hidden="1" customHeight="1" x14ac:dyDescent="0.25"/>
    <row r="21306" ht="15" hidden="1" customHeight="1" x14ac:dyDescent="0.25"/>
    <row r="21307" ht="15" hidden="1" customHeight="1" x14ac:dyDescent="0.25"/>
    <row r="21308" ht="15" hidden="1" customHeight="1" x14ac:dyDescent="0.25"/>
    <row r="21309" ht="15" hidden="1" customHeight="1" x14ac:dyDescent="0.25"/>
    <row r="21310" ht="15" hidden="1" customHeight="1" x14ac:dyDescent="0.25"/>
    <row r="21311" ht="15" hidden="1" customHeight="1" x14ac:dyDescent="0.25"/>
    <row r="21312" ht="15" hidden="1" customHeight="1" x14ac:dyDescent="0.25"/>
    <row r="21313" ht="15" hidden="1" customHeight="1" x14ac:dyDescent="0.25"/>
    <row r="21314" ht="15" hidden="1" customHeight="1" x14ac:dyDescent="0.25"/>
    <row r="21315" ht="15" hidden="1" customHeight="1" x14ac:dyDescent="0.25"/>
    <row r="21316" ht="15" hidden="1" customHeight="1" x14ac:dyDescent="0.25"/>
    <row r="21317" ht="15" hidden="1" customHeight="1" x14ac:dyDescent="0.25"/>
    <row r="21318" ht="15" hidden="1" customHeight="1" x14ac:dyDescent="0.25"/>
    <row r="21319" ht="15" hidden="1" customHeight="1" x14ac:dyDescent="0.25"/>
    <row r="21320" ht="15" hidden="1" customHeight="1" x14ac:dyDescent="0.25"/>
    <row r="21321" ht="15" hidden="1" customHeight="1" x14ac:dyDescent="0.25"/>
    <row r="21322" ht="15" hidden="1" customHeight="1" x14ac:dyDescent="0.25"/>
    <row r="21323" ht="15" hidden="1" customHeight="1" x14ac:dyDescent="0.25"/>
    <row r="21324" ht="15" hidden="1" customHeight="1" x14ac:dyDescent="0.25"/>
    <row r="21325" ht="15" hidden="1" customHeight="1" x14ac:dyDescent="0.25"/>
    <row r="21326" ht="15" hidden="1" customHeight="1" x14ac:dyDescent="0.25"/>
    <row r="21327" ht="15" hidden="1" customHeight="1" x14ac:dyDescent="0.25"/>
    <row r="21328" ht="15" hidden="1" customHeight="1" x14ac:dyDescent="0.25"/>
    <row r="21329" ht="15" hidden="1" customHeight="1" x14ac:dyDescent="0.25"/>
    <row r="21330" ht="15" hidden="1" customHeight="1" x14ac:dyDescent="0.25"/>
    <row r="21331" ht="15" hidden="1" customHeight="1" x14ac:dyDescent="0.25"/>
    <row r="21332" ht="15" hidden="1" customHeight="1" x14ac:dyDescent="0.25"/>
    <row r="21333" ht="15" hidden="1" customHeight="1" x14ac:dyDescent="0.25"/>
    <row r="21334" ht="15" hidden="1" customHeight="1" x14ac:dyDescent="0.25"/>
    <row r="21335" ht="15" hidden="1" customHeight="1" x14ac:dyDescent="0.25"/>
    <row r="21336" ht="15" hidden="1" customHeight="1" x14ac:dyDescent="0.25"/>
    <row r="21337" ht="15" hidden="1" customHeight="1" x14ac:dyDescent="0.25"/>
    <row r="21338" ht="15" hidden="1" customHeight="1" x14ac:dyDescent="0.25"/>
    <row r="21339" ht="15" hidden="1" customHeight="1" x14ac:dyDescent="0.25"/>
    <row r="21340" ht="15" hidden="1" customHeight="1" x14ac:dyDescent="0.25"/>
    <row r="21341" ht="15" hidden="1" customHeight="1" x14ac:dyDescent="0.25"/>
    <row r="21342" ht="15" hidden="1" customHeight="1" x14ac:dyDescent="0.25"/>
    <row r="21343" ht="15" hidden="1" customHeight="1" x14ac:dyDescent="0.25"/>
    <row r="21344" ht="15" hidden="1" customHeight="1" x14ac:dyDescent="0.25"/>
    <row r="21345" ht="15" hidden="1" customHeight="1" x14ac:dyDescent="0.25"/>
    <row r="21346" ht="15" hidden="1" customHeight="1" x14ac:dyDescent="0.25"/>
    <row r="21347" ht="15" hidden="1" customHeight="1" x14ac:dyDescent="0.25"/>
    <row r="21348" ht="15" hidden="1" customHeight="1" x14ac:dyDescent="0.25"/>
    <row r="21349" ht="15" hidden="1" customHeight="1" x14ac:dyDescent="0.25"/>
    <row r="21350" ht="15" hidden="1" customHeight="1" x14ac:dyDescent="0.25"/>
    <row r="21351" ht="15" hidden="1" customHeight="1" x14ac:dyDescent="0.25"/>
    <row r="21352" ht="15" hidden="1" customHeight="1" x14ac:dyDescent="0.25"/>
    <row r="21353" ht="15" hidden="1" customHeight="1" x14ac:dyDescent="0.25"/>
    <row r="21354" ht="15" hidden="1" customHeight="1" x14ac:dyDescent="0.25"/>
    <row r="21355" ht="15" hidden="1" customHeight="1" x14ac:dyDescent="0.25"/>
    <row r="21356" ht="15" hidden="1" customHeight="1" x14ac:dyDescent="0.25"/>
    <row r="21357" ht="15" hidden="1" customHeight="1" x14ac:dyDescent="0.25"/>
    <row r="21358" ht="15" hidden="1" customHeight="1" x14ac:dyDescent="0.25"/>
    <row r="21359" ht="15" hidden="1" customHeight="1" x14ac:dyDescent="0.25"/>
    <row r="21360" ht="15" hidden="1" customHeight="1" x14ac:dyDescent="0.25"/>
    <row r="21361" ht="15" hidden="1" customHeight="1" x14ac:dyDescent="0.25"/>
    <row r="21362" ht="15" hidden="1" customHeight="1" x14ac:dyDescent="0.25"/>
    <row r="21363" ht="15" hidden="1" customHeight="1" x14ac:dyDescent="0.25"/>
    <row r="21364" ht="15" hidden="1" customHeight="1" x14ac:dyDescent="0.25"/>
    <row r="21365" ht="15" hidden="1" customHeight="1" x14ac:dyDescent="0.25"/>
    <row r="21366" ht="15" hidden="1" customHeight="1" x14ac:dyDescent="0.25"/>
    <row r="21367" ht="15" hidden="1" customHeight="1" x14ac:dyDescent="0.25"/>
    <row r="21368" ht="15" hidden="1" customHeight="1" x14ac:dyDescent="0.25"/>
    <row r="21369" ht="15" hidden="1" customHeight="1" x14ac:dyDescent="0.25"/>
    <row r="21370" ht="15" hidden="1" customHeight="1" x14ac:dyDescent="0.25"/>
    <row r="21371" ht="15" hidden="1" customHeight="1" x14ac:dyDescent="0.25"/>
    <row r="21372" ht="15" hidden="1" customHeight="1" x14ac:dyDescent="0.25"/>
    <row r="21373" ht="15" hidden="1" customHeight="1" x14ac:dyDescent="0.25"/>
    <row r="21374" ht="15" hidden="1" customHeight="1" x14ac:dyDescent="0.25"/>
    <row r="21375" ht="15" hidden="1" customHeight="1" x14ac:dyDescent="0.25"/>
    <row r="21376" ht="15" hidden="1" customHeight="1" x14ac:dyDescent="0.25"/>
    <row r="21377" ht="15" hidden="1" customHeight="1" x14ac:dyDescent="0.25"/>
    <row r="21378" ht="15" hidden="1" customHeight="1" x14ac:dyDescent="0.25"/>
    <row r="21379" ht="15" hidden="1" customHeight="1" x14ac:dyDescent="0.25"/>
    <row r="21380" ht="15" hidden="1" customHeight="1" x14ac:dyDescent="0.25"/>
    <row r="21381" ht="15" hidden="1" customHeight="1" x14ac:dyDescent="0.25"/>
    <row r="21382" ht="15" hidden="1" customHeight="1" x14ac:dyDescent="0.25"/>
    <row r="21383" ht="15" hidden="1" customHeight="1" x14ac:dyDescent="0.25"/>
    <row r="21384" ht="15" hidden="1" customHeight="1" x14ac:dyDescent="0.25"/>
    <row r="21385" ht="15" hidden="1" customHeight="1" x14ac:dyDescent="0.25"/>
    <row r="21386" ht="15" hidden="1" customHeight="1" x14ac:dyDescent="0.25"/>
    <row r="21387" ht="15" hidden="1" customHeight="1" x14ac:dyDescent="0.25"/>
    <row r="21388" ht="15" hidden="1" customHeight="1" x14ac:dyDescent="0.25"/>
    <row r="21389" ht="15" hidden="1" customHeight="1" x14ac:dyDescent="0.25"/>
    <row r="21390" ht="15" hidden="1" customHeight="1" x14ac:dyDescent="0.25"/>
    <row r="21391" ht="15" hidden="1" customHeight="1" x14ac:dyDescent="0.25"/>
    <row r="21392" ht="15" hidden="1" customHeight="1" x14ac:dyDescent="0.25"/>
    <row r="21393" ht="15" hidden="1" customHeight="1" x14ac:dyDescent="0.25"/>
    <row r="21394" ht="15" hidden="1" customHeight="1" x14ac:dyDescent="0.25"/>
    <row r="21395" ht="15" hidden="1" customHeight="1" x14ac:dyDescent="0.25"/>
    <row r="21396" ht="15" hidden="1" customHeight="1" x14ac:dyDescent="0.25"/>
    <row r="21397" ht="15" hidden="1" customHeight="1" x14ac:dyDescent="0.25"/>
    <row r="21398" ht="15" hidden="1" customHeight="1" x14ac:dyDescent="0.25"/>
    <row r="21399" ht="15" hidden="1" customHeight="1" x14ac:dyDescent="0.25"/>
    <row r="21400" ht="15" hidden="1" customHeight="1" x14ac:dyDescent="0.25"/>
    <row r="21401" ht="15" hidden="1" customHeight="1" x14ac:dyDescent="0.25"/>
    <row r="21402" ht="15" hidden="1" customHeight="1" x14ac:dyDescent="0.25"/>
    <row r="21403" ht="15" hidden="1" customHeight="1" x14ac:dyDescent="0.25"/>
    <row r="21404" ht="15" hidden="1" customHeight="1" x14ac:dyDescent="0.25"/>
    <row r="21405" ht="15" hidden="1" customHeight="1" x14ac:dyDescent="0.25"/>
    <row r="21406" ht="15" hidden="1" customHeight="1" x14ac:dyDescent="0.25"/>
    <row r="21407" ht="15" hidden="1" customHeight="1" x14ac:dyDescent="0.25"/>
    <row r="21408" ht="15" hidden="1" customHeight="1" x14ac:dyDescent="0.25"/>
    <row r="21409" ht="15" hidden="1" customHeight="1" x14ac:dyDescent="0.25"/>
    <row r="21410" ht="15" hidden="1" customHeight="1" x14ac:dyDescent="0.25"/>
    <row r="21411" ht="15" hidden="1" customHeight="1" x14ac:dyDescent="0.25"/>
    <row r="21412" ht="15" hidden="1" customHeight="1" x14ac:dyDescent="0.25"/>
    <row r="21413" ht="15" hidden="1" customHeight="1" x14ac:dyDescent="0.25"/>
    <row r="21414" ht="15" hidden="1" customHeight="1" x14ac:dyDescent="0.25"/>
    <row r="21415" ht="15" hidden="1" customHeight="1" x14ac:dyDescent="0.25"/>
    <row r="21416" ht="15" hidden="1" customHeight="1" x14ac:dyDescent="0.25"/>
    <row r="21417" ht="15" hidden="1" customHeight="1" x14ac:dyDescent="0.25"/>
    <row r="21418" ht="15" hidden="1" customHeight="1" x14ac:dyDescent="0.25"/>
    <row r="21419" ht="15" hidden="1" customHeight="1" x14ac:dyDescent="0.25"/>
    <row r="21420" ht="15" hidden="1" customHeight="1" x14ac:dyDescent="0.25"/>
    <row r="21421" ht="15" hidden="1" customHeight="1" x14ac:dyDescent="0.25"/>
    <row r="21422" ht="15" hidden="1" customHeight="1" x14ac:dyDescent="0.25"/>
    <row r="21423" ht="15" hidden="1" customHeight="1" x14ac:dyDescent="0.25"/>
    <row r="21424" ht="15" hidden="1" customHeight="1" x14ac:dyDescent="0.25"/>
    <row r="21425" ht="15" hidden="1" customHeight="1" x14ac:dyDescent="0.25"/>
    <row r="21426" ht="15" hidden="1" customHeight="1" x14ac:dyDescent="0.25"/>
    <row r="21427" ht="15" hidden="1" customHeight="1" x14ac:dyDescent="0.25"/>
    <row r="21428" ht="15" hidden="1" customHeight="1" x14ac:dyDescent="0.25"/>
    <row r="21429" ht="15" hidden="1" customHeight="1" x14ac:dyDescent="0.25"/>
    <row r="21430" ht="15" hidden="1" customHeight="1" x14ac:dyDescent="0.25"/>
    <row r="21431" ht="15" hidden="1" customHeight="1" x14ac:dyDescent="0.25"/>
    <row r="21432" ht="15" hidden="1" customHeight="1" x14ac:dyDescent="0.25"/>
    <row r="21433" ht="15" hidden="1" customHeight="1" x14ac:dyDescent="0.25"/>
    <row r="21434" ht="15" hidden="1" customHeight="1" x14ac:dyDescent="0.25"/>
    <row r="21435" ht="15" hidden="1" customHeight="1" x14ac:dyDescent="0.25"/>
    <row r="21436" ht="15" hidden="1" customHeight="1" x14ac:dyDescent="0.25"/>
    <row r="21437" ht="15" hidden="1" customHeight="1" x14ac:dyDescent="0.25"/>
    <row r="21438" ht="15" hidden="1" customHeight="1" x14ac:dyDescent="0.25"/>
    <row r="21439" ht="15" hidden="1" customHeight="1" x14ac:dyDescent="0.25"/>
    <row r="21440" ht="15" hidden="1" customHeight="1" x14ac:dyDescent="0.25"/>
    <row r="21441" ht="15" hidden="1" customHeight="1" x14ac:dyDescent="0.25"/>
    <row r="21442" ht="15" hidden="1" customHeight="1" x14ac:dyDescent="0.25"/>
    <row r="21443" ht="15" hidden="1" customHeight="1" x14ac:dyDescent="0.25"/>
    <row r="21444" ht="15" hidden="1" customHeight="1" x14ac:dyDescent="0.25"/>
    <row r="21445" ht="15" hidden="1" customHeight="1" x14ac:dyDescent="0.25"/>
    <row r="21446" ht="15" hidden="1" customHeight="1" x14ac:dyDescent="0.25"/>
    <row r="21447" ht="15" hidden="1" customHeight="1" x14ac:dyDescent="0.25"/>
    <row r="21448" ht="15" hidden="1" customHeight="1" x14ac:dyDescent="0.25"/>
    <row r="21449" ht="15" hidden="1" customHeight="1" x14ac:dyDescent="0.25"/>
    <row r="21450" ht="15" hidden="1" customHeight="1" x14ac:dyDescent="0.25"/>
    <row r="21451" ht="15" hidden="1" customHeight="1" x14ac:dyDescent="0.25"/>
    <row r="21452" ht="15" hidden="1" customHeight="1" x14ac:dyDescent="0.25"/>
    <row r="21453" ht="15" hidden="1" customHeight="1" x14ac:dyDescent="0.25"/>
    <row r="21454" ht="15" hidden="1" customHeight="1" x14ac:dyDescent="0.25"/>
    <row r="21455" ht="15" hidden="1" customHeight="1" x14ac:dyDescent="0.25"/>
    <row r="21456" ht="15" hidden="1" customHeight="1" x14ac:dyDescent="0.25"/>
    <row r="21457" ht="15" hidden="1" customHeight="1" x14ac:dyDescent="0.25"/>
    <row r="21458" ht="15" hidden="1" customHeight="1" x14ac:dyDescent="0.25"/>
    <row r="21459" ht="15" hidden="1" customHeight="1" x14ac:dyDescent="0.25"/>
    <row r="21460" ht="15" hidden="1" customHeight="1" x14ac:dyDescent="0.25"/>
    <row r="21461" ht="15" hidden="1" customHeight="1" x14ac:dyDescent="0.25"/>
    <row r="21462" ht="15" hidden="1" customHeight="1" x14ac:dyDescent="0.25"/>
    <row r="21463" ht="15" hidden="1" customHeight="1" x14ac:dyDescent="0.25"/>
    <row r="21464" ht="15" hidden="1" customHeight="1" x14ac:dyDescent="0.25"/>
    <row r="21465" ht="15" hidden="1" customHeight="1" x14ac:dyDescent="0.25"/>
    <row r="21466" ht="15" hidden="1" customHeight="1" x14ac:dyDescent="0.25"/>
    <row r="21467" ht="15" hidden="1" customHeight="1" x14ac:dyDescent="0.25"/>
    <row r="21468" ht="15" hidden="1" customHeight="1" x14ac:dyDescent="0.25"/>
    <row r="21469" ht="15" hidden="1" customHeight="1" x14ac:dyDescent="0.25"/>
    <row r="21470" ht="15" hidden="1" customHeight="1" x14ac:dyDescent="0.25"/>
    <row r="21471" ht="15" hidden="1" customHeight="1" x14ac:dyDescent="0.25"/>
    <row r="21472" ht="15" hidden="1" customHeight="1" x14ac:dyDescent="0.25"/>
    <row r="21473" ht="15" hidden="1" customHeight="1" x14ac:dyDescent="0.25"/>
    <row r="21474" ht="15" hidden="1" customHeight="1" x14ac:dyDescent="0.25"/>
    <row r="21475" ht="15" hidden="1" customHeight="1" x14ac:dyDescent="0.25"/>
    <row r="21476" ht="15" hidden="1" customHeight="1" x14ac:dyDescent="0.25"/>
    <row r="21477" ht="15" hidden="1" customHeight="1" x14ac:dyDescent="0.25"/>
    <row r="21478" ht="15" hidden="1" customHeight="1" x14ac:dyDescent="0.25"/>
    <row r="21479" ht="15" hidden="1" customHeight="1" x14ac:dyDescent="0.25"/>
    <row r="21480" ht="15" hidden="1" customHeight="1" x14ac:dyDescent="0.25"/>
    <row r="21481" ht="15" hidden="1" customHeight="1" x14ac:dyDescent="0.25"/>
    <row r="21482" ht="15" hidden="1" customHeight="1" x14ac:dyDescent="0.25"/>
    <row r="21483" ht="15" hidden="1" customHeight="1" x14ac:dyDescent="0.25"/>
    <row r="21484" ht="15" hidden="1" customHeight="1" x14ac:dyDescent="0.25"/>
    <row r="21485" ht="15" hidden="1" customHeight="1" x14ac:dyDescent="0.25"/>
    <row r="21486" ht="15" hidden="1" customHeight="1" x14ac:dyDescent="0.25"/>
    <row r="21487" ht="15" hidden="1" customHeight="1" x14ac:dyDescent="0.25"/>
    <row r="21488" ht="15" hidden="1" customHeight="1" x14ac:dyDescent="0.25"/>
    <row r="21489" ht="15" hidden="1" customHeight="1" x14ac:dyDescent="0.25"/>
    <row r="21490" ht="15" hidden="1" customHeight="1" x14ac:dyDescent="0.25"/>
    <row r="21491" ht="15" hidden="1" customHeight="1" x14ac:dyDescent="0.25"/>
    <row r="21492" ht="15" hidden="1" customHeight="1" x14ac:dyDescent="0.25"/>
    <row r="21493" ht="15" hidden="1" customHeight="1" x14ac:dyDescent="0.25"/>
    <row r="21494" ht="15" hidden="1" customHeight="1" x14ac:dyDescent="0.25"/>
    <row r="21495" ht="15" hidden="1" customHeight="1" x14ac:dyDescent="0.25"/>
    <row r="21496" ht="15" hidden="1" customHeight="1" x14ac:dyDescent="0.25"/>
    <row r="21497" ht="15" hidden="1" customHeight="1" x14ac:dyDescent="0.25"/>
    <row r="21498" ht="15" hidden="1" customHeight="1" x14ac:dyDescent="0.25"/>
    <row r="21499" ht="15" hidden="1" customHeight="1" x14ac:dyDescent="0.25"/>
    <row r="21500" ht="15" hidden="1" customHeight="1" x14ac:dyDescent="0.25"/>
    <row r="21501" ht="15" hidden="1" customHeight="1" x14ac:dyDescent="0.25"/>
    <row r="21502" ht="15" hidden="1" customHeight="1" x14ac:dyDescent="0.25"/>
    <row r="21503" ht="15" hidden="1" customHeight="1" x14ac:dyDescent="0.25"/>
    <row r="21504" ht="15" hidden="1" customHeight="1" x14ac:dyDescent="0.25"/>
    <row r="21505" ht="15" hidden="1" customHeight="1" x14ac:dyDescent="0.25"/>
    <row r="21506" ht="15" hidden="1" customHeight="1" x14ac:dyDescent="0.25"/>
    <row r="21507" ht="15" hidden="1" customHeight="1" x14ac:dyDescent="0.25"/>
    <row r="21508" ht="15" hidden="1" customHeight="1" x14ac:dyDescent="0.25"/>
    <row r="21509" ht="15" hidden="1" customHeight="1" x14ac:dyDescent="0.25"/>
    <row r="21510" ht="15" hidden="1" customHeight="1" x14ac:dyDescent="0.25"/>
    <row r="21511" ht="15" hidden="1" customHeight="1" x14ac:dyDescent="0.25"/>
    <row r="21512" ht="15" hidden="1" customHeight="1" x14ac:dyDescent="0.25"/>
    <row r="21513" ht="15" hidden="1" customHeight="1" x14ac:dyDescent="0.25"/>
    <row r="21514" ht="15" hidden="1" customHeight="1" x14ac:dyDescent="0.25"/>
    <row r="21515" ht="15" hidden="1" customHeight="1" x14ac:dyDescent="0.25"/>
    <row r="21516" ht="15" hidden="1" customHeight="1" x14ac:dyDescent="0.25"/>
    <row r="21517" ht="15" hidden="1" customHeight="1" x14ac:dyDescent="0.25"/>
    <row r="21518" ht="15" hidden="1" customHeight="1" x14ac:dyDescent="0.25"/>
    <row r="21519" ht="15" hidden="1" customHeight="1" x14ac:dyDescent="0.25"/>
    <row r="21520" ht="15" hidden="1" customHeight="1" x14ac:dyDescent="0.25"/>
    <row r="21521" ht="15" hidden="1" customHeight="1" x14ac:dyDescent="0.25"/>
    <row r="21522" ht="15" hidden="1" customHeight="1" x14ac:dyDescent="0.25"/>
    <row r="21523" ht="15" hidden="1" customHeight="1" x14ac:dyDescent="0.25"/>
    <row r="21524" ht="15" hidden="1" customHeight="1" x14ac:dyDescent="0.25"/>
    <row r="21525" ht="15" hidden="1" customHeight="1" x14ac:dyDescent="0.25"/>
    <row r="21526" ht="15" hidden="1" customHeight="1" x14ac:dyDescent="0.25"/>
    <row r="21527" ht="15" hidden="1" customHeight="1" x14ac:dyDescent="0.25"/>
    <row r="21528" ht="15" hidden="1" customHeight="1" x14ac:dyDescent="0.25"/>
    <row r="21529" ht="15" hidden="1" customHeight="1" x14ac:dyDescent="0.25"/>
    <row r="21530" ht="15" hidden="1" customHeight="1" x14ac:dyDescent="0.25"/>
    <row r="21531" ht="15" hidden="1" customHeight="1" x14ac:dyDescent="0.25"/>
    <row r="21532" ht="15" hidden="1" customHeight="1" x14ac:dyDescent="0.25"/>
    <row r="21533" ht="15" hidden="1" customHeight="1" x14ac:dyDescent="0.25"/>
    <row r="21534" ht="15" hidden="1" customHeight="1" x14ac:dyDescent="0.25"/>
    <row r="21535" ht="15" hidden="1" customHeight="1" x14ac:dyDescent="0.25"/>
    <row r="21536" ht="15" hidden="1" customHeight="1" x14ac:dyDescent="0.25"/>
    <row r="21537" ht="15" hidden="1" customHeight="1" x14ac:dyDescent="0.25"/>
    <row r="21538" ht="15" hidden="1" customHeight="1" x14ac:dyDescent="0.25"/>
    <row r="21539" ht="15" hidden="1" customHeight="1" x14ac:dyDescent="0.25"/>
    <row r="21540" ht="15" hidden="1" customHeight="1" x14ac:dyDescent="0.25"/>
    <row r="21541" ht="15" hidden="1" customHeight="1" x14ac:dyDescent="0.25"/>
    <row r="21542" ht="15" hidden="1" customHeight="1" x14ac:dyDescent="0.25"/>
    <row r="21543" ht="15" hidden="1" customHeight="1" x14ac:dyDescent="0.25"/>
    <row r="21544" ht="15" hidden="1" customHeight="1" x14ac:dyDescent="0.25"/>
    <row r="21545" ht="15" hidden="1" customHeight="1" x14ac:dyDescent="0.25"/>
    <row r="21546" ht="15" hidden="1" customHeight="1" x14ac:dyDescent="0.25"/>
    <row r="21547" ht="15" hidden="1" customHeight="1" x14ac:dyDescent="0.25"/>
    <row r="21548" ht="15" hidden="1" customHeight="1" x14ac:dyDescent="0.25"/>
    <row r="21549" ht="15" hidden="1" customHeight="1" x14ac:dyDescent="0.25"/>
    <row r="21550" ht="15" hidden="1" customHeight="1" x14ac:dyDescent="0.25"/>
    <row r="21551" ht="15" hidden="1" customHeight="1" x14ac:dyDescent="0.25"/>
    <row r="21552" ht="15" hidden="1" customHeight="1" x14ac:dyDescent="0.25"/>
    <row r="21553" ht="15" hidden="1" customHeight="1" x14ac:dyDescent="0.25"/>
    <row r="21554" ht="15" hidden="1" customHeight="1" x14ac:dyDescent="0.25"/>
    <row r="21555" ht="15" hidden="1" customHeight="1" x14ac:dyDescent="0.25"/>
    <row r="21556" ht="15" hidden="1" customHeight="1" x14ac:dyDescent="0.25"/>
    <row r="21557" ht="15" hidden="1" customHeight="1" x14ac:dyDescent="0.25"/>
    <row r="21558" ht="15" hidden="1" customHeight="1" x14ac:dyDescent="0.25"/>
    <row r="21559" ht="15" hidden="1" customHeight="1" x14ac:dyDescent="0.25"/>
    <row r="21560" ht="15" hidden="1" customHeight="1" x14ac:dyDescent="0.25"/>
    <row r="21561" ht="15" hidden="1" customHeight="1" x14ac:dyDescent="0.25"/>
    <row r="21562" ht="15" hidden="1" customHeight="1" x14ac:dyDescent="0.25"/>
    <row r="21563" ht="15" hidden="1" customHeight="1" x14ac:dyDescent="0.25"/>
    <row r="21564" ht="15" hidden="1" customHeight="1" x14ac:dyDescent="0.25"/>
    <row r="21565" ht="15" hidden="1" customHeight="1" x14ac:dyDescent="0.25"/>
    <row r="21566" ht="15" hidden="1" customHeight="1" x14ac:dyDescent="0.25"/>
    <row r="21567" ht="15" hidden="1" customHeight="1" x14ac:dyDescent="0.25"/>
    <row r="21568" ht="15" hidden="1" customHeight="1" x14ac:dyDescent="0.25"/>
    <row r="21569" ht="15" hidden="1" customHeight="1" x14ac:dyDescent="0.25"/>
    <row r="21570" ht="15" hidden="1" customHeight="1" x14ac:dyDescent="0.25"/>
    <row r="21571" ht="15" hidden="1" customHeight="1" x14ac:dyDescent="0.25"/>
    <row r="21572" ht="15" hidden="1" customHeight="1" x14ac:dyDescent="0.25"/>
    <row r="21573" ht="15" hidden="1" customHeight="1" x14ac:dyDescent="0.25"/>
    <row r="21574" ht="15" hidden="1" customHeight="1" x14ac:dyDescent="0.25"/>
    <row r="21575" ht="15" hidden="1" customHeight="1" x14ac:dyDescent="0.25"/>
    <row r="21576" ht="15" hidden="1" customHeight="1" x14ac:dyDescent="0.25"/>
    <row r="21577" ht="15" hidden="1" customHeight="1" x14ac:dyDescent="0.25"/>
    <row r="21578" ht="15" hidden="1" customHeight="1" x14ac:dyDescent="0.25"/>
    <row r="21579" ht="15" hidden="1" customHeight="1" x14ac:dyDescent="0.25"/>
    <row r="21580" ht="15" hidden="1" customHeight="1" x14ac:dyDescent="0.25"/>
    <row r="21581" ht="15" hidden="1" customHeight="1" x14ac:dyDescent="0.25"/>
    <row r="21582" ht="15" hidden="1" customHeight="1" x14ac:dyDescent="0.25"/>
    <row r="21583" ht="15" hidden="1" customHeight="1" x14ac:dyDescent="0.25"/>
    <row r="21584" ht="15" hidden="1" customHeight="1" x14ac:dyDescent="0.25"/>
    <row r="21585" ht="15" hidden="1" customHeight="1" x14ac:dyDescent="0.25"/>
    <row r="21586" ht="15" hidden="1" customHeight="1" x14ac:dyDescent="0.25"/>
    <row r="21587" ht="15" hidden="1" customHeight="1" x14ac:dyDescent="0.25"/>
    <row r="21588" ht="15" hidden="1" customHeight="1" x14ac:dyDescent="0.25"/>
    <row r="21589" ht="15" hidden="1" customHeight="1" x14ac:dyDescent="0.25"/>
    <row r="21590" ht="15" hidden="1" customHeight="1" x14ac:dyDescent="0.25"/>
    <row r="21591" ht="15" hidden="1" customHeight="1" x14ac:dyDescent="0.25"/>
    <row r="21592" ht="15" hidden="1" customHeight="1" x14ac:dyDescent="0.25"/>
    <row r="21593" ht="15" hidden="1" customHeight="1" x14ac:dyDescent="0.25"/>
    <row r="21594" ht="15" hidden="1" customHeight="1" x14ac:dyDescent="0.25"/>
    <row r="21595" ht="15" hidden="1" customHeight="1" x14ac:dyDescent="0.25"/>
    <row r="21596" ht="15" hidden="1" customHeight="1" x14ac:dyDescent="0.25"/>
    <row r="21597" ht="15" hidden="1" customHeight="1" x14ac:dyDescent="0.25"/>
    <row r="21598" ht="15" hidden="1" customHeight="1" x14ac:dyDescent="0.25"/>
    <row r="21599" ht="15" hidden="1" customHeight="1" x14ac:dyDescent="0.25"/>
    <row r="21600" ht="15" hidden="1" customHeight="1" x14ac:dyDescent="0.25"/>
    <row r="21601" ht="15" hidden="1" customHeight="1" x14ac:dyDescent="0.25"/>
    <row r="21602" ht="15" hidden="1" customHeight="1" x14ac:dyDescent="0.25"/>
    <row r="21603" ht="15" hidden="1" customHeight="1" x14ac:dyDescent="0.25"/>
    <row r="21604" ht="15" hidden="1" customHeight="1" x14ac:dyDescent="0.25"/>
    <row r="21605" ht="15" hidden="1" customHeight="1" x14ac:dyDescent="0.25"/>
    <row r="21606" ht="15" hidden="1" customHeight="1" x14ac:dyDescent="0.25"/>
    <row r="21607" ht="15" hidden="1" customHeight="1" x14ac:dyDescent="0.25"/>
    <row r="21608" ht="15" hidden="1" customHeight="1" x14ac:dyDescent="0.25"/>
    <row r="21609" ht="15" hidden="1" customHeight="1" x14ac:dyDescent="0.25"/>
    <row r="21610" ht="15" hidden="1" customHeight="1" x14ac:dyDescent="0.25"/>
    <row r="21611" ht="15" hidden="1" customHeight="1" x14ac:dyDescent="0.25"/>
    <row r="21612" ht="15" hidden="1" customHeight="1" x14ac:dyDescent="0.25"/>
    <row r="21613" ht="15" hidden="1" customHeight="1" x14ac:dyDescent="0.25"/>
    <row r="21614" ht="15" hidden="1" customHeight="1" x14ac:dyDescent="0.25"/>
    <row r="21615" ht="15" hidden="1" customHeight="1" x14ac:dyDescent="0.25"/>
    <row r="21616" ht="15" hidden="1" customHeight="1" x14ac:dyDescent="0.25"/>
    <row r="21617" ht="15" hidden="1" customHeight="1" x14ac:dyDescent="0.25"/>
    <row r="21618" ht="15" hidden="1" customHeight="1" x14ac:dyDescent="0.25"/>
    <row r="21619" ht="15" hidden="1" customHeight="1" x14ac:dyDescent="0.25"/>
    <row r="21620" ht="15" hidden="1" customHeight="1" x14ac:dyDescent="0.25"/>
    <row r="21621" ht="15" hidden="1" customHeight="1" x14ac:dyDescent="0.25"/>
    <row r="21622" ht="15" hidden="1" customHeight="1" x14ac:dyDescent="0.25"/>
    <row r="21623" ht="15" hidden="1" customHeight="1" x14ac:dyDescent="0.25"/>
    <row r="21624" ht="15" hidden="1" customHeight="1" x14ac:dyDescent="0.25"/>
    <row r="21625" ht="15" hidden="1" customHeight="1" x14ac:dyDescent="0.25"/>
    <row r="21626" ht="15" hidden="1" customHeight="1" x14ac:dyDescent="0.25"/>
    <row r="21627" ht="15" hidden="1" customHeight="1" x14ac:dyDescent="0.25"/>
    <row r="21628" ht="15" hidden="1" customHeight="1" x14ac:dyDescent="0.25"/>
    <row r="21629" ht="15" hidden="1" customHeight="1" x14ac:dyDescent="0.25"/>
    <row r="21630" ht="15" hidden="1" customHeight="1" x14ac:dyDescent="0.25"/>
    <row r="21631" ht="15" hidden="1" customHeight="1" x14ac:dyDescent="0.25"/>
    <row r="21632" ht="15" hidden="1" customHeight="1" x14ac:dyDescent="0.25"/>
    <row r="21633" ht="15" hidden="1" customHeight="1" x14ac:dyDescent="0.25"/>
    <row r="21634" ht="15" hidden="1" customHeight="1" x14ac:dyDescent="0.25"/>
    <row r="21635" ht="15" hidden="1" customHeight="1" x14ac:dyDescent="0.25"/>
    <row r="21636" ht="15" hidden="1" customHeight="1" x14ac:dyDescent="0.25"/>
    <row r="21637" ht="15" hidden="1" customHeight="1" x14ac:dyDescent="0.25"/>
    <row r="21638" ht="15" hidden="1" customHeight="1" x14ac:dyDescent="0.25"/>
    <row r="21639" ht="15" hidden="1" customHeight="1" x14ac:dyDescent="0.25"/>
    <row r="21640" ht="15" hidden="1" customHeight="1" x14ac:dyDescent="0.25"/>
    <row r="21641" ht="15" hidden="1" customHeight="1" x14ac:dyDescent="0.25"/>
    <row r="21642" ht="15" hidden="1" customHeight="1" x14ac:dyDescent="0.25"/>
    <row r="21643" ht="15" hidden="1" customHeight="1" x14ac:dyDescent="0.25"/>
    <row r="21644" ht="15" hidden="1" customHeight="1" x14ac:dyDescent="0.25"/>
    <row r="21645" ht="15" hidden="1" customHeight="1" x14ac:dyDescent="0.25"/>
    <row r="21646" ht="15" hidden="1" customHeight="1" x14ac:dyDescent="0.25"/>
    <row r="21647" ht="15" hidden="1" customHeight="1" x14ac:dyDescent="0.25"/>
    <row r="21648" ht="15" hidden="1" customHeight="1" x14ac:dyDescent="0.25"/>
    <row r="21649" ht="15" hidden="1" customHeight="1" x14ac:dyDescent="0.25"/>
    <row r="21650" ht="15" hidden="1" customHeight="1" x14ac:dyDescent="0.25"/>
    <row r="21651" ht="15" hidden="1" customHeight="1" x14ac:dyDescent="0.25"/>
    <row r="21652" ht="15" hidden="1" customHeight="1" x14ac:dyDescent="0.25"/>
    <row r="21653" ht="15" hidden="1" customHeight="1" x14ac:dyDescent="0.25"/>
    <row r="21654" ht="15" hidden="1" customHeight="1" x14ac:dyDescent="0.25"/>
    <row r="21655" ht="15" hidden="1" customHeight="1" x14ac:dyDescent="0.25"/>
    <row r="21656" ht="15" hidden="1" customHeight="1" x14ac:dyDescent="0.25"/>
    <row r="21657" ht="15" hidden="1" customHeight="1" x14ac:dyDescent="0.25"/>
    <row r="21658" ht="15" hidden="1" customHeight="1" x14ac:dyDescent="0.25"/>
    <row r="21659" ht="15" hidden="1" customHeight="1" x14ac:dyDescent="0.25"/>
    <row r="21660" ht="15" hidden="1" customHeight="1" x14ac:dyDescent="0.25"/>
    <row r="21661" ht="15" hidden="1" customHeight="1" x14ac:dyDescent="0.25"/>
    <row r="21662" ht="15" hidden="1" customHeight="1" x14ac:dyDescent="0.25"/>
    <row r="21663" ht="15" hidden="1" customHeight="1" x14ac:dyDescent="0.25"/>
    <row r="21664" ht="15" hidden="1" customHeight="1" x14ac:dyDescent="0.25"/>
    <row r="21665" ht="15" hidden="1" customHeight="1" x14ac:dyDescent="0.25"/>
    <row r="21666" ht="15" hidden="1" customHeight="1" x14ac:dyDescent="0.25"/>
    <row r="21667" ht="15" hidden="1" customHeight="1" x14ac:dyDescent="0.25"/>
    <row r="21668" ht="15" hidden="1" customHeight="1" x14ac:dyDescent="0.25"/>
    <row r="21669" ht="15" hidden="1" customHeight="1" x14ac:dyDescent="0.25"/>
    <row r="21670" ht="15" hidden="1" customHeight="1" x14ac:dyDescent="0.25"/>
    <row r="21671" ht="15" hidden="1" customHeight="1" x14ac:dyDescent="0.25"/>
    <row r="21672" ht="15" hidden="1" customHeight="1" x14ac:dyDescent="0.25"/>
    <row r="21673" ht="15" hidden="1" customHeight="1" x14ac:dyDescent="0.25"/>
    <row r="21674" ht="15" hidden="1" customHeight="1" x14ac:dyDescent="0.25"/>
    <row r="21675" ht="15" hidden="1" customHeight="1" x14ac:dyDescent="0.25"/>
    <row r="21676" ht="15" hidden="1" customHeight="1" x14ac:dyDescent="0.25"/>
    <row r="21677" ht="15" hidden="1" customHeight="1" x14ac:dyDescent="0.25"/>
    <row r="21678" ht="15" hidden="1" customHeight="1" x14ac:dyDescent="0.25"/>
    <row r="21679" ht="15" hidden="1" customHeight="1" x14ac:dyDescent="0.25"/>
    <row r="21680" ht="15" hidden="1" customHeight="1" x14ac:dyDescent="0.25"/>
    <row r="21681" ht="15" hidden="1" customHeight="1" x14ac:dyDescent="0.25"/>
    <row r="21682" ht="15" hidden="1" customHeight="1" x14ac:dyDescent="0.25"/>
    <row r="21683" ht="15" hidden="1" customHeight="1" x14ac:dyDescent="0.25"/>
    <row r="21684" ht="15" hidden="1" customHeight="1" x14ac:dyDescent="0.25"/>
    <row r="21685" ht="15" hidden="1" customHeight="1" x14ac:dyDescent="0.25"/>
    <row r="21686" ht="15" hidden="1" customHeight="1" x14ac:dyDescent="0.25"/>
    <row r="21687" ht="15" hidden="1" customHeight="1" x14ac:dyDescent="0.25"/>
    <row r="21688" ht="15" hidden="1" customHeight="1" x14ac:dyDescent="0.25"/>
    <row r="21689" ht="15" hidden="1" customHeight="1" x14ac:dyDescent="0.25"/>
    <row r="21690" ht="15" hidden="1" customHeight="1" x14ac:dyDescent="0.25"/>
    <row r="21691" ht="15" hidden="1" customHeight="1" x14ac:dyDescent="0.25"/>
    <row r="21692" ht="15" hidden="1" customHeight="1" x14ac:dyDescent="0.25"/>
    <row r="21693" ht="15" hidden="1" customHeight="1" x14ac:dyDescent="0.25"/>
    <row r="21694" ht="15" hidden="1" customHeight="1" x14ac:dyDescent="0.25"/>
    <row r="21695" ht="15" hidden="1" customHeight="1" x14ac:dyDescent="0.25"/>
    <row r="21696" ht="15" hidden="1" customHeight="1" x14ac:dyDescent="0.25"/>
    <row r="21697" ht="15" hidden="1" customHeight="1" x14ac:dyDescent="0.25"/>
    <row r="21698" ht="15" hidden="1" customHeight="1" x14ac:dyDescent="0.25"/>
    <row r="21699" ht="15" hidden="1" customHeight="1" x14ac:dyDescent="0.25"/>
    <row r="21700" ht="15" hidden="1" customHeight="1" x14ac:dyDescent="0.25"/>
    <row r="21701" ht="15" hidden="1" customHeight="1" x14ac:dyDescent="0.25"/>
    <row r="21702" ht="15" hidden="1" customHeight="1" x14ac:dyDescent="0.25"/>
    <row r="21703" ht="15" hidden="1" customHeight="1" x14ac:dyDescent="0.25"/>
    <row r="21704" ht="15" hidden="1" customHeight="1" x14ac:dyDescent="0.25"/>
    <row r="21705" ht="15" hidden="1" customHeight="1" x14ac:dyDescent="0.25"/>
    <row r="21706" ht="15" hidden="1" customHeight="1" x14ac:dyDescent="0.25"/>
    <row r="21707" ht="15" hidden="1" customHeight="1" x14ac:dyDescent="0.25"/>
    <row r="21708" ht="15" hidden="1" customHeight="1" x14ac:dyDescent="0.25"/>
    <row r="21709" ht="15" hidden="1" customHeight="1" x14ac:dyDescent="0.25"/>
    <row r="21710" ht="15" hidden="1" customHeight="1" x14ac:dyDescent="0.25"/>
    <row r="21711" ht="15" hidden="1" customHeight="1" x14ac:dyDescent="0.25"/>
    <row r="21712" ht="15" hidden="1" customHeight="1" x14ac:dyDescent="0.25"/>
    <row r="21713" ht="15" hidden="1" customHeight="1" x14ac:dyDescent="0.25"/>
    <row r="21714" ht="15" hidden="1" customHeight="1" x14ac:dyDescent="0.25"/>
    <row r="21715" ht="15" hidden="1" customHeight="1" x14ac:dyDescent="0.25"/>
    <row r="21716" ht="15" hidden="1" customHeight="1" x14ac:dyDescent="0.25"/>
    <row r="21717" ht="15" hidden="1" customHeight="1" x14ac:dyDescent="0.25"/>
    <row r="21718" ht="15" hidden="1" customHeight="1" x14ac:dyDescent="0.25"/>
    <row r="21719" ht="15" hidden="1" customHeight="1" x14ac:dyDescent="0.25"/>
    <row r="21720" ht="15" hidden="1" customHeight="1" x14ac:dyDescent="0.25"/>
    <row r="21721" ht="15" hidden="1" customHeight="1" x14ac:dyDescent="0.25"/>
    <row r="21722" ht="15" hidden="1" customHeight="1" x14ac:dyDescent="0.25"/>
    <row r="21723" ht="15" hidden="1" customHeight="1" x14ac:dyDescent="0.25"/>
    <row r="21724" ht="15" hidden="1" customHeight="1" x14ac:dyDescent="0.25"/>
    <row r="21725" ht="15" hidden="1" customHeight="1" x14ac:dyDescent="0.25"/>
    <row r="21726" ht="15" hidden="1" customHeight="1" x14ac:dyDescent="0.25"/>
    <row r="21727" ht="15" hidden="1" customHeight="1" x14ac:dyDescent="0.25"/>
    <row r="21728" ht="15" hidden="1" customHeight="1" x14ac:dyDescent="0.25"/>
    <row r="21729" ht="15" hidden="1" customHeight="1" x14ac:dyDescent="0.25"/>
    <row r="21730" ht="15" hidden="1" customHeight="1" x14ac:dyDescent="0.25"/>
    <row r="21731" ht="15" hidden="1" customHeight="1" x14ac:dyDescent="0.25"/>
    <row r="21732" ht="15" hidden="1" customHeight="1" x14ac:dyDescent="0.25"/>
    <row r="21733" ht="15" hidden="1" customHeight="1" x14ac:dyDescent="0.25"/>
    <row r="21734" ht="15" hidden="1" customHeight="1" x14ac:dyDescent="0.25"/>
    <row r="21735" ht="15" hidden="1" customHeight="1" x14ac:dyDescent="0.25"/>
    <row r="21736" ht="15" hidden="1" customHeight="1" x14ac:dyDescent="0.25"/>
    <row r="21737" ht="15" hidden="1" customHeight="1" x14ac:dyDescent="0.25"/>
    <row r="21738" ht="15" hidden="1" customHeight="1" x14ac:dyDescent="0.25"/>
    <row r="21739" ht="15" hidden="1" customHeight="1" x14ac:dyDescent="0.25"/>
    <row r="21740" ht="15" hidden="1" customHeight="1" x14ac:dyDescent="0.25"/>
    <row r="21741" ht="15" hidden="1" customHeight="1" x14ac:dyDescent="0.25"/>
    <row r="21742" ht="15" hidden="1" customHeight="1" x14ac:dyDescent="0.25"/>
    <row r="21743" ht="15" hidden="1" customHeight="1" x14ac:dyDescent="0.25"/>
    <row r="21744" ht="15" hidden="1" customHeight="1" x14ac:dyDescent="0.25"/>
    <row r="21745" ht="15" hidden="1" customHeight="1" x14ac:dyDescent="0.25"/>
    <row r="21746" ht="15" hidden="1" customHeight="1" x14ac:dyDescent="0.25"/>
    <row r="21747" ht="15" hidden="1" customHeight="1" x14ac:dyDescent="0.25"/>
    <row r="21748" ht="15" hidden="1" customHeight="1" x14ac:dyDescent="0.25"/>
    <row r="21749" ht="15" hidden="1" customHeight="1" x14ac:dyDescent="0.25"/>
    <row r="21750" ht="15" hidden="1" customHeight="1" x14ac:dyDescent="0.25"/>
    <row r="21751" ht="15" hidden="1" customHeight="1" x14ac:dyDescent="0.25"/>
    <row r="21752" ht="15" hidden="1" customHeight="1" x14ac:dyDescent="0.25"/>
    <row r="21753" ht="15" hidden="1" customHeight="1" x14ac:dyDescent="0.25"/>
    <row r="21754" ht="15" hidden="1" customHeight="1" x14ac:dyDescent="0.25"/>
    <row r="21755" ht="15" hidden="1" customHeight="1" x14ac:dyDescent="0.25"/>
    <row r="21756" ht="15" hidden="1" customHeight="1" x14ac:dyDescent="0.25"/>
    <row r="21757" ht="15" hidden="1" customHeight="1" x14ac:dyDescent="0.25"/>
    <row r="21758" ht="15" hidden="1" customHeight="1" x14ac:dyDescent="0.25"/>
    <row r="21759" ht="15" hidden="1" customHeight="1" x14ac:dyDescent="0.25"/>
    <row r="21760" ht="15" hidden="1" customHeight="1" x14ac:dyDescent="0.25"/>
    <row r="21761" ht="15" hidden="1" customHeight="1" x14ac:dyDescent="0.25"/>
    <row r="21762" ht="15" hidden="1" customHeight="1" x14ac:dyDescent="0.25"/>
    <row r="21763" ht="15" hidden="1" customHeight="1" x14ac:dyDescent="0.25"/>
    <row r="21764" ht="15" hidden="1" customHeight="1" x14ac:dyDescent="0.25"/>
    <row r="21765" ht="15" hidden="1" customHeight="1" x14ac:dyDescent="0.25"/>
    <row r="21766" ht="15" hidden="1" customHeight="1" x14ac:dyDescent="0.25"/>
    <row r="21767" ht="15" hidden="1" customHeight="1" x14ac:dyDescent="0.25"/>
    <row r="21768" ht="15" hidden="1" customHeight="1" x14ac:dyDescent="0.25"/>
    <row r="21769" ht="15" hidden="1" customHeight="1" x14ac:dyDescent="0.25"/>
    <row r="21770" ht="15" hidden="1" customHeight="1" x14ac:dyDescent="0.25"/>
    <row r="21771" ht="15" hidden="1" customHeight="1" x14ac:dyDescent="0.25"/>
    <row r="21772" ht="15" hidden="1" customHeight="1" x14ac:dyDescent="0.25"/>
    <row r="21773" ht="15" hidden="1" customHeight="1" x14ac:dyDescent="0.25"/>
    <row r="21774" ht="15" hidden="1" customHeight="1" x14ac:dyDescent="0.25"/>
    <row r="21775" ht="15" hidden="1" customHeight="1" x14ac:dyDescent="0.25"/>
    <row r="21776" ht="15" hidden="1" customHeight="1" x14ac:dyDescent="0.25"/>
    <row r="21777" ht="15" hidden="1" customHeight="1" x14ac:dyDescent="0.25"/>
    <row r="21778" ht="15" hidden="1" customHeight="1" x14ac:dyDescent="0.25"/>
    <row r="21779" ht="15" hidden="1" customHeight="1" x14ac:dyDescent="0.25"/>
    <row r="21780" ht="15" hidden="1" customHeight="1" x14ac:dyDescent="0.25"/>
    <row r="21781" ht="15" hidden="1" customHeight="1" x14ac:dyDescent="0.25"/>
    <row r="21782" ht="15" hidden="1" customHeight="1" x14ac:dyDescent="0.25"/>
    <row r="21783" ht="15" hidden="1" customHeight="1" x14ac:dyDescent="0.25"/>
    <row r="21784" ht="15" hidden="1" customHeight="1" x14ac:dyDescent="0.25"/>
    <row r="21785" ht="15" hidden="1" customHeight="1" x14ac:dyDescent="0.25"/>
    <row r="21786" ht="15" hidden="1" customHeight="1" x14ac:dyDescent="0.25"/>
    <row r="21787" ht="15" hidden="1" customHeight="1" x14ac:dyDescent="0.25"/>
    <row r="21788" ht="15" hidden="1" customHeight="1" x14ac:dyDescent="0.25"/>
    <row r="21789" ht="15" hidden="1" customHeight="1" x14ac:dyDescent="0.25"/>
    <row r="21790" ht="15" hidden="1" customHeight="1" x14ac:dyDescent="0.25"/>
    <row r="21791" ht="15" hidden="1" customHeight="1" x14ac:dyDescent="0.25"/>
    <row r="21792" ht="15" hidden="1" customHeight="1" x14ac:dyDescent="0.25"/>
    <row r="21793" ht="15" hidden="1" customHeight="1" x14ac:dyDescent="0.25"/>
    <row r="21794" ht="15" hidden="1" customHeight="1" x14ac:dyDescent="0.25"/>
    <row r="21795" ht="15" hidden="1" customHeight="1" x14ac:dyDescent="0.25"/>
    <row r="21796" ht="15" hidden="1" customHeight="1" x14ac:dyDescent="0.25"/>
    <row r="21797" ht="15" hidden="1" customHeight="1" x14ac:dyDescent="0.25"/>
    <row r="21798" ht="15" hidden="1" customHeight="1" x14ac:dyDescent="0.25"/>
    <row r="21799" ht="15" hidden="1" customHeight="1" x14ac:dyDescent="0.25"/>
    <row r="21800" ht="15" hidden="1" customHeight="1" x14ac:dyDescent="0.25"/>
    <row r="21801" ht="15" hidden="1" customHeight="1" x14ac:dyDescent="0.25"/>
    <row r="21802" ht="15" hidden="1" customHeight="1" x14ac:dyDescent="0.25"/>
    <row r="21803" ht="15" hidden="1" customHeight="1" x14ac:dyDescent="0.25"/>
    <row r="21804" ht="15" hidden="1" customHeight="1" x14ac:dyDescent="0.25"/>
    <row r="21805" ht="15" hidden="1" customHeight="1" x14ac:dyDescent="0.25"/>
    <row r="21806" ht="15" hidden="1" customHeight="1" x14ac:dyDescent="0.25"/>
    <row r="21807" ht="15" hidden="1" customHeight="1" x14ac:dyDescent="0.25"/>
    <row r="21808" ht="15" hidden="1" customHeight="1" x14ac:dyDescent="0.25"/>
    <row r="21809" ht="15" hidden="1" customHeight="1" x14ac:dyDescent="0.25"/>
    <row r="21810" ht="15" hidden="1" customHeight="1" x14ac:dyDescent="0.25"/>
    <row r="21811" ht="15" hidden="1" customHeight="1" x14ac:dyDescent="0.25"/>
    <row r="21812" ht="15" hidden="1" customHeight="1" x14ac:dyDescent="0.25"/>
    <row r="21813" ht="15" hidden="1" customHeight="1" x14ac:dyDescent="0.25"/>
    <row r="21814" ht="15" hidden="1" customHeight="1" x14ac:dyDescent="0.25"/>
    <row r="21815" ht="15" hidden="1" customHeight="1" x14ac:dyDescent="0.25"/>
    <row r="21816" ht="15" hidden="1" customHeight="1" x14ac:dyDescent="0.25"/>
    <row r="21817" ht="15" hidden="1" customHeight="1" x14ac:dyDescent="0.25"/>
    <row r="21818" ht="15" hidden="1" customHeight="1" x14ac:dyDescent="0.25"/>
    <row r="21819" ht="15" hidden="1" customHeight="1" x14ac:dyDescent="0.25"/>
    <row r="21820" ht="15" hidden="1" customHeight="1" x14ac:dyDescent="0.25"/>
    <row r="21821" ht="15" hidden="1" customHeight="1" x14ac:dyDescent="0.25"/>
    <row r="21822" ht="15" hidden="1" customHeight="1" x14ac:dyDescent="0.25"/>
    <row r="21823" ht="15" hidden="1" customHeight="1" x14ac:dyDescent="0.25"/>
    <row r="21824" ht="15" hidden="1" customHeight="1" x14ac:dyDescent="0.25"/>
    <row r="21825" ht="15" hidden="1" customHeight="1" x14ac:dyDescent="0.25"/>
    <row r="21826" ht="15" hidden="1" customHeight="1" x14ac:dyDescent="0.25"/>
    <row r="21827" ht="15" hidden="1" customHeight="1" x14ac:dyDescent="0.25"/>
    <row r="21828" ht="15" hidden="1" customHeight="1" x14ac:dyDescent="0.25"/>
    <row r="21829" ht="15" hidden="1" customHeight="1" x14ac:dyDescent="0.25"/>
    <row r="21830" ht="15" hidden="1" customHeight="1" x14ac:dyDescent="0.25"/>
    <row r="21831" ht="15" hidden="1" customHeight="1" x14ac:dyDescent="0.25"/>
    <row r="21832" ht="15" hidden="1" customHeight="1" x14ac:dyDescent="0.25"/>
    <row r="21833" ht="15" hidden="1" customHeight="1" x14ac:dyDescent="0.25"/>
    <row r="21834" ht="15" hidden="1" customHeight="1" x14ac:dyDescent="0.25"/>
    <row r="21835" ht="15" hidden="1" customHeight="1" x14ac:dyDescent="0.25"/>
    <row r="21836" ht="15" hidden="1" customHeight="1" x14ac:dyDescent="0.25"/>
    <row r="21837" ht="15" hidden="1" customHeight="1" x14ac:dyDescent="0.25"/>
    <row r="21838" ht="15" hidden="1" customHeight="1" x14ac:dyDescent="0.25"/>
    <row r="21839" ht="15" hidden="1" customHeight="1" x14ac:dyDescent="0.25"/>
    <row r="21840" ht="15" hidden="1" customHeight="1" x14ac:dyDescent="0.25"/>
    <row r="21841" ht="15" hidden="1" customHeight="1" x14ac:dyDescent="0.25"/>
    <row r="21842" ht="15" hidden="1" customHeight="1" x14ac:dyDescent="0.25"/>
    <row r="21843" ht="15" hidden="1" customHeight="1" x14ac:dyDescent="0.25"/>
    <row r="21844" ht="15" hidden="1" customHeight="1" x14ac:dyDescent="0.25"/>
    <row r="21845" ht="15" hidden="1" customHeight="1" x14ac:dyDescent="0.25"/>
    <row r="21846" ht="15" hidden="1" customHeight="1" x14ac:dyDescent="0.25"/>
    <row r="21847" ht="15" hidden="1" customHeight="1" x14ac:dyDescent="0.25"/>
    <row r="21848" ht="15" hidden="1" customHeight="1" x14ac:dyDescent="0.25"/>
    <row r="21849" ht="15" hidden="1" customHeight="1" x14ac:dyDescent="0.25"/>
    <row r="21850" ht="15" hidden="1" customHeight="1" x14ac:dyDescent="0.25"/>
    <row r="21851" ht="15" hidden="1" customHeight="1" x14ac:dyDescent="0.25"/>
    <row r="21852" ht="15" hidden="1" customHeight="1" x14ac:dyDescent="0.25"/>
    <row r="21853" ht="15" hidden="1" customHeight="1" x14ac:dyDescent="0.25"/>
    <row r="21854" ht="15" hidden="1" customHeight="1" x14ac:dyDescent="0.25"/>
    <row r="21855" ht="15" hidden="1" customHeight="1" x14ac:dyDescent="0.25"/>
    <row r="21856" ht="15" hidden="1" customHeight="1" x14ac:dyDescent="0.25"/>
    <row r="21857" ht="15" hidden="1" customHeight="1" x14ac:dyDescent="0.25"/>
    <row r="21858" ht="15" hidden="1" customHeight="1" x14ac:dyDescent="0.25"/>
    <row r="21859" ht="15" hidden="1" customHeight="1" x14ac:dyDescent="0.25"/>
    <row r="21860" ht="15" hidden="1" customHeight="1" x14ac:dyDescent="0.25"/>
    <row r="21861" ht="15" hidden="1" customHeight="1" x14ac:dyDescent="0.25"/>
    <row r="21862" ht="15" hidden="1" customHeight="1" x14ac:dyDescent="0.25"/>
    <row r="21863" ht="15" hidden="1" customHeight="1" x14ac:dyDescent="0.25"/>
    <row r="21864" ht="15" hidden="1" customHeight="1" x14ac:dyDescent="0.25"/>
    <row r="21865" ht="15" hidden="1" customHeight="1" x14ac:dyDescent="0.25"/>
    <row r="21866" ht="15" hidden="1" customHeight="1" x14ac:dyDescent="0.25"/>
    <row r="21867" ht="15" hidden="1" customHeight="1" x14ac:dyDescent="0.25"/>
    <row r="21868" ht="15" hidden="1" customHeight="1" x14ac:dyDescent="0.25"/>
    <row r="21869" ht="15" hidden="1" customHeight="1" x14ac:dyDescent="0.25"/>
    <row r="21870" ht="15" hidden="1" customHeight="1" x14ac:dyDescent="0.25"/>
    <row r="21871" ht="15" hidden="1" customHeight="1" x14ac:dyDescent="0.25"/>
    <row r="21872" ht="15" hidden="1" customHeight="1" x14ac:dyDescent="0.25"/>
    <row r="21873" ht="15" hidden="1" customHeight="1" x14ac:dyDescent="0.25"/>
    <row r="21874" ht="15" hidden="1" customHeight="1" x14ac:dyDescent="0.25"/>
    <row r="21875" ht="15" hidden="1" customHeight="1" x14ac:dyDescent="0.25"/>
    <row r="21876" ht="15" hidden="1" customHeight="1" x14ac:dyDescent="0.25"/>
    <row r="21877" ht="15" hidden="1" customHeight="1" x14ac:dyDescent="0.25"/>
    <row r="21878" ht="15" hidden="1" customHeight="1" x14ac:dyDescent="0.25"/>
    <row r="21879" ht="15" hidden="1" customHeight="1" x14ac:dyDescent="0.25"/>
    <row r="21880" ht="15" hidden="1" customHeight="1" x14ac:dyDescent="0.25"/>
    <row r="21881" ht="15" hidden="1" customHeight="1" x14ac:dyDescent="0.25"/>
    <row r="21882" ht="15" hidden="1" customHeight="1" x14ac:dyDescent="0.25"/>
    <row r="21883" ht="15" hidden="1" customHeight="1" x14ac:dyDescent="0.25"/>
    <row r="21884" ht="15" hidden="1" customHeight="1" x14ac:dyDescent="0.25"/>
    <row r="21885" ht="15" hidden="1" customHeight="1" x14ac:dyDescent="0.25"/>
    <row r="21886" ht="15" hidden="1" customHeight="1" x14ac:dyDescent="0.25"/>
    <row r="21887" ht="15" hidden="1" customHeight="1" x14ac:dyDescent="0.25"/>
    <row r="21888" ht="15" hidden="1" customHeight="1" x14ac:dyDescent="0.25"/>
    <row r="21889" ht="15" hidden="1" customHeight="1" x14ac:dyDescent="0.25"/>
    <row r="21890" ht="15" hidden="1" customHeight="1" x14ac:dyDescent="0.25"/>
    <row r="21891" ht="15" hidden="1" customHeight="1" x14ac:dyDescent="0.25"/>
    <row r="21892" ht="15" hidden="1" customHeight="1" x14ac:dyDescent="0.25"/>
    <row r="21893" ht="15" hidden="1" customHeight="1" x14ac:dyDescent="0.25"/>
    <row r="21894" ht="15" hidden="1" customHeight="1" x14ac:dyDescent="0.25"/>
    <row r="21895" ht="15" hidden="1" customHeight="1" x14ac:dyDescent="0.25"/>
    <row r="21896" ht="15" hidden="1" customHeight="1" x14ac:dyDescent="0.25"/>
    <row r="21897" ht="15" hidden="1" customHeight="1" x14ac:dyDescent="0.25"/>
    <row r="21898" ht="15" hidden="1" customHeight="1" x14ac:dyDescent="0.25"/>
    <row r="21899" ht="15" hidden="1" customHeight="1" x14ac:dyDescent="0.25"/>
    <row r="21900" ht="15" hidden="1" customHeight="1" x14ac:dyDescent="0.25"/>
    <row r="21901" ht="15" hidden="1" customHeight="1" x14ac:dyDescent="0.25"/>
    <row r="21902" ht="15" hidden="1" customHeight="1" x14ac:dyDescent="0.25"/>
    <row r="21903" ht="15" hidden="1" customHeight="1" x14ac:dyDescent="0.25"/>
    <row r="21904" ht="15" hidden="1" customHeight="1" x14ac:dyDescent="0.25"/>
    <row r="21905" ht="15" hidden="1" customHeight="1" x14ac:dyDescent="0.25"/>
    <row r="21906" ht="15" hidden="1" customHeight="1" x14ac:dyDescent="0.25"/>
    <row r="21907" ht="15" hidden="1" customHeight="1" x14ac:dyDescent="0.25"/>
    <row r="21908" ht="15" hidden="1" customHeight="1" x14ac:dyDescent="0.25"/>
    <row r="21909" ht="15" hidden="1" customHeight="1" x14ac:dyDescent="0.25"/>
    <row r="21910" ht="15" hidden="1" customHeight="1" x14ac:dyDescent="0.25"/>
    <row r="21911" ht="15" hidden="1" customHeight="1" x14ac:dyDescent="0.25"/>
    <row r="21912" ht="15" hidden="1" customHeight="1" x14ac:dyDescent="0.25"/>
    <row r="21913" ht="15" hidden="1" customHeight="1" x14ac:dyDescent="0.25"/>
    <row r="21914" ht="15" hidden="1" customHeight="1" x14ac:dyDescent="0.25"/>
    <row r="21915" ht="15" hidden="1" customHeight="1" x14ac:dyDescent="0.25"/>
    <row r="21916" ht="15" hidden="1" customHeight="1" x14ac:dyDescent="0.25"/>
    <row r="21917" ht="15" hidden="1" customHeight="1" x14ac:dyDescent="0.25"/>
    <row r="21918" ht="15" hidden="1" customHeight="1" x14ac:dyDescent="0.25"/>
    <row r="21919" ht="15" hidden="1" customHeight="1" x14ac:dyDescent="0.25"/>
    <row r="21920" ht="15" hidden="1" customHeight="1" x14ac:dyDescent="0.25"/>
    <row r="21921" ht="15" hidden="1" customHeight="1" x14ac:dyDescent="0.25"/>
    <row r="21922" ht="15" hidden="1" customHeight="1" x14ac:dyDescent="0.25"/>
    <row r="21923" ht="15" hidden="1" customHeight="1" x14ac:dyDescent="0.25"/>
    <row r="21924" ht="15" hidden="1" customHeight="1" x14ac:dyDescent="0.25"/>
    <row r="21925" ht="15" hidden="1" customHeight="1" x14ac:dyDescent="0.25"/>
    <row r="21926" ht="15" hidden="1" customHeight="1" x14ac:dyDescent="0.25"/>
    <row r="21927" ht="15" hidden="1" customHeight="1" x14ac:dyDescent="0.25"/>
    <row r="21928" ht="15" hidden="1" customHeight="1" x14ac:dyDescent="0.25"/>
    <row r="21929" ht="15" hidden="1" customHeight="1" x14ac:dyDescent="0.25"/>
    <row r="21930" ht="15" hidden="1" customHeight="1" x14ac:dyDescent="0.25"/>
    <row r="21931" ht="15" hidden="1" customHeight="1" x14ac:dyDescent="0.25"/>
    <row r="21932" ht="15" hidden="1" customHeight="1" x14ac:dyDescent="0.25"/>
    <row r="21933" ht="15" hidden="1" customHeight="1" x14ac:dyDescent="0.25"/>
    <row r="21934" ht="15" hidden="1" customHeight="1" x14ac:dyDescent="0.25"/>
    <row r="21935" ht="15" hidden="1" customHeight="1" x14ac:dyDescent="0.25"/>
    <row r="21936" ht="15" hidden="1" customHeight="1" x14ac:dyDescent="0.25"/>
    <row r="21937" ht="15" hidden="1" customHeight="1" x14ac:dyDescent="0.25"/>
    <row r="21938" ht="15" hidden="1" customHeight="1" x14ac:dyDescent="0.25"/>
    <row r="21939" ht="15" hidden="1" customHeight="1" x14ac:dyDescent="0.25"/>
    <row r="21940" ht="15" hidden="1" customHeight="1" x14ac:dyDescent="0.25"/>
    <row r="21941" ht="15" hidden="1" customHeight="1" x14ac:dyDescent="0.25"/>
    <row r="21942" ht="15" hidden="1" customHeight="1" x14ac:dyDescent="0.25"/>
    <row r="21943" ht="15" hidden="1" customHeight="1" x14ac:dyDescent="0.25"/>
    <row r="21944" ht="15" hidden="1" customHeight="1" x14ac:dyDescent="0.25"/>
    <row r="21945" ht="15" hidden="1" customHeight="1" x14ac:dyDescent="0.25"/>
    <row r="21946" ht="15" hidden="1" customHeight="1" x14ac:dyDescent="0.25"/>
    <row r="21947" ht="15" hidden="1" customHeight="1" x14ac:dyDescent="0.25"/>
    <row r="21948" ht="15" hidden="1" customHeight="1" x14ac:dyDescent="0.25"/>
    <row r="21949" ht="15" hidden="1" customHeight="1" x14ac:dyDescent="0.25"/>
    <row r="21950" ht="15" hidden="1" customHeight="1" x14ac:dyDescent="0.25"/>
    <row r="21951" ht="15" hidden="1" customHeight="1" x14ac:dyDescent="0.25"/>
    <row r="21952" ht="15" hidden="1" customHeight="1" x14ac:dyDescent="0.25"/>
    <row r="21953" ht="15" hidden="1" customHeight="1" x14ac:dyDescent="0.25"/>
    <row r="21954" ht="15" hidden="1" customHeight="1" x14ac:dyDescent="0.25"/>
    <row r="21955" ht="15" hidden="1" customHeight="1" x14ac:dyDescent="0.25"/>
    <row r="21956" ht="15" hidden="1" customHeight="1" x14ac:dyDescent="0.25"/>
    <row r="21957" ht="15" hidden="1" customHeight="1" x14ac:dyDescent="0.25"/>
    <row r="21958" ht="15" hidden="1" customHeight="1" x14ac:dyDescent="0.25"/>
    <row r="21959" ht="15" hidden="1" customHeight="1" x14ac:dyDescent="0.25"/>
    <row r="21960" ht="15" hidden="1" customHeight="1" x14ac:dyDescent="0.25"/>
    <row r="21961" ht="15" hidden="1" customHeight="1" x14ac:dyDescent="0.25"/>
    <row r="21962" ht="15" hidden="1" customHeight="1" x14ac:dyDescent="0.25"/>
    <row r="21963" ht="15" hidden="1" customHeight="1" x14ac:dyDescent="0.25"/>
    <row r="21964" ht="15" hidden="1" customHeight="1" x14ac:dyDescent="0.25"/>
    <row r="21965" ht="15" hidden="1" customHeight="1" x14ac:dyDescent="0.25"/>
    <row r="21966" ht="15" hidden="1" customHeight="1" x14ac:dyDescent="0.25"/>
    <row r="21967" ht="15" hidden="1" customHeight="1" x14ac:dyDescent="0.25"/>
    <row r="21968" ht="15" hidden="1" customHeight="1" x14ac:dyDescent="0.25"/>
    <row r="21969" ht="15" hidden="1" customHeight="1" x14ac:dyDescent="0.25"/>
    <row r="21970" ht="15" hidden="1" customHeight="1" x14ac:dyDescent="0.25"/>
    <row r="21971" ht="15" hidden="1" customHeight="1" x14ac:dyDescent="0.25"/>
    <row r="21972" ht="15" hidden="1" customHeight="1" x14ac:dyDescent="0.25"/>
    <row r="21973" ht="15" hidden="1" customHeight="1" x14ac:dyDescent="0.25"/>
    <row r="21974" ht="15" hidden="1" customHeight="1" x14ac:dyDescent="0.25"/>
    <row r="21975" ht="15" hidden="1" customHeight="1" x14ac:dyDescent="0.25"/>
    <row r="21976" ht="15" hidden="1" customHeight="1" x14ac:dyDescent="0.25"/>
    <row r="21977" ht="15" hidden="1" customHeight="1" x14ac:dyDescent="0.25"/>
    <row r="21978" ht="15" hidden="1" customHeight="1" x14ac:dyDescent="0.25"/>
    <row r="21979" ht="15" hidden="1" customHeight="1" x14ac:dyDescent="0.25"/>
    <row r="21980" ht="15" hidden="1" customHeight="1" x14ac:dyDescent="0.25"/>
    <row r="21981" ht="15" hidden="1" customHeight="1" x14ac:dyDescent="0.25"/>
    <row r="21982" ht="15" hidden="1" customHeight="1" x14ac:dyDescent="0.25"/>
    <row r="21983" ht="15" hidden="1" customHeight="1" x14ac:dyDescent="0.25"/>
    <row r="21984" ht="15" hidden="1" customHeight="1" x14ac:dyDescent="0.25"/>
    <row r="21985" ht="15" hidden="1" customHeight="1" x14ac:dyDescent="0.25"/>
    <row r="21986" ht="15" hidden="1" customHeight="1" x14ac:dyDescent="0.25"/>
    <row r="21987" ht="15" hidden="1" customHeight="1" x14ac:dyDescent="0.25"/>
    <row r="21988" ht="15" hidden="1" customHeight="1" x14ac:dyDescent="0.25"/>
    <row r="21989" ht="15" hidden="1" customHeight="1" x14ac:dyDescent="0.25"/>
    <row r="21990" ht="15" hidden="1" customHeight="1" x14ac:dyDescent="0.25"/>
    <row r="21991" ht="15" hidden="1" customHeight="1" x14ac:dyDescent="0.25"/>
    <row r="21992" ht="15" hidden="1" customHeight="1" x14ac:dyDescent="0.25"/>
    <row r="21993" ht="15" hidden="1" customHeight="1" x14ac:dyDescent="0.25"/>
    <row r="21994" ht="15" hidden="1" customHeight="1" x14ac:dyDescent="0.25"/>
    <row r="21995" ht="15" hidden="1" customHeight="1" x14ac:dyDescent="0.25"/>
    <row r="21996" ht="15" hidden="1" customHeight="1" x14ac:dyDescent="0.25"/>
    <row r="21997" ht="15" hidden="1" customHeight="1" x14ac:dyDescent="0.25"/>
    <row r="21998" ht="15" hidden="1" customHeight="1" x14ac:dyDescent="0.25"/>
    <row r="21999" ht="15" hidden="1" customHeight="1" x14ac:dyDescent="0.25"/>
    <row r="22000" ht="15" hidden="1" customHeight="1" x14ac:dyDescent="0.25"/>
    <row r="22001" ht="15" hidden="1" customHeight="1" x14ac:dyDescent="0.25"/>
    <row r="22002" ht="15" hidden="1" customHeight="1" x14ac:dyDescent="0.25"/>
    <row r="22003" ht="15" hidden="1" customHeight="1" x14ac:dyDescent="0.25"/>
    <row r="22004" ht="15" hidden="1" customHeight="1" x14ac:dyDescent="0.25"/>
    <row r="22005" ht="15" hidden="1" customHeight="1" x14ac:dyDescent="0.25"/>
    <row r="22006" ht="15" hidden="1" customHeight="1" x14ac:dyDescent="0.25"/>
    <row r="22007" ht="15" hidden="1" customHeight="1" x14ac:dyDescent="0.25"/>
    <row r="22008" ht="15" hidden="1" customHeight="1" x14ac:dyDescent="0.25"/>
    <row r="22009" ht="15" hidden="1" customHeight="1" x14ac:dyDescent="0.25"/>
    <row r="22010" ht="15" hidden="1" customHeight="1" x14ac:dyDescent="0.25"/>
    <row r="22011" ht="15" hidden="1" customHeight="1" x14ac:dyDescent="0.25"/>
    <row r="22012" ht="15" hidden="1" customHeight="1" x14ac:dyDescent="0.25"/>
    <row r="22013" ht="15" hidden="1" customHeight="1" x14ac:dyDescent="0.25"/>
    <row r="22014" ht="15" hidden="1" customHeight="1" x14ac:dyDescent="0.25"/>
    <row r="22015" ht="15" hidden="1" customHeight="1" x14ac:dyDescent="0.25"/>
    <row r="22016" ht="15" hidden="1" customHeight="1" x14ac:dyDescent="0.25"/>
    <row r="22017" ht="15" hidden="1" customHeight="1" x14ac:dyDescent="0.25"/>
    <row r="22018" ht="15" hidden="1" customHeight="1" x14ac:dyDescent="0.25"/>
    <row r="22019" ht="15" hidden="1" customHeight="1" x14ac:dyDescent="0.25"/>
    <row r="22020" ht="15" hidden="1" customHeight="1" x14ac:dyDescent="0.25"/>
    <row r="22021" ht="15" hidden="1" customHeight="1" x14ac:dyDescent="0.25"/>
    <row r="22022" ht="15" hidden="1" customHeight="1" x14ac:dyDescent="0.25"/>
    <row r="22023" ht="15" hidden="1" customHeight="1" x14ac:dyDescent="0.25"/>
    <row r="22024" ht="15" hidden="1" customHeight="1" x14ac:dyDescent="0.25"/>
    <row r="22025" ht="15" hidden="1" customHeight="1" x14ac:dyDescent="0.25"/>
    <row r="22026" ht="15" hidden="1" customHeight="1" x14ac:dyDescent="0.25"/>
    <row r="22027" ht="15" hidden="1" customHeight="1" x14ac:dyDescent="0.25"/>
    <row r="22028" ht="15" hidden="1" customHeight="1" x14ac:dyDescent="0.25"/>
    <row r="22029" ht="15" hidden="1" customHeight="1" x14ac:dyDescent="0.25"/>
    <row r="22030" ht="15" hidden="1" customHeight="1" x14ac:dyDescent="0.25"/>
    <row r="22031" ht="15" hidden="1" customHeight="1" x14ac:dyDescent="0.25"/>
    <row r="22032" ht="15" hidden="1" customHeight="1" x14ac:dyDescent="0.25"/>
    <row r="22033" ht="15" hidden="1" customHeight="1" x14ac:dyDescent="0.25"/>
    <row r="22034" ht="15" hidden="1" customHeight="1" x14ac:dyDescent="0.25"/>
    <row r="22035" ht="15" hidden="1" customHeight="1" x14ac:dyDescent="0.25"/>
    <row r="22036" ht="15" hidden="1" customHeight="1" x14ac:dyDescent="0.25"/>
    <row r="22037" ht="15" hidden="1" customHeight="1" x14ac:dyDescent="0.25"/>
    <row r="22038" ht="15" hidden="1" customHeight="1" x14ac:dyDescent="0.25"/>
    <row r="22039" ht="15" hidden="1" customHeight="1" x14ac:dyDescent="0.25"/>
    <row r="22040" ht="15" hidden="1" customHeight="1" x14ac:dyDescent="0.25"/>
    <row r="22041" ht="15" hidden="1" customHeight="1" x14ac:dyDescent="0.25"/>
    <row r="22042" ht="15" hidden="1" customHeight="1" x14ac:dyDescent="0.25"/>
    <row r="22043" ht="15" hidden="1" customHeight="1" x14ac:dyDescent="0.25"/>
    <row r="22044" ht="15" hidden="1" customHeight="1" x14ac:dyDescent="0.25"/>
    <row r="22045" ht="15" hidden="1" customHeight="1" x14ac:dyDescent="0.25"/>
    <row r="22046" ht="15" hidden="1" customHeight="1" x14ac:dyDescent="0.25"/>
    <row r="22047" ht="15" hidden="1" customHeight="1" x14ac:dyDescent="0.25"/>
    <row r="22048" ht="15" hidden="1" customHeight="1" x14ac:dyDescent="0.25"/>
    <row r="22049" ht="15" hidden="1" customHeight="1" x14ac:dyDescent="0.25"/>
    <row r="22050" ht="15" hidden="1" customHeight="1" x14ac:dyDescent="0.25"/>
    <row r="22051" ht="15" hidden="1" customHeight="1" x14ac:dyDescent="0.25"/>
    <row r="22052" ht="15" hidden="1" customHeight="1" x14ac:dyDescent="0.25"/>
    <row r="22053" ht="15" hidden="1" customHeight="1" x14ac:dyDescent="0.25"/>
    <row r="22054" ht="15" hidden="1" customHeight="1" x14ac:dyDescent="0.25"/>
    <row r="22055" ht="15" hidden="1" customHeight="1" x14ac:dyDescent="0.25"/>
    <row r="22056" ht="15" hidden="1" customHeight="1" x14ac:dyDescent="0.25"/>
    <row r="22057" ht="15" hidden="1" customHeight="1" x14ac:dyDescent="0.25"/>
    <row r="22058" ht="15" hidden="1" customHeight="1" x14ac:dyDescent="0.25"/>
    <row r="22059" ht="15" hidden="1" customHeight="1" x14ac:dyDescent="0.25"/>
    <row r="22060" ht="15" hidden="1" customHeight="1" x14ac:dyDescent="0.25"/>
    <row r="22061" ht="15" hidden="1" customHeight="1" x14ac:dyDescent="0.25"/>
    <row r="22062" ht="15" hidden="1" customHeight="1" x14ac:dyDescent="0.25"/>
    <row r="22063" ht="15" hidden="1" customHeight="1" x14ac:dyDescent="0.25"/>
    <row r="22064" ht="15" hidden="1" customHeight="1" x14ac:dyDescent="0.25"/>
    <row r="22065" ht="15" hidden="1" customHeight="1" x14ac:dyDescent="0.25"/>
    <row r="22066" ht="15" hidden="1" customHeight="1" x14ac:dyDescent="0.25"/>
    <row r="22067" ht="15" hidden="1" customHeight="1" x14ac:dyDescent="0.25"/>
    <row r="22068" ht="15" hidden="1" customHeight="1" x14ac:dyDescent="0.25"/>
    <row r="22069" ht="15" hidden="1" customHeight="1" x14ac:dyDescent="0.25"/>
    <row r="22070" ht="15" hidden="1" customHeight="1" x14ac:dyDescent="0.25"/>
    <row r="22071" ht="15" hidden="1" customHeight="1" x14ac:dyDescent="0.25"/>
    <row r="22072" ht="15" hidden="1" customHeight="1" x14ac:dyDescent="0.25"/>
    <row r="22073" ht="15" hidden="1" customHeight="1" x14ac:dyDescent="0.25"/>
    <row r="22074" ht="15" hidden="1" customHeight="1" x14ac:dyDescent="0.25"/>
    <row r="22075" ht="15" hidden="1" customHeight="1" x14ac:dyDescent="0.25"/>
    <row r="22076" ht="15" hidden="1" customHeight="1" x14ac:dyDescent="0.25"/>
    <row r="22077" ht="15" hidden="1" customHeight="1" x14ac:dyDescent="0.25"/>
    <row r="22078" ht="15" hidden="1" customHeight="1" x14ac:dyDescent="0.25"/>
    <row r="22079" ht="15" hidden="1" customHeight="1" x14ac:dyDescent="0.25"/>
    <row r="22080" ht="15" hidden="1" customHeight="1" x14ac:dyDescent="0.25"/>
    <row r="22081" ht="15" hidden="1" customHeight="1" x14ac:dyDescent="0.25"/>
    <row r="22082" ht="15" hidden="1" customHeight="1" x14ac:dyDescent="0.25"/>
    <row r="22083" ht="15" hidden="1" customHeight="1" x14ac:dyDescent="0.25"/>
    <row r="22084" ht="15" hidden="1" customHeight="1" x14ac:dyDescent="0.25"/>
    <row r="22085" ht="15" hidden="1" customHeight="1" x14ac:dyDescent="0.25"/>
    <row r="22086" ht="15" hidden="1" customHeight="1" x14ac:dyDescent="0.25"/>
    <row r="22087" ht="15" hidden="1" customHeight="1" x14ac:dyDescent="0.25"/>
    <row r="22088" ht="15" hidden="1" customHeight="1" x14ac:dyDescent="0.25"/>
    <row r="22089" ht="15" hidden="1" customHeight="1" x14ac:dyDescent="0.25"/>
    <row r="22090" ht="15" hidden="1" customHeight="1" x14ac:dyDescent="0.25"/>
    <row r="22091" ht="15" hidden="1" customHeight="1" x14ac:dyDescent="0.25"/>
    <row r="22092" ht="15" hidden="1" customHeight="1" x14ac:dyDescent="0.25"/>
    <row r="22093" ht="15" hidden="1" customHeight="1" x14ac:dyDescent="0.25"/>
    <row r="22094" ht="15" hidden="1" customHeight="1" x14ac:dyDescent="0.25"/>
    <row r="22095" ht="15" hidden="1" customHeight="1" x14ac:dyDescent="0.25"/>
    <row r="22096" ht="15" hidden="1" customHeight="1" x14ac:dyDescent="0.25"/>
    <row r="22097" ht="15" hidden="1" customHeight="1" x14ac:dyDescent="0.25"/>
    <row r="22098" ht="15" hidden="1" customHeight="1" x14ac:dyDescent="0.25"/>
    <row r="22099" ht="15" hidden="1" customHeight="1" x14ac:dyDescent="0.25"/>
    <row r="22100" ht="15" hidden="1" customHeight="1" x14ac:dyDescent="0.25"/>
    <row r="22101" ht="15" hidden="1" customHeight="1" x14ac:dyDescent="0.25"/>
    <row r="22102" ht="15" hidden="1" customHeight="1" x14ac:dyDescent="0.25"/>
    <row r="22103" ht="15" hidden="1" customHeight="1" x14ac:dyDescent="0.25"/>
    <row r="22104" ht="15" hidden="1" customHeight="1" x14ac:dyDescent="0.25"/>
    <row r="22105" ht="15" hidden="1" customHeight="1" x14ac:dyDescent="0.25"/>
    <row r="22106" ht="15" hidden="1" customHeight="1" x14ac:dyDescent="0.25"/>
    <row r="22107" ht="15" hidden="1" customHeight="1" x14ac:dyDescent="0.25"/>
    <row r="22108" ht="15" hidden="1" customHeight="1" x14ac:dyDescent="0.25"/>
    <row r="22109" ht="15" hidden="1" customHeight="1" x14ac:dyDescent="0.25"/>
    <row r="22110" ht="15" hidden="1" customHeight="1" x14ac:dyDescent="0.25"/>
    <row r="22111" ht="15" hidden="1" customHeight="1" x14ac:dyDescent="0.25"/>
    <row r="22112" ht="15" hidden="1" customHeight="1" x14ac:dyDescent="0.25"/>
    <row r="22113" ht="15" hidden="1" customHeight="1" x14ac:dyDescent="0.25"/>
    <row r="22114" ht="15" hidden="1" customHeight="1" x14ac:dyDescent="0.25"/>
    <row r="22115" ht="15" hidden="1" customHeight="1" x14ac:dyDescent="0.25"/>
    <row r="22116" ht="15" hidden="1" customHeight="1" x14ac:dyDescent="0.25"/>
    <row r="22117" ht="15" hidden="1" customHeight="1" x14ac:dyDescent="0.25"/>
    <row r="22118" ht="15" hidden="1" customHeight="1" x14ac:dyDescent="0.25"/>
    <row r="22119" ht="15" hidden="1" customHeight="1" x14ac:dyDescent="0.25"/>
    <row r="22120" ht="15" hidden="1" customHeight="1" x14ac:dyDescent="0.25"/>
    <row r="22121" ht="15" hidden="1" customHeight="1" x14ac:dyDescent="0.25"/>
    <row r="22122" ht="15" hidden="1" customHeight="1" x14ac:dyDescent="0.25"/>
    <row r="22123" ht="15" hidden="1" customHeight="1" x14ac:dyDescent="0.25"/>
    <row r="22124" ht="15" hidden="1" customHeight="1" x14ac:dyDescent="0.25"/>
    <row r="22125" ht="15" hidden="1" customHeight="1" x14ac:dyDescent="0.25"/>
    <row r="22126" ht="15" hidden="1" customHeight="1" x14ac:dyDescent="0.25"/>
    <row r="22127" ht="15" hidden="1" customHeight="1" x14ac:dyDescent="0.25"/>
    <row r="22128" ht="15" hidden="1" customHeight="1" x14ac:dyDescent="0.25"/>
    <row r="22129" ht="15" hidden="1" customHeight="1" x14ac:dyDescent="0.25"/>
    <row r="22130" ht="15" hidden="1" customHeight="1" x14ac:dyDescent="0.25"/>
    <row r="22131" ht="15" hidden="1" customHeight="1" x14ac:dyDescent="0.25"/>
    <row r="22132" ht="15" hidden="1" customHeight="1" x14ac:dyDescent="0.25"/>
    <row r="22133" ht="15" hidden="1" customHeight="1" x14ac:dyDescent="0.25"/>
    <row r="22134" ht="15" hidden="1" customHeight="1" x14ac:dyDescent="0.25"/>
    <row r="22135" ht="15" hidden="1" customHeight="1" x14ac:dyDescent="0.25"/>
    <row r="22136" ht="15" hidden="1" customHeight="1" x14ac:dyDescent="0.25"/>
    <row r="22137" ht="15" hidden="1" customHeight="1" x14ac:dyDescent="0.25"/>
    <row r="22138" ht="15" hidden="1" customHeight="1" x14ac:dyDescent="0.25"/>
    <row r="22139" ht="15" hidden="1" customHeight="1" x14ac:dyDescent="0.25"/>
    <row r="22140" ht="15" hidden="1" customHeight="1" x14ac:dyDescent="0.25"/>
    <row r="22141" ht="15" hidden="1" customHeight="1" x14ac:dyDescent="0.25"/>
    <row r="22142" ht="15" hidden="1" customHeight="1" x14ac:dyDescent="0.25"/>
    <row r="22143" ht="15" hidden="1" customHeight="1" x14ac:dyDescent="0.25"/>
    <row r="22144" ht="15" hidden="1" customHeight="1" x14ac:dyDescent="0.25"/>
    <row r="22145" ht="15" hidden="1" customHeight="1" x14ac:dyDescent="0.25"/>
    <row r="22146" ht="15" hidden="1" customHeight="1" x14ac:dyDescent="0.25"/>
    <row r="22147" ht="15" hidden="1" customHeight="1" x14ac:dyDescent="0.25"/>
    <row r="22148" ht="15" hidden="1" customHeight="1" x14ac:dyDescent="0.25"/>
    <row r="22149" ht="15" hidden="1" customHeight="1" x14ac:dyDescent="0.25"/>
    <row r="22150" ht="15" hidden="1" customHeight="1" x14ac:dyDescent="0.25"/>
    <row r="22151" ht="15" hidden="1" customHeight="1" x14ac:dyDescent="0.25"/>
    <row r="22152" ht="15" hidden="1" customHeight="1" x14ac:dyDescent="0.25"/>
    <row r="22153" ht="15" hidden="1" customHeight="1" x14ac:dyDescent="0.25"/>
    <row r="22154" ht="15" hidden="1" customHeight="1" x14ac:dyDescent="0.25"/>
    <row r="22155" ht="15" hidden="1" customHeight="1" x14ac:dyDescent="0.25"/>
    <row r="22156" ht="15" hidden="1" customHeight="1" x14ac:dyDescent="0.25"/>
    <row r="22157" ht="15" hidden="1" customHeight="1" x14ac:dyDescent="0.25"/>
    <row r="22158" ht="15" hidden="1" customHeight="1" x14ac:dyDescent="0.25"/>
    <row r="22159" ht="15" hidden="1" customHeight="1" x14ac:dyDescent="0.25"/>
    <row r="22160" ht="15" hidden="1" customHeight="1" x14ac:dyDescent="0.25"/>
    <row r="22161" ht="15" hidden="1" customHeight="1" x14ac:dyDescent="0.25"/>
    <row r="22162" ht="15" hidden="1" customHeight="1" x14ac:dyDescent="0.25"/>
    <row r="22163" ht="15" hidden="1" customHeight="1" x14ac:dyDescent="0.25"/>
    <row r="22164" ht="15" hidden="1" customHeight="1" x14ac:dyDescent="0.25"/>
    <row r="22165" ht="15" hidden="1" customHeight="1" x14ac:dyDescent="0.25"/>
    <row r="22166" ht="15" hidden="1" customHeight="1" x14ac:dyDescent="0.25"/>
    <row r="22167" ht="15" hidden="1" customHeight="1" x14ac:dyDescent="0.25"/>
    <row r="22168" ht="15" hidden="1" customHeight="1" x14ac:dyDescent="0.25"/>
    <row r="22169" ht="15" hidden="1" customHeight="1" x14ac:dyDescent="0.25"/>
    <row r="22170" ht="15" hidden="1" customHeight="1" x14ac:dyDescent="0.25"/>
    <row r="22171" ht="15" hidden="1" customHeight="1" x14ac:dyDescent="0.25"/>
    <row r="22172" ht="15" hidden="1" customHeight="1" x14ac:dyDescent="0.25"/>
    <row r="22173" ht="15" hidden="1" customHeight="1" x14ac:dyDescent="0.25"/>
    <row r="22174" ht="15" hidden="1" customHeight="1" x14ac:dyDescent="0.25"/>
    <row r="22175" ht="15" hidden="1" customHeight="1" x14ac:dyDescent="0.25"/>
    <row r="22176" ht="15" hidden="1" customHeight="1" x14ac:dyDescent="0.25"/>
    <row r="22177" ht="15" hidden="1" customHeight="1" x14ac:dyDescent="0.25"/>
    <row r="22178" ht="15" hidden="1" customHeight="1" x14ac:dyDescent="0.25"/>
    <row r="22179" ht="15" hidden="1" customHeight="1" x14ac:dyDescent="0.25"/>
    <row r="22180" ht="15" hidden="1" customHeight="1" x14ac:dyDescent="0.25"/>
    <row r="22181" ht="15" hidden="1" customHeight="1" x14ac:dyDescent="0.25"/>
    <row r="22182" ht="15" hidden="1" customHeight="1" x14ac:dyDescent="0.25"/>
    <row r="22183" ht="15" hidden="1" customHeight="1" x14ac:dyDescent="0.25"/>
    <row r="22184" ht="15" hidden="1" customHeight="1" x14ac:dyDescent="0.25"/>
    <row r="22185" ht="15" hidden="1" customHeight="1" x14ac:dyDescent="0.25"/>
    <row r="22186" ht="15" hidden="1" customHeight="1" x14ac:dyDescent="0.25"/>
    <row r="22187" ht="15" hidden="1" customHeight="1" x14ac:dyDescent="0.25"/>
    <row r="22188" ht="15" hidden="1" customHeight="1" x14ac:dyDescent="0.25"/>
    <row r="22189" ht="15" hidden="1" customHeight="1" x14ac:dyDescent="0.25"/>
    <row r="22190" ht="15" hidden="1" customHeight="1" x14ac:dyDescent="0.25"/>
    <row r="22191" ht="15" hidden="1" customHeight="1" x14ac:dyDescent="0.25"/>
    <row r="22192" ht="15" hidden="1" customHeight="1" x14ac:dyDescent="0.25"/>
    <row r="22193" ht="15" hidden="1" customHeight="1" x14ac:dyDescent="0.25"/>
    <row r="22194" ht="15" hidden="1" customHeight="1" x14ac:dyDescent="0.25"/>
    <row r="22195" ht="15" hidden="1" customHeight="1" x14ac:dyDescent="0.25"/>
    <row r="22196" ht="15" hidden="1" customHeight="1" x14ac:dyDescent="0.25"/>
    <row r="22197" ht="15" hidden="1" customHeight="1" x14ac:dyDescent="0.25"/>
    <row r="22198" ht="15" hidden="1" customHeight="1" x14ac:dyDescent="0.25"/>
    <row r="22199" ht="15" hidden="1" customHeight="1" x14ac:dyDescent="0.25"/>
    <row r="22200" ht="15" hidden="1" customHeight="1" x14ac:dyDescent="0.25"/>
    <row r="22201" ht="15" hidden="1" customHeight="1" x14ac:dyDescent="0.25"/>
    <row r="22202" ht="15" hidden="1" customHeight="1" x14ac:dyDescent="0.25"/>
    <row r="22203" ht="15" hidden="1" customHeight="1" x14ac:dyDescent="0.25"/>
    <row r="22204" ht="15" hidden="1" customHeight="1" x14ac:dyDescent="0.25"/>
    <row r="22205" ht="15" hidden="1" customHeight="1" x14ac:dyDescent="0.25"/>
    <row r="22206" ht="15" hidden="1" customHeight="1" x14ac:dyDescent="0.25"/>
    <row r="22207" ht="15" hidden="1" customHeight="1" x14ac:dyDescent="0.25"/>
    <row r="22208" ht="15" hidden="1" customHeight="1" x14ac:dyDescent="0.25"/>
    <row r="22209" ht="15" hidden="1" customHeight="1" x14ac:dyDescent="0.25"/>
    <row r="22210" ht="15" hidden="1" customHeight="1" x14ac:dyDescent="0.25"/>
    <row r="22211" ht="15" hidden="1" customHeight="1" x14ac:dyDescent="0.25"/>
    <row r="22212" ht="15" hidden="1" customHeight="1" x14ac:dyDescent="0.25"/>
    <row r="22213" ht="15" hidden="1" customHeight="1" x14ac:dyDescent="0.25"/>
    <row r="22214" ht="15" hidden="1" customHeight="1" x14ac:dyDescent="0.25"/>
    <row r="22215" ht="15" hidden="1" customHeight="1" x14ac:dyDescent="0.25"/>
    <row r="22216" ht="15" hidden="1" customHeight="1" x14ac:dyDescent="0.25"/>
    <row r="22217" ht="15" hidden="1" customHeight="1" x14ac:dyDescent="0.25"/>
    <row r="22218" ht="15" hidden="1" customHeight="1" x14ac:dyDescent="0.25"/>
    <row r="22219" ht="15" hidden="1" customHeight="1" x14ac:dyDescent="0.25"/>
    <row r="22220" ht="15" hidden="1" customHeight="1" x14ac:dyDescent="0.25"/>
    <row r="22221" ht="15" hidden="1" customHeight="1" x14ac:dyDescent="0.25"/>
    <row r="22222" ht="15" hidden="1" customHeight="1" x14ac:dyDescent="0.25"/>
    <row r="22223" ht="15" hidden="1" customHeight="1" x14ac:dyDescent="0.25"/>
    <row r="22224" ht="15" hidden="1" customHeight="1" x14ac:dyDescent="0.25"/>
    <row r="22225" ht="15" hidden="1" customHeight="1" x14ac:dyDescent="0.25"/>
    <row r="22226" ht="15" hidden="1" customHeight="1" x14ac:dyDescent="0.25"/>
    <row r="22227" ht="15" hidden="1" customHeight="1" x14ac:dyDescent="0.25"/>
    <row r="22228" ht="15" hidden="1" customHeight="1" x14ac:dyDescent="0.25"/>
    <row r="22229" ht="15" hidden="1" customHeight="1" x14ac:dyDescent="0.25"/>
    <row r="22230" ht="15" hidden="1" customHeight="1" x14ac:dyDescent="0.25"/>
    <row r="22231" ht="15" hidden="1" customHeight="1" x14ac:dyDescent="0.25"/>
    <row r="22232" ht="15" hidden="1" customHeight="1" x14ac:dyDescent="0.25"/>
    <row r="22233" ht="15" hidden="1" customHeight="1" x14ac:dyDescent="0.25"/>
    <row r="22234" ht="15" hidden="1" customHeight="1" x14ac:dyDescent="0.25"/>
    <row r="22235" ht="15" hidden="1" customHeight="1" x14ac:dyDescent="0.25"/>
    <row r="22236" ht="15" hidden="1" customHeight="1" x14ac:dyDescent="0.25"/>
    <row r="22237" ht="15" hidden="1" customHeight="1" x14ac:dyDescent="0.25"/>
    <row r="22238" ht="15" hidden="1" customHeight="1" x14ac:dyDescent="0.25"/>
    <row r="22239" ht="15" hidden="1" customHeight="1" x14ac:dyDescent="0.25"/>
    <row r="22240" ht="15" hidden="1" customHeight="1" x14ac:dyDescent="0.25"/>
    <row r="22241" ht="15" hidden="1" customHeight="1" x14ac:dyDescent="0.25"/>
    <row r="22242" ht="15" hidden="1" customHeight="1" x14ac:dyDescent="0.25"/>
    <row r="22243" ht="15" hidden="1" customHeight="1" x14ac:dyDescent="0.25"/>
    <row r="22244" ht="15" hidden="1" customHeight="1" x14ac:dyDescent="0.25"/>
    <row r="22245" ht="15" hidden="1" customHeight="1" x14ac:dyDescent="0.25"/>
    <row r="22246" ht="15" hidden="1" customHeight="1" x14ac:dyDescent="0.25"/>
    <row r="22247" ht="15" hidden="1" customHeight="1" x14ac:dyDescent="0.25"/>
    <row r="22248" ht="15" hidden="1" customHeight="1" x14ac:dyDescent="0.25"/>
    <row r="22249" ht="15" hidden="1" customHeight="1" x14ac:dyDescent="0.25"/>
    <row r="22250" ht="15" hidden="1" customHeight="1" x14ac:dyDescent="0.25"/>
    <row r="22251" ht="15" hidden="1" customHeight="1" x14ac:dyDescent="0.25"/>
    <row r="22252" ht="15" hidden="1" customHeight="1" x14ac:dyDescent="0.25"/>
    <row r="22253" ht="15" hidden="1" customHeight="1" x14ac:dyDescent="0.25"/>
    <row r="22254" ht="15" hidden="1" customHeight="1" x14ac:dyDescent="0.25"/>
    <row r="22255" ht="15" hidden="1" customHeight="1" x14ac:dyDescent="0.25"/>
    <row r="22256" ht="15" hidden="1" customHeight="1" x14ac:dyDescent="0.25"/>
    <row r="22257" ht="15" hidden="1" customHeight="1" x14ac:dyDescent="0.25"/>
    <row r="22258" ht="15" hidden="1" customHeight="1" x14ac:dyDescent="0.25"/>
    <row r="22259" ht="15" hidden="1" customHeight="1" x14ac:dyDescent="0.25"/>
    <row r="22260" ht="15" hidden="1" customHeight="1" x14ac:dyDescent="0.25"/>
    <row r="22261" ht="15" hidden="1" customHeight="1" x14ac:dyDescent="0.25"/>
    <row r="22262" ht="15" hidden="1" customHeight="1" x14ac:dyDescent="0.25"/>
    <row r="22263" ht="15" hidden="1" customHeight="1" x14ac:dyDescent="0.25"/>
    <row r="22264" ht="15" hidden="1" customHeight="1" x14ac:dyDescent="0.25"/>
    <row r="22265" ht="15" hidden="1" customHeight="1" x14ac:dyDescent="0.25"/>
    <row r="22266" ht="15" hidden="1" customHeight="1" x14ac:dyDescent="0.25"/>
    <row r="22267" ht="15" hidden="1" customHeight="1" x14ac:dyDescent="0.25"/>
    <row r="22268" ht="15" hidden="1" customHeight="1" x14ac:dyDescent="0.25"/>
    <row r="22269" ht="15" hidden="1" customHeight="1" x14ac:dyDescent="0.25"/>
    <row r="22270" ht="15" hidden="1" customHeight="1" x14ac:dyDescent="0.25"/>
    <row r="22271" ht="15" hidden="1" customHeight="1" x14ac:dyDescent="0.25"/>
    <row r="22272" ht="15" hidden="1" customHeight="1" x14ac:dyDescent="0.25"/>
    <row r="22273" ht="15" hidden="1" customHeight="1" x14ac:dyDescent="0.25"/>
    <row r="22274" ht="15" hidden="1" customHeight="1" x14ac:dyDescent="0.25"/>
    <row r="22275" ht="15" hidden="1" customHeight="1" x14ac:dyDescent="0.25"/>
    <row r="22276" ht="15" hidden="1" customHeight="1" x14ac:dyDescent="0.25"/>
    <row r="22277" ht="15" hidden="1" customHeight="1" x14ac:dyDescent="0.25"/>
    <row r="22278" ht="15" hidden="1" customHeight="1" x14ac:dyDescent="0.25"/>
    <row r="22279" ht="15" hidden="1" customHeight="1" x14ac:dyDescent="0.25"/>
    <row r="22280" ht="15" hidden="1" customHeight="1" x14ac:dyDescent="0.25"/>
    <row r="22281" ht="15" hidden="1" customHeight="1" x14ac:dyDescent="0.25"/>
    <row r="22282" ht="15" hidden="1" customHeight="1" x14ac:dyDescent="0.25"/>
    <row r="22283" ht="15" hidden="1" customHeight="1" x14ac:dyDescent="0.25"/>
    <row r="22284" ht="15" hidden="1" customHeight="1" x14ac:dyDescent="0.25"/>
    <row r="22285" ht="15" hidden="1" customHeight="1" x14ac:dyDescent="0.25"/>
    <row r="22286" ht="15" hidden="1" customHeight="1" x14ac:dyDescent="0.25"/>
    <row r="22287" ht="15" hidden="1" customHeight="1" x14ac:dyDescent="0.25"/>
    <row r="22288" ht="15" hidden="1" customHeight="1" x14ac:dyDescent="0.25"/>
    <row r="22289" ht="15" hidden="1" customHeight="1" x14ac:dyDescent="0.25"/>
    <row r="22290" ht="15" hidden="1" customHeight="1" x14ac:dyDescent="0.25"/>
    <row r="22291" ht="15" hidden="1" customHeight="1" x14ac:dyDescent="0.25"/>
    <row r="22292" ht="15" hidden="1" customHeight="1" x14ac:dyDescent="0.25"/>
    <row r="22293" ht="15" hidden="1" customHeight="1" x14ac:dyDescent="0.25"/>
    <row r="22294" ht="15" hidden="1" customHeight="1" x14ac:dyDescent="0.25"/>
    <row r="22295" ht="15" hidden="1" customHeight="1" x14ac:dyDescent="0.25"/>
    <row r="22296" ht="15" hidden="1" customHeight="1" x14ac:dyDescent="0.25"/>
    <row r="22297" ht="15" hidden="1" customHeight="1" x14ac:dyDescent="0.25"/>
    <row r="22298" ht="15" hidden="1" customHeight="1" x14ac:dyDescent="0.25"/>
    <row r="22299" ht="15" hidden="1" customHeight="1" x14ac:dyDescent="0.25"/>
    <row r="22300" ht="15" hidden="1" customHeight="1" x14ac:dyDescent="0.25"/>
    <row r="22301" ht="15" hidden="1" customHeight="1" x14ac:dyDescent="0.25"/>
    <row r="22302" ht="15" hidden="1" customHeight="1" x14ac:dyDescent="0.25"/>
    <row r="22303" ht="15" hidden="1" customHeight="1" x14ac:dyDescent="0.25"/>
    <row r="22304" ht="15" hidden="1" customHeight="1" x14ac:dyDescent="0.25"/>
    <row r="22305" ht="15" hidden="1" customHeight="1" x14ac:dyDescent="0.25"/>
    <row r="22306" ht="15" hidden="1" customHeight="1" x14ac:dyDescent="0.25"/>
    <row r="22307" ht="15" hidden="1" customHeight="1" x14ac:dyDescent="0.25"/>
    <row r="22308" ht="15" hidden="1" customHeight="1" x14ac:dyDescent="0.25"/>
    <row r="22309" ht="15" hidden="1" customHeight="1" x14ac:dyDescent="0.25"/>
    <row r="22310" ht="15" hidden="1" customHeight="1" x14ac:dyDescent="0.25"/>
    <row r="22311" ht="15" hidden="1" customHeight="1" x14ac:dyDescent="0.25"/>
    <row r="22312" ht="15" hidden="1" customHeight="1" x14ac:dyDescent="0.25"/>
    <row r="22313" ht="15" hidden="1" customHeight="1" x14ac:dyDescent="0.25"/>
    <row r="22314" ht="15" hidden="1" customHeight="1" x14ac:dyDescent="0.25"/>
    <row r="22315" ht="15" hidden="1" customHeight="1" x14ac:dyDescent="0.25"/>
    <row r="22316" ht="15" hidden="1" customHeight="1" x14ac:dyDescent="0.25"/>
    <row r="22317" ht="15" hidden="1" customHeight="1" x14ac:dyDescent="0.25"/>
    <row r="22318" ht="15" hidden="1" customHeight="1" x14ac:dyDescent="0.25"/>
    <row r="22319" ht="15" hidden="1" customHeight="1" x14ac:dyDescent="0.25"/>
    <row r="22320" ht="15" hidden="1" customHeight="1" x14ac:dyDescent="0.25"/>
    <row r="22321" ht="15" hidden="1" customHeight="1" x14ac:dyDescent="0.25"/>
    <row r="22322" ht="15" hidden="1" customHeight="1" x14ac:dyDescent="0.25"/>
    <row r="22323" ht="15" hidden="1" customHeight="1" x14ac:dyDescent="0.25"/>
    <row r="22324" ht="15" hidden="1" customHeight="1" x14ac:dyDescent="0.25"/>
    <row r="22325" ht="15" hidden="1" customHeight="1" x14ac:dyDescent="0.25"/>
    <row r="22326" ht="15" hidden="1" customHeight="1" x14ac:dyDescent="0.25"/>
    <row r="22327" ht="15" hidden="1" customHeight="1" x14ac:dyDescent="0.25"/>
    <row r="22328" ht="15" hidden="1" customHeight="1" x14ac:dyDescent="0.25"/>
    <row r="22329" ht="15" hidden="1" customHeight="1" x14ac:dyDescent="0.25"/>
    <row r="22330" ht="15" hidden="1" customHeight="1" x14ac:dyDescent="0.25"/>
    <row r="22331" ht="15" hidden="1" customHeight="1" x14ac:dyDescent="0.25"/>
    <row r="22332" ht="15" hidden="1" customHeight="1" x14ac:dyDescent="0.25"/>
    <row r="22333" ht="15" hidden="1" customHeight="1" x14ac:dyDescent="0.25"/>
    <row r="22334" ht="15" hidden="1" customHeight="1" x14ac:dyDescent="0.25"/>
    <row r="22335" ht="15" hidden="1" customHeight="1" x14ac:dyDescent="0.25"/>
    <row r="22336" ht="15" hidden="1" customHeight="1" x14ac:dyDescent="0.25"/>
    <row r="22337" ht="15" hidden="1" customHeight="1" x14ac:dyDescent="0.25"/>
    <row r="22338" ht="15" hidden="1" customHeight="1" x14ac:dyDescent="0.25"/>
    <row r="22339" ht="15" hidden="1" customHeight="1" x14ac:dyDescent="0.25"/>
    <row r="22340" ht="15" hidden="1" customHeight="1" x14ac:dyDescent="0.25"/>
    <row r="22341" ht="15" hidden="1" customHeight="1" x14ac:dyDescent="0.25"/>
    <row r="22342" ht="15" hidden="1" customHeight="1" x14ac:dyDescent="0.25"/>
    <row r="22343" ht="15" hidden="1" customHeight="1" x14ac:dyDescent="0.25"/>
    <row r="22344" ht="15" hidden="1" customHeight="1" x14ac:dyDescent="0.25"/>
    <row r="22345" ht="15" hidden="1" customHeight="1" x14ac:dyDescent="0.25"/>
    <row r="22346" ht="15" hidden="1" customHeight="1" x14ac:dyDescent="0.25"/>
    <row r="22347" ht="15" hidden="1" customHeight="1" x14ac:dyDescent="0.25"/>
    <row r="22348" ht="15" hidden="1" customHeight="1" x14ac:dyDescent="0.25"/>
    <row r="22349" ht="15" hidden="1" customHeight="1" x14ac:dyDescent="0.25"/>
    <row r="22350" ht="15" hidden="1" customHeight="1" x14ac:dyDescent="0.25"/>
    <row r="22351" ht="15" hidden="1" customHeight="1" x14ac:dyDescent="0.25"/>
    <row r="22352" ht="15" hidden="1" customHeight="1" x14ac:dyDescent="0.25"/>
    <row r="22353" ht="15" hidden="1" customHeight="1" x14ac:dyDescent="0.25"/>
    <row r="22354" ht="15" hidden="1" customHeight="1" x14ac:dyDescent="0.25"/>
    <row r="22355" ht="15" hidden="1" customHeight="1" x14ac:dyDescent="0.25"/>
    <row r="22356" ht="15" hidden="1" customHeight="1" x14ac:dyDescent="0.25"/>
    <row r="22357" ht="15" hidden="1" customHeight="1" x14ac:dyDescent="0.25"/>
    <row r="22358" ht="15" hidden="1" customHeight="1" x14ac:dyDescent="0.25"/>
    <row r="22359" ht="15" hidden="1" customHeight="1" x14ac:dyDescent="0.25"/>
    <row r="22360" ht="15" hidden="1" customHeight="1" x14ac:dyDescent="0.25"/>
    <row r="22361" ht="15" hidden="1" customHeight="1" x14ac:dyDescent="0.25"/>
    <row r="22362" ht="15" hidden="1" customHeight="1" x14ac:dyDescent="0.25"/>
    <row r="22363" ht="15" hidden="1" customHeight="1" x14ac:dyDescent="0.25"/>
    <row r="22364" ht="15" hidden="1" customHeight="1" x14ac:dyDescent="0.25"/>
    <row r="22365" ht="15" hidden="1" customHeight="1" x14ac:dyDescent="0.25"/>
    <row r="22366" ht="15" hidden="1" customHeight="1" x14ac:dyDescent="0.25"/>
    <row r="22367" ht="15" hidden="1" customHeight="1" x14ac:dyDescent="0.25"/>
    <row r="22368" ht="15" hidden="1" customHeight="1" x14ac:dyDescent="0.25"/>
    <row r="22369" ht="15" hidden="1" customHeight="1" x14ac:dyDescent="0.25"/>
    <row r="22370" ht="15" hidden="1" customHeight="1" x14ac:dyDescent="0.25"/>
    <row r="22371" ht="15" hidden="1" customHeight="1" x14ac:dyDescent="0.25"/>
    <row r="22372" ht="15" hidden="1" customHeight="1" x14ac:dyDescent="0.25"/>
    <row r="22373" ht="15" hidden="1" customHeight="1" x14ac:dyDescent="0.25"/>
    <row r="22374" ht="15" hidden="1" customHeight="1" x14ac:dyDescent="0.25"/>
    <row r="22375" ht="15" hidden="1" customHeight="1" x14ac:dyDescent="0.25"/>
    <row r="22376" ht="15" hidden="1" customHeight="1" x14ac:dyDescent="0.25"/>
    <row r="22377" ht="15" hidden="1" customHeight="1" x14ac:dyDescent="0.25"/>
    <row r="22378" ht="15" hidden="1" customHeight="1" x14ac:dyDescent="0.25"/>
    <row r="22379" ht="15" hidden="1" customHeight="1" x14ac:dyDescent="0.25"/>
    <row r="22380" ht="15" hidden="1" customHeight="1" x14ac:dyDescent="0.25"/>
    <row r="22381" ht="15" hidden="1" customHeight="1" x14ac:dyDescent="0.25"/>
    <row r="22382" ht="15" hidden="1" customHeight="1" x14ac:dyDescent="0.25"/>
    <row r="22383" ht="15" hidden="1" customHeight="1" x14ac:dyDescent="0.25"/>
    <row r="22384" ht="15" hidden="1" customHeight="1" x14ac:dyDescent="0.25"/>
    <row r="22385" ht="15" hidden="1" customHeight="1" x14ac:dyDescent="0.25"/>
    <row r="22386" ht="15" hidden="1" customHeight="1" x14ac:dyDescent="0.25"/>
    <row r="22387" ht="15" hidden="1" customHeight="1" x14ac:dyDescent="0.25"/>
    <row r="22388" ht="15" hidden="1" customHeight="1" x14ac:dyDescent="0.25"/>
    <row r="22389" ht="15" hidden="1" customHeight="1" x14ac:dyDescent="0.25"/>
    <row r="22390" ht="15" hidden="1" customHeight="1" x14ac:dyDescent="0.25"/>
    <row r="22391" ht="15" hidden="1" customHeight="1" x14ac:dyDescent="0.25"/>
    <row r="22392" ht="15" hidden="1" customHeight="1" x14ac:dyDescent="0.25"/>
    <row r="22393" ht="15" hidden="1" customHeight="1" x14ac:dyDescent="0.25"/>
    <row r="22394" ht="15" hidden="1" customHeight="1" x14ac:dyDescent="0.25"/>
    <row r="22395" ht="15" hidden="1" customHeight="1" x14ac:dyDescent="0.25"/>
    <row r="22396" ht="15" hidden="1" customHeight="1" x14ac:dyDescent="0.25"/>
    <row r="22397" ht="15" hidden="1" customHeight="1" x14ac:dyDescent="0.25"/>
    <row r="22398" ht="15" hidden="1" customHeight="1" x14ac:dyDescent="0.25"/>
    <row r="22399" ht="15" hidden="1" customHeight="1" x14ac:dyDescent="0.25"/>
    <row r="22400" ht="15" hidden="1" customHeight="1" x14ac:dyDescent="0.25"/>
    <row r="22401" ht="15" hidden="1" customHeight="1" x14ac:dyDescent="0.25"/>
    <row r="22402" ht="15" hidden="1" customHeight="1" x14ac:dyDescent="0.25"/>
    <row r="22403" ht="15" hidden="1" customHeight="1" x14ac:dyDescent="0.25"/>
    <row r="22404" ht="15" hidden="1" customHeight="1" x14ac:dyDescent="0.25"/>
    <row r="22405" ht="15" hidden="1" customHeight="1" x14ac:dyDescent="0.25"/>
    <row r="22406" ht="15" hidden="1" customHeight="1" x14ac:dyDescent="0.25"/>
    <row r="22407" ht="15" hidden="1" customHeight="1" x14ac:dyDescent="0.25"/>
    <row r="22408" ht="15" hidden="1" customHeight="1" x14ac:dyDescent="0.25"/>
    <row r="22409" ht="15" hidden="1" customHeight="1" x14ac:dyDescent="0.25"/>
    <row r="22410" ht="15" hidden="1" customHeight="1" x14ac:dyDescent="0.25"/>
    <row r="22411" ht="15" hidden="1" customHeight="1" x14ac:dyDescent="0.25"/>
    <row r="22412" ht="15" hidden="1" customHeight="1" x14ac:dyDescent="0.25"/>
    <row r="22413" ht="15" hidden="1" customHeight="1" x14ac:dyDescent="0.25"/>
    <row r="22414" ht="15" hidden="1" customHeight="1" x14ac:dyDescent="0.25"/>
    <row r="22415" ht="15" hidden="1" customHeight="1" x14ac:dyDescent="0.25"/>
    <row r="22416" ht="15" hidden="1" customHeight="1" x14ac:dyDescent="0.25"/>
    <row r="22417" ht="15" hidden="1" customHeight="1" x14ac:dyDescent="0.25"/>
    <row r="22418" ht="15" hidden="1" customHeight="1" x14ac:dyDescent="0.25"/>
    <row r="22419" ht="15" hidden="1" customHeight="1" x14ac:dyDescent="0.25"/>
    <row r="22420" ht="15" hidden="1" customHeight="1" x14ac:dyDescent="0.25"/>
    <row r="22421" ht="15" hidden="1" customHeight="1" x14ac:dyDescent="0.25"/>
    <row r="22422" ht="15" hidden="1" customHeight="1" x14ac:dyDescent="0.25"/>
    <row r="22423" ht="15" hidden="1" customHeight="1" x14ac:dyDescent="0.25"/>
    <row r="22424" ht="15" hidden="1" customHeight="1" x14ac:dyDescent="0.25"/>
    <row r="22425" ht="15" hidden="1" customHeight="1" x14ac:dyDescent="0.25"/>
    <row r="22426" ht="15" hidden="1" customHeight="1" x14ac:dyDescent="0.25"/>
    <row r="22427" ht="15" hidden="1" customHeight="1" x14ac:dyDescent="0.25"/>
    <row r="22428" ht="15" hidden="1" customHeight="1" x14ac:dyDescent="0.25"/>
    <row r="22429" ht="15" hidden="1" customHeight="1" x14ac:dyDescent="0.25"/>
    <row r="22430" ht="15" hidden="1" customHeight="1" x14ac:dyDescent="0.25"/>
    <row r="22431" ht="15" hidden="1" customHeight="1" x14ac:dyDescent="0.25"/>
    <row r="22432" ht="15" hidden="1" customHeight="1" x14ac:dyDescent="0.25"/>
    <row r="22433" ht="15" hidden="1" customHeight="1" x14ac:dyDescent="0.25"/>
    <row r="22434" ht="15" hidden="1" customHeight="1" x14ac:dyDescent="0.25"/>
    <row r="22435" ht="15" hidden="1" customHeight="1" x14ac:dyDescent="0.25"/>
    <row r="22436" ht="15" hidden="1" customHeight="1" x14ac:dyDescent="0.25"/>
    <row r="22437" ht="15" hidden="1" customHeight="1" x14ac:dyDescent="0.25"/>
    <row r="22438" ht="15" hidden="1" customHeight="1" x14ac:dyDescent="0.25"/>
    <row r="22439" ht="15" hidden="1" customHeight="1" x14ac:dyDescent="0.25"/>
    <row r="22440" ht="15" hidden="1" customHeight="1" x14ac:dyDescent="0.25"/>
    <row r="22441" ht="15" hidden="1" customHeight="1" x14ac:dyDescent="0.25"/>
    <row r="22442" ht="15" hidden="1" customHeight="1" x14ac:dyDescent="0.25"/>
    <row r="22443" ht="15" hidden="1" customHeight="1" x14ac:dyDescent="0.25"/>
    <row r="22444" ht="15" hidden="1" customHeight="1" x14ac:dyDescent="0.25"/>
    <row r="22445" ht="15" hidden="1" customHeight="1" x14ac:dyDescent="0.25"/>
    <row r="22446" ht="15" hidden="1" customHeight="1" x14ac:dyDescent="0.25"/>
    <row r="22447" ht="15" hidden="1" customHeight="1" x14ac:dyDescent="0.25"/>
    <row r="22448" ht="15" hidden="1" customHeight="1" x14ac:dyDescent="0.25"/>
    <row r="22449" ht="15" hidden="1" customHeight="1" x14ac:dyDescent="0.25"/>
    <row r="22450" ht="15" hidden="1" customHeight="1" x14ac:dyDescent="0.25"/>
    <row r="22451" ht="15" hidden="1" customHeight="1" x14ac:dyDescent="0.25"/>
    <row r="22452" ht="15" hidden="1" customHeight="1" x14ac:dyDescent="0.25"/>
    <row r="22453" ht="15" hidden="1" customHeight="1" x14ac:dyDescent="0.25"/>
    <row r="22454" ht="15" hidden="1" customHeight="1" x14ac:dyDescent="0.25"/>
    <row r="22455" ht="15" hidden="1" customHeight="1" x14ac:dyDescent="0.25"/>
    <row r="22456" ht="15" hidden="1" customHeight="1" x14ac:dyDescent="0.25"/>
    <row r="22457" ht="15" hidden="1" customHeight="1" x14ac:dyDescent="0.25"/>
    <row r="22458" ht="15" hidden="1" customHeight="1" x14ac:dyDescent="0.25"/>
    <row r="22459" ht="15" hidden="1" customHeight="1" x14ac:dyDescent="0.25"/>
    <row r="22460" ht="15" hidden="1" customHeight="1" x14ac:dyDescent="0.25"/>
    <row r="22461" ht="15" hidden="1" customHeight="1" x14ac:dyDescent="0.25"/>
    <row r="22462" ht="15" hidden="1" customHeight="1" x14ac:dyDescent="0.25"/>
    <row r="22463" ht="15" hidden="1" customHeight="1" x14ac:dyDescent="0.25"/>
    <row r="22464" ht="15" hidden="1" customHeight="1" x14ac:dyDescent="0.25"/>
    <row r="22465" ht="15" hidden="1" customHeight="1" x14ac:dyDescent="0.25"/>
    <row r="22466" ht="15" hidden="1" customHeight="1" x14ac:dyDescent="0.25"/>
    <row r="22467" ht="15" hidden="1" customHeight="1" x14ac:dyDescent="0.25"/>
    <row r="22468" ht="15" hidden="1" customHeight="1" x14ac:dyDescent="0.25"/>
    <row r="22469" ht="15" hidden="1" customHeight="1" x14ac:dyDescent="0.25"/>
    <row r="22470" ht="15" hidden="1" customHeight="1" x14ac:dyDescent="0.25"/>
    <row r="22471" ht="15" hidden="1" customHeight="1" x14ac:dyDescent="0.25"/>
    <row r="22472" ht="15" hidden="1" customHeight="1" x14ac:dyDescent="0.25"/>
    <row r="22473" ht="15" hidden="1" customHeight="1" x14ac:dyDescent="0.25"/>
    <row r="22474" ht="15" hidden="1" customHeight="1" x14ac:dyDescent="0.25"/>
    <row r="22475" ht="15" hidden="1" customHeight="1" x14ac:dyDescent="0.25"/>
    <row r="22476" ht="15" hidden="1" customHeight="1" x14ac:dyDescent="0.25"/>
    <row r="22477" ht="15" hidden="1" customHeight="1" x14ac:dyDescent="0.25"/>
    <row r="22478" ht="15" hidden="1" customHeight="1" x14ac:dyDescent="0.25"/>
    <row r="22479" ht="15" hidden="1" customHeight="1" x14ac:dyDescent="0.25"/>
    <row r="22480" ht="15" hidden="1" customHeight="1" x14ac:dyDescent="0.25"/>
    <row r="22481" ht="15" hidden="1" customHeight="1" x14ac:dyDescent="0.25"/>
    <row r="22482" ht="15" hidden="1" customHeight="1" x14ac:dyDescent="0.25"/>
    <row r="22483" ht="15" hidden="1" customHeight="1" x14ac:dyDescent="0.25"/>
    <row r="22484" ht="15" hidden="1" customHeight="1" x14ac:dyDescent="0.25"/>
    <row r="22485" ht="15" hidden="1" customHeight="1" x14ac:dyDescent="0.25"/>
    <row r="22486" ht="15" hidden="1" customHeight="1" x14ac:dyDescent="0.25"/>
    <row r="22487" ht="15" hidden="1" customHeight="1" x14ac:dyDescent="0.25"/>
    <row r="22488" ht="15" hidden="1" customHeight="1" x14ac:dyDescent="0.25"/>
    <row r="22489" ht="15" hidden="1" customHeight="1" x14ac:dyDescent="0.25"/>
    <row r="22490" ht="15" hidden="1" customHeight="1" x14ac:dyDescent="0.25"/>
    <row r="22491" ht="15" hidden="1" customHeight="1" x14ac:dyDescent="0.25"/>
    <row r="22492" ht="15" hidden="1" customHeight="1" x14ac:dyDescent="0.25"/>
    <row r="22493" ht="15" hidden="1" customHeight="1" x14ac:dyDescent="0.25"/>
    <row r="22494" ht="15" hidden="1" customHeight="1" x14ac:dyDescent="0.25"/>
    <row r="22495" ht="15" hidden="1" customHeight="1" x14ac:dyDescent="0.25"/>
    <row r="22496" ht="15" hidden="1" customHeight="1" x14ac:dyDescent="0.25"/>
    <row r="22497" ht="15" hidden="1" customHeight="1" x14ac:dyDescent="0.25"/>
    <row r="22498" ht="15" hidden="1" customHeight="1" x14ac:dyDescent="0.25"/>
    <row r="22499" ht="15" hidden="1" customHeight="1" x14ac:dyDescent="0.25"/>
    <row r="22500" ht="15" hidden="1" customHeight="1" x14ac:dyDescent="0.25"/>
    <row r="22501" ht="15" hidden="1" customHeight="1" x14ac:dyDescent="0.25"/>
    <row r="22502" ht="15" hidden="1" customHeight="1" x14ac:dyDescent="0.25"/>
    <row r="22503" ht="15" hidden="1" customHeight="1" x14ac:dyDescent="0.25"/>
    <row r="22504" ht="15" hidden="1" customHeight="1" x14ac:dyDescent="0.25"/>
    <row r="22505" ht="15" hidden="1" customHeight="1" x14ac:dyDescent="0.25"/>
    <row r="22506" ht="15" hidden="1" customHeight="1" x14ac:dyDescent="0.25"/>
    <row r="22507" ht="15" hidden="1" customHeight="1" x14ac:dyDescent="0.25"/>
    <row r="22508" ht="15" hidden="1" customHeight="1" x14ac:dyDescent="0.25"/>
    <row r="22509" ht="15" hidden="1" customHeight="1" x14ac:dyDescent="0.25"/>
    <row r="22510" ht="15" hidden="1" customHeight="1" x14ac:dyDescent="0.25"/>
    <row r="22511" ht="15" hidden="1" customHeight="1" x14ac:dyDescent="0.25"/>
    <row r="22512" ht="15" hidden="1" customHeight="1" x14ac:dyDescent="0.25"/>
    <row r="22513" ht="15" hidden="1" customHeight="1" x14ac:dyDescent="0.25"/>
    <row r="22514" ht="15" hidden="1" customHeight="1" x14ac:dyDescent="0.25"/>
    <row r="22515" ht="15" hidden="1" customHeight="1" x14ac:dyDescent="0.25"/>
    <row r="22516" ht="15" hidden="1" customHeight="1" x14ac:dyDescent="0.25"/>
    <row r="22517" ht="15" hidden="1" customHeight="1" x14ac:dyDescent="0.25"/>
    <row r="22518" ht="15" hidden="1" customHeight="1" x14ac:dyDescent="0.25"/>
    <row r="22519" ht="15" hidden="1" customHeight="1" x14ac:dyDescent="0.25"/>
    <row r="22520" ht="15" hidden="1" customHeight="1" x14ac:dyDescent="0.25"/>
    <row r="22521" ht="15" hidden="1" customHeight="1" x14ac:dyDescent="0.25"/>
    <row r="22522" ht="15" hidden="1" customHeight="1" x14ac:dyDescent="0.25"/>
    <row r="22523" ht="15" hidden="1" customHeight="1" x14ac:dyDescent="0.25"/>
    <row r="22524" ht="15" hidden="1" customHeight="1" x14ac:dyDescent="0.25"/>
    <row r="22525" ht="15" hidden="1" customHeight="1" x14ac:dyDescent="0.25"/>
    <row r="22526" ht="15" hidden="1" customHeight="1" x14ac:dyDescent="0.25"/>
    <row r="22527" ht="15" hidden="1" customHeight="1" x14ac:dyDescent="0.25"/>
    <row r="22528" ht="15" hidden="1" customHeight="1" x14ac:dyDescent="0.25"/>
    <row r="22529" ht="15" hidden="1" customHeight="1" x14ac:dyDescent="0.25"/>
    <row r="22530" ht="15" hidden="1" customHeight="1" x14ac:dyDescent="0.25"/>
    <row r="22531" ht="15" hidden="1" customHeight="1" x14ac:dyDescent="0.25"/>
    <row r="22532" ht="15" hidden="1" customHeight="1" x14ac:dyDescent="0.25"/>
    <row r="22533" ht="15" hidden="1" customHeight="1" x14ac:dyDescent="0.25"/>
    <row r="22534" ht="15" hidden="1" customHeight="1" x14ac:dyDescent="0.25"/>
    <row r="22535" ht="15" hidden="1" customHeight="1" x14ac:dyDescent="0.25"/>
    <row r="22536" ht="15" hidden="1" customHeight="1" x14ac:dyDescent="0.25"/>
    <row r="22537" ht="15" hidden="1" customHeight="1" x14ac:dyDescent="0.25"/>
    <row r="22538" ht="15" hidden="1" customHeight="1" x14ac:dyDescent="0.25"/>
    <row r="22539" ht="15" hidden="1" customHeight="1" x14ac:dyDescent="0.25"/>
    <row r="22540" ht="15" hidden="1" customHeight="1" x14ac:dyDescent="0.25"/>
    <row r="22541" ht="15" hidden="1" customHeight="1" x14ac:dyDescent="0.25"/>
    <row r="22542" ht="15" hidden="1" customHeight="1" x14ac:dyDescent="0.25"/>
    <row r="22543" ht="15" hidden="1" customHeight="1" x14ac:dyDescent="0.25"/>
    <row r="22544" ht="15" hidden="1" customHeight="1" x14ac:dyDescent="0.25"/>
    <row r="22545" ht="15" hidden="1" customHeight="1" x14ac:dyDescent="0.25"/>
    <row r="22546" ht="15" hidden="1" customHeight="1" x14ac:dyDescent="0.25"/>
    <row r="22547" ht="15" hidden="1" customHeight="1" x14ac:dyDescent="0.25"/>
    <row r="22548" ht="15" hidden="1" customHeight="1" x14ac:dyDescent="0.25"/>
    <row r="22549" ht="15" hidden="1" customHeight="1" x14ac:dyDescent="0.25"/>
    <row r="22550" ht="15" hidden="1" customHeight="1" x14ac:dyDescent="0.25"/>
    <row r="22551" ht="15" hidden="1" customHeight="1" x14ac:dyDescent="0.25"/>
    <row r="22552" ht="15" hidden="1" customHeight="1" x14ac:dyDescent="0.25"/>
    <row r="22553" ht="15" hidden="1" customHeight="1" x14ac:dyDescent="0.25"/>
    <row r="22554" ht="15" hidden="1" customHeight="1" x14ac:dyDescent="0.25"/>
    <row r="22555" ht="15" hidden="1" customHeight="1" x14ac:dyDescent="0.25"/>
    <row r="22556" ht="15" hidden="1" customHeight="1" x14ac:dyDescent="0.25"/>
    <row r="22557" ht="15" hidden="1" customHeight="1" x14ac:dyDescent="0.25"/>
    <row r="22558" ht="15" hidden="1" customHeight="1" x14ac:dyDescent="0.25"/>
    <row r="22559" ht="15" hidden="1" customHeight="1" x14ac:dyDescent="0.25"/>
    <row r="22560" ht="15" hidden="1" customHeight="1" x14ac:dyDescent="0.25"/>
    <row r="22561" ht="15" hidden="1" customHeight="1" x14ac:dyDescent="0.25"/>
    <row r="22562" ht="15" hidden="1" customHeight="1" x14ac:dyDescent="0.25"/>
    <row r="22563" ht="15" hidden="1" customHeight="1" x14ac:dyDescent="0.25"/>
    <row r="22564" ht="15" hidden="1" customHeight="1" x14ac:dyDescent="0.25"/>
    <row r="22565" ht="15" hidden="1" customHeight="1" x14ac:dyDescent="0.25"/>
    <row r="22566" ht="15" hidden="1" customHeight="1" x14ac:dyDescent="0.25"/>
    <row r="22567" ht="15" hidden="1" customHeight="1" x14ac:dyDescent="0.25"/>
    <row r="22568" ht="15" hidden="1" customHeight="1" x14ac:dyDescent="0.25"/>
    <row r="22569" ht="15" hidden="1" customHeight="1" x14ac:dyDescent="0.25"/>
    <row r="22570" ht="15" hidden="1" customHeight="1" x14ac:dyDescent="0.25"/>
    <row r="22571" ht="15" hidden="1" customHeight="1" x14ac:dyDescent="0.25"/>
    <row r="22572" ht="15" hidden="1" customHeight="1" x14ac:dyDescent="0.25"/>
    <row r="22573" ht="15" hidden="1" customHeight="1" x14ac:dyDescent="0.25"/>
    <row r="22574" ht="15" hidden="1" customHeight="1" x14ac:dyDescent="0.25"/>
    <row r="22575" ht="15" hidden="1" customHeight="1" x14ac:dyDescent="0.25"/>
    <row r="22576" ht="15" hidden="1" customHeight="1" x14ac:dyDescent="0.25"/>
    <row r="22577" ht="15" hidden="1" customHeight="1" x14ac:dyDescent="0.25"/>
    <row r="22578" ht="15" hidden="1" customHeight="1" x14ac:dyDescent="0.25"/>
    <row r="22579" ht="15" hidden="1" customHeight="1" x14ac:dyDescent="0.25"/>
    <row r="22580" ht="15" hidden="1" customHeight="1" x14ac:dyDescent="0.25"/>
    <row r="22581" ht="15" hidden="1" customHeight="1" x14ac:dyDescent="0.25"/>
    <row r="22582" ht="15" hidden="1" customHeight="1" x14ac:dyDescent="0.25"/>
    <row r="22583" ht="15" hidden="1" customHeight="1" x14ac:dyDescent="0.25"/>
    <row r="22584" ht="15" hidden="1" customHeight="1" x14ac:dyDescent="0.25"/>
    <row r="22585" ht="15" hidden="1" customHeight="1" x14ac:dyDescent="0.25"/>
    <row r="22586" ht="15" hidden="1" customHeight="1" x14ac:dyDescent="0.25"/>
    <row r="22587" ht="15" hidden="1" customHeight="1" x14ac:dyDescent="0.25"/>
    <row r="22588" ht="15" hidden="1" customHeight="1" x14ac:dyDescent="0.25"/>
    <row r="22589" ht="15" hidden="1" customHeight="1" x14ac:dyDescent="0.25"/>
    <row r="22590" ht="15" hidden="1" customHeight="1" x14ac:dyDescent="0.25"/>
    <row r="22591" ht="15" hidden="1" customHeight="1" x14ac:dyDescent="0.25"/>
    <row r="22592" ht="15" hidden="1" customHeight="1" x14ac:dyDescent="0.25"/>
    <row r="22593" ht="15" hidden="1" customHeight="1" x14ac:dyDescent="0.25"/>
    <row r="22594" ht="15" hidden="1" customHeight="1" x14ac:dyDescent="0.25"/>
    <row r="22595" ht="15" hidden="1" customHeight="1" x14ac:dyDescent="0.25"/>
    <row r="22596" ht="15" hidden="1" customHeight="1" x14ac:dyDescent="0.25"/>
    <row r="22597" ht="15" hidden="1" customHeight="1" x14ac:dyDescent="0.25"/>
    <row r="22598" ht="15" hidden="1" customHeight="1" x14ac:dyDescent="0.25"/>
    <row r="22599" ht="15" hidden="1" customHeight="1" x14ac:dyDescent="0.25"/>
    <row r="22600" ht="15" hidden="1" customHeight="1" x14ac:dyDescent="0.25"/>
    <row r="22601" ht="15" hidden="1" customHeight="1" x14ac:dyDescent="0.25"/>
    <row r="22602" ht="15" hidden="1" customHeight="1" x14ac:dyDescent="0.25"/>
    <row r="22603" ht="15" hidden="1" customHeight="1" x14ac:dyDescent="0.25"/>
    <row r="22604" ht="15" hidden="1" customHeight="1" x14ac:dyDescent="0.25"/>
    <row r="22605" ht="15" hidden="1" customHeight="1" x14ac:dyDescent="0.25"/>
    <row r="22606" ht="15" hidden="1" customHeight="1" x14ac:dyDescent="0.25"/>
    <row r="22607" ht="15" hidden="1" customHeight="1" x14ac:dyDescent="0.25"/>
    <row r="22608" ht="15" hidden="1" customHeight="1" x14ac:dyDescent="0.25"/>
    <row r="22609" ht="15" hidden="1" customHeight="1" x14ac:dyDescent="0.25"/>
    <row r="22610" ht="15" hidden="1" customHeight="1" x14ac:dyDescent="0.25"/>
    <row r="22611" ht="15" hidden="1" customHeight="1" x14ac:dyDescent="0.25"/>
    <row r="22612" ht="15" hidden="1" customHeight="1" x14ac:dyDescent="0.25"/>
    <row r="22613" ht="15" hidden="1" customHeight="1" x14ac:dyDescent="0.25"/>
    <row r="22614" ht="15" hidden="1" customHeight="1" x14ac:dyDescent="0.25"/>
    <row r="22615" ht="15" hidden="1" customHeight="1" x14ac:dyDescent="0.25"/>
    <row r="22616" ht="15" hidden="1" customHeight="1" x14ac:dyDescent="0.25"/>
    <row r="22617" ht="15" hidden="1" customHeight="1" x14ac:dyDescent="0.25"/>
    <row r="22618" ht="15" hidden="1" customHeight="1" x14ac:dyDescent="0.25"/>
    <row r="22619" ht="15" hidden="1" customHeight="1" x14ac:dyDescent="0.25"/>
    <row r="22620" ht="15" hidden="1" customHeight="1" x14ac:dyDescent="0.25"/>
    <row r="22621" ht="15" hidden="1" customHeight="1" x14ac:dyDescent="0.25"/>
    <row r="22622" ht="15" hidden="1" customHeight="1" x14ac:dyDescent="0.25"/>
    <row r="22623" ht="15" hidden="1" customHeight="1" x14ac:dyDescent="0.25"/>
    <row r="22624" ht="15" hidden="1" customHeight="1" x14ac:dyDescent="0.25"/>
    <row r="22625" ht="15" hidden="1" customHeight="1" x14ac:dyDescent="0.25"/>
    <row r="22626" ht="15" hidden="1" customHeight="1" x14ac:dyDescent="0.25"/>
    <row r="22627" ht="15" hidden="1" customHeight="1" x14ac:dyDescent="0.25"/>
    <row r="22628" ht="15" hidden="1" customHeight="1" x14ac:dyDescent="0.25"/>
    <row r="22629" ht="15" hidden="1" customHeight="1" x14ac:dyDescent="0.25"/>
    <row r="22630" ht="15" hidden="1" customHeight="1" x14ac:dyDescent="0.25"/>
    <row r="22631" ht="15" hidden="1" customHeight="1" x14ac:dyDescent="0.25"/>
    <row r="22632" ht="15" hidden="1" customHeight="1" x14ac:dyDescent="0.25"/>
    <row r="22633" ht="15" hidden="1" customHeight="1" x14ac:dyDescent="0.25"/>
    <row r="22634" ht="15" hidden="1" customHeight="1" x14ac:dyDescent="0.25"/>
    <row r="22635" ht="15" hidden="1" customHeight="1" x14ac:dyDescent="0.25"/>
    <row r="22636" ht="15" hidden="1" customHeight="1" x14ac:dyDescent="0.25"/>
    <row r="22637" ht="15" hidden="1" customHeight="1" x14ac:dyDescent="0.25"/>
    <row r="22638" ht="15" hidden="1" customHeight="1" x14ac:dyDescent="0.25"/>
    <row r="22639" ht="15" hidden="1" customHeight="1" x14ac:dyDescent="0.25"/>
    <row r="22640" ht="15" hidden="1" customHeight="1" x14ac:dyDescent="0.25"/>
    <row r="22641" ht="15" hidden="1" customHeight="1" x14ac:dyDescent="0.25"/>
    <row r="22642" ht="15" hidden="1" customHeight="1" x14ac:dyDescent="0.25"/>
    <row r="22643" ht="15" hidden="1" customHeight="1" x14ac:dyDescent="0.25"/>
    <row r="22644" ht="15" hidden="1" customHeight="1" x14ac:dyDescent="0.25"/>
    <row r="22645" ht="15" hidden="1" customHeight="1" x14ac:dyDescent="0.25"/>
    <row r="22646" ht="15" hidden="1" customHeight="1" x14ac:dyDescent="0.25"/>
    <row r="22647" ht="15" hidden="1" customHeight="1" x14ac:dyDescent="0.25"/>
    <row r="22648" ht="15" hidden="1" customHeight="1" x14ac:dyDescent="0.25"/>
    <row r="22649" ht="15" hidden="1" customHeight="1" x14ac:dyDescent="0.25"/>
    <row r="22650" ht="15" hidden="1" customHeight="1" x14ac:dyDescent="0.25"/>
    <row r="22651" ht="15" hidden="1" customHeight="1" x14ac:dyDescent="0.25"/>
    <row r="22652" ht="15" hidden="1" customHeight="1" x14ac:dyDescent="0.25"/>
    <row r="22653" ht="15" hidden="1" customHeight="1" x14ac:dyDescent="0.25"/>
    <row r="22654" ht="15" hidden="1" customHeight="1" x14ac:dyDescent="0.25"/>
    <row r="22655" ht="15" hidden="1" customHeight="1" x14ac:dyDescent="0.25"/>
    <row r="22656" ht="15" hidden="1" customHeight="1" x14ac:dyDescent="0.25"/>
    <row r="22657" ht="15" hidden="1" customHeight="1" x14ac:dyDescent="0.25"/>
    <row r="22658" ht="15" hidden="1" customHeight="1" x14ac:dyDescent="0.25"/>
    <row r="22659" ht="15" hidden="1" customHeight="1" x14ac:dyDescent="0.25"/>
    <row r="22660" ht="15" hidden="1" customHeight="1" x14ac:dyDescent="0.25"/>
    <row r="22661" ht="15" hidden="1" customHeight="1" x14ac:dyDescent="0.25"/>
    <row r="22662" ht="15" hidden="1" customHeight="1" x14ac:dyDescent="0.25"/>
    <row r="22663" ht="15" hidden="1" customHeight="1" x14ac:dyDescent="0.25"/>
    <row r="22664" ht="15" hidden="1" customHeight="1" x14ac:dyDescent="0.25"/>
    <row r="22665" ht="15" hidden="1" customHeight="1" x14ac:dyDescent="0.25"/>
    <row r="22666" ht="15" hidden="1" customHeight="1" x14ac:dyDescent="0.25"/>
    <row r="22667" ht="15" hidden="1" customHeight="1" x14ac:dyDescent="0.25"/>
    <row r="22668" ht="15" hidden="1" customHeight="1" x14ac:dyDescent="0.25"/>
    <row r="22669" ht="15" hidden="1" customHeight="1" x14ac:dyDescent="0.25"/>
    <row r="22670" ht="15" hidden="1" customHeight="1" x14ac:dyDescent="0.25"/>
    <row r="22671" ht="15" hidden="1" customHeight="1" x14ac:dyDescent="0.25"/>
    <row r="22672" ht="15" hidden="1" customHeight="1" x14ac:dyDescent="0.25"/>
    <row r="22673" ht="15" hidden="1" customHeight="1" x14ac:dyDescent="0.25"/>
    <row r="22674" ht="15" hidden="1" customHeight="1" x14ac:dyDescent="0.25"/>
    <row r="22675" ht="15" hidden="1" customHeight="1" x14ac:dyDescent="0.25"/>
    <row r="22676" ht="15" hidden="1" customHeight="1" x14ac:dyDescent="0.25"/>
    <row r="22677" ht="15" hidden="1" customHeight="1" x14ac:dyDescent="0.25"/>
    <row r="22678" ht="15" hidden="1" customHeight="1" x14ac:dyDescent="0.25"/>
    <row r="22679" ht="15" hidden="1" customHeight="1" x14ac:dyDescent="0.25"/>
    <row r="22680" ht="15" hidden="1" customHeight="1" x14ac:dyDescent="0.25"/>
    <row r="22681" ht="15" hidden="1" customHeight="1" x14ac:dyDescent="0.25"/>
    <row r="22682" ht="15" hidden="1" customHeight="1" x14ac:dyDescent="0.25"/>
    <row r="22683" ht="15" hidden="1" customHeight="1" x14ac:dyDescent="0.25"/>
    <row r="22684" ht="15" hidden="1" customHeight="1" x14ac:dyDescent="0.25"/>
    <row r="22685" ht="15" hidden="1" customHeight="1" x14ac:dyDescent="0.25"/>
    <row r="22686" ht="15" hidden="1" customHeight="1" x14ac:dyDescent="0.25"/>
    <row r="22687" ht="15" hidden="1" customHeight="1" x14ac:dyDescent="0.25"/>
    <row r="22688" ht="15" hidden="1" customHeight="1" x14ac:dyDescent="0.25"/>
    <row r="22689" ht="15" hidden="1" customHeight="1" x14ac:dyDescent="0.25"/>
    <row r="22690" ht="15" hidden="1" customHeight="1" x14ac:dyDescent="0.25"/>
    <row r="22691" ht="15" hidden="1" customHeight="1" x14ac:dyDescent="0.25"/>
    <row r="22692" ht="15" hidden="1" customHeight="1" x14ac:dyDescent="0.25"/>
    <row r="22693" ht="15" hidden="1" customHeight="1" x14ac:dyDescent="0.25"/>
    <row r="22694" ht="15" hidden="1" customHeight="1" x14ac:dyDescent="0.25"/>
    <row r="22695" ht="15" hidden="1" customHeight="1" x14ac:dyDescent="0.25"/>
    <row r="22696" ht="15" hidden="1" customHeight="1" x14ac:dyDescent="0.25"/>
    <row r="22697" ht="15" hidden="1" customHeight="1" x14ac:dyDescent="0.25"/>
    <row r="22698" ht="15" hidden="1" customHeight="1" x14ac:dyDescent="0.25"/>
    <row r="22699" ht="15" hidden="1" customHeight="1" x14ac:dyDescent="0.25"/>
    <row r="22700" ht="15" hidden="1" customHeight="1" x14ac:dyDescent="0.25"/>
    <row r="22701" ht="15" hidden="1" customHeight="1" x14ac:dyDescent="0.25"/>
    <row r="22702" ht="15" hidden="1" customHeight="1" x14ac:dyDescent="0.25"/>
    <row r="22703" ht="15" hidden="1" customHeight="1" x14ac:dyDescent="0.25"/>
    <row r="22704" ht="15" hidden="1" customHeight="1" x14ac:dyDescent="0.25"/>
    <row r="22705" ht="15" hidden="1" customHeight="1" x14ac:dyDescent="0.25"/>
    <row r="22706" ht="15" hidden="1" customHeight="1" x14ac:dyDescent="0.25"/>
    <row r="22707" ht="15" hidden="1" customHeight="1" x14ac:dyDescent="0.25"/>
    <row r="22708" ht="15" hidden="1" customHeight="1" x14ac:dyDescent="0.25"/>
    <row r="22709" ht="15" hidden="1" customHeight="1" x14ac:dyDescent="0.25"/>
    <row r="22710" ht="15" hidden="1" customHeight="1" x14ac:dyDescent="0.25"/>
    <row r="22711" ht="15" hidden="1" customHeight="1" x14ac:dyDescent="0.25"/>
    <row r="22712" ht="15" hidden="1" customHeight="1" x14ac:dyDescent="0.25"/>
    <row r="22713" ht="15" hidden="1" customHeight="1" x14ac:dyDescent="0.25"/>
    <row r="22714" ht="15" hidden="1" customHeight="1" x14ac:dyDescent="0.25"/>
    <row r="22715" ht="15" hidden="1" customHeight="1" x14ac:dyDescent="0.25"/>
    <row r="22716" ht="15" hidden="1" customHeight="1" x14ac:dyDescent="0.25"/>
    <row r="22717" ht="15" hidden="1" customHeight="1" x14ac:dyDescent="0.25"/>
    <row r="22718" ht="15" hidden="1" customHeight="1" x14ac:dyDescent="0.25"/>
    <row r="22719" ht="15" hidden="1" customHeight="1" x14ac:dyDescent="0.25"/>
    <row r="22720" ht="15" hidden="1" customHeight="1" x14ac:dyDescent="0.25"/>
    <row r="22721" ht="15" hidden="1" customHeight="1" x14ac:dyDescent="0.25"/>
    <row r="22722" ht="15" hidden="1" customHeight="1" x14ac:dyDescent="0.25"/>
    <row r="22723" ht="15" hidden="1" customHeight="1" x14ac:dyDescent="0.25"/>
    <row r="22724" ht="15" hidden="1" customHeight="1" x14ac:dyDescent="0.25"/>
    <row r="22725" ht="15" hidden="1" customHeight="1" x14ac:dyDescent="0.25"/>
    <row r="22726" ht="15" hidden="1" customHeight="1" x14ac:dyDescent="0.25"/>
    <row r="22727" ht="15" hidden="1" customHeight="1" x14ac:dyDescent="0.25"/>
    <row r="22728" ht="15" hidden="1" customHeight="1" x14ac:dyDescent="0.25"/>
    <row r="22729" ht="15" hidden="1" customHeight="1" x14ac:dyDescent="0.25"/>
    <row r="22730" ht="15" hidden="1" customHeight="1" x14ac:dyDescent="0.25"/>
    <row r="22731" ht="15" hidden="1" customHeight="1" x14ac:dyDescent="0.25"/>
    <row r="22732" ht="15" hidden="1" customHeight="1" x14ac:dyDescent="0.25"/>
    <row r="22733" ht="15" hidden="1" customHeight="1" x14ac:dyDescent="0.25"/>
    <row r="22734" ht="15" hidden="1" customHeight="1" x14ac:dyDescent="0.25"/>
    <row r="22735" ht="15" hidden="1" customHeight="1" x14ac:dyDescent="0.25"/>
    <row r="22736" ht="15" hidden="1" customHeight="1" x14ac:dyDescent="0.25"/>
    <row r="22737" ht="15" hidden="1" customHeight="1" x14ac:dyDescent="0.25"/>
    <row r="22738" ht="15" hidden="1" customHeight="1" x14ac:dyDescent="0.25"/>
    <row r="22739" ht="15" hidden="1" customHeight="1" x14ac:dyDescent="0.25"/>
    <row r="22740" ht="15" hidden="1" customHeight="1" x14ac:dyDescent="0.25"/>
    <row r="22741" ht="15" hidden="1" customHeight="1" x14ac:dyDescent="0.25"/>
    <row r="22742" ht="15" hidden="1" customHeight="1" x14ac:dyDescent="0.25"/>
    <row r="22743" ht="15" hidden="1" customHeight="1" x14ac:dyDescent="0.25"/>
    <row r="22744" ht="15" hidden="1" customHeight="1" x14ac:dyDescent="0.25"/>
    <row r="22745" ht="15" hidden="1" customHeight="1" x14ac:dyDescent="0.25"/>
    <row r="22746" ht="15" hidden="1" customHeight="1" x14ac:dyDescent="0.25"/>
    <row r="22747" ht="15" hidden="1" customHeight="1" x14ac:dyDescent="0.25"/>
    <row r="22748" ht="15" hidden="1" customHeight="1" x14ac:dyDescent="0.25"/>
    <row r="22749" ht="15" hidden="1" customHeight="1" x14ac:dyDescent="0.25"/>
    <row r="22750" ht="15" hidden="1" customHeight="1" x14ac:dyDescent="0.25"/>
    <row r="22751" ht="15" hidden="1" customHeight="1" x14ac:dyDescent="0.25"/>
    <row r="22752" ht="15" hidden="1" customHeight="1" x14ac:dyDescent="0.25"/>
    <row r="22753" ht="15" hidden="1" customHeight="1" x14ac:dyDescent="0.25"/>
    <row r="22754" ht="15" hidden="1" customHeight="1" x14ac:dyDescent="0.25"/>
    <row r="22755" ht="15" hidden="1" customHeight="1" x14ac:dyDescent="0.25"/>
    <row r="22756" ht="15" hidden="1" customHeight="1" x14ac:dyDescent="0.25"/>
    <row r="22757" ht="15" hidden="1" customHeight="1" x14ac:dyDescent="0.25"/>
    <row r="22758" ht="15" hidden="1" customHeight="1" x14ac:dyDescent="0.25"/>
    <row r="22759" ht="15" hidden="1" customHeight="1" x14ac:dyDescent="0.25"/>
    <row r="22760" ht="15" hidden="1" customHeight="1" x14ac:dyDescent="0.25"/>
    <row r="22761" ht="15" hidden="1" customHeight="1" x14ac:dyDescent="0.25"/>
    <row r="22762" ht="15" hidden="1" customHeight="1" x14ac:dyDescent="0.25"/>
    <row r="22763" ht="15" hidden="1" customHeight="1" x14ac:dyDescent="0.25"/>
    <row r="22764" ht="15" hidden="1" customHeight="1" x14ac:dyDescent="0.25"/>
    <row r="22765" ht="15" hidden="1" customHeight="1" x14ac:dyDescent="0.25"/>
    <row r="22766" ht="15" hidden="1" customHeight="1" x14ac:dyDescent="0.25"/>
    <row r="22767" ht="15" hidden="1" customHeight="1" x14ac:dyDescent="0.25"/>
    <row r="22768" ht="15" hidden="1" customHeight="1" x14ac:dyDescent="0.25"/>
    <row r="22769" ht="15" hidden="1" customHeight="1" x14ac:dyDescent="0.25"/>
    <row r="22770" ht="15" hidden="1" customHeight="1" x14ac:dyDescent="0.25"/>
    <row r="22771" ht="15" hidden="1" customHeight="1" x14ac:dyDescent="0.25"/>
    <row r="22772" ht="15" hidden="1" customHeight="1" x14ac:dyDescent="0.25"/>
    <row r="22773" ht="15" hidden="1" customHeight="1" x14ac:dyDescent="0.25"/>
    <row r="22774" ht="15" hidden="1" customHeight="1" x14ac:dyDescent="0.25"/>
    <row r="22775" ht="15" hidden="1" customHeight="1" x14ac:dyDescent="0.25"/>
    <row r="22776" ht="15" hidden="1" customHeight="1" x14ac:dyDescent="0.25"/>
    <row r="22777" ht="15" hidden="1" customHeight="1" x14ac:dyDescent="0.25"/>
    <row r="22778" ht="15" hidden="1" customHeight="1" x14ac:dyDescent="0.25"/>
    <row r="22779" ht="15" hidden="1" customHeight="1" x14ac:dyDescent="0.25"/>
    <row r="22780" ht="15" hidden="1" customHeight="1" x14ac:dyDescent="0.25"/>
    <row r="22781" ht="15" hidden="1" customHeight="1" x14ac:dyDescent="0.25"/>
    <row r="22782" ht="15" hidden="1" customHeight="1" x14ac:dyDescent="0.25"/>
    <row r="22783" ht="15" hidden="1" customHeight="1" x14ac:dyDescent="0.25"/>
    <row r="22784" ht="15" hidden="1" customHeight="1" x14ac:dyDescent="0.25"/>
    <row r="22785" ht="15" hidden="1" customHeight="1" x14ac:dyDescent="0.25"/>
    <row r="22786" ht="15" hidden="1" customHeight="1" x14ac:dyDescent="0.25"/>
    <row r="22787" ht="15" hidden="1" customHeight="1" x14ac:dyDescent="0.25"/>
    <row r="22788" ht="15" hidden="1" customHeight="1" x14ac:dyDescent="0.25"/>
    <row r="22789" ht="15" hidden="1" customHeight="1" x14ac:dyDescent="0.25"/>
    <row r="22790" ht="15" hidden="1" customHeight="1" x14ac:dyDescent="0.25"/>
    <row r="22791" ht="15" hidden="1" customHeight="1" x14ac:dyDescent="0.25"/>
    <row r="22792" ht="15" hidden="1" customHeight="1" x14ac:dyDescent="0.25"/>
    <row r="22793" ht="15" hidden="1" customHeight="1" x14ac:dyDescent="0.25"/>
    <row r="22794" ht="15" hidden="1" customHeight="1" x14ac:dyDescent="0.25"/>
    <row r="22795" ht="15" hidden="1" customHeight="1" x14ac:dyDescent="0.25"/>
    <row r="22796" ht="15" hidden="1" customHeight="1" x14ac:dyDescent="0.25"/>
    <row r="22797" ht="15" hidden="1" customHeight="1" x14ac:dyDescent="0.25"/>
    <row r="22798" ht="15" hidden="1" customHeight="1" x14ac:dyDescent="0.25"/>
    <row r="22799" ht="15" hidden="1" customHeight="1" x14ac:dyDescent="0.25"/>
    <row r="22800" ht="15" hidden="1" customHeight="1" x14ac:dyDescent="0.25"/>
    <row r="22801" ht="15" hidden="1" customHeight="1" x14ac:dyDescent="0.25"/>
    <row r="22802" ht="15" hidden="1" customHeight="1" x14ac:dyDescent="0.25"/>
    <row r="22803" ht="15" hidden="1" customHeight="1" x14ac:dyDescent="0.25"/>
    <row r="22804" ht="15" hidden="1" customHeight="1" x14ac:dyDescent="0.25"/>
    <row r="22805" ht="15" hidden="1" customHeight="1" x14ac:dyDescent="0.25"/>
    <row r="22806" ht="15" hidden="1" customHeight="1" x14ac:dyDescent="0.25"/>
    <row r="22807" ht="15" hidden="1" customHeight="1" x14ac:dyDescent="0.25"/>
    <row r="22808" ht="15" hidden="1" customHeight="1" x14ac:dyDescent="0.25"/>
    <row r="22809" ht="15" hidden="1" customHeight="1" x14ac:dyDescent="0.25"/>
    <row r="22810" ht="15" hidden="1" customHeight="1" x14ac:dyDescent="0.25"/>
    <row r="22811" ht="15" hidden="1" customHeight="1" x14ac:dyDescent="0.25"/>
    <row r="22812" ht="15" hidden="1" customHeight="1" x14ac:dyDescent="0.25"/>
    <row r="22813" ht="15" hidden="1" customHeight="1" x14ac:dyDescent="0.25"/>
    <row r="22814" ht="15" hidden="1" customHeight="1" x14ac:dyDescent="0.25"/>
    <row r="22815" ht="15" hidden="1" customHeight="1" x14ac:dyDescent="0.25"/>
    <row r="22816" ht="15" hidden="1" customHeight="1" x14ac:dyDescent="0.25"/>
    <row r="22817" ht="15" hidden="1" customHeight="1" x14ac:dyDescent="0.25"/>
    <row r="22818" ht="15" hidden="1" customHeight="1" x14ac:dyDescent="0.25"/>
    <row r="22819" ht="15" hidden="1" customHeight="1" x14ac:dyDescent="0.25"/>
    <row r="22820" ht="15" hidden="1" customHeight="1" x14ac:dyDescent="0.25"/>
    <row r="22821" ht="15" hidden="1" customHeight="1" x14ac:dyDescent="0.25"/>
    <row r="22822" ht="15" hidden="1" customHeight="1" x14ac:dyDescent="0.25"/>
    <row r="22823" ht="15" hidden="1" customHeight="1" x14ac:dyDescent="0.25"/>
    <row r="22824" ht="15" hidden="1" customHeight="1" x14ac:dyDescent="0.25"/>
    <row r="22825" ht="15" hidden="1" customHeight="1" x14ac:dyDescent="0.25"/>
    <row r="22826" ht="15" hidden="1" customHeight="1" x14ac:dyDescent="0.25"/>
    <row r="22827" ht="15" hidden="1" customHeight="1" x14ac:dyDescent="0.25"/>
    <row r="22828" ht="15" hidden="1" customHeight="1" x14ac:dyDescent="0.25"/>
    <row r="22829" ht="15" hidden="1" customHeight="1" x14ac:dyDescent="0.25"/>
    <row r="22830" ht="15" hidden="1" customHeight="1" x14ac:dyDescent="0.25"/>
    <row r="22831" ht="15" hidden="1" customHeight="1" x14ac:dyDescent="0.25"/>
    <row r="22832" ht="15" hidden="1" customHeight="1" x14ac:dyDescent="0.25"/>
    <row r="22833" ht="15" hidden="1" customHeight="1" x14ac:dyDescent="0.25"/>
    <row r="22834" ht="15" hidden="1" customHeight="1" x14ac:dyDescent="0.25"/>
    <row r="22835" ht="15" hidden="1" customHeight="1" x14ac:dyDescent="0.25"/>
    <row r="22836" ht="15" hidden="1" customHeight="1" x14ac:dyDescent="0.25"/>
    <row r="22837" ht="15" hidden="1" customHeight="1" x14ac:dyDescent="0.25"/>
    <row r="22838" ht="15" hidden="1" customHeight="1" x14ac:dyDescent="0.25"/>
    <row r="22839" ht="15" hidden="1" customHeight="1" x14ac:dyDescent="0.25"/>
    <row r="22840" ht="15" hidden="1" customHeight="1" x14ac:dyDescent="0.25"/>
    <row r="22841" ht="15" hidden="1" customHeight="1" x14ac:dyDescent="0.25"/>
    <row r="22842" ht="15" hidden="1" customHeight="1" x14ac:dyDescent="0.25"/>
    <row r="22843" ht="15" hidden="1" customHeight="1" x14ac:dyDescent="0.25"/>
    <row r="22844" ht="15" hidden="1" customHeight="1" x14ac:dyDescent="0.25"/>
    <row r="22845" ht="15" hidden="1" customHeight="1" x14ac:dyDescent="0.25"/>
    <row r="22846" ht="15" hidden="1" customHeight="1" x14ac:dyDescent="0.25"/>
    <row r="22847" ht="15" hidden="1" customHeight="1" x14ac:dyDescent="0.25"/>
    <row r="22848" ht="15" hidden="1" customHeight="1" x14ac:dyDescent="0.25"/>
    <row r="22849" ht="15" hidden="1" customHeight="1" x14ac:dyDescent="0.25"/>
    <row r="22850" ht="15" hidden="1" customHeight="1" x14ac:dyDescent="0.25"/>
    <row r="22851" ht="15" hidden="1" customHeight="1" x14ac:dyDescent="0.25"/>
    <row r="22852" ht="15" hidden="1" customHeight="1" x14ac:dyDescent="0.25"/>
    <row r="22853" ht="15" hidden="1" customHeight="1" x14ac:dyDescent="0.25"/>
    <row r="22854" ht="15" hidden="1" customHeight="1" x14ac:dyDescent="0.25"/>
    <row r="22855" ht="15" hidden="1" customHeight="1" x14ac:dyDescent="0.25"/>
    <row r="22856" ht="15" hidden="1" customHeight="1" x14ac:dyDescent="0.25"/>
    <row r="22857" ht="15" hidden="1" customHeight="1" x14ac:dyDescent="0.25"/>
    <row r="22858" ht="15" hidden="1" customHeight="1" x14ac:dyDescent="0.25"/>
    <row r="22859" ht="15" hidden="1" customHeight="1" x14ac:dyDescent="0.25"/>
    <row r="22860" ht="15" hidden="1" customHeight="1" x14ac:dyDescent="0.25"/>
    <row r="22861" ht="15" hidden="1" customHeight="1" x14ac:dyDescent="0.25"/>
    <row r="22862" ht="15" hidden="1" customHeight="1" x14ac:dyDescent="0.25"/>
    <row r="22863" ht="15" hidden="1" customHeight="1" x14ac:dyDescent="0.25"/>
    <row r="22864" ht="15" hidden="1" customHeight="1" x14ac:dyDescent="0.25"/>
    <row r="22865" ht="15" hidden="1" customHeight="1" x14ac:dyDescent="0.25"/>
    <row r="22866" ht="15" hidden="1" customHeight="1" x14ac:dyDescent="0.25"/>
    <row r="22867" ht="15" hidden="1" customHeight="1" x14ac:dyDescent="0.25"/>
    <row r="22868" ht="15" hidden="1" customHeight="1" x14ac:dyDescent="0.25"/>
    <row r="22869" ht="15" hidden="1" customHeight="1" x14ac:dyDescent="0.25"/>
    <row r="22870" ht="15" hidden="1" customHeight="1" x14ac:dyDescent="0.25"/>
    <row r="22871" ht="15" hidden="1" customHeight="1" x14ac:dyDescent="0.25"/>
    <row r="22872" ht="15" hidden="1" customHeight="1" x14ac:dyDescent="0.25"/>
    <row r="22873" ht="15" hidden="1" customHeight="1" x14ac:dyDescent="0.25"/>
    <row r="22874" ht="15" hidden="1" customHeight="1" x14ac:dyDescent="0.25"/>
    <row r="22875" ht="15" hidden="1" customHeight="1" x14ac:dyDescent="0.25"/>
    <row r="22876" ht="15" hidden="1" customHeight="1" x14ac:dyDescent="0.25"/>
    <row r="22877" ht="15" hidden="1" customHeight="1" x14ac:dyDescent="0.25"/>
    <row r="22878" ht="15" hidden="1" customHeight="1" x14ac:dyDescent="0.25"/>
    <row r="22879" ht="15" hidden="1" customHeight="1" x14ac:dyDescent="0.25"/>
    <row r="22880" ht="15" hidden="1" customHeight="1" x14ac:dyDescent="0.25"/>
    <row r="22881" ht="15" hidden="1" customHeight="1" x14ac:dyDescent="0.25"/>
    <row r="22882" ht="15" hidden="1" customHeight="1" x14ac:dyDescent="0.25"/>
    <row r="22883" ht="15" hidden="1" customHeight="1" x14ac:dyDescent="0.25"/>
    <row r="22884" ht="15" hidden="1" customHeight="1" x14ac:dyDescent="0.25"/>
    <row r="22885" ht="15" hidden="1" customHeight="1" x14ac:dyDescent="0.25"/>
    <row r="22886" ht="15" hidden="1" customHeight="1" x14ac:dyDescent="0.25"/>
    <row r="22887" ht="15" hidden="1" customHeight="1" x14ac:dyDescent="0.25"/>
    <row r="22888" ht="15" hidden="1" customHeight="1" x14ac:dyDescent="0.25"/>
    <row r="22889" ht="15" hidden="1" customHeight="1" x14ac:dyDescent="0.25"/>
    <row r="22890" ht="15" hidden="1" customHeight="1" x14ac:dyDescent="0.25"/>
    <row r="22891" ht="15" hidden="1" customHeight="1" x14ac:dyDescent="0.25"/>
    <row r="22892" ht="15" hidden="1" customHeight="1" x14ac:dyDescent="0.25"/>
    <row r="22893" ht="15" hidden="1" customHeight="1" x14ac:dyDescent="0.25"/>
    <row r="22894" ht="15" hidden="1" customHeight="1" x14ac:dyDescent="0.25"/>
    <row r="22895" ht="15" hidden="1" customHeight="1" x14ac:dyDescent="0.25"/>
    <row r="22896" ht="15" hidden="1" customHeight="1" x14ac:dyDescent="0.25"/>
    <row r="22897" ht="15" hidden="1" customHeight="1" x14ac:dyDescent="0.25"/>
    <row r="22898" ht="15" hidden="1" customHeight="1" x14ac:dyDescent="0.25"/>
    <row r="22899" ht="15" hidden="1" customHeight="1" x14ac:dyDescent="0.25"/>
    <row r="22900" ht="15" hidden="1" customHeight="1" x14ac:dyDescent="0.25"/>
    <row r="22901" ht="15" hidden="1" customHeight="1" x14ac:dyDescent="0.25"/>
    <row r="22902" ht="15" hidden="1" customHeight="1" x14ac:dyDescent="0.25"/>
    <row r="22903" ht="15" hidden="1" customHeight="1" x14ac:dyDescent="0.25"/>
    <row r="22904" ht="15" hidden="1" customHeight="1" x14ac:dyDescent="0.25"/>
    <row r="22905" ht="15" hidden="1" customHeight="1" x14ac:dyDescent="0.25"/>
    <row r="22906" ht="15" hidden="1" customHeight="1" x14ac:dyDescent="0.25"/>
    <row r="22907" ht="15" hidden="1" customHeight="1" x14ac:dyDescent="0.25"/>
    <row r="22908" ht="15" hidden="1" customHeight="1" x14ac:dyDescent="0.25"/>
    <row r="22909" ht="15" hidden="1" customHeight="1" x14ac:dyDescent="0.25"/>
    <row r="22910" ht="15" hidden="1" customHeight="1" x14ac:dyDescent="0.25"/>
    <row r="22911" ht="15" hidden="1" customHeight="1" x14ac:dyDescent="0.25"/>
    <row r="22912" ht="15" hidden="1" customHeight="1" x14ac:dyDescent="0.25"/>
    <row r="22913" ht="15" hidden="1" customHeight="1" x14ac:dyDescent="0.25"/>
    <row r="22914" ht="15" hidden="1" customHeight="1" x14ac:dyDescent="0.25"/>
    <row r="22915" ht="15" hidden="1" customHeight="1" x14ac:dyDescent="0.25"/>
    <row r="22916" ht="15" hidden="1" customHeight="1" x14ac:dyDescent="0.25"/>
    <row r="22917" ht="15" hidden="1" customHeight="1" x14ac:dyDescent="0.25"/>
    <row r="22918" ht="15" hidden="1" customHeight="1" x14ac:dyDescent="0.25"/>
    <row r="22919" ht="15" hidden="1" customHeight="1" x14ac:dyDescent="0.25"/>
    <row r="22920" ht="15" hidden="1" customHeight="1" x14ac:dyDescent="0.25"/>
    <row r="22921" ht="15" hidden="1" customHeight="1" x14ac:dyDescent="0.25"/>
    <row r="22922" ht="15" hidden="1" customHeight="1" x14ac:dyDescent="0.25"/>
    <row r="22923" ht="15" hidden="1" customHeight="1" x14ac:dyDescent="0.25"/>
    <row r="22924" ht="15" hidden="1" customHeight="1" x14ac:dyDescent="0.25"/>
    <row r="22925" ht="15" hidden="1" customHeight="1" x14ac:dyDescent="0.25"/>
    <row r="22926" ht="15" hidden="1" customHeight="1" x14ac:dyDescent="0.25"/>
    <row r="22927" ht="15" hidden="1" customHeight="1" x14ac:dyDescent="0.25"/>
    <row r="22928" ht="15" hidden="1" customHeight="1" x14ac:dyDescent="0.25"/>
    <row r="22929" ht="15" hidden="1" customHeight="1" x14ac:dyDescent="0.25"/>
    <row r="22930" ht="15" hidden="1" customHeight="1" x14ac:dyDescent="0.25"/>
    <row r="22931" ht="15" hidden="1" customHeight="1" x14ac:dyDescent="0.25"/>
    <row r="22932" ht="15" hidden="1" customHeight="1" x14ac:dyDescent="0.25"/>
    <row r="22933" ht="15" hidden="1" customHeight="1" x14ac:dyDescent="0.25"/>
    <row r="22934" ht="15" hidden="1" customHeight="1" x14ac:dyDescent="0.25"/>
    <row r="22935" ht="15" hidden="1" customHeight="1" x14ac:dyDescent="0.25"/>
    <row r="22936" ht="15" hidden="1" customHeight="1" x14ac:dyDescent="0.25"/>
    <row r="22937" ht="15" hidden="1" customHeight="1" x14ac:dyDescent="0.25"/>
    <row r="22938" ht="15" hidden="1" customHeight="1" x14ac:dyDescent="0.25"/>
    <row r="22939" ht="15" hidden="1" customHeight="1" x14ac:dyDescent="0.25"/>
    <row r="22940" ht="15" hidden="1" customHeight="1" x14ac:dyDescent="0.25"/>
    <row r="22941" ht="15" hidden="1" customHeight="1" x14ac:dyDescent="0.25"/>
    <row r="22942" ht="15" hidden="1" customHeight="1" x14ac:dyDescent="0.25"/>
    <row r="22943" ht="15" hidden="1" customHeight="1" x14ac:dyDescent="0.25"/>
    <row r="22944" ht="15" hidden="1" customHeight="1" x14ac:dyDescent="0.25"/>
    <row r="22945" ht="15" hidden="1" customHeight="1" x14ac:dyDescent="0.25"/>
    <row r="22946" ht="15" hidden="1" customHeight="1" x14ac:dyDescent="0.25"/>
    <row r="22947" ht="15" hidden="1" customHeight="1" x14ac:dyDescent="0.25"/>
    <row r="22948" ht="15" hidden="1" customHeight="1" x14ac:dyDescent="0.25"/>
    <row r="22949" ht="15" hidden="1" customHeight="1" x14ac:dyDescent="0.25"/>
    <row r="22950" ht="15" hidden="1" customHeight="1" x14ac:dyDescent="0.25"/>
    <row r="22951" ht="15" hidden="1" customHeight="1" x14ac:dyDescent="0.25"/>
    <row r="22952" ht="15" hidden="1" customHeight="1" x14ac:dyDescent="0.25"/>
    <row r="22953" ht="15" hidden="1" customHeight="1" x14ac:dyDescent="0.25"/>
    <row r="22954" ht="15" hidden="1" customHeight="1" x14ac:dyDescent="0.25"/>
    <row r="22955" ht="15" hidden="1" customHeight="1" x14ac:dyDescent="0.25"/>
    <row r="22956" ht="15" hidden="1" customHeight="1" x14ac:dyDescent="0.25"/>
    <row r="22957" ht="15" hidden="1" customHeight="1" x14ac:dyDescent="0.25"/>
    <row r="22958" ht="15" hidden="1" customHeight="1" x14ac:dyDescent="0.25"/>
    <row r="22959" ht="15" hidden="1" customHeight="1" x14ac:dyDescent="0.25"/>
    <row r="22960" ht="15" hidden="1" customHeight="1" x14ac:dyDescent="0.25"/>
    <row r="22961" ht="15" hidden="1" customHeight="1" x14ac:dyDescent="0.25"/>
    <row r="22962" ht="15" hidden="1" customHeight="1" x14ac:dyDescent="0.25"/>
    <row r="22963" ht="15" hidden="1" customHeight="1" x14ac:dyDescent="0.25"/>
    <row r="22964" ht="15" hidden="1" customHeight="1" x14ac:dyDescent="0.25"/>
    <row r="22965" ht="15" hidden="1" customHeight="1" x14ac:dyDescent="0.25"/>
    <row r="22966" ht="15" hidden="1" customHeight="1" x14ac:dyDescent="0.25"/>
    <row r="22967" ht="15" hidden="1" customHeight="1" x14ac:dyDescent="0.25"/>
    <row r="22968" ht="15" hidden="1" customHeight="1" x14ac:dyDescent="0.25"/>
    <row r="22969" ht="15" hidden="1" customHeight="1" x14ac:dyDescent="0.25"/>
    <row r="22970" ht="15" hidden="1" customHeight="1" x14ac:dyDescent="0.25"/>
    <row r="22971" ht="15" hidden="1" customHeight="1" x14ac:dyDescent="0.25"/>
    <row r="22972" ht="15" hidden="1" customHeight="1" x14ac:dyDescent="0.25"/>
    <row r="22973" ht="15" hidden="1" customHeight="1" x14ac:dyDescent="0.25"/>
    <row r="22974" ht="15" hidden="1" customHeight="1" x14ac:dyDescent="0.25"/>
    <row r="22975" ht="15" hidden="1" customHeight="1" x14ac:dyDescent="0.25"/>
    <row r="22976" ht="15" hidden="1" customHeight="1" x14ac:dyDescent="0.25"/>
    <row r="22977" ht="15" hidden="1" customHeight="1" x14ac:dyDescent="0.25"/>
    <row r="22978" ht="15" hidden="1" customHeight="1" x14ac:dyDescent="0.25"/>
    <row r="22979" ht="15" hidden="1" customHeight="1" x14ac:dyDescent="0.25"/>
    <row r="22980" ht="15" hidden="1" customHeight="1" x14ac:dyDescent="0.25"/>
    <row r="22981" ht="15" hidden="1" customHeight="1" x14ac:dyDescent="0.25"/>
    <row r="22982" ht="15" hidden="1" customHeight="1" x14ac:dyDescent="0.25"/>
    <row r="22983" ht="15" hidden="1" customHeight="1" x14ac:dyDescent="0.25"/>
    <row r="22984" ht="15" hidden="1" customHeight="1" x14ac:dyDescent="0.25"/>
    <row r="22985" ht="15" hidden="1" customHeight="1" x14ac:dyDescent="0.25"/>
    <row r="22986" ht="15" hidden="1" customHeight="1" x14ac:dyDescent="0.25"/>
    <row r="22987" ht="15" hidden="1" customHeight="1" x14ac:dyDescent="0.25"/>
    <row r="22988" ht="15" hidden="1" customHeight="1" x14ac:dyDescent="0.25"/>
    <row r="22989" ht="15" hidden="1" customHeight="1" x14ac:dyDescent="0.25"/>
    <row r="22990" ht="15" hidden="1" customHeight="1" x14ac:dyDescent="0.25"/>
    <row r="22991" ht="15" hidden="1" customHeight="1" x14ac:dyDescent="0.25"/>
    <row r="22992" ht="15" hidden="1" customHeight="1" x14ac:dyDescent="0.25"/>
    <row r="22993" ht="15" hidden="1" customHeight="1" x14ac:dyDescent="0.25"/>
    <row r="22994" ht="15" hidden="1" customHeight="1" x14ac:dyDescent="0.25"/>
    <row r="22995" ht="15" hidden="1" customHeight="1" x14ac:dyDescent="0.25"/>
    <row r="22996" ht="15" hidden="1" customHeight="1" x14ac:dyDescent="0.25"/>
    <row r="22997" ht="15" hidden="1" customHeight="1" x14ac:dyDescent="0.25"/>
    <row r="22998" ht="15" hidden="1" customHeight="1" x14ac:dyDescent="0.25"/>
    <row r="22999" ht="15" hidden="1" customHeight="1" x14ac:dyDescent="0.25"/>
    <row r="23000" ht="15" hidden="1" customHeight="1" x14ac:dyDescent="0.25"/>
    <row r="23001" ht="15" hidden="1" customHeight="1" x14ac:dyDescent="0.25"/>
    <row r="23002" ht="15" hidden="1" customHeight="1" x14ac:dyDescent="0.25"/>
    <row r="23003" ht="15" hidden="1" customHeight="1" x14ac:dyDescent="0.25"/>
    <row r="23004" ht="15" hidden="1" customHeight="1" x14ac:dyDescent="0.25"/>
    <row r="23005" ht="15" hidden="1" customHeight="1" x14ac:dyDescent="0.25"/>
    <row r="23006" ht="15" hidden="1" customHeight="1" x14ac:dyDescent="0.25"/>
    <row r="23007" ht="15" hidden="1" customHeight="1" x14ac:dyDescent="0.25"/>
    <row r="23008" ht="15" hidden="1" customHeight="1" x14ac:dyDescent="0.25"/>
    <row r="23009" ht="15" hidden="1" customHeight="1" x14ac:dyDescent="0.25"/>
    <row r="23010" ht="15" hidden="1" customHeight="1" x14ac:dyDescent="0.25"/>
    <row r="23011" ht="15" hidden="1" customHeight="1" x14ac:dyDescent="0.25"/>
    <row r="23012" ht="15" hidden="1" customHeight="1" x14ac:dyDescent="0.25"/>
    <row r="23013" ht="15" hidden="1" customHeight="1" x14ac:dyDescent="0.25"/>
    <row r="23014" ht="15" hidden="1" customHeight="1" x14ac:dyDescent="0.25"/>
    <row r="23015" ht="15" hidden="1" customHeight="1" x14ac:dyDescent="0.25"/>
    <row r="23016" ht="15" hidden="1" customHeight="1" x14ac:dyDescent="0.25"/>
    <row r="23017" ht="15" hidden="1" customHeight="1" x14ac:dyDescent="0.25"/>
    <row r="23018" ht="15" hidden="1" customHeight="1" x14ac:dyDescent="0.25"/>
    <row r="23019" ht="15" hidden="1" customHeight="1" x14ac:dyDescent="0.25"/>
    <row r="23020" ht="15" hidden="1" customHeight="1" x14ac:dyDescent="0.25"/>
    <row r="23021" ht="15" hidden="1" customHeight="1" x14ac:dyDescent="0.25"/>
    <row r="23022" ht="15" hidden="1" customHeight="1" x14ac:dyDescent="0.25"/>
    <row r="23023" ht="15" hidden="1" customHeight="1" x14ac:dyDescent="0.25"/>
    <row r="23024" ht="15" hidden="1" customHeight="1" x14ac:dyDescent="0.25"/>
    <row r="23025" ht="15" hidden="1" customHeight="1" x14ac:dyDescent="0.25"/>
    <row r="23026" ht="15" hidden="1" customHeight="1" x14ac:dyDescent="0.25"/>
    <row r="23027" ht="15" hidden="1" customHeight="1" x14ac:dyDescent="0.25"/>
    <row r="23028" ht="15" hidden="1" customHeight="1" x14ac:dyDescent="0.25"/>
    <row r="23029" ht="15" hidden="1" customHeight="1" x14ac:dyDescent="0.25"/>
    <row r="23030" ht="15" hidden="1" customHeight="1" x14ac:dyDescent="0.25"/>
    <row r="23031" ht="15" hidden="1" customHeight="1" x14ac:dyDescent="0.25"/>
    <row r="23032" ht="15" hidden="1" customHeight="1" x14ac:dyDescent="0.25"/>
    <row r="23033" ht="15" hidden="1" customHeight="1" x14ac:dyDescent="0.25"/>
    <row r="23034" ht="15" hidden="1" customHeight="1" x14ac:dyDescent="0.25"/>
    <row r="23035" ht="15" hidden="1" customHeight="1" x14ac:dyDescent="0.25"/>
    <row r="23036" ht="15" hidden="1" customHeight="1" x14ac:dyDescent="0.25"/>
    <row r="23037" ht="15" hidden="1" customHeight="1" x14ac:dyDescent="0.25"/>
    <row r="23038" ht="15" hidden="1" customHeight="1" x14ac:dyDescent="0.25"/>
    <row r="23039" ht="15" hidden="1" customHeight="1" x14ac:dyDescent="0.25"/>
    <row r="23040" ht="15" hidden="1" customHeight="1" x14ac:dyDescent="0.25"/>
    <row r="23041" ht="15" hidden="1" customHeight="1" x14ac:dyDescent="0.25"/>
    <row r="23042" ht="15" hidden="1" customHeight="1" x14ac:dyDescent="0.25"/>
    <row r="23043" ht="15" hidden="1" customHeight="1" x14ac:dyDescent="0.25"/>
    <row r="23044" ht="15" hidden="1" customHeight="1" x14ac:dyDescent="0.25"/>
    <row r="23045" ht="15" hidden="1" customHeight="1" x14ac:dyDescent="0.25"/>
    <row r="23046" ht="15" hidden="1" customHeight="1" x14ac:dyDescent="0.25"/>
    <row r="23047" ht="15" hidden="1" customHeight="1" x14ac:dyDescent="0.25"/>
    <row r="23048" ht="15" hidden="1" customHeight="1" x14ac:dyDescent="0.25"/>
    <row r="23049" ht="15" hidden="1" customHeight="1" x14ac:dyDescent="0.25"/>
    <row r="23050" ht="15" hidden="1" customHeight="1" x14ac:dyDescent="0.25"/>
    <row r="23051" ht="15" hidden="1" customHeight="1" x14ac:dyDescent="0.25"/>
    <row r="23052" ht="15" hidden="1" customHeight="1" x14ac:dyDescent="0.25"/>
    <row r="23053" ht="15" hidden="1" customHeight="1" x14ac:dyDescent="0.25"/>
    <row r="23054" ht="15" hidden="1" customHeight="1" x14ac:dyDescent="0.25"/>
    <row r="23055" ht="15" hidden="1" customHeight="1" x14ac:dyDescent="0.25"/>
    <row r="23056" ht="15" hidden="1" customHeight="1" x14ac:dyDescent="0.25"/>
    <row r="23057" ht="15" hidden="1" customHeight="1" x14ac:dyDescent="0.25"/>
    <row r="23058" ht="15" hidden="1" customHeight="1" x14ac:dyDescent="0.25"/>
    <row r="23059" ht="15" hidden="1" customHeight="1" x14ac:dyDescent="0.25"/>
    <row r="23060" ht="15" hidden="1" customHeight="1" x14ac:dyDescent="0.25"/>
    <row r="23061" ht="15" hidden="1" customHeight="1" x14ac:dyDescent="0.25"/>
    <row r="23062" ht="15" hidden="1" customHeight="1" x14ac:dyDescent="0.25"/>
    <row r="23063" ht="15" hidden="1" customHeight="1" x14ac:dyDescent="0.25"/>
    <row r="23064" ht="15" hidden="1" customHeight="1" x14ac:dyDescent="0.25"/>
    <row r="23065" ht="15" hidden="1" customHeight="1" x14ac:dyDescent="0.25"/>
    <row r="23066" ht="15" hidden="1" customHeight="1" x14ac:dyDescent="0.25"/>
    <row r="23067" ht="15" hidden="1" customHeight="1" x14ac:dyDescent="0.25"/>
    <row r="23068" ht="15" hidden="1" customHeight="1" x14ac:dyDescent="0.25"/>
    <row r="23069" ht="15" hidden="1" customHeight="1" x14ac:dyDescent="0.25"/>
    <row r="23070" ht="15" hidden="1" customHeight="1" x14ac:dyDescent="0.25"/>
    <row r="23071" ht="15" hidden="1" customHeight="1" x14ac:dyDescent="0.25"/>
    <row r="23072" ht="15" hidden="1" customHeight="1" x14ac:dyDescent="0.25"/>
    <row r="23073" ht="15" hidden="1" customHeight="1" x14ac:dyDescent="0.25"/>
    <row r="23074" ht="15" hidden="1" customHeight="1" x14ac:dyDescent="0.25"/>
    <row r="23075" ht="15" hidden="1" customHeight="1" x14ac:dyDescent="0.25"/>
    <row r="23076" ht="15" hidden="1" customHeight="1" x14ac:dyDescent="0.25"/>
    <row r="23077" ht="15" hidden="1" customHeight="1" x14ac:dyDescent="0.25"/>
    <row r="23078" ht="15" hidden="1" customHeight="1" x14ac:dyDescent="0.25"/>
    <row r="23079" ht="15" hidden="1" customHeight="1" x14ac:dyDescent="0.25"/>
    <row r="23080" ht="15" hidden="1" customHeight="1" x14ac:dyDescent="0.25"/>
    <row r="23081" ht="15" hidden="1" customHeight="1" x14ac:dyDescent="0.25"/>
    <row r="23082" ht="15" hidden="1" customHeight="1" x14ac:dyDescent="0.25"/>
    <row r="23083" ht="15" hidden="1" customHeight="1" x14ac:dyDescent="0.25"/>
    <row r="23084" ht="15" hidden="1" customHeight="1" x14ac:dyDescent="0.25"/>
    <row r="23085" ht="15" hidden="1" customHeight="1" x14ac:dyDescent="0.25"/>
    <row r="23086" ht="15" hidden="1" customHeight="1" x14ac:dyDescent="0.25"/>
    <row r="23087" ht="15" hidden="1" customHeight="1" x14ac:dyDescent="0.25"/>
    <row r="23088" ht="15" hidden="1" customHeight="1" x14ac:dyDescent="0.25"/>
    <row r="23089" ht="15" hidden="1" customHeight="1" x14ac:dyDescent="0.25"/>
    <row r="23090" ht="15" hidden="1" customHeight="1" x14ac:dyDescent="0.25"/>
    <row r="23091" ht="15" hidden="1" customHeight="1" x14ac:dyDescent="0.25"/>
    <row r="23092" ht="15" hidden="1" customHeight="1" x14ac:dyDescent="0.25"/>
    <row r="23093" ht="15" hidden="1" customHeight="1" x14ac:dyDescent="0.25"/>
    <row r="23094" ht="15" hidden="1" customHeight="1" x14ac:dyDescent="0.25"/>
    <row r="23095" ht="15" hidden="1" customHeight="1" x14ac:dyDescent="0.25"/>
    <row r="23096" ht="15" hidden="1" customHeight="1" x14ac:dyDescent="0.25"/>
    <row r="23097" ht="15" hidden="1" customHeight="1" x14ac:dyDescent="0.25"/>
    <row r="23098" ht="15" hidden="1" customHeight="1" x14ac:dyDescent="0.25"/>
    <row r="23099" ht="15" hidden="1" customHeight="1" x14ac:dyDescent="0.25"/>
    <row r="23100" ht="15" hidden="1" customHeight="1" x14ac:dyDescent="0.25"/>
    <row r="23101" ht="15" hidden="1" customHeight="1" x14ac:dyDescent="0.25"/>
    <row r="23102" ht="15" hidden="1" customHeight="1" x14ac:dyDescent="0.25"/>
    <row r="23103" ht="15" hidden="1" customHeight="1" x14ac:dyDescent="0.25"/>
    <row r="23104" ht="15" hidden="1" customHeight="1" x14ac:dyDescent="0.25"/>
    <row r="23105" ht="15" hidden="1" customHeight="1" x14ac:dyDescent="0.25"/>
    <row r="23106" ht="15" hidden="1" customHeight="1" x14ac:dyDescent="0.25"/>
    <row r="23107" ht="15" hidden="1" customHeight="1" x14ac:dyDescent="0.25"/>
    <row r="23108" ht="15" hidden="1" customHeight="1" x14ac:dyDescent="0.25"/>
    <row r="23109" ht="15" hidden="1" customHeight="1" x14ac:dyDescent="0.25"/>
    <row r="23110" ht="15" hidden="1" customHeight="1" x14ac:dyDescent="0.25"/>
    <row r="23111" ht="15" hidden="1" customHeight="1" x14ac:dyDescent="0.25"/>
    <row r="23112" ht="15" hidden="1" customHeight="1" x14ac:dyDescent="0.25"/>
    <row r="23113" ht="15" hidden="1" customHeight="1" x14ac:dyDescent="0.25"/>
    <row r="23114" ht="15" hidden="1" customHeight="1" x14ac:dyDescent="0.25"/>
    <row r="23115" ht="15" hidden="1" customHeight="1" x14ac:dyDescent="0.25"/>
    <row r="23116" ht="15" hidden="1" customHeight="1" x14ac:dyDescent="0.25"/>
    <row r="23117" ht="15" hidden="1" customHeight="1" x14ac:dyDescent="0.25"/>
    <row r="23118" ht="15" hidden="1" customHeight="1" x14ac:dyDescent="0.25"/>
    <row r="23119" ht="15" hidden="1" customHeight="1" x14ac:dyDescent="0.25"/>
    <row r="23120" ht="15" hidden="1" customHeight="1" x14ac:dyDescent="0.25"/>
    <row r="23121" ht="15" hidden="1" customHeight="1" x14ac:dyDescent="0.25"/>
    <row r="23122" ht="15" hidden="1" customHeight="1" x14ac:dyDescent="0.25"/>
    <row r="23123" ht="15" hidden="1" customHeight="1" x14ac:dyDescent="0.25"/>
    <row r="23124" ht="15" hidden="1" customHeight="1" x14ac:dyDescent="0.25"/>
    <row r="23125" ht="15" hidden="1" customHeight="1" x14ac:dyDescent="0.25"/>
    <row r="23126" ht="15" hidden="1" customHeight="1" x14ac:dyDescent="0.25"/>
    <row r="23127" ht="15" hidden="1" customHeight="1" x14ac:dyDescent="0.25"/>
    <row r="23128" ht="15" hidden="1" customHeight="1" x14ac:dyDescent="0.25"/>
    <row r="23129" ht="15" hidden="1" customHeight="1" x14ac:dyDescent="0.25"/>
    <row r="23130" ht="15" hidden="1" customHeight="1" x14ac:dyDescent="0.25"/>
    <row r="23131" ht="15" hidden="1" customHeight="1" x14ac:dyDescent="0.25"/>
    <row r="23132" ht="15" hidden="1" customHeight="1" x14ac:dyDescent="0.25"/>
    <row r="23133" ht="15" hidden="1" customHeight="1" x14ac:dyDescent="0.25"/>
    <row r="23134" ht="15" hidden="1" customHeight="1" x14ac:dyDescent="0.25"/>
    <row r="23135" ht="15" hidden="1" customHeight="1" x14ac:dyDescent="0.25"/>
    <row r="23136" ht="15" hidden="1" customHeight="1" x14ac:dyDescent="0.25"/>
    <row r="23137" ht="15" hidden="1" customHeight="1" x14ac:dyDescent="0.25"/>
    <row r="23138" ht="15" hidden="1" customHeight="1" x14ac:dyDescent="0.25"/>
    <row r="23139" ht="15" hidden="1" customHeight="1" x14ac:dyDescent="0.25"/>
    <row r="23140" ht="15" hidden="1" customHeight="1" x14ac:dyDescent="0.25"/>
    <row r="23141" ht="15" hidden="1" customHeight="1" x14ac:dyDescent="0.25"/>
    <row r="23142" ht="15" hidden="1" customHeight="1" x14ac:dyDescent="0.25"/>
    <row r="23143" ht="15" hidden="1" customHeight="1" x14ac:dyDescent="0.25"/>
    <row r="23144" ht="15" hidden="1" customHeight="1" x14ac:dyDescent="0.25"/>
    <row r="23145" ht="15" hidden="1" customHeight="1" x14ac:dyDescent="0.25"/>
    <row r="23146" ht="15" hidden="1" customHeight="1" x14ac:dyDescent="0.25"/>
    <row r="23147" ht="15" hidden="1" customHeight="1" x14ac:dyDescent="0.25"/>
    <row r="23148" ht="15" hidden="1" customHeight="1" x14ac:dyDescent="0.25"/>
    <row r="23149" ht="15" hidden="1" customHeight="1" x14ac:dyDescent="0.25"/>
    <row r="23150" ht="15" hidden="1" customHeight="1" x14ac:dyDescent="0.25"/>
    <row r="23151" ht="15" hidden="1" customHeight="1" x14ac:dyDescent="0.25"/>
    <row r="23152" ht="15" hidden="1" customHeight="1" x14ac:dyDescent="0.25"/>
    <row r="23153" ht="15" hidden="1" customHeight="1" x14ac:dyDescent="0.25"/>
    <row r="23154" ht="15" hidden="1" customHeight="1" x14ac:dyDescent="0.25"/>
    <row r="23155" ht="15" hidden="1" customHeight="1" x14ac:dyDescent="0.25"/>
    <row r="23156" ht="15" hidden="1" customHeight="1" x14ac:dyDescent="0.25"/>
    <row r="23157" ht="15" hidden="1" customHeight="1" x14ac:dyDescent="0.25"/>
    <row r="23158" ht="15" hidden="1" customHeight="1" x14ac:dyDescent="0.25"/>
    <row r="23159" ht="15" hidden="1" customHeight="1" x14ac:dyDescent="0.25"/>
    <row r="23160" ht="15" hidden="1" customHeight="1" x14ac:dyDescent="0.25"/>
    <row r="23161" ht="15" hidden="1" customHeight="1" x14ac:dyDescent="0.25"/>
    <row r="23162" ht="15" hidden="1" customHeight="1" x14ac:dyDescent="0.25"/>
    <row r="23163" ht="15" hidden="1" customHeight="1" x14ac:dyDescent="0.25"/>
    <row r="23164" ht="15" hidden="1" customHeight="1" x14ac:dyDescent="0.25"/>
    <row r="23165" ht="15" hidden="1" customHeight="1" x14ac:dyDescent="0.25"/>
    <row r="23166" ht="15" hidden="1" customHeight="1" x14ac:dyDescent="0.25"/>
    <row r="23167" ht="15" hidden="1" customHeight="1" x14ac:dyDescent="0.25"/>
    <row r="23168" ht="15" hidden="1" customHeight="1" x14ac:dyDescent="0.25"/>
    <row r="23169" ht="15" hidden="1" customHeight="1" x14ac:dyDescent="0.25"/>
    <row r="23170" ht="15" hidden="1" customHeight="1" x14ac:dyDescent="0.25"/>
    <row r="23171" ht="15" hidden="1" customHeight="1" x14ac:dyDescent="0.25"/>
    <row r="23172" ht="15" hidden="1" customHeight="1" x14ac:dyDescent="0.25"/>
    <row r="23173" ht="15" hidden="1" customHeight="1" x14ac:dyDescent="0.25"/>
    <row r="23174" ht="15" hidden="1" customHeight="1" x14ac:dyDescent="0.25"/>
    <row r="23175" ht="15" hidden="1" customHeight="1" x14ac:dyDescent="0.25"/>
    <row r="23176" ht="15" hidden="1" customHeight="1" x14ac:dyDescent="0.25"/>
    <row r="23177" ht="15" hidden="1" customHeight="1" x14ac:dyDescent="0.25"/>
    <row r="23178" ht="15" hidden="1" customHeight="1" x14ac:dyDescent="0.25"/>
    <row r="23179" ht="15" hidden="1" customHeight="1" x14ac:dyDescent="0.25"/>
    <row r="23180" ht="15" hidden="1" customHeight="1" x14ac:dyDescent="0.25"/>
    <row r="23181" ht="15" hidden="1" customHeight="1" x14ac:dyDescent="0.25"/>
    <row r="23182" ht="15" hidden="1" customHeight="1" x14ac:dyDescent="0.25"/>
    <row r="23183" ht="15" hidden="1" customHeight="1" x14ac:dyDescent="0.25"/>
    <row r="23184" ht="15" hidden="1" customHeight="1" x14ac:dyDescent="0.25"/>
    <row r="23185" ht="15" hidden="1" customHeight="1" x14ac:dyDescent="0.25"/>
    <row r="23186" ht="15" hidden="1" customHeight="1" x14ac:dyDescent="0.25"/>
    <row r="23187" ht="15" hidden="1" customHeight="1" x14ac:dyDescent="0.25"/>
    <row r="23188" ht="15" hidden="1" customHeight="1" x14ac:dyDescent="0.25"/>
    <row r="23189" ht="15" hidden="1" customHeight="1" x14ac:dyDescent="0.25"/>
    <row r="23190" ht="15" hidden="1" customHeight="1" x14ac:dyDescent="0.25"/>
    <row r="23191" ht="15" hidden="1" customHeight="1" x14ac:dyDescent="0.25"/>
    <row r="23192" ht="15" hidden="1" customHeight="1" x14ac:dyDescent="0.25"/>
    <row r="23193" ht="15" hidden="1" customHeight="1" x14ac:dyDescent="0.25"/>
    <row r="23194" ht="15" hidden="1" customHeight="1" x14ac:dyDescent="0.25"/>
    <row r="23195" ht="15" hidden="1" customHeight="1" x14ac:dyDescent="0.25"/>
    <row r="23196" ht="15" hidden="1" customHeight="1" x14ac:dyDescent="0.25"/>
    <row r="23197" ht="15" hidden="1" customHeight="1" x14ac:dyDescent="0.25"/>
    <row r="23198" ht="15" hidden="1" customHeight="1" x14ac:dyDescent="0.25"/>
    <row r="23199" ht="15" hidden="1" customHeight="1" x14ac:dyDescent="0.25"/>
    <row r="23200" ht="15" hidden="1" customHeight="1" x14ac:dyDescent="0.25"/>
    <row r="23201" ht="15" hidden="1" customHeight="1" x14ac:dyDescent="0.25"/>
    <row r="23202" ht="15" hidden="1" customHeight="1" x14ac:dyDescent="0.25"/>
    <row r="23203" ht="15" hidden="1" customHeight="1" x14ac:dyDescent="0.25"/>
    <row r="23204" ht="15" hidden="1" customHeight="1" x14ac:dyDescent="0.25"/>
    <row r="23205" ht="15" hidden="1" customHeight="1" x14ac:dyDescent="0.25"/>
    <row r="23206" ht="15" hidden="1" customHeight="1" x14ac:dyDescent="0.25"/>
    <row r="23207" ht="15" hidden="1" customHeight="1" x14ac:dyDescent="0.25"/>
    <row r="23208" ht="15" hidden="1" customHeight="1" x14ac:dyDescent="0.25"/>
    <row r="23209" ht="15" hidden="1" customHeight="1" x14ac:dyDescent="0.25"/>
    <row r="23210" ht="15" hidden="1" customHeight="1" x14ac:dyDescent="0.25"/>
    <row r="23211" ht="15" hidden="1" customHeight="1" x14ac:dyDescent="0.25"/>
    <row r="23212" ht="15" hidden="1" customHeight="1" x14ac:dyDescent="0.25"/>
    <row r="23213" ht="15" hidden="1" customHeight="1" x14ac:dyDescent="0.25"/>
    <row r="23214" ht="15" hidden="1" customHeight="1" x14ac:dyDescent="0.25"/>
    <row r="23215" ht="15" hidden="1" customHeight="1" x14ac:dyDescent="0.25"/>
    <row r="23216" ht="15" hidden="1" customHeight="1" x14ac:dyDescent="0.25"/>
    <row r="23217" ht="15" hidden="1" customHeight="1" x14ac:dyDescent="0.25"/>
    <row r="23218" ht="15" hidden="1" customHeight="1" x14ac:dyDescent="0.25"/>
    <row r="23219" ht="15" hidden="1" customHeight="1" x14ac:dyDescent="0.25"/>
    <row r="23220" ht="15" hidden="1" customHeight="1" x14ac:dyDescent="0.25"/>
    <row r="23221" ht="15" hidden="1" customHeight="1" x14ac:dyDescent="0.25"/>
    <row r="23222" ht="15" hidden="1" customHeight="1" x14ac:dyDescent="0.25"/>
    <row r="23223" ht="15" hidden="1" customHeight="1" x14ac:dyDescent="0.25"/>
    <row r="23224" ht="15" hidden="1" customHeight="1" x14ac:dyDescent="0.25"/>
    <row r="23225" ht="15" hidden="1" customHeight="1" x14ac:dyDescent="0.25"/>
    <row r="23226" ht="15" hidden="1" customHeight="1" x14ac:dyDescent="0.25"/>
    <row r="23227" ht="15" hidden="1" customHeight="1" x14ac:dyDescent="0.25"/>
    <row r="23228" ht="15" hidden="1" customHeight="1" x14ac:dyDescent="0.25"/>
    <row r="23229" ht="15" hidden="1" customHeight="1" x14ac:dyDescent="0.25"/>
    <row r="23230" ht="15" hidden="1" customHeight="1" x14ac:dyDescent="0.25"/>
    <row r="23231" ht="15" hidden="1" customHeight="1" x14ac:dyDescent="0.25"/>
    <row r="23232" ht="15" hidden="1" customHeight="1" x14ac:dyDescent="0.25"/>
    <row r="23233" ht="15" hidden="1" customHeight="1" x14ac:dyDescent="0.25"/>
    <row r="23234" ht="15" hidden="1" customHeight="1" x14ac:dyDescent="0.25"/>
    <row r="23235" ht="15" hidden="1" customHeight="1" x14ac:dyDescent="0.25"/>
    <row r="23236" ht="15" hidden="1" customHeight="1" x14ac:dyDescent="0.25"/>
    <row r="23237" ht="15" hidden="1" customHeight="1" x14ac:dyDescent="0.25"/>
    <row r="23238" ht="15" hidden="1" customHeight="1" x14ac:dyDescent="0.25"/>
    <row r="23239" ht="15" hidden="1" customHeight="1" x14ac:dyDescent="0.25"/>
    <row r="23240" ht="15" hidden="1" customHeight="1" x14ac:dyDescent="0.25"/>
    <row r="23241" ht="15" hidden="1" customHeight="1" x14ac:dyDescent="0.25"/>
    <row r="23242" ht="15" hidden="1" customHeight="1" x14ac:dyDescent="0.25"/>
    <row r="23243" ht="15" hidden="1" customHeight="1" x14ac:dyDescent="0.25"/>
    <row r="23244" ht="15" hidden="1" customHeight="1" x14ac:dyDescent="0.25"/>
    <row r="23245" ht="15" hidden="1" customHeight="1" x14ac:dyDescent="0.25"/>
    <row r="23246" ht="15" hidden="1" customHeight="1" x14ac:dyDescent="0.25"/>
    <row r="23247" ht="15" hidden="1" customHeight="1" x14ac:dyDescent="0.25"/>
    <row r="23248" ht="15" hidden="1" customHeight="1" x14ac:dyDescent="0.25"/>
    <row r="23249" ht="15" hidden="1" customHeight="1" x14ac:dyDescent="0.25"/>
    <row r="23250" ht="15" hidden="1" customHeight="1" x14ac:dyDescent="0.25"/>
    <row r="23251" ht="15" hidden="1" customHeight="1" x14ac:dyDescent="0.25"/>
    <row r="23252" ht="15" hidden="1" customHeight="1" x14ac:dyDescent="0.25"/>
    <row r="23253" ht="15" hidden="1" customHeight="1" x14ac:dyDescent="0.25"/>
    <row r="23254" ht="15" hidden="1" customHeight="1" x14ac:dyDescent="0.25"/>
    <row r="23255" ht="15" hidden="1" customHeight="1" x14ac:dyDescent="0.25"/>
    <row r="23256" ht="15" hidden="1" customHeight="1" x14ac:dyDescent="0.25"/>
    <row r="23257" ht="15" hidden="1" customHeight="1" x14ac:dyDescent="0.25"/>
    <row r="23258" ht="15" hidden="1" customHeight="1" x14ac:dyDescent="0.25"/>
    <row r="23259" ht="15" hidden="1" customHeight="1" x14ac:dyDescent="0.25"/>
    <row r="23260" ht="15" hidden="1" customHeight="1" x14ac:dyDescent="0.25"/>
    <row r="23261" ht="15" hidden="1" customHeight="1" x14ac:dyDescent="0.25"/>
    <row r="23262" ht="15" hidden="1" customHeight="1" x14ac:dyDescent="0.25"/>
    <row r="23263" ht="15" hidden="1" customHeight="1" x14ac:dyDescent="0.25"/>
    <row r="23264" ht="15" hidden="1" customHeight="1" x14ac:dyDescent="0.25"/>
    <row r="23265" ht="15" hidden="1" customHeight="1" x14ac:dyDescent="0.25"/>
    <row r="23266" ht="15" hidden="1" customHeight="1" x14ac:dyDescent="0.25"/>
    <row r="23267" ht="15" hidden="1" customHeight="1" x14ac:dyDescent="0.25"/>
    <row r="23268" ht="15" hidden="1" customHeight="1" x14ac:dyDescent="0.25"/>
    <row r="23269" ht="15" hidden="1" customHeight="1" x14ac:dyDescent="0.25"/>
    <row r="23270" ht="15" hidden="1" customHeight="1" x14ac:dyDescent="0.25"/>
    <row r="23271" ht="15" hidden="1" customHeight="1" x14ac:dyDescent="0.25"/>
    <row r="23272" ht="15" hidden="1" customHeight="1" x14ac:dyDescent="0.25"/>
    <row r="23273" ht="15" hidden="1" customHeight="1" x14ac:dyDescent="0.25"/>
    <row r="23274" ht="15" hidden="1" customHeight="1" x14ac:dyDescent="0.25"/>
    <row r="23275" ht="15" hidden="1" customHeight="1" x14ac:dyDescent="0.25"/>
    <row r="23276" ht="15" hidden="1" customHeight="1" x14ac:dyDescent="0.25"/>
    <row r="23277" ht="15" hidden="1" customHeight="1" x14ac:dyDescent="0.25"/>
    <row r="23278" ht="15" hidden="1" customHeight="1" x14ac:dyDescent="0.25"/>
    <row r="23279" ht="15" hidden="1" customHeight="1" x14ac:dyDescent="0.25"/>
    <row r="23280" ht="15" hidden="1" customHeight="1" x14ac:dyDescent="0.25"/>
    <row r="23281" ht="15" hidden="1" customHeight="1" x14ac:dyDescent="0.25"/>
    <row r="23282" ht="15" hidden="1" customHeight="1" x14ac:dyDescent="0.25"/>
    <row r="23283" ht="15" hidden="1" customHeight="1" x14ac:dyDescent="0.25"/>
    <row r="23284" ht="15" hidden="1" customHeight="1" x14ac:dyDescent="0.25"/>
    <row r="23285" ht="15" hidden="1" customHeight="1" x14ac:dyDescent="0.25"/>
    <row r="23286" ht="15" hidden="1" customHeight="1" x14ac:dyDescent="0.25"/>
    <row r="23287" ht="15" hidden="1" customHeight="1" x14ac:dyDescent="0.25"/>
    <row r="23288" ht="15" hidden="1" customHeight="1" x14ac:dyDescent="0.25"/>
    <row r="23289" ht="15" hidden="1" customHeight="1" x14ac:dyDescent="0.25"/>
    <row r="23290" ht="15" hidden="1" customHeight="1" x14ac:dyDescent="0.25"/>
    <row r="23291" ht="15" hidden="1" customHeight="1" x14ac:dyDescent="0.25"/>
    <row r="23292" ht="15" hidden="1" customHeight="1" x14ac:dyDescent="0.25"/>
    <row r="23293" ht="15" hidden="1" customHeight="1" x14ac:dyDescent="0.25"/>
    <row r="23294" ht="15" hidden="1" customHeight="1" x14ac:dyDescent="0.25"/>
    <row r="23295" ht="15" hidden="1" customHeight="1" x14ac:dyDescent="0.25"/>
    <row r="23296" ht="15" hidden="1" customHeight="1" x14ac:dyDescent="0.25"/>
    <row r="23297" ht="15" hidden="1" customHeight="1" x14ac:dyDescent="0.25"/>
    <row r="23298" ht="15" hidden="1" customHeight="1" x14ac:dyDescent="0.25"/>
    <row r="23299" ht="15" hidden="1" customHeight="1" x14ac:dyDescent="0.25"/>
    <row r="23300" ht="15" hidden="1" customHeight="1" x14ac:dyDescent="0.25"/>
    <row r="23301" ht="15" hidden="1" customHeight="1" x14ac:dyDescent="0.25"/>
    <row r="23302" ht="15" hidden="1" customHeight="1" x14ac:dyDescent="0.25"/>
    <row r="23303" ht="15" hidden="1" customHeight="1" x14ac:dyDescent="0.25"/>
    <row r="23304" ht="15" hidden="1" customHeight="1" x14ac:dyDescent="0.25"/>
    <row r="23305" ht="15" hidden="1" customHeight="1" x14ac:dyDescent="0.25"/>
    <row r="23306" ht="15" hidden="1" customHeight="1" x14ac:dyDescent="0.25"/>
    <row r="23307" ht="15" hidden="1" customHeight="1" x14ac:dyDescent="0.25"/>
    <row r="23308" ht="15" hidden="1" customHeight="1" x14ac:dyDescent="0.25"/>
    <row r="23309" ht="15" hidden="1" customHeight="1" x14ac:dyDescent="0.25"/>
    <row r="23310" ht="15" hidden="1" customHeight="1" x14ac:dyDescent="0.25"/>
    <row r="23311" ht="15" hidden="1" customHeight="1" x14ac:dyDescent="0.25"/>
    <row r="23312" ht="15" hidden="1" customHeight="1" x14ac:dyDescent="0.25"/>
    <row r="23313" ht="15" hidden="1" customHeight="1" x14ac:dyDescent="0.25"/>
    <row r="23314" ht="15" hidden="1" customHeight="1" x14ac:dyDescent="0.25"/>
    <row r="23315" ht="15" hidden="1" customHeight="1" x14ac:dyDescent="0.25"/>
    <row r="23316" ht="15" hidden="1" customHeight="1" x14ac:dyDescent="0.25"/>
    <row r="23317" ht="15" hidden="1" customHeight="1" x14ac:dyDescent="0.25"/>
    <row r="23318" ht="15" hidden="1" customHeight="1" x14ac:dyDescent="0.25"/>
    <row r="23319" ht="15" hidden="1" customHeight="1" x14ac:dyDescent="0.25"/>
    <row r="23320" ht="15" hidden="1" customHeight="1" x14ac:dyDescent="0.25"/>
    <row r="23321" ht="15" hidden="1" customHeight="1" x14ac:dyDescent="0.25"/>
    <row r="23322" ht="15" hidden="1" customHeight="1" x14ac:dyDescent="0.25"/>
    <row r="23323" ht="15" hidden="1" customHeight="1" x14ac:dyDescent="0.25"/>
    <row r="23324" ht="15" hidden="1" customHeight="1" x14ac:dyDescent="0.25"/>
    <row r="23325" ht="15" hidden="1" customHeight="1" x14ac:dyDescent="0.25"/>
    <row r="23326" ht="15" hidden="1" customHeight="1" x14ac:dyDescent="0.25"/>
    <row r="23327" ht="15" hidden="1" customHeight="1" x14ac:dyDescent="0.25"/>
    <row r="23328" ht="15" hidden="1" customHeight="1" x14ac:dyDescent="0.25"/>
    <row r="23329" ht="15" hidden="1" customHeight="1" x14ac:dyDescent="0.25"/>
    <row r="23330" ht="15" hidden="1" customHeight="1" x14ac:dyDescent="0.25"/>
    <row r="23331" ht="15" hidden="1" customHeight="1" x14ac:dyDescent="0.25"/>
    <row r="23332" ht="15" hidden="1" customHeight="1" x14ac:dyDescent="0.25"/>
    <row r="23333" ht="15" hidden="1" customHeight="1" x14ac:dyDescent="0.25"/>
    <row r="23334" ht="15" hidden="1" customHeight="1" x14ac:dyDescent="0.25"/>
    <row r="23335" ht="15" hidden="1" customHeight="1" x14ac:dyDescent="0.25"/>
    <row r="23336" ht="15" hidden="1" customHeight="1" x14ac:dyDescent="0.25"/>
    <row r="23337" ht="15" hidden="1" customHeight="1" x14ac:dyDescent="0.25"/>
    <row r="23338" ht="15" hidden="1" customHeight="1" x14ac:dyDescent="0.25"/>
    <row r="23339" ht="15" hidden="1" customHeight="1" x14ac:dyDescent="0.25"/>
    <row r="23340" ht="15" hidden="1" customHeight="1" x14ac:dyDescent="0.25"/>
    <row r="23341" ht="15" hidden="1" customHeight="1" x14ac:dyDescent="0.25"/>
    <row r="23342" ht="15" hidden="1" customHeight="1" x14ac:dyDescent="0.25"/>
    <row r="23343" ht="15" hidden="1" customHeight="1" x14ac:dyDescent="0.25"/>
    <row r="23344" ht="15" hidden="1" customHeight="1" x14ac:dyDescent="0.25"/>
    <row r="23345" ht="15" hidden="1" customHeight="1" x14ac:dyDescent="0.25"/>
    <row r="23346" ht="15" hidden="1" customHeight="1" x14ac:dyDescent="0.25"/>
    <row r="23347" ht="15" hidden="1" customHeight="1" x14ac:dyDescent="0.25"/>
    <row r="23348" ht="15" hidden="1" customHeight="1" x14ac:dyDescent="0.25"/>
    <row r="23349" ht="15" hidden="1" customHeight="1" x14ac:dyDescent="0.25"/>
    <row r="23350" ht="15" hidden="1" customHeight="1" x14ac:dyDescent="0.25"/>
    <row r="23351" ht="15" hidden="1" customHeight="1" x14ac:dyDescent="0.25"/>
    <row r="23352" ht="15" hidden="1" customHeight="1" x14ac:dyDescent="0.25"/>
    <row r="23353" ht="15" hidden="1" customHeight="1" x14ac:dyDescent="0.25"/>
    <row r="23354" ht="15" hidden="1" customHeight="1" x14ac:dyDescent="0.25"/>
    <row r="23355" ht="15" hidden="1" customHeight="1" x14ac:dyDescent="0.25"/>
    <row r="23356" ht="15" hidden="1" customHeight="1" x14ac:dyDescent="0.25"/>
    <row r="23357" ht="15" hidden="1" customHeight="1" x14ac:dyDescent="0.25"/>
    <row r="23358" ht="15" hidden="1" customHeight="1" x14ac:dyDescent="0.25"/>
    <row r="23359" ht="15" hidden="1" customHeight="1" x14ac:dyDescent="0.25"/>
    <row r="23360" ht="15" hidden="1" customHeight="1" x14ac:dyDescent="0.25"/>
    <row r="23361" ht="15" hidden="1" customHeight="1" x14ac:dyDescent="0.25"/>
    <row r="23362" ht="15" hidden="1" customHeight="1" x14ac:dyDescent="0.25"/>
    <row r="23363" ht="15" hidden="1" customHeight="1" x14ac:dyDescent="0.25"/>
    <row r="23364" ht="15" hidden="1" customHeight="1" x14ac:dyDescent="0.25"/>
    <row r="23365" ht="15" hidden="1" customHeight="1" x14ac:dyDescent="0.25"/>
    <row r="23366" ht="15" hidden="1" customHeight="1" x14ac:dyDescent="0.25"/>
    <row r="23367" ht="15" hidden="1" customHeight="1" x14ac:dyDescent="0.25"/>
    <row r="23368" ht="15" hidden="1" customHeight="1" x14ac:dyDescent="0.25"/>
    <row r="23369" ht="15" hidden="1" customHeight="1" x14ac:dyDescent="0.25"/>
    <row r="23370" ht="15" hidden="1" customHeight="1" x14ac:dyDescent="0.25"/>
    <row r="23371" ht="15" hidden="1" customHeight="1" x14ac:dyDescent="0.25"/>
    <row r="23372" ht="15" hidden="1" customHeight="1" x14ac:dyDescent="0.25"/>
    <row r="23373" ht="15" hidden="1" customHeight="1" x14ac:dyDescent="0.25"/>
    <row r="23374" ht="15" hidden="1" customHeight="1" x14ac:dyDescent="0.25"/>
    <row r="23375" ht="15" hidden="1" customHeight="1" x14ac:dyDescent="0.25"/>
    <row r="23376" ht="15" hidden="1" customHeight="1" x14ac:dyDescent="0.25"/>
    <row r="23377" ht="15" hidden="1" customHeight="1" x14ac:dyDescent="0.25"/>
    <row r="23378" ht="15" hidden="1" customHeight="1" x14ac:dyDescent="0.25"/>
    <row r="23379" ht="15" hidden="1" customHeight="1" x14ac:dyDescent="0.25"/>
    <row r="23380" ht="15" hidden="1" customHeight="1" x14ac:dyDescent="0.25"/>
    <row r="23381" ht="15" hidden="1" customHeight="1" x14ac:dyDescent="0.25"/>
    <row r="23382" ht="15" hidden="1" customHeight="1" x14ac:dyDescent="0.25"/>
    <row r="23383" ht="15" hidden="1" customHeight="1" x14ac:dyDescent="0.25"/>
    <row r="23384" ht="15" hidden="1" customHeight="1" x14ac:dyDescent="0.25"/>
    <row r="23385" ht="15" hidden="1" customHeight="1" x14ac:dyDescent="0.25"/>
    <row r="23386" ht="15" hidden="1" customHeight="1" x14ac:dyDescent="0.25"/>
    <row r="23387" ht="15" hidden="1" customHeight="1" x14ac:dyDescent="0.25"/>
    <row r="23388" ht="15" hidden="1" customHeight="1" x14ac:dyDescent="0.25"/>
    <row r="23389" ht="15" hidden="1" customHeight="1" x14ac:dyDescent="0.25"/>
    <row r="23390" ht="15" hidden="1" customHeight="1" x14ac:dyDescent="0.25"/>
    <row r="23391" ht="15" hidden="1" customHeight="1" x14ac:dyDescent="0.25"/>
    <row r="23392" ht="15" hidden="1" customHeight="1" x14ac:dyDescent="0.25"/>
    <row r="23393" ht="15" hidden="1" customHeight="1" x14ac:dyDescent="0.25"/>
    <row r="23394" ht="15" hidden="1" customHeight="1" x14ac:dyDescent="0.25"/>
    <row r="23395" ht="15" hidden="1" customHeight="1" x14ac:dyDescent="0.25"/>
    <row r="23396" ht="15" hidden="1" customHeight="1" x14ac:dyDescent="0.25"/>
    <row r="23397" ht="15" hidden="1" customHeight="1" x14ac:dyDescent="0.25"/>
    <row r="23398" ht="15" hidden="1" customHeight="1" x14ac:dyDescent="0.25"/>
    <row r="23399" ht="15" hidden="1" customHeight="1" x14ac:dyDescent="0.25"/>
    <row r="23400" ht="15" hidden="1" customHeight="1" x14ac:dyDescent="0.25"/>
    <row r="23401" ht="15" hidden="1" customHeight="1" x14ac:dyDescent="0.25"/>
    <row r="23402" ht="15" hidden="1" customHeight="1" x14ac:dyDescent="0.25"/>
    <row r="23403" ht="15" hidden="1" customHeight="1" x14ac:dyDescent="0.25"/>
    <row r="23404" ht="15" hidden="1" customHeight="1" x14ac:dyDescent="0.25"/>
    <row r="23405" ht="15" hidden="1" customHeight="1" x14ac:dyDescent="0.25"/>
    <row r="23406" ht="15" hidden="1" customHeight="1" x14ac:dyDescent="0.25"/>
    <row r="23407" ht="15" hidden="1" customHeight="1" x14ac:dyDescent="0.25"/>
    <row r="23408" ht="15" hidden="1" customHeight="1" x14ac:dyDescent="0.25"/>
    <row r="23409" ht="15" hidden="1" customHeight="1" x14ac:dyDescent="0.25"/>
    <row r="23410" ht="15" hidden="1" customHeight="1" x14ac:dyDescent="0.25"/>
    <row r="23411" ht="15" hidden="1" customHeight="1" x14ac:dyDescent="0.25"/>
    <row r="23412" ht="15" hidden="1" customHeight="1" x14ac:dyDescent="0.25"/>
    <row r="23413" ht="15" hidden="1" customHeight="1" x14ac:dyDescent="0.25"/>
    <row r="23414" ht="15" hidden="1" customHeight="1" x14ac:dyDescent="0.25"/>
    <row r="23415" ht="15" hidden="1" customHeight="1" x14ac:dyDescent="0.25"/>
    <row r="23416" ht="15" hidden="1" customHeight="1" x14ac:dyDescent="0.25"/>
    <row r="23417" ht="15" hidden="1" customHeight="1" x14ac:dyDescent="0.25"/>
    <row r="23418" ht="15" hidden="1" customHeight="1" x14ac:dyDescent="0.25"/>
    <row r="23419" ht="15" hidden="1" customHeight="1" x14ac:dyDescent="0.25"/>
    <row r="23420" ht="15" hidden="1" customHeight="1" x14ac:dyDescent="0.25"/>
    <row r="23421" ht="15" hidden="1" customHeight="1" x14ac:dyDescent="0.25"/>
    <row r="23422" ht="15" hidden="1" customHeight="1" x14ac:dyDescent="0.25"/>
    <row r="23423" ht="15" hidden="1" customHeight="1" x14ac:dyDescent="0.25"/>
    <row r="23424" ht="15" hidden="1" customHeight="1" x14ac:dyDescent="0.25"/>
    <row r="23425" ht="15" hidden="1" customHeight="1" x14ac:dyDescent="0.25"/>
    <row r="23426" ht="15" hidden="1" customHeight="1" x14ac:dyDescent="0.25"/>
    <row r="23427" ht="15" hidden="1" customHeight="1" x14ac:dyDescent="0.25"/>
    <row r="23428" ht="15" hidden="1" customHeight="1" x14ac:dyDescent="0.25"/>
    <row r="23429" ht="15" hidden="1" customHeight="1" x14ac:dyDescent="0.25"/>
    <row r="23430" ht="15" hidden="1" customHeight="1" x14ac:dyDescent="0.25"/>
    <row r="23431" ht="15" hidden="1" customHeight="1" x14ac:dyDescent="0.25"/>
    <row r="23432" ht="15" hidden="1" customHeight="1" x14ac:dyDescent="0.25"/>
    <row r="23433" ht="15" hidden="1" customHeight="1" x14ac:dyDescent="0.25"/>
    <row r="23434" ht="15" hidden="1" customHeight="1" x14ac:dyDescent="0.25"/>
    <row r="23435" ht="15" hidden="1" customHeight="1" x14ac:dyDescent="0.25"/>
    <row r="23436" ht="15" hidden="1" customHeight="1" x14ac:dyDescent="0.25"/>
    <row r="23437" ht="15" hidden="1" customHeight="1" x14ac:dyDescent="0.25"/>
    <row r="23438" ht="15" hidden="1" customHeight="1" x14ac:dyDescent="0.25"/>
    <row r="23439" ht="15" hidden="1" customHeight="1" x14ac:dyDescent="0.25"/>
    <row r="23440" ht="15" hidden="1" customHeight="1" x14ac:dyDescent="0.25"/>
    <row r="23441" ht="15" hidden="1" customHeight="1" x14ac:dyDescent="0.25"/>
    <row r="23442" ht="15" hidden="1" customHeight="1" x14ac:dyDescent="0.25"/>
    <row r="23443" ht="15" hidden="1" customHeight="1" x14ac:dyDescent="0.25"/>
    <row r="23444" ht="15" hidden="1" customHeight="1" x14ac:dyDescent="0.25"/>
    <row r="23445" ht="15" hidden="1" customHeight="1" x14ac:dyDescent="0.25"/>
    <row r="23446" ht="15" hidden="1" customHeight="1" x14ac:dyDescent="0.25"/>
    <row r="23447" ht="15" hidden="1" customHeight="1" x14ac:dyDescent="0.25"/>
    <row r="23448" ht="15" hidden="1" customHeight="1" x14ac:dyDescent="0.25"/>
    <row r="23449" ht="15" hidden="1" customHeight="1" x14ac:dyDescent="0.25"/>
    <row r="23450" ht="15" hidden="1" customHeight="1" x14ac:dyDescent="0.25"/>
    <row r="23451" ht="15" hidden="1" customHeight="1" x14ac:dyDescent="0.25"/>
    <row r="23452" ht="15" hidden="1" customHeight="1" x14ac:dyDescent="0.25"/>
    <row r="23453" ht="15" hidden="1" customHeight="1" x14ac:dyDescent="0.25"/>
    <row r="23454" ht="15" hidden="1" customHeight="1" x14ac:dyDescent="0.25"/>
    <row r="23455" ht="15" hidden="1" customHeight="1" x14ac:dyDescent="0.25"/>
    <row r="23456" ht="15" hidden="1" customHeight="1" x14ac:dyDescent="0.25"/>
    <row r="23457" ht="15" hidden="1" customHeight="1" x14ac:dyDescent="0.25"/>
    <row r="23458" ht="15" hidden="1" customHeight="1" x14ac:dyDescent="0.25"/>
    <row r="23459" ht="15" hidden="1" customHeight="1" x14ac:dyDescent="0.25"/>
    <row r="23460" ht="15" hidden="1" customHeight="1" x14ac:dyDescent="0.25"/>
    <row r="23461" ht="15" hidden="1" customHeight="1" x14ac:dyDescent="0.25"/>
    <row r="23462" ht="15" hidden="1" customHeight="1" x14ac:dyDescent="0.25"/>
    <row r="23463" ht="15" hidden="1" customHeight="1" x14ac:dyDescent="0.25"/>
    <row r="23464" ht="15" hidden="1" customHeight="1" x14ac:dyDescent="0.25"/>
    <row r="23465" ht="15" hidden="1" customHeight="1" x14ac:dyDescent="0.25"/>
    <row r="23466" ht="15" hidden="1" customHeight="1" x14ac:dyDescent="0.25"/>
    <row r="23467" ht="15" hidden="1" customHeight="1" x14ac:dyDescent="0.25"/>
    <row r="23468" ht="15" hidden="1" customHeight="1" x14ac:dyDescent="0.25"/>
    <row r="23469" ht="15" hidden="1" customHeight="1" x14ac:dyDescent="0.25"/>
    <row r="23470" ht="15" hidden="1" customHeight="1" x14ac:dyDescent="0.25"/>
    <row r="23471" ht="15" hidden="1" customHeight="1" x14ac:dyDescent="0.25"/>
    <row r="23472" ht="15" hidden="1" customHeight="1" x14ac:dyDescent="0.25"/>
    <row r="23473" ht="15" hidden="1" customHeight="1" x14ac:dyDescent="0.25"/>
    <row r="23474" ht="15" hidden="1" customHeight="1" x14ac:dyDescent="0.25"/>
    <row r="23475" ht="15" hidden="1" customHeight="1" x14ac:dyDescent="0.25"/>
    <row r="23476" ht="15" hidden="1" customHeight="1" x14ac:dyDescent="0.25"/>
    <row r="23477" ht="15" hidden="1" customHeight="1" x14ac:dyDescent="0.25"/>
    <row r="23478" ht="15" hidden="1" customHeight="1" x14ac:dyDescent="0.25"/>
    <row r="23479" ht="15" hidden="1" customHeight="1" x14ac:dyDescent="0.25"/>
    <row r="23480" ht="15" hidden="1" customHeight="1" x14ac:dyDescent="0.25"/>
    <row r="23481" ht="15" hidden="1" customHeight="1" x14ac:dyDescent="0.25"/>
    <row r="23482" ht="15" hidden="1" customHeight="1" x14ac:dyDescent="0.25"/>
    <row r="23483" ht="15" hidden="1" customHeight="1" x14ac:dyDescent="0.25"/>
    <row r="23484" ht="15" hidden="1" customHeight="1" x14ac:dyDescent="0.25"/>
    <row r="23485" ht="15" hidden="1" customHeight="1" x14ac:dyDescent="0.25"/>
    <row r="23486" ht="15" hidden="1" customHeight="1" x14ac:dyDescent="0.25"/>
    <row r="23487" ht="15" hidden="1" customHeight="1" x14ac:dyDescent="0.25"/>
    <row r="23488" ht="15" hidden="1" customHeight="1" x14ac:dyDescent="0.25"/>
    <row r="23489" ht="15" hidden="1" customHeight="1" x14ac:dyDescent="0.25"/>
    <row r="23490" ht="15" hidden="1" customHeight="1" x14ac:dyDescent="0.25"/>
    <row r="23491" ht="15" hidden="1" customHeight="1" x14ac:dyDescent="0.25"/>
    <row r="23492" ht="15" hidden="1" customHeight="1" x14ac:dyDescent="0.25"/>
    <row r="23493" ht="15" hidden="1" customHeight="1" x14ac:dyDescent="0.25"/>
    <row r="23494" ht="15" hidden="1" customHeight="1" x14ac:dyDescent="0.25"/>
    <row r="23495" ht="15" hidden="1" customHeight="1" x14ac:dyDescent="0.25"/>
    <row r="23496" ht="15" hidden="1" customHeight="1" x14ac:dyDescent="0.25"/>
    <row r="23497" ht="15" hidden="1" customHeight="1" x14ac:dyDescent="0.25"/>
    <row r="23498" ht="15" hidden="1" customHeight="1" x14ac:dyDescent="0.25"/>
    <row r="23499" ht="15" hidden="1" customHeight="1" x14ac:dyDescent="0.25"/>
    <row r="23500" ht="15" hidden="1" customHeight="1" x14ac:dyDescent="0.25"/>
    <row r="23501" ht="15" hidden="1" customHeight="1" x14ac:dyDescent="0.25"/>
    <row r="23502" ht="15" hidden="1" customHeight="1" x14ac:dyDescent="0.25"/>
    <row r="23503" ht="15" hidden="1" customHeight="1" x14ac:dyDescent="0.25"/>
    <row r="23504" ht="15" hidden="1" customHeight="1" x14ac:dyDescent="0.25"/>
    <row r="23505" ht="15" hidden="1" customHeight="1" x14ac:dyDescent="0.25"/>
    <row r="23506" ht="15" hidden="1" customHeight="1" x14ac:dyDescent="0.25"/>
    <row r="23507" ht="15" hidden="1" customHeight="1" x14ac:dyDescent="0.25"/>
    <row r="23508" ht="15" hidden="1" customHeight="1" x14ac:dyDescent="0.25"/>
    <row r="23509" ht="15" hidden="1" customHeight="1" x14ac:dyDescent="0.25"/>
    <row r="23510" ht="15" hidden="1" customHeight="1" x14ac:dyDescent="0.25"/>
    <row r="23511" ht="15" hidden="1" customHeight="1" x14ac:dyDescent="0.25"/>
    <row r="23512" ht="15" hidden="1" customHeight="1" x14ac:dyDescent="0.25"/>
    <row r="23513" ht="15" hidden="1" customHeight="1" x14ac:dyDescent="0.25"/>
    <row r="23514" ht="15" hidden="1" customHeight="1" x14ac:dyDescent="0.25"/>
    <row r="23515" ht="15" hidden="1" customHeight="1" x14ac:dyDescent="0.25"/>
    <row r="23516" ht="15" hidden="1" customHeight="1" x14ac:dyDescent="0.25"/>
    <row r="23517" ht="15" hidden="1" customHeight="1" x14ac:dyDescent="0.25"/>
    <row r="23518" ht="15" hidden="1" customHeight="1" x14ac:dyDescent="0.25"/>
    <row r="23519" ht="15" hidden="1" customHeight="1" x14ac:dyDescent="0.25"/>
    <row r="23520" ht="15" hidden="1" customHeight="1" x14ac:dyDescent="0.25"/>
    <row r="23521" ht="15" hidden="1" customHeight="1" x14ac:dyDescent="0.25"/>
    <row r="23522" ht="15" hidden="1" customHeight="1" x14ac:dyDescent="0.25"/>
    <row r="23523" ht="15" hidden="1" customHeight="1" x14ac:dyDescent="0.25"/>
    <row r="23524" ht="15" hidden="1" customHeight="1" x14ac:dyDescent="0.25"/>
    <row r="23525" ht="15" hidden="1" customHeight="1" x14ac:dyDescent="0.25"/>
    <row r="23526" ht="15" hidden="1" customHeight="1" x14ac:dyDescent="0.25"/>
    <row r="23527" ht="15" hidden="1" customHeight="1" x14ac:dyDescent="0.25"/>
    <row r="23528" ht="15" hidden="1" customHeight="1" x14ac:dyDescent="0.25"/>
    <row r="23529" ht="15" hidden="1" customHeight="1" x14ac:dyDescent="0.25"/>
    <row r="23530" ht="15" hidden="1" customHeight="1" x14ac:dyDescent="0.25"/>
    <row r="23531" ht="15" hidden="1" customHeight="1" x14ac:dyDescent="0.25"/>
    <row r="23532" ht="15" hidden="1" customHeight="1" x14ac:dyDescent="0.25"/>
    <row r="23533" ht="15" hidden="1" customHeight="1" x14ac:dyDescent="0.25"/>
    <row r="23534" ht="15" hidden="1" customHeight="1" x14ac:dyDescent="0.25"/>
    <row r="23535" ht="15" hidden="1" customHeight="1" x14ac:dyDescent="0.25"/>
    <row r="23536" ht="15" hidden="1" customHeight="1" x14ac:dyDescent="0.25"/>
    <row r="23537" ht="15" hidden="1" customHeight="1" x14ac:dyDescent="0.25"/>
    <row r="23538" ht="15" hidden="1" customHeight="1" x14ac:dyDescent="0.25"/>
    <row r="23539" ht="15" hidden="1" customHeight="1" x14ac:dyDescent="0.25"/>
    <row r="23540" ht="15" hidden="1" customHeight="1" x14ac:dyDescent="0.25"/>
    <row r="23541" ht="15" hidden="1" customHeight="1" x14ac:dyDescent="0.25"/>
    <row r="23542" ht="15" hidden="1" customHeight="1" x14ac:dyDescent="0.25"/>
    <row r="23543" ht="15" hidden="1" customHeight="1" x14ac:dyDescent="0.25"/>
    <row r="23544" ht="15" hidden="1" customHeight="1" x14ac:dyDescent="0.25"/>
    <row r="23545" ht="15" hidden="1" customHeight="1" x14ac:dyDescent="0.25"/>
    <row r="23546" ht="15" hidden="1" customHeight="1" x14ac:dyDescent="0.25"/>
    <row r="23547" ht="15" hidden="1" customHeight="1" x14ac:dyDescent="0.25"/>
    <row r="23548" ht="15" hidden="1" customHeight="1" x14ac:dyDescent="0.25"/>
    <row r="23549" ht="15" hidden="1" customHeight="1" x14ac:dyDescent="0.25"/>
    <row r="23550" ht="15" hidden="1" customHeight="1" x14ac:dyDescent="0.25"/>
    <row r="23551" ht="15" hidden="1" customHeight="1" x14ac:dyDescent="0.25"/>
    <row r="23552" ht="15" hidden="1" customHeight="1" x14ac:dyDescent="0.25"/>
    <row r="23553" ht="15" hidden="1" customHeight="1" x14ac:dyDescent="0.25"/>
    <row r="23554" ht="15" hidden="1" customHeight="1" x14ac:dyDescent="0.25"/>
    <row r="23555" ht="15" hidden="1" customHeight="1" x14ac:dyDescent="0.25"/>
    <row r="23556" ht="15" hidden="1" customHeight="1" x14ac:dyDescent="0.25"/>
    <row r="23557" ht="15" hidden="1" customHeight="1" x14ac:dyDescent="0.25"/>
    <row r="23558" ht="15" hidden="1" customHeight="1" x14ac:dyDescent="0.25"/>
    <row r="23559" ht="15" hidden="1" customHeight="1" x14ac:dyDescent="0.25"/>
    <row r="23560" ht="15" hidden="1" customHeight="1" x14ac:dyDescent="0.25"/>
    <row r="23561" ht="15" hidden="1" customHeight="1" x14ac:dyDescent="0.25"/>
    <row r="23562" ht="15" hidden="1" customHeight="1" x14ac:dyDescent="0.25"/>
    <row r="23563" ht="15" hidden="1" customHeight="1" x14ac:dyDescent="0.25"/>
    <row r="23564" ht="15" hidden="1" customHeight="1" x14ac:dyDescent="0.25"/>
    <row r="23565" ht="15" hidden="1" customHeight="1" x14ac:dyDescent="0.25"/>
    <row r="23566" ht="15" hidden="1" customHeight="1" x14ac:dyDescent="0.25"/>
    <row r="23567" ht="15" hidden="1" customHeight="1" x14ac:dyDescent="0.25"/>
    <row r="23568" ht="15" hidden="1" customHeight="1" x14ac:dyDescent="0.25"/>
    <row r="23569" ht="15" hidden="1" customHeight="1" x14ac:dyDescent="0.25"/>
    <row r="23570" ht="15" hidden="1" customHeight="1" x14ac:dyDescent="0.25"/>
    <row r="23571" ht="15" hidden="1" customHeight="1" x14ac:dyDescent="0.25"/>
    <row r="23572" ht="15" hidden="1" customHeight="1" x14ac:dyDescent="0.25"/>
    <row r="23573" ht="15" hidden="1" customHeight="1" x14ac:dyDescent="0.25"/>
    <row r="23574" ht="15" hidden="1" customHeight="1" x14ac:dyDescent="0.25"/>
    <row r="23575" ht="15" hidden="1" customHeight="1" x14ac:dyDescent="0.25"/>
    <row r="23576" ht="15" hidden="1" customHeight="1" x14ac:dyDescent="0.25"/>
    <row r="23577" ht="15" hidden="1" customHeight="1" x14ac:dyDescent="0.25"/>
    <row r="23578" ht="15" hidden="1" customHeight="1" x14ac:dyDescent="0.25"/>
    <row r="23579" ht="15" hidden="1" customHeight="1" x14ac:dyDescent="0.25"/>
    <row r="23580" ht="15" hidden="1" customHeight="1" x14ac:dyDescent="0.25"/>
    <row r="23581" ht="15" hidden="1" customHeight="1" x14ac:dyDescent="0.25"/>
    <row r="23582" ht="15" hidden="1" customHeight="1" x14ac:dyDescent="0.25"/>
    <row r="23583" ht="15" hidden="1" customHeight="1" x14ac:dyDescent="0.25"/>
    <row r="23584" ht="15" hidden="1" customHeight="1" x14ac:dyDescent="0.25"/>
    <row r="23585" ht="15" hidden="1" customHeight="1" x14ac:dyDescent="0.25"/>
    <row r="23586" ht="15" hidden="1" customHeight="1" x14ac:dyDescent="0.25"/>
    <row r="23587" ht="15" hidden="1" customHeight="1" x14ac:dyDescent="0.25"/>
    <row r="23588" ht="15" hidden="1" customHeight="1" x14ac:dyDescent="0.25"/>
    <row r="23589" ht="15" hidden="1" customHeight="1" x14ac:dyDescent="0.25"/>
    <row r="23590" ht="15" hidden="1" customHeight="1" x14ac:dyDescent="0.25"/>
    <row r="23591" ht="15" hidden="1" customHeight="1" x14ac:dyDescent="0.25"/>
    <row r="23592" ht="15" hidden="1" customHeight="1" x14ac:dyDescent="0.25"/>
    <row r="23593" ht="15" hidden="1" customHeight="1" x14ac:dyDescent="0.25"/>
    <row r="23594" ht="15" hidden="1" customHeight="1" x14ac:dyDescent="0.25"/>
    <row r="23595" ht="15" hidden="1" customHeight="1" x14ac:dyDescent="0.25"/>
    <row r="23596" ht="15" hidden="1" customHeight="1" x14ac:dyDescent="0.25"/>
    <row r="23597" ht="15" hidden="1" customHeight="1" x14ac:dyDescent="0.25"/>
    <row r="23598" ht="15" hidden="1" customHeight="1" x14ac:dyDescent="0.25"/>
    <row r="23599" ht="15" hidden="1" customHeight="1" x14ac:dyDescent="0.25"/>
    <row r="23600" ht="15" hidden="1" customHeight="1" x14ac:dyDescent="0.25"/>
    <row r="23601" ht="15" hidden="1" customHeight="1" x14ac:dyDescent="0.25"/>
    <row r="23602" ht="15" hidden="1" customHeight="1" x14ac:dyDescent="0.25"/>
    <row r="23603" ht="15" hidden="1" customHeight="1" x14ac:dyDescent="0.25"/>
    <row r="23604" ht="15" hidden="1" customHeight="1" x14ac:dyDescent="0.25"/>
    <row r="23605" ht="15" hidden="1" customHeight="1" x14ac:dyDescent="0.25"/>
    <row r="23606" ht="15" hidden="1" customHeight="1" x14ac:dyDescent="0.25"/>
    <row r="23607" ht="15" hidden="1" customHeight="1" x14ac:dyDescent="0.25"/>
    <row r="23608" ht="15" hidden="1" customHeight="1" x14ac:dyDescent="0.25"/>
    <row r="23609" ht="15" hidden="1" customHeight="1" x14ac:dyDescent="0.25"/>
    <row r="23610" ht="15" hidden="1" customHeight="1" x14ac:dyDescent="0.25"/>
    <row r="23611" ht="15" hidden="1" customHeight="1" x14ac:dyDescent="0.25"/>
    <row r="23612" ht="15" hidden="1" customHeight="1" x14ac:dyDescent="0.25"/>
    <row r="23613" ht="15" hidden="1" customHeight="1" x14ac:dyDescent="0.25"/>
    <row r="23614" ht="15" hidden="1" customHeight="1" x14ac:dyDescent="0.25"/>
    <row r="23615" ht="15" hidden="1" customHeight="1" x14ac:dyDescent="0.25"/>
    <row r="23616" ht="15" hidden="1" customHeight="1" x14ac:dyDescent="0.25"/>
    <row r="23617" ht="15" hidden="1" customHeight="1" x14ac:dyDescent="0.25"/>
    <row r="23618" ht="15" hidden="1" customHeight="1" x14ac:dyDescent="0.25"/>
    <row r="23619" ht="15" hidden="1" customHeight="1" x14ac:dyDescent="0.25"/>
    <row r="23620" ht="15" hidden="1" customHeight="1" x14ac:dyDescent="0.25"/>
    <row r="23621" ht="15" hidden="1" customHeight="1" x14ac:dyDescent="0.25"/>
    <row r="23622" ht="15" hidden="1" customHeight="1" x14ac:dyDescent="0.25"/>
    <row r="23623" ht="15" hidden="1" customHeight="1" x14ac:dyDescent="0.25"/>
    <row r="23624" ht="15" hidden="1" customHeight="1" x14ac:dyDescent="0.25"/>
    <row r="23625" ht="15" hidden="1" customHeight="1" x14ac:dyDescent="0.25"/>
    <row r="23626" ht="15" hidden="1" customHeight="1" x14ac:dyDescent="0.25"/>
    <row r="23627" ht="15" hidden="1" customHeight="1" x14ac:dyDescent="0.25"/>
    <row r="23628" ht="15" hidden="1" customHeight="1" x14ac:dyDescent="0.25"/>
    <row r="23629" ht="15" hidden="1" customHeight="1" x14ac:dyDescent="0.25"/>
    <row r="23630" ht="15" hidden="1" customHeight="1" x14ac:dyDescent="0.25"/>
    <row r="23631" ht="15" hidden="1" customHeight="1" x14ac:dyDescent="0.25"/>
    <row r="23632" ht="15" hidden="1" customHeight="1" x14ac:dyDescent="0.25"/>
    <row r="23633" ht="15" hidden="1" customHeight="1" x14ac:dyDescent="0.25"/>
    <row r="23634" ht="15" hidden="1" customHeight="1" x14ac:dyDescent="0.25"/>
    <row r="23635" ht="15" hidden="1" customHeight="1" x14ac:dyDescent="0.25"/>
    <row r="23636" ht="15" hidden="1" customHeight="1" x14ac:dyDescent="0.25"/>
    <row r="23637" ht="15" hidden="1" customHeight="1" x14ac:dyDescent="0.25"/>
    <row r="23638" ht="15" hidden="1" customHeight="1" x14ac:dyDescent="0.25"/>
    <row r="23639" ht="15" hidden="1" customHeight="1" x14ac:dyDescent="0.25"/>
    <row r="23640" ht="15" hidden="1" customHeight="1" x14ac:dyDescent="0.25"/>
    <row r="23641" ht="15" hidden="1" customHeight="1" x14ac:dyDescent="0.25"/>
    <row r="23642" ht="15" hidden="1" customHeight="1" x14ac:dyDescent="0.25"/>
    <row r="23643" ht="15" hidden="1" customHeight="1" x14ac:dyDescent="0.25"/>
    <row r="23644" ht="15" hidden="1" customHeight="1" x14ac:dyDescent="0.25"/>
    <row r="23645" ht="15" hidden="1" customHeight="1" x14ac:dyDescent="0.25"/>
    <row r="23646" ht="15" hidden="1" customHeight="1" x14ac:dyDescent="0.25"/>
    <row r="23647" ht="15" hidden="1" customHeight="1" x14ac:dyDescent="0.25"/>
    <row r="23648" ht="15" hidden="1" customHeight="1" x14ac:dyDescent="0.25"/>
    <row r="23649" ht="15" hidden="1" customHeight="1" x14ac:dyDescent="0.25"/>
    <row r="23650" ht="15" hidden="1" customHeight="1" x14ac:dyDescent="0.25"/>
    <row r="23651" ht="15" hidden="1" customHeight="1" x14ac:dyDescent="0.25"/>
    <row r="23652" ht="15" hidden="1" customHeight="1" x14ac:dyDescent="0.25"/>
    <row r="23653" ht="15" hidden="1" customHeight="1" x14ac:dyDescent="0.25"/>
    <row r="23654" ht="15" hidden="1" customHeight="1" x14ac:dyDescent="0.25"/>
    <row r="23655" ht="15" hidden="1" customHeight="1" x14ac:dyDescent="0.25"/>
    <row r="23656" ht="15" hidden="1" customHeight="1" x14ac:dyDescent="0.25"/>
    <row r="23657" ht="15" hidden="1" customHeight="1" x14ac:dyDescent="0.25"/>
    <row r="23658" ht="15" hidden="1" customHeight="1" x14ac:dyDescent="0.25"/>
    <row r="23659" ht="15" hidden="1" customHeight="1" x14ac:dyDescent="0.25"/>
    <row r="23660" ht="15" hidden="1" customHeight="1" x14ac:dyDescent="0.25"/>
    <row r="23661" ht="15" hidden="1" customHeight="1" x14ac:dyDescent="0.25"/>
    <row r="23662" ht="15" hidden="1" customHeight="1" x14ac:dyDescent="0.25"/>
    <row r="23663" ht="15" hidden="1" customHeight="1" x14ac:dyDescent="0.25"/>
    <row r="23664" ht="15" hidden="1" customHeight="1" x14ac:dyDescent="0.25"/>
    <row r="23665" ht="15" hidden="1" customHeight="1" x14ac:dyDescent="0.25"/>
    <row r="23666" ht="15" hidden="1" customHeight="1" x14ac:dyDescent="0.25"/>
    <row r="23667" ht="15" hidden="1" customHeight="1" x14ac:dyDescent="0.25"/>
    <row r="23668" ht="15" hidden="1" customHeight="1" x14ac:dyDescent="0.25"/>
    <row r="23669" ht="15" hidden="1" customHeight="1" x14ac:dyDescent="0.25"/>
    <row r="23670" ht="15" hidden="1" customHeight="1" x14ac:dyDescent="0.25"/>
    <row r="23671" ht="15" hidden="1" customHeight="1" x14ac:dyDescent="0.25"/>
    <row r="23672" ht="15" hidden="1" customHeight="1" x14ac:dyDescent="0.25"/>
    <row r="23673" ht="15" hidden="1" customHeight="1" x14ac:dyDescent="0.25"/>
    <row r="23674" ht="15" hidden="1" customHeight="1" x14ac:dyDescent="0.25"/>
    <row r="23675" ht="15" hidden="1" customHeight="1" x14ac:dyDescent="0.25"/>
    <row r="23676" ht="15" hidden="1" customHeight="1" x14ac:dyDescent="0.25"/>
    <row r="23677" ht="15" hidden="1" customHeight="1" x14ac:dyDescent="0.25"/>
    <row r="23678" ht="15" hidden="1" customHeight="1" x14ac:dyDescent="0.25"/>
    <row r="23679" ht="15" hidden="1" customHeight="1" x14ac:dyDescent="0.25"/>
    <row r="23680" ht="15" hidden="1" customHeight="1" x14ac:dyDescent="0.25"/>
    <row r="23681" ht="15" hidden="1" customHeight="1" x14ac:dyDescent="0.25"/>
    <row r="23682" ht="15" hidden="1" customHeight="1" x14ac:dyDescent="0.25"/>
    <row r="23683" ht="15" hidden="1" customHeight="1" x14ac:dyDescent="0.25"/>
    <row r="23684" ht="15" hidden="1" customHeight="1" x14ac:dyDescent="0.25"/>
    <row r="23685" ht="15" hidden="1" customHeight="1" x14ac:dyDescent="0.25"/>
    <row r="23686" ht="15" hidden="1" customHeight="1" x14ac:dyDescent="0.25"/>
    <row r="23687" ht="15" hidden="1" customHeight="1" x14ac:dyDescent="0.25"/>
    <row r="23688" ht="15" hidden="1" customHeight="1" x14ac:dyDescent="0.25"/>
    <row r="23689" ht="15" hidden="1" customHeight="1" x14ac:dyDescent="0.25"/>
    <row r="23690" ht="15" hidden="1" customHeight="1" x14ac:dyDescent="0.25"/>
    <row r="23691" ht="15" hidden="1" customHeight="1" x14ac:dyDescent="0.25"/>
    <row r="23692" ht="15" hidden="1" customHeight="1" x14ac:dyDescent="0.25"/>
    <row r="23693" ht="15" hidden="1" customHeight="1" x14ac:dyDescent="0.25"/>
    <row r="23694" ht="15" hidden="1" customHeight="1" x14ac:dyDescent="0.25"/>
    <row r="23695" ht="15" hidden="1" customHeight="1" x14ac:dyDescent="0.25"/>
    <row r="23696" ht="15" hidden="1" customHeight="1" x14ac:dyDescent="0.25"/>
    <row r="23697" ht="15" hidden="1" customHeight="1" x14ac:dyDescent="0.25"/>
    <row r="23698" ht="15" hidden="1" customHeight="1" x14ac:dyDescent="0.25"/>
    <row r="23699" ht="15" hidden="1" customHeight="1" x14ac:dyDescent="0.25"/>
    <row r="23700" ht="15" hidden="1" customHeight="1" x14ac:dyDescent="0.25"/>
    <row r="23701" ht="15" hidden="1" customHeight="1" x14ac:dyDescent="0.25"/>
    <row r="23702" ht="15" hidden="1" customHeight="1" x14ac:dyDescent="0.25"/>
    <row r="23703" ht="15" hidden="1" customHeight="1" x14ac:dyDescent="0.25"/>
    <row r="23704" ht="15" hidden="1" customHeight="1" x14ac:dyDescent="0.25"/>
    <row r="23705" ht="15" hidden="1" customHeight="1" x14ac:dyDescent="0.25"/>
    <row r="23706" ht="15" hidden="1" customHeight="1" x14ac:dyDescent="0.25"/>
    <row r="23707" ht="15" hidden="1" customHeight="1" x14ac:dyDescent="0.25"/>
    <row r="23708" ht="15" hidden="1" customHeight="1" x14ac:dyDescent="0.25"/>
    <row r="23709" ht="15" hidden="1" customHeight="1" x14ac:dyDescent="0.25"/>
    <row r="23710" ht="15" hidden="1" customHeight="1" x14ac:dyDescent="0.25"/>
    <row r="23711" ht="15" hidden="1" customHeight="1" x14ac:dyDescent="0.25"/>
    <row r="23712" ht="15" hidden="1" customHeight="1" x14ac:dyDescent="0.25"/>
    <row r="23713" ht="15" hidden="1" customHeight="1" x14ac:dyDescent="0.25"/>
    <row r="23714" ht="15" hidden="1" customHeight="1" x14ac:dyDescent="0.25"/>
    <row r="23715" ht="15" hidden="1" customHeight="1" x14ac:dyDescent="0.25"/>
    <row r="23716" ht="15" hidden="1" customHeight="1" x14ac:dyDescent="0.25"/>
    <row r="23717" ht="15" hidden="1" customHeight="1" x14ac:dyDescent="0.25"/>
    <row r="23718" ht="15" hidden="1" customHeight="1" x14ac:dyDescent="0.25"/>
    <row r="23719" ht="15" hidden="1" customHeight="1" x14ac:dyDescent="0.25"/>
    <row r="23720" ht="15" hidden="1" customHeight="1" x14ac:dyDescent="0.25"/>
    <row r="23721" ht="15" hidden="1" customHeight="1" x14ac:dyDescent="0.25"/>
    <row r="23722" ht="15" hidden="1" customHeight="1" x14ac:dyDescent="0.25"/>
    <row r="23723" ht="15" hidden="1" customHeight="1" x14ac:dyDescent="0.25"/>
    <row r="23724" ht="15" hidden="1" customHeight="1" x14ac:dyDescent="0.25"/>
    <row r="23725" ht="15" hidden="1" customHeight="1" x14ac:dyDescent="0.25"/>
    <row r="23726" ht="15" hidden="1" customHeight="1" x14ac:dyDescent="0.25"/>
    <row r="23727" ht="15" hidden="1" customHeight="1" x14ac:dyDescent="0.25"/>
    <row r="23728" ht="15" hidden="1" customHeight="1" x14ac:dyDescent="0.25"/>
    <row r="23729" ht="15" hidden="1" customHeight="1" x14ac:dyDescent="0.25"/>
    <row r="23730" ht="15" hidden="1" customHeight="1" x14ac:dyDescent="0.25"/>
    <row r="23731" ht="15" hidden="1" customHeight="1" x14ac:dyDescent="0.25"/>
    <row r="23732" ht="15" hidden="1" customHeight="1" x14ac:dyDescent="0.25"/>
    <row r="23733" ht="15" hidden="1" customHeight="1" x14ac:dyDescent="0.25"/>
    <row r="23734" ht="15" hidden="1" customHeight="1" x14ac:dyDescent="0.25"/>
    <row r="23735" ht="15" hidden="1" customHeight="1" x14ac:dyDescent="0.25"/>
    <row r="23736" ht="15" hidden="1" customHeight="1" x14ac:dyDescent="0.25"/>
    <row r="23737" ht="15" hidden="1" customHeight="1" x14ac:dyDescent="0.25"/>
    <row r="23738" ht="15" hidden="1" customHeight="1" x14ac:dyDescent="0.25"/>
    <row r="23739" ht="15" hidden="1" customHeight="1" x14ac:dyDescent="0.25"/>
    <row r="23740" ht="15" hidden="1" customHeight="1" x14ac:dyDescent="0.25"/>
    <row r="23741" ht="15" hidden="1" customHeight="1" x14ac:dyDescent="0.25"/>
    <row r="23742" ht="15" hidden="1" customHeight="1" x14ac:dyDescent="0.25"/>
    <row r="23743" ht="15" hidden="1" customHeight="1" x14ac:dyDescent="0.25"/>
    <row r="23744" ht="15" hidden="1" customHeight="1" x14ac:dyDescent="0.25"/>
    <row r="23745" ht="15" hidden="1" customHeight="1" x14ac:dyDescent="0.25"/>
    <row r="23746" ht="15" hidden="1" customHeight="1" x14ac:dyDescent="0.25"/>
    <row r="23747" ht="15" hidden="1" customHeight="1" x14ac:dyDescent="0.25"/>
    <row r="23748" ht="15" hidden="1" customHeight="1" x14ac:dyDescent="0.25"/>
    <row r="23749" ht="15" hidden="1" customHeight="1" x14ac:dyDescent="0.25"/>
    <row r="23750" ht="15" hidden="1" customHeight="1" x14ac:dyDescent="0.25"/>
    <row r="23751" ht="15" hidden="1" customHeight="1" x14ac:dyDescent="0.25"/>
    <row r="23752" ht="15" hidden="1" customHeight="1" x14ac:dyDescent="0.25"/>
    <row r="23753" ht="15" hidden="1" customHeight="1" x14ac:dyDescent="0.25"/>
    <row r="23754" ht="15" hidden="1" customHeight="1" x14ac:dyDescent="0.25"/>
    <row r="23755" ht="15" hidden="1" customHeight="1" x14ac:dyDescent="0.25"/>
    <row r="23756" ht="15" hidden="1" customHeight="1" x14ac:dyDescent="0.25"/>
    <row r="23757" ht="15" hidden="1" customHeight="1" x14ac:dyDescent="0.25"/>
    <row r="23758" ht="15" hidden="1" customHeight="1" x14ac:dyDescent="0.25"/>
    <row r="23759" ht="15" hidden="1" customHeight="1" x14ac:dyDescent="0.25"/>
    <row r="23760" ht="15" hidden="1" customHeight="1" x14ac:dyDescent="0.25"/>
    <row r="23761" ht="15" hidden="1" customHeight="1" x14ac:dyDescent="0.25"/>
    <row r="23762" ht="15" hidden="1" customHeight="1" x14ac:dyDescent="0.25"/>
    <row r="23763" ht="15" hidden="1" customHeight="1" x14ac:dyDescent="0.25"/>
    <row r="23764" ht="15" hidden="1" customHeight="1" x14ac:dyDescent="0.25"/>
    <row r="23765" ht="15" hidden="1" customHeight="1" x14ac:dyDescent="0.25"/>
    <row r="23766" ht="15" hidden="1" customHeight="1" x14ac:dyDescent="0.25"/>
    <row r="23767" ht="15" hidden="1" customHeight="1" x14ac:dyDescent="0.25"/>
    <row r="23768" ht="15" hidden="1" customHeight="1" x14ac:dyDescent="0.25"/>
    <row r="23769" ht="15" hidden="1" customHeight="1" x14ac:dyDescent="0.25"/>
    <row r="23770" ht="15" hidden="1" customHeight="1" x14ac:dyDescent="0.25"/>
    <row r="23771" ht="15" hidden="1" customHeight="1" x14ac:dyDescent="0.25"/>
    <row r="23772" ht="15" hidden="1" customHeight="1" x14ac:dyDescent="0.25"/>
    <row r="23773" ht="15" hidden="1" customHeight="1" x14ac:dyDescent="0.25"/>
    <row r="23774" ht="15" hidden="1" customHeight="1" x14ac:dyDescent="0.25"/>
    <row r="23775" ht="15" hidden="1" customHeight="1" x14ac:dyDescent="0.25"/>
    <row r="23776" ht="15" hidden="1" customHeight="1" x14ac:dyDescent="0.25"/>
    <row r="23777" ht="15" hidden="1" customHeight="1" x14ac:dyDescent="0.25"/>
    <row r="23778" ht="15" hidden="1" customHeight="1" x14ac:dyDescent="0.25"/>
    <row r="23779" ht="15" hidden="1" customHeight="1" x14ac:dyDescent="0.25"/>
    <row r="23780" ht="15" hidden="1" customHeight="1" x14ac:dyDescent="0.25"/>
    <row r="23781" ht="15" hidden="1" customHeight="1" x14ac:dyDescent="0.25"/>
    <row r="23782" ht="15" hidden="1" customHeight="1" x14ac:dyDescent="0.25"/>
    <row r="23783" ht="15" hidden="1" customHeight="1" x14ac:dyDescent="0.25"/>
    <row r="23784" ht="15" hidden="1" customHeight="1" x14ac:dyDescent="0.25"/>
    <row r="23785" ht="15" hidden="1" customHeight="1" x14ac:dyDescent="0.25"/>
    <row r="23786" ht="15" hidden="1" customHeight="1" x14ac:dyDescent="0.25"/>
    <row r="23787" ht="15" hidden="1" customHeight="1" x14ac:dyDescent="0.25"/>
    <row r="23788" ht="15" hidden="1" customHeight="1" x14ac:dyDescent="0.25"/>
    <row r="23789" ht="15" hidden="1" customHeight="1" x14ac:dyDescent="0.25"/>
    <row r="23790" ht="15" hidden="1" customHeight="1" x14ac:dyDescent="0.25"/>
    <row r="23791" ht="15" hidden="1" customHeight="1" x14ac:dyDescent="0.25"/>
    <row r="23792" ht="15" hidden="1" customHeight="1" x14ac:dyDescent="0.25"/>
    <row r="23793" ht="15" hidden="1" customHeight="1" x14ac:dyDescent="0.25"/>
    <row r="23794" ht="15" hidden="1" customHeight="1" x14ac:dyDescent="0.25"/>
    <row r="23795" ht="15" hidden="1" customHeight="1" x14ac:dyDescent="0.25"/>
    <row r="23796" ht="15" hidden="1" customHeight="1" x14ac:dyDescent="0.25"/>
    <row r="23797" ht="15" hidden="1" customHeight="1" x14ac:dyDescent="0.25"/>
    <row r="23798" ht="15" hidden="1" customHeight="1" x14ac:dyDescent="0.25"/>
    <row r="23799" ht="15" hidden="1" customHeight="1" x14ac:dyDescent="0.25"/>
    <row r="23800" ht="15" hidden="1" customHeight="1" x14ac:dyDescent="0.25"/>
    <row r="23801" ht="15" hidden="1" customHeight="1" x14ac:dyDescent="0.25"/>
    <row r="23802" ht="15" hidden="1" customHeight="1" x14ac:dyDescent="0.25"/>
    <row r="23803" ht="15" hidden="1" customHeight="1" x14ac:dyDescent="0.25"/>
    <row r="23804" ht="15" hidden="1" customHeight="1" x14ac:dyDescent="0.25"/>
    <row r="23805" ht="15" hidden="1" customHeight="1" x14ac:dyDescent="0.25"/>
    <row r="23806" ht="15" hidden="1" customHeight="1" x14ac:dyDescent="0.25"/>
    <row r="23807" ht="15" hidden="1" customHeight="1" x14ac:dyDescent="0.25"/>
    <row r="23808" ht="15" hidden="1" customHeight="1" x14ac:dyDescent="0.25"/>
    <row r="23809" ht="15" hidden="1" customHeight="1" x14ac:dyDescent="0.25"/>
    <row r="23810" ht="15" hidden="1" customHeight="1" x14ac:dyDescent="0.25"/>
    <row r="23811" ht="15" hidden="1" customHeight="1" x14ac:dyDescent="0.25"/>
    <row r="23812" ht="15" hidden="1" customHeight="1" x14ac:dyDescent="0.25"/>
    <row r="23813" ht="15" hidden="1" customHeight="1" x14ac:dyDescent="0.25"/>
    <row r="23814" ht="15" hidden="1" customHeight="1" x14ac:dyDescent="0.25"/>
    <row r="23815" ht="15" hidden="1" customHeight="1" x14ac:dyDescent="0.25"/>
    <row r="23816" ht="15" hidden="1" customHeight="1" x14ac:dyDescent="0.25"/>
    <row r="23817" ht="15" hidden="1" customHeight="1" x14ac:dyDescent="0.25"/>
    <row r="23818" ht="15" hidden="1" customHeight="1" x14ac:dyDescent="0.25"/>
    <row r="23819" ht="15" hidden="1" customHeight="1" x14ac:dyDescent="0.25"/>
    <row r="23820" ht="15" hidden="1" customHeight="1" x14ac:dyDescent="0.25"/>
    <row r="23821" ht="15" hidden="1" customHeight="1" x14ac:dyDescent="0.25"/>
    <row r="23822" ht="15" hidden="1" customHeight="1" x14ac:dyDescent="0.25"/>
    <row r="23823" ht="15" hidden="1" customHeight="1" x14ac:dyDescent="0.25"/>
    <row r="23824" ht="15" hidden="1" customHeight="1" x14ac:dyDescent="0.25"/>
    <row r="23825" ht="15" hidden="1" customHeight="1" x14ac:dyDescent="0.25"/>
    <row r="23826" ht="15" hidden="1" customHeight="1" x14ac:dyDescent="0.25"/>
    <row r="23827" ht="15" hidden="1" customHeight="1" x14ac:dyDescent="0.25"/>
    <row r="23828" ht="15" hidden="1" customHeight="1" x14ac:dyDescent="0.25"/>
    <row r="23829" ht="15" hidden="1" customHeight="1" x14ac:dyDescent="0.25"/>
    <row r="23830" ht="15" hidden="1" customHeight="1" x14ac:dyDescent="0.25"/>
    <row r="23831" ht="15" hidden="1" customHeight="1" x14ac:dyDescent="0.25"/>
    <row r="23832" ht="15" hidden="1" customHeight="1" x14ac:dyDescent="0.25"/>
    <row r="23833" ht="15" hidden="1" customHeight="1" x14ac:dyDescent="0.25"/>
    <row r="23834" ht="15" hidden="1" customHeight="1" x14ac:dyDescent="0.25"/>
    <row r="23835" ht="15" hidden="1" customHeight="1" x14ac:dyDescent="0.25"/>
    <row r="23836" ht="15" hidden="1" customHeight="1" x14ac:dyDescent="0.25"/>
    <row r="23837" ht="15" hidden="1" customHeight="1" x14ac:dyDescent="0.25"/>
    <row r="23838" ht="15" hidden="1" customHeight="1" x14ac:dyDescent="0.25"/>
    <row r="23839" ht="15" hidden="1" customHeight="1" x14ac:dyDescent="0.25"/>
    <row r="23840" ht="15" hidden="1" customHeight="1" x14ac:dyDescent="0.25"/>
    <row r="23841" ht="15" hidden="1" customHeight="1" x14ac:dyDescent="0.25"/>
    <row r="23842" ht="15" hidden="1" customHeight="1" x14ac:dyDescent="0.25"/>
    <row r="23843" ht="15" hidden="1" customHeight="1" x14ac:dyDescent="0.25"/>
    <row r="23844" ht="15" hidden="1" customHeight="1" x14ac:dyDescent="0.25"/>
    <row r="23845" ht="15" hidden="1" customHeight="1" x14ac:dyDescent="0.25"/>
    <row r="23846" ht="15" hidden="1" customHeight="1" x14ac:dyDescent="0.25"/>
    <row r="23847" ht="15" hidden="1" customHeight="1" x14ac:dyDescent="0.25"/>
    <row r="23848" ht="15" hidden="1" customHeight="1" x14ac:dyDescent="0.25"/>
    <row r="23849" ht="15" hidden="1" customHeight="1" x14ac:dyDescent="0.25"/>
    <row r="23850" ht="15" hidden="1" customHeight="1" x14ac:dyDescent="0.25"/>
    <row r="23851" ht="15" hidden="1" customHeight="1" x14ac:dyDescent="0.25"/>
    <row r="23852" ht="15" hidden="1" customHeight="1" x14ac:dyDescent="0.25"/>
    <row r="23853" ht="15" hidden="1" customHeight="1" x14ac:dyDescent="0.25"/>
    <row r="23854" ht="15" hidden="1" customHeight="1" x14ac:dyDescent="0.25"/>
    <row r="23855" ht="15" hidden="1" customHeight="1" x14ac:dyDescent="0.25"/>
    <row r="23856" ht="15" hidden="1" customHeight="1" x14ac:dyDescent="0.25"/>
    <row r="23857" ht="15" hidden="1" customHeight="1" x14ac:dyDescent="0.25"/>
    <row r="23858" ht="15" hidden="1" customHeight="1" x14ac:dyDescent="0.25"/>
    <row r="23859" ht="15" hidden="1" customHeight="1" x14ac:dyDescent="0.25"/>
    <row r="23860" ht="15" hidden="1" customHeight="1" x14ac:dyDescent="0.25"/>
    <row r="23861" ht="15" hidden="1" customHeight="1" x14ac:dyDescent="0.25"/>
    <row r="23862" ht="15" hidden="1" customHeight="1" x14ac:dyDescent="0.25"/>
    <row r="23863" ht="15" hidden="1" customHeight="1" x14ac:dyDescent="0.25"/>
    <row r="23864" ht="15" hidden="1" customHeight="1" x14ac:dyDescent="0.25"/>
    <row r="23865" ht="15" hidden="1" customHeight="1" x14ac:dyDescent="0.25"/>
    <row r="23866" ht="15" hidden="1" customHeight="1" x14ac:dyDescent="0.25"/>
    <row r="23867" ht="15" hidden="1" customHeight="1" x14ac:dyDescent="0.25"/>
    <row r="23868" ht="15" hidden="1" customHeight="1" x14ac:dyDescent="0.25"/>
    <row r="23869" ht="15" hidden="1" customHeight="1" x14ac:dyDescent="0.25"/>
    <row r="23870" ht="15" hidden="1" customHeight="1" x14ac:dyDescent="0.25"/>
    <row r="23871" ht="15" hidden="1" customHeight="1" x14ac:dyDescent="0.25"/>
    <row r="23872" ht="15" hidden="1" customHeight="1" x14ac:dyDescent="0.25"/>
    <row r="23873" ht="15" hidden="1" customHeight="1" x14ac:dyDescent="0.25"/>
    <row r="23874" ht="15" hidden="1" customHeight="1" x14ac:dyDescent="0.25"/>
    <row r="23875" ht="15" hidden="1" customHeight="1" x14ac:dyDescent="0.25"/>
    <row r="23876" ht="15" hidden="1" customHeight="1" x14ac:dyDescent="0.25"/>
    <row r="23877" ht="15" hidden="1" customHeight="1" x14ac:dyDescent="0.25"/>
    <row r="23878" ht="15" hidden="1" customHeight="1" x14ac:dyDescent="0.25"/>
    <row r="23879" ht="15" hidden="1" customHeight="1" x14ac:dyDescent="0.25"/>
    <row r="23880" ht="15" hidden="1" customHeight="1" x14ac:dyDescent="0.25"/>
    <row r="23881" ht="15" hidden="1" customHeight="1" x14ac:dyDescent="0.25"/>
    <row r="23882" ht="15" hidden="1" customHeight="1" x14ac:dyDescent="0.25"/>
    <row r="23883" ht="15" hidden="1" customHeight="1" x14ac:dyDescent="0.25"/>
    <row r="23884" ht="15" hidden="1" customHeight="1" x14ac:dyDescent="0.25"/>
    <row r="23885" ht="15" hidden="1" customHeight="1" x14ac:dyDescent="0.25"/>
    <row r="23886" ht="15" hidden="1" customHeight="1" x14ac:dyDescent="0.25"/>
    <row r="23887" ht="15" hidden="1" customHeight="1" x14ac:dyDescent="0.25"/>
    <row r="23888" ht="15" hidden="1" customHeight="1" x14ac:dyDescent="0.25"/>
    <row r="23889" ht="15" hidden="1" customHeight="1" x14ac:dyDescent="0.25"/>
    <row r="23890" ht="15" hidden="1" customHeight="1" x14ac:dyDescent="0.25"/>
    <row r="23891" ht="15" hidden="1" customHeight="1" x14ac:dyDescent="0.25"/>
    <row r="23892" ht="15" hidden="1" customHeight="1" x14ac:dyDescent="0.25"/>
    <row r="23893" ht="15" hidden="1" customHeight="1" x14ac:dyDescent="0.25"/>
    <row r="23894" ht="15" hidden="1" customHeight="1" x14ac:dyDescent="0.25"/>
    <row r="23895" ht="15" hidden="1" customHeight="1" x14ac:dyDescent="0.25"/>
    <row r="23896" ht="15" hidden="1" customHeight="1" x14ac:dyDescent="0.25"/>
    <row r="23897" ht="15" hidden="1" customHeight="1" x14ac:dyDescent="0.25"/>
    <row r="23898" ht="15" hidden="1" customHeight="1" x14ac:dyDescent="0.25"/>
    <row r="23899" ht="15" hidden="1" customHeight="1" x14ac:dyDescent="0.25"/>
    <row r="23900" ht="15" hidden="1" customHeight="1" x14ac:dyDescent="0.25"/>
    <row r="23901" ht="15" hidden="1" customHeight="1" x14ac:dyDescent="0.25"/>
    <row r="23902" ht="15" hidden="1" customHeight="1" x14ac:dyDescent="0.25"/>
    <row r="23903" ht="15" hidden="1" customHeight="1" x14ac:dyDescent="0.25"/>
    <row r="23904" ht="15" hidden="1" customHeight="1" x14ac:dyDescent="0.25"/>
    <row r="23905" ht="15" hidden="1" customHeight="1" x14ac:dyDescent="0.25"/>
    <row r="23906" ht="15" hidden="1" customHeight="1" x14ac:dyDescent="0.25"/>
    <row r="23907" ht="15" hidden="1" customHeight="1" x14ac:dyDescent="0.25"/>
    <row r="23908" ht="15" hidden="1" customHeight="1" x14ac:dyDescent="0.25"/>
    <row r="23909" ht="15" hidden="1" customHeight="1" x14ac:dyDescent="0.25"/>
    <row r="23910" ht="15" hidden="1" customHeight="1" x14ac:dyDescent="0.25"/>
    <row r="23911" ht="15" hidden="1" customHeight="1" x14ac:dyDescent="0.25"/>
    <row r="23912" ht="15" hidden="1" customHeight="1" x14ac:dyDescent="0.25"/>
    <row r="23913" ht="15" hidden="1" customHeight="1" x14ac:dyDescent="0.25"/>
    <row r="23914" ht="15" hidden="1" customHeight="1" x14ac:dyDescent="0.25"/>
    <row r="23915" ht="15" hidden="1" customHeight="1" x14ac:dyDescent="0.25"/>
    <row r="23916" ht="15" hidden="1" customHeight="1" x14ac:dyDescent="0.25"/>
    <row r="23917" ht="15" hidden="1" customHeight="1" x14ac:dyDescent="0.25"/>
    <row r="23918" ht="15" hidden="1" customHeight="1" x14ac:dyDescent="0.25"/>
    <row r="23919" ht="15" hidden="1" customHeight="1" x14ac:dyDescent="0.25"/>
    <row r="23920" ht="15" hidden="1" customHeight="1" x14ac:dyDescent="0.25"/>
    <row r="23921" ht="15" hidden="1" customHeight="1" x14ac:dyDescent="0.25"/>
    <row r="23922" ht="15" hidden="1" customHeight="1" x14ac:dyDescent="0.25"/>
    <row r="23923" ht="15" hidden="1" customHeight="1" x14ac:dyDescent="0.25"/>
    <row r="23924" ht="15" hidden="1" customHeight="1" x14ac:dyDescent="0.25"/>
    <row r="23925" ht="15" hidden="1" customHeight="1" x14ac:dyDescent="0.25"/>
    <row r="23926" ht="15" hidden="1" customHeight="1" x14ac:dyDescent="0.25"/>
    <row r="23927" ht="15" hidden="1" customHeight="1" x14ac:dyDescent="0.25"/>
    <row r="23928" ht="15" hidden="1" customHeight="1" x14ac:dyDescent="0.25"/>
    <row r="23929" ht="15" hidden="1" customHeight="1" x14ac:dyDescent="0.25"/>
    <row r="23930" ht="15" hidden="1" customHeight="1" x14ac:dyDescent="0.25"/>
    <row r="23931" ht="15" hidden="1" customHeight="1" x14ac:dyDescent="0.25"/>
    <row r="23932" ht="15" hidden="1" customHeight="1" x14ac:dyDescent="0.25"/>
    <row r="23933" ht="15" hidden="1" customHeight="1" x14ac:dyDescent="0.25"/>
    <row r="23934" ht="15" hidden="1" customHeight="1" x14ac:dyDescent="0.25"/>
    <row r="23935" ht="15" hidden="1" customHeight="1" x14ac:dyDescent="0.25"/>
    <row r="23936" ht="15" hidden="1" customHeight="1" x14ac:dyDescent="0.25"/>
    <row r="23937" ht="15" hidden="1" customHeight="1" x14ac:dyDescent="0.25"/>
    <row r="23938" ht="15" hidden="1" customHeight="1" x14ac:dyDescent="0.25"/>
    <row r="23939" ht="15" hidden="1" customHeight="1" x14ac:dyDescent="0.25"/>
    <row r="23940" ht="15" hidden="1" customHeight="1" x14ac:dyDescent="0.25"/>
    <row r="23941" ht="15" hidden="1" customHeight="1" x14ac:dyDescent="0.25"/>
    <row r="23942" ht="15" hidden="1" customHeight="1" x14ac:dyDescent="0.25"/>
    <row r="23943" ht="15" hidden="1" customHeight="1" x14ac:dyDescent="0.25"/>
    <row r="23944" ht="15" hidden="1" customHeight="1" x14ac:dyDescent="0.25"/>
    <row r="23945" ht="15" hidden="1" customHeight="1" x14ac:dyDescent="0.25"/>
    <row r="23946" ht="15" hidden="1" customHeight="1" x14ac:dyDescent="0.25"/>
    <row r="23947" ht="15" hidden="1" customHeight="1" x14ac:dyDescent="0.25"/>
    <row r="23948" ht="15" hidden="1" customHeight="1" x14ac:dyDescent="0.25"/>
    <row r="23949" ht="15" hidden="1" customHeight="1" x14ac:dyDescent="0.25"/>
    <row r="23950" ht="15" hidden="1" customHeight="1" x14ac:dyDescent="0.25"/>
    <row r="23951" ht="15" hidden="1" customHeight="1" x14ac:dyDescent="0.25"/>
    <row r="23952" ht="15" hidden="1" customHeight="1" x14ac:dyDescent="0.25"/>
    <row r="23953" ht="15" hidden="1" customHeight="1" x14ac:dyDescent="0.25"/>
    <row r="23954" ht="15" hidden="1" customHeight="1" x14ac:dyDescent="0.25"/>
    <row r="23955" ht="15" hidden="1" customHeight="1" x14ac:dyDescent="0.25"/>
    <row r="23956" ht="15" hidden="1" customHeight="1" x14ac:dyDescent="0.25"/>
    <row r="23957" ht="15" hidden="1" customHeight="1" x14ac:dyDescent="0.25"/>
    <row r="23958" ht="15" hidden="1" customHeight="1" x14ac:dyDescent="0.25"/>
    <row r="23959" ht="15" hidden="1" customHeight="1" x14ac:dyDescent="0.25"/>
    <row r="23960" ht="15" hidden="1" customHeight="1" x14ac:dyDescent="0.25"/>
    <row r="23961" ht="15" hidden="1" customHeight="1" x14ac:dyDescent="0.25"/>
    <row r="23962" ht="15" hidden="1" customHeight="1" x14ac:dyDescent="0.25"/>
    <row r="23963" ht="15" hidden="1" customHeight="1" x14ac:dyDescent="0.25"/>
    <row r="23964" ht="15" hidden="1" customHeight="1" x14ac:dyDescent="0.25"/>
    <row r="23965" ht="15" hidden="1" customHeight="1" x14ac:dyDescent="0.25"/>
    <row r="23966" ht="15" hidden="1" customHeight="1" x14ac:dyDescent="0.25"/>
    <row r="23967" ht="15" hidden="1" customHeight="1" x14ac:dyDescent="0.25"/>
    <row r="23968" ht="15" hidden="1" customHeight="1" x14ac:dyDescent="0.25"/>
    <row r="23969" ht="15" hidden="1" customHeight="1" x14ac:dyDescent="0.25"/>
    <row r="23970" ht="15" hidden="1" customHeight="1" x14ac:dyDescent="0.25"/>
    <row r="23971" ht="15" hidden="1" customHeight="1" x14ac:dyDescent="0.25"/>
    <row r="23972" ht="15" hidden="1" customHeight="1" x14ac:dyDescent="0.25"/>
    <row r="23973" ht="15" hidden="1" customHeight="1" x14ac:dyDescent="0.25"/>
    <row r="23974" ht="15" hidden="1" customHeight="1" x14ac:dyDescent="0.25"/>
    <row r="23975" ht="15" hidden="1" customHeight="1" x14ac:dyDescent="0.25"/>
    <row r="23976" ht="15" hidden="1" customHeight="1" x14ac:dyDescent="0.25"/>
    <row r="23977" ht="15" hidden="1" customHeight="1" x14ac:dyDescent="0.25"/>
    <row r="23978" ht="15" hidden="1" customHeight="1" x14ac:dyDescent="0.25"/>
    <row r="23979" ht="15" hidden="1" customHeight="1" x14ac:dyDescent="0.25"/>
    <row r="23980" ht="15" hidden="1" customHeight="1" x14ac:dyDescent="0.25"/>
    <row r="23981" ht="15" hidden="1" customHeight="1" x14ac:dyDescent="0.25"/>
    <row r="23982" ht="15" hidden="1" customHeight="1" x14ac:dyDescent="0.25"/>
    <row r="23983" ht="15" hidden="1" customHeight="1" x14ac:dyDescent="0.25"/>
    <row r="23984" ht="15" hidden="1" customHeight="1" x14ac:dyDescent="0.25"/>
    <row r="23985" ht="15" hidden="1" customHeight="1" x14ac:dyDescent="0.25"/>
    <row r="23986" ht="15" hidden="1" customHeight="1" x14ac:dyDescent="0.25"/>
    <row r="23987" ht="15" hidden="1" customHeight="1" x14ac:dyDescent="0.25"/>
    <row r="23988" ht="15" hidden="1" customHeight="1" x14ac:dyDescent="0.25"/>
    <row r="23989" ht="15" hidden="1" customHeight="1" x14ac:dyDescent="0.25"/>
    <row r="23990" ht="15" hidden="1" customHeight="1" x14ac:dyDescent="0.25"/>
    <row r="23991" ht="15" hidden="1" customHeight="1" x14ac:dyDescent="0.25"/>
    <row r="23992" ht="15" hidden="1" customHeight="1" x14ac:dyDescent="0.25"/>
    <row r="23993" ht="15" hidden="1" customHeight="1" x14ac:dyDescent="0.25"/>
    <row r="23994" ht="15" hidden="1" customHeight="1" x14ac:dyDescent="0.25"/>
    <row r="23995" ht="15" hidden="1" customHeight="1" x14ac:dyDescent="0.25"/>
    <row r="23996" ht="15" hidden="1" customHeight="1" x14ac:dyDescent="0.25"/>
    <row r="23997" ht="15" hidden="1" customHeight="1" x14ac:dyDescent="0.25"/>
    <row r="23998" ht="15" hidden="1" customHeight="1" x14ac:dyDescent="0.25"/>
    <row r="23999" ht="15" hidden="1" customHeight="1" x14ac:dyDescent="0.25"/>
    <row r="24000" ht="15" hidden="1" customHeight="1" x14ac:dyDescent="0.25"/>
    <row r="24001" ht="15" hidden="1" customHeight="1" x14ac:dyDescent="0.25"/>
    <row r="24002" ht="15" hidden="1" customHeight="1" x14ac:dyDescent="0.25"/>
    <row r="24003" ht="15" hidden="1" customHeight="1" x14ac:dyDescent="0.25"/>
    <row r="24004" ht="15" hidden="1" customHeight="1" x14ac:dyDescent="0.25"/>
    <row r="24005" ht="15" hidden="1" customHeight="1" x14ac:dyDescent="0.25"/>
    <row r="24006" ht="15" hidden="1" customHeight="1" x14ac:dyDescent="0.25"/>
    <row r="24007" ht="15" hidden="1" customHeight="1" x14ac:dyDescent="0.25"/>
    <row r="24008" ht="15" hidden="1" customHeight="1" x14ac:dyDescent="0.25"/>
    <row r="24009" ht="15" hidden="1" customHeight="1" x14ac:dyDescent="0.25"/>
    <row r="24010" ht="15" hidden="1" customHeight="1" x14ac:dyDescent="0.25"/>
    <row r="24011" ht="15" hidden="1" customHeight="1" x14ac:dyDescent="0.25"/>
    <row r="24012" ht="15" hidden="1" customHeight="1" x14ac:dyDescent="0.25"/>
    <row r="24013" ht="15" hidden="1" customHeight="1" x14ac:dyDescent="0.25"/>
    <row r="24014" ht="15" hidden="1" customHeight="1" x14ac:dyDescent="0.25"/>
    <row r="24015" ht="15" hidden="1" customHeight="1" x14ac:dyDescent="0.25"/>
    <row r="24016" ht="15" hidden="1" customHeight="1" x14ac:dyDescent="0.25"/>
    <row r="24017" ht="15" hidden="1" customHeight="1" x14ac:dyDescent="0.25"/>
    <row r="24018" ht="15" hidden="1" customHeight="1" x14ac:dyDescent="0.25"/>
    <row r="24019" ht="15" hidden="1" customHeight="1" x14ac:dyDescent="0.25"/>
    <row r="24020" ht="15" hidden="1" customHeight="1" x14ac:dyDescent="0.25"/>
    <row r="24021" ht="15" hidden="1" customHeight="1" x14ac:dyDescent="0.25"/>
    <row r="24022" ht="15" hidden="1" customHeight="1" x14ac:dyDescent="0.25"/>
    <row r="24023" ht="15" hidden="1" customHeight="1" x14ac:dyDescent="0.25"/>
    <row r="24024" ht="15" hidden="1" customHeight="1" x14ac:dyDescent="0.25"/>
    <row r="24025" ht="15" hidden="1" customHeight="1" x14ac:dyDescent="0.25"/>
    <row r="24026" ht="15" hidden="1" customHeight="1" x14ac:dyDescent="0.25"/>
    <row r="24027" ht="15" hidden="1" customHeight="1" x14ac:dyDescent="0.25"/>
    <row r="24028" ht="15" hidden="1" customHeight="1" x14ac:dyDescent="0.25"/>
    <row r="24029" ht="15" hidden="1" customHeight="1" x14ac:dyDescent="0.25"/>
    <row r="24030" ht="15" hidden="1" customHeight="1" x14ac:dyDescent="0.25"/>
    <row r="24031" ht="15" hidden="1" customHeight="1" x14ac:dyDescent="0.25"/>
    <row r="24032" ht="15" hidden="1" customHeight="1" x14ac:dyDescent="0.25"/>
    <row r="24033" ht="15" hidden="1" customHeight="1" x14ac:dyDescent="0.25"/>
    <row r="24034" ht="15" hidden="1" customHeight="1" x14ac:dyDescent="0.25"/>
    <row r="24035" ht="15" hidden="1" customHeight="1" x14ac:dyDescent="0.25"/>
    <row r="24036" ht="15" hidden="1" customHeight="1" x14ac:dyDescent="0.25"/>
    <row r="24037" ht="15" hidden="1" customHeight="1" x14ac:dyDescent="0.25"/>
    <row r="24038" ht="15" hidden="1" customHeight="1" x14ac:dyDescent="0.25"/>
    <row r="24039" ht="15" hidden="1" customHeight="1" x14ac:dyDescent="0.25"/>
    <row r="24040" ht="15" hidden="1" customHeight="1" x14ac:dyDescent="0.25"/>
    <row r="24041" ht="15" hidden="1" customHeight="1" x14ac:dyDescent="0.25"/>
    <row r="24042" ht="15" hidden="1" customHeight="1" x14ac:dyDescent="0.25"/>
    <row r="24043" ht="15" hidden="1" customHeight="1" x14ac:dyDescent="0.25"/>
    <row r="24044" ht="15" hidden="1" customHeight="1" x14ac:dyDescent="0.25"/>
    <row r="24045" ht="15" hidden="1" customHeight="1" x14ac:dyDescent="0.25"/>
    <row r="24046" ht="15" hidden="1" customHeight="1" x14ac:dyDescent="0.25"/>
    <row r="24047" ht="15" hidden="1" customHeight="1" x14ac:dyDescent="0.25"/>
    <row r="24048" ht="15" hidden="1" customHeight="1" x14ac:dyDescent="0.25"/>
    <row r="24049" ht="15" hidden="1" customHeight="1" x14ac:dyDescent="0.25"/>
    <row r="24050" ht="15" hidden="1" customHeight="1" x14ac:dyDescent="0.25"/>
    <row r="24051" ht="15" hidden="1" customHeight="1" x14ac:dyDescent="0.25"/>
    <row r="24052" ht="15" hidden="1" customHeight="1" x14ac:dyDescent="0.25"/>
    <row r="24053" ht="15" hidden="1" customHeight="1" x14ac:dyDescent="0.25"/>
    <row r="24054" ht="15" hidden="1" customHeight="1" x14ac:dyDescent="0.25"/>
    <row r="24055" ht="15" hidden="1" customHeight="1" x14ac:dyDescent="0.25"/>
    <row r="24056" ht="15" hidden="1" customHeight="1" x14ac:dyDescent="0.25"/>
    <row r="24057" ht="15" hidden="1" customHeight="1" x14ac:dyDescent="0.25"/>
    <row r="24058" ht="15" hidden="1" customHeight="1" x14ac:dyDescent="0.25"/>
    <row r="24059" ht="15" hidden="1" customHeight="1" x14ac:dyDescent="0.25"/>
    <row r="24060" ht="15" hidden="1" customHeight="1" x14ac:dyDescent="0.25"/>
    <row r="24061" ht="15" hidden="1" customHeight="1" x14ac:dyDescent="0.25"/>
    <row r="24062" ht="15" hidden="1" customHeight="1" x14ac:dyDescent="0.25"/>
    <row r="24063" ht="15" hidden="1" customHeight="1" x14ac:dyDescent="0.25"/>
    <row r="24064" ht="15" hidden="1" customHeight="1" x14ac:dyDescent="0.25"/>
    <row r="24065" ht="15" hidden="1" customHeight="1" x14ac:dyDescent="0.25"/>
    <row r="24066" ht="15" hidden="1" customHeight="1" x14ac:dyDescent="0.25"/>
    <row r="24067" ht="15" hidden="1" customHeight="1" x14ac:dyDescent="0.25"/>
    <row r="24068" ht="15" hidden="1" customHeight="1" x14ac:dyDescent="0.25"/>
    <row r="24069" ht="15" hidden="1" customHeight="1" x14ac:dyDescent="0.25"/>
    <row r="24070" ht="15" hidden="1" customHeight="1" x14ac:dyDescent="0.25"/>
    <row r="24071" ht="15" hidden="1" customHeight="1" x14ac:dyDescent="0.25"/>
    <row r="24072" ht="15" hidden="1" customHeight="1" x14ac:dyDescent="0.25"/>
    <row r="24073" ht="15" hidden="1" customHeight="1" x14ac:dyDescent="0.25"/>
    <row r="24074" ht="15" hidden="1" customHeight="1" x14ac:dyDescent="0.25"/>
    <row r="24075" ht="15" hidden="1" customHeight="1" x14ac:dyDescent="0.25"/>
    <row r="24076" ht="15" hidden="1" customHeight="1" x14ac:dyDescent="0.25"/>
    <row r="24077" ht="15" hidden="1" customHeight="1" x14ac:dyDescent="0.25"/>
    <row r="24078" ht="15" hidden="1" customHeight="1" x14ac:dyDescent="0.25"/>
    <row r="24079" ht="15" hidden="1" customHeight="1" x14ac:dyDescent="0.25"/>
    <row r="24080" ht="15" hidden="1" customHeight="1" x14ac:dyDescent="0.25"/>
    <row r="24081" ht="15" hidden="1" customHeight="1" x14ac:dyDescent="0.25"/>
    <row r="24082" ht="15" hidden="1" customHeight="1" x14ac:dyDescent="0.25"/>
    <row r="24083" ht="15" hidden="1" customHeight="1" x14ac:dyDescent="0.25"/>
    <row r="24084" ht="15" hidden="1" customHeight="1" x14ac:dyDescent="0.25"/>
    <row r="24085" ht="15" hidden="1" customHeight="1" x14ac:dyDescent="0.25"/>
    <row r="24086" ht="15" hidden="1" customHeight="1" x14ac:dyDescent="0.25"/>
    <row r="24087" ht="15" hidden="1" customHeight="1" x14ac:dyDescent="0.25"/>
    <row r="24088" ht="15" hidden="1" customHeight="1" x14ac:dyDescent="0.25"/>
    <row r="24089" ht="15" hidden="1" customHeight="1" x14ac:dyDescent="0.25"/>
    <row r="24090" ht="15" hidden="1" customHeight="1" x14ac:dyDescent="0.25"/>
    <row r="24091" ht="15" hidden="1" customHeight="1" x14ac:dyDescent="0.25"/>
    <row r="24092" ht="15" hidden="1" customHeight="1" x14ac:dyDescent="0.25"/>
    <row r="24093" ht="15" hidden="1" customHeight="1" x14ac:dyDescent="0.25"/>
    <row r="24094" ht="15" hidden="1" customHeight="1" x14ac:dyDescent="0.25"/>
    <row r="24095" ht="15" hidden="1" customHeight="1" x14ac:dyDescent="0.25"/>
    <row r="24096" ht="15" hidden="1" customHeight="1" x14ac:dyDescent="0.25"/>
    <row r="24097" ht="15" hidden="1" customHeight="1" x14ac:dyDescent="0.25"/>
    <row r="24098" ht="15" hidden="1" customHeight="1" x14ac:dyDescent="0.25"/>
    <row r="24099" ht="15" hidden="1" customHeight="1" x14ac:dyDescent="0.25"/>
    <row r="24100" ht="15" hidden="1" customHeight="1" x14ac:dyDescent="0.25"/>
    <row r="24101" ht="15" hidden="1" customHeight="1" x14ac:dyDescent="0.25"/>
    <row r="24102" ht="15" hidden="1" customHeight="1" x14ac:dyDescent="0.25"/>
    <row r="24103" ht="15" hidden="1" customHeight="1" x14ac:dyDescent="0.25"/>
    <row r="24104" ht="15" hidden="1" customHeight="1" x14ac:dyDescent="0.25"/>
    <row r="24105" ht="15" hidden="1" customHeight="1" x14ac:dyDescent="0.25"/>
    <row r="24106" ht="15" hidden="1" customHeight="1" x14ac:dyDescent="0.25"/>
    <row r="24107" ht="15" hidden="1" customHeight="1" x14ac:dyDescent="0.25"/>
    <row r="24108" ht="15" hidden="1" customHeight="1" x14ac:dyDescent="0.25"/>
    <row r="24109" ht="15" hidden="1" customHeight="1" x14ac:dyDescent="0.25"/>
    <row r="24110" ht="15" hidden="1" customHeight="1" x14ac:dyDescent="0.25"/>
    <row r="24111" ht="15" hidden="1" customHeight="1" x14ac:dyDescent="0.25"/>
    <row r="24112" ht="15" hidden="1" customHeight="1" x14ac:dyDescent="0.25"/>
    <row r="24113" ht="15" hidden="1" customHeight="1" x14ac:dyDescent="0.25"/>
    <row r="24114" ht="15" hidden="1" customHeight="1" x14ac:dyDescent="0.25"/>
    <row r="24115" ht="15" hidden="1" customHeight="1" x14ac:dyDescent="0.25"/>
    <row r="24116" ht="15" hidden="1" customHeight="1" x14ac:dyDescent="0.25"/>
    <row r="24117" ht="15" hidden="1" customHeight="1" x14ac:dyDescent="0.25"/>
    <row r="24118" ht="15" hidden="1" customHeight="1" x14ac:dyDescent="0.25"/>
    <row r="24119" ht="15" hidden="1" customHeight="1" x14ac:dyDescent="0.25"/>
    <row r="24120" ht="15" hidden="1" customHeight="1" x14ac:dyDescent="0.25"/>
    <row r="24121" ht="15" hidden="1" customHeight="1" x14ac:dyDescent="0.25"/>
    <row r="24122" ht="15" hidden="1" customHeight="1" x14ac:dyDescent="0.25"/>
    <row r="24123" ht="15" hidden="1" customHeight="1" x14ac:dyDescent="0.25"/>
    <row r="24124" ht="15" hidden="1" customHeight="1" x14ac:dyDescent="0.25"/>
    <row r="24125" ht="15" hidden="1" customHeight="1" x14ac:dyDescent="0.25"/>
    <row r="24126" ht="15" hidden="1" customHeight="1" x14ac:dyDescent="0.25"/>
    <row r="24127" ht="15" hidden="1" customHeight="1" x14ac:dyDescent="0.25"/>
    <row r="24128" ht="15" hidden="1" customHeight="1" x14ac:dyDescent="0.25"/>
    <row r="24129" ht="15" hidden="1" customHeight="1" x14ac:dyDescent="0.25"/>
    <row r="24130" ht="15" hidden="1" customHeight="1" x14ac:dyDescent="0.25"/>
    <row r="24131" ht="15" hidden="1" customHeight="1" x14ac:dyDescent="0.25"/>
    <row r="24132" ht="15" hidden="1" customHeight="1" x14ac:dyDescent="0.25"/>
    <row r="24133" ht="15" hidden="1" customHeight="1" x14ac:dyDescent="0.25"/>
    <row r="24134" ht="15" hidden="1" customHeight="1" x14ac:dyDescent="0.25"/>
    <row r="24135" ht="15" hidden="1" customHeight="1" x14ac:dyDescent="0.25"/>
    <row r="24136" ht="15" hidden="1" customHeight="1" x14ac:dyDescent="0.25"/>
    <row r="24137" ht="15" hidden="1" customHeight="1" x14ac:dyDescent="0.25"/>
    <row r="24138" ht="15" hidden="1" customHeight="1" x14ac:dyDescent="0.25"/>
    <row r="24139" ht="15" hidden="1" customHeight="1" x14ac:dyDescent="0.25"/>
    <row r="24140" ht="15" hidden="1" customHeight="1" x14ac:dyDescent="0.25"/>
    <row r="24141" ht="15" hidden="1" customHeight="1" x14ac:dyDescent="0.25"/>
    <row r="24142" ht="15" hidden="1" customHeight="1" x14ac:dyDescent="0.25"/>
    <row r="24143" ht="15" hidden="1" customHeight="1" x14ac:dyDescent="0.25"/>
    <row r="24144" ht="15" hidden="1" customHeight="1" x14ac:dyDescent="0.25"/>
    <row r="24145" ht="15" hidden="1" customHeight="1" x14ac:dyDescent="0.25"/>
    <row r="24146" ht="15" hidden="1" customHeight="1" x14ac:dyDescent="0.25"/>
    <row r="24147" ht="15" hidden="1" customHeight="1" x14ac:dyDescent="0.25"/>
    <row r="24148" ht="15" hidden="1" customHeight="1" x14ac:dyDescent="0.25"/>
    <row r="24149" ht="15" hidden="1" customHeight="1" x14ac:dyDescent="0.25"/>
    <row r="24150" ht="15" hidden="1" customHeight="1" x14ac:dyDescent="0.25"/>
    <row r="24151" ht="15" hidden="1" customHeight="1" x14ac:dyDescent="0.25"/>
    <row r="24152" ht="15" hidden="1" customHeight="1" x14ac:dyDescent="0.25"/>
    <row r="24153" ht="15" hidden="1" customHeight="1" x14ac:dyDescent="0.25"/>
    <row r="24154" ht="15" hidden="1" customHeight="1" x14ac:dyDescent="0.25"/>
    <row r="24155" ht="15" hidden="1" customHeight="1" x14ac:dyDescent="0.25"/>
    <row r="24156" ht="15" hidden="1" customHeight="1" x14ac:dyDescent="0.25"/>
    <row r="24157" ht="15" hidden="1" customHeight="1" x14ac:dyDescent="0.25"/>
    <row r="24158" ht="15" hidden="1" customHeight="1" x14ac:dyDescent="0.25"/>
    <row r="24159" ht="15" hidden="1" customHeight="1" x14ac:dyDescent="0.25"/>
    <row r="24160" ht="15" hidden="1" customHeight="1" x14ac:dyDescent="0.25"/>
    <row r="24161" ht="15" hidden="1" customHeight="1" x14ac:dyDescent="0.25"/>
    <row r="24162" ht="15" hidden="1" customHeight="1" x14ac:dyDescent="0.25"/>
    <row r="24163" ht="15" hidden="1" customHeight="1" x14ac:dyDescent="0.25"/>
    <row r="24164" ht="15" hidden="1" customHeight="1" x14ac:dyDescent="0.25"/>
    <row r="24165" ht="15" hidden="1" customHeight="1" x14ac:dyDescent="0.25"/>
    <row r="24166" ht="15" hidden="1" customHeight="1" x14ac:dyDescent="0.25"/>
    <row r="24167" ht="15" hidden="1" customHeight="1" x14ac:dyDescent="0.25"/>
    <row r="24168" ht="15" hidden="1" customHeight="1" x14ac:dyDescent="0.25"/>
    <row r="24169" ht="15" hidden="1" customHeight="1" x14ac:dyDescent="0.25"/>
    <row r="24170" ht="15" hidden="1" customHeight="1" x14ac:dyDescent="0.25"/>
    <row r="24171" ht="15" hidden="1" customHeight="1" x14ac:dyDescent="0.25"/>
    <row r="24172" ht="15" hidden="1" customHeight="1" x14ac:dyDescent="0.25"/>
    <row r="24173" ht="15" hidden="1" customHeight="1" x14ac:dyDescent="0.25"/>
    <row r="24174" ht="15" hidden="1" customHeight="1" x14ac:dyDescent="0.25"/>
    <row r="24175" ht="15" hidden="1" customHeight="1" x14ac:dyDescent="0.25"/>
    <row r="24176" ht="15" hidden="1" customHeight="1" x14ac:dyDescent="0.25"/>
    <row r="24177" ht="15" hidden="1" customHeight="1" x14ac:dyDescent="0.25"/>
    <row r="24178" ht="15" hidden="1" customHeight="1" x14ac:dyDescent="0.25"/>
    <row r="24179" ht="15" hidden="1" customHeight="1" x14ac:dyDescent="0.25"/>
    <row r="24180" ht="15" hidden="1" customHeight="1" x14ac:dyDescent="0.25"/>
    <row r="24181" ht="15" hidden="1" customHeight="1" x14ac:dyDescent="0.25"/>
    <row r="24182" ht="15" hidden="1" customHeight="1" x14ac:dyDescent="0.25"/>
    <row r="24183" ht="15" hidden="1" customHeight="1" x14ac:dyDescent="0.25"/>
    <row r="24184" ht="15" hidden="1" customHeight="1" x14ac:dyDescent="0.25"/>
    <row r="24185" ht="15" hidden="1" customHeight="1" x14ac:dyDescent="0.25"/>
    <row r="24186" ht="15" hidden="1" customHeight="1" x14ac:dyDescent="0.25"/>
    <row r="24187" ht="15" hidden="1" customHeight="1" x14ac:dyDescent="0.25"/>
    <row r="24188" ht="15" hidden="1" customHeight="1" x14ac:dyDescent="0.25"/>
    <row r="24189" ht="15" hidden="1" customHeight="1" x14ac:dyDescent="0.25"/>
    <row r="24190" ht="15" hidden="1" customHeight="1" x14ac:dyDescent="0.25"/>
    <row r="24191" ht="15" hidden="1" customHeight="1" x14ac:dyDescent="0.25"/>
    <row r="24192" ht="15" hidden="1" customHeight="1" x14ac:dyDescent="0.25"/>
    <row r="24193" ht="15" hidden="1" customHeight="1" x14ac:dyDescent="0.25"/>
    <row r="24194" ht="15" hidden="1" customHeight="1" x14ac:dyDescent="0.25"/>
    <row r="24195" ht="15" hidden="1" customHeight="1" x14ac:dyDescent="0.25"/>
    <row r="24196" ht="15" hidden="1" customHeight="1" x14ac:dyDescent="0.25"/>
    <row r="24197" ht="15" hidden="1" customHeight="1" x14ac:dyDescent="0.25"/>
    <row r="24198" ht="15" hidden="1" customHeight="1" x14ac:dyDescent="0.25"/>
    <row r="24199" ht="15" hidden="1" customHeight="1" x14ac:dyDescent="0.25"/>
    <row r="24200" ht="15" hidden="1" customHeight="1" x14ac:dyDescent="0.25"/>
    <row r="24201" ht="15" hidden="1" customHeight="1" x14ac:dyDescent="0.25"/>
    <row r="24202" ht="15" hidden="1" customHeight="1" x14ac:dyDescent="0.25"/>
    <row r="24203" ht="15" hidden="1" customHeight="1" x14ac:dyDescent="0.25"/>
    <row r="24204" ht="15" hidden="1" customHeight="1" x14ac:dyDescent="0.25"/>
    <row r="24205" ht="15" hidden="1" customHeight="1" x14ac:dyDescent="0.25"/>
    <row r="24206" ht="15" hidden="1" customHeight="1" x14ac:dyDescent="0.25"/>
    <row r="24207" ht="15" hidden="1" customHeight="1" x14ac:dyDescent="0.25"/>
    <row r="24208" ht="15" hidden="1" customHeight="1" x14ac:dyDescent="0.25"/>
    <row r="24209" ht="15" hidden="1" customHeight="1" x14ac:dyDescent="0.25"/>
    <row r="24210" ht="15" hidden="1" customHeight="1" x14ac:dyDescent="0.25"/>
    <row r="24211" ht="15" hidden="1" customHeight="1" x14ac:dyDescent="0.25"/>
    <row r="24212" ht="15" hidden="1" customHeight="1" x14ac:dyDescent="0.25"/>
    <row r="24213" ht="15" hidden="1" customHeight="1" x14ac:dyDescent="0.25"/>
    <row r="24214" ht="15" hidden="1" customHeight="1" x14ac:dyDescent="0.25"/>
    <row r="24215" ht="15" hidden="1" customHeight="1" x14ac:dyDescent="0.25"/>
    <row r="24216" ht="15" hidden="1" customHeight="1" x14ac:dyDescent="0.25"/>
    <row r="24217" ht="15" hidden="1" customHeight="1" x14ac:dyDescent="0.25"/>
    <row r="24218" ht="15" hidden="1" customHeight="1" x14ac:dyDescent="0.25"/>
    <row r="24219" ht="15" hidden="1" customHeight="1" x14ac:dyDescent="0.25"/>
    <row r="24220" ht="15" hidden="1" customHeight="1" x14ac:dyDescent="0.25"/>
    <row r="24221" ht="15" hidden="1" customHeight="1" x14ac:dyDescent="0.25"/>
    <row r="24222" ht="15" hidden="1" customHeight="1" x14ac:dyDescent="0.25"/>
    <row r="24223" ht="15" hidden="1" customHeight="1" x14ac:dyDescent="0.25"/>
    <row r="24224" ht="15" hidden="1" customHeight="1" x14ac:dyDescent="0.25"/>
    <row r="24225" ht="15" hidden="1" customHeight="1" x14ac:dyDescent="0.25"/>
    <row r="24226" ht="15" hidden="1" customHeight="1" x14ac:dyDescent="0.25"/>
    <row r="24227" ht="15" hidden="1" customHeight="1" x14ac:dyDescent="0.25"/>
    <row r="24228" ht="15" hidden="1" customHeight="1" x14ac:dyDescent="0.25"/>
    <row r="24229" ht="15" hidden="1" customHeight="1" x14ac:dyDescent="0.25"/>
    <row r="24230" ht="15" hidden="1" customHeight="1" x14ac:dyDescent="0.25"/>
    <row r="24231" ht="15" hidden="1" customHeight="1" x14ac:dyDescent="0.25"/>
    <row r="24232" ht="15" hidden="1" customHeight="1" x14ac:dyDescent="0.25"/>
    <row r="24233" ht="15" hidden="1" customHeight="1" x14ac:dyDescent="0.25"/>
    <row r="24234" ht="15" hidden="1" customHeight="1" x14ac:dyDescent="0.25"/>
    <row r="24235" ht="15" hidden="1" customHeight="1" x14ac:dyDescent="0.25"/>
    <row r="24236" ht="15" hidden="1" customHeight="1" x14ac:dyDescent="0.25"/>
    <row r="24237" ht="15" hidden="1" customHeight="1" x14ac:dyDescent="0.25"/>
    <row r="24238" ht="15" hidden="1" customHeight="1" x14ac:dyDescent="0.25"/>
    <row r="24239" ht="15" hidden="1" customHeight="1" x14ac:dyDescent="0.25"/>
    <row r="24240" ht="15" hidden="1" customHeight="1" x14ac:dyDescent="0.25"/>
    <row r="24241" ht="15" hidden="1" customHeight="1" x14ac:dyDescent="0.25"/>
    <row r="24242" ht="15" hidden="1" customHeight="1" x14ac:dyDescent="0.25"/>
    <row r="24243" ht="15" hidden="1" customHeight="1" x14ac:dyDescent="0.25"/>
    <row r="24244" ht="15" hidden="1" customHeight="1" x14ac:dyDescent="0.25"/>
    <row r="24245" ht="15" hidden="1" customHeight="1" x14ac:dyDescent="0.25"/>
    <row r="24246" ht="15" hidden="1" customHeight="1" x14ac:dyDescent="0.25"/>
    <row r="24247" ht="15" hidden="1" customHeight="1" x14ac:dyDescent="0.25"/>
    <row r="24248" ht="15" hidden="1" customHeight="1" x14ac:dyDescent="0.25"/>
    <row r="24249" ht="15" hidden="1" customHeight="1" x14ac:dyDescent="0.25"/>
    <row r="24250" ht="15" hidden="1" customHeight="1" x14ac:dyDescent="0.25"/>
    <row r="24251" ht="15" hidden="1" customHeight="1" x14ac:dyDescent="0.25"/>
    <row r="24252" ht="15" hidden="1" customHeight="1" x14ac:dyDescent="0.25"/>
    <row r="24253" ht="15" hidden="1" customHeight="1" x14ac:dyDescent="0.25"/>
    <row r="24254" ht="15" hidden="1" customHeight="1" x14ac:dyDescent="0.25"/>
    <row r="24255" ht="15" hidden="1" customHeight="1" x14ac:dyDescent="0.25"/>
    <row r="24256" ht="15" hidden="1" customHeight="1" x14ac:dyDescent="0.25"/>
    <row r="24257" ht="15" hidden="1" customHeight="1" x14ac:dyDescent="0.25"/>
    <row r="24258" ht="15" hidden="1" customHeight="1" x14ac:dyDescent="0.25"/>
    <row r="24259" ht="15" hidden="1" customHeight="1" x14ac:dyDescent="0.25"/>
    <row r="24260" ht="15" hidden="1" customHeight="1" x14ac:dyDescent="0.25"/>
    <row r="24261" ht="15" hidden="1" customHeight="1" x14ac:dyDescent="0.25"/>
    <row r="24262" ht="15" hidden="1" customHeight="1" x14ac:dyDescent="0.25"/>
    <row r="24263" ht="15" hidden="1" customHeight="1" x14ac:dyDescent="0.25"/>
    <row r="24264" ht="15" hidden="1" customHeight="1" x14ac:dyDescent="0.25"/>
    <row r="24265" ht="15" hidden="1" customHeight="1" x14ac:dyDescent="0.25"/>
    <row r="24266" ht="15" hidden="1" customHeight="1" x14ac:dyDescent="0.25"/>
    <row r="24267" ht="15" hidden="1" customHeight="1" x14ac:dyDescent="0.25"/>
    <row r="24268" ht="15" hidden="1" customHeight="1" x14ac:dyDescent="0.25"/>
    <row r="24269" ht="15" hidden="1" customHeight="1" x14ac:dyDescent="0.25"/>
    <row r="24270" ht="15" hidden="1" customHeight="1" x14ac:dyDescent="0.25"/>
    <row r="24271" ht="15" hidden="1" customHeight="1" x14ac:dyDescent="0.25"/>
    <row r="24272" ht="15" hidden="1" customHeight="1" x14ac:dyDescent="0.25"/>
    <row r="24273" ht="15" hidden="1" customHeight="1" x14ac:dyDescent="0.25"/>
    <row r="24274" ht="15" hidden="1" customHeight="1" x14ac:dyDescent="0.25"/>
    <row r="24275" ht="15" hidden="1" customHeight="1" x14ac:dyDescent="0.25"/>
    <row r="24276" ht="15" hidden="1" customHeight="1" x14ac:dyDescent="0.25"/>
    <row r="24277" ht="15" hidden="1" customHeight="1" x14ac:dyDescent="0.25"/>
    <row r="24278" ht="15" hidden="1" customHeight="1" x14ac:dyDescent="0.25"/>
    <row r="24279" ht="15" hidden="1" customHeight="1" x14ac:dyDescent="0.25"/>
    <row r="24280" ht="15" hidden="1" customHeight="1" x14ac:dyDescent="0.25"/>
    <row r="24281" ht="15" hidden="1" customHeight="1" x14ac:dyDescent="0.25"/>
    <row r="24282" ht="15" hidden="1" customHeight="1" x14ac:dyDescent="0.25"/>
    <row r="24283" ht="15" hidden="1" customHeight="1" x14ac:dyDescent="0.25"/>
    <row r="24284" ht="15" hidden="1" customHeight="1" x14ac:dyDescent="0.25"/>
    <row r="24285" ht="15" hidden="1" customHeight="1" x14ac:dyDescent="0.25"/>
    <row r="24286" ht="15" hidden="1" customHeight="1" x14ac:dyDescent="0.25"/>
    <row r="24287" ht="15" hidden="1" customHeight="1" x14ac:dyDescent="0.25"/>
    <row r="24288" ht="15" hidden="1" customHeight="1" x14ac:dyDescent="0.25"/>
    <row r="24289" ht="15" hidden="1" customHeight="1" x14ac:dyDescent="0.25"/>
    <row r="24290" ht="15" hidden="1" customHeight="1" x14ac:dyDescent="0.25"/>
    <row r="24291" ht="15" hidden="1" customHeight="1" x14ac:dyDescent="0.25"/>
    <row r="24292" ht="15" hidden="1" customHeight="1" x14ac:dyDescent="0.25"/>
    <row r="24293" ht="15" hidden="1" customHeight="1" x14ac:dyDescent="0.25"/>
    <row r="24294" ht="15" hidden="1" customHeight="1" x14ac:dyDescent="0.25"/>
    <row r="24295" ht="15" hidden="1" customHeight="1" x14ac:dyDescent="0.25"/>
    <row r="24296" ht="15" hidden="1" customHeight="1" x14ac:dyDescent="0.25"/>
    <row r="24297" ht="15" hidden="1" customHeight="1" x14ac:dyDescent="0.25"/>
    <row r="24298" ht="15" hidden="1" customHeight="1" x14ac:dyDescent="0.25"/>
    <row r="24299" ht="15" hidden="1" customHeight="1" x14ac:dyDescent="0.25"/>
    <row r="24300" ht="15" hidden="1" customHeight="1" x14ac:dyDescent="0.25"/>
    <row r="24301" ht="15" hidden="1" customHeight="1" x14ac:dyDescent="0.25"/>
    <row r="24302" ht="15" hidden="1" customHeight="1" x14ac:dyDescent="0.25"/>
    <row r="24303" ht="15" hidden="1" customHeight="1" x14ac:dyDescent="0.25"/>
    <row r="24304" ht="15" hidden="1" customHeight="1" x14ac:dyDescent="0.25"/>
    <row r="24305" ht="15" hidden="1" customHeight="1" x14ac:dyDescent="0.25"/>
    <row r="24306" ht="15" hidden="1" customHeight="1" x14ac:dyDescent="0.25"/>
    <row r="24307" ht="15" hidden="1" customHeight="1" x14ac:dyDescent="0.25"/>
    <row r="24308" ht="15" hidden="1" customHeight="1" x14ac:dyDescent="0.25"/>
    <row r="24309" ht="15" hidden="1" customHeight="1" x14ac:dyDescent="0.25"/>
    <row r="24310" ht="15" hidden="1" customHeight="1" x14ac:dyDescent="0.25"/>
    <row r="24311" ht="15" hidden="1" customHeight="1" x14ac:dyDescent="0.25"/>
    <row r="24312" ht="15" hidden="1" customHeight="1" x14ac:dyDescent="0.25"/>
    <row r="24313" ht="15" hidden="1" customHeight="1" x14ac:dyDescent="0.25"/>
    <row r="24314" ht="15" hidden="1" customHeight="1" x14ac:dyDescent="0.25"/>
    <row r="24315" ht="15" hidden="1" customHeight="1" x14ac:dyDescent="0.25"/>
    <row r="24316" ht="15" hidden="1" customHeight="1" x14ac:dyDescent="0.25"/>
    <row r="24317" ht="15" hidden="1" customHeight="1" x14ac:dyDescent="0.25"/>
    <row r="24318" ht="15" hidden="1" customHeight="1" x14ac:dyDescent="0.25"/>
    <row r="24319" ht="15" hidden="1" customHeight="1" x14ac:dyDescent="0.25"/>
    <row r="24320" ht="15" hidden="1" customHeight="1" x14ac:dyDescent="0.25"/>
    <row r="24321" ht="15" hidden="1" customHeight="1" x14ac:dyDescent="0.25"/>
    <row r="24322" ht="15" hidden="1" customHeight="1" x14ac:dyDescent="0.25"/>
    <row r="24323" ht="15" hidden="1" customHeight="1" x14ac:dyDescent="0.25"/>
    <row r="24324" ht="15" hidden="1" customHeight="1" x14ac:dyDescent="0.25"/>
    <row r="24325" ht="15" hidden="1" customHeight="1" x14ac:dyDescent="0.25"/>
    <row r="24326" ht="15" hidden="1" customHeight="1" x14ac:dyDescent="0.25"/>
    <row r="24327" ht="15" hidden="1" customHeight="1" x14ac:dyDescent="0.25"/>
    <row r="24328" ht="15" hidden="1" customHeight="1" x14ac:dyDescent="0.25"/>
    <row r="24329" ht="15" hidden="1" customHeight="1" x14ac:dyDescent="0.25"/>
    <row r="24330" ht="15" hidden="1" customHeight="1" x14ac:dyDescent="0.25"/>
    <row r="24331" ht="15" hidden="1" customHeight="1" x14ac:dyDescent="0.25"/>
    <row r="24332" ht="15" hidden="1" customHeight="1" x14ac:dyDescent="0.25"/>
    <row r="24333" ht="15" hidden="1" customHeight="1" x14ac:dyDescent="0.25"/>
    <row r="24334" ht="15" hidden="1" customHeight="1" x14ac:dyDescent="0.25"/>
    <row r="24335" ht="15" hidden="1" customHeight="1" x14ac:dyDescent="0.25"/>
    <row r="24336" ht="15" hidden="1" customHeight="1" x14ac:dyDescent="0.25"/>
    <row r="24337" ht="15" hidden="1" customHeight="1" x14ac:dyDescent="0.25"/>
    <row r="24338" ht="15" hidden="1" customHeight="1" x14ac:dyDescent="0.25"/>
    <row r="24339" ht="15" hidden="1" customHeight="1" x14ac:dyDescent="0.25"/>
    <row r="24340" ht="15" hidden="1" customHeight="1" x14ac:dyDescent="0.25"/>
    <row r="24341" ht="15" hidden="1" customHeight="1" x14ac:dyDescent="0.25"/>
    <row r="24342" ht="15" hidden="1" customHeight="1" x14ac:dyDescent="0.25"/>
    <row r="24343" ht="15" hidden="1" customHeight="1" x14ac:dyDescent="0.25"/>
    <row r="24344" ht="15" hidden="1" customHeight="1" x14ac:dyDescent="0.25"/>
    <row r="24345" ht="15" hidden="1" customHeight="1" x14ac:dyDescent="0.25"/>
    <row r="24346" ht="15" hidden="1" customHeight="1" x14ac:dyDescent="0.25"/>
    <row r="24347" ht="15" hidden="1" customHeight="1" x14ac:dyDescent="0.25"/>
    <row r="24348" ht="15" hidden="1" customHeight="1" x14ac:dyDescent="0.25"/>
    <row r="24349" ht="15" hidden="1" customHeight="1" x14ac:dyDescent="0.25"/>
    <row r="24350" ht="15" hidden="1" customHeight="1" x14ac:dyDescent="0.25"/>
    <row r="24351" ht="15" hidden="1" customHeight="1" x14ac:dyDescent="0.25"/>
    <row r="24352" ht="15" hidden="1" customHeight="1" x14ac:dyDescent="0.25"/>
    <row r="24353" ht="15" hidden="1" customHeight="1" x14ac:dyDescent="0.25"/>
    <row r="24354" ht="15" hidden="1" customHeight="1" x14ac:dyDescent="0.25"/>
    <row r="24355" ht="15" hidden="1" customHeight="1" x14ac:dyDescent="0.25"/>
    <row r="24356" ht="15" hidden="1" customHeight="1" x14ac:dyDescent="0.25"/>
    <row r="24357" ht="15" hidden="1" customHeight="1" x14ac:dyDescent="0.25"/>
    <row r="24358" ht="15" hidden="1" customHeight="1" x14ac:dyDescent="0.25"/>
    <row r="24359" ht="15" hidden="1" customHeight="1" x14ac:dyDescent="0.25"/>
    <row r="24360" ht="15" hidden="1" customHeight="1" x14ac:dyDescent="0.25"/>
    <row r="24361" ht="15" hidden="1" customHeight="1" x14ac:dyDescent="0.25"/>
    <row r="24362" ht="15" hidden="1" customHeight="1" x14ac:dyDescent="0.25"/>
    <row r="24363" ht="15" hidden="1" customHeight="1" x14ac:dyDescent="0.25"/>
    <row r="24364" ht="15" hidden="1" customHeight="1" x14ac:dyDescent="0.25"/>
    <row r="24365" ht="15" hidden="1" customHeight="1" x14ac:dyDescent="0.25"/>
    <row r="24366" ht="15" hidden="1" customHeight="1" x14ac:dyDescent="0.25"/>
    <row r="24367" ht="15" hidden="1" customHeight="1" x14ac:dyDescent="0.25"/>
    <row r="24368" ht="15" hidden="1" customHeight="1" x14ac:dyDescent="0.25"/>
    <row r="24369" ht="15" hidden="1" customHeight="1" x14ac:dyDescent="0.25"/>
    <row r="24370" ht="15" hidden="1" customHeight="1" x14ac:dyDescent="0.25"/>
    <row r="24371" ht="15" hidden="1" customHeight="1" x14ac:dyDescent="0.25"/>
    <row r="24372" ht="15" hidden="1" customHeight="1" x14ac:dyDescent="0.25"/>
    <row r="24373" ht="15" hidden="1" customHeight="1" x14ac:dyDescent="0.25"/>
    <row r="24374" ht="15" hidden="1" customHeight="1" x14ac:dyDescent="0.25"/>
    <row r="24375" ht="15" hidden="1" customHeight="1" x14ac:dyDescent="0.25"/>
    <row r="24376" ht="15" hidden="1" customHeight="1" x14ac:dyDescent="0.25"/>
    <row r="24377" ht="15" hidden="1" customHeight="1" x14ac:dyDescent="0.25"/>
    <row r="24378" ht="15" hidden="1" customHeight="1" x14ac:dyDescent="0.25"/>
    <row r="24379" ht="15" hidden="1" customHeight="1" x14ac:dyDescent="0.25"/>
    <row r="24380" ht="15" hidden="1" customHeight="1" x14ac:dyDescent="0.25"/>
    <row r="24381" ht="15" hidden="1" customHeight="1" x14ac:dyDescent="0.25"/>
    <row r="24382" ht="15" hidden="1" customHeight="1" x14ac:dyDescent="0.25"/>
    <row r="24383" ht="15" hidden="1" customHeight="1" x14ac:dyDescent="0.25"/>
    <row r="24384" ht="15" hidden="1" customHeight="1" x14ac:dyDescent="0.25"/>
    <row r="24385" ht="15" hidden="1" customHeight="1" x14ac:dyDescent="0.25"/>
    <row r="24386" ht="15" hidden="1" customHeight="1" x14ac:dyDescent="0.25"/>
    <row r="24387" ht="15" hidden="1" customHeight="1" x14ac:dyDescent="0.25"/>
    <row r="24388" ht="15" hidden="1" customHeight="1" x14ac:dyDescent="0.25"/>
    <row r="24389" ht="15" hidden="1" customHeight="1" x14ac:dyDescent="0.25"/>
    <row r="24390" ht="15" hidden="1" customHeight="1" x14ac:dyDescent="0.25"/>
    <row r="24391" ht="15" hidden="1" customHeight="1" x14ac:dyDescent="0.25"/>
    <row r="24392" ht="15" hidden="1" customHeight="1" x14ac:dyDescent="0.25"/>
    <row r="24393" ht="15" hidden="1" customHeight="1" x14ac:dyDescent="0.25"/>
    <row r="24394" ht="15" hidden="1" customHeight="1" x14ac:dyDescent="0.25"/>
    <row r="24395" ht="15" hidden="1" customHeight="1" x14ac:dyDescent="0.25"/>
    <row r="24396" ht="15" hidden="1" customHeight="1" x14ac:dyDescent="0.25"/>
    <row r="24397" ht="15" hidden="1" customHeight="1" x14ac:dyDescent="0.25"/>
    <row r="24398" ht="15" hidden="1" customHeight="1" x14ac:dyDescent="0.25"/>
    <row r="24399" ht="15" hidden="1" customHeight="1" x14ac:dyDescent="0.25"/>
    <row r="24400" ht="15" hidden="1" customHeight="1" x14ac:dyDescent="0.25"/>
    <row r="24401" ht="15" hidden="1" customHeight="1" x14ac:dyDescent="0.25"/>
    <row r="24402" ht="15" hidden="1" customHeight="1" x14ac:dyDescent="0.25"/>
    <row r="24403" ht="15" hidden="1" customHeight="1" x14ac:dyDescent="0.25"/>
    <row r="24404" ht="15" hidden="1" customHeight="1" x14ac:dyDescent="0.25"/>
    <row r="24405" ht="15" hidden="1" customHeight="1" x14ac:dyDescent="0.25"/>
    <row r="24406" ht="15" hidden="1" customHeight="1" x14ac:dyDescent="0.25"/>
    <row r="24407" ht="15" hidden="1" customHeight="1" x14ac:dyDescent="0.25"/>
    <row r="24408" ht="15" hidden="1" customHeight="1" x14ac:dyDescent="0.25"/>
    <row r="24409" ht="15" hidden="1" customHeight="1" x14ac:dyDescent="0.25"/>
    <row r="24410" ht="15" hidden="1" customHeight="1" x14ac:dyDescent="0.25"/>
    <row r="24411" ht="15" hidden="1" customHeight="1" x14ac:dyDescent="0.25"/>
    <row r="24412" ht="15" hidden="1" customHeight="1" x14ac:dyDescent="0.25"/>
    <row r="24413" ht="15" hidden="1" customHeight="1" x14ac:dyDescent="0.25"/>
    <row r="24414" ht="15" hidden="1" customHeight="1" x14ac:dyDescent="0.25"/>
    <row r="24415" ht="15" hidden="1" customHeight="1" x14ac:dyDescent="0.25"/>
    <row r="24416" ht="15" hidden="1" customHeight="1" x14ac:dyDescent="0.25"/>
    <row r="24417" ht="15" hidden="1" customHeight="1" x14ac:dyDescent="0.25"/>
    <row r="24418" ht="15" hidden="1" customHeight="1" x14ac:dyDescent="0.25"/>
    <row r="24419" ht="15" hidden="1" customHeight="1" x14ac:dyDescent="0.25"/>
    <row r="24420" ht="15" hidden="1" customHeight="1" x14ac:dyDescent="0.25"/>
    <row r="24421" ht="15" hidden="1" customHeight="1" x14ac:dyDescent="0.25"/>
    <row r="24422" ht="15" hidden="1" customHeight="1" x14ac:dyDescent="0.25"/>
    <row r="24423" ht="15" hidden="1" customHeight="1" x14ac:dyDescent="0.25"/>
    <row r="24424" ht="15" hidden="1" customHeight="1" x14ac:dyDescent="0.25"/>
    <row r="24425" ht="15" hidden="1" customHeight="1" x14ac:dyDescent="0.25"/>
    <row r="24426" ht="15" hidden="1" customHeight="1" x14ac:dyDescent="0.25"/>
    <row r="24427" ht="15" hidden="1" customHeight="1" x14ac:dyDescent="0.25"/>
    <row r="24428" ht="15" hidden="1" customHeight="1" x14ac:dyDescent="0.25"/>
    <row r="24429" ht="15" hidden="1" customHeight="1" x14ac:dyDescent="0.25"/>
    <row r="24430" ht="15" hidden="1" customHeight="1" x14ac:dyDescent="0.25"/>
    <row r="24431" ht="15" hidden="1" customHeight="1" x14ac:dyDescent="0.25"/>
    <row r="24432" ht="15" hidden="1" customHeight="1" x14ac:dyDescent="0.25"/>
    <row r="24433" ht="15" hidden="1" customHeight="1" x14ac:dyDescent="0.25"/>
    <row r="24434" ht="15" hidden="1" customHeight="1" x14ac:dyDescent="0.25"/>
    <row r="24435" ht="15" hidden="1" customHeight="1" x14ac:dyDescent="0.25"/>
    <row r="24436" ht="15" hidden="1" customHeight="1" x14ac:dyDescent="0.25"/>
    <row r="24437" ht="15" hidden="1" customHeight="1" x14ac:dyDescent="0.25"/>
    <row r="24438" ht="15" hidden="1" customHeight="1" x14ac:dyDescent="0.25"/>
    <row r="24439" ht="15" hidden="1" customHeight="1" x14ac:dyDescent="0.25"/>
    <row r="24440" ht="15" hidden="1" customHeight="1" x14ac:dyDescent="0.25"/>
    <row r="24441" ht="15" hidden="1" customHeight="1" x14ac:dyDescent="0.25"/>
    <row r="24442" ht="15" hidden="1" customHeight="1" x14ac:dyDescent="0.25"/>
    <row r="24443" ht="15" hidden="1" customHeight="1" x14ac:dyDescent="0.25"/>
    <row r="24444" ht="15" hidden="1" customHeight="1" x14ac:dyDescent="0.25"/>
    <row r="24445" ht="15" hidden="1" customHeight="1" x14ac:dyDescent="0.25"/>
    <row r="24446" ht="15" hidden="1" customHeight="1" x14ac:dyDescent="0.25"/>
    <row r="24447" ht="15" hidden="1" customHeight="1" x14ac:dyDescent="0.25"/>
    <row r="24448" ht="15" hidden="1" customHeight="1" x14ac:dyDescent="0.25"/>
    <row r="24449" ht="15" hidden="1" customHeight="1" x14ac:dyDescent="0.25"/>
    <row r="24450" ht="15" hidden="1" customHeight="1" x14ac:dyDescent="0.25"/>
    <row r="24451" ht="15" hidden="1" customHeight="1" x14ac:dyDescent="0.25"/>
    <row r="24452" ht="15" hidden="1" customHeight="1" x14ac:dyDescent="0.25"/>
    <row r="24453" ht="15" hidden="1" customHeight="1" x14ac:dyDescent="0.25"/>
    <row r="24454" ht="15" hidden="1" customHeight="1" x14ac:dyDescent="0.25"/>
    <row r="24455" ht="15" hidden="1" customHeight="1" x14ac:dyDescent="0.25"/>
    <row r="24456" ht="15" hidden="1" customHeight="1" x14ac:dyDescent="0.25"/>
    <row r="24457" ht="15" hidden="1" customHeight="1" x14ac:dyDescent="0.25"/>
    <row r="24458" ht="15" hidden="1" customHeight="1" x14ac:dyDescent="0.25"/>
    <row r="24459" ht="15" hidden="1" customHeight="1" x14ac:dyDescent="0.25"/>
    <row r="24460" ht="15" hidden="1" customHeight="1" x14ac:dyDescent="0.25"/>
    <row r="24461" ht="15" hidden="1" customHeight="1" x14ac:dyDescent="0.25"/>
    <row r="24462" ht="15" hidden="1" customHeight="1" x14ac:dyDescent="0.25"/>
    <row r="24463" ht="15" hidden="1" customHeight="1" x14ac:dyDescent="0.25"/>
    <row r="24464" ht="15" hidden="1" customHeight="1" x14ac:dyDescent="0.25"/>
    <row r="24465" ht="15" hidden="1" customHeight="1" x14ac:dyDescent="0.25"/>
    <row r="24466" ht="15" hidden="1" customHeight="1" x14ac:dyDescent="0.25"/>
    <row r="24467" ht="15" hidden="1" customHeight="1" x14ac:dyDescent="0.25"/>
    <row r="24468" ht="15" hidden="1" customHeight="1" x14ac:dyDescent="0.25"/>
    <row r="24469" ht="15" hidden="1" customHeight="1" x14ac:dyDescent="0.25"/>
    <row r="24470" ht="15" hidden="1" customHeight="1" x14ac:dyDescent="0.25"/>
    <row r="24471" ht="15" hidden="1" customHeight="1" x14ac:dyDescent="0.25"/>
    <row r="24472" ht="15" hidden="1" customHeight="1" x14ac:dyDescent="0.25"/>
    <row r="24473" ht="15" hidden="1" customHeight="1" x14ac:dyDescent="0.25"/>
    <row r="24474" ht="15" hidden="1" customHeight="1" x14ac:dyDescent="0.25"/>
    <row r="24475" ht="15" hidden="1" customHeight="1" x14ac:dyDescent="0.25"/>
    <row r="24476" ht="15" hidden="1" customHeight="1" x14ac:dyDescent="0.25"/>
    <row r="24477" ht="15" hidden="1" customHeight="1" x14ac:dyDescent="0.25"/>
    <row r="24478" ht="15" hidden="1" customHeight="1" x14ac:dyDescent="0.25"/>
    <row r="24479" ht="15" hidden="1" customHeight="1" x14ac:dyDescent="0.25"/>
    <row r="24480" ht="15" hidden="1" customHeight="1" x14ac:dyDescent="0.25"/>
    <row r="24481" ht="15" hidden="1" customHeight="1" x14ac:dyDescent="0.25"/>
    <row r="24482" ht="15" hidden="1" customHeight="1" x14ac:dyDescent="0.25"/>
    <row r="24483" ht="15" hidden="1" customHeight="1" x14ac:dyDescent="0.25"/>
    <row r="24484" ht="15" hidden="1" customHeight="1" x14ac:dyDescent="0.25"/>
    <row r="24485" ht="15" hidden="1" customHeight="1" x14ac:dyDescent="0.25"/>
    <row r="24486" ht="15" hidden="1" customHeight="1" x14ac:dyDescent="0.25"/>
    <row r="24487" ht="15" hidden="1" customHeight="1" x14ac:dyDescent="0.25"/>
    <row r="24488" ht="15" hidden="1" customHeight="1" x14ac:dyDescent="0.25"/>
    <row r="24489" ht="15" hidden="1" customHeight="1" x14ac:dyDescent="0.25"/>
    <row r="24490" ht="15" hidden="1" customHeight="1" x14ac:dyDescent="0.25"/>
    <row r="24491" ht="15" hidden="1" customHeight="1" x14ac:dyDescent="0.25"/>
    <row r="24492" ht="15" hidden="1" customHeight="1" x14ac:dyDescent="0.25"/>
    <row r="24493" ht="15" hidden="1" customHeight="1" x14ac:dyDescent="0.25"/>
    <row r="24494" ht="15" hidden="1" customHeight="1" x14ac:dyDescent="0.25"/>
    <row r="24495" ht="15" hidden="1" customHeight="1" x14ac:dyDescent="0.25"/>
    <row r="24496" ht="15" hidden="1" customHeight="1" x14ac:dyDescent="0.25"/>
    <row r="24497" ht="15" hidden="1" customHeight="1" x14ac:dyDescent="0.25"/>
    <row r="24498" ht="15" hidden="1" customHeight="1" x14ac:dyDescent="0.25"/>
    <row r="24499" ht="15" hidden="1" customHeight="1" x14ac:dyDescent="0.25"/>
    <row r="24500" ht="15" hidden="1" customHeight="1" x14ac:dyDescent="0.25"/>
    <row r="24501" ht="15" hidden="1" customHeight="1" x14ac:dyDescent="0.25"/>
    <row r="24502" ht="15" hidden="1" customHeight="1" x14ac:dyDescent="0.25"/>
    <row r="24503" ht="15" hidden="1" customHeight="1" x14ac:dyDescent="0.25"/>
    <row r="24504" ht="15" hidden="1" customHeight="1" x14ac:dyDescent="0.25"/>
    <row r="24505" ht="15" hidden="1" customHeight="1" x14ac:dyDescent="0.25"/>
    <row r="24506" ht="15" hidden="1" customHeight="1" x14ac:dyDescent="0.25"/>
    <row r="24507" ht="15" hidden="1" customHeight="1" x14ac:dyDescent="0.25"/>
    <row r="24508" ht="15" hidden="1" customHeight="1" x14ac:dyDescent="0.25"/>
    <row r="24509" ht="15" hidden="1" customHeight="1" x14ac:dyDescent="0.25"/>
    <row r="24510" ht="15" hidden="1" customHeight="1" x14ac:dyDescent="0.25"/>
    <row r="24511" ht="15" hidden="1" customHeight="1" x14ac:dyDescent="0.25"/>
    <row r="24512" ht="15" hidden="1" customHeight="1" x14ac:dyDescent="0.25"/>
    <row r="24513" ht="15" hidden="1" customHeight="1" x14ac:dyDescent="0.25"/>
    <row r="24514" ht="15" hidden="1" customHeight="1" x14ac:dyDescent="0.25"/>
    <row r="24515" ht="15" hidden="1" customHeight="1" x14ac:dyDescent="0.25"/>
    <row r="24516" ht="15" hidden="1" customHeight="1" x14ac:dyDescent="0.25"/>
    <row r="24517" ht="15" hidden="1" customHeight="1" x14ac:dyDescent="0.25"/>
    <row r="24518" ht="15" hidden="1" customHeight="1" x14ac:dyDescent="0.25"/>
    <row r="24519" ht="15" hidden="1" customHeight="1" x14ac:dyDescent="0.25"/>
    <row r="24520" ht="15" hidden="1" customHeight="1" x14ac:dyDescent="0.25"/>
    <row r="24521" ht="15" hidden="1" customHeight="1" x14ac:dyDescent="0.25"/>
    <row r="24522" ht="15" hidden="1" customHeight="1" x14ac:dyDescent="0.25"/>
    <row r="24523" ht="15" hidden="1" customHeight="1" x14ac:dyDescent="0.25"/>
    <row r="24524" ht="15" hidden="1" customHeight="1" x14ac:dyDescent="0.25"/>
    <row r="24525" ht="15" hidden="1" customHeight="1" x14ac:dyDescent="0.25"/>
    <row r="24526" ht="15" hidden="1" customHeight="1" x14ac:dyDescent="0.25"/>
    <row r="24527" ht="15" hidden="1" customHeight="1" x14ac:dyDescent="0.25"/>
    <row r="24528" ht="15" hidden="1" customHeight="1" x14ac:dyDescent="0.25"/>
    <row r="24529" ht="15" hidden="1" customHeight="1" x14ac:dyDescent="0.25"/>
    <row r="24530" ht="15" hidden="1" customHeight="1" x14ac:dyDescent="0.25"/>
    <row r="24531" ht="15" hidden="1" customHeight="1" x14ac:dyDescent="0.25"/>
    <row r="24532" ht="15" hidden="1" customHeight="1" x14ac:dyDescent="0.25"/>
    <row r="24533" ht="15" hidden="1" customHeight="1" x14ac:dyDescent="0.25"/>
    <row r="24534" ht="15" hidden="1" customHeight="1" x14ac:dyDescent="0.25"/>
    <row r="24535" ht="15" hidden="1" customHeight="1" x14ac:dyDescent="0.25"/>
    <row r="24536" ht="15" hidden="1" customHeight="1" x14ac:dyDescent="0.25"/>
    <row r="24537" ht="15" hidden="1" customHeight="1" x14ac:dyDescent="0.25"/>
    <row r="24538" ht="15" hidden="1" customHeight="1" x14ac:dyDescent="0.25"/>
    <row r="24539" ht="15" hidden="1" customHeight="1" x14ac:dyDescent="0.25"/>
    <row r="24540" ht="15" hidden="1" customHeight="1" x14ac:dyDescent="0.25"/>
    <row r="24541" ht="15" hidden="1" customHeight="1" x14ac:dyDescent="0.25"/>
    <row r="24542" ht="15" hidden="1" customHeight="1" x14ac:dyDescent="0.25"/>
    <row r="24543" ht="15" hidden="1" customHeight="1" x14ac:dyDescent="0.25"/>
    <row r="24544" ht="15" hidden="1" customHeight="1" x14ac:dyDescent="0.25"/>
    <row r="24545" ht="15" hidden="1" customHeight="1" x14ac:dyDescent="0.25"/>
    <row r="24546" ht="15" hidden="1" customHeight="1" x14ac:dyDescent="0.25"/>
    <row r="24547" ht="15" hidden="1" customHeight="1" x14ac:dyDescent="0.25"/>
    <row r="24548" ht="15" hidden="1" customHeight="1" x14ac:dyDescent="0.25"/>
    <row r="24549" ht="15" hidden="1" customHeight="1" x14ac:dyDescent="0.25"/>
    <row r="24550" ht="15" hidden="1" customHeight="1" x14ac:dyDescent="0.25"/>
    <row r="24551" ht="15" hidden="1" customHeight="1" x14ac:dyDescent="0.25"/>
    <row r="24552" ht="15" hidden="1" customHeight="1" x14ac:dyDescent="0.25"/>
    <row r="24553" ht="15" hidden="1" customHeight="1" x14ac:dyDescent="0.25"/>
    <row r="24554" ht="15" hidden="1" customHeight="1" x14ac:dyDescent="0.25"/>
    <row r="24555" ht="15" hidden="1" customHeight="1" x14ac:dyDescent="0.25"/>
    <row r="24556" ht="15" hidden="1" customHeight="1" x14ac:dyDescent="0.25"/>
    <row r="24557" ht="15" hidden="1" customHeight="1" x14ac:dyDescent="0.25"/>
    <row r="24558" ht="15" hidden="1" customHeight="1" x14ac:dyDescent="0.25"/>
    <row r="24559" ht="15" hidden="1" customHeight="1" x14ac:dyDescent="0.25"/>
    <row r="24560" ht="15" hidden="1" customHeight="1" x14ac:dyDescent="0.25"/>
    <row r="24561" ht="15" hidden="1" customHeight="1" x14ac:dyDescent="0.25"/>
    <row r="24562" ht="15" hidden="1" customHeight="1" x14ac:dyDescent="0.25"/>
    <row r="24563" ht="15" hidden="1" customHeight="1" x14ac:dyDescent="0.25"/>
    <row r="24564" ht="15" hidden="1" customHeight="1" x14ac:dyDescent="0.25"/>
    <row r="24565" ht="15" hidden="1" customHeight="1" x14ac:dyDescent="0.25"/>
    <row r="24566" ht="15" hidden="1" customHeight="1" x14ac:dyDescent="0.25"/>
    <row r="24567" ht="15" hidden="1" customHeight="1" x14ac:dyDescent="0.25"/>
    <row r="24568" ht="15" hidden="1" customHeight="1" x14ac:dyDescent="0.25"/>
    <row r="24569" ht="15" hidden="1" customHeight="1" x14ac:dyDescent="0.25"/>
    <row r="24570" ht="15" hidden="1" customHeight="1" x14ac:dyDescent="0.25"/>
    <row r="24571" ht="15" hidden="1" customHeight="1" x14ac:dyDescent="0.25"/>
    <row r="24572" ht="15" hidden="1" customHeight="1" x14ac:dyDescent="0.25"/>
    <row r="24573" ht="15" hidden="1" customHeight="1" x14ac:dyDescent="0.25"/>
    <row r="24574" ht="15" hidden="1" customHeight="1" x14ac:dyDescent="0.25"/>
    <row r="24575" ht="15" hidden="1" customHeight="1" x14ac:dyDescent="0.25"/>
    <row r="24576" ht="15" hidden="1" customHeight="1" x14ac:dyDescent="0.25"/>
    <row r="24577" ht="15" hidden="1" customHeight="1" x14ac:dyDescent="0.25"/>
    <row r="24578" ht="15" hidden="1" customHeight="1" x14ac:dyDescent="0.25"/>
    <row r="24579" ht="15" hidden="1" customHeight="1" x14ac:dyDescent="0.25"/>
    <row r="24580" ht="15" hidden="1" customHeight="1" x14ac:dyDescent="0.25"/>
    <row r="24581" ht="15" hidden="1" customHeight="1" x14ac:dyDescent="0.25"/>
    <row r="24582" ht="15" hidden="1" customHeight="1" x14ac:dyDescent="0.25"/>
    <row r="24583" ht="15" hidden="1" customHeight="1" x14ac:dyDescent="0.25"/>
    <row r="24584" ht="15" hidden="1" customHeight="1" x14ac:dyDescent="0.25"/>
    <row r="24585" ht="15" hidden="1" customHeight="1" x14ac:dyDescent="0.25"/>
    <row r="24586" ht="15" hidden="1" customHeight="1" x14ac:dyDescent="0.25"/>
    <row r="24587" ht="15" hidden="1" customHeight="1" x14ac:dyDescent="0.25"/>
    <row r="24588" ht="15" hidden="1" customHeight="1" x14ac:dyDescent="0.25"/>
    <row r="24589" ht="15" hidden="1" customHeight="1" x14ac:dyDescent="0.25"/>
    <row r="24590" ht="15" hidden="1" customHeight="1" x14ac:dyDescent="0.25"/>
    <row r="24591" ht="15" hidden="1" customHeight="1" x14ac:dyDescent="0.25"/>
    <row r="24592" ht="15" hidden="1" customHeight="1" x14ac:dyDescent="0.25"/>
    <row r="24593" ht="15" hidden="1" customHeight="1" x14ac:dyDescent="0.25"/>
    <row r="24594" ht="15" hidden="1" customHeight="1" x14ac:dyDescent="0.25"/>
    <row r="24595" ht="15" hidden="1" customHeight="1" x14ac:dyDescent="0.25"/>
    <row r="24596" ht="15" hidden="1" customHeight="1" x14ac:dyDescent="0.25"/>
    <row r="24597" ht="15" hidden="1" customHeight="1" x14ac:dyDescent="0.25"/>
    <row r="24598" ht="15" hidden="1" customHeight="1" x14ac:dyDescent="0.25"/>
    <row r="24599" ht="15" hidden="1" customHeight="1" x14ac:dyDescent="0.25"/>
    <row r="24600" ht="15" hidden="1" customHeight="1" x14ac:dyDescent="0.25"/>
    <row r="24601" ht="15" hidden="1" customHeight="1" x14ac:dyDescent="0.25"/>
    <row r="24602" ht="15" hidden="1" customHeight="1" x14ac:dyDescent="0.25"/>
    <row r="24603" ht="15" hidden="1" customHeight="1" x14ac:dyDescent="0.25"/>
    <row r="24604" ht="15" hidden="1" customHeight="1" x14ac:dyDescent="0.25"/>
    <row r="24605" ht="15" hidden="1" customHeight="1" x14ac:dyDescent="0.25"/>
    <row r="24606" ht="15" hidden="1" customHeight="1" x14ac:dyDescent="0.25"/>
    <row r="24607" ht="15" hidden="1" customHeight="1" x14ac:dyDescent="0.25"/>
    <row r="24608" ht="15" hidden="1" customHeight="1" x14ac:dyDescent="0.25"/>
    <row r="24609" ht="15" hidden="1" customHeight="1" x14ac:dyDescent="0.25"/>
    <row r="24610" ht="15" hidden="1" customHeight="1" x14ac:dyDescent="0.25"/>
    <row r="24611" ht="15" hidden="1" customHeight="1" x14ac:dyDescent="0.25"/>
    <row r="24612" ht="15" hidden="1" customHeight="1" x14ac:dyDescent="0.25"/>
    <row r="24613" ht="15" hidden="1" customHeight="1" x14ac:dyDescent="0.25"/>
    <row r="24614" ht="15" hidden="1" customHeight="1" x14ac:dyDescent="0.25"/>
    <row r="24615" ht="15" hidden="1" customHeight="1" x14ac:dyDescent="0.25"/>
    <row r="24616" ht="15" hidden="1" customHeight="1" x14ac:dyDescent="0.25"/>
    <row r="24617" ht="15" hidden="1" customHeight="1" x14ac:dyDescent="0.25"/>
    <row r="24618" ht="15" hidden="1" customHeight="1" x14ac:dyDescent="0.25"/>
    <row r="24619" ht="15" hidden="1" customHeight="1" x14ac:dyDescent="0.25"/>
    <row r="24620" ht="15" hidden="1" customHeight="1" x14ac:dyDescent="0.25"/>
    <row r="24621" ht="15" hidden="1" customHeight="1" x14ac:dyDescent="0.25"/>
    <row r="24622" ht="15" hidden="1" customHeight="1" x14ac:dyDescent="0.25"/>
    <row r="24623" ht="15" hidden="1" customHeight="1" x14ac:dyDescent="0.25"/>
    <row r="24624" ht="15" hidden="1" customHeight="1" x14ac:dyDescent="0.25"/>
    <row r="24625" ht="15" hidden="1" customHeight="1" x14ac:dyDescent="0.25"/>
    <row r="24626" ht="15" hidden="1" customHeight="1" x14ac:dyDescent="0.25"/>
    <row r="24627" ht="15" hidden="1" customHeight="1" x14ac:dyDescent="0.25"/>
    <row r="24628" ht="15" hidden="1" customHeight="1" x14ac:dyDescent="0.25"/>
    <row r="24629" ht="15" hidden="1" customHeight="1" x14ac:dyDescent="0.25"/>
    <row r="24630" ht="15" hidden="1" customHeight="1" x14ac:dyDescent="0.25"/>
    <row r="24631" ht="15" hidden="1" customHeight="1" x14ac:dyDescent="0.25"/>
    <row r="24632" ht="15" hidden="1" customHeight="1" x14ac:dyDescent="0.25"/>
    <row r="24633" ht="15" hidden="1" customHeight="1" x14ac:dyDescent="0.25"/>
    <row r="24634" ht="15" hidden="1" customHeight="1" x14ac:dyDescent="0.25"/>
    <row r="24635" ht="15" hidden="1" customHeight="1" x14ac:dyDescent="0.25"/>
    <row r="24636" ht="15" hidden="1" customHeight="1" x14ac:dyDescent="0.25"/>
    <row r="24637" ht="15" hidden="1" customHeight="1" x14ac:dyDescent="0.25"/>
    <row r="24638" ht="15" hidden="1" customHeight="1" x14ac:dyDescent="0.25"/>
    <row r="24639" ht="15" hidden="1" customHeight="1" x14ac:dyDescent="0.25"/>
    <row r="24640" ht="15" hidden="1" customHeight="1" x14ac:dyDescent="0.25"/>
    <row r="24641" ht="15" hidden="1" customHeight="1" x14ac:dyDescent="0.25"/>
    <row r="24642" ht="15" hidden="1" customHeight="1" x14ac:dyDescent="0.25"/>
    <row r="24643" ht="15" hidden="1" customHeight="1" x14ac:dyDescent="0.25"/>
    <row r="24644" ht="15" hidden="1" customHeight="1" x14ac:dyDescent="0.25"/>
    <row r="24645" ht="15" hidden="1" customHeight="1" x14ac:dyDescent="0.25"/>
    <row r="24646" ht="15" hidden="1" customHeight="1" x14ac:dyDescent="0.25"/>
    <row r="24647" ht="15" hidden="1" customHeight="1" x14ac:dyDescent="0.25"/>
    <row r="24648" ht="15" hidden="1" customHeight="1" x14ac:dyDescent="0.25"/>
    <row r="24649" ht="15" hidden="1" customHeight="1" x14ac:dyDescent="0.25"/>
    <row r="24650" ht="15" hidden="1" customHeight="1" x14ac:dyDescent="0.25"/>
    <row r="24651" ht="15" hidden="1" customHeight="1" x14ac:dyDescent="0.25"/>
    <row r="24652" ht="15" hidden="1" customHeight="1" x14ac:dyDescent="0.25"/>
    <row r="24653" ht="15" hidden="1" customHeight="1" x14ac:dyDescent="0.25"/>
    <row r="24654" ht="15" hidden="1" customHeight="1" x14ac:dyDescent="0.25"/>
    <row r="24655" ht="15" hidden="1" customHeight="1" x14ac:dyDescent="0.25"/>
    <row r="24656" ht="15" hidden="1" customHeight="1" x14ac:dyDescent="0.25"/>
    <row r="24657" ht="15" hidden="1" customHeight="1" x14ac:dyDescent="0.25"/>
    <row r="24658" ht="15" hidden="1" customHeight="1" x14ac:dyDescent="0.25"/>
    <row r="24659" ht="15" hidden="1" customHeight="1" x14ac:dyDescent="0.25"/>
    <row r="24660" ht="15" hidden="1" customHeight="1" x14ac:dyDescent="0.25"/>
    <row r="24661" ht="15" hidden="1" customHeight="1" x14ac:dyDescent="0.25"/>
    <row r="24662" ht="15" hidden="1" customHeight="1" x14ac:dyDescent="0.25"/>
    <row r="24663" ht="15" hidden="1" customHeight="1" x14ac:dyDescent="0.25"/>
    <row r="24664" ht="15" hidden="1" customHeight="1" x14ac:dyDescent="0.25"/>
    <row r="24665" ht="15" hidden="1" customHeight="1" x14ac:dyDescent="0.25"/>
    <row r="24666" ht="15" hidden="1" customHeight="1" x14ac:dyDescent="0.25"/>
    <row r="24667" ht="15" hidden="1" customHeight="1" x14ac:dyDescent="0.25"/>
    <row r="24668" ht="15" hidden="1" customHeight="1" x14ac:dyDescent="0.25"/>
    <row r="24669" ht="15" hidden="1" customHeight="1" x14ac:dyDescent="0.25"/>
    <row r="24670" ht="15" hidden="1" customHeight="1" x14ac:dyDescent="0.25"/>
    <row r="24671" ht="15" hidden="1" customHeight="1" x14ac:dyDescent="0.25"/>
    <row r="24672" ht="15" hidden="1" customHeight="1" x14ac:dyDescent="0.25"/>
    <row r="24673" ht="15" hidden="1" customHeight="1" x14ac:dyDescent="0.25"/>
    <row r="24674" ht="15" hidden="1" customHeight="1" x14ac:dyDescent="0.25"/>
    <row r="24675" ht="15" hidden="1" customHeight="1" x14ac:dyDescent="0.25"/>
    <row r="24676" ht="15" hidden="1" customHeight="1" x14ac:dyDescent="0.25"/>
    <row r="24677" ht="15" hidden="1" customHeight="1" x14ac:dyDescent="0.25"/>
    <row r="24678" ht="15" hidden="1" customHeight="1" x14ac:dyDescent="0.25"/>
    <row r="24679" ht="15" hidden="1" customHeight="1" x14ac:dyDescent="0.25"/>
    <row r="24680" ht="15" hidden="1" customHeight="1" x14ac:dyDescent="0.25"/>
    <row r="24681" ht="15" hidden="1" customHeight="1" x14ac:dyDescent="0.25"/>
    <row r="24682" ht="15" hidden="1" customHeight="1" x14ac:dyDescent="0.25"/>
    <row r="24683" ht="15" hidden="1" customHeight="1" x14ac:dyDescent="0.25"/>
    <row r="24684" ht="15" hidden="1" customHeight="1" x14ac:dyDescent="0.25"/>
    <row r="24685" ht="15" hidden="1" customHeight="1" x14ac:dyDescent="0.25"/>
    <row r="24686" ht="15" hidden="1" customHeight="1" x14ac:dyDescent="0.25"/>
    <row r="24687" ht="15" hidden="1" customHeight="1" x14ac:dyDescent="0.25"/>
    <row r="24688" ht="15" hidden="1" customHeight="1" x14ac:dyDescent="0.25"/>
    <row r="24689" ht="15" hidden="1" customHeight="1" x14ac:dyDescent="0.25"/>
    <row r="24690" ht="15" hidden="1" customHeight="1" x14ac:dyDescent="0.25"/>
    <row r="24691" ht="15" hidden="1" customHeight="1" x14ac:dyDescent="0.25"/>
    <row r="24692" ht="15" hidden="1" customHeight="1" x14ac:dyDescent="0.25"/>
    <row r="24693" ht="15" hidden="1" customHeight="1" x14ac:dyDescent="0.25"/>
    <row r="24694" ht="15" hidden="1" customHeight="1" x14ac:dyDescent="0.25"/>
    <row r="24695" ht="15" hidden="1" customHeight="1" x14ac:dyDescent="0.25"/>
    <row r="24696" ht="15" hidden="1" customHeight="1" x14ac:dyDescent="0.25"/>
    <row r="24697" ht="15" hidden="1" customHeight="1" x14ac:dyDescent="0.25"/>
    <row r="24698" ht="15" hidden="1" customHeight="1" x14ac:dyDescent="0.25"/>
    <row r="24699" ht="15" hidden="1" customHeight="1" x14ac:dyDescent="0.25"/>
    <row r="24700" ht="15" hidden="1" customHeight="1" x14ac:dyDescent="0.25"/>
    <row r="24701" ht="15" hidden="1" customHeight="1" x14ac:dyDescent="0.25"/>
    <row r="24702" ht="15" hidden="1" customHeight="1" x14ac:dyDescent="0.25"/>
    <row r="24703" ht="15" hidden="1" customHeight="1" x14ac:dyDescent="0.25"/>
    <row r="24704" ht="15" hidden="1" customHeight="1" x14ac:dyDescent="0.25"/>
    <row r="24705" ht="15" hidden="1" customHeight="1" x14ac:dyDescent="0.25"/>
    <row r="24706" ht="15" hidden="1" customHeight="1" x14ac:dyDescent="0.25"/>
    <row r="24707" ht="15" hidden="1" customHeight="1" x14ac:dyDescent="0.25"/>
    <row r="24708" ht="15" hidden="1" customHeight="1" x14ac:dyDescent="0.25"/>
    <row r="24709" ht="15" hidden="1" customHeight="1" x14ac:dyDescent="0.25"/>
    <row r="24710" ht="15" hidden="1" customHeight="1" x14ac:dyDescent="0.25"/>
    <row r="24711" ht="15" hidden="1" customHeight="1" x14ac:dyDescent="0.25"/>
    <row r="24712" ht="15" hidden="1" customHeight="1" x14ac:dyDescent="0.25"/>
    <row r="24713" ht="15" hidden="1" customHeight="1" x14ac:dyDescent="0.25"/>
    <row r="24714" ht="15" hidden="1" customHeight="1" x14ac:dyDescent="0.25"/>
    <row r="24715" ht="15" hidden="1" customHeight="1" x14ac:dyDescent="0.25"/>
    <row r="24716" ht="15" hidden="1" customHeight="1" x14ac:dyDescent="0.25"/>
    <row r="24717" ht="15" hidden="1" customHeight="1" x14ac:dyDescent="0.25"/>
    <row r="24718" ht="15" hidden="1" customHeight="1" x14ac:dyDescent="0.25"/>
    <row r="24719" ht="15" hidden="1" customHeight="1" x14ac:dyDescent="0.25"/>
    <row r="24720" ht="15" hidden="1" customHeight="1" x14ac:dyDescent="0.25"/>
    <row r="24721" ht="15" hidden="1" customHeight="1" x14ac:dyDescent="0.25"/>
    <row r="24722" ht="15" hidden="1" customHeight="1" x14ac:dyDescent="0.25"/>
    <row r="24723" ht="15" hidden="1" customHeight="1" x14ac:dyDescent="0.25"/>
    <row r="24724" ht="15" hidden="1" customHeight="1" x14ac:dyDescent="0.25"/>
    <row r="24725" ht="15" hidden="1" customHeight="1" x14ac:dyDescent="0.25"/>
    <row r="24726" ht="15" hidden="1" customHeight="1" x14ac:dyDescent="0.25"/>
    <row r="24727" ht="15" hidden="1" customHeight="1" x14ac:dyDescent="0.25"/>
    <row r="24728" ht="15" hidden="1" customHeight="1" x14ac:dyDescent="0.25"/>
    <row r="24729" ht="15" hidden="1" customHeight="1" x14ac:dyDescent="0.25"/>
    <row r="24730" ht="15" hidden="1" customHeight="1" x14ac:dyDescent="0.25"/>
    <row r="24731" ht="15" hidden="1" customHeight="1" x14ac:dyDescent="0.25"/>
    <row r="24732" ht="15" hidden="1" customHeight="1" x14ac:dyDescent="0.25"/>
    <row r="24733" ht="15" hidden="1" customHeight="1" x14ac:dyDescent="0.25"/>
    <row r="24734" ht="15" hidden="1" customHeight="1" x14ac:dyDescent="0.25"/>
    <row r="24735" ht="15" hidden="1" customHeight="1" x14ac:dyDescent="0.25"/>
    <row r="24736" ht="15" hidden="1" customHeight="1" x14ac:dyDescent="0.25"/>
    <row r="24737" ht="15" hidden="1" customHeight="1" x14ac:dyDescent="0.25"/>
    <row r="24738" ht="15" hidden="1" customHeight="1" x14ac:dyDescent="0.25"/>
    <row r="24739" ht="15" hidden="1" customHeight="1" x14ac:dyDescent="0.25"/>
    <row r="24740" ht="15" hidden="1" customHeight="1" x14ac:dyDescent="0.25"/>
    <row r="24741" ht="15" hidden="1" customHeight="1" x14ac:dyDescent="0.25"/>
    <row r="24742" ht="15" hidden="1" customHeight="1" x14ac:dyDescent="0.25"/>
    <row r="24743" ht="15" hidden="1" customHeight="1" x14ac:dyDescent="0.25"/>
    <row r="24744" ht="15" hidden="1" customHeight="1" x14ac:dyDescent="0.25"/>
    <row r="24745" ht="15" hidden="1" customHeight="1" x14ac:dyDescent="0.25"/>
    <row r="24746" ht="15" hidden="1" customHeight="1" x14ac:dyDescent="0.25"/>
    <row r="24747" ht="15" hidden="1" customHeight="1" x14ac:dyDescent="0.25"/>
    <row r="24748" ht="15" hidden="1" customHeight="1" x14ac:dyDescent="0.25"/>
    <row r="24749" ht="15" hidden="1" customHeight="1" x14ac:dyDescent="0.25"/>
    <row r="24750" ht="15" hidden="1" customHeight="1" x14ac:dyDescent="0.25"/>
    <row r="24751" ht="15" hidden="1" customHeight="1" x14ac:dyDescent="0.25"/>
    <row r="24752" ht="15" hidden="1" customHeight="1" x14ac:dyDescent="0.25"/>
    <row r="24753" ht="15" hidden="1" customHeight="1" x14ac:dyDescent="0.25"/>
    <row r="24754" ht="15" hidden="1" customHeight="1" x14ac:dyDescent="0.25"/>
    <row r="24755" ht="15" hidden="1" customHeight="1" x14ac:dyDescent="0.25"/>
    <row r="24756" ht="15" hidden="1" customHeight="1" x14ac:dyDescent="0.25"/>
    <row r="24757" ht="15" hidden="1" customHeight="1" x14ac:dyDescent="0.25"/>
    <row r="24758" ht="15" hidden="1" customHeight="1" x14ac:dyDescent="0.25"/>
    <row r="24759" ht="15" hidden="1" customHeight="1" x14ac:dyDescent="0.25"/>
    <row r="24760" ht="15" hidden="1" customHeight="1" x14ac:dyDescent="0.25"/>
    <row r="24761" ht="15" hidden="1" customHeight="1" x14ac:dyDescent="0.25"/>
    <row r="24762" ht="15" hidden="1" customHeight="1" x14ac:dyDescent="0.25"/>
    <row r="24763" ht="15" hidden="1" customHeight="1" x14ac:dyDescent="0.25"/>
    <row r="24764" ht="15" hidden="1" customHeight="1" x14ac:dyDescent="0.25"/>
    <row r="24765" ht="15" hidden="1" customHeight="1" x14ac:dyDescent="0.25"/>
    <row r="24766" ht="15" hidden="1" customHeight="1" x14ac:dyDescent="0.25"/>
    <row r="24767" ht="15" hidden="1" customHeight="1" x14ac:dyDescent="0.25"/>
    <row r="24768" ht="15" hidden="1" customHeight="1" x14ac:dyDescent="0.25"/>
    <row r="24769" ht="15" hidden="1" customHeight="1" x14ac:dyDescent="0.25"/>
    <row r="24770" ht="15" hidden="1" customHeight="1" x14ac:dyDescent="0.25"/>
    <row r="24771" ht="15" hidden="1" customHeight="1" x14ac:dyDescent="0.25"/>
    <row r="24772" ht="15" hidden="1" customHeight="1" x14ac:dyDescent="0.25"/>
    <row r="24773" ht="15" hidden="1" customHeight="1" x14ac:dyDescent="0.25"/>
    <row r="24774" ht="15" hidden="1" customHeight="1" x14ac:dyDescent="0.25"/>
    <row r="24775" ht="15" hidden="1" customHeight="1" x14ac:dyDescent="0.25"/>
    <row r="24776" ht="15" hidden="1" customHeight="1" x14ac:dyDescent="0.25"/>
    <row r="24777" ht="15" hidden="1" customHeight="1" x14ac:dyDescent="0.25"/>
    <row r="24778" ht="15" hidden="1" customHeight="1" x14ac:dyDescent="0.25"/>
    <row r="24779" ht="15" hidden="1" customHeight="1" x14ac:dyDescent="0.25"/>
    <row r="24780" ht="15" hidden="1" customHeight="1" x14ac:dyDescent="0.25"/>
    <row r="24781" ht="15" hidden="1" customHeight="1" x14ac:dyDescent="0.25"/>
    <row r="24782" ht="15" hidden="1" customHeight="1" x14ac:dyDescent="0.25"/>
    <row r="24783" ht="15" hidden="1" customHeight="1" x14ac:dyDescent="0.25"/>
    <row r="24784" ht="15" hidden="1" customHeight="1" x14ac:dyDescent="0.25"/>
    <row r="24785" ht="15" hidden="1" customHeight="1" x14ac:dyDescent="0.25"/>
    <row r="24786" ht="15" hidden="1" customHeight="1" x14ac:dyDescent="0.25"/>
    <row r="24787" ht="15" hidden="1" customHeight="1" x14ac:dyDescent="0.25"/>
    <row r="24788" ht="15" hidden="1" customHeight="1" x14ac:dyDescent="0.25"/>
    <row r="24789" ht="15" hidden="1" customHeight="1" x14ac:dyDescent="0.25"/>
    <row r="24790" ht="15" hidden="1" customHeight="1" x14ac:dyDescent="0.25"/>
    <row r="24791" ht="15" hidden="1" customHeight="1" x14ac:dyDescent="0.25"/>
    <row r="24792" ht="15" hidden="1" customHeight="1" x14ac:dyDescent="0.25"/>
    <row r="24793" ht="15" hidden="1" customHeight="1" x14ac:dyDescent="0.25"/>
    <row r="24794" ht="15" hidden="1" customHeight="1" x14ac:dyDescent="0.25"/>
    <row r="24795" ht="15" hidden="1" customHeight="1" x14ac:dyDescent="0.25"/>
    <row r="24796" ht="15" hidden="1" customHeight="1" x14ac:dyDescent="0.25"/>
    <row r="24797" ht="15" hidden="1" customHeight="1" x14ac:dyDescent="0.25"/>
    <row r="24798" ht="15" hidden="1" customHeight="1" x14ac:dyDescent="0.25"/>
    <row r="24799" ht="15" hidden="1" customHeight="1" x14ac:dyDescent="0.25"/>
    <row r="24800" ht="15" hidden="1" customHeight="1" x14ac:dyDescent="0.25"/>
    <row r="24801" ht="15" hidden="1" customHeight="1" x14ac:dyDescent="0.25"/>
    <row r="24802" ht="15" hidden="1" customHeight="1" x14ac:dyDescent="0.25"/>
    <row r="24803" ht="15" hidden="1" customHeight="1" x14ac:dyDescent="0.25"/>
    <row r="24804" ht="15" hidden="1" customHeight="1" x14ac:dyDescent="0.25"/>
    <row r="24805" ht="15" hidden="1" customHeight="1" x14ac:dyDescent="0.25"/>
    <row r="24806" ht="15" hidden="1" customHeight="1" x14ac:dyDescent="0.25"/>
    <row r="24807" ht="15" hidden="1" customHeight="1" x14ac:dyDescent="0.25"/>
    <row r="24808" ht="15" hidden="1" customHeight="1" x14ac:dyDescent="0.25"/>
    <row r="24809" ht="15" hidden="1" customHeight="1" x14ac:dyDescent="0.25"/>
    <row r="24810" ht="15" hidden="1" customHeight="1" x14ac:dyDescent="0.25"/>
    <row r="24811" ht="15" hidden="1" customHeight="1" x14ac:dyDescent="0.25"/>
    <row r="24812" ht="15" hidden="1" customHeight="1" x14ac:dyDescent="0.25"/>
    <row r="24813" ht="15" hidden="1" customHeight="1" x14ac:dyDescent="0.25"/>
    <row r="24814" ht="15" hidden="1" customHeight="1" x14ac:dyDescent="0.25"/>
    <row r="24815" ht="15" hidden="1" customHeight="1" x14ac:dyDescent="0.25"/>
    <row r="24816" ht="15" hidden="1" customHeight="1" x14ac:dyDescent="0.25"/>
    <row r="24817" ht="15" hidden="1" customHeight="1" x14ac:dyDescent="0.25"/>
    <row r="24818" ht="15" hidden="1" customHeight="1" x14ac:dyDescent="0.25"/>
    <row r="24819" ht="15" hidden="1" customHeight="1" x14ac:dyDescent="0.25"/>
    <row r="24820" ht="15" hidden="1" customHeight="1" x14ac:dyDescent="0.25"/>
    <row r="24821" ht="15" hidden="1" customHeight="1" x14ac:dyDescent="0.25"/>
    <row r="24822" ht="15" hidden="1" customHeight="1" x14ac:dyDescent="0.25"/>
    <row r="24823" ht="15" hidden="1" customHeight="1" x14ac:dyDescent="0.25"/>
    <row r="24824" ht="15" hidden="1" customHeight="1" x14ac:dyDescent="0.25"/>
    <row r="24825" ht="15" hidden="1" customHeight="1" x14ac:dyDescent="0.25"/>
    <row r="24826" ht="15" hidden="1" customHeight="1" x14ac:dyDescent="0.25"/>
    <row r="24827" ht="15" hidden="1" customHeight="1" x14ac:dyDescent="0.25"/>
    <row r="24828" ht="15" hidden="1" customHeight="1" x14ac:dyDescent="0.25"/>
    <row r="24829" ht="15" hidden="1" customHeight="1" x14ac:dyDescent="0.25"/>
    <row r="24830" ht="15" hidden="1" customHeight="1" x14ac:dyDescent="0.25"/>
    <row r="24831" ht="15" hidden="1" customHeight="1" x14ac:dyDescent="0.25"/>
    <row r="24832" ht="15" hidden="1" customHeight="1" x14ac:dyDescent="0.25"/>
    <row r="24833" ht="15" hidden="1" customHeight="1" x14ac:dyDescent="0.25"/>
    <row r="24834" ht="15" hidden="1" customHeight="1" x14ac:dyDescent="0.25"/>
    <row r="24835" ht="15" hidden="1" customHeight="1" x14ac:dyDescent="0.25"/>
    <row r="24836" ht="15" hidden="1" customHeight="1" x14ac:dyDescent="0.25"/>
    <row r="24837" ht="15" hidden="1" customHeight="1" x14ac:dyDescent="0.25"/>
    <row r="24838" ht="15" hidden="1" customHeight="1" x14ac:dyDescent="0.25"/>
    <row r="24839" ht="15" hidden="1" customHeight="1" x14ac:dyDescent="0.25"/>
    <row r="24840" ht="15" hidden="1" customHeight="1" x14ac:dyDescent="0.25"/>
    <row r="24841" ht="15" hidden="1" customHeight="1" x14ac:dyDescent="0.25"/>
    <row r="24842" ht="15" hidden="1" customHeight="1" x14ac:dyDescent="0.25"/>
    <row r="24843" ht="15" hidden="1" customHeight="1" x14ac:dyDescent="0.25"/>
    <row r="24844" ht="15" hidden="1" customHeight="1" x14ac:dyDescent="0.25"/>
    <row r="24845" ht="15" hidden="1" customHeight="1" x14ac:dyDescent="0.25"/>
    <row r="24846" ht="15" hidden="1" customHeight="1" x14ac:dyDescent="0.25"/>
    <row r="24847" ht="15" hidden="1" customHeight="1" x14ac:dyDescent="0.25"/>
    <row r="24848" ht="15" hidden="1" customHeight="1" x14ac:dyDescent="0.25"/>
    <row r="24849" ht="15" hidden="1" customHeight="1" x14ac:dyDescent="0.25"/>
    <row r="24850" ht="15" hidden="1" customHeight="1" x14ac:dyDescent="0.25"/>
    <row r="24851" ht="15" hidden="1" customHeight="1" x14ac:dyDescent="0.25"/>
    <row r="24852" ht="15" hidden="1" customHeight="1" x14ac:dyDescent="0.25"/>
    <row r="24853" ht="15" hidden="1" customHeight="1" x14ac:dyDescent="0.25"/>
    <row r="24854" ht="15" hidden="1" customHeight="1" x14ac:dyDescent="0.25"/>
    <row r="24855" ht="15" hidden="1" customHeight="1" x14ac:dyDescent="0.25"/>
    <row r="24856" ht="15" hidden="1" customHeight="1" x14ac:dyDescent="0.25"/>
    <row r="24857" ht="15" hidden="1" customHeight="1" x14ac:dyDescent="0.25"/>
    <row r="24858" ht="15" hidden="1" customHeight="1" x14ac:dyDescent="0.25"/>
    <row r="24859" ht="15" hidden="1" customHeight="1" x14ac:dyDescent="0.25"/>
    <row r="24860" ht="15" hidden="1" customHeight="1" x14ac:dyDescent="0.25"/>
    <row r="24861" ht="15" hidden="1" customHeight="1" x14ac:dyDescent="0.25"/>
    <row r="24862" ht="15" hidden="1" customHeight="1" x14ac:dyDescent="0.25"/>
    <row r="24863" ht="15" hidden="1" customHeight="1" x14ac:dyDescent="0.25"/>
    <row r="24864" ht="15" hidden="1" customHeight="1" x14ac:dyDescent="0.25"/>
    <row r="24865" ht="15" hidden="1" customHeight="1" x14ac:dyDescent="0.25"/>
    <row r="24866" ht="15" hidden="1" customHeight="1" x14ac:dyDescent="0.25"/>
    <row r="24867" ht="15" hidden="1" customHeight="1" x14ac:dyDescent="0.25"/>
    <row r="24868" ht="15" hidden="1" customHeight="1" x14ac:dyDescent="0.25"/>
    <row r="24869" ht="15" hidden="1" customHeight="1" x14ac:dyDescent="0.25"/>
    <row r="24870" ht="15" hidden="1" customHeight="1" x14ac:dyDescent="0.25"/>
    <row r="24871" ht="15" hidden="1" customHeight="1" x14ac:dyDescent="0.25"/>
    <row r="24872" ht="15" hidden="1" customHeight="1" x14ac:dyDescent="0.25"/>
    <row r="24873" ht="15" hidden="1" customHeight="1" x14ac:dyDescent="0.25"/>
    <row r="24874" ht="15" hidden="1" customHeight="1" x14ac:dyDescent="0.25"/>
    <row r="24875" ht="15" hidden="1" customHeight="1" x14ac:dyDescent="0.25"/>
    <row r="24876" ht="15" hidden="1" customHeight="1" x14ac:dyDescent="0.25"/>
    <row r="24877" ht="15" hidden="1" customHeight="1" x14ac:dyDescent="0.25"/>
    <row r="24878" ht="15" hidden="1" customHeight="1" x14ac:dyDescent="0.25"/>
    <row r="24879" ht="15" hidden="1" customHeight="1" x14ac:dyDescent="0.25"/>
    <row r="24880" ht="15" hidden="1" customHeight="1" x14ac:dyDescent="0.25"/>
    <row r="24881" ht="15" hidden="1" customHeight="1" x14ac:dyDescent="0.25"/>
    <row r="24882" ht="15" hidden="1" customHeight="1" x14ac:dyDescent="0.25"/>
    <row r="24883" ht="15" hidden="1" customHeight="1" x14ac:dyDescent="0.25"/>
    <row r="24884" ht="15" hidden="1" customHeight="1" x14ac:dyDescent="0.25"/>
    <row r="24885" ht="15" hidden="1" customHeight="1" x14ac:dyDescent="0.25"/>
    <row r="24886" ht="15" hidden="1" customHeight="1" x14ac:dyDescent="0.25"/>
    <row r="24887" ht="15" hidden="1" customHeight="1" x14ac:dyDescent="0.25"/>
    <row r="24888" ht="15" hidden="1" customHeight="1" x14ac:dyDescent="0.25"/>
    <row r="24889" ht="15" hidden="1" customHeight="1" x14ac:dyDescent="0.25"/>
    <row r="24890" ht="15" hidden="1" customHeight="1" x14ac:dyDescent="0.25"/>
    <row r="24891" ht="15" hidden="1" customHeight="1" x14ac:dyDescent="0.25"/>
    <row r="24892" ht="15" hidden="1" customHeight="1" x14ac:dyDescent="0.25"/>
    <row r="24893" ht="15" hidden="1" customHeight="1" x14ac:dyDescent="0.25"/>
    <row r="24894" ht="15" hidden="1" customHeight="1" x14ac:dyDescent="0.25"/>
    <row r="24895" ht="15" hidden="1" customHeight="1" x14ac:dyDescent="0.25"/>
    <row r="24896" ht="15" hidden="1" customHeight="1" x14ac:dyDescent="0.25"/>
    <row r="24897" ht="15" hidden="1" customHeight="1" x14ac:dyDescent="0.25"/>
    <row r="24898" ht="15" hidden="1" customHeight="1" x14ac:dyDescent="0.25"/>
    <row r="24899" ht="15" hidden="1" customHeight="1" x14ac:dyDescent="0.25"/>
    <row r="24900" ht="15" hidden="1" customHeight="1" x14ac:dyDescent="0.25"/>
    <row r="24901" ht="15" hidden="1" customHeight="1" x14ac:dyDescent="0.25"/>
    <row r="24902" ht="15" hidden="1" customHeight="1" x14ac:dyDescent="0.25"/>
    <row r="24903" ht="15" hidden="1" customHeight="1" x14ac:dyDescent="0.25"/>
    <row r="24904" ht="15" hidden="1" customHeight="1" x14ac:dyDescent="0.25"/>
    <row r="24905" ht="15" hidden="1" customHeight="1" x14ac:dyDescent="0.25"/>
    <row r="24906" ht="15" hidden="1" customHeight="1" x14ac:dyDescent="0.25"/>
    <row r="24907" ht="15" hidden="1" customHeight="1" x14ac:dyDescent="0.25"/>
    <row r="24908" ht="15" hidden="1" customHeight="1" x14ac:dyDescent="0.25"/>
    <row r="24909" ht="15" hidden="1" customHeight="1" x14ac:dyDescent="0.25"/>
    <row r="24910" ht="15" hidden="1" customHeight="1" x14ac:dyDescent="0.25"/>
    <row r="24911" ht="15" hidden="1" customHeight="1" x14ac:dyDescent="0.25"/>
    <row r="24912" ht="15" hidden="1" customHeight="1" x14ac:dyDescent="0.25"/>
    <row r="24913" ht="15" hidden="1" customHeight="1" x14ac:dyDescent="0.25"/>
    <row r="24914" ht="15" hidden="1" customHeight="1" x14ac:dyDescent="0.25"/>
    <row r="24915" ht="15" hidden="1" customHeight="1" x14ac:dyDescent="0.25"/>
    <row r="24916" ht="15" hidden="1" customHeight="1" x14ac:dyDescent="0.25"/>
    <row r="24917" ht="15" hidden="1" customHeight="1" x14ac:dyDescent="0.25"/>
    <row r="24918" ht="15" hidden="1" customHeight="1" x14ac:dyDescent="0.25"/>
    <row r="24919" ht="15" hidden="1" customHeight="1" x14ac:dyDescent="0.25"/>
    <row r="24920" ht="15" hidden="1" customHeight="1" x14ac:dyDescent="0.25"/>
    <row r="24921" ht="15" hidden="1" customHeight="1" x14ac:dyDescent="0.25"/>
    <row r="24922" ht="15" hidden="1" customHeight="1" x14ac:dyDescent="0.25"/>
    <row r="24923" ht="15" hidden="1" customHeight="1" x14ac:dyDescent="0.25"/>
    <row r="24924" ht="15" hidden="1" customHeight="1" x14ac:dyDescent="0.25"/>
    <row r="24925" ht="15" hidden="1" customHeight="1" x14ac:dyDescent="0.25"/>
    <row r="24926" ht="15" hidden="1" customHeight="1" x14ac:dyDescent="0.25"/>
    <row r="24927" ht="15" hidden="1" customHeight="1" x14ac:dyDescent="0.25"/>
    <row r="24928" ht="15" hidden="1" customHeight="1" x14ac:dyDescent="0.25"/>
    <row r="24929" ht="15" hidden="1" customHeight="1" x14ac:dyDescent="0.25"/>
    <row r="24930" ht="15" hidden="1" customHeight="1" x14ac:dyDescent="0.25"/>
    <row r="24931" ht="15" hidden="1" customHeight="1" x14ac:dyDescent="0.25"/>
    <row r="24932" ht="15" hidden="1" customHeight="1" x14ac:dyDescent="0.25"/>
    <row r="24933" ht="15" hidden="1" customHeight="1" x14ac:dyDescent="0.25"/>
    <row r="24934" ht="15" hidden="1" customHeight="1" x14ac:dyDescent="0.25"/>
    <row r="24935" ht="15" hidden="1" customHeight="1" x14ac:dyDescent="0.25"/>
    <row r="24936" ht="15" hidden="1" customHeight="1" x14ac:dyDescent="0.25"/>
    <row r="24937" ht="15" hidden="1" customHeight="1" x14ac:dyDescent="0.25"/>
    <row r="24938" ht="15" hidden="1" customHeight="1" x14ac:dyDescent="0.25"/>
    <row r="24939" ht="15" hidden="1" customHeight="1" x14ac:dyDescent="0.25"/>
    <row r="24940" ht="15" hidden="1" customHeight="1" x14ac:dyDescent="0.25"/>
    <row r="24941" ht="15" hidden="1" customHeight="1" x14ac:dyDescent="0.25"/>
    <row r="24942" ht="15" hidden="1" customHeight="1" x14ac:dyDescent="0.25"/>
    <row r="24943" ht="15" hidden="1" customHeight="1" x14ac:dyDescent="0.25"/>
    <row r="24944" ht="15" hidden="1" customHeight="1" x14ac:dyDescent="0.25"/>
    <row r="24945" ht="15" hidden="1" customHeight="1" x14ac:dyDescent="0.25"/>
    <row r="24946" ht="15" hidden="1" customHeight="1" x14ac:dyDescent="0.25"/>
    <row r="24947" ht="15" hidden="1" customHeight="1" x14ac:dyDescent="0.25"/>
    <row r="24948" ht="15" hidden="1" customHeight="1" x14ac:dyDescent="0.25"/>
    <row r="24949" ht="15" hidden="1" customHeight="1" x14ac:dyDescent="0.25"/>
    <row r="24950" ht="15" hidden="1" customHeight="1" x14ac:dyDescent="0.25"/>
    <row r="24951" ht="15" hidden="1" customHeight="1" x14ac:dyDescent="0.25"/>
    <row r="24952" ht="15" hidden="1" customHeight="1" x14ac:dyDescent="0.25"/>
    <row r="24953" ht="15" hidden="1" customHeight="1" x14ac:dyDescent="0.25"/>
    <row r="24954" ht="15" hidden="1" customHeight="1" x14ac:dyDescent="0.25"/>
    <row r="24955" ht="15" hidden="1" customHeight="1" x14ac:dyDescent="0.25"/>
    <row r="24956" ht="15" hidden="1" customHeight="1" x14ac:dyDescent="0.25"/>
    <row r="24957" ht="15" hidden="1" customHeight="1" x14ac:dyDescent="0.25"/>
    <row r="24958" ht="15" hidden="1" customHeight="1" x14ac:dyDescent="0.25"/>
    <row r="24959" ht="15" hidden="1" customHeight="1" x14ac:dyDescent="0.25"/>
    <row r="24960" ht="15" hidden="1" customHeight="1" x14ac:dyDescent="0.25"/>
    <row r="24961" ht="15" hidden="1" customHeight="1" x14ac:dyDescent="0.25"/>
    <row r="24962" ht="15" hidden="1" customHeight="1" x14ac:dyDescent="0.25"/>
    <row r="24963" ht="15" hidden="1" customHeight="1" x14ac:dyDescent="0.25"/>
    <row r="24964" ht="15" hidden="1" customHeight="1" x14ac:dyDescent="0.25"/>
    <row r="24965" ht="15" hidden="1" customHeight="1" x14ac:dyDescent="0.25"/>
    <row r="24966" ht="15" hidden="1" customHeight="1" x14ac:dyDescent="0.25"/>
    <row r="24967" ht="15" hidden="1" customHeight="1" x14ac:dyDescent="0.25"/>
    <row r="24968" ht="15" hidden="1" customHeight="1" x14ac:dyDescent="0.25"/>
    <row r="24969" ht="15" hidden="1" customHeight="1" x14ac:dyDescent="0.25"/>
    <row r="24970" ht="15" hidden="1" customHeight="1" x14ac:dyDescent="0.25"/>
    <row r="24971" ht="15" hidden="1" customHeight="1" x14ac:dyDescent="0.25"/>
    <row r="24972" ht="15" hidden="1" customHeight="1" x14ac:dyDescent="0.25"/>
    <row r="24973" ht="15" hidden="1" customHeight="1" x14ac:dyDescent="0.25"/>
    <row r="24974" ht="15" hidden="1" customHeight="1" x14ac:dyDescent="0.25"/>
    <row r="24975" ht="15" hidden="1" customHeight="1" x14ac:dyDescent="0.25"/>
    <row r="24976" ht="15" hidden="1" customHeight="1" x14ac:dyDescent="0.25"/>
    <row r="24977" ht="15" hidden="1" customHeight="1" x14ac:dyDescent="0.25"/>
    <row r="24978" ht="15" hidden="1" customHeight="1" x14ac:dyDescent="0.25"/>
    <row r="24979" ht="15" hidden="1" customHeight="1" x14ac:dyDescent="0.25"/>
    <row r="24980" ht="15" hidden="1" customHeight="1" x14ac:dyDescent="0.25"/>
    <row r="24981" ht="15" hidden="1" customHeight="1" x14ac:dyDescent="0.25"/>
    <row r="24982" ht="15" hidden="1" customHeight="1" x14ac:dyDescent="0.25"/>
    <row r="24983" ht="15" hidden="1" customHeight="1" x14ac:dyDescent="0.25"/>
    <row r="24984" ht="15" hidden="1" customHeight="1" x14ac:dyDescent="0.25"/>
    <row r="24985" ht="15" hidden="1" customHeight="1" x14ac:dyDescent="0.25"/>
    <row r="24986" ht="15" hidden="1" customHeight="1" x14ac:dyDescent="0.25"/>
    <row r="24987" ht="15" hidden="1" customHeight="1" x14ac:dyDescent="0.25"/>
    <row r="24988" ht="15" hidden="1" customHeight="1" x14ac:dyDescent="0.25"/>
    <row r="24989" ht="15" hidden="1" customHeight="1" x14ac:dyDescent="0.25"/>
    <row r="24990" ht="15" hidden="1" customHeight="1" x14ac:dyDescent="0.25"/>
    <row r="24991" ht="15" hidden="1" customHeight="1" x14ac:dyDescent="0.25"/>
    <row r="24992" ht="15" hidden="1" customHeight="1" x14ac:dyDescent="0.25"/>
    <row r="24993" ht="15" hidden="1" customHeight="1" x14ac:dyDescent="0.25"/>
    <row r="24994" ht="15" hidden="1" customHeight="1" x14ac:dyDescent="0.25"/>
    <row r="24995" ht="15" hidden="1" customHeight="1" x14ac:dyDescent="0.25"/>
    <row r="24996" ht="15" hidden="1" customHeight="1" x14ac:dyDescent="0.25"/>
    <row r="24997" ht="15" hidden="1" customHeight="1" x14ac:dyDescent="0.25"/>
    <row r="24998" ht="15" hidden="1" customHeight="1" x14ac:dyDescent="0.25"/>
    <row r="24999" ht="15" hidden="1" customHeight="1" x14ac:dyDescent="0.25"/>
    <row r="25000" ht="15" hidden="1" customHeight="1" x14ac:dyDescent="0.25"/>
    <row r="25001" ht="15" hidden="1" customHeight="1" x14ac:dyDescent="0.25"/>
    <row r="25002" ht="15" hidden="1" customHeight="1" x14ac:dyDescent="0.25"/>
    <row r="25003" ht="15" hidden="1" customHeight="1" x14ac:dyDescent="0.25"/>
    <row r="25004" ht="15" hidden="1" customHeight="1" x14ac:dyDescent="0.25"/>
    <row r="25005" ht="15" hidden="1" customHeight="1" x14ac:dyDescent="0.25"/>
    <row r="25006" ht="15" hidden="1" customHeight="1" x14ac:dyDescent="0.25"/>
    <row r="25007" ht="15" hidden="1" customHeight="1" x14ac:dyDescent="0.25"/>
    <row r="25008" ht="15" hidden="1" customHeight="1" x14ac:dyDescent="0.25"/>
    <row r="25009" ht="15" hidden="1" customHeight="1" x14ac:dyDescent="0.25"/>
    <row r="25010" ht="15" hidden="1" customHeight="1" x14ac:dyDescent="0.25"/>
    <row r="25011" ht="15" hidden="1" customHeight="1" x14ac:dyDescent="0.25"/>
    <row r="25012" ht="15" hidden="1" customHeight="1" x14ac:dyDescent="0.25"/>
    <row r="25013" ht="15" hidden="1" customHeight="1" x14ac:dyDescent="0.25"/>
    <row r="25014" ht="15" hidden="1" customHeight="1" x14ac:dyDescent="0.25"/>
    <row r="25015" ht="15" hidden="1" customHeight="1" x14ac:dyDescent="0.25"/>
    <row r="25016" ht="15" hidden="1" customHeight="1" x14ac:dyDescent="0.25"/>
    <row r="25017" ht="15" hidden="1" customHeight="1" x14ac:dyDescent="0.25"/>
    <row r="25018" ht="15" hidden="1" customHeight="1" x14ac:dyDescent="0.25"/>
    <row r="25019" ht="15" hidden="1" customHeight="1" x14ac:dyDescent="0.25"/>
    <row r="25020" ht="15" hidden="1" customHeight="1" x14ac:dyDescent="0.25"/>
    <row r="25021" ht="15" hidden="1" customHeight="1" x14ac:dyDescent="0.25"/>
    <row r="25022" ht="15" hidden="1" customHeight="1" x14ac:dyDescent="0.25"/>
    <row r="25023" ht="15" hidden="1" customHeight="1" x14ac:dyDescent="0.25"/>
    <row r="25024" ht="15" hidden="1" customHeight="1" x14ac:dyDescent="0.25"/>
    <row r="25025" ht="15" hidden="1" customHeight="1" x14ac:dyDescent="0.25"/>
    <row r="25026" ht="15" hidden="1" customHeight="1" x14ac:dyDescent="0.25"/>
    <row r="25027" ht="15" hidden="1" customHeight="1" x14ac:dyDescent="0.25"/>
    <row r="25028" ht="15" hidden="1" customHeight="1" x14ac:dyDescent="0.25"/>
    <row r="25029" ht="15" hidden="1" customHeight="1" x14ac:dyDescent="0.25"/>
    <row r="25030" ht="15" hidden="1" customHeight="1" x14ac:dyDescent="0.25"/>
    <row r="25031" ht="15" hidden="1" customHeight="1" x14ac:dyDescent="0.25"/>
    <row r="25032" ht="15" hidden="1" customHeight="1" x14ac:dyDescent="0.25"/>
    <row r="25033" ht="15" hidden="1" customHeight="1" x14ac:dyDescent="0.25"/>
    <row r="25034" ht="15" hidden="1" customHeight="1" x14ac:dyDescent="0.25"/>
    <row r="25035" ht="15" hidden="1" customHeight="1" x14ac:dyDescent="0.25"/>
    <row r="25036" ht="15" hidden="1" customHeight="1" x14ac:dyDescent="0.25"/>
    <row r="25037" ht="15" hidden="1" customHeight="1" x14ac:dyDescent="0.25"/>
    <row r="25038" ht="15" hidden="1" customHeight="1" x14ac:dyDescent="0.25"/>
    <row r="25039" ht="15" hidden="1" customHeight="1" x14ac:dyDescent="0.25"/>
    <row r="25040" ht="15" hidden="1" customHeight="1" x14ac:dyDescent="0.25"/>
    <row r="25041" ht="15" hidden="1" customHeight="1" x14ac:dyDescent="0.25"/>
    <row r="25042" ht="15" hidden="1" customHeight="1" x14ac:dyDescent="0.25"/>
    <row r="25043" ht="15" hidden="1" customHeight="1" x14ac:dyDescent="0.25"/>
    <row r="25044" ht="15" hidden="1" customHeight="1" x14ac:dyDescent="0.25"/>
    <row r="25045" ht="15" hidden="1" customHeight="1" x14ac:dyDescent="0.25"/>
    <row r="25046" ht="15" hidden="1" customHeight="1" x14ac:dyDescent="0.25"/>
    <row r="25047" ht="15" hidden="1" customHeight="1" x14ac:dyDescent="0.25"/>
    <row r="25048" ht="15" hidden="1" customHeight="1" x14ac:dyDescent="0.25"/>
    <row r="25049" ht="15" hidden="1" customHeight="1" x14ac:dyDescent="0.25"/>
    <row r="25050" ht="15" hidden="1" customHeight="1" x14ac:dyDescent="0.25"/>
    <row r="25051" ht="15" hidden="1" customHeight="1" x14ac:dyDescent="0.25"/>
    <row r="25052" ht="15" hidden="1" customHeight="1" x14ac:dyDescent="0.25"/>
    <row r="25053" ht="15" hidden="1" customHeight="1" x14ac:dyDescent="0.25"/>
    <row r="25054" ht="15" hidden="1" customHeight="1" x14ac:dyDescent="0.25"/>
    <row r="25055" ht="15" hidden="1" customHeight="1" x14ac:dyDescent="0.25"/>
    <row r="25056" ht="15" hidden="1" customHeight="1" x14ac:dyDescent="0.25"/>
    <row r="25057" ht="15" hidden="1" customHeight="1" x14ac:dyDescent="0.25"/>
    <row r="25058" ht="15" hidden="1" customHeight="1" x14ac:dyDescent="0.25"/>
    <row r="25059" ht="15" hidden="1" customHeight="1" x14ac:dyDescent="0.25"/>
    <row r="25060" ht="15" hidden="1" customHeight="1" x14ac:dyDescent="0.25"/>
    <row r="25061" ht="15" hidden="1" customHeight="1" x14ac:dyDescent="0.25"/>
    <row r="25062" ht="15" hidden="1" customHeight="1" x14ac:dyDescent="0.25"/>
    <row r="25063" ht="15" hidden="1" customHeight="1" x14ac:dyDescent="0.25"/>
    <row r="25064" ht="15" hidden="1" customHeight="1" x14ac:dyDescent="0.25"/>
    <row r="25065" ht="15" hidden="1" customHeight="1" x14ac:dyDescent="0.25"/>
    <row r="25066" ht="15" hidden="1" customHeight="1" x14ac:dyDescent="0.25"/>
    <row r="25067" ht="15" hidden="1" customHeight="1" x14ac:dyDescent="0.25"/>
    <row r="25068" ht="15" hidden="1" customHeight="1" x14ac:dyDescent="0.25"/>
    <row r="25069" ht="15" hidden="1" customHeight="1" x14ac:dyDescent="0.25"/>
    <row r="25070" ht="15" hidden="1" customHeight="1" x14ac:dyDescent="0.25"/>
    <row r="25071" ht="15" hidden="1" customHeight="1" x14ac:dyDescent="0.25"/>
    <row r="25072" ht="15" hidden="1" customHeight="1" x14ac:dyDescent="0.25"/>
    <row r="25073" ht="15" hidden="1" customHeight="1" x14ac:dyDescent="0.25"/>
    <row r="25074" ht="15" hidden="1" customHeight="1" x14ac:dyDescent="0.25"/>
    <row r="25075" ht="15" hidden="1" customHeight="1" x14ac:dyDescent="0.25"/>
    <row r="25076" ht="15" hidden="1" customHeight="1" x14ac:dyDescent="0.25"/>
    <row r="25077" ht="15" hidden="1" customHeight="1" x14ac:dyDescent="0.25"/>
    <row r="25078" ht="15" hidden="1" customHeight="1" x14ac:dyDescent="0.25"/>
    <row r="25079" ht="15" hidden="1" customHeight="1" x14ac:dyDescent="0.25"/>
    <row r="25080" ht="15" hidden="1" customHeight="1" x14ac:dyDescent="0.25"/>
    <row r="25081" ht="15" hidden="1" customHeight="1" x14ac:dyDescent="0.25"/>
    <row r="25082" ht="15" hidden="1" customHeight="1" x14ac:dyDescent="0.25"/>
    <row r="25083" ht="15" hidden="1" customHeight="1" x14ac:dyDescent="0.25"/>
    <row r="25084" ht="15" hidden="1" customHeight="1" x14ac:dyDescent="0.25"/>
    <row r="25085" ht="15" hidden="1" customHeight="1" x14ac:dyDescent="0.25"/>
    <row r="25086" ht="15" hidden="1" customHeight="1" x14ac:dyDescent="0.25"/>
    <row r="25087" ht="15" hidden="1" customHeight="1" x14ac:dyDescent="0.25"/>
    <row r="25088" ht="15" hidden="1" customHeight="1" x14ac:dyDescent="0.25"/>
    <row r="25089" ht="15" hidden="1" customHeight="1" x14ac:dyDescent="0.25"/>
    <row r="25090" ht="15" hidden="1" customHeight="1" x14ac:dyDescent="0.25"/>
    <row r="25091" ht="15" hidden="1" customHeight="1" x14ac:dyDescent="0.25"/>
    <row r="25092" ht="15" hidden="1" customHeight="1" x14ac:dyDescent="0.25"/>
    <row r="25093" ht="15" hidden="1" customHeight="1" x14ac:dyDescent="0.25"/>
    <row r="25094" ht="15" hidden="1" customHeight="1" x14ac:dyDescent="0.25"/>
    <row r="25095" ht="15" hidden="1" customHeight="1" x14ac:dyDescent="0.25"/>
    <row r="25096" ht="15" hidden="1" customHeight="1" x14ac:dyDescent="0.25"/>
    <row r="25097" ht="15" hidden="1" customHeight="1" x14ac:dyDescent="0.25"/>
    <row r="25098" ht="15" hidden="1" customHeight="1" x14ac:dyDescent="0.25"/>
    <row r="25099" ht="15" hidden="1" customHeight="1" x14ac:dyDescent="0.25"/>
    <row r="25100" ht="15" hidden="1" customHeight="1" x14ac:dyDescent="0.25"/>
    <row r="25101" ht="15" hidden="1" customHeight="1" x14ac:dyDescent="0.25"/>
    <row r="25102" ht="15" hidden="1" customHeight="1" x14ac:dyDescent="0.25"/>
    <row r="25103" ht="15" hidden="1" customHeight="1" x14ac:dyDescent="0.25"/>
    <row r="25104" ht="15" hidden="1" customHeight="1" x14ac:dyDescent="0.25"/>
    <row r="25105" ht="15" hidden="1" customHeight="1" x14ac:dyDescent="0.25"/>
    <row r="25106" ht="15" hidden="1" customHeight="1" x14ac:dyDescent="0.25"/>
    <row r="25107" ht="15" hidden="1" customHeight="1" x14ac:dyDescent="0.25"/>
    <row r="25108" ht="15" hidden="1" customHeight="1" x14ac:dyDescent="0.25"/>
    <row r="25109" ht="15" hidden="1" customHeight="1" x14ac:dyDescent="0.25"/>
    <row r="25110" ht="15" hidden="1" customHeight="1" x14ac:dyDescent="0.25"/>
    <row r="25111" ht="15" hidden="1" customHeight="1" x14ac:dyDescent="0.25"/>
    <row r="25112" ht="15" hidden="1" customHeight="1" x14ac:dyDescent="0.25"/>
    <row r="25113" ht="15" hidden="1" customHeight="1" x14ac:dyDescent="0.25"/>
    <row r="25114" ht="15" hidden="1" customHeight="1" x14ac:dyDescent="0.25"/>
    <row r="25115" ht="15" hidden="1" customHeight="1" x14ac:dyDescent="0.25"/>
    <row r="25116" ht="15" hidden="1" customHeight="1" x14ac:dyDescent="0.25"/>
    <row r="25117" ht="15" hidden="1" customHeight="1" x14ac:dyDescent="0.25"/>
    <row r="25118" ht="15" hidden="1" customHeight="1" x14ac:dyDescent="0.25"/>
    <row r="25119" ht="15" hidden="1" customHeight="1" x14ac:dyDescent="0.25"/>
    <row r="25120" ht="15" hidden="1" customHeight="1" x14ac:dyDescent="0.25"/>
    <row r="25121" ht="15" hidden="1" customHeight="1" x14ac:dyDescent="0.25"/>
    <row r="25122" ht="15" hidden="1" customHeight="1" x14ac:dyDescent="0.25"/>
    <row r="25123" ht="15" hidden="1" customHeight="1" x14ac:dyDescent="0.25"/>
    <row r="25124" ht="15" hidden="1" customHeight="1" x14ac:dyDescent="0.25"/>
    <row r="25125" ht="15" hidden="1" customHeight="1" x14ac:dyDescent="0.25"/>
    <row r="25126" ht="15" hidden="1" customHeight="1" x14ac:dyDescent="0.25"/>
    <row r="25127" ht="15" hidden="1" customHeight="1" x14ac:dyDescent="0.25"/>
    <row r="25128" ht="15" hidden="1" customHeight="1" x14ac:dyDescent="0.25"/>
    <row r="25129" ht="15" hidden="1" customHeight="1" x14ac:dyDescent="0.25"/>
    <row r="25130" ht="15" hidden="1" customHeight="1" x14ac:dyDescent="0.25"/>
    <row r="25131" ht="15" hidden="1" customHeight="1" x14ac:dyDescent="0.25"/>
    <row r="25132" ht="15" hidden="1" customHeight="1" x14ac:dyDescent="0.25"/>
    <row r="25133" ht="15" hidden="1" customHeight="1" x14ac:dyDescent="0.25"/>
    <row r="25134" ht="15" hidden="1" customHeight="1" x14ac:dyDescent="0.25"/>
    <row r="25135" ht="15" hidden="1" customHeight="1" x14ac:dyDescent="0.25"/>
    <row r="25136" ht="15" hidden="1" customHeight="1" x14ac:dyDescent="0.25"/>
    <row r="25137" ht="15" hidden="1" customHeight="1" x14ac:dyDescent="0.25"/>
    <row r="25138" ht="15" hidden="1" customHeight="1" x14ac:dyDescent="0.25"/>
    <row r="25139" ht="15" hidden="1" customHeight="1" x14ac:dyDescent="0.25"/>
    <row r="25140" ht="15" hidden="1" customHeight="1" x14ac:dyDescent="0.25"/>
    <row r="25141" ht="15" hidden="1" customHeight="1" x14ac:dyDescent="0.25"/>
    <row r="25142" ht="15" hidden="1" customHeight="1" x14ac:dyDescent="0.25"/>
    <row r="25143" ht="15" hidden="1" customHeight="1" x14ac:dyDescent="0.25"/>
    <row r="25144" ht="15" hidden="1" customHeight="1" x14ac:dyDescent="0.25"/>
    <row r="25145" ht="15" hidden="1" customHeight="1" x14ac:dyDescent="0.25"/>
    <row r="25146" ht="15" hidden="1" customHeight="1" x14ac:dyDescent="0.25"/>
    <row r="25147" ht="15" hidden="1" customHeight="1" x14ac:dyDescent="0.25"/>
    <row r="25148" ht="15" hidden="1" customHeight="1" x14ac:dyDescent="0.25"/>
    <row r="25149" ht="15" hidden="1" customHeight="1" x14ac:dyDescent="0.25"/>
    <row r="25150" ht="15" hidden="1" customHeight="1" x14ac:dyDescent="0.25"/>
    <row r="25151" ht="15" hidden="1" customHeight="1" x14ac:dyDescent="0.25"/>
    <row r="25152" ht="15" hidden="1" customHeight="1" x14ac:dyDescent="0.25"/>
    <row r="25153" ht="15" hidden="1" customHeight="1" x14ac:dyDescent="0.25"/>
    <row r="25154" ht="15" hidden="1" customHeight="1" x14ac:dyDescent="0.25"/>
    <row r="25155" ht="15" hidden="1" customHeight="1" x14ac:dyDescent="0.25"/>
    <row r="25156" ht="15" hidden="1" customHeight="1" x14ac:dyDescent="0.25"/>
    <row r="25157" ht="15" hidden="1" customHeight="1" x14ac:dyDescent="0.25"/>
    <row r="25158" ht="15" hidden="1" customHeight="1" x14ac:dyDescent="0.25"/>
    <row r="25159" ht="15" hidden="1" customHeight="1" x14ac:dyDescent="0.25"/>
    <row r="25160" ht="15" hidden="1" customHeight="1" x14ac:dyDescent="0.25"/>
    <row r="25161" ht="15" hidden="1" customHeight="1" x14ac:dyDescent="0.25"/>
    <row r="25162" ht="15" hidden="1" customHeight="1" x14ac:dyDescent="0.25"/>
    <row r="25163" ht="15" hidden="1" customHeight="1" x14ac:dyDescent="0.25"/>
    <row r="25164" ht="15" hidden="1" customHeight="1" x14ac:dyDescent="0.25"/>
    <row r="25165" ht="15" hidden="1" customHeight="1" x14ac:dyDescent="0.25"/>
    <row r="25166" ht="15" hidden="1" customHeight="1" x14ac:dyDescent="0.25"/>
    <row r="25167" ht="15" hidden="1" customHeight="1" x14ac:dyDescent="0.25"/>
    <row r="25168" ht="15" hidden="1" customHeight="1" x14ac:dyDescent="0.25"/>
    <row r="25169" ht="15" hidden="1" customHeight="1" x14ac:dyDescent="0.25"/>
    <row r="25170" ht="15" hidden="1" customHeight="1" x14ac:dyDescent="0.25"/>
    <row r="25171" ht="15" hidden="1" customHeight="1" x14ac:dyDescent="0.25"/>
    <row r="25172" ht="15" hidden="1" customHeight="1" x14ac:dyDescent="0.25"/>
    <row r="25173" ht="15" hidden="1" customHeight="1" x14ac:dyDescent="0.25"/>
    <row r="25174" ht="15" hidden="1" customHeight="1" x14ac:dyDescent="0.25"/>
    <row r="25175" ht="15" hidden="1" customHeight="1" x14ac:dyDescent="0.25"/>
    <row r="25176" ht="15" hidden="1" customHeight="1" x14ac:dyDescent="0.25"/>
    <row r="25177" ht="15" hidden="1" customHeight="1" x14ac:dyDescent="0.25"/>
    <row r="25178" ht="15" hidden="1" customHeight="1" x14ac:dyDescent="0.25"/>
    <row r="25179" ht="15" hidden="1" customHeight="1" x14ac:dyDescent="0.25"/>
    <row r="25180" ht="15" hidden="1" customHeight="1" x14ac:dyDescent="0.25"/>
    <row r="25181" ht="15" hidden="1" customHeight="1" x14ac:dyDescent="0.25"/>
    <row r="25182" ht="15" hidden="1" customHeight="1" x14ac:dyDescent="0.25"/>
    <row r="25183" ht="15" hidden="1" customHeight="1" x14ac:dyDescent="0.25"/>
    <row r="25184" ht="15" hidden="1" customHeight="1" x14ac:dyDescent="0.25"/>
    <row r="25185" ht="15" hidden="1" customHeight="1" x14ac:dyDescent="0.25"/>
    <row r="25186" ht="15" hidden="1" customHeight="1" x14ac:dyDescent="0.25"/>
    <row r="25187" ht="15" hidden="1" customHeight="1" x14ac:dyDescent="0.25"/>
    <row r="25188" ht="15" hidden="1" customHeight="1" x14ac:dyDescent="0.25"/>
    <row r="25189" ht="15" hidden="1" customHeight="1" x14ac:dyDescent="0.25"/>
    <row r="25190" ht="15" hidden="1" customHeight="1" x14ac:dyDescent="0.25"/>
    <row r="25191" ht="15" hidden="1" customHeight="1" x14ac:dyDescent="0.25"/>
    <row r="25192" ht="15" hidden="1" customHeight="1" x14ac:dyDescent="0.25"/>
    <row r="25193" ht="15" hidden="1" customHeight="1" x14ac:dyDescent="0.25"/>
    <row r="25194" ht="15" hidden="1" customHeight="1" x14ac:dyDescent="0.25"/>
    <row r="25195" ht="15" hidden="1" customHeight="1" x14ac:dyDescent="0.25"/>
    <row r="25196" ht="15" hidden="1" customHeight="1" x14ac:dyDescent="0.25"/>
    <row r="25197" ht="15" hidden="1" customHeight="1" x14ac:dyDescent="0.25"/>
    <row r="25198" ht="15" hidden="1" customHeight="1" x14ac:dyDescent="0.25"/>
    <row r="25199" ht="15" hidden="1" customHeight="1" x14ac:dyDescent="0.25"/>
    <row r="25200" ht="15" hidden="1" customHeight="1" x14ac:dyDescent="0.25"/>
    <row r="25201" ht="15" hidden="1" customHeight="1" x14ac:dyDescent="0.25"/>
    <row r="25202" ht="15" hidden="1" customHeight="1" x14ac:dyDescent="0.25"/>
    <row r="25203" ht="15" hidden="1" customHeight="1" x14ac:dyDescent="0.25"/>
    <row r="25204" ht="15" hidden="1" customHeight="1" x14ac:dyDescent="0.25"/>
    <row r="25205" ht="15" hidden="1" customHeight="1" x14ac:dyDescent="0.25"/>
    <row r="25206" ht="15" hidden="1" customHeight="1" x14ac:dyDescent="0.25"/>
    <row r="25207" ht="15" hidden="1" customHeight="1" x14ac:dyDescent="0.25"/>
    <row r="25208" ht="15" hidden="1" customHeight="1" x14ac:dyDescent="0.25"/>
    <row r="25209" ht="15" hidden="1" customHeight="1" x14ac:dyDescent="0.25"/>
    <row r="25210" ht="15" hidden="1" customHeight="1" x14ac:dyDescent="0.25"/>
    <row r="25211" ht="15" hidden="1" customHeight="1" x14ac:dyDescent="0.25"/>
    <row r="25212" ht="15" hidden="1" customHeight="1" x14ac:dyDescent="0.25"/>
    <row r="25213" ht="15" hidden="1" customHeight="1" x14ac:dyDescent="0.25"/>
    <row r="25214" ht="15" hidden="1" customHeight="1" x14ac:dyDescent="0.25"/>
    <row r="25215" ht="15" hidden="1" customHeight="1" x14ac:dyDescent="0.25"/>
    <row r="25216" ht="15" hidden="1" customHeight="1" x14ac:dyDescent="0.25"/>
    <row r="25217" ht="15" hidden="1" customHeight="1" x14ac:dyDescent="0.25"/>
    <row r="25218" ht="15" hidden="1" customHeight="1" x14ac:dyDescent="0.25"/>
    <row r="25219" ht="15" hidden="1" customHeight="1" x14ac:dyDescent="0.25"/>
    <row r="25220" ht="15" hidden="1" customHeight="1" x14ac:dyDescent="0.25"/>
    <row r="25221" ht="15" hidden="1" customHeight="1" x14ac:dyDescent="0.25"/>
    <row r="25222" ht="15" hidden="1" customHeight="1" x14ac:dyDescent="0.25"/>
    <row r="25223" ht="15" hidden="1" customHeight="1" x14ac:dyDescent="0.25"/>
    <row r="25224" ht="15" hidden="1" customHeight="1" x14ac:dyDescent="0.25"/>
    <row r="25225" ht="15" hidden="1" customHeight="1" x14ac:dyDescent="0.25"/>
    <row r="25226" ht="15" hidden="1" customHeight="1" x14ac:dyDescent="0.25"/>
    <row r="25227" ht="15" hidden="1" customHeight="1" x14ac:dyDescent="0.25"/>
    <row r="25228" ht="15" hidden="1" customHeight="1" x14ac:dyDescent="0.25"/>
    <row r="25229" ht="15" hidden="1" customHeight="1" x14ac:dyDescent="0.25"/>
    <row r="25230" ht="15" hidden="1" customHeight="1" x14ac:dyDescent="0.25"/>
    <row r="25231" ht="15" hidden="1" customHeight="1" x14ac:dyDescent="0.25"/>
    <row r="25232" ht="15" hidden="1" customHeight="1" x14ac:dyDescent="0.25"/>
    <row r="25233" ht="15" hidden="1" customHeight="1" x14ac:dyDescent="0.25"/>
    <row r="25234" ht="15" hidden="1" customHeight="1" x14ac:dyDescent="0.25"/>
    <row r="25235" ht="15" hidden="1" customHeight="1" x14ac:dyDescent="0.25"/>
    <row r="25236" ht="15" hidden="1" customHeight="1" x14ac:dyDescent="0.25"/>
    <row r="25237" ht="15" hidden="1" customHeight="1" x14ac:dyDescent="0.25"/>
    <row r="25238" ht="15" hidden="1" customHeight="1" x14ac:dyDescent="0.25"/>
    <row r="25239" ht="15" hidden="1" customHeight="1" x14ac:dyDescent="0.25"/>
    <row r="25240" ht="15" hidden="1" customHeight="1" x14ac:dyDescent="0.25"/>
    <row r="25241" ht="15" hidden="1" customHeight="1" x14ac:dyDescent="0.25"/>
    <row r="25242" ht="15" hidden="1" customHeight="1" x14ac:dyDescent="0.25"/>
    <row r="25243" ht="15" hidden="1" customHeight="1" x14ac:dyDescent="0.25"/>
    <row r="25244" ht="15" hidden="1" customHeight="1" x14ac:dyDescent="0.25"/>
    <row r="25245" ht="15" hidden="1" customHeight="1" x14ac:dyDescent="0.25"/>
    <row r="25246" ht="15" hidden="1" customHeight="1" x14ac:dyDescent="0.25"/>
    <row r="25247" ht="15" hidden="1" customHeight="1" x14ac:dyDescent="0.25"/>
    <row r="25248" ht="15" hidden="1" customHeight="1" x14ac:dyDescent="0.25"/>
    <row r="25249" ht="15" hidden="1" customHeight="1" x14ac:dyDescent="0.25"/>
    <row r="25250" ht="15" hidden="1" customHeight="1" x14ac:dyDescent="0.25"/>
    <row r="25251" ht="15" hidden="1" customHeight="1" x14ac:dyDescent="0.25"/>
    <row r="25252" ht="15" hidden="1" customHeight="1" x14ac:dyDescent="0.25"/>
    <row r="25253" ht="15" hidden="1" customHeight="1" x14ac:dyDescent="0.25"/>
    <row r="25254" ht="15" hidden="1" customHeight="1" x14ac:dyDescent="0.25"/>
    <row r="25255" ht="15" hidden="1" customHeight="1" x14ac:dyDescent="0.25"/>
    <row r="25256" ht="15" hidden="1" customHeight="1" x14ac:dyDescent="0.25"/>
    <row r="25257" ht="15" hidden="1" customHeight="1" x14ac:dyDescent="0.25"/>
    <row r="25258" ht="15" hidden="1" customHeight="1" x14ac:dyDescent="0.25"/>
    <row r="25259" ht="15" hidden="1" customHeight="1" x14ac:dyDescent="0.25"/>
    <row r="25260" ht="15" hidden="1" customHeight="1" x14ac:dyDescent="0.25"/>
    <row r="25261" ht="15" hidden="1" customHeight="1" x14ac:dyDescent="0.25"/>
    <row r="25262" ht="15" hidden="1" customHeight="1" x14ac:dyDescent="0.25"/>
    <row r="25263" ht="15" hidden="1" customHeight="1" x14ac:dyDescent="0.25"/>
    <row r="25264" ht="15" hidden="1" customHeight="1" x14ac:dyDescent="0.25"/>
    <row r="25265" ht="15" hidden="1" customHeight="1" x14ac:dyDescent="0.25"/>
    <row r="25266" ht="15" hidden="1" customHeight="1" x14ac:dyDescent="0.25"/>
    <row r="25267" ht="15" hidden="1" customHeight="1" x14ac:dyDescent="0.25"/>
    <row r="25268" ht="15" hidden="1" customHeight="1" x14ac:dyDescent="0.25"/>
    <row r="25269" ht="15" hidden="1" customHeight="1" x14ac:dyDescent="0.25"/>
    <row r="25270" ht="15" hidden="1" customHeight="1" x14ac:dyDescent="0.25"/>
    <row r="25271" ht="15" hidden="1" customHeight="1" x14ac:dyDescent="0.25"/>
    <row r="25272" ht="15" hidden="1" customHeight="1" x14ac:dyDescent="0.25"/>
    <row r="25273" ht="15" hidden="1" customHeight="1" x14ac:dyDescent="0.25"/>
    <row r="25274" ht="15" hidden="1" customHeight="1" x14ac:dyDescent="0.25"/>
    <row r="25275" ht="15" hidden="1" customHeight="1" x14ac:dyDescent="0.25"/>
    <row r="25276" ht="15" hidden="1" customHeight="1" x14ac:dyDescent="0.25"/>
    <row r="25277" ht="15" hidden="1" customHeight="1" x14ac:dyDescent="0.25"/>
    <row r="25278" ht="15" hidden="1" customHeight="1" x14ac:dyDescent="0.25"/>
    <row r="25279" ht="15" hidden="1" customHeight="1" x14ac:dyDescent="0.25"/>
    <row r="25280" ht="15" hidden="1" customHeight="1" x14ac:dyDescent="0.25"/>
    <row r="25281" ht="15" hidden="1" customHeight="1" x14ac:dyDescent="0.25"/>
    <row r="25282" ht="15" hidden="1" customHeight="1" x14ac:dyDescent="0.25"/>
    <row r="25283" ht="15" hidden="1" customHeight="1" x14ac:dyDescent="0.25"/>
    <row r="25284" ht="15" hidden="1" customHeight="1" x14ac:dyDescent="0.25"/>
    <row r="25285" ht="15" hidden="1" customHeight="1" x14ac:dyDescent="0.25"/>
    <row r="25286" ht="15" hidden="1" customHeight="1" x14ac:dyDescent="0.25"/>
    <row r="25287" ht="15" hidden="1" customHeight="1" x14ac:dyDescent="0.25"/>
    <row r="25288" ht="15" hidden="1" customHeight="1" x14ac:dyDescent="0.25"/>
    <row r="25289" ht="15" hidden="1" customHeight="1" x14ac:dyDescent="0.25"/>
    <row r="25290" ht="15" hidden="1" customHeight="1" x14ac:dyDescent="0.25"/>
    <row r="25291" ht="15" hidden="1" customHeight="1" x14ac:dyDescent="0.25"/>
    <row r="25292" ht="15" hidden="1" customHeight="1" x14ac:dyDescent="0.25"/>
    <row r="25293" ht="15" hidden="1" customHeight="1" x14ac:dyDescent="0.25"/>
    <row r="25294" ht="15" hidden="1" customHeight="1" x14ac:dyDescent="0.25"/>
    <row r="25295" ht="15" hidden="1" customHeight="1" x14ac:dyDescent="0.25"/>
    <row r="25296" ht="15" hidden="1" customHeight="1" x14ac:dyDescent="0.25"/>
    <row r="25297" ht="15" hidden="1" customHeight="1" x14ac:dyDescent="0.25"/>
    <row r="25298" ht="15" hidden="1" customHeight="1" x14ac:dyDescent="0.25"/>
    <row r="25299" ht="15" hidden="1" customHeight="1" x14ac:dyDescent="0.25"/>
    <row r="25300" ht="15" hidden="1" customHeight="1" x14ac:dyDescent="0.25"/>
    <row r="25301" ht="15" hidden="1" customHeight="1" x14ac:dyDescent="0.25"/>
    <row r="25302" ht="15" hidden="1" customHeight="1" x14ac:dyDescent="0.25"/>
    <row r="25303" ht="15" hidden="1" customHeight="1" x14ac:dyDescent="0.25"/>
    <row r="25304" ht="15" hidden="1" customHeight="1" x14ac:dyDescent="0.25"/>
    <row r="25305" ht="15" hidden="1" customHeight="1" x14ac:dyDescent="0.25"/>
    <row r="25306" ht="15" hidden="1" customHeight="1" x14ac:dyDescent="0.25"/>
    <row r="25307" ht="15" hidden="1" customHeight="1" x14ac:dyDescent="0.25"/>
    <row r="25308" ht="15" hidden="1" customHeight="1" x14ac:dyDescent="0.25"/>
    <row r="25309" ht="15" hidden="1" customHeight="1" x14ac:dyDescent="0.25"/>
    <row r="25310" ht="15" hidden="1" customHeight="1" x14ac:dyDescent="0.25"/>
    <row r="25311" ht="15" hidden="1" customHeight="1" x14ac:dyDescent="0.25"/>
    <row r="25312" ht="15" hidden="1" customHeight="1" x14ac:dyDescent="0.25"/>
    <row r="25313" ht="15" hidden="1" customHeight="1" x14ac:dyDescent="0.25"/>
    <row r="25314" ht="15" hidden="1" customHeight="1" x14ac:dyDescent="0.25"/>
    <row r="25315" ht="15" hidden="1" customHeight="1" x14ac:dyDescent="0.25"/>
    <row r="25316" ht="15" hidden="1" customHeight="1" x14ac:dyDescent="0.25"/>
    <row r="25317" ht="15" hidden="1" customHeight="1" x14ac:dyDescent="0.25"/>
    <row r="25318" ht="15" hidden="1" customHeight="1" x14ac:dyDescent="0.25"/>
    <row r="25319" ht="15" hidden="1" customHeight="1" x14ac:dyDescent="0.25"/>
    <row r="25320" ht="15" hidden="1" customHeight="1" x14ac:dyDescent="0.25"/>
    <row r="25321" ht="15" hidden="1" customHeight="1" x14ac:dyDescent="0.25"/>
    <row r="25322" ht="15" hidden="1" customHeight="1" x14ac:dyDescent="0.25"/>
    <row r="25323" ht="15" hidden="1" customHeight="1" x14ac:dyDescent="0.25"/>
    <row r="25324" ht="15" hidden="1" customHeight="1" x14ac:dyDescent="0.25"/>
    <row r="25325" ht="15" hidden="1" customHeight="1" x14ac:dyDescent="0.25"/>
    <row r="25326" ht="15" hidden="1" customHeight="1" x14ac:dyDescent="0.25"/>
    <row r="25327" ht="15" hidden="1" customHeight="1" x14ac:dyDescent="0.25"/>
    <row r="25328" ht="15" hidden="1" customHeight="1" x14ac:dyDescent="0.25"/>
    <row r="25329" ht="15" hidden="1" customHeight="1" x14ac:dyDescent="0.25"/>
    <row r="25330" ht="15" hidden="1" customHeight="1" x14ac:dyDescent="0.25"/>
    <row r="25331" ht="15" hidden="1" customHeight="1" x14ac:dyDescent="0.25"/>
    <row r="25332" ht="15" hidden="1" customHeight="1" x14ac:dyDescent="0.25"/>
    <row r="25333" ht="15" hidden="1" customHeight="1" x14ac:dyDescent="0.25"/>
    <row r="25334" ht="15" hidden="1" customHeight="1" x14ac:dyDescent="0.25"/>
    <row r="25335" ht="15" hidden="1" customHeight="1" x14ac:dyDescent="0.25"/>
    <row r="25336" ht="15" hidden="1" customHeight="1" x14ac:dyDescent="0.25"/>
    <row r="25337" ht="15" hidden="1" customHeight="1" x14ac:dyDescent="0.25"/>
    <row r="25338" ht="15" hidden="1" customHeight="1" x14ac:dyDescent="0.25"/>
    <row r="25339" ht="15" hidden="1" customHeight="1" x14ac:dyDescent="0.25"/>
    <row r="25340" ht="15" hidden="1" customHeight="1" x14ac:dyDescent="0.25"/>
    <row r="25341" ht="15" hidden="1" customHeight="1" x14ac:dyDescent="0.25"/>
    <row r="25342" ht="15" hidden="1" customHeight="1" x14ac:dyDescent="0.25"/>
    <row r="25343" ht="15" hidden="1" customHeight="1" x14ac:dyDescent="0.25"/>
    <row r="25344" ht="15" hidden="1" customHeight="1" x14ac:dyDescent="0.25"/>
    <row r="25345" ht="15" hidden="1" customHeight="1" x14ac:dyDescent="0.25"/>
    <row r="25346" ht="15" hidden="1" customHeight="1" x14ac:dyDescent="0.25"/>
    <row r="25347" ht="15" hidden="1" customHeight="1" x14ac:dyDescent="0.25"/>
    <row r="25348" ht="15" hidden="1" customHeight="1" x14ac:dyDescent="0.25"/>
    <row r="25349" ht="15" hidden="1" customHeight="1" x14ac:dyDescent="0.25"/>
    <row r="25350" ht="15" hidden="1" customHeight="1" x14ac:dyDescent="0.25"/>
    <row r="25351" ht="15" hidden="1" customHeight="1" x14ac:dyDescent="0.25"/>
    <row r="25352" ht="15" hidden="1" customHeight="1" x14ac:dyDescent="0.25"/>
    <row r="25353" ht="15" hidden="1" customHeight="1" x14ac:dyDescent="0.25"/>
    <row r="25354" ht="15" hidden="1" customHeight="1" x14ac:dyDescent="0.25"/>
    <row r="25355" ht="15" hidden="1" customHeight="1" x14ac:dyDescent="0.25"/>
    <row r="25356" ht="15" hidden="1" customHeight="1" x14ac:dyDescent="0.25"/>
    <row r="25357" ht="15" hidden="1" customHeight="1" x14ac:dyDescent="0.25"/>
    <row r="25358" ht="15" hidden="1" customHeight="1" x14ac:dyDescent="0.25"/>
    <row r="25359" ht="15" hidden="1" customHeight="1" x14ac:dyDescent="0.25"/>
    <row r="25360" ht="15" hidden="1" customHeight="1" x14ac:dyDescent="0.25"/>
    <row r="25361" ht="15" hidden="1" customHeight="1" x14ac:dyDescent="0.25"/>
    <row r="25362" ht="15" hidden="1" customHeight="1" x14ac:dyDescent="0.25"/>
    <row r="25363" ht="15" hidden="1" customHeight="1" x14ac:dyDescent="0.25"/>
    <row r="25364" ht="15" hidden="1" customHeight="1" x14ac:dyDescent="0.25"/>
    <row r="25365" ht="15" hidden="1" customHeight="1" x14ac:dyDescent="0.25"/>
    <row r="25366" ht="15" hidden="1" customHeight="1" x14ac:dyDescent="0.25"/>
    <row r="25367" ht="15" hidden="1" customHeight="1" x14ac:dyDescent="0.25"/>
    <row r="25368" ht="15" hidden="1" customHeight="1" x14ac:dyDescent="0.25"/>
    <row r="25369" ht="15" hidden="1" customHeight="1" x14ac:dyDescent="0.25"/>
    <row r="25370" ht="15" hidden="1" customHeight="1" x14ac:dyDescent="0.25"/>
    <row r="25371" ht="15" hidden="1" customHeight="1" x14ac:dyDescent="0.25"/>
    <row r="25372" ht="15" hidden="1" customHeight="1" x14ac:dyDescent="0.25"/>
    <row r="25373" ht="15" hidden="1" customHeight="1" x14ac:dyDescent="0.25"/>
    <row r="25374" ht="15" hidden="1" customHeight="1" x14ac:dyDescent="0.25"/>
    <row r="25375" ht="15" hidden="1" customHeight="1" x14ac:dyDescent="0.25"/>
    <row r="25376" ht="15" hidden="1" customHeight="1" x14ac:dyDescent="0.25"/>
    <row r="25377" ht="15" hidden="1" customHeight="1" x14ac:dyDescent="0.25"/>
    <row r="25378" ht="15" hidden="1" customHeight="1" x14ac:dyDescent="0.25"/>
    <row r="25379" ht="15" hidden="1" customHeight="1" x14ac:dyDescent="0.25"/>
    <row r="25380" ht="15" hidden="1" customHeight="1" x14ac:dyDescent="0.25"/>
    <row r="25381" ht="15" hidden="1" customHeight="1" x14ac:dyDescent="0.25"/>
    <row r="25382" ht="15" hidden="1" customHeight="1" x14ac:dyDescent="0.25"/>
    <row r="25383" ht="15" hidden="1" customHeight="1" x14ac:dyDescent="0.25"/>
    <row r="25384" ht="15" hidden="1" customHeight="1" x14ac:dyDescent="0.25"/>
    <row r="25385" ht="15" hidden="1" customHeight="1" x14ac:dyDescent="0.25"/>
    <row r="25386" ht="15" hidden="1" customHeight="1" x14ac:dyDescent="0.25"/>
    <row r="25387" ht="15" hidden="1" customHeight="1" x14ac:dyDescent="0.25"/>
    <row r="25388" ht="15" hidden="1" customHeight="1" x14ac:dyDescent="0.25"/>
    <row r="25389" ht="15" hidden="1" customHeight="1" x14ac:dyDescent="0.25"/>
    <row r="25390" ht="15" hidden="1" customHeight="1" x14ac:dyDescent="0.25"/>
    <row r="25391" ht="15" hidden="1" customHeight="1" x14ac:dyDescent="0.25"/>
    <row r="25392" ht="15" hidden="1" customHeight="1" x14ac:dyDescent="0.25"/>
    <row r="25393" ht="15" hidden="1" customHeight="1" x14ac:dyDescent="0.25"/>
    <row r="25394" ht="15" hidden="1" customHeight="1" x14ac:dyDescent="0.25"/>
    <row r="25395" ht="15" hidden="1" customHeight="1" x14ac:dyDescent="0.25"/>
    <row r="25396" ht="15" hidden="1" customHeight="1" x14ac:dyDescent="0.25"/>
    <row r="25397" ht="15" hidden="1" customHeight="1" x14ac:dyDescent="0.25"/>
    <row r="25398" ht="15" hidden="1" customHeight="1" x14ac:dyDescent="0.25"/>
    <row r="25399" ht="15" hidden="1" customHeight="1" x14ac:dyDescent="0.25"/>
    <row r="25400" ht="15" hidden="1" customHeight="1" x14ac:dyDescent="0.25"/>
    <row r="25401" ht="15" hidden="1" customHeight="1" x14ac:dyDescent="0.25"/>
    <row r="25402" ht="15" hidden="1" customHeight="1" x14ac:dyDescent="0.25"/>
    <row r="25403" ht="15" hidden="1" customHeight="1" x14ac:dyDescent="0.25"/>
    <row r="25404" ht="15" hidden="1" customHeight="1" x14ac:dyDescent="0.25"/>
    <row r="25405" ht="15" hidden="1" customHeight="1" x14ac:dyDescent="0.25"/>
    <row r="25406" ht="15" hidden="1" customHeight="1" x14ac:dyDescent="0.25"/>
    <row r="25407" ht="15" hidden="1" customHeight="1" x14ac:dyDescent="0.25"/>
    <row r="25408" ht="15" hidden="1" customHeight="1" x14ac:dyDescent="0.25"/>
    <row r="25409" ht="15" hidden="1" customHeight="1" x14ac:dyDescent="0.25"/>
    <row r="25410" ht="15" hidden="1" customHeight="1" x14ac:dyDescent="0.25"/>
    <row r="25411" ht="15" hidden="1" customHeight="1" x14ac:dyDescent="0.25"/>
    <row r="25412" ht="15" hidden="1" customHeight="1" x14ac:dyDescent="0.25"/>
    <row r="25413" ht="15" hidden="1" customHeight="1" x14ac:dyDescent="0.25"/>
    <row r="25414" ht="15" hidden="1" customHeight="1" x14ac:dyDescent="0.25"/>
    <row r="25415" ht="15" hidden="1" customHeight="1" x14ac:dyDescent="0.25"/>
    <row r="25416" ht="15" hidden="1" customHeight="1" x14ac:dyDescent="0.25"/>
    <row r="25417" ht="15" hidden="1" customHeight="1" x14ac:dyDescent="0.25"/>
    <row r="25418" ht="15" hidden="1" customHeight="1" x14ac:dyDescent="0.25"/>
    <row r="25419" ht="15" hidden="1" customHeight="1" x14ac:dyDescent="0.25"/>
    <row r="25420" ht="15" hidden="1" customHeight="1" x14ac:dyDescent="0.25"/>
    <row r="25421" ht="15" hidden="1" customHeight="1" x14ac:dyDescent="0.25"/>
    <row r="25422" ht="15" hidden="1" customHeight="1" x14ac:dyDescent="0.25"/>
    <row r="25423" ht="15" hidden="1" customHeight="1" x14ac:dyDescent="0.25"/>
    <row r="25424" ht="15" hidden="1" customHeight="1" x14ac:dyDescent="0.25"/>
    <row r="25425" ht="15" hidden="1" customHeight="1" x14ac:dyDescent="0.25"/>
    <row r="25426" ht="15" hidden="1" customHeight="1" x14ac:dyDescent="0.25"/>
    <row r="25427" ht="15" hidden="1" customHeight="1" x14ac:dyDescent="0.25"/>
    <row r="25428" ht="15" hidden="1" customHeight="1" x14ac:dyDescent="0.25"/>
    <row r="25429" ht="15" hidden="1" customHeight="1" x14ac:dyDescent="0.25"/>
    <row r="25430" ht="15" hidden="1" customHeight="1" x14ac:dyDescent="0.25"/>
    <row r="25431" ht="15" hidden="1" customHeight="1" x14ac:dyDescent="0.25"/>
    <row r="25432" ht="15" hidden="1" customHeight="1" x14ac:dyDescent="0.25"/>
    <row r="25433" ht="15" hidden="1" customHeight="1" x14ac:dyDescent="0.25"/>
    <row r="25434" ht="15" hidden="1" customHeight="1" x14ac:dyDescent="0.25"/>
    <row r="25435" ht="15" hidden="1" customHeight="1" x14ac:dyDescent="0.25"/>
    <row r="25436" ht="15" hidden="1" customHeight="1" x14ac:dyDescent="0.25"/>
    <row r="25437" ht="15" hidden="1" customHeight="1" x14ac:dyDescent="0.25"/>
    <row r="25438" ht="15" hidden="1" customHeight="1" x14ac:dyDescent="0.25"/>
    <row r="25439" ht="15" hidden="1" customHeight="1" x14ac:dyDescent="0.25"/>
    <row r="25440" ht="15" hidden="1" customHeight="1" x14ac:dyDescent="0.25"/>
    <row r="25441" ht="15" hidden="1" customHeight="1" x14ac:dyDescent="0.25"/>
    <row r="25442" ht="15" hidden="1" customHeight="1" x14ac:dyDescent="0.25"/>
    <row r="25443" ht="15" hidden="1" customHeight="1" x14ac:dyDescent="0.25"/>
    <row r="25444" ht="15" hidden="1" customHeight="1" x14ac:dyDescent="0.25"/>
    <row r="25445" ht="15" hidden="1" customHeight="1" x14ac:dyDescent="0.25"/>
    <row r="25446" ht="15" hidden="1" customHeight="1" x14ac:dyDescent="0.25"/>
    <row r="25447" ht="15" hidden="1" customHeight="1" x14ac:dyDescent="0.25"/>
    <row r="25448" ht="15" hidden="1" customHeight="1" x14ac:dyDescent="0.25"/>
    <row r="25449" ht="15" hidden="1" customHeight="1" x14ac:dyDescent="0.25"/>
    <row r="25450" ht="15" hidden="1" customHeight="1" x14ac:dyDescent="0.25"/>
    <row r="25451" ht="15" hidden="1" customHeight="1" x14ac:dyDescent="0.25"/>
    <row r="25452" ht="15" hidden="1" customHeight="1" x14ac:dyDescent="0.25"/>
    <row r="25453" ht="15" hidden="1" customHeight="1" x14ac:dyDescent="0.25"/>
    <row r="25454" ht="15" hidden="1" customHeight="1" x14ac:dyDescent="0.25"/>
    <row r="25455" ht="15" hidden="1" customHeight="1" x14ac:dyDescent="0.25"/>
    <row r="25456" ht="15" hidden="1" customHeight="1" x14ac:dyDescent="0.25"/>
    <row r="25457" ht="15" hidden="1" customHeight="1" x14ac:dyDescent="0.25"/>
    <row r="25458" ht="15" hidden="1" customHeight="1" x14ac:dyDescent="0.25"/>
    <row r="25459" ht="15" hidden="1" customHeight="1" x14ac:dyDescent="0.25"/>
    <row r="25460" ht="15" hidden="1" customHeight="1" x14ac:dyDescent="0.25"/>
    <row r="25461" ht="15" hidden="1" customHeight="1" x14ac:dyDescent="0.25"/>
    <row r="25462" ht="15" hidden="1" customHeight="1" x14ac:dyDescent="0.25"/>
    <row r="25463" ht="15" hidden="1" customHeight="1" x14ac:dyDescent="0.25"/>
    <row r="25464" ht="15" hidden="1" customHeight="1" x14ac:dyDescent="0.25"/>
    <row r="25465" ht="15" hidden="1" customHeight="1" x14ac:dyDescent="0.25"/>
    <row r="25466" ht="15" hidden="1" customHeight="1" x14ac:dyDescent="0.25"/>
    <row r="25467" ht="15" hidden="1" customHeight="1" x14ac:dyDescent="0.25"/>
    <row r="25468" ht="15" hidden="1" customHeight="1" x14ac:dyDescent="0.25"/>
    <row r="25469" ht="15" hidden="1" customHeight="1" x14ac:dyDescent="0.25"/>
    <row r="25470" ht="15" hidden="1" customHeight="1" x14ac:dyDescent="0.25"/>
    <row r="25471" ht="15" hidden="1" customHeight="1" x14ac:dyDescent="0.25"/>
    <row r="25472" ht="15" hidden="1" customHeight="1" x14ac:dyDescent="0.25"/>
    <row r="25473" ht="15" hidden="1" customHeight="1" x14ac:dyDescent="0.25"/>
    <row r="25474" ht="15" hidden="1" customHeight="1" x14ac:dyDescent="0.25"/>
    <row r="25475" ht="15" hidden="1" customHeight="1" x14ac:dyDescent="0.25"/>
    <row r="25476" ht="15" hidden="1" customHeight="1" x14ac:dyDescent="0.25"/>
    <row r="25477" ht="15" hidden="1" customHeight="1" x14ac:dyDescent="0.25"/>
    <row r="25478" ht="15" hidden="1" customHeight="1" x14ac:dyDescent="0.25"/>
    <row r="25479" ht="15" hidden="1" customHeight="1" x14ac:dyDescent="0.25"/>
    <row r="25480" ht="15" hidden="1" customHeight="1" x14ac:dyDescent="0.25"/>
    <row r="25481" ht="15" hidden="1" customHeight="1" x14ac:dyDescent="0.25"/>
    <row r="25482" ht="15" hidden="1" customHeight="1" x14ac:dyDescent="0.25"/>
    <row r="25483" ht="15" hidden="1" customHeight="1" x14ac:dyDescent="0.25"/>
    <row r="25484" ht="15" hidden="1" customHeight="1" x14ac:dyDescent="0.25"/>
    <row r="25485" ht="15" hidden="1" customHeight="1" x14ac:dyDescent="0.25"/>
    <row r="25486" ht="15" hidden="1" customHeight="1" x14ac:dyDescent="0.25"/>
    <row r="25487" ht="15" hidden="1" customHeight="1" x14ac:dyDescent="0.25"/>
    <row r="25488" ht="15" hidden="1" customHeight="1" x14ac:dyDescent="0.25"/>
    <row r="25489" ht="15" hidden="1" customHeight="1" x14ac:dyDescent="0.25"/>
    <row r="25490" ht="15" hidden="1" customHeight="1" x14ac:dyDescent="0.25"/>
    <row r="25491" ht="15" hidden="1" customHeight="1" x14ac:dyDescent="0.25"/>
    <row r="25492" ht="15" hidden="1" customHeight="1" x14ac:dyDescent="0.25"/>
    <row r="25493" ht="15" hidden="1" customHeight="1" x14ac:dyDescent="0.25"/>
    <row r="25494" ht="15" hidden="1" customHeight="1" x14ac:dyDescent="0.25"/>
    <row r="25495" ht="15" hidden="1" customHeight="1" x14ac:dyDescent="0.25"/>
    <row r="25496" ht="15" hidden="1" customHeight="1" x14ac:dyDescent="0.25"/>
    <row r="25497" ht="15" hidden="1" customHeight="1" x14ac:dyDescent="0.25"/>
    <row r="25498" ht="15" hidden="1" customHeight="1" x14ac:dyDescent="0.25"/>
    <row r="25499" ht="15" hidden="1" customHeight="1" x14ac:dyDescent="0.25"/>
    <row r="25500" ht="15" hidden="1" customHeight="1" x14ac:dyDescent="0.25"/>
    <row r="25501" ht="15" hidden="1" customHeight="1" x14ac:dyDescent="0.25"/>
    <row r="25502" ht="15" hidden="1" customHeight="1" x14ac:dyDescent="0.25"/>
    <row r="25503" ht="15" hidden="1" customHeight="1" x14ac:dyDescent="0.25"/>
    <row r="25504" ht="15" hidden="1" customHeight="1" x14ac:dyDescent="0.25"/>
    <row r="25505" ht="15" hidden="1" customHeight="1" x14ac:dyDescent="0.25"/>
    <row r="25506" ht="15" hidden="1" customHeight="1" x14ac:dyDescent="0.25"/>
    <row r="25507" ht="15" hidden="1" customHeight="1" x14ac:dyDescent="0.25"/>
    <row r="25508" ht="15" hidden="1" customHeight="1" x14ac:dyDescent="0.25"/>
    <row r="25509" ht="15" hidden="1" customHeight="1" x14ac:dyDescent="0.25"/>
    <row r="25510" ht="15" hidden="1" customHeight="1" x14ac:dyDescent="0.25"/>
    <row r="25511" ht="15" hidden="1" customHeight="1" x14ac:dyDescent="0.25"/>
    <row r="25512" ht="15" hidden="1" customHeight="1" x14ac:dyDescent="0.25"/>
    <row r="25513" ht="15" hidden="1" customHeight="1" x14ac:dyDescent="0.25"/>
    <row r="25514" ht="15" hidden="1" customHeight="1" x14ac:dyDescent="0.25"/>
    <row r="25515" ht="15" hidden="1" customHeight="1" x14ac:dyDescent="0.25"/>
    <row r="25516" ht="15" hidden="1" customHeight="1" x14ac:dyDescent="0.25"/>
    <row r="25517" ht="15" hidden="1" customHeight="1" x14ac:dyDescent="0.25"/>
    <row r="25518" ht="15" hidden="1" customHeight="1" x14ac:dyDescent="0.25"/>
    <row r="25519" ht="15" hidden="1" customHeight="1" x14ac:dyDescent="0.25"/>
    <row r="25520" ht="15" hidden="1" customHeight="1" x14ac:dyDescent="0.25"/>
    <row r="25521" ht="15" hidden="1" customHeight="1" x14ac:dyDescent="0.25"/>
    <row r="25522" ht="15" hidden="1" customHeight="1" x14ac:dyDescent="0.25"/>
    <row r="25523" ht="15" hidden="1" customHeight="1" x14ac:dyDescent="0.25"/>
    <row r="25524" ht="15" hidden="1" customHeight="1" x14ac:dyDescent="0.25"/>
    <row r="25525" ht="15" hidden="1" customHeight="1" x14ac:dyDescent="0.25"/>
    <row r="25526" ht="15" hidden="1" customHeight="1" x14ac:dyDescent="0.25"/>
    <row r="25527" ht="15" hidden="1" customHeight="1" x14ac:dyDescent="0.25"/>
    <row r="25528" ht="15" hidden="1" customHeight="1" x14ac:dyDescent="0.25"/>
    <row r="25529" ht="15" hidden="1" customHeight="1" x14ac:dyDescent="0.25"/>
    <row r="25530" ht="15" hidden="1" customHeight="1" x14ac:dyDescent="0.25"/>
    <row r="25531" ht="15" hidden="1" customHeight="1" x14ac:dyDescent="0.25"/>
    <row r="25532" ht="15" hidden="1" customHeight="1" x14ac:dyDescent="0.25"/>
    <row r="25533" ht="15" hidden="1" customHeight="1" x14ac:dyDescent="0.25"/>
    <row r="25534" ht="15" hidden="1" customHeight="1" x14ac:dyDescent="0.25"/>
    <row r="25535" ht="15" hidden="1" customHeight="1" x14ac:dyDescent="0.25"/>
    <row r="25536" ht="15" hidden="1" customHeight="1" x14ac:dyDescent="0.25"/>
    <row r="25537" ht="15" hidden="1" customHeight="1" x14ac:dyDescent="0.25"/>
    <row r="25538" ht="15" hidden="1" customHeight="1" x14ac:dyDescent="0.25"/>
    <row r="25539" ht="15" hidden="1" customHeight="1" x14ac:dyDescent="0.25"/>
    <row r="25540" ht="15" hidden="1" customHeight="1" x14ac:dyDescent="0.25"/>
    <row r="25541" ht="15" hidden="1" customHeight="1" x14ac:dyDescent="0.25"/>
    <row r="25542" ht="15" hidden="1" customHeight="1" x14ac:dyDescent="0.25"/>
    <row r="25543" ht="15" hidden="1" customHeight="1" x14ac:dyDescent="0.25"/>
    <row r="25544" ht="15" hidden="1" customHeight="1" x14ac:dyDescent="0.25"/>
    <row r="25545" ht="15" hidden="1" customHeight="1" x14ac:dyDescent="0.25"/>
    <row r="25546" ht="15" hidden="1" customHeight="1" x14ac:dyDescent="0.25"/>
    <row r="25547" ht="15" hidden="1" customHeight="1" x14ac:dyDescent="0.25"/>
    <row r="25548" ht="15" hidden="1" customHeight="1" x14ac:dyDescent="0.25"/>
    <row r="25549" ht="15" hidden="1" customHeight="1" x14ac:dyDescent="0.25"/>
    <row r="25550" ht="15" hidden="1" customHeight="1" x14ac:dyDescent="0.25"/>
    <row r="25551" ht="15" hidden="1" customHeight="1" x14ac:dyDescent="0.25"/>
    <row r="25552" ht="15" hidden="1" customHeight="1" x14ac:dyDescent="0.25"/>
    <row r="25553" ht="15" hidden="1" customHeight="1" x14ac:dyDescent="0.25"/>
    <row r="25554" ht="15" hidden="1" customHeight="1" x14ac:dyDescent="0.25"/>
    <row r="25555" ht="15" hidden="1" customHeight="1" x14ac:dyDescent="0.25"/>
    <row r="25556" ht="15" hidden="1" customHeight="1" x14ac:dyDescent="0.25"/>
    <row r="25557" ht="15" hidden="1" customHeight="1" x14ac:dyDescent="0.25"/>
    <row r="25558" ht="15" hidden="1" customHeight="1" x14ac:dyDescent="0.25"/>
    <row r="25559" ht="15" hidden="1" customHeight="1" x14ac:dyDescent="0.25"/>
    <row r="25560" ht="15" hidden="1" customHeight="1" x14ac:dyDescent="0.25"/>
    <row r="25561" ht="15" hidden="1" customHeight="1" x14ac:dyDescent="0.25"/>
    <row r="25562" ht="15" hidden="1" customHeight="1" x14ac:dyDescent="0.25"/>
    <row r="25563" ht="15" hidden="1" customHeight="1" x14ac:dyDescent="0.25"/>
    <row r="25564" ht="15" hidden="1" customHeight="1" x14ac:dyDescent="0.25"/>
    <row r="25565" ht="15" hidden="1" customHeight="1" x14ac:dyDescent="0.25"/>
    <row r="25566" ht="15" hidden="1" customHeight="1" x14ac:dyDescent="0.25"/>
    <row r="25567" ht="15" hidden="1" customHeight="1" x14ac:dyDescent="0.25"/>
    <row r="25568" ht="15" hidden="1" customHeight="1" x14ac:dyDescent="0.25"/>
    <row r="25569" ht="15" hidden="1" customHeight="1" x14ac:dyDescent="0.25"/>
    <row r="25570" ht="15" hidden="1" customHeight="1" x14ac:dyDescent="0.25"/>
    <row r="25571" ht="15" hidden="1" customHeight="1" x14ac:dyDescent="0.25"/>
    <row r="25572" ht="15" hidden="1" customHeight="1" x14ac:dyDescent="0.25"/>
    <row r="25573" ht="15" hidden="1" customHeight="1" x14ac:dyDescent="0.25"/>
    <row r="25574" ht="15" hidden="1" customHeight="1" x14ac:dyDescent="0.25"/>
    <row r="25575" ht="15" hidden="1" customHeight="1" x14ac:dyDescent="0.25"/>
    <row r="25576" ht="15" hidden="1" customHeight="1" x14ac:dyDescent="0.25"/>
    <row r="25577" ht="15" hidden="1" customHeight="1" x14ac:dyDescent="0.25"/>
    <row r="25578" ht="15" hidden="1" customHeight="1" x14ac:dyDescent="0.25"/>
    <row r="25579" ht="15" hidden="1" customHeight="1" x14ac:dyDescent="0.25"/>
    <row r="25580" ht="15" hidden="1" customHeight="1" x14ac:dyDescent="0.25"/>
    <row r="25581" ht="15" hidden="1" customHeight="1" x14ac:dyDescent="0.25"/>
    <row r="25582" ht="15" hidden="1" customHeight="1" x14ac:dyDescent="0.25"/>
    <row r="25583" ht="15" hidden="1" customHeight="1" x14ac:dyDescent="0.25"/>
    <row r="25584" ht="15" hidden="1" customHeight="1" x14ac:dyDescent="0.25"/>
    <row r="25585" ht="15" hidden="1" customHeight="1" x14ac:dyDescent="0.25"/>
    <row r="25586" ht="15" hidden="1" customHeight="1" x14ac:dyDescent="0.25"/>
    <row r="25587" ht="15" hidden="1" customHeight="1" x14ac:dyDescent="0.25"/>
    <row r="25588" ht="15" hidden="1" customHeight="1" x14ac:dyDescent="0.25"/>
    <row r="25589" ht="15" hidden="1" customHeight="1" x14ac:dyDescent="0.25"/>
    <row r="25590" ht="15" hidden="1" customHeight="1" x14ac:dyDescent="0.25"/>
    <row r="25591" ht="15" hidden="1" customHeight="1" x14ac:dyDescent="0.25"/>
    <row r="25592" ht="15" hidden="1" customHeight="1" x14ac:dyDescent="0.25"/>
    <row r="25593" ht="15" hidden="1" customHeight="1" x14ac:dyDescent="0.25"/>
    <row r="25594" ht="15" hidden="1" customHeight="1" x14ac:dyDescent="0.25"/>
    <row r="25595" ht="15" hidden="1" customHeight="1" x14ac:dyDescent="0.25"/>
    <row r="25596" ht="15" hidden="1" customHeight="1" x14ac:dyDescent="0.25"/>
    <row r="25597" ht="15" hidden="1" customHeight="1" x14ac:dyDescent="0.25"/>
    <row r="25598" ht="15" hidden="1" customHeight="1" x14ac:dyDescent="0.25"/>
    <row r="25599" ht="15" hidden="1" customHeight="1" x14ac:dyDescent="0.25"/>
    <row r="25600" ht="15" hidden="1" customHeight="1" x14ac:dyDescent="0.25"/>
    <row r="25601" ht="15" hidden="1" customHeight="1" x14ac:dyDescent="0.25"/>
    <row r="25602" ht="15" hidden="1" customHeight="1" x14ac:dyDescent="0.25"/>
    <row r="25603" ht="15" hidden="1" customHeight="1" x14ac:dyDescent="0.25"/>
    <row r="25604" ht="15" hidden="1" customHeight="1" x14ac:dyDescent="0.25"/>
    <row r="25605" ht="15" hidden="1" customHeight="1" x14ac:dyDescent="0.25"/>
    <row r="25606" ht="15" hidden="1" customHeight="1" x14ac:dyDescent="0.25"/>
    <row r="25607" ht="15" hidden="1" customHeight="1" x14ac:dyDescent="0.25"/>
    <row r="25608" ht="15" hidden="1" customHeight="1" x14ac:dyDescent="0.25"/>
    <row r="25609" ht="15" hidden="1" customHeight="1" x14ac:dyDescent="0.25"/>
    <row r="25610" ht="15" hidden="1" customHeight="1" x14ac:dyDescent="0.25"/>
    <row r="25611" ht="15" hidden="1" customHeight="1" x14ac:dyDescent="0.25"/>
    <row r="25612" ht="15" hidden="1" customHeight="1" x14ac:dyDescent="0.25"/>
    <row r="25613" ht="15" hidden="1" customHeight="1" x14ac:dyDescent="0.25"/>
    <row r="25614" ht="15" hidden="1" customHeight="1" x14ac:dyDescent="0.25"/>
    <row r="25615" ht="15" hidden="1" customHeight="1" x14ac:dyDescent="0.25"/>
    <row r="25616" ht="15" hidden="1" customHeight="1" x14ac:dyDescent="0.25"/>
    <row r="25617" ht="15" hidden="1" customHeight="1" x14ac:dyDescent="0.25"/>
    <row r="25618" ht="15" hidden="1" customHeight="1" x14ac:dyDescent="0.25"/>
    <row r="25619" ht="15" hidden="1" customHeight="1" x14ac:dyDescent="0.25"/>
    <row r="25620" ht="15" hidden="1" customHeight="1" x14ac:dyDescent="0.25"/>
    <row r="25621" ht="15" hidden="1" customHeight="1" x14ac:dyDescent="0.25"/>
    <row r="25622" ht="15" hidden="1" customHeight="1" x14ac:dyDescent="0.25"/>
    <row r="25623" ht="15" hidden="1" customHeight="1" x14ac:dyDescent="0.25"/>
    <row r="25624" ht="15" hidden="1" customHeight="1" x14ac:dyDescent="0.25"/>
    <row r="25625" ht="15" hidden="1" customHeight="1" x14ac:dyDescent="0.25"/>
    <row r="25626" ht="15" hidden="1" customHeight="1" x14ac:dyDescent="0.25"/>
    <row r="25627" ht="15" hidden="1" customHeight="1" x14ac:dyDescent="0.25"/>
    <row r="25628" ht="15" hidden="1" customHeight="1" x14ac:dyDescent="0.25"/>
    <row r="25629" ht="15" hidden="1" customHeight="1" x14ac:dyDescent="0.25"/>
    <row r="25630" ht="15" hidden="1" customHeight="1" x14ac:dyDescent="0.25"/>
    <row r="25631" ht="15" hidden="1" customHeight="1" x14ac:dyDescent="0.25"/>
    <row r="25632" ht="15" hidden="1" customHeight="1" x14ac:dyDescent="0.25"/>
    <row r="25633" ht="15" hidden="1" customHeight="1" x14ac:dyDescent="0.25"/>
    <row r="25634" ht="15" hidden="1" customHeight="1" x14ac:dyDescent="0.25"/>
    <row r="25635" ht="15" hidden="1" customHeight="1" x14ac:dyDescent="0.25"/>
    <row r="25636" ht="15" hidden="1" customHeight="1" x14ac:dyDescent="0.25"/>
    <row r="25637" ht="15" hidden="1" customHeight="1" x14ac:dyDescent="0.25"/>
    <row r="25638" ht="15" hidden="1" customHeight="1" x14ac:dyDescent="0.25"/>
    <row r="25639" ht="15" hidden="1" customHeight="1" x14ac:dyDescent="0.25"/>
    <row r="25640" ht="15" hidden="1" customHeight="1" x14ac:dyDescent="0.25"/>
    <row r="25641" ht="15" hidden="1" customHeight="1" x14ac:dyDescent="0.25"/>
    <row r="25642" ht="15" hidden="1" customHeight="1" x14ac:dyDescent="0.25"/>
    <row r="25643" ht="15" hidden="1" customHeight="1" x14ac:dyDescent="0.25"/>
    <row r="25644" ht="15" hidden="1" customHeight="1" x14ac:dyDescent="0.25"/>
    <row r="25645" ht="15" hidden="1" customHeight="1" x14ac:dyDescent="0.25"/>
    <row r="25646" ht="15" hidden="1" customHeight="1" x14ac:dyDescent="0.25"/>
    <row r="25647" ht="15" hidden="1" customHeight="1" x14ac:dyDescent="0.25"/>
    <row r="25648" ht="15" hidden="1" customHeight="1" x14ac:dyDescent="0.25"/>
    <row r="25649" ht="15" hidden="1" customHeight="1" x14ac:dyDescent="0.25"/>
    <row r="25650" ht="15" hidden="1" customHeight="1" x14ac:dyDescent="0.25"/>
    <row r="25651" ht="15" hidden="1" customHeight="1" x14ac:dyDescent="0.25"/>
    <row r="25652" ht="15" hidden="1" customHeight="1" x14ac:dyDescent="0.25"/>
    <row r="25653" ht="15" hidden="1" customHeight="1" x14ac:dyDescent="0.25"/>
    <row r="25654" ht="15" hidden="1" customHeight="1" x14ac:dyDescent="0.25"/>
    <row r="25655" ht="15" hidden="1" customHeight="1" x14ac:dyDescent="0.25"/>
    <row r="25656" ht="15" hidden="1" customHeight="1" x14ac:dyDescent="0.25"/>
    <row r="25657" ht="15" hidden="1" customHeight="1" x14ac:dyDescent="0.25"/>
    <row r="25658" ht="15" hidden="1" customHeight="1" x14ac:dyDescent="0.25"/>
    <row r="25659" ht="15" hidden="1" customHeight="1" x14ac:dyDescent="0.25"/>
    <row r="25660" ht="15" hidden="1" customHeight="1" x14ac:dyDescent="0.25"/>
    <row r="25661" ht="15" hidden="1" customHeight="1" x14ac:dyDescent="0.25"/>
    <row r="25662" ht="15" hidden="1" customHeight="1" x14ac:dyDescent="0.25"/>
    <row r="25663" ht="15" hidden="1" customHeight="1" x14ac:dyDescent="0.25"/>
    <row r="25664" ht="15" hidden="1" customHeight="1" x14ac:dyDescent="0.25"/>
    <row r="25665" ht="15" hidden="1" customHeight="1" x14ac:dyDescent="0.25"/>
    <row r="25666" ht="15" hidden="1" customHeight="1" x14ac:dyDescent="0.25"/>
    <row r="25667" ht="15" hidden="1" customHeight="1" x14ac:dyDescent="0.25"/>
    <row r="25668" ht="15" hidden="1" customHeight="1" x14ac:dyDescent="0.25"/>
    <row r="25669" ht="15" hidden="1" customHeight="1" x14ac:dyDescent="0.25"/>
    <row r="25670" ht="15" hidden="1" customHeight="1" x14ac:dyDescent="0.25"/>
    <row r="25671" ht="15" hidden="1" customHeight="1" x14ac:dyDescent="0.25"/>
    <row r="25672" ht="15" hidden="1" customHeight="1" x14ac:dyDescent="0.25"/>
    <row r="25673" ht="15" hidden="1" customHeight="1" x14ac:dyDescent="0.25"/>
    <row r="25674" ht="15" hidden="1" customHeight="1" x14ac:dyDescent="0.25"/>
    <row r="25675" ht="15" hidden="1" customHeight="1" x14ac:dyDescent="0.25"/>
    <row r="25676" ht="15" hidden="1" customHeight="1" x14ac:dyDescent="0.25"/>
    <row r="25677" ht="15" hidden="1" customHeight="1" x14ac:dyDescent="0.25"/>
    <row r="25678" ht="15" hidden="1" customHeight="1" x14ac:dyDescent="0.25"/>
    <row r="25679" ht="15" hidden="1" customHeight="1" x14ac:dyDescent="0.25"/>
    <row r="25680" ht="15" hidden="1" customHeight="1" x14ac:dyDescent="0.25"/>
    <row r="25681" ht="15" hidden="1" customHeight="1" x14ac:dyDescent="0.25"/>
    <row r="25682" ht="15" hidden="1" customHeight="1" x14ac:dyDescent="0.25"/>
    <row r="25683" ht="15" hidden="1" customHeight="1" x14ac:dyDescent="0.25"/>
    <row r="25684" ht="15" hidden="1" customHeight="1" x14ac:dyDescent="0.25"/>
    <row r="25685" ht="15" hidden="1" customHeight="1" x14ac:dyDescent="0.25"/>
    <row r="25686" ht="15" hidden="1" customHeight="1" x14ac:dyDescent="0.25"/>
    <row r="25687" ht="15" hidden="1" customHeight="1" x14ac:dyDescent="0.25"/>
    <row r="25688" ht="15" hidden="1" customHeight="1" x14ac:dyDescent="0.25"/>
    <row r="25689" ht="15" hidden="1" customHeight="1" x14ac:dyDescent="0.25"/>
    <row r="25690" ht="15" hidden="1" customHeight="1" x14ac:dyDescent="0.25"/>
    <row r="25691" ht="15" hidden="1" customHeight="1" x14ac:dyDescent="0.25"/>
    <row r="25692" ht="15" hidden="1" customHeight="1" x14ac:dyDescent="0.25"/>
    <row r="25693" ht="15" hidden="1" customHeight="1" x14ac:dyDescent="0.25"/>
    <row r="25694" ht="15" hidden="1" customHeight="1" x14ac:dyDescent="0.25"/>
    <row r="25695" ht="15" hidden="1" customHeight="1" x14ac:dyDescent="0.25"/>
    <row r="25696" ht="15" hidden="1" customHeight="1" x14ac:dyDescent="0.25"/>
    <row r="25697" ht="15" hidden="1" customHeight="1" x14ac:dyDescent="0.25"/>
    <row r="25698" ht="15" hidden="1" customHeight="1" x14ac:dyDescent="0.25"/>
    <row r="25699" ht="15" hidden="1" customHeight="1" x14ac:dyDescent="0.25"/>
    <row r="25700" ht="15" hidden="1" customHeight="1" x14ac:dyDescent="0.25"/>
    <row r="25701" ht="15" hidden="1" customHeight="1" x14ac:dyDescent="0.25"/>
    <row r="25702" ht="15" hidden="1" customHeight="1" x14ac:dyDescent="0.25"/>
    <row r="25703" ht="15" hidden="1" customHeight="1" x14ac:dyDescent="0.25"/>
    <row r="25704" ht="15" hidden="1" customHeight="1" x14ac:dyDescent="0.25"/>
    <row r="25705" ht="15" hidden="1" customHeight="1" x14ac:dyDescent="0.25"/>
    <row r="25706" ht="15" hidden="1" customHeight="1" x14ac:dyDescent="0.25"/>
    <row r="25707" ht="15" hidden="1" customHeight="1" x14ac:dyDescent="0.25"/>
    <row r="25708" ht="15" hidden="1" customHeight="1" x14ac:dyDescent="0.25"/>
    <row r="25709" ht="15" hidden="1" customHeight="1" x14ac:dyDescent="0.25"/>
    <row r="25710" ht="15" hidden="1" customHeight="1" x14ac:dyDescent="0.25"/>
    <row r="25711" ht="15" hidden="1" customHeight="1" x14ac:dyDescent="0.25"/>
    <row r="25712" ht="15" hidden="1" customHeight="1" x14ac:dyDescent="0.25"/>
    <row r="25713" ht="15" hidden="1" customHeight="1" x14ac:dyDescent="0.25"/>
    <row r="25714" ht="15" hidden="1" customHeight="1" x14ac:dyDescent="0.25"/>
    <row r="25715" ht="15" hidden="1" customHeight="1" x14ac:dyDescent="0.25"/>
    <row r="25716" ht="15" hidden="1" customHeight="1" x14ac:dyDescent="0.25"/>
    <row r="25717" ht="15" hidden="1" customHeight="1" x14ac:dyDescent="0.25"/>
    <row r="25718" ht="15" hidden="1" customHeight="1" x14ac:dyDescent="0.25"/>
    <row r="25719" ht="15" hidden="1" customHeight="1" x14ac:dyDescent="0.25"/>
    <row r="25720" ht="15" hidden="1" customHeight="1" x14ac:dyDescent="0.25"/>
    <row r="25721" ht="15" hidden="1" customHeight="1" x14ac:dyDescent="0.25"/>
    <row r="25722" ht="15" hidden="1" customHeight="1" x14ac:dyDescent="0.25"/>
    <row r="25723" ht="15" hidden="1" customHeight="1" x14ac:dyDescent="0.25"/>
    <row r="25724" ht="15" hidden="1" customHeight="1" x14ac:dyDescent="0.25"/>
    <row r="25725" ht="15" hidden="1" customHeight="1" x14ac:dyDescent="0.25"/>
    <row r="25726" ht="15" hidden="1" customHeight="1" x14ac:dyDescent="0.25"/>
    <row r="25727" ht="15" hidden="1" customHeight="1" x14ac:dyDescent="0.25"/>
    <row r="25728" ht="15" hidden="1" customHeight="1" x14ac:dyDescent="0.25"/>
    <row r="25729" ht="15" hidden="1" customHeight="1" x14ac:dyDescent="0.25"/>
    <row r="25730" ht="15" hidden="1" customHeight="1" x14ac:dyDescent="0.25"/>
    <row r="25731" ht="15" hidden="1" customHeight="1" x14ac:dyDescent="0.25"/>
    <row r="25732" ht="15" hidden="1" customHeight="1" x14ac:dyDescent="0.25"/>
    <row r="25733" ht="15" hidden="1" customHeight="1" x14ac:dyDescent="0.25"/>
    <row r="25734" ht="15" hidden="1" customHeight="1" x14ac:dyDescent="0.25"/>
    <row r="25735" ht="15" hidden="1" customHeight="1" x14ac:dyDescent="0.25"/>
    <row r="25736" ht="15" hidden="1" customHeight="1" x14ac:dyDescent="0.25"/>
    <row r="25737" ht="15" hidden="1" customHeight="1" x14ac:dyDescent="0.25"/>
    <row r="25738" ht="15" hidden="1" customHeight="1" x14ac:dyDescent="0.25"/>
    <row r="25739" ht="15" hidden="1" customHeight="1" x14ac:dyDescent="0.25"/>
    <row r="25740" ht="15" hidden="1" customHeight="1" x14ac:dyDescent="0.25"/>
    <row r="25741" ht="15" hidden="1" customHeight="1" x14ac:dyDescent="0.25"/>
    <row r="25742" ht="15" hidden="1" customHeight="1" x14ac:dyDescent="0.25"/>
    <row r="25743" ht="15" hidden="1" customHeight="1" x14ac:dyDescent="0.25"/>
    <row r="25744" ht="15" hidden="1" customHeight="1" x14ac:dyDescent="0.25"/>
    <row r="25745" ht="15" hidden="1" customHeight="1" x14ac:dyDescent="0.25"/>
    <row r="25746" ht="15" hidden="1" customHeight="1" x14ac:dyDescent="0.25"/>
    <row r="25747" ht="15" hidden="1" customHeight="1" x14ac:dyDescent="0.25"/>
    <row r="25748" ht="15" hidden="1" customHeight="1" x14ac:dyDescent="0.25"/>
    <row r="25749" ht="15" hidden="1" customHeight="1" x14ac:dyDescent="0.25"/>
    <row r="25750" ht="15" hidden="1" customHeight="1" x14ac:dyDescent="0.25"/>
    <row r="25751" ht="15" hidden="1" customHeight="1" x14ac:dyDescent="0.25"/>
    <row r="25752" ht="15" hidden="1" customHeight="1" x14ac:dyDescent="0.25"/>
    <row r="25753" ht="15" hidden="1" customHeight="1" x14ac:dyDescent="0.25"/>
    <row r="25754" ht="15" hidden="1" customHeight="1" x14ac:dyDescent="0.25"/>
    <row r="25755" ht="15" hidden="1" customHeight="1" x14ac:dyDescent="0.25"/>
    <row r="25756" ht="15" hidden="1" customHeight="1" x14ac:dyDescent="0.25"/>
    <row r="25757" ht="15" hidden="1" customHeight="1" x14ac:dyDescent="0.25"/>
    <row r="25758" ht="15" hidden="1" customHeight="1" x14ac:dyDescent="0.25"/>
    <row r="25759" ht="15" hidden="1" customHeight="1" x14ac:dyDescent="0.25"/>
    <row r="25760" ht="15" hidden="1" customHeight="1" x14ac:dyDescent="0.25"/>
    <row r="25761" ht="15" hidden="1" customHeight="1" x14ac:dyDescent="0.25"/>
    <row r="25762" ht="15" hidden="1" customHeight="1" x14ac:dyDescent="0.25"/>
    <row r="25763" ht="15" hidden="1" customHeight="1" x14ac:dyDescent="0.25"/>
    <row r="25764" ht="15" hidden="1" customHeight="1" x14ac:dyDescent="0.25"/>
    <row r="25765" ht="15" hidden="1" customHeight="1" x14ac:dyDescent="0.25"/>
    <row r="25766" ht="15" hidden="1" customHeight="1" x14ac:dyDescent="0.25"/>
    <row r="25767" ht="15" hidden="1" customHeight="1" x14ac:dyDescent="0.25"/>
    <row r="25768" ht="15" hidden="1" customHeight="1" x14ac:dyDescent="0.25"/>
    <row r="25769" ht="15" hidden="1" customHeight="1" x14ac:dyDescent="0.25"/>
    <row r="25770" ht="15" hidden="1" customHeight="1" x14ac:dyDescent="0.25"/>
    <row r="25771" ht="15" hidden="1" customHeight="1" x14ac:dyDescent="0.25"/>
    <row r="25772" ht="15" hidden="1" customHeight="1" x14ac:dyDescent="0.25"/>
    <row r="25773" ht="15" hidden="1" customHeight="1" x14ac:dyDescent="0.25"/>
    <row r="25774" ht="15" hidden="1" customHeight="1" x14ac:dyDescent="0.25"/>
    <row r="25775" ht="15" hidden="1" customHeight="1" x14ac:dyDescent="0.25"/>
    <row r="25776" ht="15" hidden="1" customHeight="1" x14ac:dyDescent="0.25"/>
    <row r="25777" ht="15" hidden="1" customHeight="1" x14ac:dyDescent="0.25"/>
    <row r="25778" ht="15" hidden="1" customHeight="1" x14ac:dyDescent="0.25"/>
    <row r="25779" ht="15" hidden="1" customHeight="1" x14ac:dyDescent="0.25"/>
    <row r="25780" ht="15" hidden="1" customHeight="1" x14ac:dyDescent="0.25"/>
    <row r="25781" ht="15" hidden="1" customHeight="1" x14ac:dyDescent="0.25"/>
    <row r="25782" ht="15" hidden="1" customHeight="1" x14ac:dyDescent="0.25"/>
    <row r="25783" ht="15" hidden="1" customHeight="1" x14ac:dyDescent="0.25"/>
    <row r="25784" ht="15" hidden="1" customHeight="1" x14ac:dyDescent="0.25"/>
    <row r="25785" ht="15" hidden="1" customHeight="1" x14ac:dyDescent="0.25"/>
    <row r="25786" ht="15" hidden="1" customHeight="1" x14ac:dyDescent="0.25"/>
    <row r="25787" ht="15" hidden="1" customHeight="1" x14ac:dyDescent="0.25"/>
    <row r="25788" ht="15" hidden="1" customHeight="1" x14ac:dyDescent="0.25"/>
    <row r="25789" ht="15" hidden="1" customHeight="1" x14ac:dyDescent="0.25"/>
    <row r="25790" ht="15" hidden="1" customHeight="1" x14ac:dyDescent="0.25"/>
    <row r="25791" ht="15" hidden="1" customHeight="1" x14ac:dyDescent="0.25"/>
    <row r="25792" ht="15" hidden="1" customHeight="1" x14ac:dyDescent="0.25"/>
    <row r="25793" ht="15" hidden="1" customHeight="1" x14ac:dyDescent="0.25"/>
    <row r="25794" ht="15" hidden="1" customHeight="1" x14ac:dyDescent="0.25"/>
    <row r="25795" ht="15" hidden="1" customHeight="1" x14ac:dyDescent="0.25"/>
    <row r="25796" ht="15" hidden="1" customHeight="1" x14ac:dyDescent="0.25"/>
    <row r="25797" ht="15" hidden="1" customHeight="1" x14ac:dyDescent="0.25"/>
    <row r="25798" ht="15" hidden="1" customHeight="1" x14ac:dyDescent="0.25"/>
    <row r="25799" ht="15" hidden="1" customHeight="1" x14ac:dyDescent="0.25"/>
    <row r="25800" ht="15" hidden="1" customHeight="1" x14ac:dyDescent="0.25"/>
    <row r="25801" ht="15" hidden="1" customHeight="1" x14ac:dyDescent="0.25"/>
    <row r="25802" ht="15" hidden="1" customHeight="1" x14ac:dyDescent="0.25"/>
    <row r="25803" ht="15" hidden="1" customHeight="1" x14ac:dyDescent="0.25"/>
    <row r="25804" ht="15" hidden="1" customHeight="1" x14ac:dyDescent="0.25"/>
    <row r="25805" ht="15" hidden="1" customHeight="1" x14ac:dyDescent="0.25"/>
    <row r="25806" ht="15" hidden="1" customHeight="1" x14ac:dyDescent="0.25"/>
    <row r="25807" ht="15" hidden="1" customHeight="1" x14ac:dyDescent="0.25"/>
    <row r="25808" ht="15" hidden="1" customHeight="1" x14ac:dyDescent="0.25"/>
    <row r="25809" ht="15" hidden="1" customHeight="1" x14ac:dyDescent="0.25"/>
    <row r="25810" ht="15" hidden="1" customHeight="1" x14ac:dyDescent="0.25"/>
    <row r="25811" ht="15" hidden="1" customHeight="1" x14ac:dyDescent="0.25"/>
    <row r="25812" ht="15" hidden="1" customHeight="1" x14ac:dyDescent="0.25"/>
    <row r="25813" ht="15" hidden="1" customHeight="1" x14ac:dyDescent="0.25"/>
    <row r="25814" ht="15" hidden="1" customHeight="1" x14ac:dyDescent="0.25"/>
    <row r="25815" ht="15" hidden="1" customHeight="1" x14ac:dyDescent="0.25"/>
    <row r="25816" ht="15" hidden="1" customHeight="1" x14ac:dyDescent="0.25"/>
    <row r="25817" ht="15" hidden="1" customHeight="1" x14ac:dyDescent="0.25"/>
    <row r="25818" ht="15" hidden="1" customHeight="1" x14ac:dyDescent="0.25"/>
    <row r="25819" ht="15" hidden="1" customHeight="1" x14ac:dyDescent="0.25"/>
    <row r="25820" ht="15" hidden="1" customHeight="1" x14ac:dyDescent="0.25"/>
    <row r="25821" ht="15" hidden="1" customHeight="1" x14ac:dyDescent="0.25"/>
    <row r="25822" ht="15" hidden="1" customHeight="1" x14ac:dyDescent="0.25"/>
    <row r="25823" ht="15" hidden="1" customHeight="1" x14ac:dyDescent="0.25"/>
    <row r="25824" ht="15" hidden="1" customHeight="1" x14ac:dyDescent="0.25"/>
    <row r="25825" ht="15" hidden="1" customHeight="1" x14ac:dyDescent="0.25"/>
    <row r="25826" ht="15" hidden="1" customHeight="1" x14ac:dyDescent="0.25"/>
    <row r="25827" ht="15" hidden="1" customHeight="1" x14ac:dyDescent="0.25"/>
    <row r="25828" ht="15" hidden="1" customHeight="1" x14ac:dyDescent="0.25"/>
    <row r="25829" ht="15" hidden="1" customHeight="1" x14ac:dyDescent="0.25"/>
    <row r="25830" ht="15" hidden="1" customHeight="1" x14ac:dyDescent="0.25"/>
    <row r="25831" ht="15" hidden="1" customHeight="1" x14ac:dyDescent="0.25"/>
    <row r="25832" ht="15" hidden="1" customHeight="1" x14ac:dyDescent="0.25"/>
    <row r="25833" ht="15" hidden="1" customHeight="1" x14ac:dyDescent="0.25"/>
    <row r="25834" ht="15" hidden="1" customHeight="1" x14ac:dyDescent="0.25"/>
    <row r="25835" ht="15" hidden="1" customHeight="1" x14ac:dyDescent="0.25"/>
    <row r="25836" ht="15" hidden="1" customHeight="1" x14ac:dyDescent="0.25"/>
    <row r="25837" ht="15" hidden="1" customHeight="1" x14ac:dyDescent="0.25"/>
    <row r="25838" ht="15" hidden="1" customHeight="1" x14ac:dyDescent="0.25"/>
    <row r="25839" ht="15" hidden="1" customHeight="1" x14ac:dyDescent="0.25"/>
    <row r="25840" ht="15" hidden="1" customHeight="1" x14ac:dyDescent="0.25"/>
    <row r="25841" ht="15" hidden="1" customHeight="1" x14ac:dyDescent="0.25"/>
    <row r="25842" ht="15" hidden="1" customHeight="1" x14ac:dyDescent="0.25"/>
    <row r="25843" ht="15" hidden="1" customHeight="1" x14ac:dyDescent="0.25"/>
    <row r="25844" ht="15" hidden="1" customHeight="1" x14ac:dyDescent="0.25"/>
    <row r="25845" ht="15" hidden="1" customHeight="1" x14ac:dyDescent="0.25"/>
    <row r="25846" ht="15" hidden="1" customHeight="1" x14ac:dyDescent="0.25"/>
    <row r="25847" ht="15" hidden="1" customHeight="1" x14ac:dyDescent="0.25"/>
    <row r="25848" ht="15" hidden="1" customHeight="1" x14ac:dyDescent="0.25"/>
    <row r="25849" ht="15" hidden="1" customHeight="1" x14ac:dyDescent="0.25"/>
    <row r="25850" ht="15" hidden="1" customHeight="1" x14ac:dyDescent="0.25"/>
    <row r="25851" ht="15" hidden="1" customHeight="1" x14ac:dyDescent="0.25"/>
    <row r="25852" ht="15" hidden="1" customHeight="1" x14ac:dyDescent="0.25"/>
    <row r="25853" ht="15" hidden="1" customHeight="1" x14ac:dyDescent="0.25"/>
    <row r="25854" ht="15" hidden="1" customHeight="1" x14ac:dyDescent="0.25"/>
    <row r="25855" ht="15" hidden="1" customHeight="1" x14ac:dyDescent="0.25"/>
    <row r="25856" ht="15" hidden="1" customHeight="1" x14ac:dyDescent="0.25"/>
    <row r="25857" ht="15" hidden="1" customHeight="1" x14ac:dyDescent="0.25"/>
    <row r="25858" ht="15" hidden="1" customHeight="1" x14ac:dyDescent="0.25"/>
    <row r="25859" ht="15" hidden="1" customHeight="1" x14ac:dyDescent="0.25"/>
    <row r="25860" ht="15" hidden="1" customHeight="1" x14ac:dyDescent="0.25"/>
    <row r="25861" ht="15" hidden="1" customHeight="1" x14ac:dyDescent="0.25"/>
    <row r="25862" ht="15" hidden="1" customHeight="1" x14ac:dyDescent="0.25"/>
    <row r="25863" ht="15" hidden="1" customHeight="1" x14ac:dyDescent="0.25"/>
    <row r="25864" ht="15" hidden="1" customHeight="1" x14ac:dyDescent="0.25"/>
    <row r="25865" ht="15" hidden="1" customHeight="1" x14ac:dyDescent="0.25"/>
    <row r="25866" ht="15" hidden="1" customHeight="1" x14ac:dyDescent="0.25"/>
    <row r="25867" ht="15" hidden="1" customHeight="1" x14ac:dyDescent="0.25"/>
    <row r="25868" ht="15" hidden="1" customHeight="1" x14ac:dyDescent="0.25"/>
    <row r="25869" ht="15" hidden="1" customHeight="1" x14ac:dyDescent="0.25"/>
    <row r="25870" ht="15" hidden="1" customHeight="1" x14ac:dyDescent="0.25"/>
    <row r="25871" ht="15" hidden="1" customHeight="1" x14ac:dyDescent="0.25"/>
    <row r="25872" ht="15" hidden="1" customHeight="1" x14ac:dyDescent="0.25"/>
    <row r="25873" ht="15" hidden="1" customHeight="1" x14ac:dyDescent="0.25"/>
    <row r="25874" ht="15" hidden="1" customHeight="1" x14ac:dyDescent="0.25"/>
    <row r="25875" ht="15" hidden="1" customHeight="1" x14ac:dyDescent="0.25"/>
    <row r="25876" ht="15" hidden="1" customHeight="1" x14ac:dyDescent="0.25"/>
    <row r="25877" ht="15" hidden="1" customHeight="1" x14ac:dyDescent="0.25"/>
    <row r="25878" ht="15" hidden="1" customHeight="1" x14ac:dyDescent="0.25"/>
    <row r="25879" ht="15" hidden="1" customHeight="1" x14ac:dyDescent="0.25"/>
    <row r="25880" ht="15" hidden="1" customHeight="1" x14ac:dyDescent="0.25"/>
    <row r="25881" ht="15" hidden="1" customHeight="1" x14ac:dyDescent="0.25"/>
    <row r="25882" ht="15" hidden="1" customHeight="1" x14ac:dyDescent="0.25"/>
    <row r="25883" ht="15" hidden="1" customHeight="1" x14ac:dyDescent="0.25"/>
    <row r="25884" ht="15" hidden="1" customHeight="1" x14ac:dyDescent="0.25"/>
    <row r="25885" ht="15" hidden="1" customHeight="1" x14ac:dyDescent="0.25"/>
    <row r="25886" ht="15" hidden="1" customHeight="1" x14ac:dyDescent="0.25"/>
    <row r="25887" ht="15" hidden="1" customHeight="1" x14ac:dyDescent="0.25"/>
    <row r="25888" ht="15" hidden="1" customHeight="1" x14ac:dyDescent="0.25"/>
    <row r="25889" ht="15" hidden="1" customHeight="1" x14ac:dyDescent="0.25"/>
    <row r="25890" ht="15" hidden="1" customHeight="1" x14ac:dyDescent="0.25"/>
    <row r="25891" ht="15" hidden="1" customHeight="1" x14ac:dyDescent="0.25"/>
    <row r="25892" ht="15" hidden="1" customHeight="1" x14ac:dyDescent="0.25"/>
    <row r="25893" ht="15" hidden="1" customHeight="1" x14ac:dyDescent="0.25"/>
    <row r="25894" ht="15" hidden="1" customHeight="1" x14ac:dyDescent="0.25"/>
    <row r="25895" ht="15" hidden="1" customHeight="1" x14ac:dyDescent="0.25"/>
    <row r="25896" ht="15" hidden="1" customHeight="1" x14ac:dyDescent="0.25"/>
    <row r="25897" ht="15" hidden="1" customHeight="1" x14ac:dyDescent="0.25"/>
    <row r="25898" ht="15" hidden="1" customHeight="1" x14ac:dyDescent="0.25"/>
    <row r="25899" ht="15" hidden="1" customHeight="1" x14ac:dyDescent="0.25"/>
    <row r="25900" ht="15" hidden="1" customHeight="1" x14ac:dyDescent="0.25"/>
    <row r="25901" ht="15" hidden="1" customHeight="1" x14ac:dyDescent="0.25"/>
    <row r="25902" ht="15" hidden="1" customHeight="1" x14ac:dyDescent="0.25"/>
    <row r="25903" ht="15" hidden="1" customHeight="1" x14ac:dyDescent="0.25"/>
    <row r="25904" ht="15" hidden="1" customHeight="1" x14ac:dyDescent="0.25"/>
    <row r="25905" ht="15" hidden="1" customHeight="1" x14ac:dyDescent="0.25"/>
    <row r="25906" ht="15" hidden="1" customHeight="1" x14ac:dyDescent="0.25"/>
    <row r="25907" ht="15" hidden="1" customHeight="1" x14ac:dyDescent="0.25"/>
    <row r="25908" ht="15" hidden="1" customHeight="1" x14ac:dyDescent="0.25"/>
    <row r="25909" ht="15" hidden="1" customHeight="1" x14ac:dyDescent="0.25"/>
    <row r="25910" ht="15" hidden="1" customHeight="1" x14ac:dyDescent="0.25"/>
    <row r="25911" ht="15" hidden="1" customHeight="1" x14ac:dyDescent="0.25"/>
    <row r="25912" ht="15" hidden="1" customHeight="1" x14ac:dyDescent="0.25"/>
    <row r="25913" ht="15" hidden="1" customHeight="1" x14ac:dyDescent="0.25"/>
    <row r="25914" ht="15" hidden="1" customHeight="1" x14ac:dyDescent="0.25"/>
    <row r="25915" ht="15" hidden="1" customHeight="1" x14ac:dyDescent="0.25"/>
    <row r="25916" ht="15" hidden="1" customHeight="1" x14ac:dyDescent="0.25"/>
    <row r="25917" ht="15" hidden="1" customHeight="1" x14ac:dyDescent="0.25"/>
    <row r="25918" ht="15" hidden="1" customHeight="1" x14ac:dyDescent="0.25"/>
    <row r="25919" ht="15" hidden="1" customHeight="1" x14ac:dyDescent="0.25"/>
    <row r="25920" ht="15" hidden="1" customHeight="1" x14ac:dyDescent="0.25"/>
    <row r="25921" ht="15" hidden="1" customHeight="1" x14ac:dyDescent="0.25"/>
    <row r="25922" ht="15" hidden="1" customHeight="1" x14ac:dyDescent="0.25"/>
    <row r="25923" ht="15" hidden="1" customHeight="1" x14ac:dyDescent="0.25"/>
    <row r="25924" ht="15" hidden="1" customHeight="1" x14ac:dyDescent="0.25"/>
    <row r="25925" ht="15" hidden="1" customHeight="1" x14ac:dyDescent="0.25"/>
    <row r="25926" ht="15" hidden="1" customHeight="1" x14ac:dyDescent="0.25"/>
    <row r="25927" ht="15" hidden="1" customHeight="1" x14ac:dyDescent="0.25"/>
    <row r="25928" ht="15" hidden="1" customHeight="1" x14ac:dyDescent="0.25"/>
    <row r="25929" ht="15" hidden="1" customHeight="1" x14ac:dyDescent="0.25"/>
    <row r="25930" ht="15" hidden="1" customHeight="1" x14ac:dyDescent="0.25"/>
    <row r="25931" ht="15" hidden="1" customHeight="1" x14ac:dyDescent="0.25"/>
    <row r="25932" ht="15" hidden="1" customHeight="1" x14ac:dyDescent="0.25"/>
    <row r="25933" ht="15" hidden="1" customHeight="1" x14ac:dyDescent="0.25"/>
    <row r="25934" ht="15" hidden="1" customHeight="1" x14ac:dyDescent="0.25"/>
    <row r="25935" ht="15" hidden="1" customHeight="1" x14ac:dyDescent="0.25"/>
    <row r="25936" ht="15" hidden="1" customHeight="1" x14ac:dyDescent="0.25"/>
    <row r="25937" ht="15" hidden="1" customHeight="1" x14ac:dyDescent="0.25"/>
    <row r="25938" ht="15" hidden="1" customHeight="1" x14ac:dyDescent="0.25"/>
    <row r="25939" ht="15" hidden="1" customHeight="1" x14ac:dyDescent="0.25"/>
    <row r="25940" ht="15" hidden="1" customHeight="1" x14ac:dyDescent="0.25"/>
    <row r="25941" ht="15" hidden="1" customHeight="1" x14ac:dyDescent="0.25"/>
    <row r="25942" ht="15" hidden="1" customHeight="1" x14ac:dyDescent="0.25"/>
    <row r="25943" ht="15" hidden="1" customHeight="1" x14ac:dyDescent="0.25"/>
    <row r="25944" ht="15" hidden="1" customHeight="1" x14ac:dyDescent="0.25"/>
    <row r="25945" ht="15" hidden="1" customHeight="1" x14ac:dyDescent="0.25"/>
    <row r="25946" ht="15" hidden="1" customHeight="1" x14ac:dyDescent="0.25"/>
    <row r="25947" ht="15" hidden="1" customHeight="1" x14ac:dyDescent="0.25"/>
    <row r="25948" ht="15" hidden="1" customHeight="1" x14ac:dyDescent="0.25"/>
    <row r="25949" ht="15" hidden="1" customHeight="1" x14ac:dyDescent="0.25"/>
    <row r="25950" ht="15" hidden="1" customHeight="1" x14ac:dyDescent="0.25"/>
    <row r="25951" ht="15" hidden="1" customHeight="1" x14ac:dyDescent="0.25"/>
    <row r="25952" ht="15" hidden="1" customHeight="1" x14ac:dyDescent="0.25"/>
    <row r="25953" ht="15" hidden="1" customHeight="1" x14ac:dyDescent="0.25"/>
    <row r="25954" ht="15" hidden="1" customHeight="1" x14ac:dyDescent="0.25"/>
    <row r="25955" ht="15" hidden="1" customHeight="1" x14ac:dyDescent="0.25"/>
    <row r="25956" ht="15" hidden="1" customHeight="1" x14ac:dyDescent="0.25"/>
    <row r="25957" ht="15" hidden="1" customHeight="1" x14ac:dyDescent="0.25"/>
    <row r="25958" ht="15" hidden="1" customHeight="1" x14ac:dyDescent="0.25"/>
    <row r="25959" ht="15" hidden="1" customHeight="1" x14ac:dyDescent="0.25"/>
    <row r="25960" ht="15" hidden="1" customHeight="1" x14ac:dyDescent="0.25"/>
    <row r="25961" ht="15" hidden="1" customHeight="1" x14ac:dyDescent="0.25"/>
    <row r="25962" ht="15" hidden="1" customHeight="1" x14ac:dyDescent="0.25"/>
    <row r="25963" ht="15" hidden="1" customHeight="1" x14ac:dyDescent="0.25"/>
    <row r="25964" ht="15" hidden="1" customHeight="1" x14ac:dyDescent="0.25"/>
    <row r="25965" ht="15" hidden="1" customHeight="1" x14ac:dyDescent="0.25"/>
    <row r="25966" ht="15" hidden="1" customHeight="1" x14ac:dyDescent="0.25"/>
    <row r="25967" ht="15" hidden="1" customHeight="1" x14ac:dyDescent="0.25"/>
    <row r="25968" ht="15" hidden="1" customHeight="1" x14ac:dyDescent="0.25"/>
    <row r="25969" ht="15" hidden="1" customHeight="1" x14ac:dyDescent="0.25"/>
    <row r="25970" ht="15" hidden="1" customHeight="1" x14ac:dyDescent="0.25"/>
    <row r="25971" ht="15" hidden="1" customHeight="1" x14ac:dyDescent="0.25"/>
    <row r="25972" ht="15" hidden="1" customHeight="1" x14ac:dyDescent="0.25"/>
    <row r="25973" ht="15" hidden="1" customHeight="1" x14ac:dyDescent="0.25"/>
    <row r="25974" ht="15" hidden="1" customHeight="1" x14ac:dyDescent="0.25"/>
    <row r="25975" ht="15" hidden="1" customHeight="1" x14ac:dyDescent="0.25"/>
    <row r="25976" ht="15" hidden="1" customHeight="1" x14ac:dyDescent="0.25"/>
    <row r="25977" ht="15" hidden="1" customHeight="1" x14ac:dyDescent="0.25"/>
    <row r="25978" ht="15" hidden="1" customHeight="1" x14ac:dyDescent="0.25"/>
    <row r="25979" ht="15" hidden="1" customHeight="1" x14ac:dyDescent="0.25"/>
    <row r="25980" ht="15" hidden="1" customHeight="1" x14ac:dyDescent="0.25"/>
    <row r="25981" ht="15" hidden="1" customHeight="1" x14ac:dyDescent="0.25"/>
    <row r="25982" ht="15" hidden="1" customHeight="1" x14ac:dyDescent="0.25"/>
    <row r="25983" ht="15" hidden="1" customHeight="1" x14ac:dyDescent="0.25"/>
    <row r="25984" ht="15" hidden="1" customHeight="1" x14ac:dyDescent="0.25"/>
    <row r="25985" ht="15" hidden="1" customHeight="1" x14ac:dyDescent="0.25"/>
    <row r="25986" ht="15" hidden="1" customHeight="1" x14ac:dyDescent="0.25"/>
    <row r="25987" ht="15" hidden="1" customHeight="1" x14ac:dyDescent="0.25"/>
    <row r="25988" ht="15" hidden="1" customHeight="1" x14ac:dyDescent="0.25"/>
    <row r="25989" ht="15" hidden="1" customHeight="1" x14ac:dyDescent="0.25"/>
    <row r="25990" ht="15" hidden="1" customHeight="1" x14ac:dyDescent="0.25"/>
    <row r="25991" ht="15" hidden="1" customHeight="1" x14ac:dyDescent="0.25"/>
    <row r="25992" ht="15" hidden="1" customHeight="1" x14ac:dyDescent="0.25"/>
    <row r="25993" ht="15" hidden="1" customHeight="1" x14ac:dyDescent="0.25"/>
    <row r="25994" ht="15" hidden="1" customHeight="1" x14ac:dyDescent="0.25"/>
    <row r="25995" ht="15" hidden="1" customHeight="1" x14ac:dyDescent="0.25"/>
    <row r="25996" ht="15" hidden="1" customHeight="1" x14ac:dyDescent="0.25"/>
    <row r="25997" ht="15" hidden="1" customHeight="1" x14ac:dyDescent="0.25"/>
    <row r="25998" ht="15" hidden="1" customHeight="1" x14ac:dyDescent="0.25"/>
    <row r="25999" ht="15" hidden="1" customHeight="1" x14ac:dyDescent="0.25"/>
    <row r="26000" ht="15" hidden="1" customHeight="1" x14ac:dyDescent="0.25"/>
    <row r="26001" ht="15" hidden="1" customHeight="1" x14ac:dyDescent="0.25"/>
    <row r="26002" ht="15" hidden="1" customHeight="1" x14ac:dyDescent="0.25"/>
    <row r="26003" ht="15" hidden="1" customHeight="1" x14ac:dyDescent="0.25"/>
    <row r="26004" ht="15" hidden="1" customHeight="1" x14ac:dyDescent="0.25"/>
    <row r="26005" ht="15" hidden="1" customHeight="1" x14ac:dyDescent="0.25"/>
    <row r="26006" ht="15" hidden="1" customHeight="1" x14ac:dyDescent="0.25"/>
    <row r="26007" ht="15" hidden="1" customHeight="1" x14ac:dyDescent="0.25"/>
    <row r="26008" ht="15" hidden="1" customHeight="1" x14ac:dyDescent="0.25"/>
    <row r="26009" ht="15" hidden="1" customHeight="1" x14ac:dyDescent="0.25"/>
    <row r="26010" ht="15" hidden="1" customHeight="1" x14ac:dyDescent="0.25"/>
    <row r="26011" ht="15" hidden="1" customHeight="1" x14ac:dyDescent="0.25"/>
    <row r="26012" ht="15" hidden="1" customHeight="1" x14ac:dyDescent="0.25"/>
    <row r="26013" ht="15" hidden="1" customHeight="1" x14ac:dyDescent="0.25"/>
    <row r="26014" ht="15" hidden="1" customHeight="1" x14ac:dyDescent="0.25"/>
    <row r="26015" ht="15" hidden="1" customHeight="1" x14ac:dyDescent="0.25"/>
    <row r="26016" ht="15" hidden="1" customHeight="1" x14ac:dyDescent="0.25"/>
    <row r="26017" ht="15" hidden="1" customHeight="1" x14ac:dyDescent="0.25"/>
    <row r="26018" ht="15" hidden="1" customHeight="1" x14ac:dyDescent="0.25"/>
    <row r="26019" ht="15" hidden="1" customHeight="1" x14ac:dyDescent="0.25"/>
    <row r="26020" ht="15" hidden="1" customHeight="1" x14ac:dyDescent="0.25"/>
    <row r="26021" ht="15" hidden="1" customHeight="1" x14ac:dyDescent="0.25"/>
    <row r="26022" ht="15" hidden="1" customHeight="1" x14ac:dyDescent="0.25"/>
    <row r="26023" ht="15" hidden="1" customHeight="1" x14ac:dyDescent="0.25"/>
    <row r="26024" ht="15" hidden="1" customHeight="1" x14ac:dyDescent="0.25"/>
    <row r="26025" ht="15" hidden="1" customHeight="1" x14ac:dyDescent="0.25"/>
    <row r="26026" ht="15" hidden="1" customHeight="1" x14ac:dyDescent="0.25"/>
    <row r="26027" ht="15" hidden="1" customHeight="1" x14ac:dyDescent="0.25"/>
    <row r="26028" ht="15" hidden="1" customHeight="1" x14ac:dyDescent="0.25"/>
    <row r="26029" ht="15" hidden="1" customHeight="1" x14ac:dyDescent="0.25"/>
    <row r="26030" ht="15" hidden="1" customHeight="1" x14ac:dyDescent="0.25"/>
    <row r="26031" ht="15" hidden="1" customHeight="1" x14ac:dyDescent="0.25"/>
    <row r="26032" ht="15" hidden="1" customHeight="1" x14ac:dyDescent="0.25"/>
    <row r="26033" ht="15" hidden="1" customHeight="1" x14ac:dyDescent="0.25"/>
    <row r="26034" ht="15" hidden="1" customHeight="1" x14ac:dyDescent="0.25"/>
    <row r="26035" ht="15" hidden="1" customHeight="1" x14ac:dyDescent="0.25"/>
    <row r="26036" ht="15" hidden="1" customHeight="1" x14ac:dyDescent="0.25"/>
    <row r="26037" ht="15" hidden="1" customHeight="1" x14ac:dyDescent="0.25"/>
    <row r="26038" ht="15" hidden="1" customHeight="1" x14ac:dyDescent="0.25"/>
    <row r="26039" ht="15" hidden="1" customHeight="1" x14ac:dyDescent="0.25"/>
    <row r="26040" ht="15" hidden="1" customHeight="1" x14ac:dyDescent="0.25"/>
    <row r="26041" ht="15" hidden="1" customHeight="1" x14ac:dyDescent="0.25"/>
    <row r="26042" ht="15" hidden="1" customHeight="1" x14ac:dyDescent="0.25"/>
    <row r="26043" ht="15" hidden="1" customHeight="1" x14ac:dyDescent="0.25"/>
    <row r="26044" ht="15" hidden="1" customHeight="1" x14ac:dyDescent="0.25"/>
    <row r="26045" ht="15" hidden="1" customHeight="1" x14ac:dyDescent="0.25"/>
    <row r="26046" ht="15" hidden="1" customHeight="1" x14ac:dyDescent="0.25"/>
    <row r="26047" ht="15" hidden="1" customHeight="1" x14ac:dyDescent="0.25"/>
    <row r="26048" ht="15" hidden="1" customHeight="1" x14ac:dyDescent="0.25"/>
    <row r="26049" ht="15" hidden="1" customHeight="1" x14ac:dyDescent="0.25"/>
    <row r="26050" ht="15" hidden="1" customHeight="1" x14ac:dyDescent="0.25"/>
    <row r="26051" ht="15" hidden="1" customHeight="1" x14ac:dyDescent="0.25"/>
    <row r="26052" ht="15" hidden="1" customHeight="1" x14ac:dyDescent="0.25"/>
    <row r="26053" ht="15" hidden="1" customHeight="1" x14ac:dyDescent="0.25"/>
    <row r="26054" ht="15" hidden="1" customHeight="1" x14ac:dyDescent="0.25"/>
    <row r="26055" ht="15" hidden="1" customHeight="1" x14ac:dyDescent="0.25"/>
    <row r="26056" ht="15" hidden="1" customHeight="1" x14ac:dyDescent="0.25"/>
    <row r="26057" ht="15" hidden="1" customHeight="1" x14ac:dyDescent="0.25"/>
    <row r="26058" ht="15" hidden="1" customHeight="1" x14ac:dyDescent="0.25"/>
    <row r="26059" ht="15" hidden="1" customHeight="1" x14ac:dyDescent="0.25"/>
    <row r="26060" ht="15" hidden="1" customHeight="1" x14ac:dyDescent="0.25"/>
    <row r="26061" ht="15" hidden="1" customHeight="1" x14ac:dyDescent="0.25"/>
    <row r="26062" ht="15" hidden="1" customHeight="1" x14ac:dyDescent="0.25"/>
    <row r="26063" ht="15" hidden="1" customHeight="1" x14ac:dyDescent="0.25"/>
    <row r="26064" ht="15" hidden="1" customHeight="1" x14ac:dyDescent="0.25"/>
    <row r="26065" ht="15" hidden="1" customHeight="1" x14ac:dyDescent="0.25"/>
    <row r="26066" ht="15" hidden="1" customHeight="1" x14ac:dyDescent="0.25"/>
    <row r="26067" ht="15" hidden="1" customHeight="1" x14ac:dyDescent="0.25"/>
    <row r="26068" ht="15" hidden="1" customHeight="1" x14ac:dyDescent="0.25"/>
    <row r="26069" ht="15" hidden="1" customHeight="1" x14ac:dyDescent="0.25"/>
    <row r="26070" ht="15" hidden="1" customHeight="1" x14ac:dyDescent="0.25"/>
    <row r="26071" ht="15" hidden="1" customHeight="1" x14ac:dyDescent="0.25"/>
    <row r="26072" ht="15" hidden="1" customHeight="1" x14ac:dyDescent="0.25"/>
    <row r="26073" ht="15" hidden="1" customHeight="1" x14ac:dyDescent="0.25"/>
    <row r="26074" ht="15" hidden="1" customHeight="1" x14ac:dyDescent="0.25"/>
    <row r="26075" ht="15" hidden="1" customHeight="1" x14ac:dyDescent="0.25"/>
    <row r="26076" ht="15" hidden="1" customHeight="1" x14ac:dyDescent="0.25"/>
    <row r="26077" ht="15" hidden="1" customHeight="1" x14ac:dyDescent="0.25"/>
    <row r="26078" ht="15" hidden="1" customHeight="1" x14ac:dyDescent="0.25"/>
    <row r="26079" ht="15" hidden="1" customHeight="1" x14ac:dyDescent="0.25"/>
    <row r="26080" ht="15" hidden="1" customHeight="1" x14ac:dyDescent="0.25"/>
    <row r="26081" ht="15" hidden="1" customHeight="1" x14ac:dyDescent="0.25"/>
    <row r="26082" ht="15" hidden="1" customHeight="1" x14ac:dyDescent="0.25"/>
    <row r="26083" ht="15" hidden="1" customHeight="1" x14ac:dyDescent="0.25"/>
    <row r="26084" ht="15" hidden="1" customHeight="1" x14ac:dyDescent="0.25"/>
    <row r="26085" ht="15" hidden="1" customHeight="1" x14ac:dyDescent="0.25"/>
    <row r="26086" ht="15" hidden="1" customHeight="1" x14ac:dyDescent="0.25"/>
    <row r="26087" ht="15" hidden="1" customHeight="1" x14ac:dyDescent="0.25"/>
    <row r="26088" ht="15" hidden="1" customHeight="1" x14ac:dyDescent="0.25"/>
    <row r="26089" ht="15" hidden="1" customHeight="1" x14ac:dyDescent="0.25"/>
    <row r="26090" ht="15" hidden="1" customHeight="1" x14ac:dyDescent="0.25"/>
    <row r="26091" ht="15" hidden="1" customHeight="1" x14ac:dyDescent="0.25"/>
    <row r="26092" ht="15" hidden="1" customHeight="1" x14ac:dyDescent="0.25"/>
    <row r="26093" ht="15" hidden="1" customHeight="1" x14ac:dyDescent="0.25"/>
    <row r="26094" ht="15" hidden="1" customHeight="1" x14ac:dyDescent="0.25"/>
    <row r="26095" ht="15" hidden="1" customHeight="1" x14ac:dyDescent="0.25"/>
    <row r="26096" ht="15" hidden="1" customHeight="1" x14ac:dyDescent="0.25"/>
    <row r="26097" ht="15" hidden="1" customHeight="1" x14ac:dyDescent="0.25"/>
    <row r="26098" ht="15" hidden="1" customHeight="1" x14ac:dyDescent="0.25"/>
    <row r="26099" ht="15" hidden="1" customHeight="1" x14ac:dyDescent="0.25"/>
    <row r="26100" ht="15" hidden="1" customHeight="1" x14ac:dyDescent="0.25"/>
    <row r="26101" ht="15" hidden="1" customHeight="1" x14ac:dyDescent="0.25"/>
    <row r="26102" ht="15" hidden="1" customHeight="1" x14ac:dyDescent="0.25"/>
    <row r="26103" ht="15" hidden="1" customHeight="1" x14ac:dyDescent="0.25"/>
    <row r="26104" ht="15" hidden="1" customHeight="1" x14ac:dyDescent="0.25"/>
    <row r="26105" ht="15" hidden="1" customHeight="1" x14ac:dyDescent="0.25"/>
    <row r="26106" ht="15" hidden="1" customHeight="1" x14ac:dyDescent="0.25"/>
    <row r="26107" ht="15" hidden="1" customHeight="1" x14ac:dyDescent="0.25"/>
    <row r="26108" ht="15" hidden="1" customHeight="1" x14ac:dyDescent="0.25"/>
    <row r="26109" ht="15" hidden="1" customHeight="1" x14ac:dyDescent="0.25"/>
    <row r="26110" ht="15" hidden="1" customHeight="1" x14ac:dyDescent="0.25"/>
    <row r="26111" ht="15" hidden="1" customHeight="1" x14ac:dyDescent="0.25"/>
    <row r="26112" ht="15" hidden="1" customHeight="1" x14ac:dyDescent="0.25"/>
    <row r="26113" ht="15" hidden="1" customHeight="1" x14ac:dyDescent="0.25"/>
    <row r="26114" ht="15" hidden="1" customHeight="1" x14ac:dyDescent="0.25"/>
    <row r="26115" ht="15" hidden="1" customHeight="1" x14ac:dyDescent="0.25"/>
    <row r="26116" ht="15" hidden="1" customHeight="1" x14ac:dyDescent="0.25"/>
    <row r="26117" ht="15" hidden="1" customHeight="1" x14ac:dyDescent="0.25"/>
    <row r="26118" ht="15" hidden="1" customHeight="1" x14ac:dyDescent="0.25"/>
    <row r="26119" ht="15" hidden="1" customHeight="1" x14ac:dyDescent="0.25"/>
    <row r="26120" ht="15" hidden="1" customHeight="1" x14ac:dyDescent="0.25"/>
    <row r="26121" ht="15" hidden="1" customHeight="1" x14ac:dyDescent="0.25"/>
    <row r="26122" ht="15" hidden="1" customHeight="1" x14ac:dyDescent="0.25"/>
    <row r="26123" ht="15" hidden="1" customHeight="1" x14ac:dyDescent="0.25"/>
    <row r="26124" ht="15" hidden="1" customHeight="1" x14ac:dyDescent="0.25"/>
    <row r="26125" ht="15" hidden="1" customHeight="1" x14ac:dyDescent="0.25"/>
    <row r="26126" ht="15" hidden="1" customHeight="1" x14ac:dyDescent="0.25"/>
    <row r="26127" ht="15" hidden="1" customHeight="1" x14ac:dyDescent="0.25"/>
    <row r="26128" ht="15" hidden="1" customHeight="1" x14ac:dyDescent="0.25"/>
    <row r="26129" ht="15" hidden="1" customHeight="1" x14ac:dyDescent="0.25"/>
    <row r="26130" ht="15" hidden="1" customHeight="1" x14ac:dyDescent="0.25"/>
    <row r="26131" ht="15" hidden="1" customHeight="1" x14ac:dyDescent="0.25"/>
    <row r="26132" ht="15" hidden="1" customHeight="1" x14ac:dyDescent="0.25"/>
    <row r="26133" ht="15" hidden="1" customHeight="1" x14ac:dyDescent="0.25"/>
    <row r="26134" ht="15" hidden="1" customHeight="1" x14ac:dyDescent="0.25"/>
    <row r="26135" ht="15" hidden="1" customHeight="1" x14ac:dyDescent="0.25"/>
    <row r="26136" ht="15" hidden="1" customHeight="1" x14ac:dyDescent="0.25"/>
    <row r="26137" ht="15" hidden="1" customHeight="1" x14ac:dyDescent="0.25"/>
    <row r="26138" ht="15" hidden="1" customHeight="1" x14ac:dyDescent="0.25"/>
    <row r="26139" ht="15" hidden="1" customHeight="1" x14ac:dyDescent="0.25"/>
    <row r="26140" ht="15" hidden="1" customHeight="1" x14ac:dyDescent="0.25"/>
    <row r="26141" ht="15" hidden="1" customHeight="1" x14ac:dyDescent="0.25"/>
    <row r="26142" ht="15" hidden="1" customHeight="1" x14ac:dyDescent="0.25"/>
    <row r="26143" ht="15" hidden="1" customHeight="1" x14ac:dyDescent="0.25"/>
    <row r="26144" ht="15" hidden="1" customHeight="1" x14ac:dyDescent="0.25"/>
    <row r="26145" ht="15" hidden="1" customHeight="1" x14ac:dyDescent="0.25"/>
    <row r="26146" ht="15" hidden="1" customHeight="1" x14ac:dyDescent="0.25"/>
    <row r="26147" ht="15" hidden="1" customHeight="1" x14ac:dyDescent="0.25"/>
    <row r="26148" ht="15" hidden="1" customHeight="1" x14ac:dyDescent="0.25"/>
    <row r="26149" ht="15" hidden="1" customHeight="1" x14ac:dyDescent="0.25"/>
    <row r="26150" ht="15" hidden="1" customHeight="1" x14ac:dyDescent="0.25"/>
    <row r="26151" ht="15" hidden="1" customHeight="1" x14ac:dyDescent="0.25"/>
    <row r="26152" ht="15" hidden="1" customHeight="1" x14ac:dyDescent="0.25"/>
    <row r="26153" ht="15" hidden="1" customHeight="1" x14ac:dyDescent="0.25"/>
    <row r="26154" ht="15" hidden="1" customHeight="1" x14ac:dyDescent="0.25"/>
    <row r="26155" ht="15" hidden="1" customHeight="1" x14ac:dyDescent="0.25"/>
    <row r="26156" ht="15" hidden="1" customHeight="1" x14ac:dyDescent="0.25"/>
    <row r="26157" ht="15" hidden="1" customHeight="1" x14ac:dyDescent="0.25"/>
    <row r="26158" ht="15" hidden="1" customHeight="1" x14ac:dyDescent="0.25"/>
    <row r="26159" ht="15" hidden="1" customHeight="1" x14ac:dyDescent="0.25"/>
    <row r="26160" ht="15" hidden="1" customHeight="1" x14ac:dyDescent="0.25"/>
    <row r="26161" ht="15" hidden="1" customHeight="1" x14ac:dyDescent="0.25"/>
    <row r="26162" ht="15" hidden="1" customHeight="1" x14ac:dyDescent="0.25"/>
    <row r="26163" ht="15" hidden="1" customHeight="1" x14ac:dyDescent="0.25"/>
    <row r="26164" ht="15" hidden="1" customHeight="1" x14ac:dyDescent="0.25"/>
    <row r="26165" ht="15" hidden="1" customHeight="1" x14ac:dyDescent="0.25"/>
    <row r="26166" ht="15" hidden="1" customHeight="1" x14ac:dyDescent="0.25"/>
    <row r="26167" ht="15" hidden="1" customHeight="1" x14ac:dyDescent="0.25"/>
    <row r="26168" ht="15" hidden="1" customHeight="1" x14ac:dyDescent="0.25"/>
    <row r="26169" ht="15" hidden="1" customHeight="1" x14ac:dyDescent="0.25"/>
    <row r="26170" ht="15" hidden="1" customHeight="1" x14ac:dyDescent="0.25"/>
    <row r="26171" ht="15" hidden="1" customHeight="1" x14ac:dyDescent="0.25"/>
    <row r="26172" ht="15" hidden="1" customHeight="1" x14ac:dyDescent="0.25"/>
    <row r="26173" ht="15" hidden="1" customHeight="1" x14ac:dyDescent="0.25"/>
    <row r="26174" ht="15" hidden="1" customHeight="1" x14ac:dyDescent="0.25"/>
    <row r="26175" ht="15" hidden="1" customHeight="1" x14ac:dyDescent="0.25"/>
    <row r="26176" ht="15" hidden="1" customHeight="1" x14ac:dyDescent="0.25"/>
    <row r="26177" ht="15" hidden="1" customHeight="1" x14ac:dyDescent="0.25"/>
    <row r="26178" ht="15" hidden="1" customHeight="1" x14ac:dyDescent="0.25"/>
    <row r="26179" ht="15" hidden="1" customHeight="1" x14ac:dyDescent="0.25"/>
    <row r="26180" ht="15" hidden="1" customHeight="1" x14ac:dyDescent="0.25"/>
    <row r="26181" ht="15" hidden="1" customHeight="1" x14ac:dyDescent="0.25"/>
    <row r="26182" ht="15" hidden="1" customHeight="1" x14ac:dyDescent="0.25"/>
    <row r="26183" ht="15" hidden="1" customHeight="1" x14ac:dyDescent="0.25"/>
    <row r="26184" ht="15" hidden="1" customHeight="1" x14ac:dyDescent="0.25"/>
    <row r="26185" ht="15" hidden="1" customHeight="1" x14ac:dyDescent="0.25"/>
    <row r="26186" ht="15" hidden="1" customHeight="1" x14ac:dyDescent="0.25"/>
    <row r="26187" ht="15" hidden="1" customHeight="1" x14ac:dyDescent="0.25"/>
    <row r="26188" ht="15" hidden="1" customHeight="1" x14ac:dyDescent="0.25"/>
    <row r="26189" ht="15" hidden="1" customHeight="1" x14ac:dyDescent="0.25"/>
    <row r="26190" ht="15" hidden="1" customHeight="1" x14ac:dyDescent="0.25"/>
    <row r="26191" ht="15" hidden="1" customHeight="1" x14ac:dyDescent="0.25"/>
    <row r="26192" ht="15" hidden="1" customHeight="1" x14ac:dyDescent="0.25"/>
    <row r="26193" ht="15" hidden="1" customHeight="1" x14ac:dyDescent="0.25"/>
    <row r="26194" ht="15" hidden="1" customHeight="1" x14ac:dyDescent="0.25"/>
    <row r="26195" ht="15" hidden="1" customHeight="1" x14ac:dyDescent="0.25"/>
    <row r="26196" ht="15" hidden="1" customHeight="1" x14ac:dyDescent="0.25"/>
    <row r="26197" ht="15" hidden="1" customHeight="1" x14ac:dyDescent="0.25"/>
    <row r="26198" ht="15" hidden="1" customHeight="1" x14ac:dyDescent="0.25"/>
    <row r="26199" ht="15" hidden="1" customHeight="1" x14ac:dyDescent="0.25"/>
    <row r="26200" ht="15" hidden="1" customHeight="1" x14ac:dyDescent="0.25"/>
    <row r="26201" ht="15" hidden="1" customHeight="1" x14ac:dyDescent="0.25"/>
    <row r="26202" ht="15" hidden="1" customHeight="1" x14ac:dyDescent="0.25"/>
    <row r="26203" ht="15" hidden="1" customHeight="1" x14ac:dyDescent="0.25"/>
    <row r="26204" ht="15" hidden="1" customHeight="1" x14ac:dyDescent="0.25"/>
    <row r="26205" ht="15" hidden="1" customHeight="1" x14ac:dyDescent="0.25"/>
    <row r="26206" ht="15" hidden="1" customHeight="1" x14ac:dyDescent="0.25"/>
    <row r="26207" ht="15" hidden="1" customHeight="1" x14ac:dyDescent="0.25"/>
    <row r="26208" ht="15" hidden="1" customHeight="1" x14ac:dyDescent="0.25"/>
    <row r="26209" ht="15" hidden="1" customHeight="1" x14ac:dyDescent="0.25"/>
    <row r="26210" ht="15" hidden="1" customHeight="1" x14ac:dyDescent="0.25"/>
    <row r="26211" ht="15" hidden="1" customHeight="1" x14ac:dyDescent="0.25"/>
    <row r="26212" ht="15" hidden="1" customHeight="1" x14ac:dyDescent="0.25"/>
    <row r="26213" ht="15" hidden="1" customHeight="1" x14ac:dyDescent="0.25"/>
    <row r="26214" ht="15" hidden="1" customHeight="1" x14ac:dyDescent="0.25"/>
    <row r="26215" ht="15" hidden="1" customHeight="1" x14ac:dyDescent="0.25"/>
    <row r="26216" ht="15" hidden="1" customHeight="1" x14ac:dyDescent="0.25"/>
    <row r="26217" ht="15" hidden="1" customHeight="1" x14ac:dyDescent="0.25"/>
    <row r="26218" ht="15" hidden="1" customHeight="1" x14ac:dyDescent="0.25"/>
    <row r="26219" ht="15" hidden="1" customHeight="1" x14ac:dyDescent="0.25"/>
    <row r="26220" ht="15" hidden="1" customHeight="1" x14ac:dyDescent="0.25"/>
    <row r="26221" ht="15" hidden="1" customHeight="1" x14ac:dyDescent="0.25"/>
    <row r="26222" ht="15" hidden="1" customHeight="1" x14ac:dyDescent="0.25"/>
    <row r="26223" ht="15" hidden="1" customHeight="1" x14ac:dyDescent="0.25"/>
    <row r="26224" ht="15" hidden="1" customHeight="1" x14ac:dyDescent="0.25"/>
    <row r="26225" ht="15" hidden="1" customHeight="1" x14ac:dyDescent="0.25"/>
    <row r="26226" ht="15" hidden="1" customHeight="1" x14ac:dyDescent="0.25"/>
    <row r="26227" ht="15" hidden="1" customHeight="1" x14ac:dyDescent="0.25"/>
    <row r="26228" ht="15" hidden="1" customHeight="1" x14ac:dyDescent="0.25"/>
    <row r="26229" ht="15" hidden="1" customHeight="1" x14ac:dyDescent="0.25"/>
    <row r="26230" ht="15" hidden="1" customHeight="1" x14ac:dyDescent="0.25"/>
    <row r="26231" ht="15" hidden="1" customHeight="1" x14ac:dyDescent="0.25"/>
    <row r="26232" ht="15" hidden="1" customHeight="1" x14ac:dyDescent="0.25"/>
    <row r="26233" ht="15" hidden="1" customHeight="1" x14ac:dyDescent="0.25"/>
    <row r="26234" ht="15" hidden="1" customHeight="1" x14ac:dyDescent="0.25"/>
    <row r="26235" ht="15" hidden="1" customHeight="1" x14ac:dyDescent="0.25"/>
    <row r="26236" ht="15" hidden="1" customHeight="1" x14ac:dyDescent="0.25"/>
    <row r="26237" ht="15" hidden="1" customHeight="1" x14ac:dyDescent="0.25"/>
    <row r="26238" ht="15" hidden="1" customHeight="1" x14ac:dyDescent="0.25"/>
    <row r="26239" ht="15" hidden="1" customHeight="1" x14ac:dyDescent="0.25"/>
    <row r="26240" ht="15" hidden="1" customHeight="1" x14ac:dyDescent="0.25"/>
    <row r="26241" ht="15" hidden="1" customHeight="1" x14ac:dyDescent="0.25"/>
    <row r="26242" ht="15" hidden="1" customHeight="1" x14ac:dyDescent="0.25"/>
    <row r="26243" ht="15" hidden="1" customHeight="1" x14ac:dyDescent="0.25"/>
    <row r="26244" ht="15" hidden="1" customHeight="1" x14ac:dyDescent="0.25"/>
    <row r="26245" ht="15" hidden="1" customHeight="1" x14ac:dyDescent="0.25"/>
    <row r="26246" ht="15" hidden="1" customHeight="1" x14ac:dyDescent="0.25"/>
    <row r="26247" ht="15" hidden="1" customHeight="1" x14ac:dyDescent="0.25"/>
    <row r="26248" ht="15" hidden="1" customHeight="1" x14ac:dyDescent="0.25"/>
    <row r="26249" ht="15" hidden="1" customHeight="1" x14ac:dyDescent="0.25"/>
    <row r="26250" ht="15" hidden="1" customHeight="1" x14ac:dyDescent="0.25"/>
    <row r="26251" ht="15" hidden="1" customHeight="1" x14ac:dyDescent="0.25"/>
    <row r="26252" ht="15" hidden="1" customHeight="1" x14ac:dyDescent="0.25"/>
    <row r="26253" ht="15" hidden="1" customHeight="1" x14ac:dyDescent="0.25"/>
    <row r="26254" ht="15" hidden="1" customHeight="1" x14ac:dyDescent="0.25"/>
    <row r="26255" ht="15" hidden="1" customHeight="1" x14ac:dyDescent="0.25"/>
    <row r="26256" ht="15" hidden="1" customHeight="1" x14ac:dyDescent="0.25"/>
    <row r="26257" ht="15" hidden="1" customHeight="1" x14ac:dyDescent="0.25"/>
    <row r="26258" ht="15" hidden="1" customHeight="1" x14ac:dyDescent="0.25"/>
    <row r="26259" ht="15" hidden="1" customHeight="1" x14ac:dyDescent="0.25"/>
    <row r="26260" ht="15" hidden="1" customHeight="1" x14ac:dyDescent="0.25"/>
    <row r="26261" ht="15" hidden="1" customHeight="1" x14ac:dyDescent="0.25"/>
    <row r="26262" ht="15" hidden="1" customHeight="1" x14ac:dyDescent="0.25"/>
    <row r="26263" ht="15" hidden="1" customHeight="1" x14ac:dyDescent="0.25"/>
    <row r="26264" ht="15" hidden="1" customHeight="1" x14ac:dyDescent="0.25"/>
    <row r="26265" ht="15" hidden="1" customHeight="1" x14ac:dyDescent="0.25"/>
    <row r="26266" ht="15" hidden="1" customHeight="1" x14ac:dyDescent="0.25"/>
    <row r="26267" ht="15" hidden="1" customHeight="1" x14ac:dyDescent="0.25"/>
    <row r="26268" ht="15" hidden="1" customHeight="1" x14ac:dyDescent="0.25"/>
    <row r="26269" ht="15" hidden="1" customHeight="1" x14ac:dyDescent="0.25"/>
    <row r="26270" ht="15" hidden="1" customHeight="1" x14ac:dyDescent="0.25"/>
    <row r="26271" ht="15" hidden="1" customHeight="1" x14ac:dyDescent="0.25"/>
    <row r="26272" ht="15" hidden="1" customHeight="1" x14ac:dyDescent="0.25"/>
    <row r="26273" ht="15" hidden="1" customHeight="1" x14ac:dyDescent="0.25"/>
    <row r="26274" ht="15" hidden="1" customHeight="1" x14ac:dyDescent="0.25"/>
    <row r="26275" ht="15" hidden="1" customHeight="1" x14ac:dyDescent="0.25"/>
    <row r="26276" ht="15" hidden="1" customHeight="1" x14ac:dyDescent="0.25"/>
    <row r="26277" ht="15" hidden="1" customHeight="1" x14ac:dyDescent="0.25"/>
    <row r="26278" ht="15" hidden="1" customHeight="1" x14ac:dyDescent="0.25"/>
    <row r="26279" ht="15" hidden="1" customHeight="1" x14ac:dyDescent="0.25"/>
    <row r="26280" ht="15" hidden="1" customHeight="1" x14ac:dyDescent="0.25"/>
    <row r="26281" ht="15" hidden="1" customHeight="1" x14ac:dyDescent="0.25"/>
    <row r="26282" ht="15" hidden="1" customHeight="1" x14ac:dyDescent="0.25"/>
    <row r="26283" ht="15" hidden="1" customHeight="1" x14ac:dyDescent="0.25"/>
    <row r="26284" ht="15" hidden="1" customHeight="1" x14ac:dyDescent="0.25"/>
    <row r="26285" ht="15" hidden="1" customHeight="1" x14ac:dyDescent="0.25"/>
    <row r="26286" ht="15" hidden="1" customHeight="1" x14ac:dyDescent="0.25"/>
    <row r="26287" ht="15" hidden="1" customHeight="1" x14ac:dyDescent="0.25"/>
    <row r="26288" ht="15" hidden="1" customHeight="1" x14ac:dyDescent="0.25"/>
    <row r="26289" ht="15" hidden="1" customHeight="1" x14ac:dyDescent="0.25"/>
    <row r="26290" ht="15" hidden="1" customHeight="1" x14ac:dyDescent="0.25"/>
    <row r="26291" ht="15" hidden="1" customHeight="1" x14ac:dyDescent="0.25"/>
    <row r="26292" ht="15" hidden="1" customHeight="1" x14ac:dyDescent="0.25"/>
    <row r="26293" ht="15" hidden="1" customHeight="1" x14ac:dyDescent="0.25"/>
    <row r="26294" ht="15" hidden="1" customHeight="1" x14ac:dyDescent="0.25"/>
    <row r="26295" ht="15" hidden="1" customHeight="1" x14ac:dyDescent="0.25"/>
    <row r="26296" ht="15" hidden="1" customHeight="1" x14ac:dyDescent="0.25"/>
    <row r="26297" ht="15" hidden="1" customHeight="1" x14ac:dyDescent="0.25"/>
    <row r="26298" ht="15" hidden="1" customHeight="1" x14ac:dyDescent="0.25"/>
    <row r="26299" ht="15" hidden="1" customHeight="1" x14ac:dyDescent="0.25"/>
    <row r="26300" ht="15" hidden="1" customHeight="1" x14ac:dyDescent="0.25"/>
    <row r="26301" ht="15" hidden="1" customHeight="1" x14ac:dyDescent="0.25"/>
    <row r="26302" ht="15" hidden="1" customHeight="1" x14ac:dyDescent="0.25"/>
    <row r="26303" ht="15" hidden="1" customHeight="1" x14ac:dyDescent="0.25"/>
    <row r="26304" ht="15" hidden="1" customHeight="1" x14ac:dyDescent="0.25"/>
    <row r="26305" ht="15" hidden="1" customHeight="1" x14ac:dyDescent="0.25"/>
    <row r="26306" ht="15" hidden="1" customHeight="1" x14ac:dyDescent="0.25"/>
    <row r="26307" ht="15" hidden="1" customHeight="1" x14ac:dyDescent="0.25"/>
    <row r="26308" ht="15" hidden="1" customHeight="1" x14ac:dyDescent="0.25"/>
    <row r="26309" ht="15" hidden="1" customHeight="1" x14ac:dyDescent="0.25"/>
    <row r="26310" ht="15" hidden="1" customHeight="1" x14ac:dyDescent="0.25"/>
    <row r="26311" ht="15" hidden="1" customHeight="1" x14ac:dyDescent="0.25"/>
    <row r="26312" ht="15" hidden="1" customHeight="1" x14ac:dyDescent="0.25"/>
    <row r="26313" ht="15" hidden="1" customHeight="1" x14ac:dyDescent="0.25"/>
    <row r="26314" ht="15" hidden="1" customHeight="1" x14ac:dyDescent="0.25"/>
    <row r="26315" ht="15" hidden="1" customHeight="1" x14ac:dyDescent="0.25"/>
    <row r="26316" ht="15" hidden="1" customHeight="1" x14ac:dyDescent="0.25"/>
    <row r="26317" ht="15" hidden="1" customHeight="1" x14ac:dyDescent="0.25"/>
    <row r="26318" ht="15" hidden="1" customHeight="1" x14ac:dyDescent="0.25"/>
    <row r="26319" ht="15" hidden="1" customHeight="1" x14ac:dyDescent="0.25"/>
    <row r="26320" ht="15" hidden="1" customHeight="1" x14ac:dyDescent="0.25"/>
    <row r="26321" ht="15" hidden="1" customHeight="1" x14ac:dyDescent="0.25"/>
    <row r="26322" ht="15" hidden="1" customHeight="1" x14ac:dyDescent="0.25"/>
    <row r="26323" ht="15" hidden="1" customHeight="1" x14ac:dyDescent="0.25"/>
    <row r="26324" ht="15" hidden="1" customHeight="1" x14ac:dyDescent="0.25"/>
    <row r="26325" ht="15" hidden="1" customHeight="1" x14ac:dyDescent="0.25"/>
    <row r="26326" ht="15" hidden="1" customHeight="1" x14ac:dyDescent="0.25"/>
    <row r="26327" ht="15" hidden="1" customHeight="1" x14ac:dyDescent="0.25"/>
    <row r="26328" ht="15" hidden="1" customHeight="1" x14ac:dyDescent="0.25"/>
    <row r="26329" ht="15" hidden="1" customHeight="1" x14ac:dyDescent="0.25"/>
    <row r="26330" ht="15" hidden="1" customHeight="1" x14ac:dyDescent="0.25"/>
    <row r="26331" ht="15" hidden="1" customHeight="1" x14ac:dyDescent="0.25"/>
    <row r="26332" ht="15" hidden="1" customHeight="1" x14ac:dyDescent="0.25"/>
    <row r="26333" ht="15" hidden="1" customHeight="1" x14ac:dyDescent="0.25"/>
    <row r="26334" ht="15" hidden="1" customHeight="1" x14ac:dyDescent="0.25"/>
    <row r="26335" ht="15" hidden="1" customHeight="1" x14ac:dyDescent="0.25"/>
    <row r="26336" ht="15" hidden="1" customHeight="1" x14ac:dyDescent="0.25"/>
    <row r="26337" ht="15" hidden="1" customHeight="1" x14ac:dyDescent="0.25"/>
    <row r="26338" ht="15" hidden="1" customHeight="1" x14ac:dyDescent="0.25"/>
    <row r="26339" ht="15" hidden="1" customHeight="1" x14ac:dyDescent="0.25"/>
    <row r="26340" ht="15" hidden="1" customHeight="1" x14ac:dyDescent="0.25"/>
    <row r="26341" ht="15" hidden="1" customHeight="1" x14ac:dyDescent="0.25"/>
    <row r="26342" ht="15" hidden="1" customHeight="1" x14ac:dyDescent="0.25"/>
    <row r="26343" ht="15" hidden="1" customHeight="1" x14ac:dyDescent="0.25"/>
    <row r="26344" ht="15" hidden="1" customHeight="1" x14ac:dyDescent="0.25"/>
    <row r="26345" ht="15" hidden="1" customHeight="1" x14ac:dyDescent="0.25"/>
    <row r="26346" ht="15" hidden="1" customHeight="1" x14ac:dyDescent="0.25"/>
    <row r="26347" ht="15" hidden="1" customHeight="1" x14ac:dyDescent="0.25"/>
    <row r="26348" ht="15" hidden="1" customHeight="1" x14ac:dyDescent="0.25"/>
    <row r="26349" ht="15" hidden="1" customHeight="1" x14ac:dyDescent="0.25"/>
    <row r="26350" ht="15" hidden="1" customHeight="1" x14ac:dyDescent="0.25"/>
    <row r="26351" ht="15" hidden="1" customHeight="1" x14ac:dyDescent="0.25"/>
    <row r="26352" ht="15" hidden="1" customHeight="1" x14ac:dyDescent="0.25"/>
    <row r="26353" ht="15" hidden="1" customHeight="1" x14ac:dyDescent="0.25"/>
    <row r="26354" ht="15" hidden="1" customHeight="1" x14ac:dyDescent="0.25"/>
    <row r="26355" ht="15" hidden="1" customHeight="1" x14ac:dyDescent="0.25"/>
    <row r="26356" ht="15" hidden="1" customHeight="1" x14ac:dyDescent="0.25"/>
    <row r="26357" ht="15" hidden="1" customHeight="1" x14ac:dyDescent="0.25"/>
    <row r="26358" ht="15" hidden="1" customHeight="1" x14ac:dyDescent="0.25"/>
    <row r="26359" ht="15" hidden="1" customHeight="1" x14ac:dyDescent="0.25"/>
    <row r="26360" ht="15" hidden="1" customHeight="1" x14ac:dyDescent="0.25"/>
    <row r="26361" ht="15" hidden="1" customHeight="1" x14ac:dyDescent="0.25"/>
    <row r="26362" ht="15" hidden="1" customHeight="1" x14ac:dyDescent="0.25"/>
    <row r="26363" ht="15" hidden="1" customHeight="1" x14ac:dyDescent="0.25"/>
    <row r="26364" ht="15" hidden="1" customHeight="1" x14ac:dyDescent="0.25"/>
    <row r="26365" ht="15" hidden="1" customHeight="1" x14ac:dyDescent="0.25"/>
    <row r="26366" ht="15" hidden="1" customHeight="1" x14ac:dyDescent="0.25"/>
    <row r="26367" ht="15" hidden="1" customHeight="1" x14ac:dyDescent="0.25"/>
    <row r="26368" ht="15" hidden="1" customHeight="1" x14ac:dyDescent="0.25"/>
    <row r="26369" ht="15" hidden="1" customHeight="1" x14ac:dyDescent="0.25"/>
    <row r="26370" ht="15" hidden="1" customHeight="1" x14ac:dyDescent="0.25"/>
    <row r="26371" ht="15" hidden="1" customHeight="1" x14ac:dyDescent="0.25"/>
    <row r="26372" ht="15" hidden="1" customHeight="1" x14ac:dyDescent="0.25"/>
    <row r="26373" ht="15" hidden="1" customHeight="1" x14ac:dyDescent="0.25"/>
    <row r="26374" ht="15" hidden="1" customHeight="1" x14ac:dyDescent="0.25"/>
    <row r="26375" ht="15" hidden="1" customHeight="1" x14ac:dyDescent="0.25"/>
    <row r="26376" ht="15" hidden="1" customHeight="1" x14ac:dyDescent="0.25"/>
    <row r="26377" ht="15" hidden="1" customHeight="1" x14ac:dyDescent="0.25"/>
    <row r="26378" ht="15" hidden="1" customHeight="1" x14ac:dyDescent="0.25"/>
    <row r="26379" ht="15" hidden="1" customHeight="1" x14ac:dyDescent="0.25"/>
    <row r="26380" ht="15" hidden="1" customHeight="1" x14ac:dyDescent="0.25"/>
    <row r="26381" ht="15" hidden="1" customHeight="1" x14ac:dyDescent="0.25"/>
    <row r="26382" ht="15" hidden="1" customHeight="1" x14ac:dyDescent="0.25"/>
    <row r="26383" ht="15" hidden="1" customHeight="1" x14ac:dyDescent="0.25"/>
    <row r="26384" ht="15" hidden="1" customHeight="1" x14ac:dyDescent="0.25"/>
    <row r="26385" ht="15" hidden="1" customHeight="1" x14ac:dyDescent="0.25"/>
    <row r="26386" ht="15" hidden="1" customHeight="1" x14ac:dyDescent="0.25"/>
    <row r="26387" ht="15" hidden="1" customHeight="1" x14ac:dyDescent="0.25"/>
    <row r="26388" ht="15" hidden="1" customHeight="1" x14ac:dyDescent="0.25"/>
    <row r="26389" ht="15" hidden="1" customHeight="1" x14ac:dyDescent="0.25"/>
    <row r="26390" ht="15" hidden="1" customHeight="1" x14ac:dyDescent="0.25"/>
    <row r="26391" ht="15" hidden="1" customHeight="1" x14ac:dyDescent="0.25"/>
    <row r="26392" ht="15" hidden="1" customHeight="1" x14ac:dyDescent="0.25"/>
    <row r="26393" ht="15" hidden="1" customHeight="1" x14ac:dyDescent="0.25"/>
    <row r="26394" ht="15" hidden="1" customHeight="1" x14ac:dyDescent="0.25"/>
    <row r="26395" ht="15" hidden="1" customHeight="1" x14ac:dyDescent="0.25"/>
    <row r="26396" ht="15" hidden="1" customHeight="1" x14ac:dyDescent="0.25"/>
    <row r="26397" ht="15" hidden="1" customHeight="1" x14ac:dyDescent="0.25"/>
    <row r="26398" ht="15" hidden="1" customHeight="1" x14ac:dyDescent="0.25"/>
    <row r="26399" ht="15" hidden="1" customHeight="1" x14ac:dyDescent="0.25"/>
    <row r="26400" ht="15" hidden="1" customHeight="1" x14ac:dyDescent="0.25"/>
    <row r="26401" ht="15" hidden="1" customHeight="1" x14ac:dyDescent="0.25"/>
    <row r="26402" ht="15" hidden="1" customHeight="1" x14ac:dyDescent="0.25"/>
    <row r="26403" ht="15" hidden="1" customHeight="1" x14ac:dyDescent="0.25"/>
    <row r="26404" ht="15" hidden="1" customHeight="1" x14ac:dyDescent="0.25"/>
    <row r="26405" ht="15" hidden="1" customHeight="1" x14ac:dyDescent="0.25"/>
    <row r="26406" ht="15" hidden="1" customHeight="1" x14ac:dyDescent="0.25"/>
    <row r="26407" ht="15" hidden="1" customHeight="1" x14ac:dyDescent="0.25"/>
    <row r="26408" ht="15" hidden="1" customHeight="1" x14ac:dyDescent="0.25"/>
    <row r="26409" ht="15" hidden="1" customHeight="1" x14ac:dyDescent="0.25"/>
    <row r="26410" ht="15" hidden="1" customHeight="1" x14ac:dyDescent="0.25"/>
    <row r="26411" ht="15" hidden="1" customHeight="1" x14ac:dyDescent="0.25"/>
    <row r="26412" ht="15" hidden="1" customHeight="1" x14ac:dyDescent="0.25"/>
    <row r="26413" ht="15" hidden="1" customHeight="1" x14ac:dyDescent="0.25"/>
    <row r="26414" ht="15" hidden="1" customHeight="1" x14ac:dyDescent="0.25"/>
    <row r="26415" ht="15" hidden="1" customHeight="1" x14ac:dyDescent="0.25"/>
    <row r="26416" ht="15" hidden="1" customHeight="1" x14ac:dyDescent="0.25"/>
    <row r="26417" ht="15" hidden="1" customHeight="1" x14ac:dyDescent="0.25"/>
    <row r="26418" ht="15" hidden="1" customHeight="1" x14ac:dyDescent="0.25"/>
    <row r="26419" ht="15" hidden="1" customHeight="1" x14ac:dyDescent="0.25"/>
    <row r="26420" ht="15" hidden="1" customHeight="1" x14ac:dyDescent="0.25"/>
    <row r="26421" ht="15" hidden="1" customHeight="1" x14ac:dyDescent="0.25"/>
    <row r="26422" ht="15" hidden="1" customHeight="1" x14ac:dyDescent="0.25"/>
    <row r="26423" ht="15" hidden="1" customHeight="1" x14ac:dyDescent="0.25"/>
    <row r="26424" ht="15" hidden="1" customHeight="1" x14ac:dyDescent="0.25"/>
    <row r="26425" ht="15" hidden="1" customHeight="1" x14ac:dyDescent="0.25"/>
    <row r="26426" ht="15" hidden="1" customHeight="1" x14ac:dyDescent="0.25"/>
    <row r="26427" ht="15" hidden="1" customHeight="1" x14ac:dyDescent="0.25"/>
    <row r="26428" ht="15" hidden="1" customHeight="1" x14ac:dyDescent="0.25"/>
    <row r="26429" ht="15" hidden="1" customHeight="1" x14ac:dyDescent="0.25"/>
    <row r="26430" ht="15" hidden="1" customHeight="1" x14ac:dyDescent="0.25"/>
    <row r="26431" ht="15" hidden="1" customHeight="1" x14ac:dyDescent="0.25"/>
    <row r="26432" ht="15" hidden="1" customHeight="1" x14ac:dyDescent="0.25"/>
    <row r="26433" ht="15" hidden="1" customHeight="1" x14ac:dyDescent="0.25"/>
    <row r="26434" ht="15" hidden="1" customHeight="1" x14ac:dyDescent="0.25"/>
    <row r="26435" ht="15" hidden="1" customHeight="1" x14ac:dyDescent="0.25"/>
    <row r="26436" ht="15" hidden="1" customHeight="1" x14ac:dyDescent="0.25"/>
    <row r="26437" ht="15" hidden="1" customHeight="1" x14ac:dyDescent="0.25"/>
    <row r="26438" ht="15" hidden="1" customHeight="1" x14ac:dyDescent="0.25"/>
    <row r="26439" ht="15" hidden="1" customHeight="1" x14ac:dyDescent="0.25"/>
    <row r="26440" ht="15" hidden="1" customHeight="1" x14ac:dyDescent="0.25"/>
    <row r="26441" ht="15" hidden="1" customHeight="1" x14ac:dyDescent="0.25"/>
    <row r="26442" ht="15" hidden="1" customHeight="1" x14ac:dyDescent="0.25"/>
    <row r="26443" ht="15" hidden="1" customHeight="1" x14ac:dyDescent="0.25"/>
    <row r="26444" ht="15" hidden="1" customHeight="1" x14ac:dyDescent="0.25"/>
    <row r="26445" ht="15" hidden="1" customHeight="1" x14ac:dyDescent="0.25"/>
    <row r="26446" ht="15" hidden="1" customHeight="1" x14ac:dyDescent="0.25"/>
    <row r="26447" ht="15" hidden="1" customHeight="1" x14ac:dyDescent="0.25"/>
    <row r="26448" ht="15" hidden="1" customHeight="1" x14ac:dyDescent="0.25"/>
    <row r="26449" ht="15" hidden="1" customHeight="1" x14ac:dyDescent="0.25"/>
    <row r="26450" ht="15" hidden="1" customHeight="1" x14ac:dyDescent="0.25"/>
    <row r="26451" ht="15" hidden="1" customHeight="1" x14ac:dyDescent="0.25"/>
    <row r="26452" ht="15" hidden="1" customHeight="1" x14ac:dyDescent="0.25"/>
    <row r="26453" ht="15" hidden="1" customHeight="1" x14ac:dyDescent="0.25"/>
    <row r="26454" ht="15" hidden="1" customHeight="1" x14ac:dyDescent="0.25"/>
    <row r="26455" ht="15" hidden="1" customHeight="1" x14ac:dyDescent="0.25"/>
    <row r="26456" ht="15" hidden="1" customHeight="1" x14ac:dyDescent="0.25"/>
    <row r="26457" ht="15" hidden="1" customHeight="1" x14ac:dyDescent="0.25"/>
    <row r="26458" ht="15" hidden="1" customHeight="1" x14ac:dyDescent="0.25"/>
    <row r="26459" ht="15" hidden="1" customHeight="1" x14ac:dyDescent="0.25"/>
    <row r="26460" ht="15" hidden="1" customHeight="1" x14ac:dyDescent="0.25"/>
    <row r="26461" ht="15" hidden="1" customHeight="1" x14ac:dyDescent="0.25"/>
    <row r="26462" ht="15" hidden="1" customHeight="1" x14ac:dyDescent="0.25"/>
    <row r="26463" ht="15" hidden="1" customHeight="1" x14ac:dyDescent="0.25"/>
    <row r="26464" ht="15" hidden="1" customHeight="1" x14ac:dyDescent="0.25"/>
    <row r="26465" ht="15" hidden="1" customHeight="1" x14ac:dyDescent="0.25"/>
    <row r="26466" ht="15" hidden="1" customHeight="1" x14ac:dyDescent="0.25"/>
    <row r="26467" ht="15" hidden="1" customHeight="1" x14ac:dyDescent="0.25"/>
    <row r="26468" ht="15" hidden="1" customHeight="1" x14ac:dyDescent="0.25"/>
    <row r="26469" ht="15" hidden="1" customHeight="1" x14ac:dyDescent="0.25"/>
    <row r="26470" ht="15" hidden="1" customHeight="1" x14ac:dyDescent="0.25"/>
    <row r="26471" ht="15" hidden="1" customHeight="1" x14ac:dyDescent="0.25"/>
    <row r="26472" ht="15" hidden="1" customHeight="1" x14ac:dyDescent="0.25"/>
    <row r="26473" ht="15" hidden="1" customHeight="1" x14ac:dyDescent="0.25"/>
    <row r="26474" ht="15" hidden="1" customHeight="1" x14ac:dyDescent="0.25"/>
    <row r="26475" ht="15" hidden="1" customHeight="1" x14ac:dyDescent="0.25"/>
    <row r="26476" ht="15" hidden="1" customHeight="1" x14ac:dyDescent="0.25"/>
    <row r="26477" ht="15" hidden="1" customHeight="1" x14ac:dyDescent="0.25"/>
    <row r="26478" ht="15" hidden="1" customHeight="1" x14ac:dyDescent="0.25"/>
    <row r="26479" ht="15" hidden="1" customHeight="1" x14ac:dyDescent="0.25"/>
    <row r="26480" ht="15" hidden="1" customHeight="1" x14ac:dyDescent="0.25"/>
    <row r="26481" ht="15" hidden="1" customHeight="1" x14ac:dyDescent="0.25"/>
    <row r="26482" ht="15" hidden="1" customHeight="1" x14ac:dyDescent="0.25"/>
    <row r="26483" ht="15" hidden="1" customHeight="1" x14ac:dyDescent="0.25"/>
    <row r="26484" ht="15" hidden="1" customHeight="1" x14ac:dyDescent="0.25"/>
    <row r="26485" ht="15" hidden="1" customHeight="1" x14ac:dyDescent="0.25"/>
    <row r="26486" ht="15" hidden="1" customHeight="1" x14ac:dyDescent="0.25"/>
    <row r="26487" ht="15" hidden="1" customHeight="1" x14ac:dyDescent="0.25"/>
    <row r="26488" ht="15" hidden="1" customHeight="1" x14ac:dyDescent="0.25"/>
    <row r="26489" ht="15" hidden="1" customHeight="1" x14ac:dyDescent="0.25"/>
    <row r="26490" ht="15" hidden="1" customHeight="1" x14ac:dyDescent="0.25"/>
    <row r="26491" ht="15" hidden="1" customHeight="1" x14ac:dyDescent="0.25"/>
    <row r="26492" ht="15" hidden="1" customHeight="1" x14ac:dyDescent="0.25"/>
    <row r="26493" ht="15" hidden="1" customHeight="1" x14ac:dyDescent="0.25"/>
    <row r="26494" ht="15" hidden="1" customHeight="1" x14ac:dyDescent="0.25"/>
    <row r="26495" ht="15" hidden="1" customHeight="1" x14ac:dyDescent="0.25"/>
    <row r="26496" ht="15" hidden="1" customHeight="1" x14ac:dyDescent="0.25"/>
    <row r="26497" ht="15" hidden="1" customHeight="1" x14ac:dyDescent="0.25"/>
    <row r="26498" ht="15" hidden="1" customHeight="1" x14ac:dyDescent="0.25"/>
    <row r="26499" ht="15" hidden="1" customHeight="1" x14ac:dyDescent="0.25"/>
    <row r="26500" ht="15" hidden="1" customHeight="1" x14ac:dyDescent="0.25"/>
    <row r="26501" ht="15" hidden="1" customHeight="1" x14ac:dyDescent="0.25"/>
    <row r="26502" ht="15" hidden="1" customHeight="1" x14ac:dyDescent="0.25"/>
    <row r="26503" ht="15" hidden="1" customHeight="1" x14ac:dyDescent="0.25"/>
    <row r="26504" ht="15" hidden="1" customHeight="1" x14ac:dyDescent="0.25"/>
    <row r="26505" ht="15" hidden="1" customHeight="1" x14ac:dyDescent="0.25"/>
    <row r="26506" ht="15" hidden="1" customHeight="1" x14ac:dyDescent="0.25"/>
    <row r="26507" ht="15" hidden="1" customHeight="1" x14ac:dyDescent="0.25"/>
    <row r="26508" ht="15" hidden="1" customHeight="1" x14ac:dyDescent="0.25"/>
    <row r="26509" ht="15" hidden="1" customHeight="1" x14ac:dyDescent="0.25"/>
    <row r="26510" ht="15" hidden="1" customHeight="1" x14ac:dyDescent="0.25"/>
    <row r="26511" ht="15" hidden="1" customHeight="1" x14ac:dyDescent="0.25"/>
    <row r="26512" ht="15" hidden="1" customHeight="1" x14ac:dyDescent="0.25"/>
    <row r="26513" ht="15" hidden="1" customHeight="1" x14ac:dyDescent="0.25"/>
    <row r="26514" ht="15" hidden="1" customHeight="1" x14ac:dyDescent="0.25"/>
    <row r="26515" ht="15" hidden="1" customHeight="1" x14ac:dyDescent="0.25"/>
    <row r="26516" ht="15" hidden="1" customHeight="1" x14ac:dyDescent="0.25"/>
    <row r="26517" ht="15" hidden="1" customHeight="1" x14ac:dyDescent="0.25"/>
    <row r="26518" ht="15" hidden="1" customHeight="1" x14ac:dyDescent="0.25"/>
    <row r="26519" ht="15" hidden="1" customHeight="1" x14ac:dyDescent="0.25"/>
    <row r="26520" ht="15" hidden="1" customHeight="1" x14ac:dyDescent="0.25"/>
    <row r="26521" ht="15" hidden="1" customHeight="1" x14ac:dyDescent="0.25"/>
    <row r="26522" ht="15" hidden="1" customHeight="1" x14ac:dyDescent="0.25"/>
    <row r="26523" ht="15" hidden="1" customHeight="1" x14ac:dyDescent="0.25"/>
    <row r="26524" ht="15" hidden="1" customHeight="1" x14ac:dyDescent="0.25"/>
    <row r="26525" ht="15" hidden="1" customHeight="1" x14ac:dyDescent="0.25"/>
    <row r="26526" ht="15" hidden="1" customHeight="1" x14ac:dyDescent="0.25"/>
    <row r="26527" ht="15" hidden="1" customHeight="1" x14ac:dyDescent="0.25"/>
    <row r="26528" ht="15" hidden="1" customHeight="1" x14ac:dyDescent="0.25"/>
    <row r="26529" ht="15" hidden="1" customHeight="1" x14ac:dyDescent="0.25"/>
    <row r="26530" ht="15" hidden="1" customHeight="1" x14ac:dyDescent="0.25"/>
    <row r="26531" ht="15" hidden="1" customHeight="1" x14ac:dyDescent="0.25"/>
    <row r="26532" ht="15" hidden="1" customHeight="1" x14ac:dyDescent="0.25"/>
    <row r="26533" ht="15" hidden="1" customHeight="1" x14ac:dyDescent="0.25"/>
    <row r="26534" ht="15" hidden="1" customHeight="1" x14ac:dyDescent="0.25"/>
    <row r="26535" ht="15" hidden="1" customHeight="1" x14ac:dyDescent="0.25"/>
    <row r="26536" ht="15" hidden="1" customHeight="1" x14ac:dyDescent="0.25"/>
    <row r="26537" ht="15" hidden="1" customHeight="1" x14ac:dyDescent="0.25"/>
    <row r="26538" ht="15" hidden="1" customHeight="1" x14ac:dyDescent="0.25"/>
    <row r="26539" ht="15" hidden="1" customHeight="1" x14ac:dyDescent="0.25"/>
    <row r="26540" ht="15" hidden="1" customHeight="1" x14ac:dyDescent="0.25"/>
    <row r="26541" ht="15" hidden="1" customHeight="1" x14ac:dyDescent="0.25"/>
    <row r="26542" ht="15" hidden="1" customHeight="1" x14ac:dyDescent="0.25"/>
    <row r="26543" ht="15" hidden="1" customHeight="1" x14ac:dyDescent="0.25"/>
    <row r="26544" ht="15" hidden="1" customHeight="1" x14ac:dyDescent="0.25"/>
    <row r="26545" ht="15" hidden="1" customHeight="1" x14ac:dyDescent="0.25"/>
    <row r="26546" ht="15" hidden="1" customHeight="1" x14ac:dyDescent="0.25"/>
    <row r="26547" ht="15" hidden="1" customHeight="1" x14ac:dyDescent="0.25"/>
    <row r="26548" ht="15" hidden="1" customHeight="1" x14ac:dyDescent="0.25"/>
    <row r="26549" ht="15" hidden="1" customHeight="1" x14ac:dyDescent="0.25"/>
    <row r="26550" ht="15" hidden="1" customHeight="1" x14ac:dyDescent="0.25"/>
    <row r="26551" ht="15" hidden="1" customHeight="1" x14ac:dyDescent="0.25"/>
    <row r="26552" ht="15" hidden="1" customHeight="1" x14ac:dyDescent="0.25"/>
    <row r="26553" ht="15" hidden="1" customHeight="1" x14ac:dyDescent="0.25"/>
    <row r="26554" ht="15" hidden="1" customHeight="1" x14ac:dyDescent="0.25"/>
    <row r="26555" ht="15" hidden="1" customHeight="1" x14ac:dyDescent="0.25"/>
    <row r="26556" ht="15" hidden="1" customHeight="1" x14ac:dyDescent="0.25"/>
    <row r="26557" ht="15" hidden="1" customHeight="1" x14ac:dyDescent="0.25"/>
    <row r="26558" ht="15" hidden="1" customHeight="1" x14ac:dyDescent="0.25"/>
    <row r="26559" ht="15" hidden="1" customHeight="1" x14ac:dyDescent="0.25"/>
    <row r="26560" ht="15" hidden="1" customHeight="1" x14ac:dyDescent="0.25"/>
    <row r="26561" ht="15" hidden="1" customHeight="1" x14ac:dyDescent="0.25"/>
    <row r="26562" ht="15" hidden="1" customHeight="1" x14ac:dyDescent="0.25"/>
    <row r="26563" ht="15" hidden="1" customHeight="1" x14ac:dyDescent="0.25"/>
    <row r="26564" ht="15" hidden="1" customHeight="1" x14ac:dyDescent="0.25"/>
    <row r="26565" ht="15" hidden="1" customHeight="1" x14ac:dyDescent="0.25"/>
    <row r="26566" ht="15" hidden="1" customHeight="1" x14ac:dyDescent="0.25"/>
    <row r="26567" ht="15" hidden="1" customHeight="1" x14ac:dyDescent="0.25"/>
    <row r="26568" ht="15" hidden="1" customHeight="1" x14ac:dyDescent="0.25"/>
    <row r="26569" ht="15" hidden="1" customHeight="1" x14ac:dyDescent="0.25"/>
    <row r="26570" ht="15" hidden="1" customHeight="1" x14ac:dyDescent="0.25"/>
    <row r="26571" ht="15" hidden="1" customHeight="1" x14ac:dyDescent="0.25"/>
    <row r="26572" ht="15" hidden="1" customHeight="1" x14ac:dyDescent="0.25"/>
    <row r="26573" ht="15" hidden="1" customHeight="1" x14ac:dyDescent="0.25"/>
    <row r="26574" ht="15" hidden="1" customHeight="1" x14ac:dyDescent="0.25"/>
    <row r="26575" ht="15" hidden="1" customHeight="1" x14ac:dyDescent="0.25"/>
    <row r="26576" ht="15" hidden="1" customHeight="1" x14ac:dyDescent="0.25"/>
    <row r="26577" ht="15" hidden="1" customHeight="1" x14ac:dyDescent="0.25"/>
    <row r="26578" ht="15" hidden="1" customHeight="1" x14ac:dyDescent="0.25"/>
    <row r="26579" ht="15" hidden="1" customHeight="1" x14ac:dyDescent="0.25"/>
    <row r="26580" ht="15" hidden="1" customHeight="1" x14ac:dyDescent="0.25"/>
    <row r="26581" ht="15" hidden="1" customHeight="1" x14ac:dyDescent="0.25"/>
    <row r="26582" ht="15" hidden="1" customHeight="1" x14ac:dyDescent="0.25"/>
    <row r="26583" ht="15" hidden="1" customHeight="1" x14ac:dyDescent="0.25"/>
    <row r="26584" ht="15" hidden="1" customHeight="1" x14ac:dyDescent="0.25"/>
    <row r="26585" ht="15" hidden="1" customHeight="1" x14ac:dyDescent="0.25"/>
    <row r="26586" ht="15" hidden="1" customHeight="1" x14ac:dyDescent="0.25"/>
    <row r="26587" ht="15" hidden="1" customHeight="1" x14ac:dyDescent="0.25"/>
    <row r="26588" ht="15" hidden="1" customHeight="1" x14ac:dyDescent="0.25"/>
    <row r="26589" ht="15" hidden="1" customHeight="1" x14ac:dyDescent="0.25"/>
    <row r="26590" ht="15" hidden="1" customHeight="1" x14ac:dyDescent="0.25"/>
    <row r="26591" ht="15" hidden="1" customHeight="1" x14ac:dyDescent="0.25"/>
    <row r="26592" ht="15" hidden="1" customHeight="1" x14ac:dyDescent="0.25"/>
    <row r="26593" ht="15" hidden="1" customHeight="1" x14ac:dyDescent="0.25"/>
    <row r="26594" ht="15" hidden="1" customHeight="1" x14ac:dyDescent="0.25"/>
    <row r="26595" ht="15" hidden="1" customHeight="1" x14ac:dyDescent="0.25"/>
    <row r="26596" ht="15" hidden="1" customHeight="1" x14ac:dyDescent="0.25"/>
    <row r="26597" ht="15" hidden="1" customHeight="1" x14ac:dyDescent="0.25"/>
    <row r="26598" ht="15" hidden="1" customHeight="1" x14ac:dyDescent="0.25"/>
    <row r="26599" ht="15" hidden="1" customHeight="1" x14ac:dyDescent="0.25"/>
    <row r="26600" ht="15" hidden="1" customHeight="1" x14ac:dyDescent="0.25"/>
    <row r="26601" ht="15" hidden="1" customHeight="1" x14ac:dyDescent="0.25"/>
    <row r="26602" ht="15" hidden="1" customHeight="1" x14ac:dyDescent="0.25"/>
    <row r="26603" ht="15" hidden="1" customHeight="1" x14ac:dyDescent="0.25"/>
    <row r="26604" ht="15" hidden="1" customHeight="1" x14ac:dyDescent="0.25"/>
    <row r="26605" ht="15" hidden="1" customHeight="1" x14ac:dyDescent="0.25"/>
    <row r="26606" ht="15" hidden="1" customHeight="1" x14ac:dyDescent="0.25"/>
    <row r="26607" ht="15" hidden="1" customHeight="1" x14ac:dyDescent="0.25"/>
    <row r="26608" ht="15" hidden="1" customHeight="1" x14ac:dyDescent="0.25"/>
    <row r="26609" ht="15" hidden="1" customHeight="1" x14ac:dyDescent="0.25"/>
    <row r="26610" ht="15" hidden="1" customHeight="1" x14ac:dyDescent="0.25"/>
    <row r="26611" ht="15" hidden="1" customHeight="1" x14ac:dyDescent="0.25"/>
    <row r="26612" ht="15" hidden="1" customHeight="1" x14ac:dyDescent="0.25"/>
    <row r="26613" ht="15" hidden="1" customHeight="1" x14ac:dyDescent="0.25"/>
    <row r="26614" ht="15" hidden="1" customHeight="1" x14ac:dyDescent="0.25"/>
    <row r="26615" ht="15" hidden="1" customHeight="1" x14ac:dyDescent="0.25"/>
    <row r="26616" ht="15" hidden="1" customHeight="1" x14ac:dyDescent="0.25"/>
    <row r="26617" ht="15" hidden="1" customHeight="1" x14ac:dyDescent="0.25"/>
    <row r="26618" ht="15" hidden="1" customHeight="1" x14ac:dyDescent="0.25"/>
    <row r="26619" ht="15" hidden="1" customHeight="1" x14ac:dyDescent="0.25"/>
    <row r="26620" ht="15" hidden="1" customHeight="1" x14ac:dyDescent="0.25"/>
    <row r="26621" ht="15" hidden="1" customHeight="1" x14ac:dyDescent="0.25"/>
    <row r="26622" ht="15" hidden="1" customHeight="1" x14ac:dyDescent="0.25"/>
    <row r="26623" ht="15" hidden="1" customHeight="1" x14ac:dyDescent="0.25"/>
    <row r="26624" ht="15" hidden="1" customHeight="1" x14ac:dyDescent="0.25"/>
    <row r="26625" ht="15" hidden="1" customHeight="1" x14ac:dyDescent="0.25"/>
    <row r="26626" ht="15" hidden="1" customHeight="1" x14ac:dyDescent="0.25"/>
    <row r="26627" ht="15" hidden="1" customHeight="1" x14ac:dyDescent="0.25"/>
    <row r="26628" ht="15" hidden="1" customHeight="1" x14ac:dyDescent="0.25"/>
    <row r="26629" ht="15" hidden="1" customHeight="1" x14ac:dyDescent="0.25"/>
    <row r="26630" ht="15" hidden="1" customHeight="1" x14ac:dyDescent="0.25"/>
    <row r="26631" ht="15" hidden="1" customHeight="1" x14ac:dyDescent="0.25"/>
    <row r="26632" ht="15" hidden="1" customHeight="1" x14ac:dyDescent="0.25"/>
    <row r="26633" ht="15" hidden="1" customHeight="1" x14ac:dyDescent="0.25"/>
    <row r="26634" ht="15" hidden="1" customHeight="1" x14ac:dyDescent="0.25"/>
    <row r="26635" ht="15" hidden="1" customHeight="1" x14ac:dyDescent="0.25"/>
    <row r="26636" ht="15" hidden="1" customHeight="1" x14ac:dyDescent="0.25"/>
    <row r="26637" ht="15" hidden="1" customHeight="1" x14ac:dyDescent="0.25"/>
    <row r="26638" ht="15" hidden="1" customHeight="1" x14ac:dyDescent="0.25"/>
    <row r="26639" ht="15" hidden="1" customHeight="1" x14ac:dyDescent="0.25"/>
    <row r="26640" ht="15" hidden="1" customHeight="1" x14ac:dyDescent="0.25"/>
    <row r="26641" ht="15" hidden="1" customHeight="1" x14ac:dyDescent="0.25"/>
    <row r="26642" ht="15" hidden="1" customHeight="1" x14ac:dyDescent="0.25"/>
    <row r="26643" ht="15" hidden="1" customHeight="1" x14ac:dyDescent="0.25"/>
    <row r="26644" ht="15" hidden="1" customHeight="1" x14ac:dyDescent="0.25"/>
    <row r="26645" ht="15" hidden="1" customHeight="1" x14ac:dyDescent="0.25"/>
    <row r="26646" ht="15" hidden="1" customHeight="1" x14ac:dyDescent="0.25"/>
    <row r="26647" ht="15" hidden="1" customHeight="1" x14ac:dyDescent="0.25"/>
    <row r="26648" ht="15" hidden="1" customHeight="1" x14ac:dyDescent="0.25"/>
    <row r="26649" ht="15" hidden="1" customHeight="1" x14ac:dyDescent="0.25"/>
    <row r="26650" ht="15" hidden="1" customHeight="1" x14ac:dyDescent="0.25"/>
    <row r="26651" ht="15" hidden="1" customHeight="1" x14ac:dyDescent="0.25"/>
    <row r="26652" ht="15" hidden="1" customHeight="1" x14ac:dyDescent="0.25"/>
    <row r="26653" ht="15" hidden="1" customHeight="1" x14ac:dyDescent="0.25"/>
    <row r="26654" ht="15" hidden="1" customHeight="1" x14ac:dyDescent="0.25"/>
    <row r="26655" ht="15" hidden="1" customHeight="1" x14ac:dyDescent="0.25"/>
    <row r="26656" ht="15" hidden="1" customHeight="1" x14ac:dyDescent="0.25"/>
    <row r="26657" ht="15" hidden="1" customHeight="1" x14ac:dyDescent="0.25"/>
    <row r="26658" ht="15" hidden="1" customHeight="1" x14ac:dyDescent="0.25"/>
    <row r="26659" ht="15" hidden="1" customHeight="1" x14ac:dyDescent="0.25"/>
    <row r="26660" ht="15" hidden="1" customHeight="1" x14ac:dyDescent="0.25"/>
    <row r="26661" ht="15" hidden="1" customHeight="1" x14ac:dyDescent="0.25"/>
    <row r="26662" ht="15" hidden="1" customHeight="1" x14ac:dyDescent="0.25"/>
    <row r="26663" ht="15" hidden="1" customHeight="1" x14ac:dyDescent="0.25"/>
    <row r="26664" ht="15" hidden="1" customHeight="1" x14ac:dyDescent="0.25"/>
    <row r="26665" ht="15" hidden="1" customHeight="1" x14ac:dyDescent="0.25"/>
    <row r="26666" ht="15" hidden="1" customHeight="1" x14ac:dyDescent="0.25"/>
    <row r="26667" ht="15" hidden="1" customHeight="1" x14ac:dyDescent="0.25"/>
    <row r="26668" ht="15" hidden="1" customHeight="1" x14ac:dyDescent="0.25"/>
    <row r="26669" ht="15" hidden="1" customHeight="1" x14ac:dyDescent="0.25"/>
    <row r="26670" ht="15" hidden="1" customHeight="1" x14ac:dyDescent="0.25"/>
    <row r="26671" ht="15" hidden="1" customHeight="1" x14ac:dyDescent="0.25"/>
    <row r="26672" ht="15" hidden="1" customHeight="1" x14ac:dyDescent="0.25"/>
    <row r="26673" ht="15" hidden="1" customHeight="1" x14ac:dyDescent="0.25"/>
    <row r="26674" ht="15" hidden="1" customHeight="1" x14ac:dyDescent="0.25"/>
    <row r="26675" ht="15" hidden="1" customHeight="1" x14ac:dyDescent="0.25"/>
    <row r="26676" ht="15" hidden="1" customHeight="1" x14ac:dyDescent="0.25"/>
    <row r="26677" ht="15" hidden="1" customHeight="1" x14ac:dyDescent="0.25"/>
    <row r="26678" ht="15" hidden="1" customHeight="1" x14ac:dyDescent="0.25"/>
    <row r="26679" ht="15" hidden="1" customHeight="1" x14ac:dyDescent="0.25"/>
    <row r="26680" ht="15" hidden="1" customHeight="1" x14ac:dyDescent="0.25"/>
    <row r="26681" ht="15" hidden="1" customHeight="1" x14ac:dyDescent="0.25"/>
    <row r="26682" ht="15" hidden="1" customHeight="1" x14ac:dyDescent="0.25"/>
    <row r="26683" ht="15" hidden="1" customHeight="1" x14ac:dyDescent="0.25"/>
    <row r="26684" ht="15" hidden="1" customHeight="1" x14ac:dyDescent="0.25"/>
    <row r="26685" ht="15" hidden="1" customHeight="1" x14ac:dyDescent="0.25"/>
    <row r="26686" ht="15" hidden="1" customHeight="1" x14ac:dyDescent="0.25"/>
    <row r="26687" ht="15" hidden="1" customHeight="1" x14ac:dyDescent="0.25"/>
    <row r="26688" ht="15" hidden="1" customHeight="1" x14ac:dyDescent="0.25"/>
    <row r="26689" ht="15" hidden="1" customHeight="1" x14ac:dyDescent="0.25"/>
    <row r="26690" ht="15" hidden="1" customHeight="1" x14ac:dyDescent="0.25"/>
    <row r="26691" ht="15" hidden="1" customHeight="1" x14ac:dyDescent="0.25"/>
    <row r="26692" ht="15" hidden="1" customHeight="1" x14ac:dyDescent="0.25"/>
    <row r="26693" ht="15" hidden="1" customHeight="1" x14ac:dyDescent="0.25"/>
    <row r="26694" ht="15" hidden="1" customHeight="1" x14ac:dyDescent="0.25"/>
    <row r="26695" ht="15" hidden="1" customHeight="1" x14ac:dyDescent="0.25"/>
    <row r="26696" ht="15" hidden="1" customHeight="1" x14ac:dyDescent="0.25"/>
    <row r="26697" ht="15" hidden="1" customHeight="1" x14ac:dyDescent="0.25"/>
    <row r="26698" ht="15" hidden="1" customHeight="1" x14ac:dyDescent="0.25"/>
    <row r="26699" ht="15" hidden="1" customHeight="1" x14ac:dyDescent="0.25"/>
    <row r="26700" ht="15" hidden="1" customHeight="1" x14ac:dyDescent="0.25"/>
    <row r="26701" ht="15" hidden="1" customHeight="1" x14ac:dyDescent="0.25"/>
    <row r="26702" ht="15" hidden="1" customHeight="1" x14ac:dyDescent="0.25"/>
    <row r="26703" ht="15" hidden="1" customHeight="1" x14ac:dyDescent="0.25"/>
    <row r="26704" ht="15" hidden="1" customHeight="1" x14ac:dyDescent="0.25"/>
    <row r="26705" ht="15" hidden="1" customHeight="1" x14ac:dyDescent="0.25"/>
    <row r="26706" ht="15" hidden="1" customHeight="1" x14ac:dyDescent="0.25"/>
    <row r="26707" ht="15" hidden="1" customHeight="1" x14ac:dyDescent="0.25"/>
    <row r="26708" ht="15" hidden="1" customHeight="1" x14ac:dyDescent="0.25"/>
    <row r="26709" ht="15" hidden="1" customHeight="1" x14ac:dyDescent="0.25"/>
    <row r="26710" ht="15" hidden="1" customHeight="1" x14ac:dyDescent="0.25"/>
    <row r="26711" ht="15" hidden="1" customHeight="1" x14ac:dyDescent="0.25"/>
    <row r="26712" ht="15" hidden="1" customHeight="1" x14ac:dyDescent="0.25"/>
    <row r="26713" ht="15" hidden="1" customHeight="1" x14ac:dyDescent="0.25"/>
    <row r="26714" ht="15" hidden="1" customHeight="1" x14ac:dyDescent="0.25"/>
    <row r="26715" ht="15" hidden="1" customHeight="1" x14ac:dyDescent="0.25"/>
    <row r="26716" ht="15" hidden="1" customHeight="1" x14ac:dyDescent="0.25"/>
    <row r="26717" ht="15" hidden="1" customHeight="1" x14ac:dyDescent="0.25"/>
    <row r="26718" ht="15" hidden="1" customHeight="1" x14ac:dyDescent="0.25"/>
    <row r="26719" ht="15" hidden="1" customHeight="1" x14ac:dyDescent="0.25"/>
    <row r="26720" ht="15" hidden="1" customHeight="1" x14ac:dyDescent="0.25"/>
    <row r="26721" ht="15" hidden="1" customHeight="1" x14ac:dyDescent="0.25"/>
    <row r="26722" ht="15" hidden="1" customHeight="1" x14ac:dyDescent="0.25"/>
    <row r="26723" ht="15" hidden="1" customHeight="1" x14ac:dyDescent="0.25"/>
    <row r="26724" ht="15" hidden="1" customHeight="1" x14ac:dyDescent="0.25"/>
    <row r="26725" ht="15" hidden="1" customHeight="1" x14ac:dyDescent="0.25"/>
    <row r="26726" ht="15" hidden="1" customHeight="1" x14ac:dyDescent="0.25"/>
    <row r="26727" ht="15" hidden="1" customHeight="1" x14ac:dyDescent="0.25"/>
    <row r="26728" ht="15" hidden="1" customHeight="1" x14ac:dyDescent="0.25"/>
    <row r="26729" ht="15" hidden="1" customHeight="1" x14ac:dyDescent="0.25"/>
    <row r="26730" ht="15" hidden="1" customHeight="1" x14ac:dyDescent="0.25"/>
    <row r="26731" ht="15" hidden="1" customHeight="1" x14ac:dyDescent="0.25"/>
    <row r="26732" ht="15" hidden="1" customHeight="1" x14ac:dyDescent="0.25"/>
    <row r="26733" ht="15" hidden="1" customHeight="1" x14ac:dyDescent="0.25"/>
    <row r="26734" ht="15" hidden="1" customHeight="1" x14ac:dyDescent="0.25"/>
    <row r="26735" ht="15" hidden="1" customHeight="1" x14ac:dyDescent="0.25"/>
    <row r="26736" ht="15" hidden="1" customHeight="1" x14ac:dyDescent="0.25"/>
    <row r="26737" ht="15" hidden="1" customHeight="1" x14ac:dyDescent="0.25"/>
    <row r="26738" ht="15" hidden="1" customHeight="1" x14ac:dyDescent="0.25"/>
    <row r="26739" ht="15" hidden="1" customHeight="1" x14ac:dyDescent="0.25"/>
    <row r="26740" ht="15" hidden="1" customHeight="1" x14ac:dyDescent="0.25"/>
    <row r="26741" ht="15" hidden="1" customHeight="1" x14ac:dyDescent="0.25"/>
    <row r="26742" ht="15" hidden="1" customHeight="1" x14ac:dyDescent="0.25"/>
    <row r="26743" ht="15" hidden="1" customHeight="1" x14ac:dyDescent="0.25"/>
    <row r="26744" ht="15" hidden="1" customHeight="1" x14ac:dyDescent="0.25"/>
    <row r="26745" ht="15" hidden="1" customHeight="1" x14ac:dyDescent="0.25"/>
    <row r="26746" ht="15" hidden="1" customHeight="1" x14ac:dyDescent="0.25"/>
    <row r="26747" ht="15" hidden="1" customHeight="1" x14ac:dyDescent="0.25"/>
    <row r="26748" ht="15" hidden="1" customHeight="1" x14ac:dyDescent="0.25"/>
    <row r="26749" ht="15" hidden="1" customHeight="1" x14ac:dyDescent="0.25"/>
    <row r="26750" ht="15" hidden="1" customHeight="1" x14ac:dyDescent="0.25"/>
    <row r="26751" ht="15" hidden="1" customHeight="1" x14ac:dyDescent="0.25"/>
    <row r="26752" ht="15" hidden="1" customHeight="1" x14ac:dyDescent="0.25"/>
    <row r="26753" ht="15" hidden="1" customHeight="1" x14ac:dyDescent="0.25"/>
    <row r="26754" ht="15" hidden="1" customHeight="1" x14ac:dyDescent="0.25"/>
    <row r="26755" ht="15" hidden="1" customHeight="1" x14ac:dyDescent="0.25"/>
    <row r="26756" ht="15" hidden="1" customHeight="1" x14ac:dyDescent="0.25"/>
    <row r="26757" ht="15" hidden="1" customHeight="1" x14ac:dyDescent="0.25"/>
    <row r="26758" ht="15" hidden="1" customHeight="1" x14ac:dyDescent="0.25"/>
    <row r="26759" ht="15" hidden="1" customHeight="1" x14ac:dyDescent="0.25"/>
    <row r="26760" ht="15" hidden="1" customHeight="1" x14ac:dyDescent="0.25"/>
    <row r="26761" ht="15" hidden="1" customHeight="1" x14ac:dyDescent="0.25"/>
    <row r="26762" ht="15" hidden="1" customHeight="1" x14ac:dyDescent="0.25"/>
    <row r="26763" ht="15" hidden="1" customHeight="1" x14ac:dyDescent="0.25"/>
    <row r="26764" ht="15" hidden="1" customHeight="1" x14ac:dyDescent="0.25"/>
    <row r="26765" ht="15" hidden="1" customHeight="1" x14ac:dyDescent="0.25"/>
    <row r="26766" ht="15" hidden="1" customHeight="1" x14ac:dyDescent="0.25"/>
    <row r="26767" ht="15" hidden="1" customHeight="1" x14ac:dyDescent="0.25"/>
    <row r="26768" ht="15" hidden="1" customHeight="1" x14ac:dyDescent="0.25"/>
    <row r="26769" ht="15" hidden="1" customHeight="1" x14ac:dyDescent="0.25"/>
    <row r="26770" ht="15" hidden="1" customHeight="1" x14ac:dyDescent="0.25"/>
    <row r="26771" ht="15" hidden="1" customHeight="1" x14ac:dyDescent="0.25"/>
    <row r="26772" ht="15" hidden="1" customHeight="1" x14ac:dyDescent="0.25"/>
    <row r="26773" ht="15" hidden="1" customHeight="1" x14ac:dyDescent="0.25"/>
    <row r="26774" ht="15" hidden="1" customHeight="1" x14ac:dyDescent="0.25"/>
    <row r="26775" ht="15" hidden="1" customHeight="1" x14ac:dyDescent="0.25"/>
    <row r="26776" ht="15" hidden="1" customHeight="1" x14ac:dyDescent="0.25"/>
    <row r="26777" ht="15" hidden="1" customHeight="1" x14ac:dyDescent="0.25"/>
    <row r="26778" ht="15" hidden="1" customHeight="1" x14ac:dyDescent="0.25"/>
    <row r="26779" ht="15" hidden="1" customHeight="1" x14ac:dyDescent="0.25"/>
    <row r="26780" ht="15" hidden="1" customHeight="1" x14ac:dyDescent="0.25"/>
    <row r="26781" ht="15" hidden="1" customHeight="1" x14ac:dyDescent="0.25"/>
    <row r="26782" ht="15" hidden="1" customHeight="1" x14ac:dyDescent="0.25"/>
    <row r="26783" ht="15" hidden="1" customHeight="1" x14ac:dyDescent="0.25"/>
    <row r="26784" ht="15" hidden="1" customHeight="1" x14ac:dyDescent="0.25"/>
    <row r="26785" ht="15" hidden="1" customHeight="1" x14ac:dyDescent="0.25"/>
    <row r="26786" ht="15" hidden="1" customHeight="1" x14ac:dyDescent="0.25"/>
    <row r="26787" ht="15" hidden="1" customHeight="1" x14ac:dyDescent="0.25"/>
    <row r="26788" ht="15" hidden="1" customHeight="1" x14ac:dyDescent="0.25"/>
    <row r="26789" ht="15" hidden="1" customHeight="1" x14ac:dyDescent="0.25"/>
    <row r="26790" ht="15" hidden="1" customHeight="1" x14ac:dyDescent="0.25"/>
    <row r="26791" ht="15" hidden="1" customHeight="1" x14ac:dyDescent="0.25"/>
    <row r="26792" ht="15" hidden="1" customHeight="1" x14ac:dyDescent="0.25"/>
    <row r="26793" ht="15" hidden="1" customHeight="1" x14ac:dyDescent="0.25"/>
    <row r="26794" ht="15" hidden="1" customHeight="1" x14ac:dyDescent="0.25"/>
    <row r="26795" ht="15" hidden="1" customHeight="1" x14ac:dyDescent="0.25"/>
    <row r="26796" ht="15" hidden="1" customHeight="1" x14ac:dyDescent="0.25"/>
    <row r="26797" ht="15" hidden="1" customHeight="1" x14ac:dyDescent="0.25"/>
    <row r="26798" ht="15" hidden="1" customHeight="1" x14ac:dyDescent="0.25"/>
    <row r="26799" ht="15" hidden="1" customHeight="1" x14ac:dyDescent="0.25"/>
    <row r="26800" ht="15" hidden="1" customHeight="1" x14ac:dyDescent="0.25"/>
    <row r="26801" ht="15" hidden="1" customHeight="1" x14ac:dyDescent="0.25"/>
    <row r="26802" ht="15" hidden="1" customHeight="1" x14ac:dyDescent="0.25"/>
    <row r="26803" ht="15" hidden="1" customHeight="1" x14ac:dyDescent="0.25"/>
    <row r="26804" ht="15" hidden="1" customHeight="1" x14ac:dyDescent="0.25"/>
    <row r="26805" ht="15" hidden="1" customHeight="1" x14ac:dyDescent="0.25"/>
    <row r="26806" ht="15" hidden="1" customHeight="1" x14ac:dyDescent="0.25"/>
    <row r="26807" ht="15" hidden="1" customHeight="1" x14ac:dyDescent="0.25"/>
    <row r="26808" ht="15" hidden="1" customHeight="1" x14ac:dyDescent="0.25"/>
    <row r="26809" ht="15" hidden="1" customHeight="1" x14ac:dyDescent="0.25"/>
    <row r="26810" ht="15" hidden="1" customHeight="1" x14ac:dyDescent="0.25"/>
    <row r="26811" ht="15" hidden="1" customHeight="1" x14ac:dyDescent="0.25"/>
    <row r="26812" ht="15" hidden="1" customHeight="1" x14ac:dyDescent="0.25"/>
    <row r="26813" ht="15" hidden="1" customHeight="1" x14ac:dyDescent="0.25"/>
    <row r="26814" ht="15" hidden="1" customHeight="1" x14ac:dyDescent="0.25"/>
    <row r="26815" ht="15" hidden="1" customHeight="1" x14ac:dyDescent="0.25"/>
    <row r="26816" ht="15" hidden="1" customHeight="1" x14ac:dyDescent="0.25"/>
    <row r="26817" ht="15" hidden="1" customHeight="1" x14ac:dyDescent="0.25"/>
    <row r="26818" ht="15" hidden="1" customHeight="1" x14ac:dyDescent="0.25"/>
    <row r="26819" ht="15" hidden="1" customHeight="1" x14ac:dyDescent="0.25"/>
    <row r="26820" ht="15" hidden="1" customHeight="1" x14ac:dyDescent="0.25"/>
    <row r="26821" ht="15" hidden="1" customHeight="1" x14ac:dyDescent="0.25"/>
    <row r="26822" ht="15" hidden="1" customHeight="1" x14ac:dyDescent="0.25"/>
    <row r="26823" ht="15" hidden="1" customHeight="1" x14ac:dyDescent="0.25"/>
    <row r="26824" ht="15" hidden="1" customHeight="1" x14ac:dyDescent="0.25"/>
    <row r="26825" ht="15" hidden="1" customHeight="1" x14ac:dyDescent="0.25"/>
    <row r="26826" ht="15" hidden="1" customHeight="1" x14ac:dyDescent="0.25"/>
    <row r="26827" ht="15" hidden="1" customHeight="1" x14ac:dyDescent="0.25"/>
    <row r="26828" ht="15" hidden="1" customHeight="1" x14ac:dyDescent="0.25"/>
    <row r="26829" ht="15" hidden="1" customHeight="1" x14ac:dyDescent="0.25"/>
    <row r="26830" ht="15" hidden="1" customHeight="1" x14ac:dyDescent="0.25"/>
    <row r="26831" ht="15" hidden="1" customHeight="1" x14ac:dyDescent="0.25"/>
    <row r="26832" ht="15" hidden="1" customHeight="1" x14ac:dyDescent="0.25"/>
    <row r="26833" ht="15" hidden="1" customHeight="1" x14ac:dyDescent="0.25"/>
    <row r="26834" ht="15" hidden="1" customHeight="1" x14ac:dyDescent="0.25"/>
    <row r="26835" ht="15" hidden="1" customHeight="1" x14ac:dyDescent="0.25"/>
    <row r="26836" ht="15" hidden="1" customHeight="1" x14ac:dyDescent="0.25"/>
    <row r="26837" ht="15" hidden="1" customHeight="1" x14ac:dyDescent="0.25"/>
    <row r="26838" ht="15" hidden="1" customHeight="1" x14ac:dyDescent="0.25"/>
    <row r="26839" ht="15" hidden="1" customHeight="1" x14ac:dyDescent="0.25"/>
    <row r="26840" ht="15" hidden="1" customHeight="1" x14ac:dyDescent="0.25"/>
    <row r="26841" ht="15" hidden="1" customHeight="1" x14ac:dyDescent="0.25"/>
    <row r="26842" ht="15" hidden="1" customHeight="1" x14ac:dyDescent="0.25"/>
    <row r="26843" ht="15" hidden="1" customHeight="1" x14ac:dyDescent="0.25"/>
    <row r="26844" ht="15" hidden="1" customHeight="1" x14ac:dyDescent="0.25"/>
    <row r="26845" ht="15" hidden="1" customHeight="1" x14ac:dyDescent="0.25"/>
    <row r="26846" ht="15" hidden="1" customHeight="1" x14ac:dyDescent="0.25"/>
    <row r="26847" ht="15" hidden="1" customHeight="1" x14ac:dyDescent="0.25"/>
    <row r="26848" ht="15" hidden="1" customHeight="1" x14ac:dyDescent="0.25"/>
    <row r="26849" ht="15" hidden="1" customHeight="1" x14ac:dyDescent="0.25"/>
    <row r="26850" ht="15" hidden="1" customHeight="1" x14ac:dyDescent="0.25"/>
    <row r="26851" ht="15" hidden="1" customHeight="1" x14ac:dyDescent="0.25"/>
    <row r="26852" ht="15" hidden="1" customHeight="1" x14ac:dyDescent="0.25"/>
    <row r="26853" ht="15" hidden="1" customHeight="1" x14ac:dyDescent="0.25"/>
    <row r="26854" ht="15" hidden="1" customHeight="1" x14ac:dyDescent="0.25"/>
    <row r="26855" ht="15" hidden="1" customHeight="1" x14ac:dyDescent="0.25"/>
    <row r="26856" ht="15" hidden="1" customHeight="1" x14ac:dyDescent="0.25"/>
    <row r="26857" ht="15" hidden="1" customHeight="1" x14ac:dyDescent="0.25"/>
    <row r="26858" ht="15" hidden="1" customHeight="1" x14ac:dyDescent="0.25"/>
    <row r="26859" ht="15" hidden="1" customHeight="1" x14ac:dyDescent="0.25"/>
    <row r="26860" ht="15" hidden="1" customHeight="1" x14ac:dyDescent="0.25"/>
    <row r="26861" ht="15" hidden="1" customHeight="1" x14ac:dyDescent="0.25"/>
    <row r="26862" ht="15" hidden="1" customHeight="1" x14ac:dyDescent="0.25"/>
    <row r="26863" ht="15" hidden="1" customHeight="1" x14ac:dyDescent="0.25"/>
    <row r="26864" ht="15" hidden="1" customHeight="1" x14ac:dyDescent="0.25"/>
    <row r="26865" ht="15" hidden="1" customHeight="1" x14ac:dyDescent="0.25"/>
    <row r="26866" ht="15" hidden="1" customHeight="1" x14ac:dyDescent="0.25"/>
    <row r="26867" ht="15" hidden="1" customHeight="1" x14ac:dyDescent="0.25"/>
    <row r="26868" ht="15" hidden="1" customHeight="1" x14ac:dyDescent="0.25"/>
    <row r="26869" ht="15" hidden="1" customHeight="1" x14ac:dyDescent="0.25"/>
    <row r="26870" ht="15" hidden="1" customHeight="1" x14ac:dyDescent="0.25"/>
    <row r="26871" ht="15" hidden="1" customHeight="1" x14ac:dyDescent="0.25"/>
    <row r="26872" ht="15" hidden="1" customHeight="1" x14ac:dyDescent="0.25"/>
    <row r="26873" ht="15" hidden="1" customHeight="1" x14ac:dyDescent="0.25"/>
    <row r="26874" ht="15" hidden="1" customHeight="1" x14ac:dyDescent="0.25"/>
    <row r="26875" ht="15" hidden="1" customHeight="1" x14ac:dyDescent="0.25"/>
    <row r="26876" ht="15" hidden="1" customHeight="1" x14ac:dyDescent="0.25"/>
    <row r="26877" ht="15" hidden="1" customHeight="1" x14ac:dyDescent="0.25"/>
    <row r="26878" ht="15" hidden="1" customHeight="1" x14ac:dyDescent="0.25"/>
    <row r="26879" ht="15" hidden="1" customHeight="1" x14ac:dyDescent="0.25"/>
    <row r="26880" ht="15" hidden="1" customHeight="1" x14ac:dyDescent="0.25"/>
    <row r="26881" ht="15" hidden="1" customHeight="1" x14ac:dyDescent="0.25"/>
    <row r="26882" ht="15" hidden="1" customHeight="1" x14ac:dyDescent="0.25"/>
    <row r="26883" ht="15" hidden="1" customHeight="1" x14ac:dyDescent="0.25"/>
    <row r="26884" ht="15" hidden="1" customHeight="1" x14ac:dyDescent="0.25"/>
    <row r="26885" ht="15" hidden="1" customHeight="1" x14ac:dyDescent="0.25"/>
    <row r="26886" ht="15" hidden="1" customHeight="1" x14ac:dyDescent="0.25"/>
    <row r="26887" ht="15" hidden="1" customHeight="1" x14ac:dyDescent="0.25"/>
    <row r="26888" ht="15" hidden="1" customHeight="1" x14ac:dyDescent="0.25"/>
    <row r="26889" ht="15" hidden="1" customHeight="1" x14ac:dyDescent="0.25"/>
    <row r="26890" ht="15" hidden="1" customHeight="1" x14ac:dyDescent="0.25"/>
    <row r="26891" ht="15" hidden="1" customHeight="1" x14ac:dyDescent="0.25"/>
    <row r="26892" ht="15" hidden="1" customHeight="1" x14ac:dyDescent="0.25"/>
    <row r="26893" ht="15" hidden="1" customHeight="1" x14ac:dyDescent="0.25"/>
    <row r="26894" ht="15" hidden="1" customHeight="1" x14ac:dyDescent="0.25"/>
    <row r="26895" ht="15" hidden="1" customHeight="1" x14ac:dyDescent="0.25"/>
    <row r="26896" ht="15" hidden="1" customHeight="1" x14ac:dyDescent="0.25"/>
    <row r="26897" ht="15" hidden="1" customHeight="1" x14ac:dyDescent="0.25"/>
    <row r="26898" ht="15" hidden="1" customHeight="1" x14ac:dyDescent="0.25"/>
    <row r="26899" ht="15" hidden="1" customHeight="1" x14ac:dyDescent="0.25"/>
    <row r="26900" ht="15" hidden="1" customHeight="1" x14ac:dyDescent="0.25"/>
    <row r="26901" ht="15" hidden="1" customHeight="1" x14ac:dyDescent="0.25"/>
    <row r="26902" ht="15" hidden="1" customHeight="1" x14ac:dyDescent="0.25"/>
    <row r="26903" ht="15" hidden="1" customHeight="1" x14ac:dyDescent="0.25"/>
    <row r="26904" ht="15" hidden="1" customHeight="1" x14ac:dyDescent="0.25"/>
    <row r="26905" ht="15" hidden="1" customHeight="1" x14ac:dyDescent="0.25"/>
    <row r="26906" ht="15" hidden="1" customHeight="1" x14ac:dyDescent="0.25"/>
    <row r="26907" ht="15" hidden="1" customHeight="1" x14ac:dyDescent="0.25"/>
    <row r="26908" ht="15" hidden="1" customHeight="1" x14ac:dyDescent="0.25"/>
    <row r="26909" ht="15" hidden="1" customHeight="1" x14ac:dyDescent="0.25"/>
    <row r="26910" ht="15" hidden="1" customHeight="1" x14ac:dyDescent="0.25"/>
    <row r="26911" ht="15" hidden="1" customHeight="1" x14ac:dyDescent="0.25"/>
    <row r="26912" ht="15" hidden="1" customHeight="1" x14ac:dyDescent="0.25"/>
    <row r="26913" ht="15" hidden="1" customHeight="1" x14ac:dyDescent="0.25"/>
    <row r="26914" ht="15" hidden="1" customHeight="1" x14ac:dyDescent="0.25"/>
    <row r="26915" ht="15" hidden="1" customHeight="1" x14ac:dyDescent="0.25"/>
    <row r="26916" ht="15" hidden="1" customHeight="1" x14ac:dyDescent="0.25"/>
    <row r="26917" ht="15" hidden="1" customHeight="1" x14ac:dyDescent="0.25"/>
    <row r="26918" ht="15" hidden="1" customHeight="1" x14ac:dyDescent="0.25"/>
    <row r="26919" ht="15" hidden="1" customHeight="1" x14ac:dyDescent="0.25"/>
    <row r="26920" ht="15" hidden="1" customHeight="1" x14ac:dyDescent="0.25"/>
    <row r="26921" ht="15" hidden="1" customHeight="1" x14ac:dyDescent="0.25"/>
    <row r="26922" ht="15" hidden="1" customHeight="1" x14ac:dyDescent="0.25"/>
    <row r="26923" ht="15" hidden="1" customHeight="1" x14ac:dyDescent="0.25"/>
    <row r="26924" ht="15" hidden="1" customHeight="1" x14ac:dyDescent="0.25"/>
    <row r="26925" ht="15" hidden="1" customHeight="1" x14ac:dyDescent="0.25"/>
    <row r="26926" ht="15" hidden="1" customHeight="1" x14ac:dyDescent="0.25"/>
    <row r="26927" ht="15" hidden="1" customHeight="1" x14ac:dyDescent="0.25"/>
    <row r="26928" ht="15" hidden="1" customHeight="1" x14ac:dyDescent="0.25"/>
    <row r="26929" ht="15" hidden="1" customHeight="1" x14ac:dyDescent="0.25"/>
    <row r="26930" ht="15" hidden="1" customHeight="1" x14ac:dyDescent="0.25"/>
    <row r="26931" ht="15" hidden="1" customHeight="1" x14ac:dyDescent="0.25"/>
    <row r="26932" ht="15" hidden="1" customHeight="1" x14ac:dyDescent="0.25"/>
    <row r="26933" ht="15" hidden="1" customHeight="1" x14ac:dyDescent="0.25"/>
    <row r="26934" ht="15" hidden="1" customHeight="1" x14ac:dyDescent="0.25"/>
    <row r="26935" ht="15" hidden="1" customHeight="1" x14ac:dyDescent="0.25"/>
    <row r="26936" ht="15" hidden="1" customHeight="1" x14ac:dyDescent="0.25"/>
    <row r="26937" ht="15" hidden="1" customHeight="1" x14ac:dyDescent="0.25"/>
    <row r="26938" ht="15" hidden="1" customHeight="1" x14ac:dyDescent="0.25"/>
    <row r="26939" ht="15" hidden="1" customHeight="1" x14ac:dyDescent="0.25"/>
    <row r="26940" ht="15" hidden="1" customHeight="1" x14ac:dyDescent="0.25"/>
    <row r="26941" ht="15" hidden="1" customHeight="1" x14ac:dyDescent="0.25"/>
    <row r="26942" ht="15" hidden="1" customHeight="1" x14ac:dyDescent="0.25"/>
    <row r="26943" ht="15" hidden="1" customHeight="1" x14ac:dyDescent="0.25"/>
    <row r="26944" ht="15" hidden="1" customHeight="1" x14ac:dyDescent="0.25"/>
    <row r="26945" ht="15" hidden="1" customHeight="1" x14ac:dyDescent="0.25"/>
    <row r="26946" ht="15" hidden="1" customHeight="1" x14ac:dyDescent="0.25"/>
    <row r="26947" ht="15" hidden="1" customHeight="1" x14ac:dyDescent="0.25"/>
    <row r="26948" ht="15" hidden="1" customHeight="1" x14ac:dyDescent="0.25"/>
    <row r="26949" ht="15" hidden="1" customHeight="1" x14ac:dyDescent="0.25"/>
    <row r="26950" ht="15" hidden="1" customHeight="1" x14ac:dyDescent="0.25"/>
    <row r="26951" ht="15" hidden="1" customHeight="1" x14ac:dyDescent="0.25"/>
    <row r="26952" ht="15" hidden="1" customHeight="1" x14ac:dyDescent="0.25"/>
    <row r="26953" ht="15" hidden="1" customHeight="1" x14ac:dyDescent="0.25"/>
    <row r="26954" ht="15" hidden="1" customHeight="1" x14ac:dyDescent="0.25"/>
    <row r="26955" ht="15" hidden="1" customHeight="1" x14ac:dyDescent="0.25"/>
    <row r="26956" ht="15" hidden="1" customHeight="1" x14ac:dyDescent="0.25"/>
    <row r="26957" ht="15" hidden="1" customHeight="1" x14ac:dyDescent="0.25"/>
    <row r="26958" ht="15" hidden="1" customHeight="1" x14ac:dyDescent="0.25"/>
    <row r="26959" ht="15" hidden="1" customHeight="1" x14ac:dyDescent="0.25"/>
    <row r="26960" ht="15" hidden="1" customHeight="1" x14ac:dyDescent="0.25"/>
    <row r="26961" ht="15" hidden="1" customHeight="1" x14ac:dyDescent="0.25"/>
    <row r="26962" ht="15" hidden="1" customHeight="1" x14ac:dyDescent="0.25"/>
    <row r="26963" ht="15" hidden="1" customHeight="1" x14ac:dyDescent="0.25"/>
    <row r="26964" ht="15" hidden="1" customHeight="1" x14ac:dyDescent="0.25"/>
    <row r="26965" ht="15" hidden="1" customHeight="1" x14ac:dyDescent="0.25"/>
    <row r="26966" ht="15" hidden="1" customHeight="1" x14ac:dyDescent="0.25"/>
    <row r="26967" ht="15" hidden="1" customHeight="1" x14ac:dyDescent="0.25"/>
    <row r="26968" ht="15" hidden="1" customHeight="1" x14ac:dyDescent="0.25"/>
    <row r="26969" ht="15" hidden="1" customHeight="1" x14ac:dyDescent="0.25"/>
    <row r="26970" ht="15" hidden="1" customHeight="1" x14ac:dyDescent="0.25"/>
    <row r="26971" ht="15" hidden="1" customHeight="1" x14ac:dyDescent="0.25"/>
    <row r="26972" ht="15" hidden="1" customHeight="1" x14ac:dyDescent="0.25"/>
    <row r="26973" ht="15" hidden="1" customHeight="1" x14ac:dyDescent="0.25"/>
    <row r="26974" ht="15" hidden="1" customHeight="1" x14ac:dyDescent="0.25"/>
    <row r="26975" ht="15" hidden="1" customHeight="1" x14ac:dyDescent="0.25"/>
    <row r="26976" ht="15" hidden="1" customHeight="1" x14ac:dyDescent="0.25"/>
    <row r="26977" ht="15" hidden="1" customHeight="1" x14ac:dyDescent="0.25"/>
    <row r="26978" ht="15" hidden="1" customHeight="1" x14ac:dyDescent="0.25"/>
    <row r="26979" ht="15" hidden="1" customHeight="1" x14ac:dyDescent="0.25"/>
    <row r="26980" ht="15" hidden="1" customHeight="1" x14ac:dyDescent="0.25"/>
    <row r="26981" ht="15" hidden="1" customHeight="1" x14ac:dyDescent="0.25"/>
    <row r="26982" ht="15" hidden="1" customHeight="1" x14ac:dyDescent="0.25"/>
    <row r="26983" ht="15" hidden="1" customHeight="1" x14ac:dyDescent="0.25"/>
    <row r="26984" ht="15" hidden="1" customHeight="1" x14ac:dyDescent="0.25"/>
    <row r="26985" ht="15" hidden="1" customHeight="1" x14ac:dyDescent="0.25"/>
    <row r="26986" ht="15" hidden="1" customHeight="1" x14ac:dyDescent="0.25"/>
    <row r="26987" ht="15" hidden="1" customHeight="1" x14ac:dyDescent="0.25"/>
    <row r="26988" ht="15" hidden="1" customHeight="1" x14ac:dyDescent="0.25"/>
    <row r="26989" ht="15" hidden="1" customHeight="1" x14ac:dyDescent="0.25"/>
    <row r="26990" ht="15" hidden="1" customHeight="1" x14ac:dyDescent="0.25"/>
    <row r="26991" ht="15" hidden="1" customHeight="1" x14ac:dyDescent="0.25"/>
    <row r="26992" ht="15" hidden="1" customHeight="1" x14ac:dyDescent="0.25"/>
    <row r="26993" ht="15" hidden="1" customHeight="1" x14ac:dyDescent="0.25"/>
    <row r="26994" ht="15" hidden="1" customHeight="1" x14ac:dyDescent="0.25"/>
    <row r="26995" ht="15" hidden="1" customHeight="1" x14ac:dyDescent="0.25"/>
    <row r="26996" ht="15" hidden="1" customHeight="1" x14ac:dyDescent="0.25"/>
    <row r="26997" ht="15" hidden="1" customHeight="1" x14ac:dyDescent="0.25"/>
    <row r="26998" ht="15" hidden="1" customHeight="1" x14ac:dyDescent="0.25"/>
    <row r="26999" ht="15" hidden="1" customHeight="1" x14ac:dyDescent="0.25"/>
    <row r="27000" ht="15" hidden="1" customHeight="1" x14ac:dyDescent="0.25"/>
    <row r="27001" ht="15" hidden="1" customHeight="1" x14ac:dyDescent="0.25"/>
    <row r="27002" ht="15" hidden="1" customHeight="1" x14ac:dyDescent="0.25"/>
    <row r="27003" ht="15" hidden="1" customHeight="1" x14ac:dyDescent="0.25"/>
    <row r="27004" ht="15" hidden="1" customHeight="1" x14ac:dyDescent="0.25"/>
    <row r="27005" ht="15" hidden="1" customHeight="1" x14ac:dyDescent="0.25"/>
    <row r="27006" ht="15" hidden="1" customHeight="1" x14ac:dyDescent="0.25"/>
    <row r="27007" ht="15" hidden="1" customHeight="1" x14ac:dyDescent="0.25"/>
    <row r="27008" ht="15" hidden="1" customHeight="1" x14ac:dyDescent="0.25"/>
    <row r="27009" ht="15" hidden="1" customHeight="1" x14ac:dyDescent="0.25"/>
    <row r="27010" ht="15" hidden="1" customHeight="1" x14ac:dyDescent="0.25"/>
    <row r="27011" ht="15" hidden="1" customHeight="1" x14ac:dyDescent="0.25"/>
    <row r="27012" ht="15" hidden="1" customHeight="1" x14ac:dyDescent="0.25"/>
    <row r="27013" ht="15" hidden="1" customHeight="1" x14ac:dyDescent="0.25"/>
    <row r="27014" ht="15" hidden="1" customHeight="1" x14ac:dyDescent="0.25"/>
    <row r="27015" ht="15" hidden="1" customHeight="1" x14ac:dyDescent="0.25"/>
    <row r="27016" ht="15" hidden="1" customHeight="1" x14ac:dyDescent="0.25"/>
    <row r="27017" ht="15" hidden="1" customHeight="1" x14ac:dyDescent="0.25"/>
    <row r="27018" ht="15" hidden="1" customHeight="1" x14ac:dyDescent="0.25"/>
    <row r="27019" ht="15" hidden="1" customHeight="1" x14ac:dyDescent="0.25"/>
    <row r="27020" ht="15" hidden="1" customHeight="1" x14ac:dyDescent="0.25"/>
    <row r="27021" ht="15" hidden="1" customHeight="1" x14ac:dyDescent="0.25"/>
    <row r="27022" ht="15" hidden="1" customHeight="1" x14ac:dyDescent="0.25"/>
    <row r="27023" ht="15" hidden="1" customHeight="1" x14ac:dyDescent="0.25"/>
    <row r="27024" ht="15" hidden="1" customHeight="1" x14ac:dyDescent="0.25"/>
    <row r="27025" ht="15" hidden="1" customHeight="1" x14ac:dyDescent="0.25"/>
    <row r="27026" ht="15" hidden="1" customHeight="1" x14ac:dyDescent="0.25"/>
    <row r="27027" ht="15" hidden="1" customHeight="1" x14ac:dyDescent="0.25"/>
    <row r="27028" ht="15" hidden="1" customHeight="1" x14ac:dyDescent="0.25"/>
    <row r="27029" ht="15" hidden="1" customHeight="1" x14ac:dyDescent="0.25"/>
    <row r="27030" ht="15" hidden="1" customHeight="1" x14ac:dyDescent="0.25"/>
    <row r="27031" ht="15" hidden="1" customHeight="1" x14ac:dyDescent="0.25"/>
    <row r="27032" ht="15" hidden="1" customHeight="1" x14ac:dyDescent="0.25"/>
    <row r="27033" ht="15" hidden="1" customHeight="1" x14ac:dyDescent="0.25"/>
    <row r="27034" ht="15" hidden="1" customHeight="1" x14ac:dyDescent="0.25"/>
    <row r="27035" ht="15" hidden="1" customHeight="1" x14ac:dyDescent="0.25"/>
    <row r="27036" ht="15" hidden="1" customHeight="1" x14ac:dyDescent="0.25"/>
    <row r="27037" ht="15" hidden="1" customHeight="1" x14ac:dyDescent="0.25"/>
    <row r="27038" ht="15" hidden="1" customHeight="1" x14ac:dyDescent="0.25"/>
    <row r="27039" ht="15" hidden="1" customHeight="1" x14ac:dyDescent="0.25"/>
    <row r="27040" ht="15" hidden="1" customHeight="1" x14ac:dyDescent="0.25"/>
    <row r="27041" ht="15" hidden="1" customHeight="1" x14ac:dyDescent="0.25"/>
    <row r="27042" ht="15" hidden="1" customHeight="1" x14ac:dyDescent="0.25"/>
    <row r="27043" ht="15" hidden="1" customHeight="1" x14ac:dyDescent="0.25"/>
    <row r="27044" ht="15" hidden="1" customHeight="1" x14ac:dyDescent="0.25"/>
    <row r="27045" ht="15" hidden="1" customHeight="1" x14ac:dyDescent="0.25"/>
    <row r="27046" ht="15" hidden="1" customHeight="1" x14ac:dyDescent="0.25"/>
    <row r="27047" ht="15" hidden="1" customHeight="1" x14ac:dyDescent="0.25"/>
    <row r="27048" ht="15" hidden="1" customHeight="1" x14ac:dyDescent="0.25"/>
    <row r="27049" ht="15" hidden="1" customHeight="1" x14ac:dyDescent="0.25"/>
    <row r="27050" ht="15" hidden="1" customHeight="1" x14ac:dyDescent="0.25"/>
    <row r="27051" ht="15" hidden="1" customHeight="1" x14ac:dyDescent="0.25"/>
    <row r="27052" ht="15" hidden="1" customHeight="1" x14ac:dyDescent="0.25"/>
    <row r="27053" ht="15" hidden="1" customHeight="1" x14ac:dyDescent="0.25"/>
    <row r="27054" ht="15" hidden="1" customHeight="1" x14ac:dyDescent="0.25"/>
    <row r="27055" ht="15" hidden="1" customHeight="1" x14ac:dyDescent="0.25"/>
    <row r="27056" ht="15" hidden="1" customHeight="1" x14ac:dyDescent="0.25"/>
    <row r="27057" ht="15" hidden="1" customHeight="1" x14ac:dyDescent="0.25"/>
    <row r="27058" ht="15" hidden="1" customHeight="1" x14ac:dyDescent="0.25"/>
    <row r="27059" ht="15" hidden="1" customHeight="1" x14ac:dyDescent="0.25"/>
    <row r="27060" ht="15" hidden="1" customHeight="1" x14ac:dyDescent="0.25"/>
    <row r="27061" ht="15" hidden="1" customHeight="1" x14ac:dyDescent="0.25"/>
    <row r="27062" ht="15" hidden="1" customHeight="1" x14ac:dyDescent="0.25"/>
    <row r="27063" ht="15" hidden="1" customHeight="1" x14ac:dyDescent="0.25"/>
    <row r="27064" ht="15" hidden="1" customHeight="1" x14ac:dyDescent="0.25"/>
    <row r="27065" ht="15" hidden="1" customHeight="1" x14ac:dyDescent="0.25"/>
    <row r="27066" ht="15" hidden="1" customHeight="1" x14ac:dyDescent="0.25"/>
    <row r="27067" ht="15" hidden="1" customHeight="1" x14ac:dyDescent="0.25"/>
    <row r="27068" ht="15" hidden="1" customHeight="1" x14ac:dyDescent="0.25"/>
    <row r="27069" ht="15" hidden="1" customHeight="1" x14ac:dyDescent="0.25"/>
    <row r="27070" ht="15" hidden="1" customHeight="1" x14ac:dyDescent="0.25"/>
    <row r="27071" ht="15" hidden="1" customHeight="1" x14ac:dyDescent="0.25"/>
    <row r="27072" ht="15" hidden="1" customHeight="1" x14ac:dyDescent="0.25"/>
    <row r="27073" ht="15" hidden="1" customHeight="1" x14ac:dyDescent="0.25"/>
    <row r="27074" ht="15" hidden="1" customHeight="1" x14ac:dyDescent="0.25"/>
    <row r="27075" ht="15" hidden="1" customHeight="1" x14ac:dyDescent="0.25"/>
    <row r="27076" ht="15" hidden="1" customHeight="1" x14ac:dyDescent="0.25"/>
    <row r="27077" ht="15" hidden="1" customHeight="1" x14ac:dyDescent="0.25"/>
    <row r="27078" ht="15" hidden="1" customHeight="1" x14ac:dyDescent="0.25"/>
    <row r="27079" ht="15" hidden="1" customHeight="1" x14ac:dyDescent="0.25"/>
    <row r="27080" ht="15" hidden="1" customHeight="1" x14ac:dyDescent="0.25"/>
    <row r="27081" ht="15" hidden="1" customHeight="1" x14ac:dyDescent="0.25"/>
    <row r="27082" ht="15" hidden="1" customHeight="1" x14ac:dyDescent="0.25"/>
    <row r="27083" ht="15" hidden="1" customHeight="1" x14ac:dyDescent="0.25"/>
    <row r="27084" ht="15" hidden="1" customHeight="1" x14ac:dyDescent="0.25"/>
    <row r="27085" ht="15" hidden="1" customHeight="1" x14ac:dyDescent="0.25"/>
    <row r="27086" ht="15" hidden="1" customHeight="1" x14ac:dyDescent="0.25"/>
    <row r="27087" ht="15" hidden="1" customHeight="1" x14ac:dyDescent="0.25"/>
    <row r="27088" ht="15" hidden="1" customHeight="1" x14ac:dyDescent="0.25"/>
    <row r="27089" ht="15" hidden="1" customHeight="1" x14ac:dyDescent="0.25"/>
    <row r="27090" ht="15" hidden="1" customHeight="1" x14ac:dyDescent="0.25"/>
    <row r="27091" ht="15" hidden="1" customHeight="1" x14ac:dyDescent="0.25"/>
    <row r="27092" ht="15" hidden="1" customHeight="1" x14ac:dyDescent="0.25"/>
    <row r="27093" ht="15" hidden="1" customHeight="1" x14ac:dyDescent="0.25"/>
    <row r="27094" ht="15" hidden="1" customHeight="1" x14ac:dyDescent="0.25"/>
    <row r="27095" ht="15" hidden="1" customHeight="1" x14ac:dyDescent="0.25"/>
    <row r="27096" ht="15" hidden="1" customHeight="1" x14ac:dyDescent="0.25"/>
    <row r="27097" ht="15" hidden="1" customHeight="1" x14ac:dyDescent="0.25"/>
    <row r="27098" ht="15" hidden="1" customHeight="1" x14ac:dyDescent="0.25"/>
    <row r="27099" ht="15" hidden="1" customHeight="1" x14ac:dyDescent="0.25"/>
    <row r="27100" ht="15" hidden="1" customHeight="1" x14ac:dyDescent="0.25"/>
    <row r="27101" ht="15" hidden="1" customHeight="1" x14ac:dyDescent="0.25"/>
    <row r="27102" ht="15" hidden="1" customHeight="1" x14ac:dyDescent="0.25"/>
    <row r="27103" ht="15" hidden="1" customHeight="1" x14ac:dyDescent="0.25"/>
    <row r="27104" ht="15" hidden="1" customHeight="1" x14ac:dyDescent="0.25"/>
    <row r="27105" ht="15" hidden="1" customHeight="1" x14ac:dyDescent="0.25"/>
    <row r="27106" ht="15" hidden="1" customHeight="1" x14ac:dyDescent="0.25"/>
    <row r="27107" ht="15" hidden="1" customHeight="1" x14ac:dyDescent="0.25"/>
    <row r="27108" ht="15" hidden="1" customHeight="1" x14ac:dyDescent="0.25"/>
    <row r="27109" ht="15" hidden="1" customHeight="1" x14ac:dyDescent="0.25"/>
    <row r="27110" ht="15" hidden="1" customHeight="1" x14ac:dyDescent="0.25"/>
    <row r="27111" ht="15" hidden="1" customHeight="1" x14ac:dyDescent="0.25"/>
    <row r="27112" ht="15" hidden="1" customHeight="1" x14ac:dyDescent="0.25"/>
    <row r="27113" ht="15" hidden="1" customHeight="1" x14ac:dyDescent="0.25"/>
    <row r="27114" ht="15" hidden="1" customHeight="1" x14ac:dyDescent="0.25"/>
    <row r="27115" ht="15" hidden="1" customHeight="1" x14ac:dyDescent="0.25"/>
    <row r="27116" ht="15" hidden="1" customHeight="1" x14ac:dyDescent="0.25"/>
    <row r="27117" ht="15" hidden="1" customHeight="1" x14ac:dyDescent="0.25"/>
    <row r="27118" ht="15" hidden="1" customHeight="1" x14ac:dyDescent="0.25"/>
    <row r="27119" ht="15" hidden="1" customHeight="1" x14ac:dyDescent="0.25"/>
    <row r="27120" ht="15" hidden="1" customHeight="1" x14ac:dyDescent="0.25"/>
    <row r="27121" ht="15" hidden="1" customHeight="1" x14ac:dyDescent="0.25"/>
    <row r="27122" ht="15" hidden="1" customHeight="1" x14ac:dyDescent="0.25"/>
    <row r="27123" ht="15" hidden="1" customHeight="1" x14ac:dyDescent="0.25"/>
    <row r="27124" ht="15" hidden="1" customHeight="1" x14ac:dyDescent="0.25"/>
    <row r="27125" ht="15" hidden="1" customHeight="1" x14ac:dyDescent="0.25"/>
    <row r="27126" ht="15" hidden="1" customHeight="1" x14ac:dyDescent="0.25"/>
    <row r="27127" ht="15" hidden="1" customHeight="1" x14ac:dyDescent="0.25"/>
    <row r="27128" ht="15" hidden="1" customHeight="1" x14ac:dyDescent="0.25"/>
    <row r="27129" ht="15" hidden="1" customHeight="1" x14ac:dyDescent="0.25"/>
    <row r="27130" ht="15" hidden="1" customHeight="1" x14ac:dyDescent="0.25"/>
    <row r="27131" ht="15" hidden="1" customHeight="1" x14ac:dyDescent="0.25"/>
    <row r="27132" ht="15" hidden="1" customHeight="1" x14ac:dyDescent="0.25"/>
    <row r="27133" ht="15" hidden="1" customHeight="1" x14ac:dyDescent="0.25"/>
    <row r="27134" ht="15" hidden="1" customHeight="1" x14ac:dyDescent="0.25"/>
    <row r="27135" ht="15" hidden="1" customHeight="1" x14ac:dyDescent="0.25"/>
    <row r="27136" ht="15" hidden="1" customHeight="1" x14ac:dyDescent="0.25"/>
    <row r="27137" ht="15" hidden="1" customHeight="1" x14ac:dyDescent="0.25"/>
    <row r="27138" ht="15" hidden="1" customHeight="1" x14ac:dyDescent="0.25"/>
    <row r="27139" ht="15" hidden="1" customHeight="1" x14ac:dyDescent="0.25"/>
    <row r="27140" ht="15" hidden="1" customHeight="1" x14ac:dyDescent="0.25"/>
    <row r="27141" ht="15" hidden="1" customHeight="1" x14ac:dyDescent="0.25"/>
    <row r="27142" ht="15" hidden="1" customHeight="1" x14ac:dyDescent="0.25"/>
    <row r="27143" ht="15" hidden="1" customHeight="1" x14ac:dyDescent="0.25"/>
    <row r="27144" ht="15" hidden="1" customHeight="1" x14ac:dyDescent="0.25"/>
    <row r="27145" ht="15" hidden="1" customHeight="1" x14ac:dyDescent="0.25"/>
    <row r="27146" ht="15" hidden="1" customHeight="1" x14ac:dyDescent="0.25"/>
    <row r="27147" ht="15" hidden="1" customHeight="1" x14ac:dyDescent="0.25"/>
    <row r="27148" ht="15" hidden="1" customHeight="1" x14ac:dyDescent="0.25"/>
    <row r="27149" ht="15" hidden="1" customHeight="1" x14ac:dyDescent="0.25"/>
    <row r="27150" ht="15" hidden="1" customHeight="1" x14ac:dyDescent="0.25"/>
    <row r="27151" ht="15" hidden="1" customHeight="1" x14ac:dyDescent="0.25"/>
    <row r="27152" ht="15" hidden="1" customHeight="1" x14ac:dyDescent="0.25"/>
    <row r="27153" ht="15" hidden="1" customHeight="1" x14ac:dyDescent="0.25"/>
    <row r="27154" ht="15" hidden="1" customHeight="1" x14ac:dyDescent="0.25"/>
    <row r="27155" ht="15" hidden="1" customHeight="1" x14ac:dyDescent="0.25"/>
    <row r="27156" ht="15" hidden="1" customHeight="1" x14ac:dyDescent="0.25"/>
    <row r="27157" ht="15" hidden="1" customHeight="1" x14ac:dyDescent="0.25"/>
    <row r="27158" ht="15" hidden="1" customHeight="1" x14ac:dyDescent="0.25"/>
    <row r="27159" ht="15" hidden="1" customHeight="1" x14ac:dyDescent="0.25"/>
    <row r="27160" ht="15" hidden="1" customHeight="1" x14ac:dyDescent="0.25"/>
    <row r="27161" ht="15" hidden="1" customHeight="1" x14ac:dyDescent="0.25"/>
    <row r="27162" ht="15" hidden="1" customHeight="1" x14ac:dyDescent="0.25"/>
    <row r="27163" ht="15" hidden="1" customHeight="1" x14ac:dyDescent="0.25"/>
    <row r="27164" ht="15" hidden="1" customHeight="1" x14ac:dyDescent="0.25"/>
    <row r="27165" ht="15" hidden="1" customHeight="1" x14ac:dyDescent="0.25"/>
    <row r="27166" ht="15" hidden="1" customHeight="1" x14ac:dyDescent="0.25"/>
    <row r="27167" ht="15" hidden="1" customHeight="1" x14ac:dyDescent="0.25"/>
    <row r="27168" ht="15" hidden="1" customHeight="1" x14ac:dyDescent="0.25"/>
    <row r="27169" ht="15" hidden="1" customHeight="1" x14ac:dyDescent="0.25"/>
    <row r="27170" ht="15" hidden="1" customHeight="1" x14ac:dyDescent="0.25"/>
    <row r="27171" ht="15" hidden="1" customHeight="1" x14ac:dyDescent="0.25"/>
    <row r="27172" ht="15" hidden="1" customHeight="1" x14ac:dyDescent="0.25"/>
    <row r="27173" ht="15" hidden="1" customHeight="1" x14ac:dyDescent="0.25"/>
    <row r="27174" ht="15" hidden="1" customHeight="1" x14ac:dyDescent="0.25"/>
    <row r="27175" ht="15" hidden="1" customHeight="1" x14ac:dyDescent="0.25"/>
    <row r="27176" ht="15" hidden="1" customHeight="1" x14ac:dyDescent="0.25"/>
    <row r="27177" ht="15" hidden="1" customHeight="1" x14ac:dyDescent="0.25"/>
    <row r="27178" ht="15" hidden="1" customHeight="1" x14ac:dyDescent="0.25"/>
    <row r="27179" ht="15" hidden="1" customHeight="1" x14ac:dyDescent="0.25"/>
    <row r="27180" ht="15" hidden="1" customHeight="1" x14ac:dyDescent="0.25"/>
    <row r="27181" ht="15" hidden="1" customHeight="1" x14ac:dyDescent="0.25"/>
    <row r="27182" ht="15" hidden="1" customHeight="1" x14ac:dyDescent="0.25"/>
    <row r="27183" ht="15" hidden="1" customHeight="1" x14ac:dyDescent="0.25"/>
    <row r="27184" ht="15" hidden="1" customHeight="1" x14ac:dyDescent="0.25"/>
    <row r="27185" ht="15" hidden="1" customHeight="1" x14ac:dyDescent="0.25"/>
    <row r="27186" ht="15" hidden="1" customHeight="1" x14ac:dyDescent="0.25"/>
    <row r="27187" ht="15" hidden="1" customHeight="1" x14ac:dyDescent="0.25"/>
    <row r="27188" ht="15" hidden="1" customHeight="1" x14ac:dyDescent="0.25"/>
    <row r="27189" ht="15" hidden="1" customHeight="1" x14ac:dyDescent="0.25"/>
    <row r="27190" ht="15" hidden="1" customHeight="1" x14ac:dyDescent="0.25"/>
    <row r="27191" ht="15" hidden="1" customHeight="1" x14ac:dyDescent="0.25"/>
    <row r="27192" ht="15" hidden="1" customHeight="1" x14ac:dyDescent="0.25"/>
    <row r="27193" ht="15" hidden="1" customHeight="1" x14ac:dyDescent="0.25"/>
    <row r="27194" ht="15" hidden="1" customHeight="1" x14ac:dyDescent="0.25"/>
    <row r="27195" ht="15" hidden="1" customHeight="1" x14ac:dyDescent="0.25"/>
    <row r="27196" ht="15" hidden="1" customHeight="1" x14ac:dyDescent="0.25"/>
    <row r="27197" ht="15" hidden="1" customHeight="1" x14ac:dyDescent="0.25"/>
    <row r="27198" ht="15" hidden="1" customHeight="1" x14ac:dyDescent="0.25"/>
    <row r="27199" ht="15" hidden="1" customHeight="1" x14ac:dyDescent="0.25"/>
    <row r="27200" ht="15" hidden="1" customHeight="1" x14ac:dyDescent="0.25"/>
    <row r="27201" ht="15" hidden="1" customHeight="1" x14ac:dyDescent="0.25"/>
    <row r="27202" ht="15" hidden="1" customHeight="1" x14ac:dyDescent="0.25"/>
    <row r="27203" ht="15" hidden="1" customHeight="1" x14ac:dyDescent="0.25"/>
    <row r="27204" ht="15" hidden="1" customHeight="1" x14ac:dyDescent="0.25"/>
    <row r="27205" ht="15" hidden="1" customHeight="1" x14ac:dyDescent="0.25"/>
    <row r="27206" ht="15" hidden="1" customHeight="1" x14ac:dyDescent="0.25"/>
    <row r="27207" ht="15" hidden="1" customHeight="1" x14ac:dyDescent="0.25"/>
    <row r="27208" ht="15" hidden="1" customHeight="1" x14ac:dyDescent="0.25"/>
    <row r="27209" ht="15" hidden="1" customHeight="1" x14ac:dyDescent="0.25"/>
    <row r="27210" ht="15" hidden="1" customHeight="1" x14ac:dyDescent="0.25"/>
    <row r="27211" ht="15" hidden="1" customHeight="1" x14ac:dyDescent="0.25"/>
    <row r="27212" ht="15" hidden="1" customHeight="1" x14ac:dyDescent="0.25"/>
    <row r="27213" ht="15" hidden="1" customHeight="1" x14ac:dyDescent="0.25"/>
    <row r="27214" ht="15" hidden="1" customHeight="1" x14ac:dyDescent="0.25"/>
    <row r="27215" ht="15" hidden="1" customHeight="1" x14ac:dyDescent="0.25"/>
    <row r="27216" ht="15" hidden="1" customHeight="1" x14ac:dyDescent="0.25"/>
    <row r="27217" ht="15" hidden="1" customHeight="1" x14ac:dyDescent="0.25"/>
    <row r="27218" ht="15" hidden="1" customHeight="1" x14ac:dyDescent="0.25"/>
    <row r="27219" ht="15" hidden="1" customHeight="1" x14ac:dyDescent="0.25"/>
    <row r="27220" ht="15" hidden="1" customHeight="1" x14ac:dyDescent="0.25"/>
    <row r="27221" ht="15" hidden="1" customHeight="1" x14ac:dyDescent="0.25"/>
    <row r="27222" ht="15" hidden="1" customHeight="1" x14ac:dyDescent="0.25"/>
    <row r="27223" ht="15" hidden="1" customHeight="1" x14ac:dyDescent="0.25"/>
    <row r="27224" ht="15" hidden="1" customHeight="1" x14ac:dyDescent="0.25"/>
    <row r="27225" ht="15" hidden="1" customHeight="1" x14ac:dyDescent="0.25"/>
    <row r="27226" ht="15" hidden="1" customHeight="1" x14ac:dyDescent="0.25"/>
    <row r="27227" ht="15" hidden="1" customHeight="1" x14ac:dyDescent="0.25"/>
    <row r="27228" ht="15" hidden="1" customHeight="1" x14ac:dyDescent="0.25"/>
    <row r="27229" ht="15" hidden="1" customHeight="1" x14ac:dyDescent="0.25"/>
    <row r="27230" ht="15" hidden="1" customHeight="1" x14ac:dyDescent="0.25"/>
    <row r="27231" ht="15" hidden="1" customHeight="1" x14ac:dyDescent="0.25"/>
    <row r="27232" ht="15" hidden="1" customHeight="1" x14ac:dyDescent="0.25"/>
    <row r="27233" ht="15" hidden="1" customHeight="1" x14ac:dyDescent="0.25"/>
    <row r="27234" ht="15" hidden="1" customHeight="1" x14ac:dyDescent="0.25"/>
    <row r="27235" ht="15" hidden="1" customHeight="1" x14ac:dyDescent="0.25"/>
    <row r="27236" ht="15" hidden="1" customHeight="1" x14ac:dyDescent="0.25"/>
    <row r="27237" ht="15" hidden="1" customHeight="1" x14ac:dyDescent="0.25"/>
    <row r="27238" ht="15" hidden="1" customHeight="1" x14ac:dyDescent="0.25"/>
    <row r="27239" ht="15" hidden="1" customHeight="1" x14ac:dyDescent="0.25"/>
    <row r="27240" ht="15" hidden="1" customHeight="1" x14ac:dyDescent="0.25"/>
    <row r="27241" ht="15" hidden="1" customHeight="1" x14ac:dyDescent="0.25"/>
    <row r="27242" ht="15" hidden="1" customHeight="1" x14ac:dyDescent="0.25"/>
    <row r="27243" ht="15" hidden="1" customHeight="1" x14ac:dyDescent="0.25"/>
    <row r="27244" ht="15" hidden="1" customHeight="1" x14ac:dyDescent="0.25"/>
    <row r="27245" ht="15" hidden="1" customHeight="1" x14ac:dyDescent="0.25"/>
    <row r="27246" ht="15" hidden="1" customHeight="1" x14ac:dyDescent="0.25"/>
    <row r="27247" ht="15" hidden="1" customHeight="1" x14ac:dyDescent="0.25"/>
    <row r="27248" ht="15" hidden="1" customHeight="1" x14ac:dyDescent="0.25"/>
    <row r="27249" ht="15" hidden="1" customHeight="1" x14ac:dyDescent="0.25"/>
    <row r="27250" ht="15" hidden="1" customHeight="1" x14ac:dyDescent="0.25"/>
    <row r="27251" ht="15" hidden="1" customHeight="1" x14ac:dyDescent="0.25"/>
    <row r="27252" ht="15" hidden="1" customHeight="1" x14ac:dyDescent="0.25"/>
    <row r="27253" ht="15" hidden="1" customHeight="1" x14ac:dyDescent="0.25"/>
    <row r="27254" ht="15" hidden="1" customHeight="1" x14ac:dyDescent="0.25"/>
    <row r="27255" ht="15" hidden="1" customHeight="1" x14ac:dyDescent="0.25"/>
    <row r="27256" ht="15" hidden="1" customHeight="1" x14ac:dyDescent="0.25"/>
    <row r="27257" ht="15" hidden="1" customHeight="1" x14ac:dyDescent="0.25"/>
    <row r="27258" ht="15" hidden="1" customHeight="1" x14ac:dyDescent="0.25"/>
    <row r="27259" ht="15" hidden="1" customHeight="1" x14ac:dyDescent="0.25"/>
    <row r="27260" ht="15" hidden="1" customHeight="1" x14ac:dyDescent="0.25"/>
    <row r="27261" ht="15" hidden="1" customHeight="1" x14ac:dyDescent="0.25"/>
    <row r="27262" ht="15" hidden="1" customHeight="1" x14ac:dyDescent="0.25"/>
    <row r="27263" ht="15" hidden="1" customHeight="1" x14ac:dyDescent="0.25"/>
    <row r="27264" ht="15" hidden="1" customHeight="1" x14ac:dyDescent="0.25"/>
    <row r="27265" ht="15" hidden="1" customHeight="1" x14ac:dyDescent="0.25"/>
    <row r="27266" ht="15" hidden="1" customHeight="1" x14ac:dyDescent="0.25"/>
    <row r="27267" ht="15" hidden="1" customHeight="1" x14ac:dyDescent="0.25"/>
    <row r="27268" ht="15" hidden="1" customHeight="1" x14ac:dyDescent="0.25"/>
    <row r="27269" ht="15" hidden="1" customHeight="1" x14ac:dyDescent="0.25"/>
    <row r="27270" ht="15" hidden="1" customHeight="1" x14ac:dyDescent="0.25"/>
    <row r="27271" ht="15" hidden="1" customHeight="1" x14ac:dyDescent="0.25"/>
    <row r="27272" ht="15" hidden="1" customHeight="1" x14ac:dyDescent="0.25"/>
    <row r="27273" ht="15" hidden="1" customHeight="1" x14ac:dyDescent="0.25"/>
    <row r="27274" ht="15" hidden="1" customHeight="1" x14ac:dyDescent="0.25"/>
    <row r="27275" ht="15" hidden="1" customHeight="1" x14ac:dyDescent="0.25"/>
    <row r="27276" ht="15" hidden="1" customHeight="1" x14ac:dyDescent="0.25"/>
    <row r="27277" ht="15" hidden="1" customHeight="1" x14ac:dyDescent="0.25"/>
    <row r="27278" ht="15" hidden="1" customHeight="1" x14ac:dyDescent="0.25"/>
    <row r="27279" ht="15" hidden="1" customHeight="1" x14ac:dyDescent="0.25"/>
    <row r="27280" ht="15" hidden="1" customHeight="1" x14ac:dyDescent="0.25"/>
    <row r="27281" ht="15" hidden="1" customHeight="1" x14ac:dyDescent="0.25"/>
    <row r="27282" ht="15" hidden="1" customHeight="1" x14ac:dyDescent="0.25"/>
    <row r="27283" ht="15" hidden="1" customHeight="1" x14ac:dyDescent="0.25"/>
    <row r="27284" ht="15" hidden="1" customHeight="1" x14ac:dyDescent="0.25"/>
    <row r="27285" ht="15" hidden="1" customHeight="1" x14ac:dyDescent="0.25"/>
    <row r="27286" ht="15" hidden="1" customHeight="1" x14ac:dyDescent="0.25"/>
    <row r="27287" ht="15" hidden="1" customHeight="1" x14ac:dyDescent="0.25"/>
    <row r="27288" ht="15" hidden="1" customHeight="1" x14ac:dyDescent="0.25"/>
    <row r="27289" ht="15" hidden="1" customHeight="1" x14ac:dyDescent="0.25"/>
    <row r="27290" ht="15" hidden="1" customHeight="1" x14ac:dyDescent="0.25"/>
    <row r="27291" ht="15" hidden="1" customHeight="1" x14ac:dyDescent="0.25"/>
    <row r="27292" ht="15" hidden="1" customHeight="1" x14ac:dyDescent="0.25"/>
    <row r="27293" ht="15" hidden="1" customHeight="1" x14ac:dyDescent="0.25"/>
    <row r="27294" ht="15" hidden="1" customHeight="1" x14ac:dyDescent="0.25"/>
    <row r="27295" ht="15" hidden="1" customHeight="1" x14ac:dyDescent="0.25"/>
    <row r="27296" ht="15" hidden="1" customHeight="1" x14ac:dyDescent="0.25"/>
    <row r="27297" ht="15" hidden="1" customHeight="1" x14ac:dyDescent="0.25"/>
    <row r="27298" ht="15" hidden="1" customHeight="1" x14ac:dyDescent="0.25"/>
    <row r="27299" ht="15" hidden="1" customHeight="1" x14ac:dyDescent="0.25"/>
    <row r="27300" ht="15" hidden="1" customHeight="1" x14ac:dyDescent="0.25"/>
    <row r="27301" ht="15" hidden="1" customHeight="1" x14ac:dyDescent="0.25"/>
    <row r="27302" ht="15" hidden="1" customHeight="1" x14ac:dyDescent="0.25"/>
    <row r="27303" ht="15" hidden="1" customHeight="1" x14ac:dyDescent="0.25"/>
    <row r="27304" ht="15" hidden="1" customHeight="1" x14ac:dyDescent="0.25"/>
    <row r="27305" ht="15" hidden="1" customHeight="1" x14ac:dyDescent="0.25"/>
    <row r="27306" ht="15" hidden="1" customHeight="1" x14ac:dyDescent="0.25"/>
    <row r="27307" ht="15" hidden="1" customHeight="1" x14ac:dyDescent="0.25"/>
    <row r="27308" ht="15" hidden="1" customHeight="1" x14ac:dyDescent="0.25"/>
    <row r="27309" ht="15" hidden="1" customHeight="1" x14ac:dyDescent="0.25"/>
    <row r="27310" ht="15" hidden="1" customHeight="1" x14ac:dyDescent="0.25"/>
    <row r="27311" ht="15" hidden="1" customHeight="1" x14ac:dyDescent="0.25"/>
    <row r="27312" ht="15" hidden="1" customHeight="1" x14ac:dyDescent="0.25"/>
    <row r="27313" ht="15" hidden="1" customHeight="1" x14ac:dyDescent="0.25"/>
    <row r="27314" ht="15" hidden="1" customHeight="1" x14ac:dyDescent="0.25"/>
    <row r="27315" ht="15" hidden="1" customHeight="1" x14ac:dyDescent="0.25"/>
    <row r="27316" ht="15" hidden="1" customHeight="1" x14ac:dyDescent="0.25"/>
    <row r="27317" ht="15" hidden="1" customHeight="1" x14ac:dyDescent="0.25"/>
    <row r="27318" ht="15" hidden="1" customHeight="1" x14ac:dyDescent="0.25"/>
    <row r="27319" ht="15" hidden="1" customHeight="1" x14ac:dyDescent="0.25"/>
    <row r="27320" ht="15" hidden="1" customHeight="1" x14ac:dyDescent="0.25"/>
    <row r="27321" ht="15" hidden="1" customHeight="1" x14ac:dyDescent="0.25"/>
    <row r="27322" ht="15" hidden="1" customHeight="1" x14ac:dyDescent="0.25"/>
    <row r="27323" ht="15" hidden="1" customHeight="1" x14ac:dyDescent="0.25"/>
    <row r="27324" ht="15" hidden="1" customHeight="1" x14ac:dyDescent="0.25"/>
    <row r="27325" ht="15" hidden="1" customHeight="1" x14ac:dyDescent="0.25"/>
    <row r="27326" ht="15" hidden="1" customHeight="1" x14ac:dyDescent="0.25"/>
    <row r="27327" ht="15" hidden="1" customHeight="1" x14ac:dyDescent="0.25"/>
    <row r="27328" ht="15" hidden="1" customHeight="1" x14ac:dyDescent="0.25"/>
    <row r="27329" ht="15" hidden="1" customHeight="1" x14ac:dyDescent="0.25"/>
    <row r="27330" ht="15" hidden="1" customHeight="1" x14ac:dyDescent="0.25"/>
    <row r="27331" ht="15" hidden="1" customHeight="1" x14ac:dyDescent="0.25"/>
    <row r="27332" ht="15" hidden="1" customHeight="1" x14ac:dyDescent="0.25"/>
    <row r="27333" ht="15" hidden="1" customHeight="1" x14ac:dyDescent="0.25"/>
    <row r="27334" ht="15" hidden="1" customHeight="1" x14ac:dyDescent="0.25"/>
    <row r="27335" ht="15" hidden="1" customHeight="1" x14ac:dyDescent="0.25"/>
    <row r="27336" ht="15" hidden="1" customHeight="1" x14ac:dyDescent="0.25"/>
    <row r="27337" ht="15" hidden="1" customHeight="1" x14ac:dyDescent="0.25"/>
    <row r="27338" ht="15" hidden="1" customHeight="1" x14ac:dyDescent="0.25"/>
    <row r="27339" ht="15" hidden="1" customHeight="1" x14ac:dyDescent="0.25"/>
    <row r="27340" ht="15" hidden="1" customHeight="1" x14ac:dyDescent="0.25"/>
    <row r="27341" ht="15" hidden="1" customHeight="1" x14ac:dyDescent="0.25"/>
    <row r="27342" ht="15" hidden="1" customHeight="1" x14ac:dyDescent="0.25"/>
    <row r="27343" ht="15" hidden="1" customHeight="1" x14ac:dyDescent="0.25"/>
    <row r="27344" ht="15" hidden="1" customHeight="1" x14ac:dyDescent="0.25"/>
    <row r="27345" ht="15" hidden="1" customHeight="1" x14ac:dyDescent="0.25"/>
    <row r="27346" ht="15" hidden="1" customHeight="1" x14ac:dyDescent="0.25"/>
    <row r="27347" ht="15" hidden="1" customHeight="1" x14ac:dyDescent="0.25"/>
    <row r="27348" ht="15" hidden="1" customHeight="1" x14ac:dyDescent="0.25"/>
    <row r="27349" ht="15" hidden="1" customHeight="1" x14ac:dyDescent="0.25"/>
    <row r="27350" ht="15" hidden="1" customHeight="1" x14ac:dyDescent="0.25"/>
    <row r="27351" ht="15" hidden="1" customHeight="1" x14ac:dyDescent="0.25"/>
    <row r="27352" ht="15" hidden="1" customHeight="1" x14ac:dyDescent="0.25"/>
    <row r="27353" ht="15" hidden="1" customHeight="1" x14ac:dyDescent="0.25"/>
    <row r="27354" ht="15" hidden="1" customHeight="1" x14ac:dyDescent="0.25"/>
    <row r="27355" ht="15" hidden="1" customHeight="1" x14ac:dyDescent="0.25"/>
    <row r="27356" ht="15" hidden="1" customHeight="1" x14ac:dyDescent="0.25"/>
    <row r="27357" ht="15" hidden="1" customHeight="1" x14ac:dyDescent="0.25"/>
    <row r="27358" ht="15" hidden="1" customHeight="1" x14ac:dyDescent="0.25"/>
    <row r="27359" ht="15" hidden="1" customHeight="1" x14ac:dyDescent="0.25"/>
    <row r="27360" ht="15" hidden="1" customHeight="1" x14ac:dyDescent="0.25"/>
    <row r="27361" ht="15" hidden="1" customHeight="1" x14ac:dyDescent="0.25"/>
    <row r="27362" ht="15" hidden="1" customHeight="1" x14ac:dyDescent="0.25"/>
    <row r="27363" ht="15" hidden="1" customHeight="1" x14ac:dyDescent="0.25"/>
    <row r="27364" ht="15" hidden="1" customHeight="1" x14ac:dyDescent="0.25"/>
    <row r="27365" ht="15" hidden="1" customHeight="1" x14ac:dyDescent="0.25"/>
    <row r="27366" ht="15" hidden="1" customHeight="1" x14ac:dyDescent="0.25"/>
    <row r="27367" ht="15" hidden="1" customHeight="1" x14ac:dyDescent="0.25"/>
    <row r="27368" ht="15" hidden="1" customHeight="1" x14ac:dyDescent="0.25"/>
    <row r="27369" ht="15" hidden="1" customHeight="1" x14ac:dyDescent="0.25"/>
    <row r="27370" ht="15" hidden="1" customHeight="1" x14ac:dyDescent="0.25"/>
    <row r="27371" ht="15" hidden="1" customHeight="1" x14ac:dyDescent="0.25"/>
    <row r="27372" ht="15" hidden="1" customHeight="1" x14ac:dyDescent="0.25"/>
    <row r="27373" ht="15" hidden="1" customHeight="1" x14ac:dyDescent="0.25"/>
    <row r="27374" ht="15" hidden="1" customHeight="1" x14ac:dyDescent="0.25"/>
    <row r="27375" ht="15" hidden="1" customHeight="1" x14ac:dyDescent="0.25"/>
    <row r="27376" ht="15" hidden="1" customHeight="1" x14ac:dyDescent="0.25"/>
    <row r="27377" ht="15" hidden="1" customHeight="1" x14ac:dyDescent="0.25"/>
    <row r="27378" ht="15" hidden="1" customHeight="1" x14ac:dyDescent="0.25"/>
    <row r="27379" ht="15" hidden="1" customHeight="1" x14ac:dyDescent="0.25"/>
    <row r="27380" ht="15" hidden="1" customHeight="1" x14ac:dyDescent="0.25"/>
    <row r="27381" ht="15" hidden="1" customHeight="1" x14ac:dyDescent="0.25"/>
    <row r="27382" ht="15" hidden="1" customHeight="1" x14ac:dyDescent="0.25"/>
    <row r="27383" ht="15" hidden="1" customHeight="1" x14ac:dyDescent="0.25"/>
    <row r="27384" ht="15" hidden="1" customHeight="1" x14ac:dyDescent="0.25"/>
    <row r="27385" ht="15" hidden="1" customHeight="1" x14ac:dyDescent="0.25"/>
    <row r="27386" ht="15" hidden="1" customHeight="1" x14ac:dyDescent="0.25"/>
    <row r="27387" ht="15" hidden="1" customHeight="1" x14ac:dyDescent="0.25"/>
    <row r="27388" ht="15" hidden="1" customHeight="1" x14ac:dyDescent="0.25"/>
    <row r="27389" ht="15" hidden="1" customHeight="1" x14ac:dyDescent="0.25"/>
    <row r="27390" ht="15" hidden="1" customHeight="1" x14ac:dyDescent="0.25"/>
    <row r="27391" ht="15" hidden="1" customHeight="1" x14ac:dyDescent="0.25"/>
    <row r="27392" ht="15" hidden="1" customHeight="1" x14ac:dyDescent="0.25"/>
    <row r="27393" ht="15" hidden="1" customHeight="1" x14ac:dyDescent="0.25"/>
    <row r="27394" ht="15" hidden="1" customHeight="1" x14ac:dyDescent="0.25"/>
    <row r="27395" ht="15" hidden="1" customHeight="1" x14ac:dyDescent="0.25"/>
    <row r="27396" ht="15" hidden="1" customHeight="1" x14ac:dyDescent="0.25"/>
    <row r="27397" ht="15" hidden="1" customHeight="1" x14ac:dyDescent="0.25"/>
    <row r="27398" ht="15" hidden="1" customHeight="1" x14ac:dyDescent="0.25"/>
    <row r="27399" ht="15" hidden="1" customHeight="1" x14ac:dyDescent="0.25"/>
    <row r="27400" ht="15" hidden="1" customHeight="1" x14ac:dyDescent="0.25"/>
    <row r="27401" ht="15" hidden="1" customHeight="1" x14ac:dyDescent="0.25"/>
    <row r="27402" ht="15" hidden="1" customHeight="1" x14ac:dyDescent="0.25"/>
    <row r="27403" ht="15" hidden="1" customHeight="1" x14ac:dyDescent="0.25"/>
    <row r="27404" ht="15" hidden="1" customHeight="1" x14ac:dyDescent="0.25"/>
    <row r="27405" ht="15" hidden="1" customHeight="1" x14ac:dyDescent="0.25"/>
    <row r="27406" ht="15" hidden="1" customHeight="1" x14ac:dyDescent="0.25"/>
    <row r="27407" ht="15" hidden="1" customHeight="1" x14ac:dyDescent="0.25"/>
    <row r="27408" ht="15" hidden="1" customHeight="1" x14ac:dyDescent="0.25"/>
    <row r="27409" ht="15" hidden="1" customHeight="1" x14ac:dyDescent="0.25"/>
    <row r="27410" ht="15" hidden="1" customHeight="1" x14ac:dyDescent="0.25"/>
    <row r="27411" ht="15" hidden="1" customHeight="1" x14ac:dyDescent="0.25"/>
    <row r="27412" ht="15" hidden="1" customHeight="1" x14ac:dyDescent="0.25"/>
    <row r="27413" ht="15" hidden="1" customHeight="1" x14ac:dyDescent="0.25"/>
    <row r="27414" ht="15" hidden="1" customHeight="1" x14ac:dyDescent="0.25"/>
    <row r="27415" ht="15" hidden="1" customHeight="1" x14ac:dyDescent="0.25"/>
    <row r="27416" ht="15" hidden="1" customHeight="1" x14ac:dyDescent="0.25"/>
    <row r="27417" ht="15" hidden="1" customHeight="1" x14ac:dyDescent="0.25"/>
    <row r="27418" ht="15" hidden="1" customHeight="1" x14ac:dyDescent="0.25"/>
    <row r="27419" ht="15" hidden="1" customHeight="1" x14ac:dyDescent="0.25"/>
    <row r="27420" ht="15" hidden="1" customHeight="1" x14ac:dyDescent="0.25"/>
    <row r="27421" ht="15" hidden="1" customHeight="1" x14ac:dyDescent="0.25"/>
    <row r="27422" ht="15" hidden="1" customHeight="1" x14ac:dyDescent="0.25"/>
    <row r="27423" ht="15" hidden="1" customHeight="1" x14ac:dyDescent="0.25"/>
    <row r="27424" ht="15" hidden="1" customHeight="1" x14ac:dyDescent="0.25"/>
    <row r="27425" ht="15" hidden="1" customHeight="1" x14ac:dyDescent="0.25"/>
    <row r="27426" ht="15" hidden="1" customHeight="1" x14ac:dyDescent="0.25"/>
    <row r="27427" ht="15" hidden="1" customHeight="1" x14ac:dyDescent="0.25"/>
    <row r="27428" ht="15" hidden="1" customHeight="1" x14ac:dyDescent="0.25"/>
    <row r="27429" ht="15" hidden="1" customHeight="1" x14ac:dyDescent="0.25"/>
    <row r="27430" ht="15" hidden="1" customHeight="1" x14ac:dyDescent="0.25"/>
    <row r="27431" ht="15" hidden="1" customHeight="1" x14ac:dyDescent="0.25"/>
    <row r="27432" ht="15" hidden="1" customHeight="1" x14ac:dyDescent="0.25"/>
    <row r="27433" ht="15" hidden="1" customHeight="1" x14ac:dyDescent="0.25"/>
    <row r="27434" ht="15" hidden="1" customHeight="1" x14ac:dyDescent="0.25"/>
    <row r="27435" ht="15" hidden="1" customHeight="1" x14ac:dyDescent="0.25"/>
    <row r="27436" ht="15" hidden="1" customHeight="1" x14ac:dyDescent="0.25"/>
    <row r="27437" ht="15" hidden="1" customHeight="1" x14ac:dyDescent="0.25"/>
    <row r="27438" ht="15" hidden="1" customHeight="1" x14ac:dyDescent="0.25"/>
    <row r="27439" ht="15" hidden="1" customHeight="1" x14ac:dyDescent="0.25"/>
    <row r="27440" ht="15" hidden="1" customHeight="1" x14ac:dyDescent="0.25"/>
    <row r="27441" ht="15" hidden="1" customHeight="1" x14ac:dyDescent="0.25"/>
    <row r="27442" ht="15" hidden="1" customHeight="1" x14ac:dyDescent="0.25"/>
    <row r="27443" ht="15" hidden="1" customHeight="1" x14ac:dyDescent="0.25"/>
    <row r="27444" ht="15" hidden="1" customHeight="1" x14ac:dyDescent="0.25"/>
    <row r="27445" ht="15" hidden="1" customHeight="1" x14ac:dyDescent="0.25"/>
    <row r="27446" ht="15" hidden="1" customHeight="1" x14ac:dyDescent="0.25"/>
    <row r="27447" ht="15" hidden="1" customHeight="1" x14ac:dyDescent="0.25"/>
    <row r="27448" ht="15" hidden="1" customHeight="1" x14ac:dyDescent="0.25"/>
    <row r="27449" ht="15" hidden="1" customHeight="1" x14ac:dyDescent="0.25"/>
    <row r="27450" ht="15" hidden="1" customHeight="1" x14ac:dyDescent="0.25"/>
    <row r="27451" ht="15" hidden="1" customHeight="1" x14ac:dyDescent="0.25"/>
    <row r="27452" ht="15" hidden="1" customHeight="1" x14ac:dyDescent="0.25"/>
    <row r="27453" ht="15" hidden="1" customHeight="1" x14ac:dyDescent="0.25"/>
    <row r="27454" ht="15" hidden="1" customHeight="1" x14ac:dyDescent="0.25"/>
    <row r="27455" ht="15" hidden="1" customHeight="1" x14ac:dyDescent="0.25"/>
    <row r="27456" ht="15" hidden="1" customHeight="1" x14ac:dyDescent="0.25"/>
    <row r="27457" ht="15" hidden="1" customHeight="1" x14ac:dyDescent="0.25"/>
    <row r="27458" ht="15" hidden="1" customHeight="1" x14ac:dyDescent="0.25"/>
    <row r="27459" ht="15" hidden="1" customHeight="1" x14ac:dyDescent="0.25"/>
    <row r="27460" ht="15" hidden="1" customHeight="1" x14ac:dyDescent="0.25"/>
    <row r="27461" ht="15" hidden="1" customHeight="1" x14ac:dyDescent="0.25"/>
    <row r="27462" ht="15" hidden="1" customHeight="1" x14ac:dyDescent="0.25"/>
    <row r="27463" ht="15" hidden="1" customHeight="1" x14ac:dyDescent="0.25"/>
    <row r="27464" ht="15" hidden="1" customHeight="1" x14ac:dyDescent="0.25"/>
    <row r="27465" ht="15" hidden="1" customHeight="1" x14ac:dyDescent="0.25"/>
    <row r="27466" ht="15" hidden="1" customHeight="1" x14ac:dyDescent="0.25"/>
    <row r="27467" ht="15" hidden="1" customHeight="1" x14ac:dyDescent="0.25"/>
    <row r="27468" ht="15" hidden="1" customHeight="1" x14ac:dyDescent="0.25"/>
    <row r="27469" ht="15" hidden="1" customHeight="1" x14ac:dyDescent="0.25"/>
    <row r="27470" ht="15" hidden="1" customHeight="1" x14ac:dyDescent="0.25"/>
    <row r="27471" ht="15" hidden="1" customHeight="1" x14ac:dyDescent="0.25"/>
    <row r="27472" ht="15" hidden="1" customHeight="1" x14ac:dyDescent="0.25"/>
    <row r="27473" ht="15" hidden="1" customHeight="1" x14ac:dyDescent="0.25"/>
    <row r="27474" ht="15" hidden="1" customHeight="1" x14ac:dyDescent="0.25"/>
    <row r="27475" ht="15" hidden="1" customHeight="1" x14ac:dyDescent="0.25"/>
    <row r="27476" ht="15" hidden="1" customHeight="1" x14ac:dyDescent="0.25"/>
    <row r="27477" ht="15" hidden="1" customHeight="1" x14ac:dyDescent="0.25"/>
    <row r="27478" ht="15" hidden="1" customHeight="1" x14ac:dyDescent="0.25"/>
    <row r="27479" ht="15" hidden="1" customHeight="1" x14ac:dyDescent="0.25"/>
    <row r="27480" ht="15" hidden="1" customHeight="1" x14ac:dyDescent="0.25"/>
    <row r="27481" ht="15" hidden="1" customHeight="1" x14ac:dyDescent="0.25"/>
    <row r="27482" ht="15" hidden="1" customHeight="1" x14ac:dyDescent="0.25"/>
    <row r="27483" ht="15" hidden="1" customHeight="1" x14ac:dyDescent="0.25"/>
    <row r="27484" ht="15" hidden="1" customHeight="1" x14ac:dyDescent="0.25"/>
    <row r="27485" ht="15" hidden="1" customHeight="1" x14ac:dyDescent="0.25"/>
    <row r="27486" ht="15" hidden="1" customHeight="1" x14ac:dyDescent="0.25"/>
    <row r="27487" ht="15" hidden="1" customHeight="1" x14ac:dyDescent="0.25"/>
    <row r="27488" ht="15" hidden="1" customHeight="1" x14ac:dyDescent="0.25"/>
    <row r="27489" ht="15" hidden="1" customHeight="1" x14ac:dyDescent="0.25"/>
    <row r="27490" ht="15" hidden="1" customHeight="1" x14ac:dyDescent="0.25"/>
    <row r="27491" ht="15" hidden="1" customHeight="1" x14ac:dyDescent="0.25"/>
    <row r="27492" ht="15" hidden="1" customHeight="1" x14ac:dyDescent="0.25"/>
    <row r="27493" ht="15" hidden="1" customHeight="1" x14ac:dyDescent="0.25"/>
    <row r="27494" ht="15" hidden="1" customHeight="1" x14ac:dyDescent="0.25"/>
    <row r="27495" ht="15" hidden="1" customHeight="1" x14ac:dyDescent="0.25"/>
    <row r="27496" ht="15" hidden="1" customHeight="1" x14ac:dyDescent="0.25"/>
    <row r="27497" ht="15" hidden="1" customHeight="1" x14ac:dyDescent="0.25"/>
    <row r="27498" ht="15" hidden="1" customHeight="1" x14ac:dyDescent="0.25"/>
    <row r="27499" ht="15" hidden="1" customHeight="1" x14ac:dyDescent="0.25"/>
    <row r="27500" ht="15" hidden="1" customHeight="1" x14ac:dyDescent="0.25"/>
    <row r="27501" ht="15" hidden="1" customHeight="1" x14ac:dyDescent="0.25"/>
    <row r="27502" ht="15" hidden="1" customHeight="1" x14ac:dyDescent="0.25"/>
    <row r="27503" ht="15" hidden="1" customHeight="1" x14ac:dyDescent="0.25"/>
    <row r="27504" ht="15" hidden="1" customHeight="1" x14ac:dyDescent="0.25"/>
    <row r="27505" ht="15" hidden="1" customHeight="1" x14ac:dyDescent="0.25"/>
    <row r="27506" ht="15" hidden="1" customHeight="1" x14ac:dyDescent="0.25"/>
    <row r="27507" ht="15" hidden="1" customHeight="1" x14ac:dyDescent="0.25"/>
    <row r="27508" ht="15" hidden="1" customHeight="1" x14ac:dyDescent="0.25"/>
    <row r="27509" ht="15" hidden="1" customHeight="1" x14ac:dyDescent="0.25"/>
    <row r="27510" ht="15" hidden="1" customHeight="1" x14ac:dyDescent="0.25"/>
    <row r="27511" ht="15" hidden="1" customHeight="1" x14ac:dyDescent="0.25"/>
    <row r="27512" ht="15" hidden="1" customHeight="1" x14ac:dyDescent="0.25"/>
    <row r="27513" ht="15" hidden="1" customHeight="1" x14ac:dyDescent="0.25"/>
    <row r="27514" ht="15" hidden="1" customHeight="1" x14ac:dyDescent="0.25"/>
    <row r="27515" ht="15" hidden="1" customHeight="1" x14ac:dyDescent="0.25"/>
    <row r="27516" ht="15" hidden="1" customHeight="1" x14ac:dyDescent="0.25"/>
    <row r="27517" ht="15" hidden="1" customHeight="1" x14ac:dyDescent="0.25"/>
    <row r="27518" ht="15" hidden="1" customHeight="1" x14ac:dyDescent="0.25"/>
    <row r="27519" ht="15" hidden="1" customHeight="1" x14ac:dyDescent="0.25"/>
    <row r="27520" ht="15" hidden="1" customHeight="1" x14ac:dyDescent="0.25"/>
    <row r="27521" ht="15" hidden="1" customHeight="1" x14ac:dyDescent="0.25"/>
    <row r="27522" ht="15" hidden="1" customHeight="1" x14ac:dyDescent="0.25"/>
    <row r="27523" ht="15" hidden="1" customHeight="1" x14ac:dyDescent="0.25"/>
    <row r="27524" ht="15" hidden="1" customHeight="1" x14ac:dyDescent="0.25"/>
    <row r="27525" ht="15" hidden="1" customHeight="1" x14ac:dyDescent="0.25"/>
    <row r="27526" ht="15" hidden="1" customHeight="1" x14ac:dyDescent="0.25"/>
    <row r="27527" ht="15" hidden="1" customHeight="1" x14ac:dyDescent="0.25"/>
    <row r="27528" ht="15" hidden="1" customHeight="1" x14ac:dyDescent="0.25"/>
    <row r="27529" ht="15" hidden="1" customHeight="1" x14ac:dyDescent="0.25"/>
    <row r="27530" ht="15" hidden="1" customHeight="1" x14ac:dyDescent="0.25"/>
    <row r="27531" ht="15" hidden="1" customHeight="1" x14ac:dyDescent="0.25"/>
    <row r="27532" ht="15" hidden="1" customHeight="1" x14ac:dyDescent="0.25"/>
    <row r="27533" ht="15" hidden="1" customHeight="1" x14ac:dyDescent="0.25"/>
    <row r="27534" ht="15" hidden="1" customHeight="1" x14ac:dyDescent="0.25"/>
    <row r="27535" ht="15" hidden="1" customHeight="1" x14ac:dyDescent="0.25"/>
    <row r="27536" ht="15" hidden="1" customHeight="1" x14ac:dyDescent="0.25"/>
    <row r="27537" ht="15" hidden="1" customHeight="1" x14ac:dyDescent="0.25"/>
    <row r="27538" ht="15" hidden="1" customHeight="1" x14ac:dyDescent="0.25"/>
    <row r="27539" ht="15" hidden="1" customHeight="1" x14ac:dyDescent="0.25"/>
    <row r="27540" ht="15" hidden="1" customHeight="1" x14ac:dyDescent="0.25"/>
    <row r="27541" ht="15" hidden="1" customHeight="1" x14ac:dyDescent="0.25"/>
    <row r="27542" ht="15" hidden="1" customHeight="1" x14ac:dyDescent="0.25"/>
    <row r="27543" ht="15" hidden="1" customHeight="1" x14ac:dyDescent="0.25"/>
    <row r="27544" ht="15" hidden="1" customHeight="1" x14ac:dyDescent="0.25"/>
    <row r="27545" ht="15" hidden="1" customHeight="1" x14ac:dyDescent="0.25"/>
    <row r="27546" ht="15" hidden="1" customHeight="1" x14ac:dyDescent="0.25"/>
    <row r="27547" ht="15" hidden="1" customHeight="1" x14ac:dyDescent="0.25"/>
    <row r="27548" ht="15" hidden="1" customHeight="1" x14ac:dyDescent="0.25"/>
    <row r="27549" ht="15" hidden="1" customHeight="1" x14ac:dyDescent="0.25"/>
    <row r="27550" ht="15" hidden="1" customHeight="1" x14ac:dyDescent="0.25"/>
    <row r="27551" ht="15" hidden="1" customHeight="1" x14ac:dyDescent="0.25"/>
    <row r="27552" ht="15" hidden="1" customHeight="1" x14ac:dyDescent="0.25"/>
    <row r="27553" ht="15" hidden="1" customHeight="1" x14ac:dyDescent="0.25"/>
    <row r="27554" ht="15" hidden="1" customHeight="1" x14ac:dyDescent="0.25"/>
    <row r="27555" ht="15" hidden="1" customHeight="1" x14ac:dyDescent="0.25"/>
    <row r="27556" ht="15" hidden="1" customHeight="1" x14ac:dyDescent="0.25"/>
    <row r="27557" ht="15" hidden="1" customHeight="1" x14ac:dyDescent="0.25"/>
    <row r="27558" ht="15" hidden="1" customHeight="1" x14ac:dyDescent="0.25"/>
    <row r="27559" ht="15" hidden="1" customHeight="1" x14ac:dyDescent="0.25"/>
    <row r="27560" ht="15" hidden="1" customHeight="1" x14ac:dyDescent="0.25"/>
    <row r="27561" ht="15" hidden="1" customHeight="1" x14ac:dyDescent="0.25"/>
    <row r="27562" ht="15" hidden="1" customHeight="1" x14ac:dyDescent="0.25"/>
    <row r="27563" ht="15" hidden="1" customHeight="1" x14ac:dyDescent="0.25"/>
    <row r="27564" ht="15" hidden="1" customHeight="1" x14ac:dyDescent="0.25"/>
    <row r="27565" ht="15" hidden="1" customHeight="1" x14ac:dyDescent="0.25"/>
    <row r="27566" ht="15" hidden="1" customHeight="1" x14ac:dyDescent="0.25"/>
    <row r="27567" ht="15" hidden="1" customHeight="1" x14ac:dyDescent="0.25"/>
    <row r="27568" ht="15" hidden="1" customHeight="1" x14ac:dyDescent="0.25"/>
    <row r="27569" ht="15" hidden="1" customHeight="1" x14ac:dyDescent="0.25"/>
    <row r="27570" ht="15" hidden="1" customHeight="1" x14ac:dyDescent="0.25"/>
    <row r="27571" ht="15" hidden="1" customHeight="1" x14ac:dyDescent="0.25"/>
    <row r="27572" ht="15" hidden="1" customHeight="1" x14ac:dyDescent="0.25"/>
    <row r="27573" ht="15" hidden="1" customHeight="1" x14ac:dyDescent="0.25"/>
    <row r="27574" ht="15" hidden="1" customHeight="1" x14ac:dyDescent="0.25"/>
    <row r="27575" ht="15" hidden="1" customHeight="1" x14ac:dyDescent="0.25"/>
    <row r="27576" ht="15" hidden="1" customHeight="1" x14ac:dyDescent="0.25"/>
    <row r="27577" ht="15" hidden="1" customHeight="1" x14ac:dyDescent="0.25"/>
    <row r="27578" ht="15" hidden="1" customHeight="1" x14ac:dyDescent="0.25"/>
    <row r="27579" ht="15" hidden="1" customHeight="1" x14ac:dyDescent="0.25"/>
    <row r="27580" ht="15" hidden="1" customHeight="1" x14ac:dyDescent="0.25"/>
    <row r="27581" ht="15" hidden="1" customHeight="1" x14ac:dyDescent="0.25"/>
    <row r="27582" ht="15" hidden="1" customHeight="1" x14ac:dyDescent="0.25"/>
    <row r="27583" ht="15" hidden="1" customHeight="1" x14ac:dyDescent="0.25"/>
    <row r="27584" ht="15" hidden="1" customHeight="1" x14ac:dyDescent="0.25"/>
    <row r="27585" ht="15" hidden="1" customHeight="1" x14ac:dyDescent="0.25"/>
    <row r="27586" ht="15" hidden="1" customHeight="1" x14ac:dyDescent="0.25"/>
    <row r="27587" ht="15" hidden="1" customHeight="1" x14ac:dyDescent="0.25"/>
    <row r="27588" ht="15" hidden="1" customHeight="1" x14ac:dyDescent="0.25"/>
    <row r="27589" ht="15" hidden="1" customHeight="1" x14ac:dyDescent="0.25"/>
    <row r="27590" ht="15" hidden="1" customHeight="1" x14ac:dyDescent="0.25"/>
    <row r="27591" ht="15" hidden="1" customHeight="1" x14ac:dyDescent="0.25"/>
    <row r="27592" ht="15" hidden="1" customHeight="1" x14ac:dyDescent="0.25"/>
    <row r="27593" ht="15" hidden="1" customHeight="1" x14ac:dyDescent="0.25"/>
    <row r="27594" ht="15" hidden="1" customHeight="1" x14ac:dyDescent="0.25"/>
    <row r="27595" ht="15" hidden="1" customHeight="1" x14ac:dyDescent="0.25"/>
    <row r="27596" ht="15" hidden="1" customHeight="1" x14ac:dyDescent="0.25"/>
    <row r="27597" ht="15" hidden="1" customHeight="1" x14ac:dyDescent="0.25"/>
    <row r="27598" ht="15" hidden="1" customHeight="1" x14ac:dyDescent="0.25"/>
    <row r="27599" ht="15" hidden="1" customHeight="1" x14ac:dyDescent="0.25"/>
    <row r="27600" ht="15" hidden="1" customHeight="1" x14ac:dyDescent="0.25"/>
    <row r="27601" ht="15" hidden="1" customHeight="1" x14ac:dyDescent="0.25"/>
    <row r="27602" ht="15" hidden="1" customHeight="1" x14ac:dyDescent="0.25"/>
    <row r="27603" ht="15" hidden="1" customHeight="1" x14ac:dyDescent="0.25"/>
    <row r="27604" ht="15" hidden="1" customHeight="1" x14ac:dyDescent="0.25"/>
    <row r="27605" ht="15" hidden="1" customHeight="1" x14ac:dyDescent="0.25"/>
    <row r="27606" ht="15" hidden="1" customHeight="1" x14ac:dyDescent="0.25"/>
    <row r="27607" ht="15" hidden="1" customHeight="1" x14ac:dyDescent="0.25"/>
    <row r="27608" ht="15" hidden="1" customHeight="1" x14ac:dyDescent="0.25"/>
    <row r="27609" ht="15" hidden="1" customHeight="1" x14ac:dyDescent="0.25"/>
    <row r="27610" ht="15" hidden="1" customHeight="1" x14ac:dyDescent="0.25"/>
    <row r="27611" ht="15" hidden="1" customHeight="1" x14ac:dyDescent="0.25"/>
    <row r="27612" ht="15" hidden="1" customHeight="1" x14ac:dyDescent="0.25"/>
    <row r="27613" ht="15" hidden="1" customHeight="1" x14ac:dyDescent="0.25"/>
    <row r="27614" ht="15" hidden="1" customHeight="1" x14ac:dyDescent="0.25"/>
    <row r="27615" ht="15" hidden="1" customHeight="1" x14ac:dyDescent="0.25"/>
    <row r="27616" ht="15" hidden="1" customHeight="1" x14ac:dyDescent="0.25"/>
    <row r="27617" ht="15" hidden="1" customHeight="1" x14ac:dyDescent="0.25"/>
    <row r="27618" ht="15" hidden="1" customHeight="1" x14ac:dyDescent="0.25"/>
    <row r="27619" ht="15" hidden="1" customHeight="1" x14ac:dyDescent="0.25"/>
    <row r="27620" ht="15" hidden="1" customHeight="1" x14ac:dyDescent="0.25"/>
    <row r="27621" ht="15" hidden="1" customHeight="1" x14ac:dyDescent="0.25"/>
    <row r="27622" ht="15" hidden="1" customHeight="1" x14ac:dyDescent="0.25"/>
    <row r="27623" ht="15" hidden="1" customHeight="1" x14ac:dyDescent="0.25"/>
    <row r="27624" ht="15" hidden="1" customHeight="1" x14ac:dyDescent="0.25"/>
    <row r="27625" ht="15" hidden="1" customHeight="1" x14ac:dyDescent="0.25"/>
    <row r="27626" ht="15" hidden="1" customHeight="1" x14ac:dyDescent="0.25"/>
    <row r="27627" ht="15" hidden="1" customHeight="1" x14ac:dyDescent="0.25"/>
    <row r="27628" ht="15" hidden="1" customHeight="1" x14ac:dyDescent="0.25"/>
    <row r="27629" ht="15" hidden="1" customHeight="1" x14ac:dyDescent="0.25"/>
    <row r="27630" ht="15" hidden="1" customHeight="1" x14ac:dyDescent="0.25"/>
    <row r="27631" ht="15" hidden="1" customHeight="1" x14ac:dyDescent="0.25"/>
    <row r="27632" ht="15" hidden="1" customHeight="1" x14ac:dyDescent="0.25"/>
    <row r="27633" ht="15" hidden="1" customHeight="1" x14ac:dyDescent="0.25"/>
    <row r="27634" ht="15" hidden="1" customHeight="1" x14ac:dyDescent="0.25"/>
    <row r="27635" ht="15" hidden="1" customHeight="1" x14ac:dyDescent="0.25"/>
    <row r="27636" ht="15" hidden="1" customHeight="1" x14ac:dyDescent="0.25"/>
    <row r="27637" ht="15" hidden="1" customHeight="1" x14ac:dyDescent="0.25"/>
    <row r="27638" ht="15" hidden="1" customHeight="1" x14ac:dyDescent="0.25"/>
    <row r="27639" ht="15" hidden="1" customHeight="1" x14ac:dyDescent="0.25"/>
    <row r="27640" ht="15" hidden="1" customHeight="1" x14ac:dyDescent="0.25"/>
    <row r="27641" ht="15" hidden="1" customHeight="1" x14ac:dyDescent="0.25"/>
    <row r="27642" ht="15" hidden="1" customHeight="1" x14ac:dyDescent="0.25"/>
    <row r="27643" ht="15" hidden="1" customHeight="1" x14ac:dyDescent="0.25"/>
    <row r="27644" ht="15" hidden="1" customHeight="1" x14ac:dyDescent="0.25"/>
    <row r="27645" ht="15" hidden="1" customHeight="1" x14ac:dyDescent="0.25"/>
    <row r="27646" ht="15" hidden="1" customHeight="1" x14ac:dyDescent="0.25"/>
    <row r="27647" ht="15" hidden="1" customHeight="1" x14ac:dyDescent="0.25"/>
    <row r="27648" ht="15" hidden="1" customHeight="1" x14ac:dyDescent="0.25"/>
    <row r="27649" ht="15" hidden="1" customHeight="1" x14ac:dyDescent="0.25"/>
    <row r="27650" ht="15" hidden="1" customHeight="1" x14ac:dyDescent="0.25"/>
    <row r="27651" ht="15" hidden="1" customHeight="1" x14ac:dyDescent="0.25"/>
    <row r="27652" ht="15" hidden="1" customHeight="1" x14ac:dyDescent="0.25"/>
    <row r="27653" ht="15" hidden="1" customHeight="1" x14ac:dyDescent="0.25"/>
    <row r="27654" ht="15" hidden="1" customHeight="1" x14ac:dyDescent="0.25"/>
    <row r="27655" ht="15" hidden="1" customHeight="1" x14ac:dyDescent="0.25"/>
    <row r="27656" ht="15" hidden="1" customHeight="1" x14ac:dyDescent="0.25"/>
    <row r="27657" ht="15" hidden="1" customHeight="1" x14ac:dyDescent="0.25"/>
    <row r="27658" ht="15" hidden="1" customHeight="1" x14ac:dyDescent="0.25"/>
    <row r="27659" ht="15" hidden="1" customHeight="1" x14ac:dyDescent="0.25"/>
    <row r="27660" ht="15" hidden="1" customHeight="1" x14ac:dyDescent="0.25"/>
    <row r="27661" ht="15" hidden="1" customHeight="1" x14ac:dyDescent="0.25"/>
    <row r="27662" ht="15" hidden="1" customHeight="1" x14ac:dyDescent="0.25"/>
    <row r="27663" ht="15" hidden="1" customHeight="1" x14ac:dyDescent="0.25"/>
    <row r="27664" ht="15" hidden="1" customHeight="1" x14ac:dyDescent="0.25"/>
    <row r="27665" ht="15" hidden="1" customHeight="1" x14ac:dyDescent="0.25"/>
    <row r="27666" ht="15" hidden="1" customHeight="1" x14ac:dyDescent="0.25"/>
    <row r="27667" ht="15" hidden="1" customHeight="1" x14ac:dyDescent="0.25"/>
    <row r="27668" ht="15" hidden="1" customHeight="1" x14ac:dyDescent="0.25"/>
    <row r="27669" ht="15" hidden="1" customHeight="1" x14ac:dyDescent="0.25"/>
    <row r="27670" ht="15" hidden="1" customHeight="1" x14ac:dyDescent="0.25"/>
    <row r="27671" ht="15" hidden="1" customHeight="1" x14ac:dyDescent="0.25"/>
    <row r="27672" ht="15" hidden="1" customHeight="1" x14ac:dyDescent="0.25"/>
    <row r="27673" ht="15" hidden="1" customHeight="1" x14ac:dyDescent="0.25"/>
    <row r="27674" ht="15" hidden="1" customHeight="1" x14ac:dyDescent="0.25"/>
    <row r="27675" ht="15" hidden="1" customHeight="1" x14ac:dyDescent="0.25"/>
    <row r="27676" ht="15" hidden="1" customHeight="1" x14ac:dyDescent="0.25"/>
    <row r="27677" ht="15" hidden="1" customHeight="1" x14ac:dyDescent="0.25"/>
    <row r="27678" ht="15" hidden="1" customHeight="1" x14ac:dyDescent="0.25"/>
    <row r="27679" ht="15" hidden="1" customHeight="1" x14ac:dyDescent="0.25"/>
    <row r="27680" ht="15" hidden="1" customHeight="1" x14ac:dyDescent="0.25"/>
    <row r="27681" ht="15" hidden="1" customHeight="1" x14ac:dyDescent="0.25"/>
    <row r="27682" ht="15" hidden="1" customHeight="1" x14ac:dyDescent="0.25"/>
    <row r="27683" ht="15" hidden="1" customHeight="1" x14ac:dyDescent="0.25"/>
    <row r="27684" ht="15" hidden="1" customHeight="1" x14ac:dyDescent="0.25"/>
    <row r="27685" ht="15" hidden="1" customHeight="1" x14ac:dyDescent="0.25"/>
    <row r="27686" ht="15" hidden="1" customHeight="1" x14ac:dyDescent="0.25"/>
    <row r="27687" ht="15" hidden="1" customHeight="1" x14ac:dyDescent="0.25"/>
    <row r="27688" ht="15" hidden="1" customHeight="1" x14ac:dyDescent="0.25"/>
    <row r="27689" ht="15" hidden="1" customHeight="1" x14ac:dyDescent="0.25"/>
    <row r="27690" ht="15" hidden="1" customHeight="1" x14ac:dyDescent="0.25"/>
    <row r="27691" ht="15" hidden="1" customHeight="1" x14ac:dyDescent="0.25"/>
    <row r="27692" ht="15" hidden="1" customHeight="1" x14ac:dyDescent="0.25"/>
    <row r="27693" ht="15" hidden="1" customHeight="1" x14ac:dyDescent="0.25"/>
    <row r="27694" ht="15" hidden="1" customHeight="1" x14ac:dyDescent="0.25"/>
    <row r="27695" ht="15" hidden="1" customHeight="1" x14ac:dyDescent="0.25"/>
    <row r="27696" ht="15" hidden="1" customHeight="1" x14ac:dyDescent="0.25"/>
    <row r="27697" ht="15" hidden="1" customHeight="1" x14ac:dyDescent="0.25"/>
    <row r="27698" ht="15" hidden="1" customHeight="1" x14ac:dyDescent="0.25"/>
    <row r="27699" ht="15" hidden="1" customHeight="1" x14ac:dyDescent="0.25"/>
    <row r="27700" ht="15" hidden="1" customHeight="1" x14ac:dyDescent="0.25"/>
    <row r="27701" ht="15" hidden="1" customHeight="1" x14ac:dyDescent="0.25"/>
    <row r="27702" ht="15" hidden="1" customHeight="1" x14ac:dyDescent="0.25"/>
    <row r="27703" ht="15" hidden="1" customHeight="1" x14ac:dyDescent="0.25"/>
    <row r="27704" ht="15" hidden="1" customHeight="1" x14ac:dyDescent="0.25"/>
    <row r="27705" ht="15" hidden="1" customHeight="1" x14ac:dyDescent="0.25"/>
    <row r="27706" ht="15" hidden="1" customHeight="1" x14ac:dyDescent="0.25"/>
    <row r="27707" ht="15" hidden="1" customHeight="1" x14ac:dyDescent="0.25"/>
    <row r="27708" ht="15" hidden="1" customHeight="1" x14ac:dyDescent="0.25"/>
    <row r="27709" ht="15" hidden="1" customHeight="1" x14ac:dyDescent="0.25"/>
    <row r="27710" ht="15" hidden="1" customHeight="1" x14ac:dyDescent="0.25"/>
    <row r="27711" ht="15" hidden="1" customHeight="1" x14ac:dyDescent="0.25"/>
    <row r="27712" ht="15" hidden="1" customHeight="1" x14ac:dyDescent="0.25"/>
    <row r="27713" ht="15" hidden="1" customHeight="1" x14ac:dyDescent="0.25"/>
    <row r="27714" ht="15" hidden="1" customHeight="1" x14ac:dyDescent="0.25"/>
    <row r="27715" ht="15" hidden="1" customHeight="1" x14ac:dyDescent="0.25"/>
    <row r="27716" ht="15" hidden="1" customHeight="1" x14ac:dyDescent="0.25"/>
    <row r="27717" ht="15" hidden="1" customHeight="1" x14ac:dyDescent="0.25"/>
    <row r="27718" ht="15" hidden="1" customHeight="1" x14ac:dyDescent="0.25"/>
    <row r="27719" ht="15" hidden="1" customHeight="1" x14ac:dyDescent="0.25"/>
    <row r="27720" ht="15" hidden="1" customHeight="1" x14ac:dyDescent="0.25"/>
    <row r="27721" ht="15" hidden="1" customHeight="1" x14ac:dyDescent="0.25"/>
    <row r="27722" ht="15" hidden="1" customHeight="1" x14ac:dyDescent="0.25"/>
    <row r="27723" ht="15" hidden="1" customHeight="1" x14ac:dyDescent="0.25"/>
    <row r="27724" ht="15" hidden="1" customHeight="1" x14ac:dyDescent="0.25"/>
    <row r="27725" ht="15" hidden="1" customHeight="1" x14ac:dyDescent="0.25"/>
    <row r="27726" ht="15" hidden="1" customHeight="1" x14ac:dyDescent="0.25"/>
    <row r="27727" ht="15" hidden="1" customHeight="1" x14ac:dyDescent="0.25"/>
    <row r="27728" ht="15" hidden="1" customHeight="1" x14ac:dyDescent="0.25"/>
    <row r="27729" ht="15" hidden="1" customHeight="1" x14ac:dyDescent="0.25"/>
    <row r="27730" ht="15" hidden="1" customHeight="1" x14ac:dyDescent="0.25"/>
    <row r="27731" ht="15" hidden="1" customHeight="1" x14ac:dyDescent="0.25"/>
    <row r="27732" ht="15" hidden="1" customHeight="1" x14ac:dyDescent="0.25"/>
    <row r="27733" ht="15" hidden="1" customHeight="1" x14ac:dyDescent="0.25"/>
    <row r="27734" ht="15" hidden="1" customHeight="1" x14ac:dyDescent="0.25"/>
    <row r="27735" ht="15" hidden="1" customHeight="1" x14ac:dyDescent="0.25"/>
    <row r="27736" ht="15" hidden="1" customHeight="1" x14ac:dyDescent="0.25"/>
    <row r="27737" ht="15" hidden="1" customHeight="1" x14ac:dyDescent="0.25"/>
    <row r="27738" ht="15" hidden="1" customHeight="1" x14ac:dyDescent="0.25"/>
    <row r="27739" ht="15" hidden="1" customHeight="1" x14ac:dyDescent="0.25"/>
    <row r="27740" ht="15" hidden="1" customHeight="1" x14ac:dyDescent="0.25"/>
    <row r="27741" ht="15" hidden="1" customHeight="1" x14ac:dyDescent="0.25"/>
    <row r="27742" ht="15" hidden="1" customHeight="1" x14ac:dyDescent="0.25"/>
    <row r="27743" ht="15" hidden="1" customHeight="1" x14ac:dyDescent="0.25"/>
    <row r="27744" ht="15" hidden="1" customHeight="1" x14ac:dyDescent="0.25"/>
    <row r="27745" ht="15" hidden="1" customHeight="1" x14ac:dyDescent="0.25"/>
    <row r="27746" ht="15" hidden="1" customHeight="1" x14ac:dyDescent="0.25"/>
    <row r="27747" ht="15" hidden="1" customHeight="1" x14ac:dyDescent="0.25"/>
    <row r="27748" ht="15" hidden="1" customHeight="1" x14ac:dyDescent="0.25"/>
    <row r="27749" ht="15" hidden="1" customHeight="1" x14ac:dyDescent="0.25"/>
    <row r="27750" ht="15" hidden="1" customHeight="1" x14ac:dyDescent="0.25"/>
    <row r="27751" ht="15" hidden="1" customHeight="1" x14ac:dyDescent="0.25"/>
    <row r="27752" ht="15" hidden="1" customHeight="1" x14ac:dyDescent="0.25"/>
    <row r="27753" ht="15" hidden="1" customHeight="1" x14ac:dyDescent="0.25"/>
    <row r="27754" ht="15" hidden="1" customHeight="1" x14ac:dyDescent="0.25"/>
    <row r="27755" ht="15" hidden="1" customHeight="1" x14ac:dyDescent="0.25"/>
    <row r="27756" ht="15" hidden="1" customHeight="1" x14ac:dyDescent="0.25"/>
    <row r="27757" ht="15" hidden="1" customHeight="1" x14ac:dyDescent="0.25"/>
    <row r="27758" ht="15" hidden="1" customHeight="1" x14ac:dyDescent="0.25"/>
    <row r="27759" ht="15" hidden="1" customHeight="1" x14ac:dyDescent="0.25"/>
    <row r="27760" ht="15" hidden="1" customHeight="1" x14ac:dyDescent="0.25"/>
    <row r="27761" ht="15" hidden="1" customHeight="1" x14ac:dyDescent="0.25"/>
    <row r="27762" ht="15" hidden="1" customHeight="1" x14ac:dyDescent="0.25"/>
    <row r="27763" ht="15" hidden="1" customHeight="1" x14ac:dyDescent="0.25"/>
    <row r="27764" ht="15" hidden="1" customHeight="1" x14ac:dyDescent="0.25"/>
    <row r="27765" ht="15" hidden="1" customHeight="1" x14ac:dyDescent="0.25"/>
    <row r="27766" ht="15" hidden="1" customHeight="1" x14ac:dyDescent="0.25"/>
    <row r="27767" ht="15" hidden="1" customHeight="1" x14ac:dyDescent="0.25"/>
    <row r="27768" ht="15" hidden="1" customHeight="1" x14ac:dyDescent="0.25"/>
    <row r="27769" ht="15" hidden="1" customHeight="1" x14ac:dyDescent="0.25"/>
    <row r="27770" ht="15" hidden="1" customHeight="1" x14ac:dyDescent="0.25"/>
    <row r="27771" ht="15" hidden="1" customHeight="1" x14ac:dyDescent="0.25"/>
    <row r="27772" ht="15" hidden="1" customHeight="1" x14ac:dyDescent="0.25"/>
    <row r="27773" ht="15" hidden="1" customHeight="1" x14ac:dyDescent="0.25"/>
    <row r="27774" ht="15" hidden="1" customHeight="1" x14ac:dyDescent="0.25"/>
    <row r="27775" ht="15" hidden="1" customHeight="1" x14ac:dyDescent="0.25"/>
    <row r="27776" ht="15" hidden="1" customHeight="1" x14ac:dyDescent="0.25"/>
    <row r="27777" ht="15" hidden="1" customHeight="1" x14ac:dyDescent="0.25"/>
    <row r="27778" ht="15" hidden="1" customHeight="1" x14ac:dyDescent="0.25"/>
    <row r="27779" ht="15" hidden="1" customHeight="1" x14ac:dyDescent="0.25"/>
    <row r="27780" ht="15" hidden="1" customHeight="1" x14ac:dyDescent="0.25"/>
    <row r="27781" ht="15" hidden="1" customHeight="1" x14ac:dyDescent="0.25"/>
    <row r="27782" ht="15" hidden="1" customHeight="1" x14ac:dyDescent="0.25"/>
    <row r="27783" ht="15" hidden="1" customHeight="1" x14ac:dyDescent="0.25"/>
    <row r="27784" ht="15" hidden="1" customHeight="1" x14ac:dyDescent="0.25"/>
    <row r="27785" ht="15" hidden="1" customHeight="1" x14ac:dyDescent="0.25"/>
    <row r="27786" ht="15" hidden="1" customHeight="1" x14ac:dyDescent="0.25"/>
    <row r="27787" ht="15" hidden="1" customHeight="1" x14ac:dyDescent="0.25"/>
    <row r="27788" ht="15" hidden="1" customHeight="1" x14ac:dyDescent="0.25"/>
    <row r="27789" ht="15" hidden="1" customHeight="1" x14ac:dyDescent="0.25"/>
    <row r="27790" ht="15" hidden="1" customHeight="1" x14ac:dyDescent="0.25"/>
    <row r="27791" ht="15" hidden="1" customHeight="1" x14ac:dyDescent="0.25"/>
    <row r="27792" ht="15" hidden="1" customHeight="1" x14ac:dyDescent="0.25"/>
    <row r="27793" ht="15" hidden="1" customHeight="1" x14ac:dyDescent="0.25"/>
    <row r="27794" ht="15" hidden="1" customHeight="1" x14ac:dyDescent="0.25"/>
    <row r="27795" ht="15" hidden="1" customHeight="1" x14ac:dyDescent="0.25"/>
    <row r="27796" ht="15" hidden="1" customHeight="1" x14ac:dyDescent="0.25"/>
    <row r="27797" ht="15" hidden="1" customHeight="1" x14ac:dyDescent="0.25"/>
    <row r="27798" ht="15" hidden="1" customHeight="1" x14ac:dyDescent="0.25"/>
    <row r="27799" ht="15" hidden="1" customHeight="1" x14ac:dyDescent="0.25"/>
    <row r="27800" ht="15" hidden="1" customHeight="1" x14ac:dyDescent="0.25"/>
    <row r="27801" ht="15" hidden="1" customHeight="1" x14ac:dyDescent="0.25"/>
    <row r="27802" ht="15" hidden="1" customHeight="1" x14ac:dyDescent="0.25"/>
    <row r="27803" ht="15" hidden="1" customHeight="1" x14ac:dyDescent="0.25"/>
    <row r="27804" ht="15" hidden="1" customHeight="1" x14ac:dyDescent="0.25"/>
    <row r="27805" ht="15" hidden="1" customHeight="1" x14ac:dyDescent="0.25"/>
    <row r="27806" ht="15" hidden="1" customHeight="1" x14ac:dyDescent="0.25"/>
    <row r="27807" ht="15" hidden="1" customHeight="1" x14ac:dyDescent="0.25"/>
    <row r="27808" ht="15" hidden="1" customHeight="1" x14ac:dyDescent="0.25"/>
    <row r="27809" ht="15" hidden="1" customHeight="1" x14ac:dyDescent="0.25"/>
    <row r="27810" ht="15" hidden="1" customHeight="1" x14ac:dyDescent="0.25"/>
    <row r="27811" ht="15" hidden="1" customHeight="1" x14ac:dyDescent="0.25"/>
    <row r="27812" ht="15" hidden="1" customHeight="1" x14ac:dyDescent="0.25"/>
    <row r="27813" ht="15" hidden="1" customHeight="1" x14ac:dyDescent="0.25"/>
    <row r="27814" ht="15" hidden="1" customHeight="1" x14ac:dyDescent="0.25"/>
    <row r="27815" ht="15" hidden="1" customHeight="1" x14ac:dyDescent="0.25"/>
    <row r="27816" ht="15" hidden="1" customHeight="1" x14ac:dyDescent="0.25"/>
    <row r="27817" ht="15" hidden="1" customHeight="1" x14ac:dyDescent="0.25"/>
    <row r="27818" ht="15" hidden="1" customHeight="1" x14ac:dyDescent="0.25"/>
    <row r="27819" ht="15" hidden="1" customHeight="1" x14ac:dyDescent="0.25"/>
    <row r="27820" ht="15" hidden="1" customHeight="1" x14ac:dyDescent="0.25"/>
    <row r="27821" ht="15" hidden="1" customHeight="1" x14ac:dyDescent="0.25"/>
    <row r="27822" ht="15" hidden="1" customHeight="1" x14ac:dyDescent="0.25"/>
    <row r="27823" ht="15" hidden="1" customHeight="1" x14ac:dyDescent="0.25"/>
    <row r="27824" ht="15" hidden="1" customHeight="1" x14ac:dyDescent="0.25"/>
    <row r="27825" ht="15" hidden="1" customHeight="1" x14ac:dyDescent="0.25"/>
    <row r="27826" ht="15" hidden="1" customHeight="1" x14ac:dyDescent="0.25"/>
    <row r="27827" ht="15" hidden="1" customHeight="1" x14ac:dyDescent="0.25"/>
    <row r="27828" ht="15" hidden="1" customHeight="1" x14ac:dyDescent="0.25"/>
    <row r="27829" ht="15" hidden="1" customHeight="1" x14ac:dyDescent="0.25"/>
    <row r="27830" ht="15" hidden="1" customHeight="1" x14ac:dyDescent="0.25"/>
    <row r="27831" ht="15" hidden="1" customHeight="1" x14ac:dyDescent="0.25"/>
    <row r="27832" ht="15" hidden="1" customHeight="1" x14ac:dyDescent="0.25"/>
    <row r="27833" ht="15" hidden="1" customHeight="1" x14ac:dyDescent="0.25"/>
    <row r="27834" ht="15" hidden="1" customHeight="1" x14ac:dyDescent="0.25"/>
    <row r="27835" ht="15" hidden="1" customHeight="1" x14ac:dyDescent="0.25"/>
    <row r="27836" ht="15" hidden="1" customHeight="1" x14ac:dyDescent="0.25"/>
    <row r="27837" ht="15" hidden="1" customHeight="1" x14ac:dyDescent="0.25"/>
    <row r="27838" ht="15" hidden="1" customHeight="1" x14ac:dyDescent="0.25"/>
    <row r="27839" ht="15" hidden="1" customHeight="1" x14ac:dyDescent="0.25"/>
    <row r="27840" ht="15" hidden="1" customHeight="1" x14ac:dyDescent="0.25"/>
    <row r="27841" ht="15" hidden="1" customHeight="1" x14ac:dyDescent="0.25"/>
    <row r="27842" ht="15" hidden="1" customHeight="1" x14ac:dyDescent="0.25"/>
    <row r="27843" ht="15" hidden="1" customHeight="1" x14ac:dyDescent="0.25"/>
    <row r="27844" ht="15" hidden="1" customHeight="1" x14ac:dyDescent="0.25"/>
    <row r="27845" ht="15" hidden="1" customHeight="1" x14ac:dyDescent="0.25"/>
    <row r="27846" ht="15" hidden="1" customHeight="1" x14ac:dyDescent="0.25"/>
    <row r="27847" ht="15" hidden="1" customHeight="1" x14ac:dyDescent="0.25"/>
    <row r="27848" ht="15" hidden="1" customHeight="1" x14ac:dyDescent="0.25"/>
    <row r="27849" ht="15" hidden="1" customHeight="1" x14ac:dyDescent="0.25"/>
    <row r="27850" ht="15" hidden="1" customHeight="1" x14ac:dyDescent="0.25"/>
    <row r="27851" ht="15" hidden="1" customHeight="1" x14ac:dyDescent="0.25"/>
    <row r="27852" ht="15" hidden="1" customHeight="1" x14ac:dyDescent="0.25"/>
    <row r="27853" ht="15" hidden="1" customHeight="1" x14ac:dyDescent="0.25"/>
    <row r="27854" ht="15" hidden="1" customHeight="1" x14ac:dyDescent="0.25"/>
    <row r="27855" ht="15" hidden="1" customHeight="1" x14ac:dyDescent="0.25"/>
    <row r="27856" ht="15" hidden="1" customHeight="1" x14ac:dyDescent="0.25"/>
    <row r="27857" ht="15" hidden="1" customHeight="1" x14ac:dyDescent="0.25"/>
    <row r="27858" ht="15" hidden="1" customHeight="1" x14ac:dyDescent="0.25"/>
    <row r="27859" ht="15" hidden="1" customHeight="1" x14ac:dyDescent="0.25"/>
    <row r="27860" ht="15" hidden="1" customHeight="1" x14ac:dyDescent="0.25"/>
    <row r="27861" ht="15" hidden="1" customHeight="1" x14ac:dyDescent="0.25"/>
    <row r="27862" ht="15" hidden="1" customHeight="1" x14ac:dyDescent="0.25"/>
    <row r="27863" ht="15" hidden="1" customHeight="1" x14ac:dyDescent="0.25"/>
    <row r="27864" ht="15" hidden="1" customHeight="1" x14ac:dyDescent="0.25"/>
    <row r="27865" ht="15" hidden="1" customHeight="1" x14ac:dyDescent="0.25"/>
    <row r="27866" ht="15" hidden="1" customHeight="1" x14ac:dyDescent="0.25"/>
    <row r="27867" ht="15" hidden="1" customHeight="1" x14ac:dyDescent="0.25"/>
    <row r="27868" ht="15" hidden="1" customHeight="1" x14ac:dyDescent="0.25"/>
    <row r="27869" ht="15" hidden="1" customHeight="1" x14ac:dyDescent="0.25"/>
    <row r="27870" ht="15" hidden="1" customHeight="1" x14ac:dyDescent="0.25"/>
    <row r="27871" ht="15" hidden="1" customHeight="1" x14ac:dyDescent="0.25"/>
    <row r="27872" ht="15" hidden="1" customHeight="1" x14ac:dyDescent="0.25"/>
    <row r="27873" ht="15" hidden="1" customHeight="1" x14ac:dyDescent="0.25"/>
    <row r="27874" ht="15" hidden="1" customHeight="1" x14ac:dyDescent="0.25"/>
    <row r="27875" ht="15" hidden="1" customHeight="1" x14ac:dyDescent="0.25"/>
    <row r="27876" ht="15" hidden="1" customHeight="1" x14ac:dyDescent="0.25"/>
    <row r="27877" ht="15" hidden="1" customHeight="1" x14ac:dyDescent="0.25"/>
    <row r="27878" ht="15" hidden="1" customHeight="1" x14ac:dyDescent="0.25"/>
    <row r="27879" ht="15" hidden="1" customHeight="1" x14ac:dyDescent="0.25"/>
    <row r="27880" ht="15" hidden="1" customHeight="1" x14ac:dyDescent="0.25"/>
    <row r="27881" ht="15" hidden="1" customHeight="1" x14ac:dyDescent="0.25"/>
    <row r="27882" ht="15" hidden="1" customHeight="1" x14ac:dyDescent="0.25"/>
    <row r="27883" ht="15" hidden="1" customHeight="1" x14ac:dyDescent="0.25"/>
    <row r="27884" ht="15" hidden="1" customHeight="1" x14ac:dyDescent="0.25"/>
    <row r="27885" ht="15" hidden="1" customHeight="1" x14ac:dyDescent="0.25"/>
    <row r="27886" ht="15" hidden="1" customHeight="1" x14ac:dyDescent="0.25"/>
    <row r="27887" ht="15" hidden="1" customHeight="1" x14ac:dyDescent="0.25"/>
    <row r="27888" ht="15" hidden="1" customHeight="1" x14ac:dyDescent="0.25"/>
    <row r="27889" ht="15" hidden="1" customHeight="1" x14ac:dyDescent="0.25"/>
    <row r="27890" ht="15" hidden="1" customHeight="1" x14ac:dyDescent="0.25"/>
    <row r="27891" ht="15" hidden="1" customHeight="1" x14ac:dyDescent="0.25"/>
    <row r="27892" ht="15" hidden="1" customHeight="1" x14ac:dyDescent="0.25"/>
    <row r="27893" ht="15" hidden="1" customHeight="1" x14ac:dyDescent="0.25"/>
    <row r="27894" ht="15" hidden="1" customHeight="1" x14ac:dyDescent="0.25"/>
    <row r="27895" ht="15" hidden="1" customHeight="1" x14ac:dyDescent="0.25"/>
    <row r="27896" ht="15" hidden="1" customHeight="1" x14ac:dyDescent="0.25"/>
    <row r="27897" ht="15" hidden="1" customHeight="1" x14ac:dyDescent="0.25"/>
    <row r="27898" ht="15" hidden="1" customHeight="1" x14ac:dyDescent="0.25"/>
    <row r="27899" ht="15" hidden="1" customHeight="1" x14ac:dyDescent="0.25"/>
    <row r="27900" ht="15" hidden="1" customHeight="1" x14ac:dyDescent="0.25"/>
    <row r="27901" ht="15" hidden="1" customHeight="1" x14ac:dyDescent="0.25"/>
    <row r="27902" ht="15" hidden="1" customHeight="1" x14ac:dyDescent="0.25"/>
    <row r="27903" ht="15" hidden="1" customHeight="1" x14ac:dyDescent="0.25"/>
    <row r="27904" ht="15" hidden="1" customHeight="1" x14ac:dyDescent="0.25"/>
    <row r="27905" ht="15" hidden="1" customHeight="1" x14ac:dyDescent="0.25"/>
    <row r="27906" ht="15" hidden="1" customHeight="1" x14ac:dyDescent="0.25"/>
    <row r="27907" ht="15" hidden="1" customHeight="1" x14ac:dyDescent="0.25"/>
    <row r="27908" ht="15" hidden="1" customHeight="1" x14ac:dyDescent="0.25"/>
    <row r="27909" ht="15" hidden="1" customHeight="1" x14ac:dyDescent="0.25"/>
    <row r="27910" ht="15" hidden="1" customHeight="1" x14ac:dyDescent="0.25"/>
    <row r="27911" ht="15" hidden="1" customHeight="1" x14ac:dyDescent="0.25"/>
    <row r="27912" ht="15" hidden="1" customHeight="1" x14ac:dyDescent="0.25"/>
    <row r="27913" ht="15" hidden="1" customHeight="1" x14ac:dyDescent="0.25"/>
    <row r="27914" ht="15" hidden="1" customHeight="1" x14ac:dyDescent="0.25"/>
    <row r="27915" ht="15" hidden="1" customHeight="1" x14ac:dyDescent="0.25"/>
    <row r="27916" ht="15" hidden="1" customHeight="1" x14ac:dyDescent="0.25"/>
    <row r="27917" ht="15" hidden="1" customHeight="1" x14ac:dyDescent="0.25"/>
    <row r="27918" ht="15" hidden="1" customHeight="1" x14ac:dyDescent="0.25"/>
    <row r="27919" ht="15" hidden="1" customHeight="1" x14ac:dyDescent="0.25"/>
    <row r="27920" ht="15" hidden="1" customHeight="1" x14ac:dyDescent="0.25"/>
    <row r="27921" ht="15" hidden="1" customHeight="1" x14ac:dyDescent="0.25"/>
    <row r="27922" ht="15" hidden="1" customHeight="1" x14ac:dyDescent="0.25"/>
    <row r="27923" ht="15" hidden="1" customHeight="1" x14ac:dyDescent="0.25"/>
    <row r="27924" ht="15" hidden="1" customHeight="1" x14ac:dyDescent="0.25"/>
    <row r="27925" ht="15" hidden="1" customHeight="1" x14ac:dyDescent="0.25"/>
    <row r="27926" ht="15" hidden="1" customHeight="1" x14ac:dyDescent="0.25"/>
    <row r="27927" ht="15" hidden="1" customHeight="1" x14ac:dyDescent="0.25"/>
    <row r="27928" ht="15" hidden="1" customHeight="1" x14ac:dyDescent="0.25"/>
    <row r="27929" ht="15" hidden="1" customHeight="1" x14ac:dyDescent="0.25"/>
    <row r="27930" ht="15" hidden="1" customHeight="1" x14ac:dyDescent="0.25"/>
    <row r="27931" ht="15" hidden="1" customHeight="1" x14ac:dyDescent="0.25"/>
    <row r="27932" ht="15" hidden="1" customHeight="1" x14ac:dyDescent="0.25"/>
    <row r="27933" ht="15" hidden="1" customHeight="1" x14ac:dyDescent="0.25"/>
    <row r="27934" ht="15" hidden="1" customHeight="1" x14ac:dyDescent="0.25"/>
    <row r="27935" ht="15" hidden="1" customHeight="1" x14ac:dyDescent="0.25"/>
    <row r="27936" ht="15" hidden="1" customHeight="1" x14ac:dyDescent="0.25"/>
    <row r="27937" ht="15" hidden="1" customHeight="1" x14ac:dyDescent="0.25"/>
    <row r="27938" ht="15" hidden="1" customHeight="1" x14ac:dyDescent="0.25"/>
    <row r="27939" ht="15" hidden="1" customHeight="1" x14ac:dyDescent="0.25"/>
    <row r="27940" ht="15" hidden="1" customHeight="1" x14ac:dyDescent="0.25"/>
    <row r="27941" ht="15" hidden="1" customHeight="1" x14ac:dyDescent="0.25"/>
    <row r="27942" ht="15" hidden="1" customHeight="1" x14ac:dyDescent="0.25"/>
    <row r="27943" ht="15" hidden="1" customHeight="1" x14ac:dyDescent="0.25"/>
    <row r="27944" ht="15" hidden="1" customHeight="1" x14ac:dyDescent="0.25"/>
    <row r="27945" ht="15" hidden="1" customHeight="1" x14ac:dyDescent="0.25"/>
    <row r="27946" ht="15" hidden="1" customHeight="1" x14ac:dyDescent="0.25"/>
    <row r="27947" ht="15" hidden="1" customHeight="1" x14ac:dyDescent="0.25"/>
    <row r="27948" ht="15" hidden="1" customHeight="1" x14ac:dyDescent="0.25"/>
    <row r="27949" ht="15" hidden="1" customHeight="1" x14ac:dyDescent="0.25"/>
    <row r="27950" ht="15" hidden="1" customHeight="1" x14ac:dyDescent="0.25"/>
    <row r="27951" ht="15" hidden="1" customHeight="1" x14ac:dyDescent="0.25"/>
    <row r="27952" ht="15" hidden="1" customHeight="1" x14ac:dyDescent="0.25"/>
    <row r="27953" ht="15" hidden="1" customHeight="1" x14ac:dyDescent="0.25"/>
    <row r="27954" ht="15" hidden="1" customHeight="1" x14ac:dyDescent="0.25"/>
    <row r="27955" ht="15" hidden="1" customHeight="1" x14ac:dyDescent="0.25"/>
    <row r="27956" ht="15" hidden="1" customHeight="1" x14ac:dyDescent="0.25"/>
    <row r="27957" ht="15" hidden="1" customHeight="1" x14ac:dyDescent="0.25"/>
    <row r="27958" ht="15" hidden="1" customHeight="1" x14ac:dyDescent="0.25"/>
    <row r="27959" ht="15" hidden="1" customHeight="1" x14ac:dyDescent="0.25"/>
    <row r="27960" ht="15" hidden="1" customHeight="1" x14ac:dyDescent="0.25"/>
    <row r="27961" ht="15" hidden="1" customHeight="1" x14ac:dyDescent="0.25"/>
    <row r="27962" ht="15" hidden="1" customHeight="1" x14ac:dyDescent="0.25"/>
    <row r="27963" ht="15" hidden="1" customHeight="1" x14ac:dyDescent="0.25"/>
    <row r="27964" ht="15" hidden="1" customHeight="1" x14ac:dyDescent="0.25"/>
    <row r="27965" ht="15" hidden="1" customHeight="1" x14ac:dyDescent="0.25"/>
    <row r="27966" ht="15" hidden="1" customHeight="1" x14ac:dyDescent="0.25"/>
    <row r="27967" ht="15" hidden="1" customHeight="1" x14ac:dyDescent="0.25"/>
    <row r="27968" ht="15" hidden="1" customHeight="1" x14ac:dyDescent="0.25"/>
    <row r="27969" ht="15" hidden="1" customHeight="1" x14ac:dyDescent="0.25"/>
    <row r="27970" ht="15" hidden="1" customHeight="1" x14ac:dyDescent="0.25"/>
    <row r="27971" ht="15" hidden="1" customHeight="1" x14ac:dyDescent="0.25"/>
    <row r="27972" ht="15" hidden="1" customHeight="1" x14ac:dyDescent="0.25"/>
    <row r="27973" ht="15" hidden="1" customHeight="1" x14ac:dyDescent="0.25"/>
    <row r="27974" ht="15" hidden="1" customHeight="1" x14ac:dyDescent="0.25"/>
    <row r="27975" ht="15" hidden="1" customHeight="1" x14ac:dyDescent="0.25"/>
    <row r="27976" ht="15" hidden="1" customHeight="1" x14ac:dyDescent="0.25"/>
    <row r="27977" ht="15" hidden="1" customHeight="1" x14ac:dyDescent="0.25"/>
    <row r="27978" ht="15" hidden="1" customHeight="1" x14ac:dyDescent="0.25"/>
    <row r="27979" ht="15" hidden="1" customHeight="1" x14ac:dyDescent="0.25"/>
    <row r="27980" ht="15" hidden="1" customHeight="1" x14ac:dyDescent="0.25"/>
    <row r="27981" ht="15" hidden="1" customHeight="1" x14ac:dyDescent="0.25"/>
    <row r="27982" ht="15" hidden="1" customHeight="1" x14ac:dyDescent="0.25"/>
    <row r="27983" ht="15" hidden="1" customHeight="1" x14ac:dyDescent="0.25"/>
    <row r="27984" ht="15" hidden="1" customHeight="1" x14ac:dyDescent="0.25"/>
    <row r="27985" ht="15" hidden="1" customHeight="1" x14ac:dyDescent="0.25"/>
    <row r="27986" ht="15" hidden="1" customHeight="1" x14ac:dyDescent="0.25"/>
    <row r="27987" ht="15" hidden="1" customHeight="1" x14ac:dyDescent="0.25"/>
    <row r="27988" ht="15" hidden="1" customHeight="1" x14ac:dyDescent="0.25"/>
    <row r="27989" ht="15" hidden="1" customHeight="1" x14ac:dyDescent="0.25"/>
    <row r="27990" ht="15" hidden="1" customHeight="1" x14ac:dyDescent="0.25"/>
    <row r="27991" ht="15" hidden="1" customHeight="1" x14ac:dyDescent="0.25"/>
    <row r="27992" ht="15" hidden="1" customHeight="1" x14ac:dyDescent="0.25"/>
    <row r="27993" ht="15" hidden="1" customHeight="1" x14ac:dyDescent="0.25"/>
    <row r="27994" ht="15" hidden="1" customHeight="1" x14ac:dyDescent="0.25"/>
    <row r="27995" ht="15" hidden="1" customHeight="1" x14ac:dyDescent="0.25"/>
    <row r="27996" ht="15" hidden="1" customHeight="1" x14ac:dyDescent="0.25"/>
    <row r="27997" ht="15" hidden="1" customHeight="1" x14ac:dyDescent="0.25"/>
    <row r="27998" ht="15" hidden="1" customHeight="1" x14ac:dyDescent="0.25"/>
    <row r="27999" ht="15" hidden="1" customHeight="1" x14ac:dyDescent="0.25"/>
    <row r="28000" ht="15" hidden="1" customHeight="1" x14ac:dyDescent="0.25"/>
    <row r="28001" ht="15" hidden="1" customHeight="1" x14ac:dyDescent="0.25"/>
    <row r="28002" ht="15" hidden="1" customHeight="1" x14ac:dyDescent="0.25"/>
    <row r="28003" ht="15" hidden="1" customHeight="1" x14ac:dyDescent="0.25"/>
    <row r="28004" ht="15" hidden="1" customHeight="1" x14ac:dyDescent="0.25"/>
    <row r="28005" ht="15" hidden="1" customHeight="1" x14ac:dyDescent="0.25"/>
    <row r="28006" ht="15" hidden="1" customHeight="1" x14ac:dyDescent="0.25"/>
    <row r="28007" ht="15" hidden="1" customHeight="1" x14ac:dyDescent="0.25"/>
    <row r="28008" ht="15" hidden="1" customHeight="1" x14ac:dyDescent="0.25"/>
    <row r="28009" ht="15" hidden="1" customHeight="1" x14ac:dyDescent="0.25"/>
    <row r="28010" ht="15" hidden="1" customHeight="1" x14ac:dyDescent="0.25"/>
    <row r="28011" ht="15" hidden="1" customHeight="1" x14ac:dyDescent="0.25"/>
    <row r="28012" ht="15" hidden="1" customHeight="1" x14ac:dyDescent="0.25"/>
    <row r="28013" ht="15" hidden="1" customHeight="1" x14ac:dyDescent="0.25"/>
    <row r="28014" ht="15" hidden="1" customHeight="1" x14ac:dyDescent="0.25"/>
    <row r="28015" ht="15" hidden="1" customHeight="1" x14ac:dyDescent="0.25"/>
    <row r="28016" ht="15" hidden="1" customHeight="1" x14ac:dyDescent="0.25"/>
    <row r="28017" ht="15" hidden="1" customHeight="1" x14ac:dyDescent="0.25"/>
    <row r="28018" ht="15" hidden="1" customHeight="1" x14ac:dyDescent="0.25"/>
    <row r="28019" ht="15" hidden="1" customHeight="1" x14ac:dyDescent="0.25"/>
    <row r="28020" ht="15" hidden="1" customHeight="1" x14ac:dyDescent="0.25"/>
    <row r="28021" ht="15" hidden="1" customHeight="1" x14ac:dyDescent="0.25"/>
    <row r="28022" ht="15" hidden="1" customHeight="1" x14ac:dyDescent="0.25"/>
    <row r="28023" ht="15" hidden="1" customHeight="1" x14ac:dyDescent="0.25"/>
    <row r="28024" ht="15" hidden="1" customHeight="1" x14ac:dyDescent="0.25"/>
    <row r="28025" ht="15" hidden="1" customHeight="1" x14ac:dyDescent="0.25"/>
    <row r="28026" ht="15" hidden="1" customHeight="1" x14ac:dyDescent="0.25"/>
    <row r="28027" ht="15" hidden="1" customHeight="1" x14ac:dyDescent="0.25"/>
    <row r="28028" ht="15" hidden="1" customHeight="1" x14ac:dyDescent="0.25"/>
    <row r="28029" ht="15" hidden="1" customHeight="1" x14ac:dyDescent="0.25"/>
    <row r="28030" ht="15" hidden="1" customHeight="1" x14ac:dyDescent="0.25"/>
    <row r="28031" ht="15" hidden="1" customHeight="1" x14ac:dyDescent="0.25"/>
    <row r="28032" ht="15" hidden="1" customHeight="1" x14ac:dyDescent="0.25"/>
    <row r="28033" ht="15" hidden="1" customHeight="1" x14ac:dyDescent="0.25"/>
    <row r="28034" ht="15" hidden="1" customHeight="1" x14ac:dyDescent="0.25"/>
    <row r="28035" ht="15" hidden="1" customHeight="1" x14ac:dyDescent="0.25"/>
    <row r="28036" ht="15" hidden="1" customHeight="1" x14ac:dyDescent="0.25"/>
    <row r="28037" ht="15" hidden="1" customHeight="1" x14ac:dyDescent="0.25"/>
    <row r="28038" ht="15" hidden="1" customHeight="1" x14ac:dyDescent="0.25"/>
    <row r="28039" ht="15" hidden="1" customHeight="1" x14ac:dyDescent="0.25"/>
    <row r="28040" ht="15" hidden="1" customHeight="1" x14ac:dyDescent="0.25"/>
    <row r="28041" ht="15" hidden="1" customHeight="1" x14ac:dyDescent="0.25"/>
    <row r="28042" ht="15" hidden="1" customHeight="1" x14ac:dyDescent="0.25"/>
    <row r="28043" ht="15" hidden="1" customHeight="1" x14ac:dyDescent="0.25"/>
    <row r="28044" ht="15" hidden="1" customHeight="1" x14ac:dyDescent="0.25"/>
    <row r="28045" ht="15" hidden="1" customHeight="1" x14ac:dyDescent="0.25"/>
    <row r="28046" ht="15" hidden="1" customHeight="1" x14ac:dyDescent="0.25"/>
    <row r="28047" ht="15" hidden="1" customHeight="1" x14ac:dyDescent="0.25"/>
    <row r="28048" ht="15" hidden="1" customHeight="1" x14ac:dyDescent="0.25"/>
    <row r="28049" ht="15" hidden="1" customHeight="1" x14ac:dyDescent="0.25"/>
    <row r="28050" ht="15" hidden="1" customHeight="1" x14ac:dyDescent="0.25"/>
    <row r="28051" ht="15" hidden="1" customHeight="1" x14ac:dyDescent="0.25"/>
    <row r="28052" ht="15" hidden="1" customHeight="1" x14ac:dyDescent="0.25"/>
    <row r="28053" ht="15" hidden="1" customHeight="1" x14ac:dyDescent="0.25"/>
    <row r="28054" ht="15" hidden="1" customHeight="1" x14ac:dyDescent="0.25"/>
    <row r="28055" ht="15" hidden="1" customHeight="1" x14ac:dyDescent="0.25"/>
    <row r="28056" ht="15" hidden="1" customHeight="1" x14ac:dyDescent="0.25"/>
    <row r="28057" ht="15" hidden="1" customHeight="1" x14ac:dyDescent="0.25"/>
    <row r="28058" ht="15" hidden="1" customHeight="1" x14ac:dyDescent="0.25"/>
    <row r="28059" ht="15" hidden="1" customHeight="1" x14ac:dyDescent="0.25"/>
    <row r="28060" ht="15" hidden="1" customHeight="1" x14ac:dyDescent="0.25"/>
    <row r="28061" ht="15" hidden="1" customHeight="1" x14ac:dyDescent="0.25"/>
    <row r="28062" ht="15" hidden="1" customHeight="1" x14ac:dyDescent="0.25"/>
    <row r="28063" ht="15" hidden="1" customHeight="1" x14ac:dyDescent="0.25"/>
    <row r="28064" ht="15" hidden="1" customHeight="1" x14ac:dyDescent="0.25"/>
    <row r="28065" ht="15" hidden="1" customHeight="1" x14ac:dyDescent="0.25"/>
    <row r="28066" ht="15" hidden="1" customHeight="1" x14ac:dyDescent="0.25"/>
    <row r="28067" ht="15" hidden="1" customHeight="1" x14ac:dyDescent="0.25"/>
    <row r="28068" ht="15" hidden="1" customHeight="1" x14ac:dyDescent="0.25"/>
    <row r="28069" ht="15" hidden="1" customHeight="1" x14ac:dyDescent="0.25"/>
    <row r="28070" ht="15" hidden="1" customHeight="1" x14ac:dyDescent="0.25"/>
    <row r="28071" ht="15" hidden="1" customHeight="1" x14ac:dyDescent="0.25"/>
    <row r="28072" ht="15" hidden="1" customHeight="1" x14ac:dyDescent="0.25"/>
    <row r="28073" ht="15" hidden="1" customHeight="1" x14ac:dyDescent="0.25"/>
    <row r="28074" ht="15" hidden="1" customHeight="1" x14ac:dyDescent="0.25"/>
    <row r="28075" ht="15" hidden="1" customHeight="1" x14ac:dyDescent="0.25"/>
    <row r="28076" ht="15" hidden="1" customHeight="1" x14ac:dyDescent="0.25"/>
    <row r="28077" ht="15" hidden="1" customHeight="1" x14ac:dyDescent="0.25"/>
    <row r="28078" ht="15" hidden="1" customHeight="1" x14ac:dyDescent="0.25"/>
    <row r="28079" ht="15" hidden="1" customHeight="1" x14ac:dyDescent="0.25"/>
    <row r="28080" ht="15" hidden="1" customHeight="1" x14ac:dyDescent="0.25"/>
    <row r="28081" ht="15" hidden="1" customHeight="1" x14ac:dyDescent="0.25"/>
    <row r="28082" ht="15" hidden="1" customHeight="1" x14ac:dyDescent="0.25"/>
    <row r="28083" ht="15" hidden="1" customHeight="1" x14ac:dyDescent="0.25"/>
    <row r="28084" ht="15" hidden="1" customHeight="1" x14ac:dyDescent="0.25"/>
    <row r="28085" ht="15" hidden="1" customHeight="1" x14ac:dyDescent="0.25"/>
    <row r="28086" ht="15" hidden="1" customHeight="1" x14ac:dyDescent="0.25"/>
    <row r="28087" ht="15" hidden="1" customHeight="1" x14ac:dyDescent="0.25"/>
    <row r="28088" ht="15" hidden="1" customHeight="1" x14ac:dyDescent="0.25"/>
    <row r="28089" ht="15" hidden="1" customHeight="1" x14ac:dyDescent="0.25"/>
    <row r="28090" ht="15" hidden="1" customHeight="1" x14ac:dyDescent="0.25"/>
    <row r="28091" ht="15" hidden="1" customHeight="1" x14ac:dyDescent="0.25"/>
    <row r="28092" ht="15" hidden="1" customHeight="1" x14ac:dyDescent="0.25"/>
    <row r="28093" ht="15" hidden="1" customHeight="1" x14ac:dyDescent="0.25"/>
    <row r="28094" ht="15" hidden="1" customHeight="1" x14ac:dyDescent="0.25"/>
    <row r="28095" ht="15" hidden="1" customHeight="1" x14ac:dyDescent="0.25"/>
    <row r="28096" ht="15" hidden="1" customHeight="1" x14ac:dyDescent="0.25"/>
    <row r="28097" ht="15" hidden="1" customHeight="1" x14ac:dyDescent="0.25"/>
    <row r="28098" ht="15" hidden="1" customHeight="1" x14ac:dyDescent="0.25"/>
    <row r="28099" ht="15" hidden="1" customHeight="1" x14ac:dyDescent="0.25"/>
    <row r="28100" ht="15" hidden="1" customHeight="1" x14ac:dyDescent="0.25"/>
    <row r="28101" ht="15" hidden="1" customHeight="1" x14ac:dyDescent="0.25"/>
    <row r="28102" ht="15" hidden="1" customHeight="1" x14ac:dyDescent="0.25"/>
    <row r="28103" ht="15" hidden="1" customHeight="1" x14ac:dyDescent="0.25"/>
    <row r="28104" ht="15" hidden="1" customHeight="1" x14ac:dyDescent="0.25"/>
    <row r="28105" ht="15" hidden="1" customHeight="1" x14ac:dyDescent="0.25"/>
    <row r="28106" ht="15" hidden="1" customHeight="1" x14ac:dyDescent="0.25"/>
    <row r="28107" ht="15" hidden="1" customHeight="1" x14ac:dyDescent="0.25"/>
    <row r="28108" ht="15" hidden="1" customHeight="1" x14ac:dyDescent="0.25"/>
    <row r="28109" ht="15" hidden="1" customHeight="1" x14ac:dyDescent="0.25"/>
    <row r="28110" ht="15" hidden="1" customHeight="1" x14ac:dyDescent="0.25"/>
    <row r="28111" ht="15" hidden="1" customHeight="1" x14ac:dyDescent="0.25"/>
    <row r="28112" ht="15" hidden="1" customHeight="1" x14ac:dyDescent="0.25"/>
    <row r="28113" ht="15" hidden="1" customHeight="1" x14ac:dyDescent="0.25"/>
    <row r="28114" ht="15" hidden="1" customHeight="1" x14ac:dyDescent="0.25"/>
    <row r="28115" ht="15" hidden="1" customHeight="1" x14ac:dyDescent="0.25"/>
    <row r="28116" ht="15" hidden="1" customHeight="1" x14ac:dyDescent="0.25"/>
    <row r="28117" ht="15" hidden="1" customHeight="1" x14ac:dyDescent="0.25"/>
    <row r="28118" ht="15" hidden="1" customHeight="1" x14ac:dyDescent="0.25"/>
    <row r="28119" ht="15" hidden="1" customHeight="1" x14ac:dyDescent="0.25"/>
    <row r="28120" ht="15" hidden="1" customHeight="1" x14ac:dyDescent="0.25"/>
    <row r="28121" ht="15" hidden="1" customHeight="1" x14ac:dyDescent="0.25"/>
    <row r="28122" ht="15" hidden="1" customHeight="1" x14ac:dyDescent="0.25"/>
    <row r="28123" ht="15" hidden="1" customHeight="1" x14ac:dyDescent="0.25"/>
    <row r="28124" ht="15" hidden="1" customHeight="1" x14ac:dyDescent="0.25"/>
    <row r="28125" ht="15" hidden="1" customHeight="1" x14ac:dyDescent="0.25"/>
    <row r="28126" ht="15" hidden="1" customHeight="1" x14ac:dyDescent="0.25"/>
    <row r="28127" ht="15" hidden="1" customHeight="1" x14ac:dyDescent="0.25"/>
    <row r="28128" ht="15" hidden="1" customHeight="1" x14ac:dyDescent="0.25"/>
    <row r="28129" ht="15" hidden="1" customHeight="1" x14ac:dyDescent="0.25"/>
    <row r="28130" ht="15" hidden="1" customHeight="1" x14ac:dyDescent="0.25"/>
    <row r="28131" ht="15" hidden="1" customHeight="1" x14ac:dyDescent="0.25"/>
    <row r="28132" ht="15" hidden="1" customHeight="1" x14ac:dyDescent="0.25"/>
    <row r="28133" ht="15" hidden="1" customHeight="1" x14ac:dyDescent="0.25"/>
    <row r="28134" ht="15" hidden="1" customHeight="1" x14ac:dyDescent="0.25"/>
    <row r="28135" ht="15" hidden="1" customHeight="1" x14ac:dyDescent="0.25"/>
    <row r="28136" ht="15" hidden="1" customHeight="1" x14ac:dyDescent="0.25"/>
    <row r="28137" ht="15" hidden="1" customHeight="1" x14ac:dyDescent="0.25"/>
    <row r="28138" ht="15" hidden="1" customHeight="1" x14ac:dyDescent="0.25"/>
    <row r="28139" ht="15" hidden="1" customHeight="1" x14ac:dyDescent="0.25"/>
    <row r="28140" ht="15" hidden="1" customHeight="1" x14ac:dyDescent="0.25"/>
    <row r="28141" ht="15" hidden="1" customHeight="1" x14ac:dyDescent="0.25"/>
    <row r="28142" ht="15" hidden="1" customHeight="1" x14ac:dyDescent="0.25"/>
    <row r="28143" ht="15" hidden="1" customHeight="1" x14ac:dyDescent="0.25"/>
    <row r="28144" ht="15" hidden="1" customHeight="1" x14ac:dyDescent="0.25"/>
    <row r="28145" ht="15" hidden="1" customHeight="1" x14ac:dyDescent="0.25"/>
    <row r="28146" ht="15" hidden="1" customHeight="1" x14ac:dyDescent="0.25"/>
    <row r="28147" ht="15" hidden="1" customHeight="1" x14ac:dyDescent="0.25"/>
    <row r="28148" ht="15" hidden="1" customHeight="1" x14ac:dyDescent="0.25"/>
    <row r="28149" ht="15" hidden="1" customHeight="1" x14ac:dyDescent="0.25"/>
    <row r="28150" ht="15" hidden="1" customHeight="1" x14ac:dyDescent="0.25"/>
    <row r="28151" ht="15" hidden="1" customHeight="1" x14ac:dyDescent="0.25"/>
    <row r="28152" ht="15" hidden="1" customHeight="1" x14ac:dyDescent="0.25"/>
    <row r="28153" ht="15" hidden="1" customHeight="1" x14ac:dyDescent="0.25"/>
    <row r="28154" ht="15" hidden="1" customHeight="1" x14ac:dyDescent="0.25"/>
    <row r="28155" ht="15" hidden="1" customHeight="1" x14ac:dyDescent="0.25"/>
    <row r="28156" ht="15" hidden="1" customHeight="1" x14ac:dyDescent="0.25"/>
    <row r="28157" ht="15" hidden="1" customHeight="1" x14ac:dyDescent="0.25"/>
    <row r="28158" ht="15" hidden="1" customHeight="1" x14ac:dyDescent="0.25"/>
    <row r="28159" ht="15" hidden="1" customHeight="1" x14ac:dyDescent="0.25"/>
    <row r="28160" ht="15" hidden="1" customHeight="1" x14ac:dyDescent="0.25"/>
    <row r="28161" ht="15" hidden="1" customHeight="1" x14ac:dyDescent="0.25"/>
    <row r="28162" ht="15" hidden="1" customHeight="1" x14ac:dyDescent="0.25"/>
    <row r="28163" ht="15" hidden="1" customHeight="1" x14ac:dyDescent="0.25"/>
    <row r="28164" ht="15" hidden="1" customHeight="1" x14ac:dyDescent="0.25"/>
    <row r="28165" ht="15" hidden="1" customHeight="1" x14ac:dyDescent="0.25"/>
    <row r="28166" ht="15" hidden="1" customHeight="1" x14ac:dyDescent="0.25"/>
    <row r="28167" ht="15" hidden="1" customHeight="1" x14ac:dyDescent="0.25"/>
    <row r="28168" ht="15" hidden="1" customHeight="1" x14ac:dyDescent="0.25"/>
    <row r="28169" ht="15" hidden="1" customHeight="1" x14ac:dyDescent="0.25"/>
    <row r="28170" ht="15" hidden="1" customHeight="1" x14ac:dyDescent="0.25"/>
    <row r="28171" ht="15" hidden="1" customHeight="1" x14ac:dyDescent="0.25"/>
    <row r="28172" ht="15" hidden="1" customHeight="1" x14ac:dyDescent="0.25"/>
    <row r="28173" ht="15" hidden="1" customHeight="1" x14ac:dyDescent="0.25"/>
    <row r="28174" ht="15" hidden="1" customHeight="1" x14ac:dyDescent="0.25"/>
    <row r="28175" ht="15" hidden="1" customHeight="1" x14ac:dyDescent="0.25"/>
    <row r="28176" ht="15" hidden="1" customHeight="1" x14ac:dyDescent="0.25"/>
    <row r="28177" ht="15" hidden="1" customHeight="1" x14ac:dyDescent="0.25"/>
    <row r="28178" ht="15" hidden="1" customHeight="1" x14ac:dyDescent="0.25"/>
    <row r="28179" ht="15" hidden="1" customHeight="1" x14ac:dyDescent="0.25"/>
    <row r="28180" ht="15" hidden="1" customHeight="1" x14ac:dyDescent="0.25"/>
    <row r="28181" ht="15" hidden="1" customHeight="1" x14ac:dyDescent="0.25"/>
    <row r="28182" ht="15" hidden="1" customHeight="1" x14ac:dyDescent="0.25"/>
    <row r="28183" ht="15" hidden="1" customHeight="1" x14ac:dyDescent="0.25"/>
    <row r="28184" ht="15" hidden="1" customHeight="1" x14ac:dyDescent="0.25"/>
    <row r="28185" ht="15" hidden="1" customHeight="1" x14ac:dyDescent="0.25"/>
    <row r="28186" ht="15" hidden="1" customHeight="1" x14ac:dyDescent="0.25"/>
    <row r="28187" ht="15" hidden="1" customHeight="1" x14ac:dyDescent="0.25"/>
    <row r="28188" ht="15" hidden="1" customHeight="1" x14ac:dyDescent="0.25"/>
    <row r="28189" ht="15" hidden="1" customHeight="1" x14ac:dyDescent="0.25"/>
    <row r="28190" ht="15" hidden="1" customHeight="1" x14ac:dyDescent="0.25"/>
    <row r="28191" ht="15" hidden="1" customHeight="1" x14ac:dyDescent="0.25"/>
    <row r="28192" ht="15" hidden="1" customHeight="1" x14ac:dyDescent="0.25"/>
    <row r="28193" ht="15" hidden="1" customHeight="1" x14ac:dyDescent="0.25"/>
    <row r="28194" ht="15" hidden="1" customHeight="1" x14ac:dyDescent="0.25"/>
    <row r="28195" ht="15" hidden="1" customHeight="1" x14ac:dyDescent="0.25"/>
    <row r="28196" ht="15" hidden="1" customHeight="1" x14ac:dyDescent="0.25"/>
    <row r="28197" ht="15" hidden="1" customHeight="1" x14ac:dyDescent="0.25"/>
    <row r="28198" ht="15" hidden="1" customHeight="1" x14ac:dyDescent="0.25"/>
    <row r="28199" ht="15" hidden="1" customHeight="1" x14ac:dyDescent="0.25"/>
    <row r="28200" ht="15" hidden="1" customHeight="1" x14ac:dyDescent="0.25"/>
    <row r="28201" ht="15" hidden="1" customHeight="1" x14ac:dyDescent="0.25"/>
    <row r="28202" ht="15" hidden="1" customHeight="1" x14ac:dyDescent="0.25"/>
    <row r="28203" ht="15" hidden="1" customHeight="1" x14ac:dyDescent="0.25"/>
    <row r="28204" ht="15" hidden="1" customHeight="1" x14ac:dyDescent="0.25"/>
    <row r="28205" ht="15" hidden="1" customHeight="1" x14ac:dyDescent="0.25"/>
    <row r="28206" ht="15" hidden="1" customHeight="1" x14ac:dyDescent="0.25"/>
    <row r="28207" ht="15" hidden="1" customHeight="1" x14ac:dyDescent="0.25"/>
    <row r="28208" ht="15" hidden="1" customHeight="1" x14ac:dyDescent="0.25"/>
    <row r="28209" ht="15" hidden="1" customHeight="1" x14ac:dyDescent="0.25"/>
    <row r="28210" ht="15" hidden="1" customHeight="1" x14ac:dyDescent="0.25"/>
    <row r="28211" ht="15" hidden="1" customHeight="1" x14ac:dyDescent="0.25"/>
    <row r="28212" ht="15" hidden="1" customHeight="1" x14ac:dyDescent="0.25"/>
    <row r="28213" ht="15" hidden="1" customHeight="1" x14ac:dyDescent="0.25"/>
    <row r="28214" ht="15" hidden="1" customHeight="1" x14ac:dyDescent="0.25"/>
    <row r="28215" ht="15" hidden="1" customHeight="1" x14ac:dyDescent="0.25"/>
    <row r="28216" ht="15" hidden="1" customHeight="1" x14ac:dyDescent="0.25"/>
    <row r="28217" ht="15" hidden="1" customHeight="1" x14ac:dyDescent="0.25"/>
    <row r="28218" ht="15" hidden="1" customHeight="1" x14ac:dyDescent="0.25"/>
    <row r="28219" ht="15" hidden="1" customHeight="1" x14ac:dyDescent="0.25"/>
    <row r="28220" ht="15" hidden="1" customHeight="1" x14ac:dyDescent="0.25"/>
    <row r="28221" ht="15" hidden="1" customHeight="1" x14ac:dyDescent="0.25"/>
    <row r="28222" ht="15" hidden="1" customHeight="1" x14ac:dyDescent="0.25"/>
    <row r="28223" ht="15" hidden="1" customHeight="1" x14ac:dyDescent="0.25"/>
    <row r="28224" ht="15" hidden="1" customHeight="1" x14ac:dyDescent="0.25"/>
    <row r="28225" ht="15" hidden="1" customHeight="1" x14ac:dyDescent="0.25"/>
    <row r="28226" ht="15" hidden="1" customHeight="1" x14ac:dyDescent="0.25"/>
    <row r="28227" ht="15" hidden="1" customHeight="1" x14ac:dyDescent="0.25"/>
    <row r="28228" ht="15" hidden="1" customHeight="1" x14ac:dyDescent="0.25"/>
    <row r="28229" ht="15" hidden="1" customHeight="1" x14ac:dyDescent="0.25"/>
    <row r="28230" ht="15" hidden="1" customHeight="1" x14ac:dyDescent="0.25"/>
    <row r="28231" ht="15" hidden="1" customHeight="1" x14ac:dyDescent="0.25"/>
    <row r="28232" ht="15" hidden="1" customHeight="1" x14ac:dyDescent="0.25"/>
    <row r="28233" ht="15" hidden="1" customHeight="1" x14ac:dyDescent="0.25"/>
    <row r="28234" ht="15" hidden="1" customHeight="1" x14ac:dyDescent="0.25"/>
    <row r="28235" ht="15" hidden="1" customHeight="1" x14ac:dyDescent="0.25"/>
    <row r="28236" ht="15" hidden="1" customHeight="1" x14ac:dyDescent="0.25"/>
    <row r="28237" ht="15" hidden="1" customHeight="1" x14ac:dyDescent="0.25"/>
    <row r="28238" ht="15" hidden="1" customHeight="1" x14ac:dyDescent="0.25"/>
    <row r="28239" ht="15" hidden="1" customHeight="1" x14ac:dyDescent="0.25"/>
    <row r="28240" ht="15" hidden="1" customHeight="1" x14ac:dyDescent="0.25"/>
    <row r="28241" ht="15" hidden="1" customHeight="1" x14ac:dyDescent="0.25"/>
    <row r="28242" ht="15" hidden="1" customHeight="1" x14ac:dyDescent="0.25"/>
    <row r="28243" ht="15" hidden="1" customHeight="1" x14ac:dyDescent="0.25"/>
    <row r="28244" ht="15" hidden="1" customHeight="1" x14ac:dyDescent="0.25"/>
    <row r="28245" ht="15" hidden="1" customHeight="1" x14ac:dyDescent="0.25"/>
    <row r="28246" ht="15" hidden="1" customHeight="1" x14ac:dyDescent="0.25"/>
    <row r="28247" ht="15" hidden="1" customHeight="1" x14ac:dyDescent="0.25"/>
    <row r="28248" ht="15" hidden="1" customHeight="1" x14ac:dyDescent="0.25"/>
    <row r="28249" ht="15" hidden="1" customHeight="1" x14ac:dyDescent="0.25"/>
    <row r="28250" ht="15" hidden="1" customHeight="1" x14ac:dyDescent="0.25"/>
    <row r="28251" ht="15" hidden="1" customHeight="1" x14ac:dyDescent="0.25"/>
    <row r="28252" ht="15" hidden="1" customHeight="1" x14ac:dyDescent="0.25"/>
    <row r="28253" ht="15" hidden="1" customHeight="1" x14ac:dyDescent="0.25"/>
    <row r="28254" ht="15" hidden="1" customHeight="1" x14ac:dyDescent="0.25"/>
    <row r="28255" ht="15" hidden="1" customHeight="1" x14ac:dyDescent="0.25"/>
    <row r="28256" ht="15" hidden="1" customHeight="1" x14ac:dyDescent="0.25"/>
    <row r="28257" ht="15" hidden="1" customHeight="1" x14ac:dyDescent="0.25"/>
    <row r="28258" ht="15" hidden="1" customHeight="1" x14ac:dyDescent="0.25"/>
    <row r="28259" ht="15" hidden="1" customHeight="1" x14ac:dyDescent="0.25"/>
    <row r="28260" ht="15" hidden="1" customHeight="1" x14ac:dyDescent="0.25"/>
    <row r="28261" ht="15" hidden="1" customHeight="1" x14ac:dyDescent="0.25"/>
    <row r="28262" ht="15" hidden="1" customHeight="1" x14ac:dyDescent="0.25"/>
    <row r="28263" ht="15" hidden="1" customHeight="1" x14ac:dyDescent="0.25"/>
    <row r="28264" ht="15" hidden="1" customHeight="1" x14ac:dyDescent="0.25"/>
    <row r="28265" ht="15" hidden="1" customHeight="1" x14ac:dyDescent="0.25"/>
    <row r="28266" ht="15" hidden="1" customHeight="1" x14ac:dyDescent="0.25"/>
    <row r="28267" ht="15" hidden="1" customHeight="1" x14ac:dyDescent="0.25"/>
    <row r="28268" ht="15" hidden="1" customHeight="1" x14ac:dyDescent="0.25"/>
    <row r="28269" ht="15" hidden="1" customHeight="1" x14ac:dyDescent="0.25"/>
    <row r="28270" ht="15" hidden="1" customHeight="1" x14ac:dyDescent="0.25"/>
    <row r="28271" ht="15" hidden="1" customHeight="1" x14ac:dyDescent="0.25"/>
    <row r="28272" ht="15" hidden="1" customHeight="1" x14ac:dyDescent="0.25"/>
    <row r="28273" ht="15" hidden="1" customHeight="1" x14ac:dyDescent="0.25"/>
    <row r="28274" ht="15" hidden="1" customHeight="1" x14ac:dyDescent="0.25"/>
    <row r="28275" ht="15" hidden="1" customHeight="1" x14ac:dyDescent="0.25"/>
    <row r="28276" ht="15" hidden="1" customHeight="1" x14ac:dyDescent="0.25"/>
    <row r="28277" ht="15" hidden="1" customHeight="1" x14ac:dyDescent="0.25"/>
    <row r="28278" ht="15" hidden="1" customHeight="1" x14ac:dyDescent="0.25"/>
    <row r="28279" ht="15" hidden="1" customHeight="1" x14ac:dyDescent="0.25"/>
    <row r="28280" ht="15" hidden="1" customHeight="1" x14ac:dyDescent="0.25"/>
    <row r="28281" ht="15" hidden="1" customHeight="1" x14ac:dyDescent="0.25"/>
    <row r="28282" ht="15" hidden="1" customHeight="1" x14ac:dyDescent="0.25"/>
    <row r="28283" ht="15" hidden="1" customHeight="1" x14ac:dyDescent="0.25"/>
    <row r="28284" ht="15" hidden="1" customHeight="1" x14ac:dyDescent="0.25"/>
    <row r="28285" ht="15" hidden="1" customHeight="1" x14ac:dyDescent="0.25"/>
    <row r="28286" ht="15" hidden="1" customHeight="1" x14ac:dyDescent="0.25"/>
    <row r="28287" ht="15" hidden="1" customHeight="1" x14ac:dyDescent="0.25"/>
    <row r="28288" ht="15" hidden="1" customHeight="1" x14ac:dyDescent="0.25"/>
    <row r="28289" ht="15" hidden="1" customHeight="1" x14ac:dyDescent="0.25"/>
    <row r="28290" ht="15" hidden="1" customHeight="1" x14ac:dyDescent="0.25"/>
    <row r="28291" ht="15" hidden="1" customHeight="1" x14ac:dyDescent="0.25"/>
    <row r="28292" ht="15" hidden="1" customHeight="1" x14ac:dyDescent="0.25"/>
    <row r="28293" ht="15" hidden="1" customHeight="1" x14ac:dyDescent="0.25"/>
    <row r="28294" ht="15" hidden="1" customHeight="1" x14ac:dyDescent="0.25"/>
    <row r="28295" ht="15" hidden="1" customHeight="1" x14ac:dyDescent="0.25"/>
    <row r="28296" ht="15" hidden="1" customHeight="1" x14ac:dyDescent="0.25"/>
    <row r="28297" ht="15" hidden="1" customHeight="1" x14ac:dyDescent="0.25"/>
    <row r="28298" ht="15" hidden="1" customHeight="1" x14ac:dyDescent="0.25"/>
    <row r="28299" ht="15" hidden="1" customHeight="1" x14ac:dyDescent="0.25"/>
    <row r="28300" ht="15" hidden="1" customHeight="1" x14ac:dyDescent="0.25"/>
    <row r="28301" ht="15" hidden="1" customHeight="1" x14ac:dyDescent="0.25"/>
    <row r="28302" ht="15" hidden="1" customHeight="1" x14ac:dyDescent="0.25"/>
    <row r="28303" ht="15" hidden="1" customHeight="1" x14ac:dyDescent="0.25"/>
    <row r="28304" ht="15" hidden="1" customHeight="1" x14ac:dyDescent="0.25"/>
    <row r="28305" ht="15" hidden="1" customHeight="1" x14ac:dyDescent="0.25"/>
    <row r="28306" ht="15" hidden="1" customHeight="1" x14ac:dyDescent="0.25"/>
    <row r="28307" ht="15" hidden="1" customHeight="1" x14ac:dyDescent="0.25"/>
    <row r="28308" ht="15" hidden="1" customHeight="1" x14ac:dyDescent="0.25"/>
    <row r="28309" ht="15" hidden="1" customHeight="1" x14ac:dyDescent="0.25"/>
    <row r="28310" ht="15" hidden="1" customHeight="1" x14ac:dyDescent="0.25"/>
    <row r="28311" ht="15" hidden="1" customHeight="1" x14ac:dyDescent="0.25"/>
    <row r="28312" ht="15" hidden="1" customHeight="1" x14ac:dyDescent="0.25"/>
    <row r="28313" ht="15" hidden="1" customHeight="1" x14ac:dyDescent="0.25"/>
    <row r="28314" ht="15" hidden="1" customHeight="1" x14ac:dyDescent="0.25"/>
    <row r="28315" ht="15" hidden="1" customHeight="1" x14ac:dyDescent="0.25"/>
    <row r="28316" ht="15" hidden="1" customHeight="1" x14ac:dyDescent="0.25"/>
    <row r="28317" ht="15" hidden="1" customHeight="1" x14ac:dyDescent="0.25"/>
    <row r="28318" ht="15" hidden="1" customHeight="1" x14ac:dyDescent="0.25"/>
    <row r="28319" ht="15" hidden="1" customHeight="1" x14ac:dyDescent="0.25"/>
    <row r="28320" ht="15" hidden="1" customHeight="1" x14ac:dyDescent="0.25"/>
    <row r="28321" ht="15" hidden="1" customHeight="1" x14ac:dyDescent="0.25"/>
    <row r="28322" ht="15" hidden="1" customHeight="1" x14ac:dyDescent="0.25"/>
    <row r="28323" ht="15" hidden="1" customHeight="1" x14ac:dyDescent="0.25"/>
    <row r="28324" ht="15" hidden="1" customHeight="1" x14ac:dyDescent="0.25"/>
    <row r="28325" ht="15" hidden="1" customHeight="1" x14ac:dyDescent="0.25"/>
    <row r="28326" ht="15" hidden="1" customHeight="1" x14ac:dyDescent="0.25"/>
    <row r="28327" ht="15" hidden="1" customHeight="1" x14ac:dyDescent="0.25"/>
    <row r="28328" ht="15" hidden="1" customHeight="1" x14ac:dyDescent="0.25"/>
    <row r="28329" ht="15" hidden="1" customHeight="1" x14ac:dyDescent="0.25"/>
    <row r="28330" ht="15" hidden="1" customHeight="1" x14ac:dyDescent="0.25"/>
    <row r="28331" ht="15" hidden="1" customHeight="1" x14ac:dyDescent="0.25"/>
    <row r="28332" ht="15" hidden="1" customHeight="1" x14ac:dyDescent="0.25"/>
    <row r="28333" ht="15" hidden="1" customHeight="1" x14ac:dyDescent="0.25"/>
    <row r="28334" ht="15" hidden="1" customHeight="1" x14ac:dyDescent="0.25"/>
    <row r="28335" ht="15" hidden="1" customHeight="1" x14ac:dyDescent="0.25"/>
    <row r="28336" ht="15" hidden="1" customHeight="1" x14ac:dyDescent="0.25"/>
    <row r="28337" ht="15" hidden="1" customHeight="1" x14ac:dyDescent="0.25"/>
    <row r="28338" ht="15" hidden="1" customHeight="1" x14ac:dyDescent="0.25"/>
    <row r="28339" ht="15" hidden="1" customHeight="1" x14ac:dyDescent="0.25"/>
    <row r="28340" ht="15" hidden="1" customHeight="1" x14ac:dyDescent="0.25"/>
    <row r="28341" ht="15" hidden="1" customHeight="1" x14ac:dyDescent="0.25"/>
    <row r="28342" ht="15" hidden="1" customHeight="1" x14ac:dyDescent="0.25"/>
    <row r="28343" ht="15" hidden="1" customHeight="1" x14ac:dyDescent="0.25"/>
    <row r="28344" ht="15" hidden="1" customHeight="1" x14ac:dyDescent="0.25"/>
    <row r="28345" ht="15" hidden="1" customHeight="1" x14ac:dyDescent="0.25"/>
    <row r="28346" ht="15" hidden="1" customHeight="1" x14ac:dyDescent="0.25"/>
    <row r="28347" ht="15" hidden="1" customHeight="1" x14ac:dyDescent="0.25"/>
    <row r="28348" ht="15" hidden="1" customHeight="1" x14ac:dyDescent="0.25"/>
    <row r="28349" ht="15" hidden="1" customHeight="1" x14ac:dyDescent="0.25"/>
    <row r="28350" ht="15" hidden="1" customHeight="1" x14ac:dyDescent="0.25"/>
    <row r="28351" ht="15" hidden="1" customHeight="1" x14ac:dyDescent="0.25"/>
    <row r="28352" ht="15" hidden="1" customHeight="1" x14ac:dyDescent="0.25"/>
    <row r="28353" ht="15" hidden="1" customHeight="1" x14ac:dyDescent="0.25"/>
    <row r="28354" ht="15" hidden="1" customHeight="1" x14ac:dyDescent="0.25"/>
    <row r="28355" ht="15" hidden="1" customHeight="1" x14ac:dyDescent="0.25"/>
    <row r="28356" ht="15" hidden="1" customHeight="1" x14ac:dyDescent="0.25"/>
    <row r="28357" ht="15" hidden="1" customHeight="1" x14ac:dyDescent="0.25"/>
    <row r="28358" ht="15" hidden="1" customHeight="1" x14ac:dyDescent="0.25"/>
    <row r="28359" ht="15" hidden="1" customHeight="1" x14ac:dyDescent="0.25"/>
    <row r="28360" ht="15" hidden="1" customHeight="1" x14ac:dyDescent="0.25"/>
    <row r="28361" ht="15" hidden="1" customHeight="1" x14ac:dyDescent="0.25"/>
    <row r="28362" ht="15" hidden="1" customHeight="1" x14ac:dyDescent="0.25"/>
    <row r="28363" ht="15" hidden="1" customHeight="1" x14ac:dyDescent="0.25"/>
    <row r="28364" ht="15" hidden="1" customHeight="1" x14ac:dyDescent="0.25"/>
    <row r="28365" ht="15" hidden="1" customHeight="1" x14ac:dyDescent="0.25"/>
    <row r="28366" ht="15" hidden="1" customHeight="1" x14ac:dyDescent="0.25"/>
    <row r="28367" ht="15" hidden="1" customHeight="1" x14ac:dyDescent="0.25"/>
    <row r="28368" ht="15" hidden="1" customHeight="1" x14ac:dyDescent="0.25"/>
    <row r="28369" ht="15" hidden="1" customHeight="1" x14ac:dyDescent="0.25"/>
    <row r="28370" ht="15" hidden="1" customHeight="1" x14ac:dyDescent="0.25"/>
    <row r="28371" ht="15" hidden="1" customHeight="1" x14ac:dyDescent="0.25"/>
    <row r="28372" ht="15" hidden="1" customHeight="1" x14ac:dyDescent="0.25"/>
    <row r="28373" ht="15" hidden="1" customHeight="1" x14ac:dyDescent="0.25"/>
    <row r="28374" ht="15" hidden="1" customHeight="1" x14ac:dyDescent="0.25"/>
    <row r="28375" ht="15" hidden="1" customHeight="1" x14ac:dyDescent="0.25"/>
    <row r="28376" ht="15" hidden="1" customHeight="1" x14ac:dyDescent="0.25"/>
    <row r="28377" ht="15" hidden="1" customHeight="1" x14ac:dyDescent="0.25"/>
    <row r="28378" ht="15" hidden="1" customHeight="1" x14ac:dyDescent="0.25"/>
    <row r="28379" ht="15" hidden="1" customHeight="1" x14ac:dyDescent="0.25"/>
    <row r="28380" ht="15" hidden="1" customHeight="1" x14ac:dyDescent="0.25"/>
    <row r="28381" ht="15" hidden="1" customHeight="1" x14ac:dyDescent="0.25"/>
    <row r="28382" ht="15" hidden="1" customHeight="1" x14ac:dyDescent="0.25"/>
    <row r="28383" ht="15" hidden="1" customHeight="1" x14ac:dyDescent="0.25"/>
    <row r="28384" ht="15" hidden="1" customHeight="1" x14ac:dyDescent="0.25"/>
    <row r="28385" ht="15" hidden="1" customHeight="1" x14ac:dyDescent="0.25"/>
    <row r="28386" ht="15" hidden="1" customHeight="1" x14ac:dyDescent="0.25"/>
    <row r="28387" ht="15" hidden="1" customHeight="1" x14ac:dyDescent="0.25"/>
    <row r="28388" ht="15" hidden="1" customHeight="1" x14ac:dyDescent="0.25"/>
    <row r="28389" ht="15" hidden="1" customHeight="1" x14ac:dyDescent="0.25"/>
    <row r="28390" ht="15" hidden="1" customHeight="1" x14ac:dyDescent="0.25"/>
    <row r="28391" ht="15" hidden="1" customHeight="1" x14ac:dyDescent="0.25"/>
    <row r="28392" ht="15" hidden="1" customHeight="1" x14ac:dyDescent="0.25"/>
    <row r="28393" ht="15" hidden="1" customHeight="1" x14ac:dyDescent="0.25"/>
    <row r="28394" ht="15" hidden="1" customHeight="1" x14ac:dyDescent="0.25"/>
    <row r="28395" ht="15" hidden="1" customHeight="1" x14ac:dyDescent="0.25"/>
    <row r="28396" ht="15" hidden="1" customHeight="1" x14ac:dyDescent="0.25"/>
    <row r="28397" ht="15" hidden="1" customHeight="1" x14ac:dyDescent="0.25"/>
    <row r="28398" ht="15" hidden="1" customHeight="1" x14ac:dyDescent="0.25"/>
    <row r="28399" ht="15" hidden="1" customHeight="1" x14ac:dyDescent="0.25"/>
    <row r="28400" ht="15" hidden="1" customHeight="1" x14ac:dyDescent="0.25"/>
    <row r="28401" ht="15" hidden="1" customHeight="1" x14ac:dyDescent="0.25"/>
    <row r="28402" ht="15" hidden="1" customHeight="1" x14ac:dyDescent="0.25"/>
    <row r="28403" ht="15" hidden="1" customHeight="1" x14ac:dyDescent="0.25"/>
    <row r="28404" ht="15" hidden="1" customHeight="1" x14ac:dyDescent="0.25"/>
    <row r="28405" ht="15" hidden="1" customHeight="1" x14ac:dyDescent="0.25"/>
    <row r="28406" ht="15" hidden="1" customHeight="1" x14ac:dyDescent="0.25"/>
    <row r="28407" ht="15" hidden="1" customHeight="1" x14ac:dyDescent="0.25"/>
    <row r="28408" ht="15" hidden="1" customHeight="1" x14ac:dyDescent="0.25"/>
    <row r="28409" ht="15" hidden="1" customHeight="1" x14ac:dyDescent="0.25"/>
    <row r="28410" ht="15" hidden="1" customHeight="1" x14ac:dyDescent="0.25"/>
    <row r="28411" ht="15" hidden="1" customHeight="1" x14ac:dyDescent="0.25"/>
    <row r="28412" ht="15" hidden="1" customHeight="1" x14ac:dyDescent="0.25"/>
    <row r="28413" ht="15" hidden="1" customHeight="1" x14ac:dyDescent="0.25"/>
    <row r="28414" ht="15" hidden="1" customHeight="1" x14ac:dyDescent="0.25"/>
    <row r="28415" ht="15" hidden="1" customHeight="1" x14ac:dyDescent="0.25"/>
    <row r="28416" ht="15" hidden="1" customHeight="1" x14ac:dyDescent="0.25"/>
    <row r="28417" ht="15" hidden="1" customHeight="1" x14ac:dyDescent="0.25"/>
    <row r="28418" ht="15" hidden="1" customHeight="1" x14ac:dyDescent="0.25"/>
    <row r="28419" ht="15" hidden="1" customHeight="1" x14ac:dyDescent="0.25"/>
    <row r="28420" ht="15" hidden="1" customHeight="1" x14ac:dyDescent="0.25"/>
    <row r="28421" ht="15" hidden="1" customHeight="1" x14ac:dyDescent="0.25"/>
    <row r="28422" ht="15" hidden="1" customHeight="1" x14ac:dyDescent="0.25"/>
    <row r="28423" ht="15" hidden="1" customHeight="1" x14ac:dyDescent="0.25"/>
    <row r="28424" ht="15" hidden="1" customHeight="1" x14ac:dyDescent="0.25"/>
    <row r="28425" ht="15" hidden="1" customHeight="1" x14ac:dyDescent="0.25"/>
    <row r="28426" ht="15" hidden="1" customHeight="1" x14ac:dyDescent="0.25"/>
    <row r="28427" ht="15" hidden="1" customHeight="1" x14ac:dyDescent="0.25"/>
    <row r="28428" ht="15" hidden="1" customHeight="1" x14ac:dyDescent="0.25"/>
    <row r="28429" ht="15" hidden="1" customHeight="1" x14ac:dyDescent="0.25"/>
    <row r="28430" ht="15" hidden="1" customHeight="1" x14ac:dyDescent="0.25"/>
    <row r="28431" ht="15" hidden="1" customHeight="1" x14ac:dyDescent="0.25"/>
    <row r="28432" ht="15" hidden="1" customHeight="1" x14ac:dyDescent="0.25"/>
    <row r="28433" ht="15" hidden="1" customHeight="1" x14ac:dyDescent="0.25"/>
    <row r="28434" ht="15" hidden="1" customHeight="1" x14ac:dyDescent="0.25"/>
    <row r="28435" ht="15" hidden="1" customHeight="1" x14ac:dyDescent="0.25"/>
    <row r="28436" ht="15" hidden="1" customHeight="1" x14ac:dyDescent="0.25"/>
    <row r="28437" ht="15" hidden="1" customHeight="1" x14ac:dyDescent="0.25"/>
    <row r="28438" ht="15" hidden="1" customHeight="1" x14ac:dyDescent="0.25"/>
    <row r="28439" ht="15" hidden="1" customHeight="1" x14ac:dyDescent="0.25"/>
    <row r="28440" ht="15" hidden="1" customHeight="1" x14ac:dyDescent="0.25"/>
    <row r="28441" ht="15" hidden="1" customHeight="1" x14ac:dyDescent="0.25"/>
    <row r="28442" ht="15" hidden="1" customHeight="1" x14ac:dyDescent="0.25"/>
    <row r="28443" ht="15" hidden="1" customHeight="1" x14ac:dyDescent="0.25"/>
    <row r="28444" ht="15" hidden="1" customHeight="1" x14ac:dyDescent="0.25"/>
    <row r="28445" ht="15" hidden="1" customHeight="1" x14ac:dyDescent="0.25"/>
    <row r="28446" ht="15" hidden="1" customHeight="1" x14ac:dyDescent="0.25"/>
    <row r="28447" ht="15" hidden="1" customHeight="1" x14ac:dyDescent="0.25"/>
    <row r="28448" ht="15" hidden="1" customHeight="1" x14ac:dyDescent="0.25"/>
    <row r="28449" ht="15" hidden="1" customHeight="1" x14ac:dyDescent="0.25"/>
    <row r="28450" ht="15" hidden="1" customHeight="1" x14ac:dyDescent="0.25"/>
    <row r="28451" ht="15" hidden="1" customHeight="1" x14ac:dyDescent="0.25"/>
    <row r="28452" ht="15" hidden="1" customHeight="1" x14ac:dyDescent="0.25"/>
    <row r="28453" ht="15" hidden="1" customHeight="1" x14ac:dyDescent="0.25"/>
    <row r="28454" ht="15" hidden="1" customHeight="1" x14ac:dyDescent="0.25"/>
    <row r="28455" ht="15" hidden="1" customHeight="1" x14ac:dyDescent="0.25"/>
    <row r="28456" ht="15" hidden="1" customHeight="1" x14ac:dyDescent="0.25"/>
    <row r="28457" ht="15" hidden="1" customHeight="1" x14ac:dyDescent="0.25"/>
    <row r="28458" ht="15" hidden="1" customHeight="1" x14ac:dyDescent="0.25"/>
    <row r="28459" ht="15" hidden="1" customHeight="1" x14ac:dyDescent="0.25"/>
    <row r="28460" ht="15" hidden="1" customHeight="1" x14ac:dyDescent="0.25"/>
    <row r="28461" ht="15" hidden="1" customHeight="1" x14ac:dyDescent="0.25"/>
    <row r="28462" ht="15" hidden="1" customHeight="1" x14ac:dyDescent="0.25"/>
    <row r="28463" ht="15" hidden="1" customHeight="1" x14ac:dyDescent="0.25"/>
    <row r="28464" ht="15" hidden="1" customHeight="1" x14ac:dyDescent="0.25"/>
    <row r="28465" ht="15" hidden="1" customHeight="1" x14ac:dyDescent="0.25"/>
    <row r="28466" ht="15" hidden="1" customHeight="1" x14ac:dyDescent="0.25"/>
    <row r="28467" ht="15" hidden="1" customHeight="1" x14ac:dyDescent="0.25"/>
    <row r="28468" ht="15" hidden="1" customHeight="1" x14ac:dyDescent="0.25"/>
    <row r="28469" ht="15" hidden="1" customHeight="1" x14ac:dyDescent="0.25"/>
    <row r="28470" ht="15" hidden="1" customHeight="1" x14ac:dyDescent="0.25"/>
    <row r="28471" ht="15" hidden="1" customHeight="1" x14ac:dyDescent="0.25"/>
    <row r="28472" ht="15" hidden="1" customHeight="1" x14ac:dyDescent="0.25"/>
    <row r="28473" ht="15" hidden="1" customHeight="1" x14ac:dyDescent="0.25"/>
    <row r="28474" ht="15" hidden="1" customHeight="1" x14ac:dyDescent="0.25"/>
    <row r="28475" ht="15" hidden="1" customHeight="1" x14ac:dyDescent="0.25"/>
    <row r="28476" ht="15" hidden="1" customHeight="1" x14ac:dyDescent="0.25"/>
    <row r="28477" ht="15" hidden="1" customHeight="1" x14ac:dyDescent="0.25"/>
    <row r="28478" ht="15" hidden="1" customHeight="1" x14ac:dyDescent="0.25"/>
    <row r="28479" ht="15" hidden="1" customHeight="1" x14ac:dyDescent="0.25"/>
    <row r="28480" ht="15" hidden="1" customHeight="1" x14ac:dyDescent="0.25"/>
    <row r="28481" ht="15" hidden="1" customHeight="1" x14ac:dyDescent="0.25"/>
    <row r="28482" ht="15" hidden="1" customHeight="1" x14ac:dyDescent="0.25"/>
    <row r="28483" ht="15" hidden="1" customHeight="1" x14ac:dyDescent="0.25"/>
    <row r="28484" ht="15" hidden="1" customHeight="1" x14ac:dyDescent="0.25"/>
    <row r="28485" ht="15" hidden="1" customHeight="1" x14ac:dyDescent="0.25"/>
    <row r="28486" ht="15" hidden="1" customHeight="1" x14ac:dyDescent="0.25"/>
    <row r="28487" ht="15" hidden="1" customHeight="1" x14ac:dyDescent="0.25"/>
    <row r="28488" ht="15" hidden="1" customHeight="1" x14ac:dyDescent="0.25"/>
    <row r="28489" ht="15" hidden="1" customHeight="1" x14ac:dyDescent="0.25"/>
    <row r="28490" ht="15" hidden="1" customHeight="1" x14ac:dyDescent="0.25"/>
    <row r="28491" ht="15" hidden="1" customHeight="1" x14ac:dyDescent="0.25"/>
    <row r="28492" ht="15" hidden="1" customHeight="1" x14ac:dyDescent="0.25"/>
    <row r="28493" ht="15" hidden="1" customHeight="1" x14ac:dyDescent="0.25"/>
    <row r="28494" ht="15" hidden="1" customHeight="1" x14ac:dyDescent="0.25"/>
    <row r="28495" ht="15" hidden="1" customHeight="1" x14ac:dyDescent="0.25"/>
    <row r="28496" ht="15" hidden="1" customHeight="1" x14ac:dyDescent="0.25"/>
    <row r="28497" ht="15" hidden="1" customHeight="1" x14ac:dyDescent="0.25"/>
    <row r="28498" ht="15" hidden="1" customHeight="1" x14ac:dyDescent="0.25"/>
    <row r="28499" ht="15" hidden="1" customHeight="1" x14ac:dyDescent="0.25"/>
    <row r="28500" ht="15" hidden="1" customHeight="1" x14ac:dyDescent="0.25"/>
    <row r="28501" ht="15" hidden="1" customHeight="1" x14ac:dyDescent="0.25"/>
    <row r="28502" ht="15" hidden="1" customHeight="1" x14ac:dyDescent="0.25"/>
    <row r="28503" ht="15" hidden="1" customHeight="1" x14ac:dyDescent="0.25"/>
    <row r="28504" ht="15" hidden="1" customHeight="1" x14ac:dyDescent="0.25"/>
    <row r="28505" ht="15" hidden="1" customHeight="1" x14ac:dyDescent="0.25"/>
    <row r="28506" ht="15" hidden="1" customHeight="1" x14ac:dyDescent="0.25"/>
    <row r="28507" ht="15" hidden="1" customHeight="1" x14ac:dyDescent="0.25"/>
    <row r="28508" ht="15" hidden="1" customHeight="1" x14ac:dyDescent="0.25"/>
    <row r="28509" ht="15" hidden="1" customHeight="1" x14ac:dyDescent="0.25"/>
    <row r="28510" ht="15" hidden="1" customHeight="1" x14ac:dyDescent="0.25"/>
    <row r="28511" ht="15" hidden="1" customHeight="1" x14ac:dyDescent="0.25"/>
    <row r="28512" ht="15" hidden="1" customHeight="1" x14ac:dyDescent="0.25"/>
    <row r="28513" ht="15" hidden="1" customHeight="1" x14ac:dyDescent="0.25"/>
    <row r="28514" ht="15" hidden="1" customHeight="1" x14ac:dyDescent="0.25"/>
    <row r="28515" ht="15" hidden="1" customHeight="1" x14ac:dyDescent="0.25"/>
    <row r="28516" ht="15" hidden="1" customHeight="1" x14ac:dyDescent="0.25"/>
    <row r="28517" ht="15" hidden="1" customHeight="1" x14ac:dyDescent="0.25"/>
    <row r="28518" ht="15" hidden="1" customHeight="1" x14ac:dyDescent="0.25"/>
    <row r="28519" ht="15" hidden="1" customHeight="1" x14ac:dyDescent="0.25"/>
    <row r="28520" ht="15" hidden="1" customHeight="1" x14ac:dyDescent="0.25"/>
    <row r="28521" ht="15" hidden="1" customHeight="1" x14ac:dyDescent="0.25"/>
    <row r="28522" ht="15" hidden="1" customHeight="1" x14ac:dyDescent="0.25"/>
    <row r="28523" ht="15" hidden="1" customHeight="1" x14ac:dyDescent="0.25"/>
    <row r="28524" ht="15" hidden="1" customHeight="1" x14ac:dyDescent="0.25"/>
    <row r="28525" ht="15" hidden="1" customHeight="1" x14ac:dyDescent="0.25"/>
    <row r="28526" ht="15" hidden="1" customHeight="1" x14ac:dyDescent="0.25"/>
    <row r="28527" ht="15" hidden="1" customHeight="1" x14ac:dyDescent="0.25"/>
    <row r="28528" ht="15" hidden="1" customHeight="1" x14ac:dyDescent="0.25"/>
    <row r="28529" ht="15" hidden="1" customHeight="1" x14ac:dyDescent="0.25"/>
    <row r="28530" ht="15" hidden="1" customHeight="1" x14ac:dyDescent="0.25"/>
    <row r="28531" ht="15" hidden="1" customHeight="1" x14ac:dyDescent="0.25"/>
    <row r="28532" ht="15" hidden="1" customHeight="1" x14ac:dyDescent="0.25"/>
    <row r="28533" ht="15" hidden="1" customHeight="1" x14ac:dyDescent="0.25"/>
    <row r="28534" ht="15" hidden="1" customHeight="1" x14ac:dyDescent="0.25"/>
    <row r="28535" ht="15" hidden="1" customHeight="1" x14ac:dyDescent="0.25"/>
    <row r="28536" ht="15" hidden="1" customHeight="1" x14ac:dyDescent="0.25"/>
    <row r="28537" ht="15" hidden="1" customHeight="1" x14ac:dyDescent="0.25"/>
    <row r="28538" ht="15" hidden="1" customHeight="1" x14ac:dyDescent="0.25"/>
    <row r="28539" ht="15" hidden="1" customHeight="1" x14ac:dyDescent="0.25"/>
    <row r="28540" ht="15" hidden="1" customHeight="1" x14ac:dyDescent="0.25"/>
    <row r="28541" ht="15" hidden="1" customHeight="1" x14ac:dyDescent="0.25"/>
    <row r="28542" ht="15" hidden="1" customHeight="1" x14ac:dyDescent="0.25"/>
    <row r="28543" ht="15" hidden="1" customHeight="1" x14ac:dyDescent="0.25"/>
    <row r="28544" ht="15" hidden="1" customHeight="1" x14ac:dyDescent="0.25"/>
    <row r="28545" ht="15" hidden="1" customHeight="1" x14ac:dyDescent="0.25"/>
    <row r="28546" ht="15" hidden="1" customHeight="1" x14ac:dyDescent="0.25"/>
    <row r="28547" ht="15" hidden="1" customHeight="1" x14ac:dyDescent="0.25"/>
    <row r="28548" ht="15" hidden="1" customHeight="1" x14ac:dyDescent="0.25"/>
    <row r="28549" ht="15" hidden="1" customHeight="1" x14ac:dyDescent="0.25"/>
    <row r="28550" ht="15" hidden="1" customHeight="1" x14ac:dyDescent="0.25"/>
    <row r="28551" ht="15" hidden="1" customHeight="1" x14ac:dyDescent="0.25"/>
    <row r="28552" ht="15" hidden="1" customHeight="1" x14ac:dyDescent="0.25"/>
    <row r="28553" ht="15" hidden="1" customHeight="1" x14ac:dyDescent="0.25"/>
    <row r="28554" ht="15" hidden="1" customHeight="1" x14ac:dyDescent="0.25"/>
    <row r="28555" ht="15" hidden="1" customHeight="1" x14ac:dyDescent="0.25"/>
    <row r="28556" ht="15" hidden="1" customHeight="1" x14ac:dyDescent="0.25"/>
    <row r="28557" ht="15" hidden="1" customHeight="1" x14ac:dyDescent="0.25"/>
    <row r="28558" ht="15" hidden="1" customHeight="1" x14ac:dyDescent="0.25"/>
    <row r="28559" ht="15" hidden="1" customHeight="1" x14ac:dyDescent="0.25"/>
    <row r="28560" ht="15" hidden="1" customHeight="1" x14ac:dyDescent="0.25"/>
    <row r="28561" ht="15" hidden="1" customHeight="1" x14ac:dyDescent="0.25"/>
    <row r="28562" ht="15" hidden="1" customHeight="1" x14ac:dyDescent="0.25"/>
    <row r="28563" ht="15" hidden="1" customHeight="1" x14ac:dyDescent="0.25"/>
    <row r="28564" ht="15" hidden="1" customHeight="1" x14ac:dyDescent="0.25"/>
    <row r="28565" ht="15" hidden="1" customHeight="1" x14ac:dyDescent="0.25"/>
    <row r="28566" ht="15" hidden="1" customHeight="1" x14ac:dyDescent="0.25"/>
    <row r="28567" ht="15" hidden="1" customHeight="1" x14ac:dyDescent="0.25"/>
    <row r="28568" ht="15" hidden="1" customHeight="1" x14ac:dyDescent="0.25"/>
    <row r="28569" ht="15" hidden="1" customHeight="1" x14ac:dyDescent="0.25"/>
    <row r="28570" ht="15" hidden="1" customHeight="1" x14ac:dyDescent="0.25"/>
    <row r="28571" ht="15" hidden="1" customHeight="1" x14ac:dyDescent="0.25"/>
    <row r="28572" ht="15" hidden="1" customHeight="1" x14ac:dyDescent="0.25"/>
    <row r="28573" ht="15" hidden="1" customHeight="1" x14ac:dyDescent="0.25"/>
    <row r="28574" ht="15" hidden="1" customHeight="1" x14ac:dyDescent="0.25"/>
    <row r="28575" ht="15" hidden="1" customHeight="1" x14ac:dyDescent="0.25"/>
    <row r="28576" ht="15" hidden="1" customHeight="1" x14ac:dyDescent="0.25"/>
    <row r="28577" ht="15" hidden="1" customHeight="1" x14ac:dyDescent="0.25"/>
    <row r="28578" ht="15" hidden="1" customHeight="1" x14ac:dyDescent="0.25"/>
    <row r="28579" ht="15" hidden="1" customHeight="1" x14ac:dyDescent="0.25"/>
    <row r="28580" ht="15" hidden="1" customHeight="1" x14ac:dyDescent="0.25"/>
    <row r="28581" ht="15" hidden="1" customHeight="1" x14ac:dyDescent="0.25"/>
    <row r="28582" ht="15" hidden="1" customHeight="1" x14ac:dyDescent="0.25"/>
    <row r="28583" ht="15" hidden="1" customHeight="1" x14ac:dyDescent="0.25"/>
    <row r="28584" ht="15" hidden="1" customHeight="1" x14ac:dyDescent="0.25"/>
    <row r="28585" ht="15" hidden="1" customHeight="1" x14ac:dyDescent="0.25"/>
    <row r="28586" ht="15" hidden="1" customHeight="1" x14ac:dyDescent="0.25"/>
    <row r="28587" ht="15" hidden="1" customHeight="1" x14ac:dyDescent="0.25"/>
    <row r="28588" ht="15" hidden="1" customHeight="1" x14ac:dyDescent="0.25"/>
    <row r="28589" ht="15" hidden="1" customHeight="1" x14ac:dyDescent="0.25"/>
    <row r="28590" ht="15" hidden="1" customHeight="1" x14ac:dyDescent="0.25"/>
    <row r="28591" ht="15" hidden="1" customHeight="1" x14ac:dyDescent="0.25"/>
    <row r="28592" ht="15" hidden="1" customHeight="1" x14ac:dyDescent="0.25"/>
    <row r="28593" ht="15" hidden="1" customHeight="1" x14ac:dyDescent="0.25"/>
    <row r="28594" ht="15" hidden="1" customHeight="1" x14ac:dyDescent="0.25"/>
    <row r="28595" ht="15" hidden="1" customHeight="1" x14ac:dyDescent="0.25"/>
    <row r="28596" ht="15" hidden="1" customHeight="1" x14ac:dyDescent="0.25"/>
    <row r="28597" ht="15" hidden="1" customHeight="1" x14ac:dyDescent="0.25"/>
    <row r="28598" ht="15" hidden="1" customHeight="1" x14ac:dyDescent="0.25"/>
    <row r="28599" ht="15" hidden="1" customHeight="1" x14ac:dyDescent="0.25"/>
    <row r="28600" ht="15" hidden="1" customHeight="1" x14ac:dyDescent="0.25"/>
    <row r="28601" ht="15" hidden="1" customHeight="1" x14ac:dyDescent="0.25"/>
    <row r="28602" ht="15" hidden="1" customHeight="1" x14ac:dyDescent="0.25"/>
    <row r="28603" ht="15" hidden="1" customHeight="1" x14ac:dyDescent="0.25"/>
    <row r="28604" ht="15" hidden="1" customHeight="1" x14ac:dyDescent="0.25"/>
    <row r="28605" ht="15" hidden="1" customHeight="1" x14ac:dyDescent="0.25"/>
    <row r="28606" ht="15" hidden="1" customHeight="1" x14ac:dyDescent="0.25"/>
    <row r="28607" ht="15" hidden="1" customHeight="1" x14ac:dyDescent="0.25"/>
    <row r="28608" ht="15" hidden="1" customHeight="1" x14ac:dyDescent="0.25"/>
    <row r="28609" ht="15" hidden="1" customHeight="1" x14ac:dyDescent="0.25"/>
    <row r="28610" ht="15" hidden="1" customHeight="1" x14ac:dyDescent="0.25"/>
    <row r="28611" ht="15" hidden="1" customHeight="1" x14ac:dyDescent="0.25"/>
    <row r="28612" ht="15" hidden="1" customHeight="1" x14ac:dyDescent="0.25"/>
    <row r="28613" ht="15" hidden="1" customHeight="1" x14ac:dyDescent="0.25"/>
    <row r="28614" ht="15" hidden="1" customHeight="1" x14ac:dyDescent="0.25"/>
    <row r="28615" ht="15" hidden="1" customHeight="1" x14ac:dyDescent="0.25"/>
    <row r="28616" ht="15" hidden="1" customHeight="1" x14ac:dyDescent="0.25"/>
    <row r="28617" ht="15" hidden="1" customHeight="1" x14ac:dyDescent="0.25"/>
    <row r="28618" ht="15" hidden="1" customHeight="1" x14ac:dyDescent="0.25"/>
    <row r="28619" ht="15" hidden="1" customHeight="1" x14ac:dyDescent="0.25"/>
    <row r="28620" ht="15" hidden="1" customHeight="1" x14ac:dyDescent="0.25"/>
    <row r="28621" ht="15" hidden="1" customHeight="1" x14ac:dyDescent="0.25"/>
    <row r="28622" ht="15" hidden="1" customHeight="1" x14ac:dyDescent="0.25"/>
    <row r="28623" ht="15" hidden="1" customHeight="1" x14ac:dyDescent="0.25"/>
    <row r="28624" ht="15" hidden="1" customHeight="1" x14ac:dyDescent="0.25"/>
    <row r="28625" ht="15" hidden="1" customHeight="1" x14ac:dyDescent="0.25"/>
    <row r="28626" ht="15" hidden="1" customHeight="1" x14ac:dyDescent="0.25"/>
    <row r="28627" ht="15" hidden="1" customHeight="1" x14ac:dyDescent="0.25"/>
    <row r="28628" ht="15" hidden="1" customHeight="1" x14ac:dyDescent="0.25"/>
    <row r="28629" ht="15" hidden="1" customHeight="1" x14ac:dyDescent="0.25"/>
    <row r="28630" ht="15" hidden="1" customHeight="1" x14ac:dyDescent="0.25"/>
    <row r="28631" ht="15" hidden="1" customHeight="1" x14ac:dyDescent="0.25"/>
    <row r="28632" ht="15" hidden="1" customHeight="1" x14ac:dyDescent="0.25"/>
    <row r="28633" ht="15" hidden="1" customHeight="1" x14ac:dyDescent="0.25"/>
    <row r="28634" ht="15" hidden="1" customHeight="1" x14ac:dyDescent="0.25"/>
    <row r="28635" ht="15" hidden="1" customHeight="1" x14ac:dyDescent="0.25"/>
    <row r="28636" ht="15" hidden="1" customHeight="1" x14ac:dyDescent="0.25"/>
    <row r="28637" ht="15" hidden="1" customHeight="1" x14ac:dyDescent="0.25"/>
    <row r="28638" ht="15" hidden="1" customHeight="1" x14ac:dyDescent="0.25"/>
    <row r="28639" ht="15" hidden="1" customHeight="1" x14ac:dyDescent="0.25"/>
    <row r="28640" ht="15" hidden="1" customHeight="1" x14ac:dyDescent="0.25"/>
    <row r="28641" ht="15" hidden="1" customHeight="1" x14ac:dyDescent="0.25"/>
    <row r="28642" ht="15" hidden="1" customHeight="1" x14ac:dyDescent="0.25"/>
    <row r="28643" ht="15" hidden="1" customHeight="1" x14ac:dyDescent="0.25"/>
    <row r="28644" ht="15" hidden="1" customHeight="1" x14ac:dyDescent="0.25"/>
    <row r="28645" ht="15" hidden="1" customHeight="1" x14ac:dyDescent="0.25"/>
    <row r="28646" ht="15" hidden="1" customHeight="1" x14ac:dyDescent="0.25"/>
    <row r="28647" ht="15" hidden="1" customHeight="1" x14ac:dyDescent="0.25"/>
    <row r="28648" ht="15" hidden="1" customHeight="1" x14ac:dyDescent="0.25"/>
    <row r="28649" ht="15" hidden="1" customHeight="1" x14ac:dyDescent="0.25"/>
    <row r="28650" ht="15" hidden="1" customHeight="1" x14ac:dyDescent="0.25"/>
    <row r="28651" ht="15" hidden="1" customHeight="1" x14ac:dyDescent="0.25"/>
    <row r="28652" ht="15" hidden="1" customHeight="1" x14ac:dyDescent="0.25"/>
    <row r="28653" ht="15" hidden="1" customHeight="1" x14ac:dyDescent="0.25"/>
    <row r="28654" ht="15" hidden="1" customHeight="1" x14ac:dyDescent="0.25"/>
    <row r="28655" ht="15" hidden="1" customHeight="1" x14ac:dyDescent="0.25"/>
    <row r="28656" ht="15" hidden="1" customHeight="1" x14ac:dyDescent="0.25"/>
    <row r="28657" ht="15" hidden="1" customHeight="1" x14ac:dyDescent="0.25"/>
    <row r="28658" ht="15" hidden="1" customHeight="1" x14ac:dyDescent="0.25"/>
    <row r="28659" ht="15" hidden="1" customHeight="1" x14ac:dyDescent="0.25"/>
    <row r="28660" ht="15" hidden="1" customHeight="1" x14ac:dyDescent="0.25"/>
    <row r="28661" ht="15" hidden="1" customHeight="1" x14ac:dyDescent="0.25"/>
    <row r="28662" ht="15" hidden="1" customHeight="1" x14ac:dyDescent="0.25"/>
    <row r="28663" ht="15" hidden="1" customHeight="1" x14ac:dyDescent="0.25"/>
    <row r="28664" ht="15" hidden="1" customHeight="1" x14ac:dyDescent="0.25"/>
    <row r="28665" ht="15" hidden="1" customHeight="1" x14ac:dyDescent="0.25"/>
    <row r="28666" ht="15" hidden="1" customHeight="1" x14ac:dyDescent="0.25"/>
    <row r="28667" ht="15" hidden="1" customHeight="1" x14ac:dyDescent="0.25"/>
    <row r="28668" ht="15" hidden="1" customHeight="1" x14ac:dyDescent="0.25"/>
    <row r="28669" ht="15" hidden="1" customHeight="1" x14ac:dyDescent="0.25"/>
    <row r="28670" ht="15" hidden="1" customHeight="1" x14ac:dyDescent="0.25"/>
    <row r="28671" ht="15" hidden="1" customHeight="1" x14ac:dyDescent="0.25"/>
    <row r="28672" ht="15" hidden="1" customHeight="1" x14ac:dyDescent="0.25"/>
    <row r="28673" ht="15" hidden="1" customHeight="1" x14ac:dyDescent="0.25"/>
    <row r="28674" ht="15" hidden="1" customHeight="1" x14ac:dyDescent="0.25"/>
    <row r="28675" ht="15" hidden="1" customHeight="1" x14ac:dyDescent="0.25"/>
    <row r="28676" ht="15" hidden="1" customHeight="1" x14ac:dyDescent="0.25"/>
    <row r="28677" ht="15" hidden="1" customHeight="1" x14ac:dyDescent="0.25"/>
    <row r="28678" ht="15" hidden="1" customHeight="1" x14ac:dyDescent="0.25"/>
    <row r="28679" ht="15" hidden="1" customHeight="1" x14ac:dyDescent="0.25"/>
    <row r="28680" ht="15" hidden="1" customHeight="1" x14ac:dyDescent="0.25"/>
    <row r="28681" ht="15" hidden="1" customHeight="1" x14ac:dyDescent="0.25"/>
    <row r="28682" ht="15" hidden="1" customHeight="1" x14ac:dyDescent="0.25"/>
    <row r="28683" ht="15" hidden="1" customHeight="1" x14ac:dyDescent="0.25"/>
    <row r="28684" ht="15" hidden="1" customHeight="1" x14ac:dyDescent="0.25"/>
    <row r="28685" ht="15" hidden="1" customHeight="1" x14ac:dyDescent="0.25"/>
    <row r="28686" ht="15" hidden="1" customHeight="1" x14ac:dyDescent="0.25"/>
    <row r="28687" ht="15" hidden="1" customHeight="1" x14ac:dyDescent="0.25"/>
    <row r="28688" ht="15" hidden="1" customHeight="1" x14ac:dyDescent="0.25"/>
    <row r="28689" ht="15" hidden="1" customHeight="1" x14ac:dyDescent="0.25"/>
    <row r="28690" ht="15" hidden="1" customHeight="1" x14ac:dyDescent="0.25"/>
    <row r="28691" ht="15" hidden="1" customHeight="1" x14ac:dyDescent="0.25"/>
    <row r="28692" ht="15" hidden="1" customHeight="1" x14ac:dyDescent="0.25"/>
    <row r="28693" ht="15" hidden="1" customHeight="1" x14ac:dyDescent="0.25"/>
    <row r="28694" ht="15" hidden="1" customHeight="1" x14ac:dyDescent="0.25"/>
    <row r="28695" ht="15" hidden="1" customHeight="1" x14ac:dyDescent="0.25"/>
    <row r="28696" ht="15" hidden="1" customHeight="1" x14ac:dyDescent="0.25"/>
    <row r="28697" ht="15" hidden="1" customHeight="1" x14ac:dyDescent="0.25"/>
    <row r="28698" ht="15" hidden="1" customHeight="1" x14ac:dyDescent="0.25"/>
    <row r="28699" ht="15" hidden="1" customHeight="1" x14ac:dyDescent="0.25"/>
    <row r="28700" ht="15" hidden="1" customHeight="1" x14ac:dyDescent="0.25"/>
    <row r="28701" ht="15" hidden="1" customHeight="1" x14ac:dyDescent="0.25"/>
    <row r="28702" ht="15" hidden="1" customHeight="1" x14ac:dyDescent="0.25"/>
    <row r="28703" ht="15" hidden="1" customHeight="1" x14ac:dyDescent="0.25"/>
    <row r="28704" ht="15" hidden="1" customHeight="1" x14ac:dyDescent="0.25"/>
    <row r="28705" ht="15" hidden="1" customHeight="1" x14ac:dyDescent="0.25"/>
    <row r="28706" ht="15" hidden="1" customHeight="1" x14ac:dyDescent="0.25"/>
    <row r="28707" ht="15" hidden="1" customHeight="1" x14ac:dyDescent="0.25"/>
    <row r="28708" ht="15" hidden="1" customHeight="1" x14ac:dyDescent="0.25"/>
    <row r="28709" ht="15" hidden="1" customHeight="1" x14ac:dyDescent="0.25"/>
    <row r="28710" ht="15" hidden="1" customHeight="1" x14ac:dyDescent="0.25"/>
    <row r="28711" ht="15" hidden="1" customHeight="1" x14ac:dyDescent="0.25"/>
    <row r="28712" ht="15" hidden="1" customHeight="1" x14ac:dyDescent="0.25"/>
    <row r="28713" ht="15" hidden="1" customHeight="1" x14ac:dyDescent="0.25"/>
    <row r="28714" ht="15" hidden="1" customHeight="1" x14ac:dyDescent="0.25"/>
    <row r="28715" ht="15" hidden="1" customHeight="1" x14ac:dyDescent="0.25"/>
    <row r="28716" ht="15" hidden="1" customHeight="1" x14ac:dyDescent="0.25"/>
    <row r="28717" ht="15" hidden="1" customHeight="1" x14ac:dyDescent="0.25"/>
    <row r="28718" ht="15" hidden="1" customHeight="1" x14ac:dyDescent="0.25"/>
    <row r="28719" ht="15" hidden="1" customHeight="1" x14ac:dyDescent="0.25"/>
    <row r="28720" ht="15" hidden="1" customHeight="1" x14ac:dyDescent="0.25"/>
    <row r="28721" ht="15" hidden="1" customHeight="1" x14ac:dyDescent="0.25"/>
    <row r="28722" ht="15" hidden="1" customHeight="1" x14ac:dyDescent="0.25"/>
    <row r="28723" ht="15" hidden="1" customHeight="1" x14ac:dyDescent="0.25"/>
    <row r="28724" ht="15" hidden="1" customHeight="1" x14ac:dyDescent="0.25"/>
    <row r="28725" ht="15" hidden="1" customHeight="1" x14ac:dyDescent="0.25"/>
    <row r="28726" ht="15" hidden="1" customHeight="1" x14ac:dyDescent="0.25"/>
    <row r="28727" ht="15" hidden="1" customHeight="1" x14ac:dyDescent="0.25"/>
    <row r="28728" ht="15" hidden="1" customHeight="1" x14ac:dyDescent="0.25"/>
    <row r="28729" ht="15" hidden="1" customHeight="1" x14ac:dyDescent="0.25"/>
    <row r="28730" ht="15" hidden="1" customHeight="1" x14ac:dyDescent="0.25"/>
    <row r="28731" ht="15" hidden="1" customHeight="1" x14ac:dyDescent="0.25"/>
    <row r="28732" ht="15" hidden="1" customHeight="1" x14ac:dyDescent="0.25"/>
    <row r="28733" ht="15" hidden="1" customHeight="1" x14ac:dyDescent="0.25"/>
    <row r="28734" ht="15" hidden="1" customHeight="1" x14ac:dyDescent="0.25"/>
    <row r="28735" ht="15" hidden="1" customHeight="1" x14ac:dyDescent="0.25"/>
    <row r="28736" ht="15" hidden="1" customHeight="1" x14ac:dyDescent="0.25"/>
    <row r="28737" ht="15" hidden="1" customHeight="1" x14ac:dyDescent="0.25"/>
    <row r="28738" ht="15" hidden="1" customHeight="1" x14ac:dyDescent="0.25"/>
    <row r="28739" ht="15" hidden="1" customHeight="1" x14ac:dyDescent="0.25"/>
    <row r="28740" ht="15" hidden="1" customHeight="1" x14ac:dyDescent="0.25"/>
    <row r="28741" ht="15" hidden="1" customHeight="1" x14ac:dyDescent="0.25"/>
    <row r="28742" ht="15" hidden="1" customHeight="1" x14ac:dyDescent="0.25"/>
    <row r="28743" ht="15" hidden="1" customHeight="1" x14ac:dyDescent="0.25"/>
    <row r="28744" ht="15" hidden="1" customHeight="1" x14ac:dyDescent="0.25"/>
    <row r="28745" ht="15" hidden="1" customHeight="1" x14ac:dyDescent="0.25"/>
    <row r="28746" ht="15" hidden="1" customHeight="1" x14ac:dyDescent="0.25"/>
    <row r="28747" ht="15" hidden="1" customHeight="1" x14ac:dyDescent="0.25"/>
    <row r="28748" ht="15" hidden="1" customHeight="1" x14ac:dyDescent="0.25"/>
    <row r="28749" ht="15" hidden="1" customHeight="1" x14ac:dyDescent="0.25"/>
    <row r="28750" ht="15" hidden="1" customHeight="1" x14ac:dyDescent="0.25"/>
    <row r="28751" ht="15" hidden="1" customHeight="1" x14ac:dyDescent="0.25"/>
    <row r="28752" ht="15" hidden="1" customHeight="1" x14ac:dyDescent="0.25"/>
    <row r="28753" ht="15" hidden="1" customHeight="1" x14ac:dyDescent="0.25"/>
    <row r="28754" ht="15" hidden="1" customHeight="1" x14ac:dyDescent="0.25"/>
    <row r="28755" ht="15" hidden="1" customHeight="1" x14ac:dyDescent="0.25"/>
    <row r="28756" ht="15" hidden="1" customHeight="1" x14ac:dyDescent="0.25"/>
    <row r="28757" ht="15" hidden="1" customHeight="1" x14ac:dyDescent="0.25"/>
    <row r="28758" ht="15" hidden="1" customHeight="1" x14ac:dyDescent="0.25"/>
    <row r="28759" ht="15" hidden="1" customHeight="1" x14ac:dyDescent="0.25"/>
    <row r="28760" ht="15" hidden="1" customHeight="1" x14ac:dyDescent="0.25"/>
    <row r="28761" ht="15" hidden="1" customHeight="1" x14ac:dyDescent="0.25"/>
    <row r="28762" ht="15" hidden="1" customHeight="1" x14ac:dyDescent="0.25"/>
    <row r="28763" ht="15" hidden="1" customHeight="1" x14ac:dyDescent="0.25"/>
    <row r="28764" ht="15" hidden="1" customHeight="1" x14ac:dyDescent="0.25"/>
    <row r="28765" ht="15" hidden="1" customHeight="1" x14ac:dyDescent="0.25"/>
    <row r="28766" ht="15" hidden="1" customHeight="1" x14ac:dyDescent="0.25"/>
    <row r="28767" ht="15" hidden="1" customHeight="1" x14ac:dyDescent="0.25"/>
    <row r="28768" ht="15" hidden="1" customHeight="1" x14ac:dyDescent="0.25"/>
    <row r="28769" ht="15" hidden="1" customHeight="1" x14ac:dyDescent="0.25"/>
    <row r="28770" ht="15" hidden="1" customHeight="1" x14ac:dyDescent="0.25"/>
    <row r="28771" ht="15" hidden="1" customHeight="1" x14ac:dyDescent="0.25"/>
    <row r="28772" ht="15" hidden="1" customHeight="1" x14ac:dyDescent="0.25"/>
    <row r="28773" ht="15" hidden="1" customHeight="1" x14ac:dyDescent="0.25"/>
    <row r="28774" ht="15" hidden="1" customHeight="1" x14ac:dyDescent="0.25"/>
    <row r="28775" ht="15" hidden="1" customHeight="1" x14ac:dyDescent="0.25"/>
    <row r="28776" ht="15" hidden="1" customHeight="1" x14ac:dyDescent="0.25"/>
    <row r="28777" ht="15" hidden="1" customHeight="1" x14ac:dyDescent="0.25"/>
    <row r="28778" ht="15" hidden="1" customHeight="1" x14ac:dyDescent="0.25"/>
    <row r="28779" ht="15" hidden="1" customHeight="1" x14ac:dyDescent="0.25"/>
    <row r="28780" ht="15" hidden="1" customHeight="1" x14ac:dyDescent="0.25"/>
    <row r="28781" ht="15" hidden="1" customHeight="1" x14ac:dyDescent="0.25"/>
    <row r="28782" ht="15" hidden="1" customHeight="1" x14ac:dyDescent="0.25"/>
    <row r="28783" ht="15" hidden="1" customHeight="1" x14ac:dyDescent="0.25"/>
    <row r="28784" ht="15" hidden="1" customHeight="1" x14ac:dyDescent="0.25"/>
    <row r="28785" ht="15" hidden="1" customHeight="1" x14ac:dyDescent="0.25"/>
    <row r="28786" ht="15" hidden="1" customHeight="1" x14ac:dyDescent="0.25"/>
    <row r="28787" ht="15" hidden="1" customHeight="1" x14ac:dyDescent="0.25"/>
    <row r="28788" ht="15" hidden="1" customHeight="1" x14ac:dyDescent="0.25"/>
    <row r="28789" ht="15" hidden="1" customHeight="1" x14ac:dyDescent="0.25"/>
    <row r="28790" ht="15" hidden="1" customHeight="1" x14ac:dyDescent="0.25"/>
    <row r="28791" ht="15" hidden="1" customHeight="1" x14ac:dyDescent="0.25"/>
    <row r="28792" ht="15" hidden="1" customHeight="1" x14ac:dyDescent="0.25"/>
    <row r="28793" ht="15" hidden="1" customHeight="1" x14ac:dyDescent="0.25"/>
    <row r="28794" ht="15" hidden="1" customHeight="1" x14ac:dyDescent="0.25"/>
    <row r="28795" ht="15" hidden="1" customHeight="1" x14ac:dyDescent="0.25"/>
    <row r="28796" ht="15" hidden="1" customHeight="1" x14ac:dyDescent="0.25"/>
    <row r="28797" ht="15" hidden="1" customHeight="1" x14ac:dyDescent="0.25"/>
    <row r="28798" ht="15" hidden="1" customHeight="1" x14ac:dyDescent="0.25"/>
    <row r="28799" ht="15" hidden="1" customHeight="1" x14ac:dyDescent="0.25"/>
    <row r="28800" ht="15" hidden="1" customHeight="1" x14ac:dyDescent="0.25"/>
    <row r="28801" ht="15" hidden="1" customHeight="1" x14ac:dyDescent="0.25"/>
    <row r="28802" ht="15" hidden="1" customHeight="1" x14ac:dyDescent="0.25"/>
    <row r="28803" ht="15" hidden="1" customHeight="1" x14ac:dyDescent="0.25"/>
    <row r="28804" ht="15" hidden="1" customHeight="1" x14ac:dyDescent="0.25"/>
    <row r="28805" ht="15" hidden="1" customHeight="1" x14ac:dyDescent="0.25"/>
    <row r="28806" ht="15" hidden="1" customHeight="1" x14ac:dyDescent="0.25"/>
    <row r="28807" ht="15" hidden="1" customHeight="1" x14ac:dyDescent="0.25"/>
    <row r="28808" ht="15" hidden="1" customHeight="1" x14ac:dyDescent="0.25"/>
    <row r="28809" ht="15" hidden="1" customHeight="1" x14ac:dyDescent="0.25"/>
    <row r="28810" ht="15" hidden="1" customHeight="1" x14ac:dyDescent="0.25"/>
    <row r="28811" ht="15" hidden="1" customHeight="1" x14ac:dyDescent="0.25"/>
    <row r="28812" ht="15" hidden="1" customHeight="1" x14ac:dyDescent="0.25"/>
    <row r="28813" ht="15" hidden="1" customHeight="1" x14ac:dyDescent="0.25"/>
    <row r="28814" ht="15" hidden="1" customHeight="1" x14ac:dyDescent="0.25"/>
    <row r="28815" ht="15" hidden="1" customHeight="1" x14ac:dyDescent="0.25"/>
    <row r="28816" ht="15" hidden="1" customHeight="1" x14ac:dyDescent="0.25"/>
    <row r="28817" ht="15" hidden="1" customHeight="1" x14ac:dyDescent="0.25"/>
    <row r="28818" ht="15" hidden="1" customHeight="1" x14ac:dyDescent="0.25"/>
    <row r="28819" ht="15" hidden="1" customHeight="1" x14ac:dyDescent="0.25"/>
    <row r="28820" ht="15" hidden="1" customHeight="1" x14ac:dyDescent="0.25"/>
    <row r="28821" ht="15" hidden="1" customHeight="1" x14ac:dyDescent="0.25"/>
    <row r="28822" ht="15" hidden="1" customHeight="1" x14ac:dyDescent="0.25"/>
    <row r="28823" ht="15" hidden="1" customHeight="1" x14ac:dyDescent="0.25"/>
    <row r="28824" ht="15" hidden="1" customHeight="1" x14ac:dyDescent="0.25"/>
    <row r="28825" ht="15" hidden="1" customHeight="1" x14ac:dyDescent="0.25"/>
    <row r="28826" ht="15" hidden="1" customHeight="1" x14ac:dyDescent="0.25"/>
    <row r="28827" ht="15" hidden="1" customHeight="1" x14ac:dyDescent="0.25"/>
    <row r="28828" ht="15" hidden="1" customHeight="1" x14ac:dyDescent="0.25"/>
    <row r="28829" ht="15" hidden="1" customHeight="1" x14ac:dyDescent="0.25"/>
    <row r="28830" ht="15" hidden="1" customHeight="1" x14ac:dyDescent="0.25"/>
    <row r="28831" ht="15" hidden="1" customHeight="1" x14ac:dyDescent="0.25"/>
    <row r="28832" ht="15" hidden="1" customHeight="1" x14ac:dyDescent="0.25"/>
    <row r="28833" ht="15" hidden="1" customHeight="1" x14ac:dyDescent="0.25"/>
    <row r="28834" ht="15" hidden="1" customHeight="1" x14ac:dyDescent="0.25"/>
    <row r="28835" ht="15" hidden="1" customHeight="1" x14ac:dyDescent="0.25"/>
    <row r="28836" ht="15" hidden="1" customHeight="1" x14ac:dyDescent="0.25"/>
    <row r="28837" ht="15" hidden="1" customHeight="1" x14ac:dyDescent="0.25"/>
    <row r="28838" ht="15" hidden="1" customHeight="1" x14ac:dyDescent="0.25"/>
    <row r="28839" ht="15" hidden="1" customHeight="1" x14ac:dyDescent="0.25"/>
    <row r="28840" ht="15" hidden="1" customHeight="1" x14ac:dyDescent="0.25"/>
    <row r="28841" ht="15" hidden="1" customHeight="1" x14ac:dyDescent="0.25"/>
    <row r="28842" ht="15" hidden="1" customHeight="1" x14ac:dyDescent="0.25"/>
    <row r="28843" ht="15" hidden="1" customHeight="1" x14ac:dyDescent="0.25"/>
    <row r="28844" ht="15" hidden="1" customHeight="1" x14ac:dyDescent="0.25"/>
    <row r="28845" ht="15" hidden="1" customHeight="1" x14ac:dyDescent="0.25"/>
    <row r="28846" ht="15" hidden="1" customHeight="1" x14ac:dyDescent="0.25"/>
    <row r="28847" ht="15" hidden="1" customHeight="1" x14ac:dyDescent="0.25"/>
    <row r="28848" ht="15" hidden="1" customHeight="1" x14ac:dyDescent="0.25"/>
    <row r="28849" ht="15" hidden="1" customHeight="1" x14ac:dyDescent="0.25"/>
    <row r="28850" ht="15" hidden="1" customHeight="1" x14ac:dyDescent="0.25"/>
    <row r="28851" ht="15" hidden="1" customHeight="1" x14ac:dyDescent="0.25"/>
    <row r="28852" ht="15" hidden="1" customHeight="1" x14ac:dyDescent="0.25"/>
    <row r="28853" ht="15" hidden="1" customHeight="1" x14ac:dyDescent="0.25"/>
    <row r="28854" ht="15" hidden="1" customHeight="1" x14ac:dyDescent="0.25"/>
    <row r="28855" ht="15" hidden="1" customHeight="1" x14ac:dyDescent="0.25"/>
    <row r="28856" ht="15" hidden="1" customHeight="1" x14ac:dyDescent="0.25"/>
    <row r="28857" ht="15" hidden="1" customHeight="1" x14ac:dyDescent="0.25"/>
    <row r="28858" ht="15" hidden="1" customHeight="1" x14ac:dyDescent="0.25"/>
    <row r="28859" ht="15" hidden="1" customHeight="1" x14ac:dyDescent="0.25"/>
    <row r="28860" ht="15" hidden="1" customHeight="1" x14ac:dyDescent="0.25"/>
    <row r="28861" ht="15" hidden="1" customHeight="1" x14ac:dyDescent="0.25"/>
    <row r="28862" ht="15" hidden="1" customHeight="1" x14ac:dyDescent="0.25"/>
    <row r="28863" ht="15" hidden="1" customHeight="1" x14ac:dyDescent="0.25"/>
    <row r="28864" ht="15" hidden="1" customHeight="1" x14ac:dyDescent="0.25"/>
    <row r="28865" ht="15" hidden="1" customHeight="1" x14ac:dyDescent="0.25"/>
    <row r="28866" ht="15" hidden="1" customHeight="1" x14ac:dyDescent="0.25"/>
    <row r="28867" ht="15" hidden="1" customHeight="1" x14ac:dyDescent="0.25"/>
    <row r="28868" ht="15" hidden="1" customHeight="1" x14ac:dyDescent="0.25"/>
    <row r="28869" ht="15" hidden="1" customHeight="1" x14ac:dyDescent="0.25"/>
    <row r="28870" ht="15" hidden="1" customHeight="1" x14ac:dyDescent="0.25"/>
    <row r="28871" ht="15" hidden="1" customHeight="1" x14ac:dyDescent="0.25"/>
    <row r="28872" ht="15" hidden="1" customHeight="1" x14ac:dyDescent="0.25"/>
    <row r="28873" ht="15" hidden="1" customHeight="1" x14ac:dyDescent="0.25"/>
    <row r="28874" ht="15" hidden="1" customHeight="1" x14ac:dyDescent="0.25"/>
    <row r="28875" ht="15" hidden="1" customHeight="1" x14ac:dyDescent="0.25"/>
    <row r="28876" ht="15" hidden="1" customHeight="1" x14ac:dyDescent="0.25"/>
    <row r="28877" ht="15" hidden="1" customHeight="1" x14ac:dyDescent="0.25"/>
    <row r="28878" ht="15" hidden="1" customHeight="1" x14ac:dyDescent="0.25"/>
    <row r="28879" ht="15" hidden="1" customHeight="1" x14ac:dyDescent="0.25"/>
    <row r="28880" ht="15" hidden="1" customHeight="1" x14ac:dyDescent="0.25"/>
    <row r="28881" ht="15" hidden="1" customHeight="1" x14ac:dyDescent="0.25"/>
    <row r="28882" ht="15" hidden="1" customHeight="1" x14ac:dyDescent="0.25"/>
    <row r="28883" ht="15" hidden="1" customHeight="1" x14ac:dyDescent="0.25"/>
    <row r="28884" ht="15" hidden="1" customHeight="1" x14ac:dyDescent="0.25"/>
    <row r="28885" ht="15" hidden="1" customHeight="1" x14ac:dyDescent="0.25"/>
    <row r="28886" ht="15" hidden="1" customHeight="1" x14ac:dyDescent="0.25"/>
    <row r="28887" ht="15" hidden="1" customHeight="1" x14ac:dyDescent="0.25"/>
    <row r="28888" ht="15" hidden="1" customHeight="1" x14ac:dyDescent="0.25"/>
    <row r="28889" ht="15" hidden="1" customHeight="1" x14ac:dyDescent="0.25"/>
    <row r="28890" ht="15" hidden="1" customHeight="1" x14ac:dyDescent="0.25"/>
    <row r="28891" ht="15" hidden="1" customHeight="1" x14ac:dyDescent="0.25"/>
    <row r="28892" ht="15" hidden="1" customHeight="1" x14ac:dyDescent="0.25"/>
    <row r="28893" ht="15" hidden="1" customHeight="1" x14ac:dyDescent="0.25"/>
    <row r="28894" ht="15" hidden="1" customHeight="1" x14ac:dyDescent="0.25"/>
    <row r="28895" ht="15" hidden="1" customHeight="1" x14ac:dyDescent="0.25"/>
    <row r="28896" ht="15" hidden="1" customHeight="1" x14ac:dyDescent="0.25"/>
    <row r="28897" ht="15" hidden="1" customHeight="1" x14ac:dyDescent="0.25"/>
    <row r="28898" ht="15" hidden="1" customHeight="1" x14ac:dyDescent="0.25"/>
    <row r="28899" ht="15" hidden="1" customHeight="1" x14ac:dyDescent="0.25"/>
    <row r="28900" ht="15" hidden="1" customHeight="1" x14ac:dyDescent="0.25"/>
    <row r="28901" ht="15" hidden="1" customHeight="1" x14ac:dyDescent="0.25"/>
    <row r="28902" ht="15" hidden="1" customHeight="1" x14ac:dyDescent="0.25"/>
    <row r="28903" ht="15" hidden="1" customHeight="1" x14ac:dyDescent="0.25"/>
    <row r="28904" ht="15" hidden="1" customHeight="1" x14ac:dyDescent="0.25"/>
    <row r="28905" ht="15" hidden="1" customHeight="1" x14ac:dyDescent="0.25"/>
    <row r="28906" ht="15" hidden="1" customHeight="1" x14ac:dyDescent="0.25"/>
    <row r="28907" ht="15" hidden="1" customHeight="1" x14ac:dyDescent="0.25"/>
    <row r="28908" ht="15" hidden="1" customHeight="1" x14ac:dyDescent="0.25"/>
    <row r="28909" ht="15" hidden="1" customHeight="1" x14ac:dyDescent="0.25"/>
    <row r="28910" ht="15" hidden="1" customHeight="1" x14ac:dyDescent="0.25"/>
    <row r="28911" ht="15" hidden="1" customHeight="1" x14ac:dyDescent="0.25"/>
    <row r="28912" ht="15" hidden="1" customHeight="1" x14ac:dyDescent="0.25"/>
    <row r="28913" ht="15" hidden="1" customHeight="1" x14ac:dyDescent="0.25"/>
    <row r="28914" ht="15" hidden="1" customHeight="1" x14ac:dyDescent="0.25"/>
    <row r="28915" ht="15" hidden="1" customHeight="1" x14ac:dyDescent="0.25"/>
    <row r="28916" ht="15" hidden="1" customHeight="1" x14ac:dyDescent="0.25"/>
    <row r="28917" ht="15" hidden="1" customHeight="1" x14ac:dyDescent="0.25"/>
    <row r="28918" ht="15" hidden="1" customHeight="1" x14ac:dyDescent="0.25"/>
    <row r="28919" ht="15" hidden="1" customHeight="1" x14ac:dyDescent="0.25"/>
    <row r="28920" ht="15" hidden="1" customHeight="1" x14ac:dyDescent="0.25"/>
    <row r="28921" ht="15" hidden="1" customHeight="1" x14ac:dyDescent="0.25"/>
    <row r="28922" ht="15" hidden="1" customHeight="1" x14ac:dyDescent="0.25"/>
    <row r="28923" ht="15" hidden="1" customHeight="1" x14ac:dyDescent="0.25"/>
    <row r="28924" ht="15" hidden="1" customHeight="1" x14ac:dyDescent="0.25"/>
    <row r="28925" ht="15" hidden="1" customHeight="1" x14ac:dyDescent="0.25"/>
    <row r="28926" ht="15" hidden="1" customHeight="1" x14ac:dyDescent="0.25"/>
    <row r="28927" ht="15" hidden="1" customHeight="1" x14ac:dyDescent="0.25"/>
    <row r="28928" ht="15" hidden="1" customHeight="1" x14ac:dyDescent="0.25"/>
    <row r="28929" ht="15" hidden="1" customHeight="1" x14ac:dyDescent="0.25"/>
    <row r="28930" ht="15" hidden="1" customHeight="1" x14ac:dyDescent="0.25"/>
    <row r="28931" ht="15" hidden="1" customHeight="1" x14ac:dyDescent="0.25"/>
    <row r="28932" ht="15" hidden="1" customHeight="1" x14ac:dyDescent="0.25"/>
    <row r="28933" ht="15" hidden="1" customHeight="1" x14ac:dyDescent="0.25"/>
    <row r="28934" ht="15" hidden="1" customHeight="1" x14ac:dyDescent="0.25"/>
    <row r="28935" ht="15" hidden="1" customHeight="1" x14ac:dyDescent="0.25"/>
    <row r="28936" ht="15" hidden="1" customHeight="1" x14ac:dyDescent="0.25"/>
    <row r="28937" ht="15" hidden="1" customHeight="1" x14ac:dyDescent="0.25"/>
    <row r="28938" ht="15" hidden="1" customHeight="1" x14ac:dyDescent="0.25"/>
    <row r="28939" ht="15" hidden="1" customHeight="1" x14ac:dyDescent="0.25"/>
    <row r="28940" ht="15" hidden="1" customHeight="1" x14ac:dyDescent="0.25"/>
    <row r="28941" ht="15" hidden="1" customHeight="1" x14ac:dyDescent="0.25"/>
    <row r="28942" ht="15" hidden="1" customHeight="1" x14ac:dyDescent="0.25"/>
    <row r="28943" ht="15" hidden="1" customHeight="1" x14ac:dyDescent="0.25"/>
    <row r="28944" ht="15" hidden="1" customHeight="1" x14ac:dyDescent="0.25"/>
    <row r="28945" ht="15" hidden="1" customHeight="1" x14ac:dyDescent="0.25"/>
    <row r="28946" ht="15" hidden="1" customHeight="1" x14ac:dyDescent="0.25"/>
    <row r="28947" ht="15" hidden="1" customHeight="1" x14ac:dyDescent="0.25"/>
    <row r="28948" ht="15" hidden="1" customHeight="1" x14ac:dyDescent="0.25"/>
    <row r="28949" ht="15" hidden="1" customHeight="1" x14ac:dyDescent="0.25"/>
    <row r="28950" ht="15" hidden="1" customHeight="1" x14ac:dyDescent="0.25"/>
    <row r="28951" ht="15" hidden="1" customHeight="1" x14ac:dyDescent="0.25"/>
    <row r="28952" ht="15" hidden="1" customHeight="1" x14ac:dyDescent="0.25"/>
    <row r="28953" ht="15" hidden="1" customHeight="1" x14ac:dyDescent="0.25"/>
    <row r="28954" ht="15" hidden="1" customHeight="1" x14ac:dyDescent="0.25"/>
    <row r="28955" ht="15" hidden="1" customHeight="1" x14ac:dyDescent="0.25"/>
    <row r="28956" ht="15" hidden="1" customHeight="1" x14ac:dyDescent="0.25"/>
    <row r="28957" ht="15" hidden="1" customHeight="1" x14ac:dyDescent="0.25"/>
    <row r="28958" ht="15" hidden="1" customHeight="1" x14ac:dyDescent="0.25"/>
    <row r="28959" ht="15" hidden="1" customHeight="1" x14ac:dyDescent="0.25"/>
    <row r="28960" ht="15" hidden="1" customHeight="1" x14ac:dyDescent="0.25"/>
    <row r="28961" ht="15" hidden="1" customHeight="1" x14ac:dyDescent="0.25"/>
    <row r="28962" ht="15" hidden="1" customHeight="1" x14ac:dyDescent="0.25"/>
    <row r="28963" ht="15" hidden="1" customHeight="1" x14ac:dyDescent="0.25"/>
    <row r="28964" ht="15" hidden="1" customHeight="1" x14ac:dyDescent="0.25"/>
    <row r="28965" ht="15" hidden="1" customHeight="1" x14ac:dyDescent="0.25"/>
    <row r="28966" ht="15" hidden="1" customHeight="1" x14ac:dyDescent="0.25"/>
    <row r="28967" ht="15" hidden="1" customHeight="1" x14ac:dyDescent="0.25"/>
    <row r="28968" ht="15" hidden="1" customHeight="1" x14ac:dyDescent="0.25"/>
    <row r="28969" ht="15" hidden="1" customHeight="1" x14ac:dyDescent="0.25"/>
    <row r="28970" ht="15" hidden="1" customHeight="1" x14ac:dyDescent="0.25"/>
    <row r="28971" ht="15" hidden="1" customHeight="1" x14ac:dyDescent="0.25"/>
    <row r="28972" ht="15" hidden="1" customHeight="1" x14ac:dyDescent="0.25"/>
    <row r="28973" ht="15" hidden="1" customHeight="1" x14ac:dyDescent="0.25"/>
    <row r="28974" ht="15" hidden="1" customHeight="1" x14ac:dyDescent="0.25"/>
    <row r="28975" ht="15" hidden="1" customHeight="1" x14ac:dyDescent="0.25"/>
    <row r="28976" ht="15" hidden="1" customHeight="1" x14ac:dyDescent="0.25"/>
    <row r="28977" ht="15" hidden="1" customHeight="1" x14ac:dyDescent="0.25"/>
    <row r="28978" ht="15" hidden="1" customHeight="1" x14ac:dyDescent="0.25"/>
    <row r="28979" ht="15" hidden="1" customHeight="1" x14ac:dyDescent="0.25"/>
    <row r="28980" ht="15" hidden="1" customHeight="1" x14ac:dyDescent="0.25"/>
    <row r="28981" ht="15" hidden="1" customHeight="1" x14ac:dyDescent="0.25"/>
    <row r="28982" ht="15" hidden="1" customHeight="1" x14ac:dyDescent="0.25"/>
    <row r="28983" ht="15" hidden="1" customHeight="1" x14ac:dyDescent="0.25"/>
    <row r="28984" ht="15" hidden="1" customHeight="1" x14ac:dyDescent="0.25"/>
    <row r="28985" ht="15" hidden="1" customHeight="1" x14ac:dyDescent="0.25"/>
    <row r="28986" ht="15" hidden="1" customHeight="1" x14ac:dyDescent="0.25"/>
    <row r="28987" ht="15" hidden="1" customHeight="1" x14ac:dyDescent="0.25"/>
    <row r="28988" ht="15" hidden="1" customHeight="1" x14ac:dyDescent="0.25"/>
    <row r="28989" ht="15" hidden="1" customHeight="1" x14ac:dyDescent="0.25"/>
    <row r="28990" ht="15" hidden="1" customHeight="1" x14ac:dyDescent="0.25"/>
    <row r="28991" ht="15" hidden="1" customHeight="1" x14ac:dyDescent="0.25"/>
    <row r="28992" ht="15" hidden="1" customHeight="1" x14ac:dyDescent="0.25"/>
    <row r="28993" ht="15" hidden="1" customHeight="1" x14ac:dyDescent="0.25"/>
    <row r="28994" ht="15" hidden="1" customHeight="1" x14ac:dyDescent="0.25"/>
    <row r="28995" ht="15" hidden="1" customHeight="1" x14ac:dyDescent="0.25"/>
    <row r="28996" ht="15" hidden="1" customHeight="1" x14ac:dyDescent="0.25"/>
    <row r="28997" ht="15" hidden="1" customHeight="1" x14ac:dyDescent="0.25"/>
    <row r="28998" ht="15" hidden="1" customHeight="1" x14ac:dyDescent="0.25"/>
    <row r="28999" ht="15" hidden="1" customHeight="1" x14ac:dyDescent="0.25"/>
    <row r="29000" ht="15" hidden="1" customHeight="1" x14ac:dyDescent="0.25"/>
    <row r="29001" ht="15" hidden="1" customHeight="1" x14ac:dyDescent="0.25"/>
    <row r="29002" ht="15" hidden="1" customHeight="1" x14ac:dyDescent="0.25"/>
    <row r="29003" ht="15" hidden="1" customHeight="1" x14ac:dyDescent="0.25"/>
    <row r="29004" ht="15" hidden="1" customHeight="1" x14ac:dyDescent="0.25"/>
    <row r="29005" ht="15" hidden="1" customHeight="1" x14ac:dyDescent="0.25"/>
    <row r="29006" ht="15" hidden="1" customHeight="1" x14ac:dyDescent="0.25"/>
    <row r="29007" ht="15" hidden="1" customHeight="1" x14ac:dyDescent="0.25"/>
    <row r="29008" ht="15" hidden="1" customHeight="1" x14ac:dyDescent="0.25"/>
    <row r="29009" ht="15" hidden="1" customHeight="1" x14ac:dyDescent="0.25"/>
    <row r="29010" ht="15" hidden="1" customHeight="1" x14ac:dyDescent="0.25"/>
    <row r="29011" ht="15" hidden="1" customHeight="1" x14ac:dyDescent="0.25"/>
    <row r="29012" ht="15" hidden="1" customHeight="1" x14ac:dyDescent="0.25"/>
    <row r="29013" ht="15" hidden="1" customHeight="1" x14ac:dyDescent="0.25"/>
    <row r="29014" ht="15" hidden="1" customHeight="1" x14ac:dyDescent="0.25"/>
    <row r="29015" ht="15" hidden="1" customHeight="1" x14ac:dyDescent="0.25"/>
    <row r="29016" ht="15" hidden="1" customHeight="1" x14ac:dyDescent="0.25"/>
    <row r="29017" ht="15" hidden="1" customHeight="1" x14ac:dyDescent="0.25"/>
    <row r="29018" ht="15" hidden="1" customHeight="1" x14ac:dyDescent="0.25"/>
    <row r="29019" ht="15" hidden="1" customHeight="1" x14ac:dyDescent="0.25"/>
    <row r="29020" ht="15" hidden="1" customHeight="1" x14ac:dyDescent="0.25"/>
    <row r="29021" ht="15" hidden="1" customHeight="1" x14ac:dyDescent="0.25"/>
    <row r="29022" ht="15" hidden="1" customHeight="1" x14ac:dyDescent="0.25"/>
    <row r="29023" ht="15" hidden="1" customHeight="1" x14ac:dyDescent="0.25"/>
    <row r="29024" ht="15" hidden="1" customHeight="1" x14ac:dyDescent="0.25"/>
    <row r="29025" ht="15" hidden="1" customHeight="1" x14ac:dyDescent="0.25"/>
    <row r="29026" ht="15" hidden="1" customHeight="1" x14ac:dyDescent="0.25"/>
    <row r="29027" ht="15" hidden="1" customHeight="1" x14ac:dyDescent="0.25"/>
    <row r="29028" ht="15" hidden="1" customHeight="1" x14ac:dyDescent="0.25"/>
    <row r="29029" ht="15" hidden="1" customHeight="1" x14ac:dyDescent="0.25"/>
    <row r="29030" ht="15" hidden="1" customHeight="1" x14ac:dyDescent="0.25"/>
    <row r="29031" ht="15" hidden="1" customHeight="1" x14ac:dyDescent="0.25"/>
    <row r="29032" ht="15" hidden="1" customHeight="1" x14ac:dyDescent="0.25"/>
    <row r="29033" ht="15" hidden="1" customHeight="1" x14ac:dyDescent="0.25"/>
    <row r="29034" ht="15" hidden="1" customHeight="1" x14ac:dyDescent="0.25"/>
    <row r="29035" ht="15" hidden="1" customHeight="1" x14ac:dyDescent="0.25"/>
    <row r="29036" ht="15" hidden="1" customHeight="1" x14ac:dyDescent="0.25"/>
    <row r="29037" ht="15" hidden="1" customHeight="1" x14ac:dyDescent="0.25"/>
    <row r="29038" ht="15" hidden="1" customHeight="1" x14ac:dyDescent="0.25"/>
    <row r="29039" ht="15" hidden="1" customHeight="1" x14ac:dyDescent="0.25"/>
    <row r="29040" ht="15" hidden="1" customHeight="1" x14ac:dyDescent="0.25"/>
    <row r="29041" ht="15" hidden="1" customHeight="1" x14ac:dyDescent="0.25"/>
    <row r="29042" ht="15" hidden="1" customHeight="1" x14ac:dyDescent="0.25"/>
    <row r="29043" ht="15" hidden="1" customHeight="1" x14ac:dyDescent="0.25"/>
    <row r="29044" ht="15" hidden="1" customHeight="1" x14ac:dyDescent="0.25"/>
    <row r="29045" ht="15" hidden="1" customHeight="1" x14ac:dyDescent="0.25"/>
    <row r="29046" ht="15" hidden="1" customHeight="1" x14ac:dyDescent="0.25"/>
    <row r="29047" ht="15" hidden="1" customHeight="1" x14ac:dyDescent="0.25"/>
    <row r="29048" ht="15" hidden="1" customHeight="1" x14ac:dyDescent="0.25"/>
    <row r="29049" ht="15" hidden="1" customHeight="1" x14ac:dyDescent="0.25"/>
    <row r="29050" ht="15" hidden="1" customHeight="1" x14ac:dyDescent="0.25"/>
    <row r="29051" ht="15" hidden="1" customHeight="1" x14ac:dyDescent="0.25"/>
    <row r="29052" ht="15" hidden="1" customHeight="1" x14ac:dyDescent="0.25"/>
    <row r="29053" ht="15" hidden="1" customHeight="1" x14ac:dyDescent="0.25"/>
    <row r="29054" ht="15" hidden="1" customHeight="1" x14ac:dyDescent="0.25"/>
    <row r="29055" ht="15" hidden="1" customHeight="1" x14ac:dyDescent="0.25"/>
    <row r="29056" ht="15" hidden="1" customHeight="1" x14ac:dyDescent="0.25"/>
    <row r="29057" ht="15" hidden="1" customHeight="1" x14ac:dyDescent="0.25"/>
    <row r="29058" ht="15" hidden="1" customHeight="1" x14ac:dyDescent="0.25"/>
    <row r="29059" ht="15" hidden="1" customHeight="1" x14ac:dyDescent="0.25"/>
    <row r="29060" ht="15" hidden="1" customHeight="1" x14ac:dyDescent="0.25"/>
    <row r="29061" ht="15" hidden="1" customHeight="1" x14ac:dyDescent="0.25"/>
    <row r="29062" ht="15" hidden="1" customHeight="1" x14ac:dyDescent="0.25"/>
    <row r="29063" ht="15" hidden="1" customHeight="1" x14ac:dyDescent="0.25"/>
    <row r="29064" ht="15" hidden="1" customHeight="1" x14ac:dyDescent="0.25"/>
    <row r="29065" ht="15" hidden="1" customHeight="1" x14ac:dyDescent="0.25"/>
    <row r="29066" ht="15" hidden="1" customHeight="1" x14ac:dyDescent="0.25"/>
    <row r="29067" ht="15" hidden="1" customHeight="1" x14ac:dyDescent="0.25"/>
    <row r="29068" ht="15" hidden="1" customHeight="1" x14ac:dyDescent="0.25"/>
    <row r="29069" ht="15" hidden="1" customHeight="1" x14ac:dyDescent="0.25"/>
    <row r="29070" ht="15" hidden="1" customHeight="1" x14ac:dyDescent="0.25"/>
    <row r="29071" ht="15" hidden="1" customHeight="1" x14ac:dyDescent="0.25"/>
    <row r="29072" ht="15" hidden="1" customHeight="1" x14ac:dyDescent="0.25"/>
    <row r="29073" ht="15" hidden="1" customHeight="1" x14ac:dyDescent="0.25"/>
    <row r="29074" ht="15" hidden="1" customHeight="1" x14ac:dyDescent="0.25"/>
    <row r="29075" ht="15" hidden="1" customHeight="1" x14ac:dyDescent="0.25"/>
    <row r="29076" ht="15" hidden="1" customHeight="1" x14ac:dyDescent="0.25"/>
    <row r="29077" ht="15" hidden="1" customHeight="1" x14ac:dyDescent="0.25"/>
    <row r="29078" ht="15" hidden="1" customHeight="1" x14ac:dyDescent="0.25"/>
    <row r="29079" ht="15" hidden="1" customHeight="1" x14ac:dyDescent="0.25"/>
    <row r="29080" ht="15" hidden="1" customHeight="1" x14ac:dyDescent="0.25"/>
    <row r="29081" ht="15" hidden="1" customHeight="1" x14ac:dyDescent="0.25"/>
    <row r="29082" ht="15" hidden="1" customHeight="1" x14ac:dyDescent="0.25"/>
    <row r="29083" ht="15" hidden="1" customHeight="1" x14ac:dyDescent="0.25"/>
    <row r="29084" ht="15" hidden="1" customHeight="1" x14ac:dyDescent="0.25"/>
    <row r="29085" ht="15" hidden="1" customHeight="1" x14ac:dyDescent="0.25"/>
    <row r="29086" ht="15" hidden="1" customHeight="1" x14ac:dyDescent="0.25"/>
    <row r="29087" ht="15" hidden="1" customHeight="1" x14ac:dyDescent="0.25"/>
    <row r="29088" ht="15" hidden="1" customHeight="1" x14ac:dyDescent="0.25"/>
    <row r="29089" ht="15" hidden="1" customHeight="1" x14ac:dyDescent="0.25"/>
    <row r="29090" ht="15" hidden="1" customHeight="1" x14ac:dyDescent="0.25"/>
    <row r="29091" ht="15" hidden="1" customHeight="1" x14ac:dyDescent="0.25"/>
    <row r="29092" ht="15" hidden="1" customHeight="1" x14ac:dyDescent="0.25"/>
    <row r="29093" ht="15" hidden="1" customHeight="1" x14ac:dyDescent="0.25"/>
    <row r="29094" ht="15" hidden="1" customHeight="1" x14ac:dyDescent="0.25"/>
    <row r="29095" ht="15" hidden="1" customHeight="1" x14ac:dyDescent="0.25"/>
    <row r="29096" ht="15" hidden="1" customHeight="1" x14ac:dyDescent="0.25"/>
    <row r="29097" ht="15" hidden="1" customHeight="1" x14ac:dyDescent="0.25"/>
    <row r="29098" ht="15" hidden="1" customHeight="1" x14ac:dyDescent="0.25"/>
    <row r="29099" ht="15" hidden="1" customHeight="1" x14ac:dyDescent="0.25"/>
    <row r="29100" ht="15" hidden="1" customHeight="1" x14ac:dyDescent="0.25"/>
    <row r="29101" ht="15" hidden="1" customHeight="1" x14ac:dyDescent="0.25"/>
    <row r="29102" ht="15" hidden="1" customHeight="1" x14ac:dyDescent="0.25"/>
    <row r="29103" ht="15" hidden="1" customHeight="1" x14ac:dyDescent="0.25"/>
    <row r="29104" ht="15" hidden="1" customHeight="1" x14ac:dyDescent="0.25"/>
    <row r="29105" ht="15" hidden="1" customHeight="1" x14ac:dyDescent="0.25"/>
    <row r="29106" ht="15" hidden="1" customHeight="1" x14ac:dyDescent="0.25"/>
    <row r="29107" ht="15" hidden="1" customHeight="1" x14ac:dyDescent="0.25"/>
    <row r="29108" ht="15" hidden="1" customHeight="1" x14ac:dyDescent="0.25"/>
    <row r="29109" ht="15" hidden="1" customHeight="1" x14ac:dyDescent="0.25"/>
    <row r="29110" ht="15" hidden="1" customHeight="1" x14ac:dyDescent="0.25"/>
    <row r="29111" ht="15" hidden="1" customHeight="1" x14ac:dyDescent="0.25"/>
    <row r="29112" ht="15" hidden="1" customHeight="1" x14ac:dyDescent="0.25"/>
    <row r="29113" ht="15" hidden="1" customHeight="1" x14ac:dyDescent="0.25"/>
    <row r="29114" ht="15" hidden="1" customHeight="1" x14ac:dyDescent="0.25"/>
    <row r="29115" ht="15" hidden="1" customHeight="1" x14ac:dyDescent="0.25"/>
    <row r="29116" ht="15" hidden="1" customHeight="1" x14ac:dyDescent="0.25"/>
    <row r="29117" ht="15" hidden="1" customHeight="1" x14ac:dyDescent="0.25"/>
    <row r="29118" ht="15" hidden="1" customHeight="1" x14ac:dyDescent="0.25"/>
    <row r="29119" ht="15" hidden="1" customHeight="1" x14ac:dyDescent="0.25"/>
    <row r="29120" ht="15" hidden="1" customHeight="1" x14ac:dyDescent="0.25"/>
    <row r="29121" ht="15" hidden="1" customHeight="1" x14ac:dyDescent="0.25"/>
    <row r="29122" ht="15" hidden="1" customHeight="1" x14ac:dyDescent="0.25"/>
    <row r="29123" ht="15" hidden="1" customHeight="1" x14ac:dyDescent="0.25"/>
    <row r="29124" ht="15" hidden="1" customHeight="1" x14ac:dyDescent="0.25"/>
    <row r="29125" ht="15" hidden="1" customHeight="1" x14ac:dyDescent="0.25"/>
    <row r="29126" ht="15" hidden="1" customHeight="1" x14ac:dyDescent="0.25"/>
    <row r="29127" ht="15" hidden="1" customHeight="1" x14ac:dyDescent="0.25"/>
    <row r="29128" ht="15" hidden="1" customHeight="1" x14ac:dyDescent="0.25"/>
    <row r="29129" ht="15" hidden="1" customHeight="1" x14ac:dyDescent="0.25"/>
    <row r="29130" ht="15" hidden="1" customHeight="1" x14ac:dyDescent="0.25"/>
    <row r="29131" ht="15" hidden="1" customHeight="1" x14ac:dyDescent="0.25"/>
    <row r="29132" ht="15" hidden="1" customHeight="1" x14ac:dyDescent="0.25"/>
    <row r="29133" ht="15" hidden="1" customHeight="1" x14ac:dyDescent="0.25"/>
    <row r="29134" ht="15" hidden="1" customHeight="1" x14ac:dyDescent="0.25"/>
    <row r="29135" ht="15" hidden="1" customHeight="1" x14ac:dyDescent="0.25"/>
    <row r="29136" ht="15" hidden="1" customHeight="1" x14ac:dyDescent="0.25"/>
    <row r="29137" ht="15" hidden="1" customHeight="1" x14ac:dyDescent="0.25"/>
    <row r="29138" ht="15" hidden="1" customHeight="1" x14ac:dyDescent="0.25"/>
    <row r="29139" ht="15" hidden="1" customHeight="1" x14ac:dyDescent="0.25"/>
    <row r="29140" ht="15" hidden="1" customHeight="1" x14ac:dyDescent="0.25"/>
    <row r="29141" ht="15" hidden="1" customHeight="1" x14ac:dyDescent="0.25"/>
    <row r="29142" ht="15" hidden="1" customHeight="1" x14ac:dyDescent="0.25"/>
    <row r="29143" ht="15" hidden="1" customHeight="1" x14ac:dyDescent="0.25"/>
    <row r="29144" ht="15" hidden="1" customHeight="1" x14ac:dyDescent="0.25"/>
    <row r="29145" ht="15" hidden="1" customHeight="1" x14ac:dyDescent="0.25"/>
    <row r="29146" ht="15" hidden="1" customHeight="1" x14ac:dyDescent="0.25"/>
    <row r="29147" ht="15" hidden="1" customHeight="1" x14ac:dyDescent="0.25"/>
    <row r="29148" ht="15" hidden="1" customHeight="1" x14ac:dyDescent="0.25"/>
    <row r="29149" ht="15" hidden="1" customHeight="1" x14ac:dyDescent="0.25"/>
    <row r="29150" ht="15" hidden="1" customHeight="1" x14ac:dyDescent="0.25"/>
    <row r="29151" ht="15" hidden="1" customHeight="1" x14ac:dyDescent="0.25"/>
    <row r="29152" ht="15" hidden="1" customHeight="1" x14ac:dyDescent="0.25"/>
    <row r="29153" ht="15" hidden="1" customHeight="1" x14ac:dyDescent="0.25"/>
    <row r="29154" ht="15" hidden="1" customHeight="1" x14ac:dyDescent="0.25"/>
    <row r="29155" ht="15" hidden="1" customHeight="1" x14ac:dyDescent="0.25"/>
    <row r="29156" ht="15" hidden="1" customHeight="1" x14ac:dyDescent="0.25"/>
    <row r="29157" ht="15" hidden="1" customHeight="1" x14ac:dyDescent="0.25"/>
    <row r="29158" ht="15" hidden="1" customHeight="1" x14ac:dyDescent="0.25"/>
    <row r="29159" ht="15" hidden="1" customHeight="1" x14ac:dyDescent="0.25"/>
    <row r="29160" ht="15" hidden="1" customHeight="1" x14ac:dyDescent="0.25"/>
    <row r="29161" ht="15" hidden="1" customHeight="1" x14ac:dyDescent="0.25"/>
    <row r="29162" ht="15" hidden="1" customHeight="1" x14ac:dyDescent="0.25"/>
    <row r="29163" ht="15" hidden="1" customHeight="1" x14ac:dyDescent="0.25"/>
    <row r="29164" ht="15" hidden="1" customHeight="1" x14ac:dyDescent="0.25"/>
    <row r="29165" ht="15" hidden="1" customHeight="1" x14ac:dyDescent="0.25"/>
    <row r="29166" ht="15" hidden="1" customHeight="1" x14ac:dyDescent="0.25"/>
    <row r="29167" ht="15" hidden="1" customHeight="1" x14ac:dyDescent="0.25"/>
    <row r="29168" ht="15" hidden="1" customHeight="1" x14ac:dyDescent="0.25"/>
    <row r="29169" ht="15" hidden="1" customHeight="1" x14ac:dyDescent="0.25"/>
    <row r="29170" ht="15" hidden="1" customHeight="1" x14ac:dyDescent="0.25"/>
    <row r="29171" ht="15" hidden="1" customHeight="1" x14ac:dyDescent="0.25"/>
    <row r="29172" ht="15" hidden="1" customHeight="1" x14ac:dyDescent="0.25"/>
    <row r="29173" ht="15" hidden="1" customHeight="1" x14ac:dyDescent="0.25"/>
    <row r="29174" ht="15" hidden="1" customHeight="1" x14ac:dyDescent="0.25"/>
    <row r="29175" ht="15" hidden="1" customHeight="1" x14ac:dyDescent="0.25"/>
    <row r="29176" ht="15" hidden="1" customHeight="1" x14ac:dyDescent="0.25"/>
    <row r="29177" ht="15" hidden="1" customHeight="1" x14ac:dyDescent="0.25"/>
    <row r="29178" ht="15" hidden="1" customHeight="1" x14ac:dyDescent="0.25"/>
    <row r="29179" ht="15" hidden="1" customHeight="1" x14ac:dyDescent="0.25"/>
    <row r="29180" ht="15" hidden="1" customHeight="1" x14ac:dyDescent="0.25"/>
    <row r="29181" ht="15" hidden="1" customHeight="1" x14ac:dyDescent="0.25"/>
    <row r="29182" ht="15" hidden="1" customHeight="1" x14ac:dyDescent="0.25"/>
    <row r="29183" ht="15" hidden="1" customHeight="1" x14ac:dyDescent="0.25"/>
    <row r="29184" ht="15" hidden="1" customHeight="1" x14ac:dyDescent="0.25"/>
    <row r="29185" ht="15" hidden="1" customHeight="1" x14ac:dyDescent="0.25"/>
    <row r="29186" ht="15" hidden="1" customHeight="1" x14ac:dyDescent="0.25"/>
    <row r="29187" ht="15" hidden="1" customHeight="1" x14ac:dyDescent="0.25"/>
    <row r="29188" ht="15" hidden="1" customHeight="1" x14ac:dyDescent="0.25"/>
    <row r="29189" ht="15" hidden="1" customHeight="1" x14ac:dyDescent="0.25"/>
    <row r="29190" ht="15" hidden="1" customHeight="1" x14ac:dyDescent="0.25"/>
    <row r="29191" ht="15" hidden="1" customHeight="1" x14ac:dyDescent="0.25"/>
    <row r="29192" ht="15" hidden="1" customHeight="1" x14ac:dyDescent="0.25"/>
    <row r="29193" ht="15" hidden="1" customHeight="1" x14ac:dyDescent="0.25"/>
    <row r="29194" ht="15" hidden="1" customHeight="1" x14ac:dyDescent="0.25"/>
    <row r="29195" ht="15" hidden="1" customHeight="1" x14ac:dyDescent="0.25"/>
    <row r="29196" ht="15" hidden="1" customHeight="1" x14ac:dyDescent="0.25"/>
    <row r="29197" ht="15" hidden="1" customHeight="1" x14ac:dyDescent="0.25"/>
    <row r="29198" ht="15" hidden="1" customHeight="1" x14ac:dyDescent="0.25"/>
    <row r="29199" ht="15" hidden="1" customHeight="1" x14ac:dyDescent="0.25"/>
    <row r="29200" ht="15" hidden="1" customHeight="1" x14ac:dyDescent="0.25"/>
    <row r="29201" ht="15" hidden="1" customHeight="1" x14ac:dyDescent="0.25"/>
    <row r="29202" ht="15" hidden="1" customHeight="1" x14ac:dyDescent="0.25"/>
    <row r="29203" ht="15" hidden="1" customHeight="1" x14ac:dyDescent="0.25"/>
    <row r="29204" ht="15" hidden="1" customHeight="1" x14ac:dyDescent="0.25"/>
    <row r="29205" ht="15" hidden="1" customHeight="1" x14ac:dyDescent="0.25"/>
    <row r="29206" ht="15" hidden="1" customHeight="1" x14ac:dyDescent="0.25"/>
    <row r="29207" ht="15" hidden="1" customHeight="1" x14ac:dyDescent="0.25"/>
    <row r="29208" ht="15" hidden="1" customHeight="1" x14ac:dyDescent="0.25"/>
    <row r="29209" ht="15" hidden="1" customHeight="1" x14ac:dyDescent="0.25"/>
    <row r="29210" ht="15" hidden="1" customHeight="1" x14ac:dyDescent="0.25"/>
    <row r="29211" ht="15" hidden="1" customHeight="1" x14ac:dyDescent="0.25"/>
    <row r="29212" ht="15" hidden="1" customHeight="1" x14ac:dyDescent="0.25"/>
    <row r="29213" ht="15" hidden="1" customHeight="1" x14ac:dyDescent="0.25"/>
    <row r="29214" ht="15" hidden="1" customHeight="1" x14ac:dyDescent="0.25"/>
    <row r="29215" ht="15" hidden="1" customHeight="1" x14ac:dyDescent="0.25"/>
    <row r="29216" ht="15" hidden="1" customHeight="1" x14ac:dyDescent="0.25"/>
    <row r="29217" ht="15" hidden="1" customHeight="1" x14ac:dyDescent="0.25"/>
    <row r="29218" ht="15" hidden="1" customHeight="1" x14ac:dyDescent="0.25"/>
    <row r="29219" ht="15" hidden="1" customHeight="1" x14ac:dyDescent="0.25"/>
    <row r="29220" ht="15" hidden="1" customHeight="1" x14ac:dyDescent="0.25"/>
    <row r="29221" ht="15" hidden="1" customHeight="1" x14ac:dyDescent="0.25"/>
    <row r="29222" ht="15" hidden="1" customHeight="1" x14ac:dyDescent="0.25"/>
    <row r="29223" ht="15" hidden="1" customHeight="1" x14ac:dyDescent="0.25"/>
    <row r="29224" ht="15" hidden="1" customHeight="1" x14ac:dyDescent="0.25"/>
    <row r="29225" ht="15" hidden="1" customHeight="1" x14ac:dyDescent="0.25"/>
    <row r="29226" ht="15" hidden="1" customHeight="1" x14ac:dyDescent="0.25"/>
    <row r="29227" ht="15" hidden="1" customHeight="1" x14ac:dyDescent="0.25"/>
    <row r="29228" ht="15" hidden="1" customHeight="1" x14ac:dyDescent="0.25"/>
    <row r="29229" ht="15" hidden="1" customHeight="1" x14ac:dyDescent="0.25"/>
    <row r="29230" ht="15" hidden="1" customHeight="1" x14ac:dyDescent="0.25"/>
    <row r="29231" ht="15" hidden="1" customHeight="1" x14ac:dyDescent="0.25"/>
    <row r="29232" ht="15" hidden="1" customHeight="1" x14ac:dyDescent="0.25"/>
    <row r="29233" ht="15" hidden="1" customHeight="1" x14ac:dyDescent="0.25"/>
    <row r="29234" ht="15" hidden="1" customHeight="1" x14ac:dyDescent="0.25"/>
    <row r="29235" ht="15" hidden="1" customHeight="1" x14ac:dyDescent="0.25"/>
    <row r="29236" ht="15" hidden="1" customHeight="1" x14ac:dyDescent="0.25"/>
    <row r="29237" ht="15" hidden="1" customHeight="1" x14ac:dyDescent="0.25"/>
    <row r="29238" ht="15" hidden="1" customHeight="1" x14ac:dyDescent="0.25"/>
    <row r="29239" ht="15" hidden="1" customHeight="1" x14ac:dyDescent="0.25"/>
    <row r="29240" ht="15" hidden="1" customHeight="1" x14ac:dyDescent="0.25"/>
    <row r="29241" ht="15" hidden="1" customHeight="1" x14ac:dyDescent="0.25"/>
    <row r="29242" ht="15" hidden="1" customHeight="1" x14ac:dyDescent="0.25"/>
    <row r="29243" ht="15" hidden="1" customHeight="1" x14ac:dyDescent="0.25"/>
    <row r="29244" ht="15" hidden="1" customHeight="1" x14ac:dyDescent="0.25"/>
    <row r="29245" ht="15" hidden="1" customHeight="1" x14ac:dyDescent="0.25"/>
    <row r="29246" ht="15" hidden="1" customHeight="1" x14ac:dyDescent="0.25"/>
    <row r="29247" ht="15" hidden="1" customHeight="1" x14ac:dyDescent="0.25"/>
    <row r="29248" ht="15" hidden="1" customHeight="1" x14ac:dyDescent="0.25"/>
    <row r="29249" ht="15" hidden="1" customHeight="1" x14ac:dyDescent="0.25"/>
    <row r="29250" ht="15" hidden="1" customHeight="1" x14ac:dyDescent="0.25"/>
    <row r="29251" ht="15" hidden="1" customHeight="1" x14ac:dyDescent="0.25"/>
    <row r="29252" ht="15" hidden="1" customHeight="1" x14ac:dyDescent="0.25"/>
    <row r="29253" ht="15" hidden="1" customHeight="1" x14ac:dyDescent="0.25"/>
    <row r="29254" ht="15" hidden="1" customHeight="1" x14ac:dyDescent="0.25"/>
    <row r="29255" ht="15" hidden="1" customHeight="1" x14ac:dyDescent="0.25"/>
    <row r="29256" ht="15" hidden="1" customHeight="1" x14ac:dyDescent="0.25"/>
    <row r="29257" ht="15" hidden="1" customHeight="1" x14ac:dyDescent="0.25"/>
    <row r="29258" ht="15" hidden="1" customHeight="1" x14ac:dyDescent="0.25"/>
    <row r="29259" ht="15" hidden="1" customHeight="1" x14ac:dyDescent="0.25"/>
    <row r="29260" ht="15" hidden="1" customHeight="1" x14ac:dyDescent="0.25"/>
    <row r="29261" ht="15" hidden="1" customHeight="1" x14ac:dyDescent="0.25"/>
    <row r="29262" ht="15" hidden="1" customHeight="1" x14ac:dyDescent="0.25"/>
    <row r="29263" ht="15" hidden="1" customHeight="1" x14ac:dyDescent="0.25"/>
    <row r="29264" ht="15" hidden="1" customHeight="1" x14ac:dyDescent="0.25"/>
    <row r="29265" ht="15" hidden="1" customHeight="1" x14ac:dyDescent="0.25"/>
    <row r="29266" ht="15" hidden="1" customHeight="1" x14ac:dyDescent="0.25"/>
    <row r="29267" ht="15" hidden="1" customHeight="1" x14ac:dyDescent="0.25"/>
    <row r="29268" ht="15" hidden="1" customHeight="1" x14ac:dyDescent="0.25"/>
    <row r="29269" ht="15" hidden="1" customHeight="1" x14ac:dyDescent="0.25"/>
    <row r="29270" ht="15" hidden="1" customHeight="1" x14ac:dyDescent="0.25"/>
    <row r="29271" ht="15" hidden="1" customHeight="1" x14ac:dyDescent="0.25"/>
    <row r="29272" ht="15" hidden="1" customHeight="1" x14ac:dyDescent="0.25"/>
    <row r="29273" ht="15" hidden="1" customHeight="1" x14ac:dyDescent="0.25"/>
    <row r="29274" ht="15" hidden="1" customHeight="1" x14ac:dyDescent="0.25"/>
    <row r="29275" ht="15" hidden="1" customHeight="1" x14ac:dyDescent="0.25"/>
    <row r="29276" ht="15" hidden="1" customHeight="1" x14ac:dyDescent="0.25"/>
    <row r="29277" ht="15" hidden="1" customHeight="1" x14ac:dyDescent="0.25"/>
    <row r="29278" ht="15" hidden="1" customHeight="1" x14ac:dyDescent="0.25"/>
    <row r="29279" ht="15" hidden="1" customHeight="1" x14ac:dyDescent="0.25"/>
    <row r="29280" ht="15" hidden="1" customHeight="1" x14ac:dyDescent="0.25"/>
    <row r="29281" ht="15" hidden="1" customHeight="1" x14ac:dyDescent="0.25"/>
    <row r="29282" ht="15" hidden="1" customHeight="1" x14ac:dyDescent="0.25"/>
    <row r="29283" ht="15" hidden="1" customHeight="1" x14ac:dyDescent="0.25"/>
    <row r="29284" ht="15" hidden="1" customHeight="1" x14ac:dyDescent="0.25"/>
    <row r="29285" ht="15" hidden="1" customHeight="1" x14ac:dyDescent="0.25"/>
    <row r="29286" ht="15" hidden="1" customHeight="1" x14ac:dyDescent="0.25"/>
    <row r="29287" ht="15" hidden="1" customHeight="1" x14ac:dyDescent="0.25"/>
    <row r="29288" ht="15" hidden="1" customHeight="1" x14ac:dyDescent="0.25"/>
    <row r="29289" ht="15" hidden="1" customHeight="1" x14ac:dyDescent="0.25"/>
    <row r="29290" ht="15" hidden="1" customHeight="1" x14ac:dyDescent="0.25"/>
    <row r="29291" ht="15" hidden="1" customHeight="1" x14ac:dyDescent="0.25"/>
    <row r="29292" ht="15" hidden="1" customHeight="1" x14ac:dyDescent="0.25"/>
    <row r="29293" ht="15" hidden="1" customHeight="1" x14ac:dyDescent="0.25"/>
    <row r="29294" ht="15" hidden="1" customHeight="1" x14ac:dyDescent="0.25"/>
    <row r="29295" ht="15" hidden="1" customHeight="1" x14ac:dyDescent="0.25"/>
    <row r="29296" ht="15" hidden="1" customHeight="1" x14ac:dyDescent="0.25"/>
    <row r="29297" ht="15" hidden="1" customHeight="1" x14ac:dyDescent="0.25"/>
    <row r="29298" ht="15" hidden="1" customHeight="1" x14ac:dyDescent="0.25"/>
    <row r="29299" ht="15" hidden="1" customHeight="1" x14ac:dyDescent="0.25"/>
    <row r="29300" ht="15" hidden="1" customHeight="1" x14ac:dyDescent="0.25"/>
    <row r="29301" ht="15" hidden="1" customHeight="1" x14ac:dyDescent="0.25"/>
    <row r="29302" ht="15" hidden="1" customHeight="1" x14ac:dyDescent="0.25"/>
    <row r="29303" ht="15" hidden="1" customHeight="1" x14ac:dyDescent="0.25"/>
    <row r="29304" ht="15" hidden="1" customHeight="1" x14ac:dyDescent="0.25"/>
    <row r="29305" ht="15" hidden="1" customHeight="1" x14ac:dyDescent="0.25"/>
    <row r="29306" ht="15" hidden="1" customHeight="1" x14ac:dyDescent="0.25"/>
    <row r="29307" ht="15" hidden="1" customHeight="1" x14ac:dyDescent="0.25"/>
    <row r="29308" ht="15" hidden="1" customHeight="1" x14ac:dyDescent="0.25"/>
    <row r="29309" ht="15" hidden="1" customHeight="1" x14ac:dyDescent="0.25"/>
    <row r="29310" ht="15" hidden="1" customHeight="1" x14ac:dyDescent="0.25"/>
    <row r="29311" ht="15" hidden="1" customHeight="1" x14ac:dyDescent="0.25"/>
    <row r="29312" ht="15" hidden="1" customHeight="1" x14ac:dyDescent="0.25"/>
    <row r="29313" ht="15" hidden="1" customHeight="1" x14ac:dyDescent="0.25"/>
    <row r="29314" ht="15" hidden="1" customHeight="1" x14ac:dyDescent="0.25"/>
    <row r="29315" ht="15" hidden="1" customHeight="1" x14ac:dyDescent="0.25"/>
    <row r="29316" ht="15" hidden="1" customHeight="1" x14ac:dyDescent="0.25"/>
    <row r="29317" ht="15" hidden="1" customHeight="1" x14ac:dyDescent="0.25"/>
    <row r="29318" ht="15" hidden="1" customHeight="1" x14ac:dyDescent="0.25"/>
    <row r="29319" ht="15" hidden="1" customHeight="1" x14ac:dyDescent="0.25"/>
    <row r="29320" ht="15" hidden="1" customHeight="1" x14ac:dyDescent="0.25"/>
    <row r="29321" ht="15" hidden="1" customHeight="1" x14ac:dyDescent="0.25"/>
    <row r="29322" ht="15" hidden="1" customHeight="1" x14ac:dyDescent="0.25"/>
    <row r="29323" ht="15" hidden="1" customHeight="1" x14ac:dyDescent="0.25"/>
    <row r="29324" ht="15" hidden="1" customHeight="1" x14ac:dyDescent="0.25"/>
    <row r="29325" ht="15" hidden="1" customHeight="1" x14ac:dyDescent="0.25"/>
    <row r="29326" ht="15" hidden="1" customHeight="1" x14ac:dyDescent="0.25"/>
    <row r="29327" ht="15" hidden="1" customHeight="1" x14ac:dyDescent="0.25"/>
    <row r="29328" ht="15" hidden="1" customHeight="1" x14ac:dyDescent="0.25"/>
    <row r="29329" ht="15" hidden="1" customHeight="1" x14ac:dyDescent="0.25"/>
    <row r="29330" ht="15" hidden="1" customHeight="1" x14ac:dyDescent="0.25"/>
    <row r="29331" ht="15" hidden="1" customHeight="1" x14ac:dyDescent="0.25"/>
    <row r="29332" ht="15" hidden="1" customHeight="1" x14ac:dyDescent="0.25"/>
    <row r="29333" ht="15" hidden="1" customHeight="1" x14ac:dyDescent="0.25"/>
    <row r="29334" ht="15" hidden="1" customHeight="1" x14ac:dyDescent="0.25"/>
    <row r="29335" ht="15" hidden="1" customHeight="1" x14ac:dyDescent="0.25"/>
    <row r="29336" ht="15" hidden="1" customHeight="1" x14ac:dyDescent="0.25"/>
    <row r="29337" ht="15" hidden="1" customHeight="1" x14ac:dyDescent="0.25"/>
    <row r="29338" ht="15" hidden="1" customHeight="1" x14ac:dyDescent="0.25"/>
    <row r="29339" ht="15" hidden="1" customHeight="1" x14ac:dyDescent="0.25"/>
    <row r="29340" ht="15" hidden="1" customHeight="1" x14ac:dyDescent="0.25"/>
    <row r="29341" ht="15" hidden="1" customHeight="1" x14ac:dyDescent="0.25"/>
    <row r="29342" ht="15" hidden="1" customHeight="1" x14ac:dyDescent="0.25"/>
    <row r="29343" ht="15" hidden="1" customHeight="1" x14ac:dyDescent="0.25"/>
    <row r="29344" ht="15" hidden="1" customHeight="1" x14ac:dyDescent="0.25"/>
    <row r="29345" ht="15" hidden="1" customHeight="1" x14ac:dyDescent="0.25"/>
    <row r="29346" ht="15" hidden="1" customHeight="1" x14ac:dyDescent="0.25"/>
    <row r="29347" ht="15" hidden="1" customHeight="1" x14ac:dyDescent="0.25"/>
    <row r="29348" ht="15" hidden="1" customHeight="1" x14ac:dyDescent="0.25"/>
    <row r="29349" ht="15" hidden="1" customHeight="1" x14ac:dyDescent="0.25"/>
    <row r="29350" ht="15" hidden="1" customHeight="1" x14ac:dyDescent="0.25"/>
    <row r="29351" ht="15" hidden="1" customHeight="1" x14ac:dyDescent="0.25"/>
    <row r="29352" ht="15" hidden="1" customHeight="1" x14ac:dyDescent="0.25"/>
    <row r="29353" ht="15" hidden="1" customHeight="1" x14ac:dyDescent="0.25"/>
    <row r="29354" ht="15" hidden="1" customHeight="1" x14ac:dyDescent="0.25"/>
    <row r="29355" ht="15" hidden="1" customHeight="1" x14ac:dyDescent="0.25"/>
    <row r="29356" ht="15" hidden="1" customHeight="1" x14ac:dyDescent="0.25"/>
    <row r="29357" ht="15" hidden="1" customHeight="1" x14ac:dyDescent="0.25"/>
    <row r="29358" ht="15" hidden="1" customHeight="1" x14ac:dyDescent="0.25"/>
    <row r="29359" ht="15" hidden="1" customHeight="1" x14ac:dyDescent="0.25"/>
    <row r="29360" ht="15" hidden="1" customHeight="1" x14ac:dyDescent="0.25"/>
    <row r="29361" ht="15" hidden="1" customHeight="1" x14ac:dyDescent="0.25"/>
    <row r="29362" ht="15" hidden="1" customHeight="1" x14ac:dyDescent="0.25"/>
    <row r="29363" ht="15" hidden="1" customHeight="1" x14ac:dyDescent="0.25"/>
    <row r="29364" ht="15" hidden="1" customHeight="1" x14ac:dyDescent="0.25"/>
    <row r="29365" ht="15" hidden="1" customHeight="1" x14ac:dyDescent="0.25"/>
    <row r="29366" ht="15" hidden="1" customHeight="1" x14ac:dyDescent="0.25"/>
    <row r="29367" ht="15" hidden="1" customHeight="1" x14ac:dyDescent="0.25"/>
    <row r="29368" ht="15" hidden="1" customHeight="1" x14ac:dyDescent="0.25"/>
    <row r="29369" ht="15" hidden="1" customHeight="1" x14ac:dyDescent="0.25"/>
    <row r="29370" ht="15" hidden="1" customHeight="1" x14ac:dyDescent="0.25"/>
    <row r="29371" ht="15" hidden="1" customHeight="1" x14ac:dyDescent="0.25"/>
    <row r="29372" ht="15" hidden="1" customHeight="1" x14ac:dyDescent="0.25"/>
    <row r="29373" ht="15" hidden="1" customHeight="1" x14ac:dyDescent="0.25"/>
    <row r="29374" ht="15" hidden="1" customHeight="1" x14ac:dyDescent="0.25"/>
    <row r="29375" ht="15" hidden="1" customHeight="1" x14ac:dyDescent="0.25"/>
    <row r="29376" ht="15" hidden="1" customHeight="1" x14ac:dyDescent="0.25"/>
    <row r="29377" ht="15" hidden="1" customHeight="1" x14ac:dyDescent="0.25"/>
    <row r="29378" ht="15" hidden="1" customHeight="1" x14ac:dyDescent="0.25"/>
    <row r="29379" ht="15" hidden="1" customHeight="1" x14ac:dyDescent="0.25"/>
    <row r="29380" ht="15" hidden="1" customHeight="1" x14ac:dyDescent="0.25"/>
    <row r="29381" ht="15" hidden="1" customHeight="1" x14ac:dyDescent="0.25"/>
    <row r="29382" ht="15" hidden="1" customHeight="1" x14ac:dyDescent="0.25"/>
    <row r="29383" ht="15" hidden="1" customHeight="1" x14ac:dyDescent="0.25"/>
    <row r="29384" ht="15" hidden="1" customHeight="1" x14ac:dyDescent="0.25"/>
    <row r="29385" ht="15" hidden="1" customHeight="1" x14ac:dyDescent="0.25"/>
    <row r="29386" ht="15" hidden="1" customHeight="1" x14ac:dyDescent="0.25"/>
    <row r="29387" ht="15" hidden="1" customHeight="1" x14ac:dyDescent="0.25"/>
    <row r="29388" ht="15" hidden="1" customHeight="1" x14ac:dyDescent="0.25"/>
    <row r="29389" ht="15" hidden="1" customHeight="1" x14ac:dyDescent="0.25"/>
    <row r="29390" ht="15" hidden="1" customHeight="1" x14ac:dyDescent="0.25"/>
    <row r="29391" ht="15" hidden="1" customHeight="1" x14ac:dyDescent="0.25"/>
    <row r="29392" ht="15" hidden="1" customHeight="1" x14ac:dyDescent="0.25"/>
    <row r="29393" ht="15" hidden="1" customHeight="1" x14ac:dyDescent="0.25"/>
    <row r="29394" ht="15" hidden="1" customHeight="1" x14ac:dyDescent="0.25"/>
    <row r="29395" ht="15" hidden="1" customHeight="1" x14ac:dyDescent="0.25"/>
    <row r="29396" ht="15" hidden="1" customHeight="1" x14ac:dyDescent="0.25"/>
    <row r="29397" ht="15" hidden="1" customHeight="1" x14ac:dyDescent="0.25"/>
    <row r="29398" ht="15" hidden="1" customHeight="1" x14ac:dyDescent="0.25"/>
    <row r="29399" ht="15" hidden="1" customHeight="1" x14ac:dyDescent="0.25"/>
    <row r="29400" ht="15" hidden="1" customHeight="1" x14ac:dyDescent="0.25"/>
    <row r="29401" ht="15" hidden="1" customHeight="1" x14ac:dyDescent="0.25"/>
    <row r="29402" ht="15" hidden="1" customHeight="1" x14ac:dyDescent="0.25"/>
    <row r="29403" ht="15" hidden="1" customHeight="1" x14ac:dyDescent="0.25"/>
    <row r="29404" ht="15" hidden="1" customHeight="1" x14ac:dyDescent="0.25"/>
    <row r="29405" ht="15" hidden="1" customHeight="1" x14ac:dyDescent="0.25"/>
    <row r="29406" ht="15" hidden="1" customHeight="1" x14ac:dyDescent="0.25"/>
    <row r="29407" ht="15" hidden="1" customHeight="1" x14ac:dyDescent="0.25"/>
    <row r="29408" ht="15" hidden="1" customHeight="1" x14ac:dyDescent="0.25"/>
    <row r="29409" ht="15" hidden="1" customHeight="1" x14ac:dyDescent="0.25"/>
    <row r="29410" ht="15" hidden="1" customHeight="1" x14ac:dyDescent="0.25"/>
    <row r="29411" ht="15" hidden="1" customHeight="1" x14ac:dyDescent="0.25"/>
    <row r="29412" ht="15" hidden="1" customHeight="1" x14ac:dyDescent="0.25"/>
    <row r="29413" ht="15" hidden="1" customHeight="1" x14ac:dyDescent="0.25"/>
    <row r="29414" ht="15" hidden="1" customHeight="1" x14ac:dyDescent="0.25"/>
    <row r="29415" ht="15" hidden="1" customHeight="1" x14ac:dyDescent="0.25"/>
    <row r="29416" ht="15" hidden="1" customHeight="1" x14ac:dyDescent="0.25"/>
    <row r="29417" ht="15" hidden="1" customHeight="1" x14ac:dyDescent="0.25"/>
    <row r="29418" ht="15" hidden="1" customHeight="1" x14ac:dyDescent="0.25"/>
    <row r="29419" ht="15" hidden="1" customHeight="1" x14ac:dyDescent="0.25"/>
    <row r="29420" ht="15" hidden="1" customHeight="1" x14ac:dyDescent="0.25"/>
    <row r="29421" ht="15" hidden="1" customHeight="1" x14ac:dyDescent="0.25"/>
    <row r="29422" ht="15" hidden="1" customHeight="1" x14ac:dyDescent="0.25"/>
    <row r="29423" ht="15" hidden="1" customHeight="1" x14ac:dyDescent="0.25"/>
    <row r="29424" ht="15" hidden="1" customHeight="1" x14ac:dyDescent="0.25"/>
    <row r="29425" ht="15" hidden="1" customHeight="1" x14ac:dyDescent="0.25"/>
    <row r="29426" ht="15" hidden="1" customHeight="1" x14ac:dyDescent="0.25"/>
    <row r="29427" ht="15" hidden="1" customHeight="1" x14ac:dyDescent="0.25"/>
    <row r="29428" ht="15" hidden="1" customHeight="1" x14ac:dyDescent="0.25"/>
    <row r="29429" ht="15" hidden="1" customHeight="1" x14ac:dyDescent="0.25"/>
    <row r="29430" ht="15" hidden="1" customHeight="1" x14ac:dyDescent="0.25"/>
    <row r="29431" ht="15" hidden="1" customHeight="1" x14ac:dyDescent="0.25"/>
    <row r="29432" ht="15" hidden="1" customHeight="1" x14ac:dyDescent="0.25"/>
    <row r="29433" ht="15" hidden="1" customHeight="1" x14ac:dyDescent="0.25"/>
    <row r="29434" ht="15" hidden="1" customHeight="1" x14ac:dyDescent="0.25"/>
    <row r="29435" ht="15" hidden="1" customHeight="1" x14ac:dyDescent="0.25"/>
    <row r="29436" ht="15" hidden="1" customHeight="1" x14ac:dyDescent="0.25"/>
    <row r="29437" ht="15" hidden="1" customHeight="1" x14ac:dyDescent="0.25"/>
    <row r="29438" ht="15" hidden="1" customHeight="1" x14ac:dyDescent="0.25"/>
    <row r="29439" ht="15" hidden="1" customHeight="1" x14ac:dyDescent="0.25"/>
    <row r="29440" ht="15" hidden="1" customHeight="1" x14ac:dyDescent="0.25"/>
    <row r="29441" ht="15" hidden="1" customHeight="1" x14ac:dyDescent="0.25"/>
    <row r="29442" ht="15" hidden="1" customHeight="1" x14ac:dyDescent="0.25"/>
    <row r="29443" ht="15" hidden="1" customHeight="1" x14ac:dyDescent="0.25"/>
    <row r="29444" ht="15" hidden="1" customHeight="1" x14ac:dyDescent="0.25"/>
    <row r="29445" ht="15" hidden="1" customHeight="1" x14ac:dyDescent="0.25"/>
    <row r="29446" ht="15" hidden="1" customHeight="1" x14ac:dyDescent="0.25"/>
    <row r="29447" ht="15" hidden="1" customHeight="1" x14ac:dyDescent="0.25"/>
    <row r="29448" ht="15" hidden="1" customHeight="1" x14ac:dyDescent="0.25"/>
    <row r="29449" ht="15" hidden="1" customHeight="1" x14ac:dyDescent="0.25"/>
    <row r="29450" ht="15" hidden="1" customHeight="1" x14ac:dyDescent="0.25"/>
    <row r="29451" ht="15" hidden="1" customHeight="1" x14ac:dyDescent="0.25"/>
    <row r="29452" ht="15" hidden="1" customHeight="1" x14ac:dyDescent="0.25"/>
    <row r="29453" ht="15" hidden="1" customHeight="1" x14ac:dyDescent="0.25"/>
    <row r="29454" ht="15" hidden="1" customHeight="1" x14ac:dyDescent="0.25"/>
    <row r="29455" ht="15" hidden="1" customHeight="1" x14ac:dyDescent="0.25"/>
    <row r="29456" ht="15" hidden="1" customHeight="1" x14ac:dyDescent="0.25"/>
    <row r="29457" ht="15" hidden="1" customHeight="1" x14ac:dyDescent="0.25"/>
    <row r="29458" ht="15" hidden="1" customHeight="1" x14ac:dyDescent="0.25"/>
    <row r="29459" ht="15" hidden="1" customHeight="1" x14ac:dyDescent="0.25"/>
    <row r="29460" ht="15" hidden="1" customHeight="1" x14ac:dyDescent="0.25"/>
    <row r="29461" ht="15" hidden="1" customHeight="1" x14ac:dyDescent="0.25"/>
    <row r="29462" ht="15" hidden="1" customHeight="1" x14ac:dyDescent="0.25"/>
    <row r="29463" ht="15" hidden="1" customHeight="1" x14ac:dyDescent="0.25"/>
    <row r="29464" ht="15" hidden="1" customHeight="1" x14ac:dyDescent="0.25"/>
    <row r="29465" ht="15" hidden="1" customHeight="1" x14ac:dyDescent="0.25"/>
    <row r="29466" ht="15" hidden="1" customHeight="1" x14ac:dyDescent="0.25"/>
    <row r="29467" ht="15" hidden="1" customHeight="1" x14ac:dyDescent="0.25"/>
    <row r="29468" ht="15" hidden="1" customHeight="1" x14ac:dyDescent="0.25"/>
    <row r="29469" ht="15" hidden="1" customHeight="1" x14ac:dyDescent="0.25"/>
    <row r="29470" ht="15" hidden="1" customHeight="1" x14ac:dyDescent="0.25"/>
    <row r="29471" ht="15" hidden="1" customHeight="1" x14ac:dyDescent="0.25"/>
    <row r="29472" ht="15" hidden="1" customHeight="1" x14ac:dyDescent="0.25"/>
    <row r="29473" ht="15" hidden="1" customHeight="1" x14ac:dyDescent="0.25"/>
    <row r="29474" ht="15" hidden="1" customHeight="1" x14ac:dyDescent="0.25"/>
    <row r="29475" ht="15" hidden="1" customHeight="1" x14ac:dyDescent="0.25"/>
    <row r="29476" ht="15" hidden="1" customHeight="1" x14ac:dyDescent="0.25"/>
    <row r="29477" ht="15" hidden="1" customHeight="1" x14ac:dyDescent="0.25"/>
    <row r="29478" ht="15" hidden="1" customHeight="1" x14ac:dyDescent="0.25"/>
    <row r="29479" ht="15" hidden="1" customHeight="1" x14ac:dyDescent="0.25"/>
    <row r="29480" ht="15" hidden="1" customHeight="1" x14ac:dyDescent="0.25"/>
    <row r="29481" ht="15" hidden="1" customHeight="1" x14ac:dyDescent="0.25"/>
    <row r="29482" ht="15" hidden="1" customHeight="1" x14ac:dyDescent="0.25"/>
    <row r="29483" ht="15" hidden="1" customHeight="1" x14ac:dyDescent="0.25"/>
    <row r="29484" ht="15" hidden="1" customHeight="1" x14ac:dyDescent="0.25"/>
    <row r="29485" ht="15" hidden="1" customHeight="1" x14ac:dyDescent="0.25"/>
    <row r="29486" ht="15" hidden="1" customHeight="1" x14ac:dyDescent="0.25"/>
    <row r="29487" ht="15" hidden="1" customHeight="1" x14ac:dyDescent="0.25"/>
    <row r="29488" ht="15" hidden="1" customHeight="1" x14ac:dyDescent="0.25"/>
    <row r="29489" ht="15" hidden="1" customHeight="1" x14ac:dyDescent="0.25"/>
    <row r="29490" ht="15" hidden="1" customHeight="1" x14ac:dyDescent="0.25"/>
    <row r="29491" ht="15" hidden="1" customHeight="1" x14ac:dyDescent="0.25"/>
    <row r="29492" ht="15" hidden="1" customHeight="1" x14ac:dyDescent="0.25"/>
    <row r="29493" ht="15" hidden="1" customHeight="1" x14ac:dyDescent="0.25"/>
    <row r="29494" ht="15" hidden="1" customHeight="1" x14ac:dyDescent="0.25"/>
    <row r="29495" ht="15" hidden="1" customHeight="1" x14ac:dyDescent="0.25"/>
    <row r="29496" ht="15" hidden="1" customHeight="1" x14ac:dyDescent="0.25"/>
    <row r="29497" ht="15" hidden="1" customHeight="1" x14ac:dyDescent="0.25"/>
    <row r="29498" ht="15" hidden="1" customHeight="1" x14ac:dyDescent="0.25"/>
    <row r="29499" ht="15" hidden="1" customHeight="1" x14ac:dyDescent="0.25"/>
    <row r="29500" ht="15" hidden="1" customHeight="1" x14ac:dyDescent="0.25"/>
    <row r="29501" ht="15" hidden="1" customHeight="1" x14ac:dyDescent="0.25"/>
    <row r="29502" ht="15" hidden="1" customHeight="1" x14ac:dyDescent="0.25"/>
    <row r="29503" ht="15" hidden="1" customHeight="1" x14ac:dyDescent="0.25"/>
    <row r="29504" ht="15" hidden="1" customHeight="1" x14ac:dyDescent="0.25"/>
    <row r="29505" ht="15" hidden="1" customHeight="1" x14ac:dyDescent="0.25"/>
    <row r="29506" ht="15" hidden="1" customHeight="1" x14ac:dyDescent="0.25"/>
    <row r="29507" ht="15" hidden="1" customHeight="1" x14ac:dyDescent="0.25"/>
    <row r="29508" ht="15" hidden="1" customHeight="1" x14ac:dyDescent="0.25"/>
    <row r="29509" ht="15" hidden="1" customHeight="1" x14ac:dyDescent="0.25"/>
    <row r="29510" ht="15" hidden="1" customHeight="1" x14ac:dyDescent="0.25"/>
    <row r="29511" ht="15" hidden="1" customHeight="1" x14ac:dyDescent="0.25"/>
    <row r="29512" ht="15" hidden="1" customHeight="1" x14ac:dyDescent="0.25"/>
    <row r="29513" ht="15" hidden="1" customHeight="1" x14ac:dyDescent="0.25"/>
    <row r="29514" ht="15" hidden="1" customHeight="1" x14ac:dyDescent="0.25"/>
    <row r="29515" ht="15" hidden="1" customHeight="1" x14ac:dyDescent="0.25"/>
    <row r="29516" ht="15" hidden="1" customHeight="1" x14ac:dyDescent="0.25"/>
    <row r="29517" ht="15" hidden="1" customHeight="1" x14ac:dyDescent="0.25"/>
    <row r="29518" ht="15" hidden="1" customHeight="1" x14ac:dyDescent="0.25"/>
    <row r="29519" ht="15" hidden="1" customHeight="1" x14ac:dyDescent="0.25"/>
    <row r="29520" ht="15" hidden="1" customHeight="1" x14ac:dyDescent="0.25"/>
    <row r="29521" ht="15" hidden="1" customHeight="1" x14ac:dyDescent="0.25"/>
    <row r="29522" ht="15" hidden="1" customHeight="1" x14ac:dyDescent="0.25"/>
    <row r="29523" ht="15" hidden="1" customHeight="1" x14ac:dyDescent="0.25"/>
    <row r="29524" ht="15" hidden="1" customHeight="1" x14ac:dyDescent="0.25"/>
    <row r="29525" ht="15" hidden="1" customHeight="1" x14ac:dyDescent="0.25"/>
    <row r="29526" ht="15" hidden="1" customHeight="1" x14ac:dyDescent="0.25"/>
    <row r="29527" ht="15" hidden="1" customHeight="1" x14ac:dyDescent="0.25"/>
    <row r="29528" ht="15" hidden="1" customHeight="1" x14ac:dyDescent="0.25"/>
    <row r="29529" ht="15" hidden="1" customHeight="1" x14ac:dyDescent="0.25"/>
    <row r="29530" ht="15" hidden="1" customHeight="1" x14ac:dyDescent="0.25"/>
    <row r="29531" ht="15" hidden="1" customHeight="1" x14ac:dyDescent="0.25"/>
    <row r="29532" ht="15" hidden="1" customHeight="1" x14ac:dyDescent="0.25"/>
    <row r="29533" ht="15" hidden="1" customHeight="1" x14ac:dyDescent="0.25"/>
    <row r="29534" ht="15" hidden="1" customHeight="1" x14ac:dyDescent="0.25"/>
    <row r="29535" ht="15" hidden="1" customHeight="1" x14ac:dyDescent="0.25"/>
    <row r="29536" ht="15" hidden="1" customHeight="1" x14ac:dyDescent="0.25"/>
    <row r="29537" ht="15" hidden="1" customHeight="1" x14ac:dyDescent="0.25"/>
    <row r="29538" ht="15" hidden="1" customHeight="1" x14ac:dyDescent="0.25"/>
    <row r="29539" ht="15" hidden="1" customHeight="1" x14ac:dyDescent="0.25"/>
    <row r="29540" ht="15" hidden="1" customHeight="1" x14ac:dyDescent="0.25"/>
    <row r="29541" ht="15" hidden="1" customHeight="1" x14ac:dyDescent="0.25"/>
    <row r="29542" ht="15" hidden="1" customHeight="1" x14ac:dyDescent="0.25"/>
    <row r="29543" ht="15" hidden="1" customHeight="1" x14ac:dyDescent="0.25"/>
    <row r="29544" ht="15" hidden="1" customHeight="1" x14ac:dyDescent="0.25"/>
    <row r="29545" ht="15" hidden="1" customHeight="1" x14ac:dyDescent="0.25"/>
    <row r="29546" ht="15" hidden="1" customHeight="1" x14ac:dyDescent="0.25"/>
    <row r="29547" ht="15" hidden="1" customHeight="1" x14ac:dyDescent="0.25"/>
    <row r="29548" ht="15" hidden="1" customHeight="1" x14ac:dyDescent="0.25"/>
    <row r="29549" ht="15" hidden="1" customHeight="1" x14ac:dyDescent="0.25"/>
    <row r="29550" ht="15" hidden="1" customHeight="1" x14ac:dyDescent="0.25"/>
    <row r="29551" ht="15" hidden="1" customHeight="1" x14ac:dyDescent="0.25"/>
    <row r="29552" ht="15" hidden="1" customHeight="1" x14ac:dyDescent="0.25"/>
    <row r="29553" ht="15" hidden="1" customHeight="1" x14ac:dyDescent="0.25"/>
    <row r="29554" ht="15" hidden="1" customHeight="1" x14ac:dyDescent="0.25"/>
    <row r="29555" ht="15" hidden="1" customHeight="1" x14ac:dyDescent="0.25"/>
    <row r="29556" ht="15" hidden="1" customHeight="1" x14ac:dyDescent="0.25"/>
    <row r="29557" ht="15" hidden="1" customHeight="1" x14ac:dyDescent="0.25"/>
    <row r="29558" ht="15" hidden="1" customHeight="1" x14ac:dyDescent="0.25"/>
    <row r="29559" ht="15" hidden="1" customHeight="1" x14ac:dyDescent="0.25"/>
    <row r="29560" ht="15" hidden="1" customHeight="1" x14ac:dyDescent="0.25"/>
    <row r="29561" ht="15" hidden="1" customHeight="1" x14ac:dyDescent="0.25"/>
    <row r="29562" ht="15" hidden="1" customHeight="1" x14ac:dyDescent="0.25"/>
    <row r="29563" ht="15" hidden="1" customHeight="1" x14ac:dyDescent="0.25"/>
    <row r="29564" ht="15" hidden="1" customHeight="1" x14ac:dyDescent="0.25"/>
    <row r="29565" ht="15" hidden="1" customHeight="1" x14ac:dyDescent="0.25"/>
    <row r="29566" ht="15" hidden="1" customHeight="1" x14ac:dyDescent="0.25"/>
    <row r="29567" ht="15" hidden="1" customHeight="1" x14ac:dyDescent="0.25"/>
    <row r="29568" ht="15" hidden="1" customHeight="1" x14ac:dyDescent="0.25"/>
    <row r="29569" ht="15" hidden="1" customHeight="1" x14ac:dyDescent="0.25"/>
    <row r="29570" ht="15" hidden="1" customHeight="1" x14ac:dyDescent="0.25"/>
    <row r="29571" ht="15" hidden="1" customHeight="1" x14ac:dyDescent="0.25"/>
    <row r="29572" ht="15" hidden="1" customHeight="1" x14ac:dyDescent="0.25"/>
    <row r="29573" ht="15" hidden="1" customHeight="1" x14ac:dyDescent="0.25"/>
    <row r="29574" ht="15" hidden="1" customHeight="1" x14ac:dyDescent="0.25"/>
    <row r="29575" ht="15" hidden="1" customHeight="1" x14ac:dyDescent="0.25"/>
    <row r="29576" ht="15" hidden="1" customHeight="1" x14ac:dyDescent="0.25"/>
    <row r="29577" ht="15" hidden="1" customHeight="1" x14ac:dyDescent="0.25"/>
    <row r="29578" ht="15" hidden="1" customHeight="1" x14ac:dyDescent="0.25"/>
    <row r="29579" ht="15" hidden="1" customHeight="1" x14ac:dyDescent="0.25"/>
    <row r="29580" ht="15" hidden="1" customHeight="1" x14ac:dyDescent="0.25"/>
    <row r="29581" ht="15" hidden="1" customHeight="1" x14ac:dyDescent="0.25"/>
    <row r="29582" ht="15" hidden="1" customHeight="1" x14ac:dyDescent="0.25"/>
    <row r="29583" ht="15" hidden="1" customHeight="1" x14ac:dyDescent="0.25"/>
    <row r="29584" ht="15" hidden="1" customHeight="1" x14ac:dyDescent="0.25"/>
    <row r="29585" ht="15" hidden="1" customHeight="1" x14ac:dyDescent="0.25"/>
    <row r="29586" ht="15" hidden="1" customHeight="1" x14ac:dyDescent="0.25"/>
    <row r="29587" ht="15" hidden="1" customHeight="1" x14ac:dyDescent="0.25"/>
    <row r="29588" ht="15" hidden="1" customHeight="1" x14ac:dyDescent="0.25"/>
    <row r="29589" ht="15" hidden="1" customHeight="1" x14ac:dyDescent="0.25"/>
    <row r="29590" ht="15" hidden="1" customHeight="1" x14ac:dyDescent="0.25"/>
    <row r="29591" ht="15" hidden="1" customHeight="1" x14ac:dyDescent="0.25"/>
    <row r="29592" ht="15" hidden="1" customHeight="1" x14ac:dyDescent="0.25"/>
    <row r="29593" ht="15" hidden="1" customHeight="1" x14ac:dyDescent="0.25"/>
    <row r="29594" ht="15" hidden="1" customHeight="1" x14ac:dyDescent="0.25"/>
    <row r="29595" ht="15" hidden="1" customHeight="1" x14ac:dyDescent="0.25"/>
    <row r="29596" ht="15" hidden="1" customHeight="1" x14ac:dyDescent="0.25"/>
    <row r="29597" ht="15" hidden="1" customHeight="1" x14ac:dyDescent="0.25"/>
    <row r="29598" ht="15" hidden="1" customHeight="1" x14ac:dyDescent="0.25"/>
    <row r="29599" ht="15" hidden="1" customHeight="1" x14ac:dyDescent="0.25"/>
    <row r="29600" ht="15" hidden="1" customHeight="1" x14ac:dyDescent="0.25"/>
    <row r="29601" ht="15" hidden="1" customHeight="1" x14ac:dyDescent="0.25"/>
    <row r="29602" ht="15" hidden="1" customHeight="1" x14ac:dyDescent="0.25"/>
    <row r="29603" ht="15" hidden="1" customHeight="1" x14ac:dyDescent="0.25"/>
    <row r="29604" ht="15" hidden="1" customHeight="1" x14ac:dyDescent="0.25"/>
    <row r="29605" ht="15" hidden="1" customHeight="1" x14ac:dyDescent="0.25"/>
    <row r="29606" ht="15" hidden="1" customHeight="1" x14ac:dyDescent="0.25"/>
    <row r="29607" ht="15" hidden="1" customHeight="1" x14ac:dyDescent="0.25"/>
    <row r="29608" ht="15" hidden="1" customHeight="1" x14ac:dyDescent="0.25"/>
    <row r="29609" ht="15" hidden="1" customHeight="1" x14ac:dyDescent="0.25"/>
    <row r="29610" ht="15" hidden="1" customHeight="1" x14ac:dyDescent="0.25"/>
    <row r="29611" ht="15" hidden="1" customHeight="1" x14ac:dyDescent="0.25"/>
    <row r="29612" ht="15" hidden="1" customHeight="1" x14ac:dyDescent="0.25"/>
    <row r="29613" ht="15" hidden="1" customHeight="1" x14ac:dyDescent="0.25"/>
    <row r="29614" ht="15" hidden="1" customHeight="1" x14ac:dyDescent="0.25"/>
    <row r="29615" ht="15" hidden="1" customHeight="1" x14ac:dyDescent="0.25"/>
    <row r="29616" ht="15" hidden="1" customHeight="1" x14ac:dyDescent="0.25"/>
    <row r="29617" ht="15" hidden="1" customHeight="1" x14ac:dyDescent="0.25"/>
    <row r="29618" ht="15" hidden="1" customHeight="1" x14ac:dyDescent="0.25"/>
    <row r="29619" ht="15" hidden="1" customHeight="1" x14ac:dyDescent="0.25"/>
    <row r="29620" ht="15" hidden="1" customHeight="1" x14ac:dyDescent="0.25"/>
    <row r="29621" ht="15" hidden="1" customHeight="1" x14ac:dyDescent="0.25"/>
    <row r="29622" ht="15" hidden="1" customHeight="1" x14ac:dyDescent="0.25"/>
    <row r="29623" ht="15" hidden="1" customHeight="1" x14ac:dyDescent="0.25"/>
    <row r="29624" ht="15" hidden="1" customHeight="1" x14ac:dyDescent="0.25"/>
    <row r="29625" ht="15" hidden="1" customHeight="1" x14ac:dyDescent="0.25"/>
    <row r="29626" ht="15" hidden="1" customHeight="1" x14ac:dyDescent="0.25"/>
    <row r="29627" ht="15" hidden="1" customHeight="1" x14ac:dyDescent="0.25"/>
    <row r="29628" ht="15" hidden="1" customHeight="1" x14ac:dyDescent="0.25"/>
    <row r="29629" ht="15" hidden="1" customHeight="1" x14ac:dyDescent="0.25"/>
    <row r="29630" ht="15" hidden="1" customHeight="1" x14ac:dyDescent="0.25"/>
    <row r="29631" ht="15" hidden="1" customHeight="1" x14ac:dyDescent="0.25"/>
    <row r="29632" ht="15" hidden="1" customHeight="1" x14ac:dyDescent="0.25"/>
    <row r="29633" ht="15" hidden="1" customHeight="1" x14ac:dyDescent="0.25"/>
    <row r="29634" ht="15" hidden="1" customHeight="1" x14ac:dyDescent="0.25"/>
    <row r="29635" ht="15" hidden="1" customHeight="1" x14ac:dyDescent="0.25"/>
    <row r="29636" ht="15" hidden="1" customHeight="1" x14ac:dyDescent="0.25"/>
    <row r="29637" ht="15" hidden="1" customHeight="1" x14ac:dyDescent="0.25"/>
    <row r="29638" ht="15" hidden="1" customHeight="1" x14ac:dyDescent="0.25"/>
    <row r="29639" ht="15" hidden="1" customHeight="1" x14ac:dyDescent="0.25"/>
    <row r="29640" ht="15" hidden="1" customHeight="1" x14ac:dyDescent="0.25"/>
    <row r="29641" ht="15" hidden="1" customHeight="1" x14ac:dyDescent="0.25"/>
    <row r="29642" ht="15" hidden="1" customHeight="1" x14ac:dyDescent="0.25"/>
    <row r="29643" ht="15" hidden="1" customHeight="1" x14ac:dyDescent="0.25"/>
    <row r="29644" ht="15" hidden="1" customHeight="1" x14ac:dyDescent="0.25"/>
    <row r="29645" ht="15" hidden="1" customHeight="1" x14ac:dyDescent="0.25"/>
    <row r="29646" ht="15" hidden="1" customHeight="1" x14ac:dyDescent="0.25"/>
    <row r="29647" ht="15" hidden="1" customHeight="1" x14ac:dyDescent="0.25"/>
    <row r="29648" ht="15" hidden="1" customHeight="1" x14ac:dyDescent="0.25"/>
    <row r="29649" ht="15" hidden="1" customHeight="1" x14ac:dyDescent="0.25"/>
    <row r="29650" ht="15" hidden="1" customHeight="1" x14ac:dyDescent="0.25"/>
    <row r="29651" ht="15" hidden="1" customHeight="1" x14ac:dyDescent="0.25"/>
    <row r="29652" ht="15" hidden="1" customHeight="1" x14ac:dyDescent="0.25"/>
    <row r="29653" ht="15" hidden="1" customHeight="1" x14ac:dyDescent="0.25"/>
    <row r="29654" ht="15" hidden="1" customHeight="1" x14ac:dyDescent="0.25"/>
    <row r="29655" ht="15" hidden="1" customHeight="1" x14ac:dyDescent="0.25"/>
    <row r="29656" ht="15" hidden="1" customHeight="1" x14ac:dyDescent="0.25"/>
    <row r="29657" ht="15" hidden="1" customHeight="1" x14ac:dyDescent="0.25"/>
    <row r="29658" ht="15" hidden="1" customHeight="1" x14ac:dyDescent="0.25"/>
    <row r="29659" ht="15" hidden="1" customHeight="1" x14ac:dyDescent="0.25"/>
    <row r="29660" ht="15" hidden="1" customHeight="1" x14ac:dyDescent="0.25"/>
    <row r="29661" ht="15" hidden="1" customHeight="1" x14ac:dyDescent="0.25"/>
    <row r="29662" ht="15" hidden="1" customHeight="1" x14ac:dyDescent="0.25"/>
    <row r="29663" ht="15" hidden="1" customHeight="1" x14ac:dyDescent="0.25"/>
    <row r="29664" ht="15" hidden="1" customHeight="1" x14ac:dyDescent="0.25"/>
    <row r="29665" ht="15" hidden="1" customHeight="1" x14ac:dyDescent="0.25"/>
    <row r="29666" ht="15" hidden="1" customHeight="1" x14ac:dyDescent="0.25"/>
    <row r="29667" ht="15" hidden="1" customHeight="1" x14ac:dyDescent="0.25"/>
    <row r="29668" ht="15" hidden="1" customHeight="1" x14ac:dyDescent="0.25"/>
    <row r="29669" ht="15" hidden="1" customHeight="1" x14ac:dyDescent="0.25"/>
    <row r="29670" ht="15" hidden="1" customHeight="1" x14ac:dyDescent="0.25"/>
    <row r="29671" ht="15" hidden="1" customHeight="1" x14ac:dyDescent="0.25"/>
    <row r="29672" ht="15" hidden="1" customHeight="1" x14ac:dyDescent="0.25"/>
    <row r="29673" ht="15" hidden="1" customHeight="1" x14ac:dyDescent="0.25"/>
    <row r="29674" ht="15" hidden="1" customHeight="1" x14ac:dyDescent="0.25"/>
    <row r="29675" ht="15" hidden="1" customHeight="1" x14ac:dyDescent="0.25"/>
    <row r="29676" ht="15" hidden="1" customHeight="1" x14ac:dyDescent="0.25"/>
    <row r="29677" ht="15" hidden="1" customHeight="1" x14ac:dyDescent="0.25"/>
    <row r="29678" ht="15" hidden="1" customHeight="1" x14ac:dyDescent="0.25"/>
    <row r="29679" ht="15" hidden="1" customHeight="1" x14ac:dyDescent="0.25"/>
    <row r="29680" ht="15" hidden="1" customHeight="1" x14ac:dyDescent="0.25"/>
    <row r="29681" ht="15" hidden="1" customHeight="1" x14ac:dyDescent="0.25"/>
    <row r="29682" ht="15" hidden="1" customHeight="1" x14ac:dyDescent="0.25"/>
    <row r="29683" ht="15" hidden="1" customHeight="1" x14ac:dyDescent="0.25"/>
    <row r="29684" ht="15" hidden="1" customHeight="1" x14ac:dyDescent="0.25"/>
    <row r="29685" ht="15" hidden="1" customHeight="1" x14ac:dyDescent="0.25"/>
    <row r="29686" ht="15" hidden="1" customHeight="1" x14ac:dyDescent="0.25"/>
    <row r="29687" ht="15" hidden="1" customHeight="1" x14ac:dyDescent="0.25"/>
    <row r="29688" ht="15" hidden="1" customHeight="1" x14ac:dyDescent="0.25"/>
    <row r="29689" ht="15" hidden="1" customHeight="1" x14ac:dyDescent="0.25"/>
    <row r="29690" ht="15" hidden="1" customHeight="1" x14ac:dyDescent="0.25"/>
    <row r="29691" ht="15" hidden="1" customHeight="1" x14ac:dyDescent="0.25"/>
    <row r="29692" ht="15" hidden="1" customHeight="1" x14ac:dyDescent="0.25"/>
    <row r="29693" ht="15" hidden="1" customHeight="1" x14ac:dyDescent="0.25"/>
    <row r="29694" ht="15" hidden="1" customHeight="1" x14ac:dyDescent="0.25"/>
    <row r="29695" ht="15" hidden="1" customHeight="1" x14ac:dyDescent="0.25"/>
    <row r="29696" ht="15" hidden="1" customHeight="1" x14ac:dyDescent="0.25"/>
    <row r="29697" ht="15" hidden="1" customHeight="1" x14ac:dyDescent="0.25"/>
    <row r="29698" ht="15" hidden="1" customHeight="1" x14ac:dyDescent="0.25"/>
    <row r="29699" ht="15" hidden="1" customHeight="1" x14ac:dyDescent="0.25"/>
    <row r="29700" ht="15" hidden="1" customHeight="1" x14ac:dyDescent="0.25"/>
    <row r="29701" ht="15" hidden="1" customHeight="1" x14ac:dyDescent="0.25"/>
    <row r="29702" ht="15" hidden="1" customHeight="1" x14ac:dyDescent="0.25"/>
    <row r="29703" ht="15" hidden="1" customHeight="1" x14ac:dyDescent="0.25"/>
    <row r="29704" ht="15" hidden="1" customHeight="1" x14ac:dyDescent="0.25"/>
    <row r="29705" ht="15" hidden="1" customHeight="1" x14ac:dyDescent="0.25"/>
    <row r="29706" ht="15" hidden="1" customHeight="1" x14ac:dyDescent="0.25"/>
    <row r="29707" ht="15" hidden="1" customHeight="1" x14ac:dyDescent="0.25"/>
    <row r="29708" ht="15" hidden="1" customHeight="1" x14ac:dyDescent="0.25"/>
    <row r="29709" ht="15" hidden="1" customHeight="1" x14ac:dyDescent="0.25"/>
    <row r="29710" ht="15" hidden="1" customHeight="1" x14ac:dyDescent="0.25"/>
    <row r="29711" ht="15" hidden="1" customHeight="1" x14ac:dyDescent="0.25"/>
    <row r="29712" ht="15" hidden="1" customHeight="1" x14ac:dyDescent="0.25"/>
    <row r="29713" ht="15" hidden="1" customHeight="1" x14ac:dyDescent="0.25"/>
    <row r="29714" ht="15" hidden="1" customHeight="1" x14ac:dyDescent="0.25"/>
    <row r="29715" ht="15" hidden="1" customHeight="1" x14ac:dyDescent="0.25"/>
    <row r="29716" ht="15" hidden="1" customHeight="1" x14ac:dyDescent="0.25"/>
    <row r="29717" ht="15" hidden="1" customHeight="1" x14ac:dyDescent="0.25"/>
    <row r="29718" ht="15" hidden="1" customHeight="1" x14ac:dyDescent="0.25"/>
    <row r="29719" ht="15" hidden="1" customHeight="1" x14ac:dyDescent="0.25"/>
    <row r="29720" ht="15" hidden="1" customHeight="1" x14ac:dyDescent="0.25"/>
    <row r="29721" ht="15" hidden="1" customHeight="1" x14ac:dyDescent="0.25"/>
    <row r="29722" ht="15" hidden="1" customHeight="1" x14ac:dyDescent="0.25"/>
    <row r="29723" ht="15" hidden="1" customHeight="1" x14ac:dyDescent="0.25"/>
    <row r="29724" ht="15" hidden="1" customHeight="1" x14ac:dyDescent="0.25"/>
    <row r="29725" ht="15" hidden="1" customHeight="1" x14ac:dyDescent="0.25"/>
    <row r="29726" ht="15" hidden="1" customHeight="1" x14ac:dyDescent="0.25"/>
    <row r="29727" ht="15" hidden="1" customHeight="1" x14ac:dyDescent="0.25"/>
    <row r="29728" ht="15" hidden="1" customHeight="1" x14ac:dyDescent="0.25"/>
    <row r="29729" ht="15" hidden="1" customHeight="1" x14ac:dyDescent="0.25"/>
    <row r="29730" ht="15" hidden="1" customHeight="1" x14ac:dyDescent="0.25"/>
    <row r="29731" ht="15" hidden="1" customHeight="1" x14ac:dyDescent="0.25"/>
    <row r="29732" ht="15" hidden="1" customHeight="1" x14ac:dyDescent="0.25"/>
    <row r="29733" ht="15" hidden="1" customHeight="1" x14ac:dyDescent="0.25"/>
    <row r="29734" ht="15" hidden="1" customHeight="1" x14ac:dyDescent="0.25"/>
    <row r="29735" ht="15" hidden="1" customHeight="1" x14ac:dyDescent="0.25"/>
    <row r="29736" ht="15" hidden="1" customHeight="1" x14ac:dyDescent="0.25"/>
    <row r="29737" ht="15" hidden="1" customHeight="1" x14ac:dyDescent="0.25"/>
    <row r="29738" ht="15" hidden="1" customHeight="1" x14ac:dyDescent="0.25"/>
    <row r="29739" ht="15" hidden="1" customHeight="1" x14ac:dyDescent="0.25"/>
    <row r="29740" ht="15" hidden="1" customHeight="1" x14ac:dyDescent="0.25"/>
    <row r="29741" ht="15" hidden="1" customHeight="1" x14ac:dyDescent="0.25"/>
    <row r="29742" ht="15" hidden="1" customHeight="1" x14ac:dyDescent="0.25"/>
    <row r="29743" ht="15" hidden="1" customHeight="1" x14ac:dyDescent="0.25"/>
    <row r="29744" ht="15" hidden="1" customHeight="1" x14ac:dyDescent="0.25"/>
    <row r="29745" ht="15" hidden="1" customHeight="1" x14ac:dyDescent="0.25"/>
    <row r="29746" ht="15" hidden="1" customHeight="1" x14ac:dyDescent="0.25"/>
    <row r="29747" ht="15" hidden="1" customHeight="1" x14ac:dyDescent="0.25"/>
    <row r="29748" ht="15" hidden="1" customHeight="1" x14ac:dyDescent="0.25"/>
    <row r="29749" ht="15" hidden="1" customHeight="1" x14ac:dyDescent="0.25"/>
    <row r="29750" ht="15" hidden="1" customHeight="1" x14ac:dyDescent="0.25"/>
    <row r="29751" ht="15" hidden="1" customHeight="1" x14ac:dyDescent="0.25"/>
    <row r="29752" ht="15" hidden="1" customHeight="1" x14ac:dyDescent="0.25"/>
    <row r="29753" ht="15" hidden="1" customHeight="1" x14ac:dyDescent="0.25"/>
    <row r="29754" ht="15" hidden="1" customHeight="1" x14ac:dyDescent="0.25"/>
    <row r="29755" ht="15" hidden="1" customHeight="1" x14ac:dyDescent="0.25"/>
    <row r="29756" ht="15" hidden="1" customHeight="1" x14ac:dyDescent="0.25"/>
    <row r="29757" ht="15" hidden="1" customHeight="1" x14ac:dyDescent="0.25"/>
    <row r="29758" ht="15" hidden="1" customHeight="1" x14ac:dyDescent="0.25"/>
    <row r="29759" ht="15" hidden="1" customHeight="1" x14ac:dyDescent="0.25"/>
    <row r="29760" ht="15" hidden="1" customHeight="1" x14ac:dyDescent="0.25"/>
    <row r="29761" ht="15" hidden="1" customHeight="1" x14ac:dyDescent="0.25"/>
    <row r="29762" ht="15" hidden="1" customHeight="1" x14ac:dyDescent="0.25"/>
    <row r="29763" ht="15" hidden="1" customHeight="1" x14ac:dyDescent="0.25"/>
    <row r="29764" ht="15" hidden="1" customHeight="1" x14ac:dyDescent="0.25"/>
    <row r="29765" ht="15" hidden="1" customHeight="1" x14ac:dyDescent="0.25"/>
    <row r="29766" ht="15" hidden="1" customHeight="1" x14ac:dyDescent="0.25"/>
    <row r="29767" ht="15" hidden="1" customHeight="1" x14ac:dyDescent="0.25"/>
    <row r="29768" ht="15" hidden="1" customHeight="1" x14ac:dyDescent="0.25"/>
    <row r="29769" ht="15" hidden="1" customHeight="1" x14ac:dyDescent="0.25"/>
    <row r="29770" ht="15" hidden="1" customHeight="1" x14ac:dyDescent="0.25"/>
    <row r="29771" ht="15" hidden="1" customHeight="1" x14ac:dyDescent="0.25"/>
    <row r="29772" ht="15" hidden="1" customHeight="1" x14ac:dyDescent="0.25"/>
    <row r="29773" ht="15" hidden="1" customHeight="1" x14ac:dyDescent="0.25"/>
    <row r="29774" ht="15" hidden="1" customHeight="1" x14ac:dyDescent="0.25"/>
    <row r="29775" ht="15" hidden="1" customHeight="1" x14ac:dyDescent="0.25"/>
    <row r="29776" ht="15" hidden="1" customHeight="1" x14ac:dyDescent="0.25"/>
    <row r="29777" ht="15" hidden="1" customHeight="1" x14ac:dyDescent="0.25"/>
    <row r="29778" ht="15" hidden="1" customHeight="1" x14ac:dyDescent="0.25"/>
    <row r="29779" ht="15" hidden="1" customHeight="1" x14ac:dyDescent="0.25"/>
    <row r="29780" ht="15" hidden="1" customHeight="1" x14ac:dyDescent="0.25"/>
    <row r="29781" ht="15" hidden="1" customHeight="1" x14ac:dyDescent="0.25"/>
    <row r="29782" ht="15" hidden="1" customHeight="1" x14ac:dyDescent="0.25"/>
    <row r="29783" ht="15" hidden="1" customHeight="1" x14ac:dyDescent="0.25"/>
    <row r="29784" ht="15" hidden="1" customHeight="1" x14ac:dyDescent="0.25"/>
    <row r="29785" ht="15" hidden="1" customHeight="1" x14ac:dyDescent="0.25"/>
    <row r="29786" ht="15" hidden="1" customHeight="1" x14ac:dyDescent="0.25"/>
    <row r="29787" ht="15" hidden="1" customHeight="1" x14ac:dyDescent="0.25"/>
    <row r="29788" ht="15" hidden="1" customHeight="1" x14ac:dyDescent="0.25"/>
    <row r="29789" ht="15" hidden="1" customHeight="1" x14ac:dyDescent="0.25"/>
    <row r="29790" ht="15" hidden="1" customHeight="1" x14ac:dyDescent="0.25"/>
    <row r="29791" ht="15" hidden="1" customHeight="1" x14ac:dyDescent="0.25"/>
    <row r="29792" ht="15" hidden="1" customHeight="1" x14ac:dyDescent="0.25"/>
    <row r="29793" ht="15" hidden="1" customHeight="1" x14ac:dyDescent="0.25"/>
    <row r="29794" ht="15" hidden="1" customHeight="1" x14ac:dyDescent="0.25"/>
    <row r="29795" ht="15" hidden="1" customHeight="1" x14ac:dyDescent="0.25"/>
    <row r="29796" ht="15" hidden="1" customHeight="1" x14ac:dyDescent="0.25"/>
    <row r="29797" ht="15" hidden="1" customHeight="1" x14ac:dyDescent="0.25"/>
    <row r="29798" ht="15" hidden="1" customHeight="1" x14ac:dyDescent="0.25"/>
    <row r="29799" ht="15" hidden="1" customHeight="1" x14ac:dyDescent="0.25"/>
    <row r="29800" ht="15" hidden="1" customHeight="1" x14ac:dyDescent="0.25"/>
    <row r="29801" ht="15" hidden="1" customHeight="1" x14ac:dyDescent="0.25"/>
    <row r="29802" ht="15" hidden="1" customHeight="1" x14ac:dyDescent="0.25"/>
    <row r="29803" ht="15" hidden="1" customHeight="1" x14ac:dyDescent="0.25"/>
    <row r="29804" ht="15" hidden="1" customHeight="1" x14ac:dyDescent="0.25"/>
    <row r="29805" ht="15" hidden="1" customHeight="1" x14ac:dyDescent="0.25"/>
    <row r="29806" ht="15" hidden="1" customHeight="1" x14ac:dyDescent="0.25"/>
    <row r="29807" ht="15" hidden="1" customHeight="1" x14ac:dyDescent="0.25"/>
    <row r="29808" ht="15" hidden="1" customHeight="1" x14ac:dyDescent="0.25"/>
    <row r="29809" ht="15" hidden="1" customHeight="1" x14ac:dyDescent="0.25"/>
    <row r="29810" ht="15" hidden="1" customHeight="1" x14ac:dyDescent="0.25"/>
    <row r="29811" ht="15" hidden="1" customHeight="1" x14ac:dyDescent="0.25"/>
    <row r="29812" ht="15" hidden="1" customHeight="1" x14ac:dyDescent="0.25"/>
    <row r="29813" ht="15" hidden="1" customHeight="1" x14ac:dyDescent="0.25"/>
    <row r="29814" ht="15" hidden="1" customHeight="1" x14ac:dyDescent="0.25"/>
    <row r="29815" ht="15" hidden="1" customHeight="1" x14ac:dyDescent="0.25"/>
    <row r="29816" ht="15" hidden="1" customHeight="1" x14ac:dyDescent="0.25"/>
    <row r="29817" ht="15" hidden="1" customHeight="1" x14ac:dyDescent="0.25"/>
    <row r="29818" ht="15" hidden="1" customHeight="1" x14ac:dyDescent="0.25"/>
    <row r="29819" ht="15" hidden="1" customHeight="1" x14ac:dyDescent="0.25"/>
    <row r="29820" ht="15" hidden="1" customHeight="1" x14ac:dyDescent="0.25"/>
    <row r="29821" ht="15" hidden="1" customHeight="1" x14ac:dyDescent="0.25"/>
    <row r="29822" ht="15" hidden="1" customHeight="1" x14ac:dyDescent="0.25"/>
    <row r="29823" ht="15" hidden="1" customHeight="1" x14ac:dyDescent="0.25"/>
    <row r="29824" ht="15" hidden="1" customHeight="1" x14ac:dyDescent="0.25"/>
    <row r="29825" ht="15" hidden="1" customHeight="1" x14ac:dyDescent="0.25"/>
    <row r="29826" ht="15" hidden="1" customHeight="1" x14ac:dyDescent="0.25"/>
    <row r="29827" ht="15" hidden="1" customHeight="1" x14ac:dyDescent="0.25"/>
    <row r="29828" ht="15" hidden="1" customHeight="1" x14ac:dyDescent="0.25"/>
    <row r="29829" ht="15" hidden="1" customHeight="1" x14ac:dyDescent="0.25"/>
    <row r="29830" ht="15" hidden="1" customHeight="1" x14ac:dyDescent="0.25"/>
    <row r="29831" ht="15" hidden="1" customHeight="1" x14ac:dyDescent="0.25"/>
    <row r="29832" ht="15" hidden="1" customHeight="1" x14ac:dyDescent="0.25"/>
    <row r="29833" ht="15" hidden="1" customHeight="1" x14ac:dyDescent="0.25"/>
    <row r="29834" ht="15" hidden="1" customHeight="1" x14ac:dyDescent="0.25"/>
    <row r="29835" ht="15" hidden="1" customHeight="1" x14ac:dyDescent="0.25"/>
    <row r="29836" ht="15" hidden="1" customHeight="1" x14ac:dyDescent="0.25"/>
    <row r="29837" ht="15" hidden="1" customHeight="1" x14ac:dyDescent="0.25"/>
    <row r="29838" ht="15" hidden="1" customHeight="1" x14ac:dyDescent="0.25"/>
    <row r="29839" ht="15" hidden="1" customHeight="1" x14ac:dyDescent="0.25"/>
    <row r="29840" ht="15" hidden="1" customHeight="1" x14ac:dyDescent="0.25"/>
    <row r="29841" ht="15" hidden="1" customHeight="1" x14ac:dyDescent="0.25"/>
    <row r="29842" ht="15" hidden="1" customHeight="1" x14ac:dyDescent="0.25"/>
    <row r="29843" ht="15" hidden="1" customHeight="1" x14ac:dyDescent="0.25"/>
    <row r="29844" ht="15" hidden="1" customHeight="1" x14ac:dyDescent="0.25"/>
    <row r="29845" ht="15" hidden="1" customHeight="1" x14ac:dyDescent="0.25"/>
    <row r="29846" ht="15" hidden="1" customHeight="1" x14ac:dyDescent="0.25"/>
    <row r="29847" ht="15" hidden="1" customHeight="1" x14ac:dyDescent="0.25"/>
    <row r="29848" ht="15" hidden="1" customHeight="1" x14ac:dyDescent="0.25"/>
    <row r="29849" ht="15" hidden="1" customHeight="1" x14ac:dyDescent="0.25"/>
    <row r="29850" ht="15" hidden="1" customHeight="1" x14ac:dyDescent="0.25"/>
    <row r="29851" ht="15" hidden="1" customHeight="1" x14ac:dyDescent="0.25"/>
    <row r="29852" ht="15" hidden="1" customHeight="1" x14ac:dyDescent="0.25"/>
    <row r="29853" ht="15" hidden="1" customHeight="1" x14ac:dyDescent="0.25"/>
    <row r="29854" ht="15" hidden="1" customHeight="1" x14ac:dyDescent="0.25"/>
    <row r="29855" ht="15" hidden="1" customHeight="1" x14ac:dyDescent="0.25"/>
    <row r="29856" ht="15" hidden="1" customHeight="1" x14ac:dyDescent="0.25"/>
    <row r="29857" ht="15" hidden="1" customHeight="1" x14ac:dyDescent="0.25"/>
    <row r="29858" ht="15" hidden="1" customHeight="1" x14ac:dyDescent="0.25"/>
    <row r="29859" ht="15" hidden="1" customHeight="1" x14ac:dyDescent="0.25"/>
    <row r="29860" ht="15" hidden="1" customHeight="1" x14ac:dyDescent="0.25"/>
    <row r="29861" ht="15" hidden="1" customHeight="1" x14ac:dyDescent="0.25"/>
    <row r="29862" ht="15" hidden="1" customHeight="1" x14ac:dyDescent="0.25"/>
    <row r="29863" ht="15" hidden="1" customHeight="1" x14ac:dyDescent="0.25"/>
    <row r="29864" ht="15" hidden="1" customHeight="1" x14ac:dyDescent="0.25"/>
    <row r="29865" ht="15" hidden="1" customHeight="1" x14ac:dyDescent="0.25"/>
    <row r="29866" ht="15" hidden="1" customHeight="1" x14ac:dyDescent="0.25"/>
    <row r="29867" ht="15" hidden="1" customHeight="1" x14ac:dyDescent="0.25"/>
    <row r="29868" ht="15" hidden="1" customHeight="1" x14ac:dyDescent="0.25"/>
    <row r="29869" ht="15" hidden="1" customHeight="1" x14ac:dyDescent="0.25"/>
    <row r="29870" ht="15" hidden="1" customHeight="1" x14ac:dyDescent="0.25"/>
    <row r="29871" ht="15" hidden="1" customHeight="1" x14ac:dyDescent="0.25"/>
    <row r="29872" ht="15" hidden="1" customHeight="1" x14ac:dyDescent="0.25"/>
    <row r="29873" ht="15" hidden="1" customHeight="1" x14ac:dyDescent="0.25"/>
    <row r="29874" ht="15" hidden="1" customHeight="1" x14ac:dyDescent="0.25"/>
    <row r="29875" ht="15" hidden="1" customHeight="1" x14ac:dyDescent="0.25"/>
    <row r="29876" ht="15" hidden="1" customHeight="1" x14ac:dyDescent="0.25"/>
    <row r="29877" ht="15" hidden="1" customHeight="1" x14ac:dyDescent="0.25"/>
    <row r="29878" ht="15" hidden="1" customHeight="1" x14ac:dyDescent="0.25"/>
    <row r="29879" ht="15" hidden="1" customHeight="1" x14ac:dyDescent="0.25"/>
    <row r="29880" ht="15" hidden="1" customHeight="1" x14ac:dyDescent="0.25"/>
    <row r="29881" ht="15" hidden="1" customHeight="1" x14ac:dyDescent="0.25"/>
    <row r="29882" ht="15" hidden="1" customHeight="1" x14ac:dyDescent="0.25"/>
    <row r="29883" ht="15" hidden="1" customHeight="1" x14ac:dyDescent="0.25"/>
    <row r="29884" ht="15" hidden="1" customHeight="1" x14ac:dyDescent="0.25"/>
    <row r="29885" ht="15" hidden="1" customHeight="1" x14ac:dyDescent="0.25"/>
    <row r="29886" ht="15" hidden="1" customHeight="1" x14ac:dyDescent="0.25"/>
    <row r="29887" ht="15" hidden="1" customHeight="1" x14ac:dyDescent="0.25"/>
    <row r="29888" ht="15" hidden="1" customHeight="1" x14ac:dyDescent="0.25"/>
    <row r="29889" ht="15" hidden="1" customHeight="1" x14ac:dyDescent="0.25"/>
    <row r="29890" ht="15" hidden="1" customHeight="1" x14ac:dyDescent="0.25"/>
    <row r="29891" ht="15" hidden="1" customHeight="1" x14ac:dyDescent="0.25"/>
    <row r="29892" ht="15" hidden="1" customHeight="1" x14ac:dyDescent="0.25"/>
    <row r="29893" ht="15" hidden="1" customHeight="1" x14ac:dyDescent="0.25"/>
    <row r="29894" ht="15" hidden="1" customHeight="1" x14ac:dyDescent="0.25"/>
    <row r="29895" ht="15" hidden="1" customHeight="1" x14ac:dyDescent="0.25"/>
    <row r="29896" ht="15" hidden="1" customHeight="1" x14ac:dyDescent="0.25"/>
    <row r="29897" ht="15" hidden="1" customHeight="1" x14ac:dyDescent="0.25"/>
    <row r="29898" ht="15" hidden="1" customHeight="1" x14ac:dyDescent="0.25"/>
    <row r="29899" ht="15" hidden="1" customHeight="1" x14ac:dyDescent="0.25"/>
    <row r="29900" ht="15" hidden="1" customHeight="1" x14ac:dyDescent="0.25"/>
    <row r="29901" ht="15" hidden="1" customHeight="1" x14ac:dyDescent="0.25"/>
    <row r="29902" ht="15" hidden="1" customHeight="1" x14ac:dyDescent="0.25"/>
    <row r="29903" ht="15" hidden="1" customHeight="1" x14ac:dyDescent="0.25"/>
    <row r="29904" ht="15" hidden="1" customHeight="1" x14ac:dyDescent="0.25"/>
    <row r="29905" ht="15" hidden="1" customHeight="1" x14ac:dyDescent="0.25"/>
    <row r="29906" ht="15" hidden="1" customHeight="1" x14ac:dyDescent="0.25"/>
    <row r="29907" ht="15" hidden="1" customHeight="1" x14ac:dyDescent="0.25"/>
    <row r="29908" ht="15" hidden="1" customHeight="1" x14ac:dyDescent="0.25"/>
    <row r="29909" ht="15" hidden="1" customHeight="1" x14ac:dyDescent="0.25"/>
    <row r="29910" ht="15" hidden="1" customHeight="1" x14ac:dyDescent="0.25"/>
    <row r="29911" ht="15" hidden="1" customHeight="1" x14ac:dyDescent="0.25"/>
    <row r="29912" ht="15" hidden="1" customHeight="1" x14ac:dyDescent="0.25"/>
    <row r="29913" ht="15" hidden="1" customHeight="1" x14ac:dyDescent="0.25"/>
    <row r="29914" ht="15" hidden="1" customHeight="1" x14ac:dyDescent="0.25"/>
    <row r="29915" ht="15" hidden="1" customHeight="1" x14ac:dyDescent="0.25"/>
    <row r="29916" ht="15" hidden="1" customHeight="1" x14ac:dyDescent="0.25"/>
    <row r="29917" ht="15" hidden="1" customHeight="1" x14ac:dyDescent="0.25"/>
    <row r="29918" ht="15" hidden="1" customHeight="1" x14ac:dyDescent="0.25"/>
    <row r="29919" ht="15" hidden="1" customHeight="1" x14ac:dyDescent="0.25"/>
    <row r="29920" ht="15" hidden="1" customHeight="1" x14ac:dyDescent="0.25"/>
    <row r="29921" ht="15" hidden="1" customHeight="1" x14ac:dyDescent="0.25"/>
    <row r="29922" ht="15" hidden="1" customHeight="1" x14ac:dyDescent="0.25"/>
    <row r="29923" ht="15" hidden="1" customHeight="1" x14ac:dyDescent="0.25"/>
    <row r="29924" ht="15" hidden="1" customHeight="1" x14ac:dyDescent="0.25"/>
    <row r="29925" ht="15" hidden="1" customHeight="1" x14ac:dyDescent="0.25"/>
    <row r="29926" ht="15" hidden="1" customHeight="1" x14ac:dyDescent="0.25"/>
    <row r="29927" ht="15" hidden="1" customHeight="1" x14ac:dyDescent="0.25"/>
    <row r="29928" ht="15" hidden="1" customHeight="1" x14ac:dyDescent="0.25"/>
    <row r="29929" ht="15" hidden="1" customHeight="1" x14ac:dyDescent="0.25"/>
    <row r="29930" ht="15" hidden="1" customHeight="1" x14ac:dyDescent="0.25"/>
    <row r="29931" ht="15" hidden="1" customHeight="1" x14ac:dyDescent="0.25"/>
    <row r="29932" ht="15" hidden="1" customHeight="1" x14ac:dyDescent="0.25"/>
    <row r="29933" ht="15" hidden="1" customHeight="1" x14ac:dyDescent="0.25"/>
    <row r="29934" ht="15" hidden="1" customHeight="1" x14ac:dyDescent="0.25"/>
    <row r="29935" ht="15" hidden="1" customHeight="1" x14ac:dyDescent="0.25"/>
    <row r="29936" ht="15" hidden="1" customHeight="1" x14ac:dyDescent="0.25"/>
    <row r="29937" ht="15" hidden="1" customHeight="1" x14ac:dyDescent="0.25"/>
    <row r="29938" ht="15" hidden="1" customHeight="1" x14ac:dyDescent="0.25"/>
    <row r="29939" ht="15" hidden="1" customHeight="1" x14ac:dyDescent="0.25"/>
    <row r="29940" ht="15" hidden="1" customHeight="1" x14ac:dyDescent="0.25"/>
    <row r="29941" ht="15" hidden="1" customHeight="1" x14ac:dyDescent="0.25"/>
    <row r="29942" ht="15" hidden="1" customHeight="1" x14ac:dyDescent="0.25"/>
    <row r="29943" ht="15" hidden="1" customHeight="1" x14ac:dyDescent="0.25"/>
    <row r="29944" ht="15" hidden="1" customHeight="1" x14ac:dyDescent="0.25"/>
    <row r="29945" ht="15" hidden="1" customHeight="1" x14ac:dyDescent="0.25"/>
    <row r="29946" ht="15" hidden="1" customHeight="1" x14ac:dyDescent="0.25"/>
    <row r="29947" ht="15" hidden="1" customHeight="1" x14ac:dyDescent="0.25"/>
    <row r="29948" ht="15" hidden="1" customHeight="1" x14ac:dyDescent="0.25"/>
    <row r="29949" ht="15" hidden="1" customHeight="1" x14ac:dyDescent="0.25"/>
    <row r="29950" ht="15" hidden="1" customHeight="1" x14ac:dyDescent="0.25"/>
    <row r="29951" ht="15" hidden="1" customHeight="1" x14ac:dyDescent="0.25"/>
    <row r="29952" ht="15" hidden="1" customHeight="1" x14ac:dyDescent="0.25"/>
    <row r="29953" ht="15" hidden="1" customHeight="1" x14ac:dyDescent="0.25"/>
    <row r="29954" ht="15" hidden="1" customHeight="1" x14ac:dyDescent="0.25"/>
    <row r="29955" ht="15" hidden="1" customHeight="1" x14ac:dyDescent="0.25"/>
    <row r="29956" ht="15" hidden="1" customHeight="1" x14ac:dyDescent="0.25"/>
    <row r="29957" ht="15" hidden="1" customHeight="1" x14ac:dyDescent="0.25"/>
    <row r="29958" ht="15" hidden="1" customHeight="1" x14ac:dyDescent="0.25"/>
    <row r="29959" ht="15" hidden="1" customHeight="1" x14ac:dyDescent="0.25"/>
    <row r="29960" ht="15" hidden="1" customHeight="1" x14ac:dyDescent="0.25"/>
    <row r="29961" ht="15" hidden="1" customHeight="1" x14ac:dyDescent="0.25"/>
    <row r="29962" ht="15" hidden="1" customHeight="1" x14ac:dyDescent="0.25"/>
    <row r="29963" ht="15" hidden="1" customHeight="1" x14ac:dyDescent="0.25"/>
    <row r="29964" ht="15" hidden="1" customHeight="1" x14ac:dyDescent="0.25"/>
    <row r="29965" ht="15" hidden="1" customHeight="1" x14ac:dyDescent="0.25"/>
    <row r="29966" ht="15" hidden="1" customHeight="1" x14ac:dyDescent="0.25"/>
    <row r="29967" ht="15" hidden="1" customHeight="1" x14ac:dyDescent="0.25"/>
    <row r="29968" ht="15" hidden="1" customHeight="1" x14ac:dyDescent="0.25"/>
    <row r="29969" ht="15" hidden="1" customHeight="1" x14ac:dyDescent="0.25"/>
    <row r="29970" ht="15" hidden="1" customHeight="1" x14ac:dyDescent="0.25"/>
    <row r="29971" ht="15" hidden="1" customHeight="1" x14ac:dyDescent="0.25"/>
    <row r="29972" ht="15" hidden="1" customHeight="1" x14ac:dyDescent="0.25"/>
    <row r="29973" ht="15" hidden="1" customHeight="1" x14ac:dyDescent="0.25"/>
    <row r="29974" ht="15" hidden="1" customHeight="1" x14ac:dyDescent="0.25"/>
    <row r="29975" ht="15" hidden="1" customHeight="1" x14ac:dyDescent="0.25"/>
    <row r="29976" ht="15" hidden="1" customHeight="1" x14ac:dyDescent="0.25"/>
    <row r="29977" ht="15" hidden="1" customHeight="1" x14ac:dyDescent="0.25"/>
    <row r="29978" ht="15" hidden="1" customHeight="1" x14ac:dyDescent="0.25"/>
    <row r="29979" ht="15" hidden="1" customHeight="1" x14ac:dyDescent="0.25"/>
    <row r="29980" ht="15" hidden="1" customHeight="1" x14ac:dyDescent="0.25"/>
    <row r="29981" ht="15" hidden="1" customHeight="1" x14ac:dyDescent="0.25"/>
    <row r="29982" ht="15" hidden="1" customHeight="1" x14ac:dyDescent="0.25"/>
    <row r="29983" ht="15" hidden="1" customHeight="1" x14ac:dyDescent="0.25"/>
    <row r="29984" ht="15" hidden="1" customHeight="1" x14ac:dyDescent="0.25"/>
    <row r="29985" ht="15" hidden="1" customHeight="1" x14ac:dyDescent="0.25"/>
    <row r="29986" ht="15" hidden="1" customHeight="1" x14ac:dyDescent="0.25"/>
    <row r="29987" ht="15" hidden="1" customHeight="1" x14ac:dyDescent="0.25"/>
    <row r="29988" ht="15" hidden="1" customHeight="1" x14ac:dyDescent="0.25"/>
    <row r="29989" ht="15" hidden="1" customHeight="1" x14ac:dyDescent="0.25"/>
    <row r="29990" ht="15" hidden="1" customHeight="1" x14ac:dyDescent="0.25"/>
    <row r="29991" ht="15" hidden="1" customHeight="1" x14ac:dyDescent="0.25"/>
    <row r="29992" ht="15" hidden="1" customHeight="1" x14ac:dyDescent="0.25"/>
    <row r="29993" ht="15" hidden="1" customHeight="1" x14ac:dyDescent="0.25"/>
    <row r="29994" ht="15" hidden="1" customHeight="1" x14ac:dyDescent="0.25"/>
    <row r="29995" ht="15" hidden="1" customHeight="1" x14ac:dyDescent="0.25"/>
    <row r="29996" ht="15" hidden="1" customHeight="1" x14ac:dyDescent="0.25"/>
    <row r="29997" ht="15" hidden="1" customHeight="1" x14ac:dyDescent="0.25"/>
    <row r="29998" ht="15" hidden="1" customHeight="1" x14ac:dyDescent="0.25"/>
    <row r="29999" ht="15" hidden="1" customHeight="1" x14ac:dyDescent="0.25"/>
    <row r="30000" ht="15" hidden="1" customHeight="1" x14ac:dyDescent="0.25"/>
    <row r="30001" ht="15" hidden="1" customHeight="1" x14ac:dyDescent="0.25"/>
    <row r="30002" ht="15" hidden="1" customHeight="1" x14ac:dyDescent="0.25"/>
    <row r="30003" ht="15" hidden="1" customHeight="1" x14ac:dyDescent="0.25"/>
    <row r="30004" ht="15" hidden="1" customHeight="1" x14ac:dyDescent="0.25"/>
    <row r="30005" ht="15" hidden="1" customHeight="1" x14ac:dyDescent="0.25"/>
    <row r="30006" ht="15" hidden="1" customHeight="1" x14ac:dyDescent="0.25"/>
    <row r="30007" ht="15" hidden="1" customHeight="1" x14ac:dyDescent="0.25"/>
    <row r="30008" ht="15" hidden="1" customHeight="1" x14ac:dyDescent="0.25"/>
    <row r="30009" ht="15" hidden="1" customHeight="1" x14ac:dyDescent="0.25"/>
    <row r="30010" ht="15" hidden="1" customHeight="1" x14ac:dyDescent="0.25"/>
    <row r="30011" ht="15" hidden="1" customHeight="1" x14ac:dyDescent="0.25"/>
    <row r="30012" ht="15" hidden="1" customHeight="1" x14ac:dyDescent="0.25"/>
    <row r="30013" ht="15" hidden="1" customHeight="1" x14ac:dyDescent="0.25"/>
    <row r="30014" ht="15" hidden="1" customHeight="1" x14ac:dyDescent="0.25"/>
    <row r="30015" ht="15" hidden="1" customHeight="1" x14ac:dyDescent="0.25"/>
    <row r="30016" ht="15" hidden="1" customHeight="1" x14ac:dyDescent="0.25"/>
    <row r="30017" ht="15" hidden="1" customHeight="1" x14ac:dyDescent="0.25"/>
    <row r="30018" ht="15" hidden="1" customHeight="1" x14ac:dyDescent="0.25"/>
    <row r="30019" ht="15" hidden="1" customHeight="1" x14ac:dyDescent="0.25"/>
    <row r="30020" ht="15" hidden="1" customHeight="1" x14ac:dyDescent="0.25"/>
    <row r="30021" ht="15" hidden="1" customHeight="1" x14ac:dyDescent="0.25"/>
    <row r="30022" ht="15" hidden="1" customHeight="1" x14ac:dyDescent="0.25"/>
    <row r="30023" ht="15" hidden="1" customHeight="1" x14ac:dyDescent="0.25"/>
    <row r="30024" ht="15" hidden="1" customHeight="1" x14ac:dyDescent="0.25"/>
    <row r="30025" ht="15" hidden="1" customHeight="1" x14ac:dyDescent="0.25"/>
    <row r="30026" ht="15" hidden="1" customHeight="1" x14ac:dyDescent="0.25"/>
    <row r="30027" ht="15" hidden="1" customHeight="1" x14ac:dyDescent="0.25"/>
    <row r="30028" ht="15" hidden="1" customHeight="1" x14ac:dyDescent="0.25"/>
    <row r="30029" ht="15" hidden="1" customHeight="1" x14ac:dyDescent="0.25"/>
    <row r="30030" ht="15" hidden="1" customHeight="1" x14ac:dyDescent="0.25"/>
    <row r="30031" ht="15" hidden="1" customHeight="1" x14ac:dyDescent="0.25"/>
    <row r="30032" ht="15" hidden="1" customHeight="1" x14ac:dyDescent="0.25"/>
    <row r="30033" ht="15" hidden="1" customHeight="1" x14ac:dyDescent="0.25"/>
    <row r="30034" ht="15" hidden="1" customHeight="1" x14ac:dyDescent="0.25"/>
    <row r="30035" ht="15" hidden="1" customHeight="1" x14ac:dyDescent="0.25"/>
    <row r="30036" ht="15" hidden="1" customHeight="1" x14ac:dyDescent="0.25"/>
    <row r="30037" ht="15" hidden="1" customHeight="1" x14ac:dyDescent="0.25"/>
    <row r="30038" ht="15" hidden="1" customHeight="1" x14ac:dyDescent="0.25"/>
    <row r="30039" ht="15" hidden="1" customHeight="1" x14ac:dyDescent="0.25"/>
    <row r="30040" ht="15" hidden="1" customHeight="1" x14ac:dyDescent="0.25"/>
    <row r="30041" ht="15" hidden="1" customHeight="1" x14ac:dyDescent="0.25"/>
    <row r="30042" ht="15" hidden="1" customHeight="1" x14ac:dyDescent="0.25"/>
    <row r="30043" ht="15" hidden="1" customHeight="1" x14ac:dyDescent="0.25"/>
    <row r="30044" ht="15" hidden="1" customHeight="1" x14ac:dyDescent="0.25"/>
    <row r="30045" ht="15" hidden="1" customHeight="1" x14ac:dyDescent="0.25"/>
    <row r="30046" ht="15" hidden="1" customHeight="1" x14ac:dyDescent="0.25"/>
    <row r="30047" ht="15" hidden="1" customHeight="1" x14ac:dyDescent="0.25"/>
    <row r="30048" ht="15" hidden="1" customHeight="1" x14ac:dyDescent="0.25"/>
    <row r="30049" ht="15" hidden="1" customHeight="1" x14ac:dyDescent="0.25"/>
    <row r="30050" ht="15" hidden="1" customHeight="1" x14ac:dyDescent="0.25"/>
    <row r="30051" ht="15" hidden="1" customHeight="1" x14ac:dyDescent="0.25"/>
    <row r="30052" ht="15" hidden="1" customHeight="1" x14ac:dyDescent="0.25"/>
    <row r="30053" ht="15" hidden="1" customHeight="1" x14ac:dyDescent="0.25"/>
    <row r="30054" ht="15" hidden="1" customHeight="1" x14ac:dyDescent="0.25"/>
    <row r="30055" ht="15" hidden="1" customHeight="1" x14ac:dyDescent="0.25"/>
    <row r="30056" ht="15" hidden="1" customHeight="1" x14ac:dyDescent="0.25"/>
    <row r="30057" ht="15" hidden="1" customHeight="1" x14ac:dyDescent="0.25"/>
    <row r="30058" ht="15" hidden="1" customHeight="1" x14ac:dyDescent="0.25"/>
    <row r="30059" ht="15" hidden="1" customHeight="1" x14ac:dyDescent="0.25"/>
    <row r="30060" ht="15" hidden="1" customHeight="1" x14ac:dyDescent="0.25"/>
    <row r="30061" ht="15" hidden="1" customHeight="1" x14ac:dyDescent="0.25"/>
    <row r="30062" ht="15" hidden="1" customHeight="1" x14ac:dyDescent="0.25"/>
    <row r="30063" ht="15" hidden="1" customHeight="1" x14ac:dyDescent="0.25"/>
    <row r="30064" ht="15" hidden="1" customHeight="1" x14ac:dyDescent="0.25"/>
    <row r="30065" ht="15" hidden="1" customHeight="1" x14ac:dyDescent="0.25"/>
    <row r="30066" ht="15" hidden="1" customHeight="1" x14ac:dyDescent="0.25"/>
    <row r="30067" ht="15" hidden="1" customHeight="1" x14ac:dyDescent="0.25"/>
    <row r="30068" ht="15" hidden="1" customHeight="1" x14ac:dyDescent="0.25"/>
    <row r="30069" ht="15" hidden="1" customHeight="1" x14ac:dyDescent="0.25"/>
    <row r="30070" ht="15" hidden="1" customHeight="1" x14ac:dyDescent="0.25"/>
    <row r="30071" ht="15" hidden="1" customHeight="1" x14ac:dyDescent="0.25"/>
    <row r="30072" ht="15" hidden="1" customHeight="1" x14ac:dyDescent="0.25"/>
    <row r="30073" ht="15" hidden="1" customHeight="1" x14ac:dyDescent="0.25"/>
    <row r="30074" ht="15" hidden="1" customHeight="1" x14ac:dyDescent="0.25"/>
    <row r="30075" ht="15" hidden="1" customHeight="1" x14ac:dyDescent="0.25"/>
    <row r="30076" ht="15" hidden="1" customHeight="1" x14ac:dyDescent="0.25"/>
    <row r="30077" ht="15" hidden="1" customHeight="1" x14ac:dyDescent="0.25"/>
    <row r="30078" ht="15" hidden="1" customHeight="1" x14ac:dyDescent="0.25"/>
    <row r="30079" ht="15" hidden="1" customHeight="1" x14ac:dyDescent="0.25"/>
    <row r="30080" ht="15" hidden="1" customHeight="1" x14ac:dyDescent="0.25"/>
    <row r="30081" ht="15" hidden="1" customHeight="1" x14ac:dyDescent="0.25"/>
    <row r="30082" ht="15" hidden="1" customHeight="1" x14ac:dyDescent="0.25"/>
    <row r="30083" ht="15" hidden="1" customHeight="1" x14ac:dyDescent="0.25"/>
    <row r="30084" ht="15" hidden="1" customHeight="1" x14ac:dyDescent="0.25"/>
    <row r="30085" ht="15" hidden="1" customHeight="1" x14ac:dyDescent="0.25"/>
    <row r="30086" ht="15" hidden="1" customHeight="1" x14ac:dyDescent="0.25"/>
    <row r="30087" ht="15" hidden="1" customHeight="1" x14ac:dyDescent="0.25"/>
    <row r="30088" ht="15" hidden="1" customHeight="1" x14ac:dyDescent="0.25"/>
    <row r="30089" ht="15" hidden="1" customHeight="1" x14ac:dyDescent="0.25"/>
    <row r="30090" ht="15" hidden="1" customHeight="1" x14ac:dyDescent="0.25"/>
    <row r="30091" ht="15" hidden="1" customHeight="1" x14ac:dyDescent="0.25"/>
    <row r="30092" ht="15" hidden="1" customHeight="1" x14ac:dyDescent="0.25"/>
    <row r="30093" ht="15" hidden="1" customHeight="1" x14ac:dyDescent="0.25"/>
    <row r="30094" ht="15" hidden="1" customHeight="1" x14ac:dyDescent="0.25"/>
    <row r="30095" ht="15" hidden="1" customHeight="1" x14ac:dyDescent="0.25"/>
    <row r="30096" ht="15" hidden="1" customHeight="1" x14ac:dyDescent="0.25"/>
    <row r="30097" ht="15" hidden="1" customHeight="1" x14ac:dyDescent="0.25"/>
    <row r="30098" ht="15" hidden="1" customHeight="1" x14ac:dyDescent="0.25"/>
    <row r="30099" ht="15" hidden="1" customHeight="1" x14ac:dyDescent="0.25"/>
    <row r="30100" ht="15" hidden="1" customHeight="1" x14ac:dyDescent="0.25"/>
    <row r="30101" ht="15" hidden="1" customHeight="1" x14ac:dyDescent="0.25"/>
    <row r="30102" ht="15" hidden="1" customHeight="1" x14ac:dyDescent="0.25"/>
    <row r="30103" ht="15" hidden="1" customHeight="1" x14ac:dyDescent="0.25"/>
    <row r="30104" ht="15" hidden="1" customHeight="1" x14ac:dyDescent="0.25"/>
    <row r="30105" ht="15" hidden="1" customHeight="1" x14ac:dyDescent="0.25"/>
    <row r="30106" ht="15" hidden="1" customHeight="1" x14ac:dyDescent="0.25"/>
    <row r="30107" ht="15" hidden="1" customHeight="1" x14ac:dyDescent="0.25"/>
    <row r="30108" ht="15" hidden="1" customHeight="1" x14ac:dyDescent="0.25"/>
    <row r="30109" ht="15" hidden="1" customHeight="1" x14ac:dyDescent="0.25"/>
    <row r="30110" ht="15" hidden="1" customHeight="1" x14ac:dyDescent="0.25"/>
    <row r="30111" ht="15" hidden="1" customHeight="1" x14ac:dyDescent="0.25"/>
    <row r="30112" ht="15" hidden="1" customHeight="1" x14ac:dyDescent="0.25"/>
    <row r="30113" ht="15" hidden="1" customHeight="1" x14ac:dyDescent="0.25"/>
    <row r="30114" ht="15" hidden="1" customHeight="1" x14ac:dyDescent="0.25"/>
    <row r="30115" ht="15" hidden="1" customHeight="1" x14ac:dyDescent="0.25"/>
    <row r="30116" ht="15" hidden="1" customHeight="1" x14ac:dyDescent="0.25"/>
    <row r="30117" ht="15" hidden="1" customHeight="1" x14ac:dyDescent="0.25"/>
    <row r="30118" ht="15" hidden="1" customHeight="1" x14ac:dyDescent="0.25"/>
    <row r="30119" ht="15" hidden="1" customHeight="1" x14ac:dyDescent="0.25"/>
    <row r="30120" ht="15" hidden="1" customHeight="1" x14ac:dyDescent="0.25"/>
    <row r="30121" ht="15" hidden="1" customHeight="1" x14ac:dyDescent="0.25"/>
    <row r="30122" ht="15" hidden="1" customHeight="1" x14ac:dyDescent="0.25"/>
    <row r="30123" ht="15" hidden="1" customHeight="1" x14ac:dyDescent="0.25"/>
    <row r="30124" ht="15" hidden="1" customHeight="1" x14ac:dyDescent="0.25"/>
    <row r="30125" ht="15" hidden="1" customHeight="1" x14ac:dyDescent="0.25"/>
    <row r="30126" ht="15" hidden="1" customHeight="1" x14ac:dyDescent="0.25"/>
    <row r="30127" ht="15" hidden="1" customHeight="1" x14ac:dyDescent="0.25"/>
    <row r="30128" ht="15" hidden="1" customHeight="1" x14ac:dyDescent="0.25"/>
    <row r="30129" ht="15" hidden="1" customHeight="1" x14ac:dyDescent="0.25"/>
    <row r="30130" ht="15" hidden="1" customHeight="1" x14ac:dyDescent="0.25"/>
    <row r="30131" ht="15" hidden="1" customHeight="1" x14ac:dyDescent="0.25"/>
    <row r="30132" ht="15" hidden="1" customHeight="1" x14ac:dyDescent="0.25"/>
    <row r="30133" ht="15" hidden="1" customHeight="1" x14ac:dyDescent="0.25"/>
    <row r="30134" ht="15" hidden="1" customHeight="1" x14ac:dyDescent="0.25"/>
    <row r="30135" ht="15" hidden="1" customHeight="1" x14ac:dyDescent="0.25"/>
    <row r="30136" ht="15" hidden="1" customHeight="1" x14ac:dyDescent="0.25"/>
    <row r="30137" ht="15" hidden="1" customHeight="1" x14ac:dyDescent="0.25"/>
    <row r="30138" ht="15" hidden="1" customHeight="1" x14ac:dyDescent="0.25"/>
    <row r="30139" ht="15" hidden="1" customHeight="1" x14ac:dyDescent="0.25"/>
    <row r="30140" ht="15" hidden="1" customHeight="1" x14ac:dyDescent="0.25"/>
    <row r="30141" ht="15" hidden="1" customHeight="1" x14ac:dyDescent="0.25"/>
    <row r="30142" ht="15" hidden="1" customHeight="1" x14ac:dyDescent="0.25"/>
    <row r="30143" ht="15" hidden="1" customHeight="1" x14ac:dyDescent="0.25"/>
    <row r="30144" ht="15" hidden="1" customHeight="1" x14ac:dyDescent="0.25"/>
    <row r="30145" ht="15" hidden="1" customHeight="1" x14ac:dyDescent="0.25"/>
    <row r="30146" ht="15" hidden="1" customHeight="1" x14ac:dyDescent="0.25"/>
    <row r="30147" ht="15" hidden="1" customHeight="1" x14ac:dyDescent="0.25"/>
    <row r="30148" ht="15" hidden="1" customHeight="1" x14ac:dyDescent="0.25"/>
    <row r="30149" ht="15" hidden="1" customHeight="1" x14ac:dyDescent="0.25"/>
    <row r="30150" ht="15" hidden="1" customHeight="1" x14ac:dyDescent="0.25"/>
    <row r="30151" ht="15" hidden="1" customHeight="1" x14ac:dyDescent="0.25"/>
    <row r="30152" ht="15" hidden="1" customHeight="1" x14ac:dyDescent="0.25"/>
    <row r="30153" ht="15" hidden="1" customHeight="1" x14ac:dyDescent="0.25"/>
    <row r="30154" ht="15" hidden="1" customHeight="1" x14ac:dyDescent="0.25"/>
    <row r="30155" ht="15" hidden="1" customHeight="1" x14ac:dyDescent="0.25"/>
    <row r="30156" ht="15" hidden="1" customHeight="1" x14ac:dyDescent="0.25"/>
    <row r="30157" ht="15" hidden="1" customHeight="1" x14ac:dyDescent="0.25"/>
    <row r="30158" ht="15" hidden="1" customHeight="1" x14ac:dyDescent="0.25"/>
    <row r="30159" ht="15" hidden="1" customHeight="1" x14ac:dyDescent="0.25"/>
    <row r="30160" ht="15" hidden="1" customHeight="1" x14ac:dyDescent="0.25"/>
    <row r="30161" ht="15" hidden="1" customHeight="1" x14ac:dyDescent="0.25"/>
    <row r="30162" ht="15" hidden="1" customHeight="1" x14ac:dyDescent="0.25"/>
    <row r="30163" ht="15" hidden="1" customHeight="1" x14ac:dyDescent="0.25"/>
    <row r="30164" ht="15" hidden="1" customHeight="1" x14ac:dyDescent="0.25"/>
    <row r="30165" ht="15" hidden="1" customHeight="1" x14ac:dyDescent="0.25"/>
    <row r="30166" ht="15" hidden="1" customHeight="1" x14ac:dyDescent="0.25"/>
    <row r="30167" ht="15" hidden="1" customHeight="1" x14ac:dyDescent="0.25"/>
    <row r="30168" ht="15" hidden="1" customHeight="1" x14ac:dyDescent="0.25"/>
    <row r="30169" ht="15" hidden="1" customHeight="1" x14ac:dyDescent="0.25"/>
    <row r="30170" ht="15" hidden="1" customHeight="1" x14ac:dyDescent="0.25"/>
    <row r="30171" ht="15" hidden="1" customHeight="1" x14ac:dyDescent="0.25"/>
    <row r="30172" ht="15" hidden="1" customHeight="1" x14ac:dyDescent="0.25"/>
    <row r="30173" ht="15" hidden="1" customHeight="1" x14ac:dyDescent="0.25"/>
    <row r="30174" ht="15" hidden="1" customHeight="1" x14ac:dyDescent="0.25"/>
    <row r="30175" ht="15" hidden="1" customHeight="1" x14ac:dyDescent="0.25"/>
    <row r="30176" ht="15" hidden="1" customHeight="1" x14ac:dyDescent="0.25"/>
    <row r="30177" ht="15" hidden="1" customHeight="1" x14ac:dyDescent="0.25"/>
    <row r="30178" ht="15" hidden="1" customHeight="1" x14ac:dyDescent="0.25"/>
    <row r="30179" ht="15" hidden="1" customHeight="1" x14ac:dyDescent="0.25"/>
    <row r="30180" ht="15" hidden="1" customHeight="1" x14ac:dyDescent="0.25"/>
    <row r="30181" ht="15" hidden="1" customHeight="1" x14ac:dyDescent="0.25"/>
    <row r="30182" ht="15" hidden="1" customHeight="1" x14ac:dyDescent="0.25"/>
    <row r="30183" ht="15" hidden="1" customHeight="1" x14ac:dyDescent="0.25"/>
    <row r="30184" ht="15" hidden="1" customHeight="1" x14ac:dyDescent="0.25"/>
    <row r="30185" ht="15" hidden="1" customHeight="1" x14ac:dyDescent="0.25"/>
    <row r="30186" ht="15" hidden="1" customHeight="1" x14ac:dyDescent="0.25"/>
    <row r="30187" ht="15" hidden="1" customHeight="1" x14ac:dyDescent="0.25"/>
    <row r="30188" ht="15" hidden="1" customHeight="1" x14ac:dyDescent="0.25"/>
    <row r="30189" ht="15" hidden="1" customHeight="1" x14ac:dyDescent="0.25"/>
    <row r="30190" ht="15" hidden="1" customHeight="1" x14ac:dyDescent="0.25"/>
    <row r="30191" ht="15" hidden="1" customHeight="1" x14ac:dyDescent="0.25"/>
    <row r="30192" ht="15" hidden="1" customHeight="1" x14ac:dyDescent="0.25"/>
    <row r="30193" ht="15" hidden="1" customHeight="1" x14ac:dyDescent="0.25"/>
    <row r="30194" ht="15" hidden="1" customHeight="1" x14ac:dyDescent="0.25"/>
    <row r="30195" ht="15" hidden="1" customHeight="1" x14ac:dyDescent="0.25"/>
    <row r="30196" ht="15" hidden="1" customHeight="1" x14ac:dyDescent="0.25"/>
    <row r="30197" ht="15" hidden="1" customHeight="1" x14ac:dyDescent="0.25"/>
    <row r="30198" ht="15" hidden="1" customHeight="1" x14ac:dyDescent="0.25"/>
    <row r="30199" ht="15" hidden="1" customHeight="1" x14ac:dyDescent="0.25"/>
    <row r="30200" ht="15" hidden="1" customHeight="1" x14ac:dyDescent="0.25"/>
    <row r="30201" ht="15" hidden="1" customHeight="1" x14ac:dyDescent="0.25"/>
    <row r="30202" ht="15" hidden="1" customHeight="1" x14ac:dyDescent="0.25"/>
    <row r="30203" ht="15" hidden="1" customHeight="1" x14ac:dyDescent="0.25"/>
    <row r="30204" ht="15" hidden="1" customHeight="1" x14ac:dyDescent="0.25"/>
    <row r="30205" ht="15" hidden="1" customHeight="1" x14ac:dyDescent="0.25"/>
    <row r="30206" ht="15" hidden="1" customHeight="1" x14ac:dyDescent="0.25"/>
    <row r="30207" ht="15" hidden="1" customHeight="1" x14ac:dyDescent="0.25"/>
    <row r="30208" ht="15" hidden="1" customHeight="1" x14ac:dyDescent="0.25"/>
    <row r="30209" ht="15" hidden="1" customHeight="1" x14ac:dyDescent="0.25"/>
    <row r="30210" ht="15" hidden="1" customHeight="1" x14ac:dyDescent="0.25"/>
    <row r="30211" ht="15" hidden="1" customHeight="1" x14ac:dyDescent="0.25"/>
    <row r="30212" ht="15" hidden="1" customHeight="1" x14ac:dyDescent="0.25"/>
    <row r="30213" ht="15" hidden="1" customHeight="1" x14ac:dyDescent="0.25"/>
    <row r="30214" ht="15" hidden="1" customHeight="1" x14ac:dyDescent="0.25"/>
    <row r="30215" ht="15" hidden="1" customHeight="1" x14ac:dyDescent="0.25"/>
    <row r="30216" ht="15" hidden="1" customHeight="1" x14ac:dyDescent="0.25"/>
    <row r="30217" ht="15" hidden="1" customHeight="1" x14ac:dyDescent="0.25"/>
    <row r="30218" ht="15" hidden="1" customHeight="1" x14ac:dyDescent="0.25"/>
    <row r="30219" ht="15" hidden="1" customHeight="1" x14ac:dyDescent="0.25"/>
    <row r="30220" ht="15" hidden="1" customHeight="1" x14ac:dyDescent="0.25"/>
    <row r="30221" ht="15" hidden="1" customHeight="1" x14ac:dyDescent="0.25"/>
    <row r="30222" ht="15" hidden="1" customHeight="1" x14ac:dyDescent="0.25"/>
    <row r="30223" ht="15" hidden="1" customHeight="1" x14ac:dyDescent="0.25"/>
    <row r="30224" ht="15" hidden="1" customHeight="1" x14ac:dyDescent="0.25"/>
    <row r="30225" ht="15" hidden="1" customHeight="1" x14ac:dyDescent="0.25"/>
    <row r="30226" ht="15" hidden="1" customHeight="1" x14ac:dyDescent="0.25"/>
    <row r="30227" ht="15" hidden="1" customHeight="1" x14ac:dyDescent="0.25"/>
    <row r="30228" ht="15" hidden="1" customHeight="1" x14ac:dyDescent="0.25"/>
    <row r="30229" ht="15" hidden="1" customHeight="1" x14ac:dyDescent="0.25"/>
    <row r="30230" ht="15" hidden="1" customHeight="1" x14ac:dyDescent="0.25"/>
    <row r="30231" ht="15" hidden="1" customHeight="1" x14ac:dyDescent="0.25"/>
    <row r="30232" ht="15" hidden="1" customHeight="1" x14ac:dyDescent="0.25"/>
    <row r="30233" ht="15" hidden="1" customHeight="1" x14ac:dyDescent="0.25"/>
    <row r="30234" ht="15" hidden="1" customHeight="1" x14ac:dyDescent="0.25"/>
    <row r="30235" ht="15" hidden="1" customHeight="1" x14ac:dyDescent="0.25"/>
    <row r="30236" ht="15" hidden="1" customHeight="1" x14ac:dyDescent="0.25"/>
    <row r="30237" ht="15" hidden="1" customHeight="1" x14ac:dyDescent="0.25"/>
    <row r="30238" ht="15" hidden="1" customHeight="1" x14ac:dyDescent="0.25"/>
    <row r="30239" ht="15" hidden="1" customHeight="1" x14ac:dyDescent="0.25"/>
    <row r="30240" ht="15" hidden="1" customHeight="1" x14ac:dyDescent="0.25"/>
    <row r="30241" ht="15" hidden="1" customHeight="1" x14ac:dyDescent="0.25"/>
    <row r="30242" ht="15" hidden="1" customHeight="1" x14ac:dyDescent="0.25"/>
    <row r="30243" ht="15" hidden="1" customHeight="1" x14ac:dyDescent="0.25"/>
    <row r="30244" ht="15" hidden="1" customHeight="1" x14ac:dyDescent="0.25"/>
    <row r="30245" ht="15" hidden="1" customHeight="1" x14ac:dyDescent="0.25"/>
    <row r="30246" ht="15" hidden="1" customHeight="1" x14ac:dyDescent="0.25"/>
    <row r="30247" ht="15" hidden="1" customHeight="1" x14ac:dyDescent="0.25"/>
    <row r="30248" ht="15" hidden="1" customHeight="1" x14ac:dyDescent="0.25"/>
    <row r="30249" ht="15" hidden="1" customHeight="1" x14ac:dyDescent="0.25"/>
    <row r="30250" ht="15" hidden="1" customHeight="1" x14ac:dyDescent="0.25"/>
    <row r="30251" ht="15" hidden="1" customHeight="1" x14ac:dyDescent="0.25"/>
    <row r="30252" ht="15" hidden="1" customHeight="1" x14ac:dyDescent="0.25"/>
    <row r="30253" ht="15" hidden="1" customHeight="1" x14ac:dyDescent="0.25"/>
    <row r="30254" ht="15" hidden="1" customHeight="1" x14ac:dyDescent="0.25"/>
    <row r="30255" ht="15" hidden="1" customHeight="1" x14ac:dyDescent="0.25"/>
    <row r="30256" ht="15" hidden="1" customHeight="1" x14ac:dyDescent="0.25"/>
    <row r="30257" ht="15" hidden="1" customHeight="1" x14ac:dyDescent="0.25"/>
    <row r="30258" ht="15" hidden="1" customHeight="1" x14ac:dyDescent="0.25"/>
    <row r="30259" ht="15" hidden="1" customHeight="1" x14ac:dyDescent="0.25"/>
    <row r="30260" ht="15" hidden="1" customHeight="1" x14ac:dyDescent="0.25"/>
    <row r="30261" ht="15" hidden="1" customHeight="1" x14ac:dyDescent="0.25"/>
    <row r="30262" ht="15" hidden="1" customHeight="1" x14ac:dyDescent="0.25"/>
    <row r="30263" ht="15" hidden="1" customHeight="1" x14ac:dyDescent="0.25"/>
    <row r="30264" ht="15" hidden="1" customHeight="1" x14ac:dyDescent="0.25"/>
    <row r="30265" ht="15" hidden="1" customHeight="1" x14ac:dyDescent="0.25"/>
    <row r="30266" ht="15" hidden="1" customHeight="1" x14ac:dyDescent="0.25"/>
    <row r="30267" ht="15" hidden="1" customHeight="1" x14ac:dyDescent="0.25"/>
    <row r="30268" ht="15" hidden="1" customHeight="1" x14ac:dyDescent="0.25"/>
    <row r="30269" ht="15" hidden="1" customHeight="1" x14ac:dyDescent="0.25"/>
    <row r="30270" ht="15" hidden="1" customHeight="1" x14ac:dyDescent="0.25"/>
    <row r="30271" ht="15" hidden="1" customHeight="1" x14ac:dyDescent="0.25"/>
    <row r="30272" ht="15" hidden="1" customHeight="1" x14ac:dyDescent="0.25"/>
    <row r="30273" ht="15" hidden="1" customHeight="1" x14ac:dyDescent="0.25"/>
    <row r="30274" ht="15" hidden="1" customHeight="1" x14ac:dyDescent="0.25"/>
    <row r="30275" ht="15" hidden="1" customHeight="1" x14ac:dyDescent="0.25"/>
    <row r="30276" ht="15" hidden="1" customHeight="1" x14ac:dyDescent="0.25"/>
    <row r="30277" ht="15" hidden="1" customHeight="1" x14ac:dyDescent="0.25"/>
    <row r="30278" ht="15" hidden="1" customHeight="1" x14ac:dyDescent="0.25"/>
    <row r="30279" ht="15" hidden="1" customHeight="1" x14ac:dyDescent="0.25"/>
    <row r="30280" ht="15" hidden="1" customHeight="1" x14ac:dyDescent="0.25"/>
    <row r="30281" ht="15" hidden="1" customHeight="1" x14ac:dyDescent="0.25"/>
    <row r="30282" ht="15" hidden="1" customHeight="1" x14ac:dyDescent="0.25"/>
    <row r="30283" ht="15" hidden="1" customHeight="1" x14ac:dyDescent="0.25"/>
    <row r="30284" ht="15" hidden="1" customHeight="1" x14ac:dyDescent="0.25"/>
    <row r="30285" ht="15" hidden="1" customHeight="1" x14ac:dyDescent="0.25"/>
    <row r="30286" ht="15" hidden="1" customHeight="1" x14ac:dyDescent="0.25"/>
    <row r="30287" ht="15" hidden="1" customHeight="1" x14ac:dyDescent="0.25"/>
    <row r="30288" ht="15" hidden="1" customHeight="1" x14ac:dyDescent="0.25"/>
    <row r="30289" ht="15" hidden="1" customHeight="1" x14ac:dyDescent="0.25"/>
    <row r="30290" ht="15" hidden="1" customHeight="1" x14ac:dyDescent="0.25"/>
    <row r="30291" ht="15" hidden="1" customHeight="1" x14ac:dyDescent="0.25"/>
    <row r="30292" ht="15" hidden="1" customHeight="1" x14ac:dyDescent="0.25"/>
    <row r="30293" ht="15" hidden="1" customHeight="1" x14ac:dyDescent="0.25"/>
    <row r="30294" ht="15" hidden="1" customHeight="1" x14ac:dyDescent="0.25"/>
    <row r="30295" ht="15" hidden="1" customHeight="1" x14ac:dyDescent="0.25"/>
    <row r="30296" ht="15" hidden="1" customHeight="1" x14ac:dyDescent="0.25"/>
    <row r="30297" ht="15" hidden="1" customHeight="1" x14ac:dyDescent="0.25"/>
    <row r="30298" ht="15" hidden="1" customHeight="1" x14ac:dyDescent="0.25"/>
    <row r="30299" ht="15" hidden="1" customHeight="1" x14ac:dyDescent="0.25"/>
    <row r="30300" ht="15" hidden="1" customHeight="1" x14ac:dyDescent="0.25"/>
    <row r="30301" ht="15" hidden="1" customHeight="1" x14ac:dyDescent="0.25"/>
    <row r="30302" ht="15" hidden="1" customHeight="1" x14ac:dyDescent="0.25"/>
    <row r="30303" ht="15" hidden="1" customHeight="1" x14ac:dyDescent="0.25"/>
    <row r="30304" ht="15" hidden="1" customHeight="1" x14ac:dyDescent="0.25"/>
    <row r="30305" ht="15" hidden="1" customHeight="1" x14ac:dyDescent="0.25"/>
    <row r="30306" ht="15" hidden="1" customHeight="1" x14ac:dyDescent="0.25"/>
    <row r="30307" ht="15" hidden="1" customHeight="1" x14ac:dyDescent="0.25"/>
    <row r="30308" ht="15" hidden="1" customHeight="1" x14ac:dyDescent="0.25"/>
    <row r="30309" ht="15" hidden="1" customHeight="1" x14ac:dyDescent="0.25"/>
    <row r="30310" ht="15" hidden="1" customHeight="1" x14ac:dyDescent="0.25"/>
    <row r="30311" ht="15" hidden="1" customHeight="1" x14ac:dyDescent="0.25"/>
    <row r="30312" ht="15" hidden="1" customHeight="1" x14ac:dyDescent="0.25"/>
    <row r="30313" ht="15" hidden="1" customHeight="1" x14ac:dyDescent="0.25"/>
    <row r="30314" ht="15" hidden="1" customHeight="1" x14ac:dyDescent="0.25"/>
    <row r="30315" ht="15" hidden="1" customHeight="1" x14ac:dyDescent="0.25"/>
    <row r="30316" ht="15" hidden="1" customHeight="1" x14ac:dyDescent="0.25"/>
    <row r="30317" ht="15" hidden="1" customHeight="1" x14ac:dyDescent="0.25"/>
    <row r="30318" ht="15" hidden="1" customHeight="1" x14ac:dyDescent="0.25"/>
    <row r="30319" ht="15" hidden="1" customHeight="1" x14ac:dyDescent="0.25"/>
    <row r="30320" ht="15" hidden="1" customHeight="1" x14ac:dyDescent="0.25"/>
    <row r="30321" ht="15" hidden="1" customHeight="1" x14ac:dyDescent="0.25"/>
    <row r="30322" ht="15" hidden="1" customHeight="1" x14ac:dyDescent="0.25"/>
    <row r="30323" ht="15" hidden="1" customHeight="1" x14ac:dyDescent="0.25"/>
    <row r="30324" ht="15" hidden="1" customHeight="1" x14ac:dyDescent="0.25"/>
    <row r="30325" ht="15" hidden="1" customHeight="1" x14ac:dyDescent="0.25"/>
    <row r="30326" ht="15" hidden="1" customHeight="1" x14ac:dyDescent="0.25"/>
    <row r="30327" ht="15" hidden="1" customHeight="1" x14ac:dyDescent="0.25"/>
    <row r="30328" ht="15" hidden="1" customHeight="1" x14ac:dyDescent="0.25"/>
    <row r="30329" ht="15" hidden="1" customHeight="1" x14ac:dyDescent="0.25"/>
    <row r="30330" ht="15" hidden="1" customHeight="1" x14ac:dyDescent="0.25"/>
    <row r="30331" ht="15" hidden="1" customHeight="1" x14ac:dyDescent="0.25"/>
    <row r="30332" ht="15" hidden="1" customHeight="1" x14ac:dyDescent="0.25"/>
    <row r="30333" ht="15" hidden="1" customHeight="1" x14ac:dyDescent="0.25"/>
    <row r="30334" ht="15" hidden="1" customHeight="1" x14ac:dyDescent="0.25"/>
    <row r="30335" ht="15" hidden="1" customHeight="1" x14ac:dyDescent="0.25"/>
    <row r="30336" ht="15" hidden="1" customHeight="1" x14ac:dyDescent="0.25"/>
    <row r="30337" ht="15" hidden="1" customHeight="1" x14ac:dyDescent="0.25"/>
    <row r="30338" ht="15" hidden="1" customHeight="1" x14ac:dyDescent="0.25"/>
    <row r="30339" ht="15" hidden="1" customHeight="1" x14ac:dyDescent="0.25"/>
    <row r="30340" ht="15" hidden="1" customHeight="1" x14ac:dyDescent="0.25"/>
    <row r="30341" ht="15" hidden="1" customHeight="1" x14ac:dyDescent="0.25"/>
    <row r="30342" ht="15" hidden="1" customHeight="1" x14ac:dyDescent="0.25"/>
    <row r="30343" ht="15" hidden="1" customHeight="1" x14ac:dyDescent="0.25"/>
    <row r="30344" ht="15" hidden="1" customHeight="1" x14ac:dyDescent="0.25"/>
    <row r="30345" ht="15" hidden="1" customHeight="1" x14ac:dyDescent="0.25"/>
    <row r="30346" ht="15" hidden="1" customHeight="1" x14ac:dyDescent="0.25"/>
    <row r="30347" ht="15" hidden="1" customHeight="1" x14ac:dyDescent="0.25"/>
    <row r="30348" ht="15" hidden="1" customHeight="1" x14ac:dyDescent="0.25"/>
    <row r="30349" ht="15" hidden="1" customHeight="1" x14ac:dyDescent="0.25"/>
    <row r="30350" ht="15" hidden="1" customHeight="1" x14ac:dyDescent="0.25"/>
    <row r="30351" ht="15" hidden="1" customHeight="1" x14ac:dyDescent="0.25"/>
    <row r="30352" ht="15" hidden="1" customHeight="1" x14ac:dyDescent="0.25"/>
    <row r="30353" ht="15" hidden="1" customHeight="1" x14ac:dyDescent="0.25"/>
    <row r="30354" ht="15" hidden="1" customHeight="1" x14ac:dyDescent="0.25"/>
    <row r="30355" ht="15" hidden="1" customHeight="1" x14ac:dyDescent="0.25"/>
    <row r="30356" ht="15" hidden="1" customHeight="1" x14ac:dyDescent="0.25"/>
    <row r="30357" ht="15" hidden="1" customHeight="1" x14ac:dyDescent="0.25"/>
    <row r="30358" ht="15" hidden="1" customHeight="1" x14ac:dyDescent="0.25"/>
    <row r="30359" ht="15" hidden="1" customHeight="1" x14ac:dyDescent="0.25"/>
    <row r="30360" ht="15" hidden="1" customHeight="1" x14ac:dyDescent="0.25"/>
    <row r="30361" ht="15" hidden="1" customHeight="1" x14ac:dyDescent="0.25"/>
    <row r="30362" ht="15" hidden="1" customHeight="1" x14ac:dyDescent="0.25"/>
    <row r="30363" ht="15" hidden="1" customHeight="1" x14ac:dyDescent="0.25"/>
    <row r="30364" ht="15" hidden="1" customHeight="1" x14ac:dyDescent="0.25"/>
    <row r="30365" ht="15" hidden="1" customHeight="1" x14ac:dyDescent="0.25"/>
    <row r="30366" ht="15" hidden="1" customHeight="1" x14ac:dyDescent="0.25"/>
    <row r="30367" ht="15" hidden="1" customHeight="1" x14ac:dyDescent="0.25"/>
    <row r="30368" ht="15" hidden="1" customHeight="1" x14ac:dyDescent="0.25"/>
    <row r="30369" ht="15" hidden="1" customHeight="1" x14ac:dyDescent="0.25"/>
    <row r="30370" ht="15" hidden="1" customHeight="1" x14ac:dyDescent="0.25"/>
    <row r="30371" ht="15" hidden="1" customHeight="1" x14ac:dyDescent="0.25"/>
    <row r="30372" ht="15" hidden="1" customHeight="1" x14ac:dyDescent="0.25"/>
    <row r="30373" ht="15" hidden="1" customHeight="1" x14ac:dyDescent="0.25"/>
    <row r="30374" ht="15" hidden="1" customHeight="1" x14ac:dyDescent="0.25"/>
    <row r="30375" ht="15" hidden="1" customHeight="1" x14ac:dyDescent="0.25"/>
    <row r="30376" ht="15" hidden="1" customHeight="1" x14ac:dyDescent="0.25"/>
    <row r="30377" ht="15" hidden="1" customHeight="1" x14ac:dyDescent="0.25"/>
    <row r="30378" ht="15" hidden="1" customHeight="1" x14ac:dyDescent="0.25"/>
    <row r="30379" ht="15" hidden="1" customHeight="1" x14ac:dyDescent="0.25"/>
    <row r="30380" ht="15" hidden="1" customHeight="1" x14ac:dyDescent="0.25"/>
    <row r="30381" ht="15" hidden="1" customHeight="1" x14ac:dyDescent="0.25"/>
    <row r="30382" ht="15" hidden="1" customHeight="1" x14ac:dyDescent="0.25"/>
    <row r="30383" ht="15" hidden="1" customHeight="1" x14ac:dyDescent="0.25"/>
    <row r="30384" ht="15" hidden="1" customHeight="1" x14ac:dyDescent="0.25"/>
    <row r="30385" ht="15" hidden="1" customHeight="1" x14ac:dyDescent="0.25"/>
    <row r="30386" ht="15" hidden="1" customHeight="1" x14ac:dyDescent="0.25"/>
    <row r="30387" ht="15" hidden="1" customHeight="1" x14ac:dyDescent="0.25"/>
    <row r="30388" ht="15" hidden="1" customHeight="1" x14ac:dyDescent="0.25"/>
    <row r="30389" ht="15" hidden="1" customHeight="1" x14ac:dyDescent="0.25"/>
    <row r="30390" ht="15" hidden="1" customHeight="1" x14ac:dyDescent="0.25"/>
    <row r="30391" ht="15" hidden="1" customHeight="1" x14ac:dyDescent="0.25"/>
    <row r="30392" ht="15" hidden="1" customHeight="1" x14ac:dyDescent="0.25"/>
    <row r="30393" ht="15" hidden="1" customHeight="1" x14ac:dyDescent="0.25"/>
    <row r="30394" ht="15" hidden="1" customHeight="1" x14ac:dyDescent="0.25"/>
    <row r="30395" ht="15" hidden="1" customHeight="1" x14ac:dyDescent="0.25"/>
    <row r="30396" ht="15" hidden="1" customHeight="1" x14ac:dyDescent="0.25"/>
    <row r="30397" ht="15" hidden="1" customHeight="1" x14ac:dyDescent="0.25"/>
    <row r="30398" ht="15" hidden="1" customHeight="1" x14ac:dyDescent="0.25"/>
    <row r="30399" ht="15" hidden="1" customHeight="1" x14ac:dyDescent="0.25"/>
    <row r="30400" ht="15" hidden="1" customHeight="1" x14ac:dyDescent="0.25"/>
    <row r="30401" ht="15" hidden="1" customHeight="1" x14ac:dyDescent="0.25"/>
    <row r="30402" ht="15" hidden="1" customHeight="1" x14ac:dyDescent="0.25"/>
    <row r="30403" ht="15" hidden="1" customHeight="1" x14ac:dyDescent="0.25"/>
    <row r="30404" ht="15" hidden="1" customHeight="1" x14ac:dyDescent="0.25"/>
    <row r="30405" ht="15" hidden="1" customHeight="1" x14ac:dyDescent="0.25"/>
    <row r="30406" ht="15" hidden="1" customHeight="1" x14ac:dyDescent="0.25"/>
    <row r="30407" ht="15" hidden="1" customHeight="1" x14ac:dyDescent="0.25"/>
    <row r="30408" ht="15" hidden="1" customHeight="1" x14ac:dyDescent="0.25"/>
    <row r="30409" ht="15" hidden="1" customHeight="1" x14ac:dyDescent="0.25"/>
    <row r="30410" ht="15" hidden="1" customHeight="1" x14ac:dyDescent="0.25"/>
    <row r="30411" ht="15" hidden="1" customHeight="1" x14ac:dyDescent="0.25"/>
    <row r="30412" ht="15" hidden="1" customHeight="1" x14ac:dyDescent="0.25"/>
    <row r="30413" ht="15" hidden="1" customHeight="1" x14ac:dyDescent="0.25"/>
    <row r="30414" ht="15" hidden="1" customHeight="1" x14ac:dyDescent="0.25"/>
    <row r="30415" ht="15" hidden="1" customHeight="1" x14ac:dyDescent="0.25"/>
    <row r="30416" ht="15" hidden="1" customHeight="1" x14ac:dyDescent="0.25"/>
    <row r="30417" ht="15" hidden="1" customHeight="1" x14ac:dyDescent="0.25"/>
    <row r="30418" ht="15" hidden="1" customHeight="1" x14ac:dyDescent="0.25"/>
    <row r="30419" ht="15" hidden="1" customHeight="1" x14ac:dyDescent="0.25"/>
    <row r="30420" ht="15" hidden="1" customHeight="1" x14ac:dyDescent="0.25"/>
    <row r="30421" ht="15" hidden="1" customHeight="1" x14ac:dyDescent="0.25"/>
    <row r="30422" ht="15" hidden="1" customHeight="1" x14ac:dyDescent="0.25"/>
    <row r="30423" ht="15" hidden="1" customHeight="1" x14ac:dyDescent="0.25"/>
    <row r="30424" ht="15" hidden="1" customHeight="1" x14ac:dyDescent="0.25"/>
    <row r="30425" ht="15" hidden="1" customHeight="1" x14ac:dyDescent="0.25"/>
    <row r="30426" ht="15" hidden="1" customHeight="1" x14ac:dyDescent="0.25"/>
    <row r="30427" ht="15" hidden="1" customHeight="1" x14ac:dyDescent="0.25"/>
    <row r="30428" ht="15" hidden="1" customHeight="1" x14ac:dyDescent="0.25"/>
    <row r="30429" ht="15" hidden="1" customHeight="1" x14ac:dyDescent="0.25"/>
    <row r="30430" ht="15" hidden="1" customHeight="1" x14ac:dyDescent="0.25"/>
    <row r="30431" ht="15" hidden="1" customHeight="1" x14ac:dyDescent="0.25"/>
    <row r="30432" ht="15" hidden="1" customHeight="1" x14ac:dyDescent="0.25"/>
    <row r="30433" ht="15" hidden="1" customHeight="1" x14ac:dyDescent="0.25"/>
    <row r="30434" ht="15" hidden="1" customHeight="1" x14ac:dyDescent="0.25"/>
    <row r="30435" ht="15" hidden="1" customHeight="1" x14ac:dyDescent="0.25"/>
    <row r="30436" ht="15" hidden="1" customHeight="1" x14ac:dyDescent="0.25"/>
    <row r="30437" ht="15" hidden="1" customHeight="1" x14ac:dyDescent="0.25"/>
    <row r="30438" ht="15" hidden="1" customHeight="1" x14ac:dyDescent="0.25"/>
    <row r="30439" ht="15" hidden="1" customHeight="1" x14ac:dyDescent="0.25"/>
    <row r="30440" ht="15" hidden="1" customHeight="1" x14ac:dyDescent="0.25"/>
    <row r="30441" ht="15" hidden="1" customHeight="1" x14ac:dyDescent="0.25"/>
    <row r="30442" ht="15" hidden="1" customHeight="1" x14ac:dyDescent="0.25"/>
    <row r="30443" ht="15" hidden="1" customHeight="1" x14ac:dyDescent="0.25"/>
    <row r="30444" ht="15" hidden="1" customHeight="1" x14ac:dyDescent="0.25"/>
    <row r="30445" ht="15" hidden="1" customHeight="1" x14ac:dyDescent="0.25"/>
    <row r="30446" ht="15" hidden="1" customHeight="1" x14ac:dyDescent="0.25"/>
    <row r="30447" ht="15" hidden="1" customHeight="1" x14ac:dyDescent="0.25"/>
    <row r="30448" ht="15" hidden="1" customHeight="1" x14ac:dyDescent="0.25"/>
    <row r="30449" ht="15" hidden="1" customHeight="1" x14ac:dyDescent="0.25"/>
    <row r="30450" ht="15" hidden="1" customHeight="1" x14ac:dyDescent="0.25"/>
    <row r="30451" ht="15" hidden="1" customHeight="1" x14ac:dyDescent="0.25"/>
    <row r="30452" ht="15" hidden="1" customHeight="1" x14ac:dyDescent="0.25"/>
    <row r="30453" ht="15" hidden="1" customHeight="1" x14ac:dyDescent="0.25"/>
    <row r="30454" ht="15" hidden="1" customHeight="1" x14ac:dyDescent="0.25"/>
    <row r="30455" ht="15" hidden="1" customHeight="1" x14ac:dyDescent="0.25"/>
    <row r="30456" ht="15" hidden="1" customHeight="1" x14ac:dyDescent="0.25"/>
    <row r="30457" ht="15" hidden="1" customHeight="1" x14ac:dyDescent="0.25"/>
    <row r="30458" ht="15" hidden="1" customHeight="1" x14ac:dyDescent="0.25"/>
    <row r="30459" ht="15" hidden="1" customHeight="1" x14ac:dyDescent="0.25"/>
    <row r="30460" ht="15" hidden="1" customHeight="1" x14ac:dyDescent="0.25"/>
    <row r="30461" ht="15" hidden="1" customHeight="1" x14ac:dyDescent="0.25"/>
    <row r="30462" ht="15" hidden="1" customHeight="1" x14ac:dyDescent="0.25"/>
    <row r="30463" ht="15" hidden="1" customHeight="1" x14ac:dyDescent="0.25"/>
    <row r="30464" ht="15" hidden="1" customHeight="1" x14ac:dyDescent="0.25"/>
    <row r="30465" ht="15" hidden="1" customHeight="1" x14ac:dyDescent="0.25"/>
    <row r="30466" ht="15" hidden="1" customHeight="1" x14ac:dyDescent="0.25"/>
    <row r="30467" ht="15" hidden="1" customHeight="1" x14ac:dyDescent="0.25"/>
    <row r="30468" ht="15" hidden="1" customHeight="1" x14ac:dyDescent="0.25"/>
    <row r="30469" ht="15" hidden="1" customHeight="1" x14ac:dyDescent="0.25"/>
    <row r="30470" ht="15" hidden="1" customHeight="1" x14ac:dyDescent="0.25"/>
    <row r="30471" ht="15" hidden="1" customHeight="1" x14ac:dyDescent="0.25"/>
    <row r="30472" ht="15" hidden="1" customHeight="1" x14ac:dyDescent="0.25"/>
    <row r="30473" ht="15" hidden="1" customHeight="1" x14ac:dyDescent="0.25"/>
    <row r="30474" ht="15" hidden="1" customHeight="1" x14ac:dyDescent="0.25"/>
    <row r="30475" ht="15" hidden="1" customHeight="1" x14ac:dyDescent="0.25"/>
    <row r="30476" ht="15" hidden="1" customHeight="1" x14ac:dyDescent="0.25"/>
    <row r="30477" ht="15" hidden="1" customHeight="1" x14ac:dyDescent="0.25"/>
    <row r="30478" ht="15" hidden="1" customHeight="1" x14ac:dyDescent="0.25"/>
    <row r="30479" ht="15" hidden="1" customHeight="1" x14ac:dyDescent="0.25"/>
    <row r="30480" ht="15" hidden="1" customHeight="1" x14ac:dyDescent="0.25"/>
    <row r="30481" ht="15" hidden="1" customHeight="1" x14ac:dyDescent="0.25"/>
    <row r="30482" ht="15" hidden="1" customHeight="1" x14ac:dyDescent="0.25"/>
    <row r="30483" ht="15" hidden="1" customHeight="1" x14ac:dyDescent="0.25"/>
    <row r="30484" ht="15" hidden="1" customHeight="1" x14ac:dyDescent="0.25"/>
    <row r="30485" ht="15" hidden="1" customHeight="1" x14ac:dyDescent="0.25"/>
    <row r="30486" ht="15" hidden="1" customHeight="1" x14ac:dyDescent="0.25"/>
    <row r="30487" ht="15" hidden="1" customHeight="1" x14ac:dyDescent="0.25"/>
    <row r="30488" ht="15" hidden="1" customHeight="1" x14ac:dyDescent="0.25"/>
    <row r="30489" ht="15" hidden="1" customHeight="1" x14ac:dyDescent="0.25"/>
    <row r="30490" ht="15" hidden="1" customHeight="1" x14ac:dyDescent="0.25"/>
    <row r="30491" ht="15" hidden="1" customHeight="1" x14ac:dyDescent="0.25"/>
    <row r="30492" ht="15" hidden="1" customHeight="1" x14ac:dyDescent="0.25"/>
    <row r="30493" ht="15" hidden="1" customHeight="1" x14ac:dyDescent="0.25"/>
    <row r="30494" ht="15" hidden="1" customHeight="1" x14ac:dyDescent="0.25"/>
    <row r="30495" ht="15" hidden="1" customHeight="1" x14ac:dyDescent="0.25"/>
    <row r="30496" ht="15" hidden="1" customHeight="1" x14ac:dyDescent="0.25"/>
    <row r="30497" ht="15" hidden="1" customHeight="1" x14ac:dyDescent="0.25"/>
    <row r="30498" ht="15" hidden="1" customHeight="1" x14ac:dyDescent="0.25"/>
    <row r="30499" ht="15" hidden="1" customHeight="1" x14ac:dyDescent="0.25"/>
    <row r="30500" ht="15" hidden="1" customHeight="1" x14ac:dyDescent="0.25"/>
    <row r="30501" ht="15" hidden="1" customHeight="1" x14ac:dyDescent="0.25"/>
    <row r="30502" ht="15" hidden="1" customHeight="1" x14ac:dyDescent="0.25"/>
    <row r="30503" ht="15" hidden="1" customHeight="1" x14ac:dyDescent="0.25"/>
    <row r="30504" ht="15" hidden="1" customHeight="1" x14ac:dyDescent="0.25"/>
    <row r="30505" ht="15" hidden="1" customHeight="1" x14ac:dyDescent="0.25"/>
    <row r="30506" ht="15" hidden="1" customHeight="1" x14ac:dyDescent="0.25"/>
    <row r="30507" ht="15" hidden="1" customHeight="1" x14ac:dyDescent="0.25"/>
    <row r="30508" ht="15" hidden="1" customHeight="1" x14ac:dyDescent="0.25"/>
    <row r="30509" ht="15" hidden="1" customHeight="1" x14ac:dyDescent="0.25"/>
    <row r="30510" ht="15" hidden="1" customHeight="1" x14ac:dyDescent="0.25"/>
    <row r="30511" ht="15" hidden="1" customHeight="1" x14ac:dyDescent="0.25"/>
    <row r="30512" ht="15" hidden="1" customHeight="1" x14ac:dyDescent="0.25"/>
    <row r="30513" ht="15" hidden="1" customHeight="1" x14ac:dyDescent="0.25"/>
    <row r="30514" ht="15" hidden="1" customHeight="1" x14ac:dyDescent="0.25"/>
    <row r="30515" ht="15" hidden="1" customHeight="1" x14ac:dyDescent="0.25"/>
    <row r="30516" ht="15" hidden="1" customHeight="1" x14ac:dyDescent="0.25"/>
    <row r="30517" ht="15" hidden="1" customHeight="1" x14ac:dyDescent="0.25"/>
    <row r="30518" ht="15" hidden="1" customHeight="1" x14ac:dyDescent="0.25"/>
    <row r="30519" ht="15" hidden="1" customHeight="1" x14ac:dyDescent="0.25"/>
    <row r="30520" ht="15" hidden="1" customHeight="1" x14ac:dyDescent="0.25"/>
    <row r="30521" ht="15" hidden="1" customHeight="1" x14ac:dyDescent="0.25"/>
    <row r="30522" ht="15" hidden="1" customHeight="1" x14ac:dyDescent="0.25"/>
    <row r="30523" ht="15" hidden="1" customHeight="1" x14ac:dyDescent="0.25"/>
    <row r="30524" ht="15" hidden="1" customHeight="1" x14ac:dyDescent="0.25"/>
    <row r="30525" ht="15" hidden="1" customHeight="1" x14ac:dyDescent="0.25"/>
    <row r="30526" ht="15" hidden="1" customHeight="1" x14ac:dyDescent="0.25"/>
    <row r="30527" ht="15" hidden="1" customHeight="1" x14ac:dyDescent="0.25"/>
    <row r="30528" ht="15" hidden="1" customHeight="1" x14ac:dyDescent="0.25"/>
    <row r="30529" ht="15" hidden="1" customHeight="1" x14ac:dyDescent="0.25"/>
    <row r="30530" ht="15" hidden="1" customHeight="1" x14ac:dyDescent="0.25"/>
    <row r="30531" ht="15" hidden="1" customHeight="1" x14ac:dyDescent="0.25"/>
    <row r="30532" ht="15" hidden="1" customHeight="1" x14ac:dyDescent="0.25"/>
    <row r="30533" ht="15" hidden="1" customHeight="1" x14ac:dyDescent="0.25"/>
    <row r="30534" ht="15" hidden="1" customHeight="1" x14ac:dyDescent="0.25"/>
    <row r="30535" ht="15" hidden="1" customHeight="1" x14ac:dyDescent="0.25"/>
    <row r="30536" ht="15" hidden="1" customHeight="1" x14ac:dyDescent="0.25"/>
    <row r="30537" ht="15" hidden="1" customHeight="1" x14ac:dyDescent="0.25"/>
    <row r="30538" ht="15" hidden="1" customHeight="1" x14ac:dyDescent="0.25"/>
    <row r="30539" ht="15" hidden="1" customHeight="1" x14ac:dyDescent="0.25"/>
    <row r="30540" ht="15" hidden="1" customHeight="1" x14ac:dyDescent="0.25"/>
    <row r="30541" ht="15" hidden="1" customHeight="1" x14ac:dyDescent="0.25"/>
    <row r="30542" ht="15" hidden="1" customHeight="1" x14ac:dyDescent="0.25"/>
    <row r="30543" ht="15" hidden="1" customHeight="1" x14ac:dyDescent="0.25"/>
    <row r="30544" ht="15" hidden="1" customHeight="1" x14ac:dyDescent="0.25"/>
    <row r="30545" ht="15" hidden="1" customHeight="1" x14ac:dyDescent="0.25"/>
    <row r="30546" ht="15" hidden="1" customHeight="1" x14ac:dyDescent="0.25"/>
    <row r="30547" ht="15" hidden="1" customHeight="1" x14ac:dyDescent="0.25"/>
    <row r="30548" ht="15" hidden="1" customHeight="1" x14ac:dyDescent="0.25"/>
    <row r="30549" ht="15" hidden="1" customHeight="1" x14ac:dyDescent="0.25"/>
    <row r="30550" ht="15" hidden="1" customHeight="1" x14ac:dyDescent="0.25"/>
    <row r="30551" ht="15" hidden="1" customHeight="1" x14ac:dyDescent="0.25"/>
    <row r="30552" ht="15" hidden="1" customHeight="1" x14ac:dyDescent="0.25"/>
    <row r="30553" ht="15" hidden="1" customHeight="1" x14ac:dyDescent="0.25"/>
    <row r="30554" ht="15" hidden="1" customHeight="1" x14ac:dyDescent="0.25"/>
    <row r="30555" ht="15" hidden="1" customHeight="1" x14ac:dyDescent="0.25"/>
    <row r="30556" ht="15" hidden="1" customHeight="1" x14ac:dyDescent="0.25"/>
    <row r="30557" ht="15" hidden="1" customHeight="1" x14ac:dyDescent="0.25"/>
    <row r="30558" ht="15" hidden="1" customHeight="1" x14ac:dyDescent="0.25"/>
    <row r="30559" ht="15" hidden="1" customHeight="1" x14ac:dyDescent="0.25"/>
    <row r="30560" ht="15" hidden="1" customHeight="1" x14ac:dyDescent="0.25"/>
    <row r="30561" ht="15" hidden="1" customHeight="1" x14ac:dyDescent="0.25"/>
    <row r="30562" ht="15" hidden="1" customHeight="1" x14ac:dyDescent="0.25"/>
    <row r="30563" ht="15" hidden="1" customHeight="1" x14ac:dyDescent="0.25"/>
    <row r="30564" ht="15" hidden="1" customHeight="1" x14ac:dyDescent="0.25"/>
    <row r="30565" ht="15" hidden="1" customHeight="1" x14ac:dyDescent="0.25"/>
    <row r="30566" ht="15" hidden="1" customHeight="1" x14ac:dyDescent="0.25"/>
    <row r="30567" ht="15" hidden="1" customHeight="1" x14ac:dyDescent="0.25"/>
    <row r="30568" ht="15" hidden="1" customHeight="1" x14ac:dyDescent="0.25"/>
    <row r="30569" ht="15" hidden="1" customHeight="1" x14ac:dyDescent="0.25"/>
    <row r="30570" ht="15" hidden="1" customHeight="1" x14ac:dyDescent="0.25"/>
    <row r="30571" ht="15" hidden="1" customHeight="1" x14ac:dyDescent="0.25"/>
    <row r="30572" ht="15" hidden="1" customHeight="1" x14ac:dyDescent="0.25"/>
    <row r="30573" ht="15" hidden="1" customHeight="1" x14ac:dyDescent="0.25"/>
    <row r="30574" ht="15" hidden="1" customHeight="1" x14ac:dyDescent="0.25"/>
    <row r="30575" ht="15" hidden="1" customHeight="1" x14ac:dyDescent="0.25"/>
    <row r="30576" ht="15" hidden="1" customHeight="1" x14ac:dyDescent="0.25"/>
    <row r="30577" ht="15" hidden="1" customHeight="1" x14ac:dyDescent="0.25"/>
    <row r="30578" ht="15" hidden="1" customHeight="1" x14ac:dyDescent="0.25"/>
    <row r="30579" ht="15" hidden="1" customHeight="1" x14ac:dyDescent="0.25"/>
    <row r="30580" ht="15" hidden="1" customHeight="1" x14ac:dyDescent="0.25"/>
    <row r="30581" ht="15" hidden="1" customHeight="1" x14ac:dyDescent="0.25"/>
    <row r="30582" ht="15" hidden="1" customHeight="1" x14ac:dyDescent="0.25"/>
    <row r="30583" ht="15" hidden="1" customHeight="1" x14ac:dyDescent="0.25"/>
    <row r="30584" ht="15" hidden="1" customHeight="1" x14ac:dyDescent="0.25"/>
    <row r="30585" ht="15" hidden="1" customHeight="1" x14ac:dyDescent="0.25"/>
    <row r="30586" ht="15" hidden="1" customHeight="1" x14ac:dyDescent="0.25"/>
    <row r="30587" ht="15" hidden="1" customHeight="1" x14ac:dyDescent="0.25"/>
    <row r="30588" ht="15" hidden="1" customHeight="1" x14ac:dyDescent="0.25"/>
    <row r="30589" ht="15" hidden="1" customHeight="1" x14ac:dyDescent="0.25"/>
    <row r="30590" ht="15" hidden="1" customHeight="1" x14ac:dyDescent="0.25"/>
    <row r="30591" ht="15" hidden="1" customHeight="1" x14ac:dyDescent="0.25"/>
    <row r="30592" ht="15" hidden="1" customHeight="1" x14ac:dyDescent="0.25"/>
    <row r="30593" ht="15" hidden="1" customHeight="1" x14ac:dyDescent="0.25"/>
    <row r="30594" ht="15" hidden="1" customHeight="1" x14ac:dyDescent="0.25"/>
    <row r="30595" ht="15" hidden="1" customHeight="1" x14ac:dyDescent="0.25"/>
    <row r="30596" ht="15" hidden="1" customHeight="1" x14ac:dyDescent="0.25"/>
    <row r="30597" ht="15" hidden="1" customHeight="1" x14ac:dyDescent="0.25"/>
    <row r="30598" ht="15" hidden="1" customHeight="1" x14ac:dyDescent="0.25"/>
    <row r="30599" ht="15" hidden="1" customHeight="1" x14ac:dyDescent="0.25"/>
    <row r="30600" ht="15" hidden="1" customHeight="1" x14ac:dyDescent="0.25"/>
    <row r="30601" ht="15" hidden="1" customHeight="1" x14ac:dyDescent="0.25"/>
    <row r="30602" ht="15" hidden="1" customHeight="1" x14ac:dyDescent="0.25"/>
    <row r="30603" ht="15" hidden="1" customHeight="1" x14ac:dyDescent="0.25"/>
    <row r="30604" ht="15" hidden="1" customHeight="1" x14ac:dyDescent="0.25"/>
    <row r="30605" ht="15" hidden="1" customHeight="1" x14ac:dyDescent="0.25"/>
    <row r="30606" ht="15" hidden="1" customHeight="1" x14ac:dyDescent="0.25"/>
    <row r="30607" ht="15" hidden="1" customHeight="1" x14ac:dyDescent="0.25"/>
    <row r="30608" ht="15" hidden="1" customHeight="1" x14ac:dyDescent="0.25"/>
    <row r="30609" ht="15" hidden="1" customHeight="1" x14ac:dyDescent="0.25"/>
    <row r="30610" ht="15" hidden="1" customHeight="1" x14ac:dyDescent="0.25"/>
    <row r="30611" ht="15" hidden="1" customHeight="1" x14ac:dyDescent="0.25"/>
    <row r="30612" ht="15" hidden="1" customHeight="1" x14ac:dyDescent="0.25"/>
    <row r="30613" ht="15" hidden="1" customHeight="1" x14ac:dyDescent="0.25"/>
    <row r="30614" ht="15" hidden="1" customHeight="1" x14ac:dyDescent="0.25"/>
    <row r="30615" ht="15" hidden="1" customHeight="1" x14ac:dyDescent="0.25"/>
    <row r="30616" ht="15" hidden="1" customHeight="1" x14ac:dyDescent="0.25"/>
    <row r="30617" ht="15" hidden="1" customHeight="1" x14ac:dyDescent="0.25"/>
    <row r="30618" ht="15" hidden="1" customHeight="1" x14ac:dyDescent="0.25"/>
    <row r="30619" ht="15" hidden="1" customHeight="1" x14ac:dyDescent="0.25"/>
    <row r="30620" ht="15" hidden="1" customHeight="1" x14ac:dyDescent="0.25"/>
    <row r="30621" ht="15" hidden="1" customHeight="1" x14ac:dyDescent="0.25"/>
    <row r="30622" ht="15" hidden="1" customHeight="1" x14ac:dyDescent="0.25"/>
    <row r="30623" ht="15" hidden="1" customHeight="1" x14ac:dyDescent="0.25"/>
    <row r="30624" ht="15" hidden="1" customHeight="1" x14ac:dyDescent="0.25"/>
    <row r="30625" ht="15" hidden="1" customHeight="1" x14ac:dyDescent="0.25"/>
    <row r="30626" ht="15" hidden="1" customHeight="1" x14ac:dyDescent="0.25"/>
    <row r="30627" ht="15" hidden="1" customHeight="1" x14ac:dyDescent="0.25"/>
    <row r="30628" ht="15" hidden="1" customHeight="1" x14ac:dyDescent="0.25"/>
    <row r="30629" ht="15" hidden="1" customHeight="1" x14ac:dyDescent="0.25"/>
    <row r="30630" ht="15" hidden="1" customHeight="1" x14ac:dyDescent="0.25"/>
    <row r="30631" ht="15" hidden="1" customHeight="1" x14ac:dyDescent="0.25"/>
    <row r="30632" ht="15" hidden="1" customHeight="1" x14ac:dyDescent="0.25"/>
    <row r="30633" ht="15" hidden="1" customHeight="1" x14ac:dyDescent="0.25"/>
    <row r="30634" ht="15" hidden="1" customHeight="1" x14ac:dyDescent="0.25"/>
    <row r="30635" ht="15" hidden="1" customHeight="1" x14ac:dyDescent="0.25"/>
    <row r="30636" ht="15" hidden="1" customHeight="1" x14ac:dyDescent="0.25"/>
    <row r="30637" ht="15" hidden="1" customHeight="1" x14ac:dyDescent="0.25"/>
    <row r="30638" ht="15" hidden="1" customHeight="1" x14ac:dyDescent="0.25"/>
    <row r="30639" ht="15" hidden="1" customHeight="1" x14ac:dyDescent="0.25"/>
    <row r="30640" ht="15" hidden="1" customHeight="1" x14ac:dyDescent="0.25"/>
    <row r="30641" ht="15" hidden="1" customHeight="1" x14ac:dyDescent="0.25"/>
    <row r="30642" ht="15" hidden="1" customHeight="1" x14ac:dyDescent="0.25"/>
    <row r="30643" ht="15" hidden="1" customHeight="1" x14ac:dyDescent="0.25"/>
    <row r="30644" ht="15" hidden="1" customHeight="1" x14ac:dyDescent="0.25"/>
    <row r="30645" ht="15" hidden="1" customHeight="1" x14ac:dyDescent="0.25"/>
    <row r="30646" ht="15" hidden="1" customHeight="1" x14ac:dyDescent="0.25"/>
    <row r="30647" ht="15" hidden="1" customHeight="1" x14ac:dyDescent="0.25"/>
    <row r="30648" ht="15" hidden="1" customHeight="1" x14ac:dyDescent="0.25"/>
    <row r="30649" ht="15" hidden="1" customHeight="1" x14ac:dyDescent="0.25"/>
    <row r="30650" ht="15" hidden="1" customHeight="1" x14ac:dyDescent="0.25"/>
    <row r="30651" ht="15" hidden="1" customHeight="1" x14ac:dyDescent="0.25"/>
    <row r="30652" ht="15" hidden="1" customHeight="1" x14ac:dyDescent="0.25"/>
    <row r="30653" ht="15" hidden="1" customHeight="1" x14ac:dyDescent="0.25"/>
    <row r="30654" ht="15" hidden="1" customHeight="1" x14ac:dyDescent="0.25"/>
    <row r="30655" ht="15" hidden="1" customHeight="1" x14ac:dyDescent="0.25"/>
    <row r="30656" ht="15" hidden="1" customHeight="1" x14ac:dyDescent="0.25"/>
    <row r="30657" ht="15" hidden="1" customHeight="1" x14ac:dyDescent="0.25"/>
    <row r="30658" ht="15" hidden="1" customHeight="1" x14ac:dyDescent="0.25"/>
    <row r="30659" ht="15" hidden="1" customHeight="1" x14ac:dyDescent="0.25"/>
    <row r="30660" ht="15" hidden="1" customHeight="1" x14ac:dyDescent="0.25"/>
    <row r="30661" ht="15" hidden="1" customHeight="1" x14ac:dyDescent="0.25"/>
    <row r="30662" ht="15" hidden="1" customHeight="1" x14ac:dyDescent="0.25"/>
    <row r="30663" ht="15" hidden="1" customHeight="1" x14ac:dyDescent="0.25"/>
    <row r="30664" ht="15" hidden="1" customHeight="1" x14ac:dyDescent="0.25"/>
    <row r="30665" ht="15" hidden="1" customHeight="1" x14ac:dyDescent="0.25"/>
    <row r="30666" ht="15" hidden="1" customHeight="1" x14ac:dyDescent="0.25"/>
    <row r="30667" ht="15" hidden="1" customHeight="1" x14ac:dyDescent="0.25"/>
    <row r="30668" ht="15" hidden="1" customHeight="1" x14ac:dyDescent="0.25"/>
    <row r="30669" ht="15" hidden="1" customHeight="1" x14ac:dyDescent="0.25"/>
    <row r="30670" ht="15" hidden="1" customHeight="1" x14ac:dyDescent="0.25"/>
    <row r="30671" ht="15" hidden="1" customHeight="1" x14ac:dyDescent="0.25"/>
    <row r="30672" ht="15" hidden="1" customHeight="1" x14ac:dyDescent="0.25"/>
    <row r="30673" ht="15" hidden="1" customHeight="1" x14ac:dyDescent="0.25"/>
    <row r="30674" ht="15" hidden="1" customHeight="1" x14ac:dyDescent="0.25"/>
    <row r="30675" ht="15" hidden="1" customHeight="1" x14ac:dyDescent="0.25"/>
    <row r="30676" ht="15" hidden="1" customHeight="1" x14ac:dyDescent="0.25"/>
    <row r="30677" ht="15" hidden="1" customHeight="1" x14ac:dyDescent="0.25"/>
    <row r="30678" ht="15" hidden="1" customHeight="1" x14ac:dyDescent="0.25"/>
    <row r="30679" ht="15" hidden="1" customHeight="1" x14ac:dyDescent="0.25"/>
    <row r="30680" ht="15" hidden="1" customHeight="1" x14ac:dyDescent="0.25"/>
    <row r="30681" ht="15" hidden="1" customHeight="1" x14ac:dyDescent="0.25"/>
    <row r="30682" ht="15" hidden="1" customHeight="1" x14ac:dyDescent="0.25"/>
    <row r="30683" ht="15" hidden="1" customHeight="1" x14ac:dyDescent="0.25"/>
    <row r="30684" ht="15" hidden="1" customHeight="1" x14ac:dyDescent="0.25"/>
    <row r="30685" ht="15" hidden="1" customHeight="1" x14ac:dyDescent="0.25"/>
    <row r="30686" ht="15" hidden="1" customHeight="1" x14ac:dyDescent="0.25"/>
    <row r="30687" ht="15" hidden="1" customHeight="1" x14ac:dyDescent="0.25"/>
    <row r="30688" ht="15" hidden="1" customHeight="1" x14ac:dyDescent="0.25"/>
    <row r="30689" ht="15" hidden="1" customHeight="1" x14ac:dyDescent="0.25"/>
    <row r="30690" ht="15" hidden="1" customHeight="1" x14ac:dyDescent="0.25"/>
    <row r="30691" ht="15" hidden="1" customHeight="1" x14ac:dyDescent="0.25"/>
    <row r="30692" ht="15" hidden="1" customHeight="1" x14ac:dyDescent="0.25"/>
    <row r="30693" ht="15" hidden="1" customHeight="1" x14ac:dyDescent="0.25"/>
    <row r="30694" ht="15" hidden="1" customHeight="1" x14ac:dyDescent="0.25"/>
    <row r="30695" ht="15" hidden="1" customHeight="1" x14ac:dyDescent="0.25"/>
    <row r="30696" ht="15" hidden="1" customHeight="1" x14ac:dyDescent="0.25"/>
    <row r="30697" ht="15" hidden="1" customHeight="1" x14ac:dyDescent="0.25"/>
    <row r="30698" ht="15" hidden="1" customHeight="1" x14ac:dyDescent="0.25"/>
    <row r="30699" ht="15" hidden="1" customHeight="1" x14ac:dyDescent="0.25"/>
    <row r="30700" ht="15" hidden="1" customHeight="1" x14ac:dyDescent="0.25"/>
    <row r="30701" ht="15" hidden="1" customHeight="1" x14ac:dyDescent="0.25"/>
    <row r="30702" ht="15" hidden="1" customHeight="1" x14ac:dyDescent="0.25"/>
    <row r="30703" ht="15" hidden="1" customHeight="1" x14ac:dyDescent="0.25"/>
    <row r="30704" ht="15" hidden="1" customHeight="1" x14ac:dyDescent="0.25"/>
    <row r="30705" ht="15" hidden="1" customHeight="1" x14ac:dyDescent="0.25"/>
    <row r="30706" ht="15" hidden="1" customHeight="1" x14ac:dyDescent="0.25"/>
    <row r="30707" ht="15" hidden="1" customHeight="1" x14ac:dyDescent="0.25"/>
    <row r="30708" ht="15" hidden="1" customHeight="1" x14ac:dyDescent="0.25"/>
    <row r="30709" ht="15" hidden="1" customHeight="1" x14ac:dyDescent="0.25"/>
    <row r="30710" ht="15" hidden="1" customHeight="1" x14ac:dyDescent="0.25"/>
    <row r="30711" ht="15" hidden="1" customHeight="1" x14ac:dyDescent="0.25"/>
    <row r="30712" ht="15" hidden="1" customHeight="1" x14ac:dyDescent="0.25"/>
    <row r="30713" ht="15" hidden="1" customHeight="1" x14ac:dyDescent="0.25"/>
    <row r="30714" ht="15" hidden="1" customHeight="1" x14ac:dyDescent="0.25"/>
    <row r="30715" ht="15" hidden="1" customHeight="1" x14ac:dyDescent="0.25"/>
    <row r="30716" ht="15" hidden="1" customHeight="1" x14ac:dyDescent="0.25"/>
    <row r="30717" ht="15" hidden="1" customHeight="1" x14ac:dyDescent="0.25"/>
    <row r="30718" ht="15" hidden="1" customHeight="1" x14ac:dyDescent="0.25"/>
    <row r="30719" ht="15" hidden="1" customHeight="1" x14ac:dyDescent="0.25"/>
    <row r="30720" ht="15" hidden="1" customHeight="1" x14ac:dyDescent="0.25"/>
    <row r="30721" ht="15" hidden="1" customHeight="1" x14ac:dyDescent="0.25"/>
    <row r="30722" ht="15" hidden="1" customHeight="1" x14ac:dyDescent="0.25"/>
    <row r="30723" ht="15" hidden="1" customHeight="1" x14ac:dyDescent="0.25"/>
    <row r="30724" ht="15" hidden="1" customHeight="1" x14ac:dyDescent="0.25"/>
    <row r="30725" ht="15" hidden="1" customHeight="1" x14ac:dyDescent="0.25"/>
    <row r="30726" ht="15" hidden="1" customHeight="1" x14ac:dyDescent="0.25"/>
    <row r="30727" ht="15" hidden="1" customHeight="1" x14ac:dyDescent="0.25"/>
    <row r="30728" ht="15" hidden="1" customHeight="1" x14ac:dyDescent="0.25"/>
    <row r="30729" ht="15" hidden="1" customHeight="1" x14ac:dyDescent="0.25"/>
    <row r="30730" ht="15" hidden="1" customHeight="1" x14ac:dyDescent="0.25"/>
    <row r="30731" ht="15" hidden="1" customHeight="1" x14ac:dyDescent="0.25"/>
    <row r="30732" ht="15" hidden="1" customHeight="1" x14ac:dyDescent="0.25"/>
    <row r="30733" ht="15" hidden="1" customHeight="1" x14ac:dyDescent="0.25"/>
    <row r="30734" ht="15" hidden="1" customHeight="1" x14ac:dyDescent="0.25"/>
    <row r="30735" ht="15" hidden="1" customHeight="1" x14ac:dyDescent="0.25"/>
    <row r="30736" ht="15" hidden="1" customHeight="1" x14ac:dyDescent="0.25"/>
    <row r="30737" ht="15" hidden="1" customHeight="1" x14ac:dyDescent="0.25"/>
    <row r="30738" ht="15" hidden="1" customHeight="1" x14ac:dyDescent="0.25"/>
    <row r="30739" ht="15" hidden="1" customHeight="1" x14ac:dyDescent="0.25"/>
    <row r="30740" ht="15" hidden="1" customHeight="1" x14ac:dyDescent="0.25"/>
    <row r="30741" ht="15" hidden="1" customHeight="1" x14ac:dyDescent="0.25"/>
    <row r="30742" ht="15" hidden="1" customHeight="1" x14ac:dyDescent="0.25"/>
    <row r="30743" ht="15" hidden="1" customHeight="1" x14ac:dyDescent="0.25"/>
    <row r="30744" ht="15" hidden="1" customHeight="1" x14ac:dyDescent="0.25"/>
    <row r="30745" ht="15" hidden="1" customHeight="1" x14ac:dyDescent="0.25"/>
    <row r="30746" ht="15" hidden="1" customHeight="1" x14ac:dyDescent="0.25"/>
    <row r="30747" ht="15" hidden="1" customHeight="1" x14ac:dyDescent="0.25"/>
    <row r="30748" ht="15" hidden="1" customHeight="1" x14ac:dyDescent="0.25"/>
    <row r="30749" ht="15" hidden="1" customHeight="1" x14ac:dyDescent="0.25"/>
    <row r="30750" ht="15" hidden="1" customHeight="1" x14ac:dyDescent="0.25"/>
    <row r="30751" ht="15" hidden="1" customHeight="1" x14ac:dyDescent="0.25"/>
    <row r="30752" ht="15" hidden="1" customHeight="1" x14ac:dyDescent="0.25"/>
    <row r="30753" ht="15" hidden="1" customHeight="1" x14ac:dyDescent="0.25"/>
    <row r="30754" ht="15" hidden="1" customHeight="1" x14ac:dyDescent="0.25"/>
    <row r="30755" ht="15" hidden="1" customHeight="1" x14ac:dyDescent="0.25"/>
    <row r="30756" ht="15" hidden="1" customHeight="1" x14ac:dyDescent="0.25"/>
    <row r="30757" ht="15" hidden="1" customHeight="1" x14ac:dyDescent="0.25"/>
    <row r="30758" ht="15" hidden="1" customHeight="1" x14ac:dyDescent="0.25"/>
    <row r="30759" ht="15" hidden="1" customHeight="1" x14ac:dyDescent="0.25"/>
    <row r="30760" ht="15" hidden="1" customHeight="1" x14ac:dyDescent="0.25"/>
    <row r="30761" ht="15" hidden="1" customHeight="1" x14ac:dyDescent="0.25"/>
    <row r="30762" ht="15" hidden="1" customHeight="1" x14ac:dyDescent="0.25"/>
    <row r="30763" ht="15" hidden="1" customHeight="1" x14ac:dyDescent="0.25"/>
    <row r="30764" ht="15" hidden="1" customHeight="1" x14ac:dyDescent="0.25"/>
    <row r="30765" ht="15" hidden="1" customHeight="1" x14ac:dyDescent="0.25"/>
    <row r="30766" ht="15" hidden="1" customHeight="1" x14ac:dyDescent="0.25"/>
    <row r="30767" ht="15" hidden="1" customHeight="1" x14ac:dyDescent="0.25"/>
    <row r="30768" ht="15" hidden="1" customHeight="1" x14ac:dyDescent="0.25"/>
    <row r="30769" ht="15" hidden="1" customHeight="1" x14ac:dyDescent="0.25"/>
    <row r="30770" ht="15" hidden="1" customHeight="1" x14ac:dyDescent="0.25"/>
    <row r="30771" ht="15" hidden="1" customHeight="1" x14ac:dyDescent="0.25"/>
    <row r="30772" ht="15" hidden="1" customHeight="1" x14ac:dyDescent="0.25"/>
    <row r="30773" ht="15" hidden="1" customHeight="1" x14ac:dyDescent="0.25"/>
    <row r="30774" ht="15" hidden="1" customHeight="1" x14ac:dyDescent="0.25"/>
    <row r="30775" ht="15" hidden="1" customHeight="1" x14ac:dyDescent="0.25"/>
    <row r="30776" ht="15" hidden="1" customHeight="1" x14ac:dyDescent="0.25"/>
    <row r="30777" ht="15" hidden="1" customHeight="1" x14ac:dyDescent="0.25"/>
    <row r="30778" ht="15" hidden="1" customHeight="1" x14ac:dyDescent="0.25"/>
    <row r="30779" ht="15" hidden="1" customHeight="1" x14ac:dyDescent="0.25"/>
    <row r="30780" ht="15" hidden="1" customHeight="1" x14ac:dyDescent="0.25"/>
    <row r="30781" ht="15" hidden="1" customHeight="1" x14ac:dyDescent="0.25"/>
    <row r="30782" ht="15" hidden="1" customHeight="1" x14ac:dyDescent="0.25"/>
    <row r="30783" ht="15" hidden="1" customHeight="1" x14ac:dyDescent="0.25"/>
    <row r="30784" ht="15" hidden="1" customHeight="1" x14ac:dyDescent="0.25"/>
    <row r="30785" ht="15" hidden="1" customHeight="1" x14ac:dyDescent="0.25"/>
    <row r="30786" ht="15" hidden="1" customHeight="1" x14ac:dyDescent="0.25"/>
    <row r="30787" ht="15" hidden="1" customHeight="1" x14ac:dyDescent="0.25"/>
    <row r="30788" ht="15" hidden="1" customHeight="1" x14ac:dyDescent="0.25"/>
    <row r="30789" ht="15" hidden="1" customHeight="1" x14ac:dyDescent="0.25"/>
    <row r="30790" ht="15" hidden="1" customHeight="1" x14ac:dyDescent="0.25"/>
    <row r="30791" ht="15" hidden="1" customHeight="1" x14ac:dyDescent="0.25"/>
    <row r="30792" ht="15" hidden="1" customHeight="1" x14ac:dyDescent="0.25"/>
    <row r="30793" ht="15" hidden="1" customHeight="1" x14ac:dyDescent="0.25"/>
    <row r="30794" ht="15" hidden="1" customHeight="1" x14ac:dyDescent="0.25"/>
    <row r="30795" ht="15" hidden="1" customHeight="1" x14ac:dyDescent="0.25"/>
    <row r="30796" ht="15" hidden="1" customHeight="1" x14ac:dyDescent="0.25"/>
    <row r="30797" ht="15" hidden="1" customHeight="1" x14ac:dyDescent="0.25"/>
    <row r="30798" ht="15" hidden="1" customHeight="1" x14ac:dyDescent="0.25"/>
    <row r="30799" ht="15" hidden="1" customHeight="1" x14ac:dyDescent="0.25"/>
    <row r="30800" ht="15" hidden="1" customHeight="1" x14ac:dyDescent="0.25"/>
    <row r="30801" ht="15" hidden="1" customHeight="1" x14ac:dyDescent="0.25"/>
    <row r="30802" ht="15" hidden="1" customHeight="1" x14ac:dyDescent="0.25"/>
    <row r="30803" ht="15" hidden="1" customHeight="1" x14ac:dyDescent="0.25"/>
    <row r="30804" ht="15" hidden="1" customHeight="1" x14ac:dyDescent="0.25"/>
    <row r="30805" ht="15" hidden="1" customHeight="1" x14ac:dyDescent="0.25"/>
    <row r="30806" ht="15" hidden="1" customHeight="1" x14ac:dyDescent="0.25"/>
    <row r="30807" ht="15" hidden="1" customHeight="1" x14ac:dyDescent="0.25"/>
    <row r="30808" ht="15" hidden="1" customHeight="1" x14ac:dyDescent="0.25"/>
    <row r="30809" ht="15" hidden="1" customHeight="1" x14ac:dyDescent="0.25"/>
    <row r="30810" ht="15" hidden="1" customHeight="1" x14ac:dyDescent="0.25"/>
    <row r="30811" ht="15" hidden="1" customHeight="1" x14ac:dyDescent="0.25"/>
    <row r="30812" ht="15" hidden="1" customHeight="1" x14ac:dyDescent="0.25"/>
    <row r="30813" ht="15" hidden="1" customHeight="1" x14ac:dyDescent="0.25"/>
    <row r="30814" ht="15" hidden="1" customHeight="1" x14ac:dyDescent="0.25"/>
    <row r="30815" ht="15" hidden="1" customHeight="1" x14ac:dyDescent="0.25"/>
    <row r="30816" ht="15" hidden="1" customHeight="1" x14ac:dyDescent="0.25"/>
    <row r="30817" ht="15" hidden="1" customHeight="1" x14ac:dyDescent="0.25"/>
    <row r="30818" ht="15" hidden="1" customHeight="1" x14ac:dyDescent="0.25"/>
    <row r="30819" ht="15" hidden="1" customHeight="1" x14ac:dyDescent="0.25"/>
    <row r="30820" ht="15" hidden="1" customHeight="1" x14ac:dyDescent="0.25"/>
    <row r="30821" ht="15" hidden="1" customHeight="1" x14ac:dyDescent="0.25"/>
    <row r="30822" ht="15" hidden="1" customHeight="1" x14ac:dyDescent="0.25"/>
    <row r="30823" ht="15" hidden="1" customHeight="1" x14ac:dyDescent="0.25"/>
    <row r="30824" ht="15" hidden="1" customHeight="1" x14ac:dyDescent="0.25"/>
    <row r="30825" ht="15" hidden="1" customHeight="1" x14ac:dyDescent="0.25"/>
    <row r="30826" ht="15" hidden="1" customHeight="1" x14ac:dyDescent="0.25"/>
    <row r="30827" ht="15" hidden="1" customHeight="1" x14ac:dyDescent="0.25"/>
    <row r="30828" ht="15" hidden="1" customHeight="1" x14ac:dyDescent="0.25"/>
    <row r="30829" ht="15" hidden="1" customHeight="1" x14ac:dyDescent="0.25"/>
    <row r="30830" ht="15" hidden="1" customHeight="1" x14ac:dyDescent="0.25"/>
    <row r="30831" ht="15" hidden="1" customHeight="1" x14ac:dyDescent="0.25"/>
    <row r="30832" ht="15" hidden="1" customHeight="1" x14ac:dyDescent="0.25"/>
    <row r="30833" ht="15" hidden="1" customHeight="1" x14ac:dyDescent="0.25"/>
    <row r="30834" ht="15" hidden="1" customHeight="1" x14ac:dyDescent="0.25"/>
    <row r="30835" ht="15" hidden="1" customHeight="1" x14ac:dyDescent="0.25"/>
    <row r="30836" ht="15" hidden="1" customHeight="1" x14ac:dyDescent="0.25"/>
    <row r="30837" ht="15" hidden="1" customHeight="1" x14ac:dyDescent="0.25"/>
    <row r="30838" ht="15" hidden="1" customHeight="1" x14ac:dyDescent="0.25"/>
    <row r="30839" ht="15" hidden="1" customHeight="1" x14ac:dyDescent="0.25"/>
    <row r="30840" ht="15" hidden="1" customHeight="1" x14ac:dyDescent="0.25"/>
    <row r="30841" ht="15" hidden="1" customHeight="1" x14ac:dyDescent="0.25"/>
    <row r="30842" ht="15" hidden="1" customHeight="1" x14ac:dyDescent="0.25"/>
    <row r="30843" ht="15" hidden="1" customHeight="1" x14ac:dyDescent="0.25"/>
    <row r="30844" ht="15" hidden="1" customHeight="1" x14ac:dyDescent="0.25"/>
    <row r="30845" ht="15" hidden="1" customHeight="1" x14ac:dyDescent="0.25"/>
    <row r="30846" ht="15" hidden="1" customHeight="1" x14ac:dyDescent="0.25"/>
    <row r="30847" ht="15" hidden="1" customHeight="1" x14ac:dyDescent="0.25"/>
    <row r="30848" ht="15" hidden="1" customHeight="1" x14ac:dyDescent="0.25"/>
    <row r="30849" ht="15" hidden="1" customHeight="1" x14ac:dyDescent="0.25"/>
    <row r="30850" ht="15" hidden="1" customHeight="1" x14ac:dyDescent="0.25"/>
    <row r="30851" ht="15" hidden="1" customHeight="1" x14ac:dyDescent="0.25"/>
    <row r="30852" ht="15" hidden="1" customHeight="1" x14ac:dyDescent="0.25"/>
    <row r="30853" ht="15" hidden="1" customHeight="1" x14ac:dyDescent="0.25"/>
    <row r="30854" ht="15" hidden="1" customHeight="1" x14ac:dyDescent="0.25"/>
    <row r="30855" ht="15" hidden="1" customHeight="1" x14ac:dyDescent="0.25"/>
    <row r="30856" ht="15" hidden="1" customHeight="1" x14ac:dyDescent="0.25"/>
    <row r="30857" ht="15" hidden="1" customHeight="1" x14ac:dyDescent="0.25"/>
    <row r="30858" ht="15" hidden="1" customHeight="1" x14ac:dyDescent="0.25"/>
    <row r="30859" ht="15" hidden="1" customHeight="1" x14ac:dyDescent="0.25"/>
    <row r="30860" ht="15" hidden="1" customHeight="1" x14ac:dyDescent="0.25"/>
    <row r="30861" ht="15" hidden="1" customHeight="1" x14ac:dyDescent="0.25"/>
    <row r="30862" ht="15" hidden="1" customHeight="1" x14ac:dyDescent="0.25"/>
    <row r="30863" ht="15" hidden="1" customHeight="1" x14ac:dyDescent="0.25"/>
    <row r="30864" ht="15" hidden="1" customHeight="1" x14ac:dyDescent="0.25"/>
    <row r="30865" ht="15" hidden="1" customHeight="1" x14ac:dyDescent="0.25"/>
    <row r="30866" ht="15" hidden="1" customHeight="1" x14ac:dyDescent="0.25"/>
    <row r="30867" ht="15" hidden="1" customHeight="1" x14ac:dyDescent="0.25"/>
    <row r="30868" ht="15" hidden="1" customHeight="1" x14ac:dyDescent="0.25"/>
    <row r="30869" ht="15" hidden="1" customHeight="1" x14ac:dyDescent="0.25"/>
    <row r="30870" ht="15" hidden="1" customHeight="1" x14ac:dyDescent="0.25"/>
    <row r="30871" ht="15" hidden="1" customHeight="1" x14ac:dyDescent="0.25"/>
    <row r="30872" ht="15" hidden="1" customHeight="1" x14ac:dyDescent="0.25"/>
    <row r="30873" ht="15" hidden="1" customHeight="1" x14ac:dyDescent="0.25"/>
    <row r="30874" ht="15" hidden="1" customHeight="1" x14ac:dyDescent="0.25"/>
    <row r="30875" ht="15" hidden="1" customHeight="1" x14ac:dyDescent="0.25"/>
    <row r="30876" ht="15" hidden="1" customHeight="1" x14ac:dyDescent="0.25"/>
    <row r="30877" ht="15" hidden="1" customHeight="1" x14ac:dyDescent="0.25"/>
    <row r="30878" ht="15" hidden="1" customHeight="1" x14ac:dyDescent="0.25"/>
    <row r="30879" ht="15" hidden="1" customHeight="1" x14ac:dyDescent="0.25"/>
    <row r="30880" ht="15" hidden="1" customHeight="1" x14ac:dyDescent="0.25"/>
    <row r="30881" ht="15" hidden="1" customHeight="1" x14ac:dyDescent="0.25"/>
    <row r="30882" ht="15" hidden="1" customHeight="1" x14ac:dyDescent="0.25"/>
    <row r="30883" ht="15" hidden="1" customHeight="1" x14ac:dyDescent="0.25"/>
    <row r="30884" ht="15" hidden="1" customHeight="1" x14ac:dyDescent="0.25"/>
    <row r="30885" ht="15" hidden="1" customHeight="1" x14ac:dyDescent="0.25"/>
    <row r="30886" ht="15" hidden="1" customHeight="1" x14ac:dyDescent="0.25"/>
    <row r="30887" ht="15" hidden="1" customHeight="1" x14ac:dyDescent="0.25"/>
    <row r="30888" ht="15" hidden="1" customHeight="1" x14ac:dyDescent="0.25"/>
    <row r="30889" ht="15" hidden="1" customHeight="1" x14ac:dyDescent="0.25"/>
    <row r="30890" ht="15" hidden="1" customHeight="1" x14ac:dyDescent="0.25"/>
    <row r="30891" ht="15" hidden="1" customHeight="1" x14ac:dyDescent="0.25"/>
    <row r="30892" ht="15" hidden="1" customHeight="1" x14ac:dyDescent="0.25"/>
    <row r="30893" ht="15" hidden="1" customHeight="1" x14ac:dyDescent="0.25"/>
    <row r="30894" ht="15" hidden="1" customHeight="1" x14ac:dyDescent="0.25"/>
    <row r="30895" ht="15" hidden="1" customHeight="1" x14ac:dyDescent="0.25"/>
    <row r="30896" ht="15" hidden="1" customHeight="1" x14ac:dyDescent="0.25"/>
    <row r="30897" ht="15" hidden="1" customHeight="1" x14ac:dyDescent="0.25"/>
    <row r="30898" ht="15" hidden="1" customHeight="1" x14ac:dyDescent="0.25"/>
    <row r="30899" ht="15" hidden="1" customHeight="1" x14ac:dyDescent="0.25"/>
    <row r="30900" ht="15" hidden="1" customHeight="1" x14ac:dyDescent="0.25"/>
    <row r="30901" ht="15" hidden="1" customHeight="1" x14ac:dyDescent="0.25"/>
    <row r="30902" ht="15" hidden="1" customHeight="1" x14ac:dyDescent="0.25"/>
    <row r="30903" ht="15" hidden="1" customHeight="1" x14ac:dyDescent="0.25"/>
    <row r="30904" ht="15" hidden="1" customHeight="1" x14ac:dyDescent="0.25"/>
    <row r="30905" ht="15" hidden="1" customHeight="1" x14ac:dyDescent="0.25"/>
    <row r="30906" ht="15" hidden="1" customHeight="1" x14ac:dyDescent="0.25"/>
    <row r="30907" ht="15" hidden="1" customHeight="1" x14ac:dyDescent="0.25"/>
    <row r="30908" ht="15" hidden="1" customHeight="1" x14ac:dyDescent="0.25"/>
    <row r="30909" ht="15" hidden="1" customHeight="1" x14ac:dyDescent="0.25"/>
    <row r="30910" ht="15" hidden="1" customHeight="1" x14ac:dyDescent="0.25"/>
    <row r="30911" ht="15" hidden="1" customHeight="1" x14ac:dyDescent="0.25"/>
    <row r="30912" ht="15" hidden="1" customHeight="1" x14ac:dyDescent="0.25"/>
    <row r="30913" ht="15" hidden="1" customHeight="1" x14ac:dyDescent="0.25"/>
    <row r="30914" ht="15" hidden="1" customHeight="1" x14ac:dyDescent="0.25"/>
    <row r="30915" ht="15" hidden="1" customHeight="1" x14ac:dyDescent="0.25"/>
    <row r="30916" ht="15" hidden="1" customHeight="1" x14ac:dyDescent="0.25"/>
    <row r="30917" ht="15" hidden="1" customHeight="1" x14ac:dyDescent="0.25"/>
    <row r="30918" ht="15" hidden="1" customHeight="1" x14ac:dyDescent="0.25"/>
    <row r="30919" ht="15" hidden="1" customHeight="1" x14ac:dyDescent="0.25"/>
    <row r="30920" ht="15" hidden="1" customHeight="1" x14ac:dyDescent="0.25"/>
    <row r="30921" ht="15" hidden="1" customHeight="1" x14ac:dyDescent="0.25"/>
    <row r="30922" ht="15" hidden="1" customHeight="1" x14ac:dyDescent="0.25"/>
    <row r="30923" ht="15" hidden="1" customHeight="1" x14ac:dyDescent="0.25"/>
    <row r="30924" ht="15" hidden="1" customHeight="1" x14ac:dyDescent="0.25"/>
    <row r="30925" ht="15" hidden="1" customHeight="1" x14ac:dyDescent="0.25"/>
    <row r="30926" ht="15" hidden="1" customHeight="1" x14ac:dyDescent="0.25"/>
    <row r="30927" ht="15" hidden="1" customHeight="1" x14ac:dyDescent="0.25"/>
    <row r="30928" ht="15" hidden="1" customHeight="1" x14ac:dyDescent="0.25"/>
    <row r="30929" ht="15" hidden="1" customHeight="1" x14ac:dyDescent="0.25"/>
    <row r="30930" ht="15" hidden="1" customHeight="1" x14ac:dyDescent="0.25"/>
    <row r="30931" ht="15" hidden="1" customHeight="1" x14ac:dyDescent="0.25"/>
    <row r="30932" ht="15" hidden="1" customHeight="1" x14ac:dyDescent="0.25"/>
    <row r="30933" ht="15" hidden="1" customHeight="1" x14ac:dyDescent="0.25"/>
    <row r="30934" ht="15" hidden="1" customHeight="1" x14ac:dyDescent="0.25"/>
    <row r="30935" ht="15" hidden="1" customHeight="1" x14ac:dyDescent="0.25"/>
    <row r="30936" ht="15" hidden="1" customHeight="1" x14ac:dyDescent="0.25"/>
    <row r="30937" ht="15" hidden="1" customHeight="1" x14ac:dyDescent="0.25"/>
    <row r="30938" ht="15" hidden="1" customHeight="1" x14ac:dyDescent="0.25"/>
    <row r="30939" ht="15" hidden="1" customHeight="1" x14ac:dyDescent="0.25"/>
    <row r="30940" ht="15" hidden="1" customHeight="1" x14ac:dyDescent="0.25"/>
    <row r="30941" ht="15" hidden="1" customHeight="1" x14ac:dyDescent="0.25"/>
    <row r="30942" ht="15" hidden="1" customHeight="1" x14ac:dyDescent="0.25"/>
    <row r="30943" ht="15" hidden="1" customHeight="1" x14ac:dyDescent="0.25"/>
    <row r="30944" ht="15" hidden="1" customHeight="1" x14ac:dyDescent="0.25"/>
    <row r="30945" ht="15" hidden="1" customHeight="1" x14ac:dyDescent="0.25"/>
    <row r="30946" ht="15" hidden="1" customHeight="1" x14ac:dyDescent="0.25"/>
    <row r="30947" ht="15" hidden="1" customHeight="1" x14ac:dyDescent="0.25"/>
    <row r="30948" ht="15" hidden="1" customHeight="1" x14ac:dyDescent="0.25"/>
    <row r="30949" ht="15" hidden="1" customHeight="1" x14ac:dyDescent="0.25"/>
    <row r="30950" ht="15" hidden="1" customHeight="1" x14ac:dyDescent="0.25"/>
    <row r="30951" ht="15" hidden="1" customHeight="1" x14ac:dyDescent="0.25"/>
    <row r="30952" ht="15" hidden="1" customHeight="1" x14ac:dyDescent="0.25"/>
    <row r="30953" ht="15" hidden="1" customHeight="1" x14ac:dyDescent="0.25"/>
    <row r="30954" ht="15" hidden="1" customHeight="1" x14ac:dyDescent="0.25"/>
    <row r="30955" ht="15" hidden="1" customHeight="1" x14ac:dyDescent="0.25"/>
    <row r="30956" ht="15" hidden="1" customHeight="1" x14ac:dyDescent="0.25"/>
    <row r="30957" ht="15" hidden="1" customHeight="1" x14ac:dyDescent="0.25"/>
    <row r="30958" ht="15" hidden="1" customHeight="1" x14ac:dyDescent="0.25"/>
    <row r="30959" ht="15" hidden="1" customHeight="1" x14ac:dyDescent="0.25"/>
    <row r="30960" ht="15" hidden="1" customHeight="1" x14ac:dyDescent="0.25"/>
    <row r="30961" ht="15" hidden="1" customHeight="1" x14ac:dyDescent="0.25"/>
    <row r="30962" ht="15" hidden="1" customHeight="1" x14ac:dyDescent="0.25"/>
    <row r="30963" ht="15" hidden="1" customHeight="1" x14ac:dyDescent="0.25"/>
    <row r="30964" ht="15" hidden="1" customHeight="1" x14ac:dyDescent="0.25"/>
    <row r="30965" ht="15" hidden="1" customHeight="1" x14ac:dyDescent="0.25"/>
    <row r="30966" ht="15" hidden="1" customHeight="1" x14ac:dyDescent="0.25"/>
    <row r="30967" ht="15" hidden="1" customHeight="1" x14ac:dyDescent="0.25"/>
    <row r="30968" ht="15" hidden="1" customHeight="1" x14ac:dyDescent="0.25"/>
    <row r="30969" ht="15" hidden="1" customHeight="1" x14ac:dyDescent="0.25"/>
    <row r="30970" ht="15" hidden="1" customHeight="1" x14ac:dyDescent="0.25"/>
    <row r="30971" ht="15" hidden="1" customHeight="1" x14ac:dyDescent="0.25"/>
    <row r="30972" ht="15" hidden="1" customHeight="1" x14ac:dyDescent="0.25"/>
    <row r="30973" ht="15" hidden="1" customHeight="1" x14ac:dyDescent="0.25"/>
    <row r="30974" ht="15" hidden="1" customHeight="1" x14ac:dyDescent="0.25"/>
    <row r="30975" ht="15" hidden="1" customHeight="1" x14ac:dyDescent="0.25"/>
    <row r="30976" ht="15" hidden="1" customHeight="1" x14ac:dyDescent="0.25"/>
    <row r="30977" ht="15" hidden="1" customHeight="1" x14ac:dyDescent="0.25"/>
    <row r="30978" ht="15" hidden="1" customHeight="1" x14ac:dyDescent="0.25"/>
    <row r="30979" ht="15" hidden="1" customHeight="1" x14ac:dyDescent="0.25"/>
    <row r="30980" ht="15" hidden="1" customHeight="1" x14ac:dyDescent="0.25"/>
    <row r="30981" ht="15" hidden="1" customHeight="1" x14ac:dyDescent="0.25"/>
    <row r="30982" ht="15" hidden="1" customHeight="1" x14ac:dyDescent="0.25"/>
    <row r="30983" ht="15" hidden="1" customHeight="1" x14ac:dyDescent="0.25"/>
    <row r="30984" ht="15" hidden="1" customHeight="1" x14ac:dyDescent="0.25"/>
    <row r="30985" ht="15" hidden="1" customHeight="1" x14ac:dyDescent="0.25"/>
    <row r="30986" ht="15" hidden="1" customHeight="1" x14ac:dyDescent="0.25"/>
    <row r="30987" ht="15" hidden="1" customHeight="1" x14ac:dyDescent="0.25"/>
    <row r="30988" ht="15" hidden="1" customHeight="1" x14ac:dyDescent="0.25"/>
    <row r="30989" ht="15" hidden="1" customHeight="1" x14ac:dyDescent="0.25"/>
    <row r="30990" ht="15" hidden="1" customHeight="1" x14ac:dyDescent="0.25"/>
    <row r="30991" ht="15" hidden="1" customHeight="1" x14ac:dyDescent="0.25"/>
    <row r="30992" ht="15" hidden="1" customHeight="1" x14ac:dyDescent="0.25"/>
    <row r="30993" ht="15" hidden="1" customHeight="1" x14ac:dyDescent="0.25"/>
    <row r="30994" ht="15" hidden="1" customHeight="1" x14ac:dyDescent="0.25"/>
    <row r="30995" ht="15" hidden="1" customHeight="1" x14ac:dyDescent="0.25"/>
    <row r="30996" ht="15" hidden="1" customHeight="1" x14ac:dyDescent="0.25"/>
    <row r="30997" ht="15" hidden="1" customHeight="1" x14ac:dyDescent="0.25"/>
    <row r="30998" ht="15" hidden="1" customHeight="1" x14ac:dyDescent="0.25"/>
    <row r="30999" ht="15" hidden="1" customHeight="1" x14ac:dyDescent="0.25"/>
    <row r="31000" ht="15" hidden="1" customHeight="1" x14ac:dyDescent="0.25"/>
    <row r="31001" ht="15" hidden="1" customHeight="1" x14ac:dyDescent="0.25"/>
    <row r="31002" ht="15" hidden="1" customHeight="1" x14ac:dyDescent="0.25"/>
    <row r="31003" ht="15" hidden="1" customHeight="1" x14ac:dyDescent="0.25"/>
    <row r="31004" ht="15" hidden="1" customHeight="1" x14ac:dyDescent="0.25"/>
    <row r="31005" ht="15" hidden="1" customHeight="1" x14ac:dyDescent="0.25"/>
    <row r="31006" ht="15" hidden="1" customHeight="1" x14ac:dyDescent="0.25"/>
    <row r="31007" ht="15" hidden="1" customHeight="1" x14ac:dyDescent="0.25"/>
    <row r="31008" ht="15" hidden="1" customHeight="1" x14ac:dyDescent="0.25"/>
    <row r="31009" ht="15" hidden="1" customHeight="1" x14ac:dyDescent="0.25"/>
    <row r="31010" ht="15" hidden="1" customHeight="1" x14ac:dyDescent="0.25"/>
    <row r="31011" ht="15" hidden="1" customHeight="1" x14ac:dyDescent="0.25"/>
    <row r="31012" ht="15" hidden="1" customHeight="1" x14ac:dyDescent="0.25"/>
    <row r="31013" ht="15" hidden="1" customHeight="1" x14ac:dyDescent="0.25"/>
    <row r="31014" ht="15" hidden="1" customHeight="1" x14ac:dyDescent="0.25"/>
    <row r="31015" ht="15" hidden="1" customHeight="1" x14ac:dyDescent="0.25"/>
    <row r="31016" ht="15" hidden="1" customHeight="1" x14ac:dyDescent="0.25"/>
    <row r="31017" ht="15" hidden="1" customHeight="1" x14ac:dyDescent="0.25"/>
    <row r="31018" ht="15" hidden="1" customHeight="1" x14ac:dyDescent="0.25"/>
    <row r="31019" ht="15" hidden="1" customHeight="1" x14ac:dyDescent="0.25"/>
    <row r="31020" ht="15" hidden="1" customHeight="1" x14ac:dyDescent="0.25"/>
    <row r="31021" ht="15" hidden="1" customHeight="1" x14ac:dyDescent="0.25"/>
    <row r="31022" ht="15" hidden="1" customHeight="1" x14ac:dyDescent="0.25"/>
    <row r="31023" ht="15" hidden="1" customHeight="1" x14ac:dyDescent="0.25"/>
    <row r="31024" ht="15" hidden="1" customHeight="1" x14ac:dyDescent="0.25"/>
    <row r="31025" ht="15" hidden="1" customHeight="1" x14ac:dyDescent="0.25"/>
    <row r="31026" ht="15" hidden="1" customHeight="1" x14ac:dyDescent="0.25"/>
    <row r="31027" ht="15" hidden="1" customHeight="1" x14ac:dyDescent="0.25"/>
    <row r="31028" ht="15" hidden="1" customHeight="1" x14ac:dyDescent="0.25"/>
    <row r="31029" ht="15" hidden="1" customHeight="1" x14ac:dyDescent="0.25"/>
    <row r="31030" ht="15" hidden="1" customHeight="1" x14ac:dyDescent="0.25"/>
    <row r="31031" ht="15" hidden="1" customHeight="1" x14ac:dyDescent="0.25"/>
    <row r="31032" ht="15" hidden="1" customHeight="1" x14ac:dyDescent="0.25"/>
    <row r="31033" ht="15" hidden="1" customHeight="1" x14ac:dyDescent="0.25"/>
    <row r="31034" ht="15" hidden="1" customHeight="1" x14ac:dyDescent="0.25"/>
    <row r="31035" ht="15" hidden="1" customHeight="1" x14ac:dyDescent="0.25"/>
    <row r="31036" ht="15" hidden="1" customHeight="1" x14ac:dyDescent="0.25"/>
    <row r="31037" ht="15" hidden="1" customHeight="1" x14ac:dyDescent="0.25"/>
    <row r="31038" ht="15" hidden="1" customHeight="1" x14ac:dyDescent="0.25"/>
    <row r="31039" ht="15" hidden="1" customHeight="1" x14ac:dyDescent="0.25"/>
    <row r="31040" ht="15" hidden="1" customHeight="1" x14ac:dyDescent="0.25"/>
    <row r="31041" ht="15" hidden="1" customHeight="1" x14ac:dyDescent="0.25"/>
    <row r="31042" ht="15" hidden="1" customHeight="1" x14ac:dyDescent="0.25"/>
    <row r="31043" ht="15" hidden="1" customHeight="1" x14ac:dyDescent="0.25"/>
    <row r="31044" ht="15" hidden="1" customHeight="1" x14ac:dyDescent="0.25"/>
    <row r="31045" ht="15" hidden="1" customHeight="1" x14ac:dyDescent="0.25"/>
    <row r="31046" ht="15" hidden="1" customHeight="1" x14ac:dyDescent="0.25"/>
    <row r="31047" ht="15" hidden="1" customHeight="1" x14ac:dyDescent="0.25"/>
    <row r="31048" ht="15" hidden="1" customHeight="1" x14ac:dyDescent="0.25"/>
    <row r="31049" ht="15" hidden="1" customHeight="1" x14ac:dyDescent="0.25"/>
    <row r="31050" ht="15" hidden="1" customHeight="1" x14ac:dyDescent="0.25"/>
    <row r="31051" ht="15" hidden="1" customHeight="1" x14ac:dyDescent="0.25"/>
    <row r="31052" ht="15" hidden="1" customHeight="1" x14ac:dyDescent="0.25"/>
    <row r="31053" ht="15" hidden="1" customHeight="1" x14ac:dyDescent="0.25"/>
    <row r="31054" ht="15" hidden="1" customHeight="1" x14ac:dyDescent="0.25"/>
    <row r="31055" ht="15" hidden="1" customHeight="1" x14ac:dyDescent="0.25"/>
    <row r="31056" ht="15" hidden="1" customHeight="1" x14ac:dyDescent="0.25"/>
    <row r="31057" ht="15" hidden="1" customHeight="1" x14ac:dyDescent="0.25"/>
    <row r="31058" ht="15" hidden="1" customHeight="1" x14ac:dyDescent="0.25"/>
    <row r="31059" ht="15" hidden="1" customHeight="1" x14ac:dyDescent="0.25"/>
    <row r="31060" ht="15" hidden="1" customHeight="1" x14ac:dyDescent="0.25"/>
    <row r="31061" ht="15" hidden="1" customHeight="1" x14ac:dyDescent="0.25"/>
    <row r="31062" ht="15" hidden="1" customHeight="1" x14ac:dyDescent="0.25"/>
    <row r="31063" ht="15" hidden="1" customHeight="1" x14ac:dyDescent="0.25"/>
    <row r="31064" ht="15" hidden="1" customHeight="1" x14ac:dyDescent="0.25"/>
    <row r="31065" ht="15" hidden="1" customHeight="1" x14ac:dyDescent="0.25"/>
    <row r="31066" ht="15" hidden="1" customHeight="1" x14ac:dyDescent="0.25"/>
    <row r="31067" ht="15" hidden="1" customHeight="1" x14ac:dyDescent="0.25"/>
    <row r="31068" ht="15" hidden="1" customHeight="1" x14ac:dyDescent="0.25"/>
    <row r="31069" ht="15" hidden="1" customHeight="1" x14ac:dyDescent="0.25"/>
    <row r="31070" ht="15" hidden="1" customHeight="1" x14ac:dyDescent="0.25"/>
    <row r="31071" ht="15" hidden="1" customHeight="1" x14ac:dyDescent="0.25"/>
    <row r="31072" ht="15" hidden="1" customHeight="1" x14ac:dyDescent="0.25"/>
    <row r="31073" ht="15" hidden="1" customHeight="1" x14ac:dyDescent="0.25"/>
    <row r="31074" ht="15" hidden="1" customHeight="1" x14ac:dyDescent="0.25"/>
    <row r="31075" ht="15" hidden="1" customHeight="1" x14ac:dyDescent="0.25"/>
    <row r="31076" ht="15" hidden="1" customHeight="1" x14ac:dyDescent="0.25"/>
    <row r="31077" ht="15" hidden="1" customHeight="1" x14ac:dyDescent="0.25"/>
    <row r="31078" ht="15" hidden="1" customHeight="1" x14ac:dyDescent="0.25"/>
    <row r="31079" ht="15" hidden="1" customHeight="1" x14ac:dyDescent="0.25"/>
    <row r="31080" ht="15" hidden="1" customHeight="1" x14ac:dyDescent="0.25"/>
    <row r="31081" ht="15" hidden="1" customHeight="1" x14ac:dyDescent="0.25"/>
    <row r="31082" ht="15" hidden="1" customHeight="1" x14ac:dyDescent="0.25"/>
    <row r="31083" ht="15" hidden="1" customHeight="1" x14ac:dyDescent="0.25"/>
    <row r="31084" ht="15" hidden="1" customHeight="1" x14ac:dyDescent="0.25"/>
    <row r="31085" ht="15" hidden="1" customHeight="1" x14ac:dyDescent="0.25"/>
    <row r="31086" ht="15" hidden="1" customHeight="1" x14ac:dyDescent="0.25"/>
    <row r="31087" ht="15" hidden="1" customHeight="1" x14ac:dyDescent="0.25"/>
    <row r="31088" ht="15" hidden="1" customHeight="1" x14ac:dyDescent="0.25"/>
    <row r="31089" ht="15" hidden="1" customHeight="1" x14ac:dyDescent="0.25"/>
    <row r="31090" ht="15" hidden="1" customHeight="1" x14ac:dyDescent="0.25"/>
    <row r="31091" ht="15" hidden="1" customHeight="1" x14ac:dyDescent="0.25"/>
    <row r="31092" ht="15" hidden="1" customHeight="1" x14ac:dyDescent="0.25"/>
    <row r="31093" ht="15" hidden="1" customHeight="1" x14ac:dyDescent="0.25"/>
    <row r="31094" ht="15" hidden="1" customHeight="1" x14ac:dyDescent="0.25"/>
    <row r="31095" ht="15" hidden="1" customHeight="1" x14ac:dyDescent="0.25"/>
    <row r="31096" ht="15" hidden="1" customHeight="1" x14ac:dyDescent="0.25"/>
    <row r="31097" ht="15" hidden="1" customHeight="1" x14ac:dyDescent="0.25"/>
    <row r="31098" ht="15" hidden="1" customHeight="1" x14ac:dyDescent="0.25"/>
    <row r="31099" ht="15" hidden="1" customHeight="1" x14ac:dyDescent="0.25"/>
    <row r="31100" ht="15" hidden="1" customHeight="1" x14ac:dyDescent="0.25"/>
    <row r="31101" ht="15" hidden="1" customHeight="1" x14ac:dyDescent="0.25"/>
    <row r="31102" ht="15" hidden="1" customHeight="1" x14ac:dyDescent="0.25"/>
    <row r="31103" ht="15" hidden="1" customHeight="1" x14ac:dyDescent="0.25"/>
    <row r="31104" ht="15" hidden="1" customHeight="1" x14ac:dyDescent="0.25"/>
    <row r="31105" ht="15" hidden="1" customHeight="1" x14ac:dyDescent="0.25"/>
    <row r="31106" ht="15" hidden="1" customHeight="1" x14ac:dyDescent="0.25"/>
    <row r="31107" ht="15" hidden="1" customHeight="1" x14ac:dyDescent="0.25"/>
    <row r="31108" ht="15" hidden="1" customHeight="1" x14ac:dyDescent="0.25"/>
    <row r="31109" ht="15" hidden="1" customHeight="1" x14ac:dyDescent="0.25"/>
    <row r="31110" ht="15" hidden="1" customHeight="1" x14ac:dyDescent="0.25"/>
    <row r="31111" ht="15" hidden="1" customHeight="1" x14ac:dyDescent="0.25"/>
    <row r="31112" ht="15" hidden="1" customHeight="1" x14ac:dyDescent="0.25"/>
    <row r="31113" ht="15" hidden="1" customHeight="1" x14ac:dyDescent="0.25"/>
    <row r="31114" ht="15" hidden="1" customHeight="1" x14ac:dyDescent="0.25"/>
    <row r="31115" ht="15" hidden="1" customHeight="1" x14ac:dyDescent="0.25"/>
    <row r="31116" ht="15" hidden="1" customHeight="1" x14ac:dyDescent="0.25"/>
    <row r="31117" ht="15" hidden="1" customHeight="1" x14ac:dyDescent="0.25"/>
    <row r="31118" ht="15" hidden="1" customHeight="1" x14ac:dyDescent="0.25"/>
    <row r="31119" ht="15" hidden="1" customHeight="1" x14ac:dyDescent="0.25"/>
    <row r="31120" ht="15" hidden="1" customHeight="1" x14ac:dyDescent="0.25"/>
    <row r="31121" ht="15" hidden="1" customHeight="1" x14ac:dyDescent="0.25"/>
    <row r="31122" ht="15" hidden="1" customHeight="1" x14ac:dyDescent="0.25"/>
    <row r="31123" ht="15" hidden="1" customHeight="1" x14ac:dyDescent="0.25"/>
    <row r="31124" ht="15" hidden="1" customHeight="1" x14ac:dyDescent="0.25"/>
    <row r="31125" ht="15" hidden="1" customHeight="1" x14ac:dyDescent="0.25"/>
    <row r="31126" ht="15" hidden="1" customHeight="1" x14ac:dyDescent="0.25"/>
    <row r="31127" ht="15" hidden="1" customHeight="1" x14ac:dyDescent="0.25"/>
    <row r="31128" ht="15" hidden="1" customHeight="1" x14ac:dyDescent="0.25"/>
    <row r="31129" ht="15" hidden="1" customHeight="1" x14ac:dyDescent="0.25"/>
    <row r="31130" ht="15" hidden="1" customHeight="1" x14ac:dyDescent="0.25"/>
    <row r="31131" ht="15" hidden="1" customHeight="1" x14ac:dyDescent="0.25"/>
    <row r="31132" ht="15" hidden="1" customHeight="1" x14ac:dyDescent="0.25"/>
    <row r="31133" ht="15" hidden="1" customHeight="1" x14ac:dyDescent="0.25"/>
    <row r="31134" ht="15" hidden="1" customHeight="1" x14ac:dyDescent="0.25"/>
    <row r="31135" ht="15" hidden="1" customHeight="1" x14ac:dyDescent="0.25"/>
    <row r="31136" ht="15" hidden="1" customHeight="1" x14ac:dyDescent="0.25"/>
    <row r="31137" ht="15" hidden="1" customHeight="1" x14ac:dyDescent="0.25"/>
    <row r="31138" ht="15" hidden="1" customHeight="1" x14ac:dyDescent="0.25"/>
    <row r="31139" ht="15" hidden="1" customHeight="1" x14ac:dyDescent="0.25"/>
    <row r="31140" ht="15" hidden="1" customHeight="1" x14ac:dyDescent="0.25"/>
    <row r="31141" ht="15" hidden="1" customHeight="1" x14ac:dyDescent="0.25"/>
    <row r="31142" ht="15" hidden="1" customHeight="1" x14ac:dyDescent="0.25"/>
    <row r="31143" ht="15" hidden="1" customHeight="1" x14ac:dyDescent="0.25"/>
    <row r="31144" ht="15" hidden="1" customHeight="1" x14ac:dyDescent="0.25"/>
    <row r="31145" ht="15" hidden="1" customHeight="1" x14ac:dyDescent="0.25"/>
    <row r="31146" ht="15" hidden="1" customHeight="1" x14ac:dyDescent="0.25"/>
    <row r="31147" ht="15" hidden="1" customHeight="1" x14ac:dyDescent="0.25"/>
    <row r="31148" ht="15" hidden="1" customHeight="1" x14ac:dyDescent="0.25"/>
    <row r="31149" ht="15" hidden="1" customHeight="1" x14ac:dyDescent="0.25"/>
    <row r="31150" ht="15" hidden="1" customHeight="1" x14ac:dyDescent="0.25"/>
    <row r="31151" ht="15" hidden="1" customHeight="1" x14ac:dyDescent="0.25"/>
    <row r="31152" ht="15" hidden="1" customHeight="1" x14ac:dyDescent="0.25"/>
    <row r="31153" ht="15" hidden="1" customHeight="1" x14ac:dyDescent="0.25"/>
    <row r="31154" ht="15" hidden="1" customHeight="1" x14ac:dyDescent="0.25"/>
    <row r="31155" ht="15" hidden="1" customHeight="1" x14ac:dyDescent="0.25"/>
    <row r="31156" ht="15" hidden="1" customHeight="1" x14ac:dyDescent="0.25"/>
    <row r="31157" ht="15" hidden="1" customHeight="1" x14ac:dyDescent="0.25"/>
    <row r="31158" ht="15" hidden="1" customHeight="1" x14ac:dyDescent="0.25"/>
    <row r="31159" ht="15" hidden="1" customHeight="1" x14ac:dyDescent="0.25"/>
    <row r="31160" ht="15" hidden="1" customHeight="1" x14ac:dyDescent="0.25"/>
    <row r="31161" ht="15" hidden="1" customHeight="1" x14ac:dyDescent="0.25"/>
    <row r="31162" ht="15" hidden="1" customHeight="1" x14ac:dyDescent="0.25"/>
    <row r="31163" ht="15" hidden="1" customHeight="1" x14ac:dyDescent="0.25"/>
    <row r="31164" ht="15" hidden="1" customHeight="1" x14ac:dyDescent="0.25"/>
    <row r="31165" ht="15" hidden="1" customHeight="1" x14ac:dyDescent="0.25"/>
    <row r="31166" ht="15" hidden="1" customHeight="1" x14ac:dyDescent="0.25"/>
    <row r="31167" ht="15" hidden="1" customHeight="1" x14ac:dyDescent="0.25"/>
    <row r="31168" ht="15" hidden="1" customHeight="1" x14ac:dyDescent="0.25"/>
    <row r="31169" ht="15" hidden="1" customHeight="1" x14ac:dyDescent="0.25"/>
    <row r="31170" ht="15" hidden="1" customHeight="1" x14ac:dyDescent="0.25"/>
    <row r="31171" ht="15" hidden="1" customHeight="1" x14ac:dyDescent="0.25"/>
    <row r="31172" ht="15" hidden="1" customHeight="1" x14ac:dyDescent="0.25"/>
    <row r="31173" ht="15" hidden="1" customHeight="1" x14ac:dyDescent="0.25"/>
    <row r="31174" ht="15" hidden="1" customHeight="1" x14ac:dyDescent="0.25"/>
    <row r="31175" ht="15" hidden="1" customHeight="1" x14ac:dyDescent="0.25"/>
    <row r="31176" ht="15" hidden="1" customHeight="1" x14ac:dyDescent="0.25"/>
    <row r="31177" ht="15" hidden="1" customHeight="1" x14ac:dyDescent="0.25"/>
    <row r="31178" ht="15" hidden="1" customHeight="1" x14ac:dyDescent="0.25"/>
    <row r="31179" ht="15" hidden="1" customHeight="1" x14ac:dyDescent="0.25"/>
    <row r="31180" ht="15" hidden="1" customHeight="1" x14ac:dyDescent="0.25"/>
    <row r="31181" ht="15" hidden="1" customHeight="1" x14ac:dyDescent="0.25"/>
    <row r="31182" ht="15" hidden="1" customHeight="1" x14ac:dyDescent="0.25"/>
    <row r="31183" ht="15" hidden="1" customHeight="1" x14ac:dyDescent="0.25"/>
    <row r="31184" ht="15" hidden="1" customHeight="1" x14ac:dyDescent="0.25"/>
    <row r="31185" ht="15" hidden="1" customHeight="1" x14ac:dyDescent="0.25"/>
    <row r="31186" ht="15" hidden="1" customHeight="1" x14ac:dyDescent="0.25"/>
    <row r="31187" ht="15" hidden="1" customHeight="1" x14ac:dyDescent="0.25"/>
    <row r="31188" ht="15" hidden="1" customHeight="1" x14ac:dyDescent="0.25"/>
    <row r="31189" ht="15" hidden="1" customHeight="1" x14ac:dyDescent="0.25"/>
    <row r="31190" ht="15" hidden="1" customHeight="1" x14ac:dyDescent="0.25"/>
    <row r="31191" ht="15" hidden="1" customHeight="1" x14ac:dyDescent="0.25"/>
    <row r="31192" ht="15" hidden="1" customHeight="1" x14ac:dyDescent="0.25"/>
    <row r="31193" ht="15" hidden="1" customHeight="1" x14ac:dyDescent="0.25"/>
    <row r="31194" ht="15" hidden="1" customHeight="1" x14ac:dyDescent="0.25"/>
    <row r="31195" ht="15" hidden="1" customHeight="1" x14ac:dyDescent="0.25"/>
    <row r="31196" ht="15" hidden="1" customHeight="1" x14ac:dyDescent="0.25"/>
    <row r="31197" ht="15" hidden="1" customHeight="1" x14ac:dyDescent="0.25"/>
    <row r="31198" ht="15" hidden="1" customHeight="1" x14ac:dyDescent="0.25"/>
    <row r="31199" ht="15" hidden="1" customHeight="1" x14ac:dyDescent="0.25"/>
    <row r="31200" ht="15" hidden="1" customHeight="1" x14ac:dyDescent="0.25"/>
    <row r="31201" ht="15" hidden="1" customHeight="1" x14ac:dyDescent="0.25"/>
    <row r="31202" ht="15" hidden="1" customHeight="1" x14ac:dyDescent="0.25"/>
    <row r="31203" ht="15" hidden="1" customHeight="1" x14ac:dyDescent="0.25"/>
    <row r="31204" ht="15" hidden="1" customHeight="1" x14ac:dyDescent="0.25"/>
    <row r="31205" ht="15" hidden="1" customHeight="1" x14ac:dyDescent="0.25"/>
    <row r="31206" ht="15" hidden="1" customHeight="1" x14ac:dyDescent="0.25"/>
    <row r="31207" ht="15" hidden="1" customHeight="1" x14ac:dyDescent="0.25"/>
    <row r="31208" ht="15" hidden="1" customHeight="1" x14ac:dyDescent="0.25"/>
    <row r="31209" ht="15" hidden="1" customHeight="1" x14ac:dyDescent="0.25"/>
    <row r="31210" ht="15" hidden="1" customHeight="1" x14ac:dyDescent="0.25"/>
    <row r="31211" ht="15" hidden="1" customHeight="1" x14ac:dyDescent="0.25"/>
    <row r="31212" ht="15" hidden="1" customHeight="1" x14ac:dyDescent="0.25"/>
    <row r="31213" ht="15" hidden="1" customHeight="1" x14ac:dyDescent="0.25"/>
    <row r="31214" ht="15" hidden="1" customHeight="1" x14ac:dyDescent="0.25"/>
    <row r="31215" ht="15" hidden="1" customHeight="1" x14ac:dyDescent="0.25"/>
    <row r="31216" ht="15" hidden="1" customHeight="1" x14ac:dyDescent="0.25"/>
    <row r="31217" ht="15" hidden="1" customHeight="1" x14ac:dyDescent="0.25"/>
    <row r="31218" ht="15" hidden="1" customHeight="1" x14ac:dyDescent="0.25"/>
    <row r="31219" ht="15" hidden="1" customHeight="1" x14ac:dyDescent="0.25"/>
    <row r="31220" ht="15" hidden="1" customHeight="1" x14ac:dyDescent="0.25"/>
    <row r="31221" ht="15" hidden="1" customHeight="1" x14ac:dyDescent="0.25"/>
    <row r="31222" ht="15" hidden="1" customHeight="1" x14ac:dyDescent="0.25"/>
    <row r="31223" ht="15" hidden="1" customHeight="1" x14ac:dyDescent="0.25"/>
    <row r="31224" ht="15" hidden="1" customHeight="1" x14ac:dyDescent="0.25"/>
    <row r="31225" ht="15" hidden="1" customHeight="1" x14ac:dyDescent="0.25"/>
    <row r="31226" ht="15" hidden="1" customHeight="1" x14ac:dyDescent="0.25"/>
    <row r="31227" ht="15" hidden="1" customHeight="1" x14ac:dyDescent="0.25"/>
    <row r="31228" ht="15" hidden="1" customHeight="1" x14ac:dyDescent="0.25"/>
    <row r="31229" ht="15" hidden="1" customHeight="1" x14ac:dyDescent="0.25"/>
    <row r="31230" ht="15" hidden="1" customHeight="1" x14ac:dyDescent="0.25"/>
    <row r="31231" ht="15" hidden="1" customHeight="1" x14ac:dyDescent="0.25"/>
    <row r="31232" ht="15" hidden="1" customHeight="1" x14ac:dyDescent="0.25"/>
    <row r="31233" ht="15" hidden="1" customHeight="1" x14ac:dyDescent="0.25"/>
    <row r="31234" ht="15" hidden="1" customHeight="1" x14ac:dyDescent="0.25"/>
    <row r="31235" ht="15" hidden="1" customHeight="1" x14ac:dyDescent="0.25"/>
    <row r="31236" ht="15" hidden="1" customHeight="1" x14ac:dyDescent="0.25"/>
    <row r="31237" ht="15" hidden="1" customHeight="1" x14ac:dyDescent="0.25"/>
    <row r="31238" ht="15" hidden="1" customHeight="1" x14ac:dyDescent="0.25"/>
    <row r="31239" ht="15" hidden="1" customHeight="1" x14ac:dyDescent="0.25"/>
    <row r="31240" ht="15" hidden="1" customHeight="1" x14ac:dyDescent="0.25"/>
    <row r="31241" ht="15" hidden="1" customHeight="1" x14ac:dyDescent="0.25"/>
    <row r="31242" ht="15" hidden="1" customHeight="1" x14ac:dyDescent="0.25"/>
    <row r="31243" ht="15" hidden="1" customHeight="1" x14ac:dyDescent="0.25"/>
    <row r="31244" ht="15" hidden="1" customHeight="1" x14ac:dyDescent="0.25"/>
    <row r="31245" ht="15" hidden="1" customHeight="1" x14ac:dyDescent="0.25"/>
    <row r="31246" ht="15" hidden="1" customHeight="1" x14ac:dyDescent="0.25"/>
    <row r="31247" ht="15" hidden="1" customHeight="1" x14ac:dyDescent="0.25"/>
    <row r="31248" ht="15" hidden="1" customHeight="1" x14ac:dyDescent="0.25"/>
    <row r="31249" ht="15" hidden="1" customHeight="1" x14ac:dyDescent="0.25"/>
    <row r="31250" ht="15" hidden="1" customHeight="1" x14ac:dyDescent="0.25"/>
    <row r="31251" ht="15" hidden="1" customHeight="1" x14ac:dyDescent="0.25"/>
    <row r="31252" ht="15" hidden="1" customHeight="1" x14ac:dyDescent="0.25"/>
    <row r="31253" ht="15" hidden="1" customHeight="1" x14ac:dyDescent="0.25"/>
    <row r="31254" ht="15" hidden="1" customHeight="1" x14ac:dyDescent="0.25"/>
    <row r="31255" ht="15" hidden="1" customHeight="1" x14ac:dyDescent="0.25"/>
    <row r="31256" ht="15" hidden="1" customHeight="1" x14ac:dyDescent="0.25"/>
    <row r="31257" ht="15" hidden="1" customHeight="1" x14ac:dyDescent="0.25"/>
    <row r="31258" ht="15" hidden="1" customHeight="1" x14ac:dyDescent="0.25"/>
    <row r="31259" ht="15" hidden="1" customHeight="1" x14ac:dyDescent="0.25"/>
    <row r="31260" ht="15" hidden="1" customHeight="1" x14ac:dyDescent="0.25"/>
    <row r="31261" ht="15" hidden="1" customHeight="1" x14ac:dyDescent="0.25"/>
    <row r="31262" ht="15" hidden="1" customHeight="1" x14ac:dyDescent="0.25"/>
    <row r="31263" ht="15" hidden="1" customHeight="1" x14ac:dyDescent="0.25"/>
    <row r="31264" ht="15" hidden="1" customHeight="1" x14ac:dyDescent="0.25"/>
    <row r="31265" ht="15" hidden="1" customHeight="1" x14ac:dyDescent="0.25"/>
    <row r="31266" ht="15" hidden="1" customHeight="1" x14ac:dyDescent="0.25"/>
    <row r="31267" ht="15" hidden="1" customHeight="1" x14ac:dyDescent="0.25"/>
    <row r="31268" ht="15" hidden="1" customHeight="1" x14ac:dyDescent="0.25"/>
    <row r="31269" ht="15" hidden="1" customHeight="1" x14ac:dyDescent="0.25"/>
    <row r="31270" ht="15" hidden="1" customHeight="1" x14ac:dyDescent="0.25"/>
    <row r="31271" ht="15" hidden="1" customHeight="1" x14ac:dyDescent="0.25"/>
    <row r="31272" ht="15" hidden="1" customHeight="1" x14ac:dyDescent="0.25"/>
    <row r="31273" ht="15" hidden="1" customHeight="1" x14ac:dyDescent="0.25"/>
    <row r="31274" ht="15" hidden="1" customHeight="1" x14ac:dyDescent="0.25"/>
    <row r="31275" ht="15" hidden="1" customHeight="1" x14ac:dyDescent="0.25"/>
    <row r="31276" ht="15" hidden="1" customHeight="1" x14ac:dyDescent="0.25"/>
    <row r="31277" ht="15" hidden="1" customHeight="1" x14ac:dyDescent="0.25"/>
    <row r="31278" ht="15" hidden="1" customHeight="1" x14ac:dyDescent="0.25"/>
    <row r="31279" ht="15" hidden="1" customHeight="1" x14ac:dyDescent="0.25"/>
    <row r="31280" ht="15" hidden="1" customHeight="1" x14ac:dyDescent="0.25"/>
    <row r="31281" ht="15" hidden="1" customHeight="1" x14ac:dyDescent="0.25"/>
    <row r="31282" ht="15" hidden="1" customHeight="1" x14ac:dyDescent="0.25"/>
    <row r="31283" ht="15" hidden="1" customHeight="1" x14ac:dyDescent="0.25"/>
    <row r="31284" ht="15" hidden="1" customHeight="1" x14ac:dyDescent="0.25"/>
    <row r="31285" ht="15" hidden="1" customHeight="1" x14ac:dyDescent="0.25"/>
    <row r="31286" ht="15" hidden="1" customHeight="1" x14ac:dyDescent="0.25"/>
    <row r="31287" ht="15" hidden="1" customHeight="1" x14ac:dyDescent="0.25"/>
    <row r="31288" ht="15" hidden="1" customHeight="1" x14ac:dyDescent="0.25"/>
    <row r="31289" ht="15" hidden="1" customHeight="1" x14ac:dyDescent="0.25"/>
    <row r="31290" ht="15" hidden="1" customHeight="1" x14ac:dyDescent="0.25"/>
    <row r="31291" ht="15" hidden="1" customHeight="1" x14ac:dyDescent="0.25"/>
    <row r="31292" ht="15" hidden="1" customHeight="1" x14ac:dyDescent="0.25"/>
    <row r="31293" ht="15" hidden="1" customHeight="1" x14ac:dyDescent="0.25"/>
    <row r="31294" ht="15" hidden="1" customHeight="1" x14ac:dyDescent="0.25"/>
    <row r="31295" ht="15" hidden="1" customHeight="1" x14ac:dyDescent="0.25"/>
    <row r="31296" ht="15" hidden="1" customHeight="1" x14ac:dyDescent="0.25"/>
    <row r="31297" ht="15" hidden="1" customHeight="1" x14ac:dyDescent="0.25"/>
    <row r="31298" ht="15" hidden="1" customHeight="1" x14ac:dyDescent="0.25"/>
    <row r="31299" ht="15" hidden="1" customHeight="1" x14ac:dyDescent="0.25"/>
    <row r="31300" ht="15" hidden="1" customHeight="1" x14ac:dyDescent="0.25"/>
    <row r="31301" ht="15" hidden="1" customHeight="1" x14ac:dyDescent="0.25"/>
    <row r="31302" ht="15" hidden="1" customHeight="1" x14ac:dyDescent="0.25"/>
    <row r="31303" ht="15" hidden="1" customHeight="1" x14ac:dyDescent="0.25"/>
    <row r="31304" ht="15" hidden="1" customHeight="1" x14ac:dyDescent="0.25"/>
    <row r="31305" ht="15" hidden="1" customHeight="1" x14ac:dyDescent="0.25"/>
    <row r="31306" ht="15" hidden="1" customHeight="1" x14ac:dyDescent="0.25"/>
    <row r="31307" ht="15" hidden="1" customHeight="1" x14ac:dyDescent="0.25"/>
    <row r="31308" ht="15" hidden="1" customHeight="1" x14ac:dyDescent="0.25"/>
    <row r="31309" ht="15" hidden="1" customHeight="1" x14ac:dyDescent="0.25"/>
    <row r="31310" ht="15" hidden="1" customHeight="1" x14ac:dyDescent="0.25"/>
    <row r="31311" ht="15" hidden="1" customHeight="1" x14ac:dyDescent="0.25"/>
    <row r="31312" ht="15" hidden="1" customHeight="1" x14ac:dyDescent="0.25"/>
    <row r="31313" ht="15" hidden="1" customHeight="1" x14ac:dyDescent="0.25"/>
    <row r="31314" ht="15" hidden="1" customHeight="1" x14ac:dyDescent="0.25"/>
    <row r="31315" ht="15" hidden="1" customHeight="1" x14ac:dyDescent="0.25"/>
    <row r="31316" ht="15" hidden="1" customHeight="1" x14ac:dyDescent="0.25"/>
    <row r="31317" ht="15" hidden="1" customHeight="1" x14ac:dyDescent="0.25"/>
    <row r="31318" ht="15" hidden="1" customHeight="1" x14ac:dyDescent="0.25"/>
    <row r="31319" ht="15" hidden="1" customHeight="1" x14ac:dyDescent="0.25"/>
    <row r="31320" ht="15" hidden="1" customHeight="1" x14ac:dyDescent="0.25"/>
    <row r="31321" ht="15" hidden="1" customHeight="1" x14ac:dyDescent="0.25"/>
    <row r="31322" ht="15" hidden="1" customHeight="1" x14ac:dyDescent="0.25"/>
    <row r="31323" ht="15" hidden="1" customHeight="1" x14ac:dyDescent="0.25"/>
    <row r="31324" ht="15" hidden="1" customHeight="1" x14ac:dyDescent="0.25"/>
    <row r="31325" ht="15" hidden="1" customHeight="1" x14ac:dyDescent="0.25"/>
    <row r="31326" ht="15" hidden="1" customHeight="1" x14ac:dyDescent="0.25"/>
    <row r="31327" ht="15" hidden="1" customHeight="1" x14ac:dyDescent="0.25"/>
    <row r="31328" ht="15" hidden="1" customHeight="1" x14ac:dyDescent="0.25"/>
    <row r="31329" ht="15" hidden="1" customHeight="1" x14ac:dyDescent="0.25"/>
    <row r="31330" ht="15" hidden="1" customHeight="1" x14ac:dyDescent="0.25"/>
    <row r="31331" ht="15" hidden="1" customHeight="1" x14ac:dyDescent="0.25"/>
    <row r="31332" ht="15" hidden="1" customHeight="1" x14ac:dyDescent="0.25"/>
    <row r="31333" ht="15" hidden="1" customHeight="1" x14ac:dyDescent="0.25"/>
    <row r="31334" ht="15" hidden="1" customHeight="1" x14ac:dyDescent="0.25"/>
    <row r="31335" ht="15" hidden="1" customHeight="1" x14ac:dyDescent="0.25"/>
    <row r="31336" ht="15" hidden="1" customHeight="1" x14ac:dyDescent="0.25"/>
    <row r="31337" ht="15" hidden="1" customHeight="1" x14ac:dyDescent="0.25"/>
    <row r="31338" ht="15" hidden="1" customHeight="1" x14ac:dyDescent="0.25"/>
    <row r="31339" ht="15" hidden="1" customHeight="1" x14ac:dyDescent="0.25"/>
    <row r="31340" ht="15" hidden="1" customHeight="1" x14ac:dyDescent="0.25"/>
    <row r="31341" ht="15" hidden="1" customHeight="1" x14ac:dyDescent="0.25"/>
    <row r="31342" ht="15" hidden="1" customHeight="1" x14ac:dyDescent="0.25"/>
    <row r="31343" ht="15" hidden="1" customHeight="1" x14ac:dyDescent="0.25"/>
    <row r="31344" ht="15" hidden="1" customHeight="1" x14ac:dyDescent="0.25"/>
    <row r="31345" ht="15" hidden="1" customHeight="1" x14ac:dyDescent="0.25"/>
    <row r="31346" ht="15" hidden="1" customHeight="1" x14ac:dyDescent="0.25"/>
    <row r="31347" ht="15" hidden="1" customHeight="1" x14ac:dyDescent="0.25"/>
    <row r="31348" ht="15" hidden="1" customHeight="1" x14ac:dyDescent="0.25"/>
    <row r="31349" ht="15" hidden="1" customHeight="1" x14ac:dyDescent="0.25"/>
    <row r="31350" ht="15" hidden="1" customHeight="1" x14ac:dyDescent="0.25"/>
    <row r="31351" ht="15" hidden="1" customHeight="1" x14ac:dyDescent="0.25"/>
    <row r="31352" ht="15" hidden="1" customHeight="1" x14ac:dyDescent="0.25"/>
    <row r="31353" ht="15" hidden="1" customHeight="1" x14ac:dyDescent="0.25"/>
    <row r="31354" ht="15" hidden="1" customHeight="1" x14ac:dyDescent="0.25"/>
    <row r="31355" ht="15" hidden="1" customHeight="1" x14ac:dyDescent="0.25"/>
    <row r="31356" ht="15" hidden="1" customHeight="1" x14ac:dyDescent="0.25"/>
    <row r="31357" ht="15" hidden="1" customHeight="1" x14ac:dyDescent="0.25"/>
    <row r="31358" ht="15" hidden="1" customHeight="1" x14ac:dyDescent="0.25"/>
    <row r="31359" ht="15" hidden="1" customHeight="1" x14ac:dyDescent="0.25"/>
    <row r="31360" ht="15" hidden="1" customHeight="1" x14ac:dyDescent="0.25"/>
    <row r="31361" ht="15" hidden="1" customHeight="1" x14ac:dyDescent="0.25"/>
    <row r="31362" ht="15" hidden="1" customHeight="1" x14ac:dyDescent="0.25"/>
    <row r="31363" ht="15" hidden="1" customHeight="1" x14ac:dyDescent="0.25"/>
    <row r="31364" ht="15" hidden="1" customHeight="1" x14ac:dyDescent="0.25"/>
    <row r="31365" ht="15" hidden="1" customHeight="1" x14ac:dyDescent="0.25"/>
    <row r="31366" ht="15" hidden="1" customHeight="1" x14ac:dyDescent="0.25"/>
    <row r="31367" ht="15" hidden="1" customHeight="1" x14ac:dyDescent="0.25"/>
    <row r="31368" ht="15" hidden="1" customHeight="1" x14ac:dyDescent="0.25"/>
    <row r="31369" ht="15" hidden="1" customHeight="1" x14ac:dyDescent="0.25"/>
    <row r="31370" ht="15" hidden="1" customHeight="1" x14ac:dyDescent="0.25"/>
    <row r="31371" ht="15" hidden="1" customHeight="1" x14ac:dyDescent="0.25"/>
    <row r="31372" ht="15" hidden="1" customHeight="1" x14ac:dyDescent="0.25"/>
    <row r="31373" ht="15" hidden="1" customHeight="1" x14ac:dyDescent="0.25"/>
    <row r="31374" ht="15" hidden="1" customHeight="1" x14ac:dyDescent="0.25"/>
    <row r="31375" ht="15" hidden="1" customHeight="1" x14ac:dyDescent="0.25"/>
    <row r="31376" ht="15" hidden="1" customHeight="1" x14ac:dyDescent="0.25"/>
    <row r="31377" ht="15" hidden="1" customHeight="1" x14ac:dyDescent="0.25"/>
    <row r="31378" ht="15" hidden="1" customHeight="1" x14ac:dyDescent="0.25"/>
    <row r="31379" ht="15" hidden="1" customHeight="1" x14ac:dyDescent="0.25"/>
    <row r="31380" ht="15" hidden="1" customHeight="1" x14ac:dyDescent="0.25"/>
    <row r="31381" ht="15" hidden="1" customHeight="1" x14ac:dyDescent="0.25"/>
    <row r="31382" ht="15" hidden="1" customHeight="1" x14ac:dyDescent="0.25"/>
    <row r="31383" ht="15" hidden="1" customHeight="1" x14ac:dyDescent="0.25"/>
    <row r="31384" ht="15" hidden="1" customHeight="1" x14ac:dyDescent="0.25"/>
    <row r="31385" ht="15" hidden="1" customHeight="1" x14ac:dyDescent="0.25"/>
    <row r="31386" ht="15" hidden="1" customHeight="1" x14ac:dyDescent="0.25"/>
    <row r="31387" ht="15" hidden="1" customHeight="1" x14ac:dyDescent="0.25"/>
    <row r="31388" ht="15" hidden="1" customHeight="1" x14ac:dyDescent="0.25"/>
    <row r="31389" ht="15" hidden="1" customHeight="1" x14ac:dyDescent="0.25"/>
    <row r="31390" ht="15" hidden="1" customHeight="1" x14ac:dyDescent="0.25"/>
    <row r="31391" ht="15" hidden="1" customHeight="1" x14ac:dyDescent="0.25"/>
    <row r="31392" ht="15" hidden="1" customHeight="1" x14ac:dyDescent="0.25"/>
    <row r="31393" ht="15" hidden="1" customHeight="1" x14ac:dyDescent="0.25"/>
    <row r="31394" ht="15" hidden="1" customHeight="1" x14ac:dyDescent="0.25"/>
    <row r="31395" ht="15" hidden="1" customHeight="1" x14ac:dyDescent="0.25"/>
    <row r="31396" ht="15" hidden="1" customHeight="1" x14ac:dyDescent="0.25"/>
    <row r="31397" ht="15" hidden="1" customHeight="1" x14ac:dyDescent="0.25"/>
    <row r="31398" ht="15" hidden="1" customHeight="1" x14ac:dyDescent="0.25"/>
    <row r="31399" ht="15" hidden="1" customHeight="1" x14ac:dyDescent="0.25"/>
    <row r="31400" ht="15" hidden="1" customHeight="1" x14ac:dyDescent="0.25"/>
    <row r="31401" ht="15" hidden="1" customHeight="1" x14ac:dyDescent="0.25"/>
    <row r="31402" ht="15" hidden="1" customHeight="1" x14ac:dyDescent="0.25"/>
    <row r="31403" ht="15" hidden="1" customHeight="1" x14ac:dyDescent="0.25"/>
    <row r="31404" ht="15" hidden="1" customHeight="1" x14ac:dyDescent="0.25"/>
    <row r="31405" ht="15" hidden="1" customHeight="1" x14ac:dyDescent="0.25"/>
    <row r="31406" ht="15" hidden="1" customHeight="1" x14ac:dyDescent="0.25"/>
    <row r="31407" ht="15" hidden="1" customHeight="1" x14ac:dyDescent="0.25"/>
    <row r="31408" ht="15" hidden="1" customHeight="1" x14ac:dyDescent="0.25"/>
    <row r="31409" ht="15" hidden="1" customHeight="1" x14ac:dyDescent="0.25"/>
    <row r="31410" ht="15" hidden="1" customHeight="1" x14ac:dyDescent="0.25"/>
    <row r="31411" ht="15" hidden="1" customHeight="1" x14ac:dyDescent="0.25"/>
    <row r="31412" ht="15" hidden="1" customHeight="1" x14ac:dyDescent="0.25"/>
    <row r="31413" ht="15" hidden="1" customHeight="1" x14ac:dyDescent="0.25"/>
    <row r="31414" ht="15" hidden="1" customHeight="1" x14ac:dyDescent="0.25"/>
    <row r="31415" ht="15" hidden="1" customHeight="1" x14ac:dyDescent="0.25"/>
    <row r="31416" ht="15" hidden="1" customHeight="1" x14ac:dyDescent="0.25"/>
    <row r="31417" ht="15" hidden="1" customHeight="1" x14ac:dyDescent="0.25"/>
    <row r="31418" ht="15" hidden="1" customHeight="1" x14ac:dyDescent="0.25"/>
    <row r="31419" ht="15" hidden="1" customHeight="1" x14ac:dyDescent="0.25"/>
    <row r="31420" ht="15" hidden="1" customHeight="1" x14ac:dyDescent="0.25"/>
    <row r="31421" ht="15" hidden="1" customHeight="1" x14ac:dyDescent="0.25"/>
    <row r="31422" ht="15" hidden="1" customHeight="1" x14ac:dyDescent="0.25"/>
    <row r="31423" ht="15" hidden="1" customHeight="1" x14ac:dyDescent="0.25"/>
    <row r="31424" ht="15" hidden="1" customHeight="1" x14ac:dyDescent="0.25"/>
    <row r="31425" ht="15" hidden="1" customHeight="1" x14ac:dyDescent="0.25"/>
    <row r="31426" ht="15" hidden="1" customHeight="1" x14ac:dyDescent="0.25"/>
    <row r="31427" ht="15" hidden="1" customHeight="1" x14ac:dyDescent="0.25"/>
    <row r="31428" ht="15" hidden="1" customHeight="1" x14ac:dyDescent="0.25"/>
    <row r="31429" ht="15" hidden="1" customHeight="1" x14ac:dyDescent="0.25"/>
    <row r="31430" ht="15" hidden="1" customHeight="1" x14ac:dyDescent="0.25"/>
    <row r="31431" ht="15" hidden="1" customHeight="1" x14ac:dyDescent="0.25"/>
    <row r="31432" ht="15" hidden="1" customHeight="1" x14ac:dyDescent="0.25"/>
    <row r="31433" ht="15" hidden="1" customHeight="1" x14ac:dyDescent="0.25"/>
    <row r="31434" ht="15" hidden="1" customHeight="1" x14ac:dyDescent="0.25"/>
    <row r="31435" ht="15" hidden="1" customHeight="1" x14ac:dyDescent="0.25"/>
    <row r="31436" ht="15" hidden="1" customHeight="1" x14ac:dyDescent="0.25"/>
    <row r="31437" ht="15" hidden="1" customHeight="1" x14ac:dyDescent="0.25"/>
    <row r="31438" ht="15" hidden="1" customHeight="1" x14ac:dyDescent="0.25"/>
    <row r="31439" ht="15" hidden="1" customHeight="1" x14ac:dyDescent="0.25"/>
    <row r="31440" ht="15" hidden="1" customHeight="1" x14ac:dyDescent="0.25"/>
    <row r="31441" ht="15" hidden="1" customHeight="1" x14ac:dyDescent="0.25"/>
    <row r="31442" ht="15" hidden="1" customHeight="1" x14ac:dyDescent="0.25"/>
    <row r="31443" ht="15" hidden="1" customHeight="1" x14ac:dyDescent="0.25"/>
    <row r="31444" ht="15" hidden="1" customHeight="1" x14ac:dyDescent="0.25"/>
    <row r="31445" ht="15" hidden="1" customHeight="1" x14ac:dyDescent="0.25"/>
    <row r="31446" ht="15" hidden="1" customHeight="1" x14ac:dyDescent="0.25"/>
    <row r="31447" ht="15" hidden="1" customHeight="1" x14ac:dyDescent="0.25"/>
    <row r="31448" ht="15" hidden="1" customHeight="1" x14ac:dyDescent="0.25"/>
    <row r="31449" ht="15" hidden="1" customHeight="1" x14ac:dyDescent="0.25"/>
    <row r="31450" ht="15" hidden="1" customHeight="1" x14ac:dyDescent="0.25"/>
    <row r="31451" ht="15" hidden="1" customHeight="1" x14ac:dyDescent="0.25"/>
    <row r="31452" ht="15" hidden="1" customHeight="1" x14ac:dyDescent="0.25"/>
    <row r="31453" ht="15" hidden="1" customHeight="1" x14ac:dyDescent="0.25"/>
    <row r="31454" ht="15" hidden="1" customHeight="1" x14ac:dyDescent="0.25"/>
    <row r="31455" ht="15" hidden="1" customHeight="1" x14ac:dyDescent="0.25"/>
    <row r="31456" ht="15" hidden="1" customHeight="1" x14ac:dyDescent="0.25"/>
    <row r="31457" ht="15" hidden="1" customHeight="1" x14ac:dyDescent="0.25"/>
    <row r="31458" ht="15" hidden="1" customHeight="1" x14ac:dyDescent="0.25"/>
    <row r="31459" ht="15" hidden="1" customHeight="1" x14ac:dyDescent="0.25"/>
    <row r="31460" ht="15" hidden="1" customHeight="1" x14ac:dyDescent="0.25"/>
    <row r="31461" ht="15" hidden="1" customHeight="1" x14ac:dyDescent="0.25"/>
    <row r="31462" ht="15" hidden="1" customHeight="1" x14ac:dyDescent="0.25"/>
    <row r="31463" ht="15" hidden="1" customHeight="1" x14ac:dyDescent="0.25"/>
    <row r="31464" ht="15" hidden="1" customHeight="1" x14ac:dyDescent="0.25"/>
    <row r="31465" ht="15" hidden="1" customHeight="1" x14ac:dyDescent="0.25"/>
    <row r="31466" ht="15" hidden="1" customHeight="1" x14ac:dyDescent="0.25"/>
    <row r="31467" ht="15" hidden="1" customHeight="1" x14ac:dyDescent="0.25"/>
    <row r="31468" ht="15" hidden="1" customHeight="1" x14ac:dyDescent="0.25"/>
    <row r="31469" ht="15" hidden="1" customHeight="1" x14ac:dyDescent="0.25"/>
    <row r="31470" ht="15" hidden="1" customHeight="1" x14ac:dyDescent="0.25"/>
    <row r="31471" ht="15" hidden="1" customHeight="1" x14ac:dyDescent="0.25"/>
    <row r="31472" ht="15" hidden="1" customHeight="1" x14ac:dyDescent="0.25"/>
    <row r="31473" ht="15" hidden="1" customHeight="1" x14ac:dyDescent="0.25"/>
    <row r="31474" ht="15" hidden="1" customHeight="1" x14ac:dyDescent="0.25"/>
    <row r="31475" ht="15" hidden="1" customHeight="1" x14ac:dyDescent="0.25"/>
    <row r="31476" ht="15" hidden="1" customHeight="1" x14ac:dyDescent="0.25"/>
    <row r="31477" ht="15" hidden="1" customHeight="1" x14ac:dyDescent="0.25"/>
    <row r="31478" ht="15" hidden="1" customHeight="1" x14ac:dyDescent="0.25"/>
    <row r="31479" ht="15" hidden="1" customHeight="1" x14ac:dyDescent="0.25"/>
    <row r="31480" ht="15" hidden="1" customHeight="1" x14ac:dyDescent="0.25"/>
    <row r="31481" ht="15" hidden="1" customHeight="1" x14ac:dyDescent="0.25"/>
    <row r="31482" ht="15" hidden="1" customHeight="1" x14ac:dyDescent="0.25"/>
    <row r="31483" ht="15" hidden="1" customHeight="1" x14ac:dyDescent="0.25"/>
    <row r="31484" ht="15" hidden="1" customHeight="1" x14ac:dyDescent="0.25"/>
    <row r="31485" ht="15" hidden="1" customHeight="1" x14ac:dyDescent="0.25"/>
    <row r="31486" ht="15" hidden="1" customHeight="1" x14ac:dyDescent="0.25"/>
    <row r="31487" ht="15" hidden="1" customHeight="1" x14ac:dyDescent="0.25"/>
    <row r="31488" ht="15" hidden="1" customHeight="1" x14ac:dyDescent="0.25"/>
    <row r="31489" ht="15" hidden="1" customHeight="1" x14ac:dyDescent="0.25"/>
    <row r="31490" ht="15" hidden="1" customHeight="1" x14ac:dyDescent="0.25"/>
    <row r="31491" ht="15" hidden="1" customHeight="1" x14ac:dyDescent="0.25"/>
    <row r="31492" ht="15" hidden="1" customHeight="1" x14ac:dyDescent="0.25"/>
    <row r="31493" ht="15" hidden="1" customHeight="1" x14ac:dyDescent="0.25"/>
    <row r="31494" ht="15" hidden="1" customHeight="1" x14ac:dyDescent="0.25"/>
    <row r="31495" ht="15" hidden="1" customHeight="1" x14ac:dyDescent="0.25"/>
    <row r="31496" ht="15" hidden="1" customHeight="1" x14ac:dyDescent="0.25"/>
    <row r="31497" ht="15" hidden="1" customHeight="1" x14ac:dyDescent="0.25"/>
    <row r="31498" ht="15" hidden="1" customHeight="1" x14ac:dyDescent="0.25"/>
    <row r="31499" ht="15" hidden="1" customHeight="1" x14ac:dyDescent="0.25"/>
    <row r="31500" ht="15" hidden="1" customHeight="1" x14ac:dyDescent="0.25"/>
    <row r="31501" ht="15" hidden="1" customHeight="1" x14ac:dyDescent="0.25"/>
    <row r="31502" ht="15" hidden="1" customHeight="1" x14ac:dyDescent="0.25"/>
    <row r="31503" ht="15" hidden="1" customHeight="1" x14ac:dyDescent="0.25"/>
    <row r="31504" ht="15" hidden="1" customHeight="1" x14ac:dyDescent="0.25"/>
    <row r="31505" ht="15" hidden="1" customHeight="1" x14ac:dyDescent="0.25"/>
    <row r="31506" ht="15" hidden="1" customHeight="1" x14ac:dyDescent="0.25"/>
    <row r="31507" ht="15" hidden="1" customHeight="1" x14ac:dyDescent="0.25"/>
    <row r="31508" ht="15" hidden="1" customHeight="1" x14ac:dyDescent="0.25"/>
    <row r="31509" ht="15" hidden="1" customHeight="1" x14ac:dyDescent="0.25"/>
    <row r="31510" ht="15" hidden="1" customHeight="1" x14ac:dyDescent="0.25"/>
    <row r="31511" ht="15" hidden="1" customHeight="1" x14ac:dyDescent="0.25"/>
    <row r="31512" ht="15" hidden="1" customHeight="1" x14ac:dyDescent="0.25"/>
    <row r="31513" ht="15" hidden="1" customHeight="1" x14ac:dyDescent="0.25"/>
    <row r="31514" ht="15" hidden="1" customHeight="1" x14ac:dyDescent="0.25"/>
    <row r="31515" ht="15" hidden="1" customHeight="1" x14ac:dyDescent="0.25"/>
    <row r="31516" ht="15" hidden="1" customHeight="1" x14ac:dyDescent="0.25"/>
    <row r="31517" ht="15" hidden="1" customHeight="1" x14ac:dyDescent="0.25"/>
    <row r="31518" ht="15" hidden="1" customHeight="1" x14ac:dyDescent="0.25"/>
    <row r="31519" ht="15" hidden="1" customHeight="1" x14ac:dyDescent="0.25"/>
    <row r="31520" ht="15" hidden="1" customHeight="1" x14ac:dyDescent="0.25"/>
    <row r="31521" ht="15" hidden="1" customHeight="1" x14ac:dyDescent="0.25"/>
    <row r="31522" ht="15" hidden="1" customHeight="1" x14ac:dyDescent="0.25"/>
    <row r="31523" ht="15" hidden="1" customHeight="1" x14ac:dyDescent="0.25"/>
    <row r="31524" ht="15" hidden="1" customHeight="1" x14ac:dyDescent="0.25"/>
    <row r="31525" ht="15" hidden="1" customHeight="1" x14ac:dyDescent="0.25"/>
    <row r="31526" ht="15" hidden="1" customHeight="1" x14ac:dyDescent="0.25"/>
    <row r="31527" ht="15" hidden="1" customHeight="1" x14ac:dyDescent="0.25"/>
    <row r="31528" ht="15" hidden="1" customHeight="1" x14ac:dyDescent="0.25"/>
    <row r="31529" ht="15" hidden="1" customHeight="1" x14ac:dyDescent="0.25"/>
    <row r="31530" ht="15" hidden="1" customHeight="1" x14ac:dyDescent="0.25"/>
    <row r="31531" ht="15" hidden="1" customHeight="1" x14ac:dyDescent="0.25"/>
    <row r="31532" ht="15" hidden="1" customHeight="1" x14ac:dyDescent="0.25"/>
    <row r="31533" ht="15" hidden="1" customHeight="1" x14ac:dyDescent="0.25"/>
    <row r="31534" ht="15" hidden="1" customHeight="1" x14ac:dyDescent="0.25"/>
    <row r="31535" ht="15" hidden="1" customHeight="1" x14ac:dyDescent="0.25"/>
    <row r="31536" ht="15" hidden="1" customHeight="1" x14ac:dyDescent="0.25"/>
    <row r="31537" ht="15" hidden="1" customHeight="1" x14ac:dyDescent="0.25"/>
    <row r="31538" ht="15" hidden="1" customHeight="1" x14ac:dyDescent="0.25"/>
    <row r="31539" ht="15" hidden="1" customHeight="1" x14ac:dyDescent="0.25"/>
    <row r="31540" ht="15" hidden="1" customHeight="1" x14ac:dyDescent="0.25"/>
    <row r="31541" ht="15" hidden="1" customHeight="1" x14ac:dyDescent="0.25"/>
    <row r="31542" ht="15" hidden="1" customHeight="1" x14ac:dyDescent="0.25"/>
    <row r="31543" ht="15" hidden="1" customHeight="1" x14ac:dyDescent="0.25"/>
    <row r="31544" ht="15" hidden="1" customHeight="1" x14ac:dyDescent="0.25"/>
    <row r="31545" ht="15" hidden="1" customHeight="1" x14ac:dyDescent="0.25"/>
    <row r="31546" ht="15" hidden="1" customHeight="1" x14ac:dyDescent="0.25"/>
    <row r="31547" ht="15" hidden="1" customHeight="1" x14ac:dyDescent="0.25"/>
    <row r="31548" ht="15" hidden="1" customHeight="1" x14ac:dyDescent="0.25"/>
    <row r="31549" ht="15" hidden="1" customHeight="1" x14ac:dyDescent="0.25"/>
    <row r="31550" ht="15" hidden="1" customHeight="1" x14ac:dyDescent="0.25"/>
    <row r="31551" ht="15" hidden="1" customHeight="1" x14ac:dyDescent="0.25"/>
    <row r="31552" ht="15" hidden="1" customHeight="1" x14ac:dyDescent="0.25"/>
    <row r="31553" ht="15" hidden="1" customHeight="1" x14ac:dyDescent="0.25"/>
    <row r="31554" ht="15" hidden="1" customHeight="1" x14ac:dyDescent="0.25"/>
    <row r="31555" ht="15" hidden="1" customHeight="1" x14ac:dyDescent="0.25"/>
    <row r="31556" ht="15" hidden="1" customHeight="1" x14ac:dyDescent="0.25"/>
    <row r="31557" ht="15" hidden="1" customHeight="1" x14ac:dyDescent="0.25"/>
    <row r="31558" ht="15" hidden="1" customHeight="1" x14ac:dyDescent="0.25"/>
    <row r="31559" ht="15" hidden="1" customHeight="1" x14ac:dyDescent="0.25"/>
    <row r="31560" ht="15" hidden="1" customHeight="1" x14ac:dyDescent="0.25"/>
    <row r="31561" ht="15" hidden="1" customHeight="1" x14ac:dyDescent="0.25"/>
    <row r="31562" ht="15" hidden="1" customHeight="1" x14ac:dyDescent="0.25"/>
    <row r="31563" ht="15" hidden="1" customHeight="1" x14ac:dyDescent="0.25"/>
    <row r="31564" ht="15" hidden="1" customHeight="1" x14ac:dyDescent="0.25"/>
    <row r="31565" ht="15" hidden="1" customHeight="1" x14ac:dyDescent="0.25"/>
    <row r="31566" ht="15" hidden="1" customHeight="1" x14ac:dyDescent="0.25"/>
    <row r="31567" ht="15" hidden="1" customHeight="1" x14ac:dyDescent="0.25"/>
    <row r="31568" ht="15" hidden="1" customHeight="1" x14ac:dyDescent="0.25"/>
    <row r="31569" ht="15" hidden="1" customHeight="1" x14ac:dyDescent="0.25"/>
    <row r="31570" ht="15" hidden="1" customHeight="1" x14ac:dyDescent="0.25"/>
    <row r="31571" ht="15" hidden="1" customHeight="1" x14ac:dyDescent="0.25"/>
    <row r="31572" ht="15" hidden="1" customHeight="1" x14ac:dyDescent="0.25"/>
    <row r="31573" ht="15" hidden="1" customHeight="1" x14ac:dyDescent="0.25"/>
    <row r="31574" ht="15" hidden="1" customHeight="1" x14ac:dyDescent="0.25"/>
    <row r="31575" ht="15" hidden="1" customHeight="1" x14ac:dyDescent="0.25"/>
    <row r="31576" ht="15" hidden="1" customHeight="1" x14ac:dyDescent="0.25"/>
    <row r="31577" ht="15" hidden="1" customHeight="1" x14ac:dyDescent="0.25"/>
    <row r="31578" ht="15" hidden="1" customHeight="1" x14ac:dyDescent="0.25"/>
    <row r="31579" ht="15" hidden="1" customHeight="1" x14ac:dyDescent="0.25"/>
    <row r="31580" ht="15" hidden="1" customHeight="1" x14ac:dyDescent="0.25"/>
    <row r="31581" ht="15" hidden="1" customHeight="1" x14ac:dyDescent="0.25"/>
    <row r="31582" ht="15" hidden="1" customHeight="1" x14ac:dyDescent="0.25"/>
    <row r="31583" ht="15" hidden="1" customHeight="1" x14ac:dyDescent="0.25"/>
    <row r="31584" ht="15" hidden="1" customHeight="1" x14ac:dyDescent="0.25"/>
    <row r="31585" ht="15" hidden="1" customHeight="1" x14ac:dyDescent="0.25"/>
    <row r="31586" ht="15" hidden="1" customHeight="1" x14ac:dyDescent="0.25"/>
    <row r="31587" ht="15" hidden="1" customHeight="1" x14ac:dyDescent="0.25"/>
    <row r="31588" ht="15" hidden="1" customHeight="1" x14ac:dyDescent="0.25"/>
    <row r="31589" ht="15" hidden="1" customHeight="1" x14ac:dyDescent="0.25"/>
    <row r="31590" ht="15" hidden="1" customHeight="1" x14ac:dyDescent="0.25"/>
    <row r="31591" ht="15" hidden="1" customHeight="1" x14ac:dyDescent="0.25"/>
    <row r="31592" ht="15" hidden="1" customHeight="1" x14ac:dyDescent="0.25"/>
    <row r="31593" ht="15" hidden="1" customHeight="1" x14ac:dyDescent="0.25"/>
    <row r="31594" ht="15" hidden="1" customHeight="1" x14ac:dyDescent="0.25"/>
    <row r="31595" ht="15" hidden="1" customHeight="1" x14ac:dyDescent="0.25"/>
    <row r="31596" ht="15" hidden="1" customHeight="1" x14ac:dyDescent="0.25"/>
    <row r="31597" ht="15" hidden="1" customHeight="1" x14ac:dyDescent="0.25"/>
    <row r="31598" ht="15" hidden="1" customHeight="1" x14ac:dyDescent="0.25"/>
    <row r="31599" ht="15" hidden="1" customHeight="1" x14ac:dyDescent="0.25"/>
    <row r="31600" ht="15" hidden="1" customHeight="1" x14ac:dyDescent="0.25"/>
    <row r="31601" ht="15" hidden="1" customHeight="1" x14ac:dyDescent="0.25"/>
    <row r="31602" ht="15" hidden="1" customHeight="1" x14ac:dyDescent="0.25"/>
    <row r="31603" ht="15" hidden="1" customHeight="1" x14ac:dyDescent="0.25"/>
    <row r="31604" ht="15" hidden="1" customHeight="1" x14ac:dyDescent="0.25"/>
    <row r="31605" ht="15" hidden="1" customHeight="1" x14ac:dyDescent="0.25"/>
    <row r="31606" ht="15" hidden="1" customHeight="1" x14ac:dyDescent="0.25"/>
    <row r="31607" ht="15" hidden="1" customHeight="1" x14ac:dyDescent="0.25"/>
    <row r="31608" ht="15" hidden="1" customHeight="1" x14ac:dyDescent="0.25"/>
    <row r="31609" ht="15" hidden="1" customHeight="1" x14ac:dyDescent="0.25"/>
    <row r="31610" ht="15" hidden="1" customHeight="1" x14ac:dyDescent="0.25"/>
    <row r="31611" ht="15" hidden="1" customHeight="1" x14ac:dyDescent="0.25"/>
    <row r="31612" ht="15" hidden="1" customHeight="1" x14ac:dyDescent="0.25"/>
    <row r="31613" ht="15" hidden="1" customHeight="1" x14ac:dyDescent="0.25"/>
    <row r="31614" ht="15" hidden="1" customHeight="1" x14ac:dyDescent="0.25"/>
    <row r="31615" ht="15" hidden="1" customHeight="1" x14ac:dyDescent="0.25"/>
    <row r="31616" ht="15" hidden="1" customHeight="1" x14ac:dyDescent="0.25"/>
    <row r="31617" ht="15" hidden="1" customHeight="1" x14ac:dyDescent="0.25"/>
    <row r="31618" ht="15" hidden="1" customHeight="1" x14ac:dyDescent="0.25"/>
    <row r="31619" ht="15" hidden="1" customHeight="1" x14ac:dyDescent="0.25"/>
    <row r="31620" ht="15" hidden="1" customHeight="1" x14ac:dyDescent="0.25"/>
    <row r="31621" ht="15" hidden="1" customHeight="1" x14ac:dyDescent="0.25"/>
    <row r="31622" ht="15" hidden="1" customHeight="1" x14ac:dyDescent="0.25"/>
    <row r="31623" ht="15" hidden="1" customHeight="1" x14ac:dyDescent="0.25"/>
    <row r="31624" ht="15" hidden="1" customHeight="1" x14ac:dyDescent="0.25"/>
    <row r="31625" ht="15" hidden="1" customHeight="1" x14ac:dyDescent="0.25"/>
    <row r="31626" ht="15" hidden="1" customHeight="1" x14ac:dyDescent="0.25"/>
    <row r="31627" ht="15" hidden="1" customHeight="1" x14ac:dyDescent="0.25"/>
    <row r="31628" ht="15" hidden="1" customHeight="1" x14ac:dyDescent="0.25"/>
    <row r="31629" ht="15" hidden="1" customHeight="1" x14ac:dyDescent="0.25"/>
    <row r="31630" ht="15" hidden="1" customHeight="1" x14ac:dyDescent="0.25"/>
    <row r="31631" ht="15" hidden="1" customHeight="1" x14ac:dyDescent="0.25"/>
    <row r="31632" ht="15" hidden="1" customHeight="1" x14ac:dyDescent="0.25"/>
    <row r="31633" ht="15" hidden="1" customHeight="1" x14ac:dyDescent="0.25"/>
    <row r="31634" ht="15" hidden="1" customHeight="1" x14ac:dyDescent="0.25"/>
    <row r="31635" ht="15" hidden="1" customHeight="1" x14ac:dyDescent="0.25"/>
    <row r="31636" ht="15" hidden="1" customHeight="1" x14ac:dyDescent="0.25"/>
    <row r="31637" ht="15" hidden="1" customHeight="1" x14ac:dyDescent="0.25"/>
    <row r="31638" ht="15" hidden="1" customHeight="1" x14ac:dyDescent="0.25"/>
    <row r="31639" ht="15" hidden="1" customHeight="1" x14ac:dyDescent="0.25"/>
    <row r="31640" ht="15" hidden="1" customHeight="1" x14ac:dyDescent="0.25"/>
    <row r="31641" ht="15" hidden="1" customHeight="1" x14ac:dyDescent="0.25"/>
    <row r="31642" ht="15" hidden="1" customHeight="1" x14ac:dyDescent="0.25"/>
    <row r="31643" ht="15" hidden="1" customHeight="1" x14ac:dyDescent="0.25"/>
    <row r="31644" ht="15" hidden="1" customHeight="1" x14ac:dyDescent="0.25"/>
    <row r="31645" ht="15" hidden="1" customHeight="1" x14ac:dyDescent="0.25"/>
    <row r="31646" ht="15" hidden="1" customHeight="1" x14ac:dyDescent="0.25"/>
    <row r="31647" ht="15" hidden="1" customHeight="1" x14ac:dyDescent="0.25"/>
    <row r="31648" ht="15" hidden="1" customHeight="1" x14ac:dyDescent="0.25"/>
    <row r="31649" ht="15" hidden="1" customHeight="1" x14ac:dyDescent="0.25"/>
    <row r="31650" ht="15" hidden="1" customHeight="1" x14ac:dyDescent="0.25"/>
    <row r="31651" ht="15" hidden="1" customHeight="1" x14ac:dyDescent="0.25"/>
    <row r="31652" ht="15" hidden="1" customHeight="1" x14ac:dyDescent="0.25"/>
    <row r="31653" ht="15" hidden="1" customHeight="1" x14ac:dyDescent="0.25"/>
    <row r="31654" ht="15" hidden="1" customHeight="1" x14ac:dyDescent="0.25"/>
    <row r="31655" ht="15" hidden="1" customHeight="1" x14ac:dyDescent="0.25"/>
    <row r="31656" ht="15" hidden="1" customHeight="1" x14ac:dyDescent="0.25"/>
    <row r="31657" ht="15" hidden="1" customHeight="1" x14ac:dyDescent="0.25"/>
    <row r="31658" ht="15" hidden="1" customHeight="1" x14ac:dyDescent="0.25"/>
    <row r="31659" ht="15" hidden="1" customHeight="1" x14ac:dyDescent="0.25"/>
    <row r="31660" ht="15" hidden="1" customHeight="1" x14ac:dyDescent="0.25"/>
    <row r="31661" ht="15" hidden="1" customHeight="1" x14ac:dyDescent="0.25"/>
    <row r="31662" ht="15" hidden="1" customHeight="1" x14ac:dyDescent="0.25"/>
    <row r="31663" ht="15" hidden="1" customHeight="1" x14ac:dyDescent="0.25"/>
    <row r="31664" ht="15" hidden="1" customHeight="1" x14ac:dyDescent="0.25"/>
    <row r="31665" ht="15" hidden="1" customHeight="1" x14ac:dyDescent="0.25"/>
    <row r="31666" ht="15" hidden="1" customHeight="1" x14ac:dyDescent="0.25"/>
    <row r="31667" ht="15" hidden="1" customHeight="1" x14ac:dyDescent="0.25"/>
    <row r="31668" ht="15" hidden="1" customHeight="1" x14ac:dyDescent="0.25"/>
    <row r="31669" ht="15" hidden="1" customHeight="1" x14ac:dyDescent="0.25"/>
    <row r="31670" ht="15" hidden="1" customHeight="1" x14ac:dyDescent="0.25"/>
    <row r="31671" ht="15" hidden="1" customHeight="1" x14ac:dyDescent="0.25"/>
    <row r="31672" ht="15" hidden="1" customHeight="1" x14ac:dyDescent="0.25"/>
    <row r="31673" ht="15" hidden="1" customHeight="1" x14ac:dyDescent="0.25"/>
    <row r="31674" ht="15" hidden="1" customHeight="1" x14ac:dyDescent="0.25"/>
    <row r="31675" ht="15" hidden="1" customHeight="1" x14ac:dyDescent="0.25"/>
    <row r="31676" ht="15" hidden="1" customHeight="1" x14ac:dyDescent="0.25"/>
    <row r="31677" ht="15" hidden="1" customHeight="1" x14ac:dyDescent="0.25"/>
    <row r="31678" ht="15" hidden="1" customHeight="1" x14ac:dyDescent="0.25"/>
    <row r="31679" ht="15" hidden="1" customHeight="1" x14ac:dyDescent="0.25"/>
    <row r="31680" ht="15" hidden="1" customHeight="1" x14ac:dyDescent="0.25"/>
    <row r="31681" ht="15" hidden="1" customHeight="1" x14ac:dyDescent="0.25"/>
    <row r="31682" ht="15" hidden="1" customHeight="1" x14ac:dyDescent="0.25"/>
    <row r="31683" ht="15" hidden="1" customHeight="1" x14ac:dyDescent="0.25"/>
    <row r="31684" ht="15" hidden="1" customHeight="1" x14ac:dyDescent="0.25"/>
    <row r="31685" ht="15" hidden="1" customHeight="1" x14ac:dyDescent="0.25"/>
    <row r="31686" ht="15" hidden="1" customHeight="1" x14ac:dyDescent="0.25"/>
    <row r="31687" ht="15" hidden="1" customHeight="1" x14ac:dyDescent="0.25"/>
    <row r="31688" ht="15" hidden="1" customHeight="1" x14ac:dyDescent="0.25"/>
    <row r="31689" ht="15" hidden="1" customHeight="1" x14ac:dyDescent="0.25"/>
    <row r="31690" ht="15" hidden="1" customHeight="1" x14ac:dyDescent="0.25"/>
    <row r="31691" ht="15" hidden="1" customHeight="1" x14ac:dyDescent="0.25"/>
    <row r="31692" ht="15" hidden="1" customHeight="1" x14ac:dyDescent="0.25"/>
    <row r="31693" ht="15" hidden="1" customHeight="1" x14ac:dyDescent="0.25"/>
    <row r="31694" ht="15" hidden="1" customHeight="1" x14ac:dyDescent="0.25"/>
    <row r="31695" ht="15" hidden="1" customHeight="1" x14ac:dyDescent="0.25"/>
    <row r="31696" ht="15" hidden="1" customHeight="1" x14ac:dyDescent="0.25"/>
    <row r="31697" ht="15" hidden="1" customHeight="1" x14ac:dyDescent="0.25"/>
    <row r="31698" ht="15" hidden="1" customHeight="1" x14ac:dyDescent="0.25"/>
    <row r="31699" ht="15" hidden="1" customHeight="1" x14ac:dyDescent="0.25"/>
    <row r="31700" ht="15" hidden="1" customHeight="1" x14ac:dyDescent="0.25"/>
    <row r="31701" ht="15" hidden="1" customHeight="1" x14ac:dyDescent="0.25"/>
    <row r="31702" ht="15" hidden="1" customHeight="1" x14ac:dyDescent="0.25"/>
    <row r="31703" ht="15" hidden="1" customHeight="1" x14ac:dyDescent="0.25"/>
    <row r="31704" ht="15" hidden="1" customHeight="1" x14ac:dyDescent="0.25"/>
    <row r="31705" ht="15" hidden="1" customHeight="1" x14ac:dyDescent="0.25"/>
    <row r="31706" ht="15" hidden="1" customHeight="1" x14ac:dyDescent="0.25"/>
    <row r="31707" ht="15" hidden="1" customHeight="1" x14ac:dyDescent="0.25"/>
    <row r="31708" ht="15" hidden="1" customHeight="1" x14ac:dyDescent="0.25"/>
    <row r="31709" ht="15" hidden="1" customHeight="1" x14ac:dyDescent="0.25"/>
    <row r="31710" ht="15" hidden="1" customHeight="1" x14ac:dyDescent="0.25"/>
    <row r="31711" ht="15" hidden="1" customHeight="1" x14ac:dyDescent="0.25"/>
    <row r="31712" ht="15" hidden="1" customHeight="1" x14ac:dyDescent="0.25"/>
    <row r="31713" ht="15" hidden="1" customHeight="1" x14ac:dyDescent="0.25"/>
    <row r="31714" ht="15" hidden="1" customHeight="1" x14ac:dyDescent="0.25"/>
    <row r="31715" ht="15" hidden="1" customHeight="1" x14ac:dyDescent="0.25"/>
    <row r="31716" ht="15" hidden="1" customHeight="1" x14ac:dyDescent="0.25"/>
    <row r="31717" ht="15" hidden="1" customHeight="1" x14ac:dyDescent="0.25"/>
    <row r="31718" ht="15" hidden="1" customHeight="1" x14ac:dyDescent="0.25"/>
    <row r="31719" ht="15" hidden="1" customHeight="1" x14ac:dyDescent="0.25"/>
    <row r="31720" ht="15" hidden="1" customHeight="1" x14ac:dyDescent="0.25"/>
    <row r="31721" ht="15" hidden="1" customHeight="1" x14ac:dyDescent="0.25"/>
    <row r="31722" ht="15" hidden="1" customHeight="1" x14ac:dyDescent="0.25"/>
    <row r="31723" ht="15" hidden="1" customHeight="1" x14ac:dyDescent="0.25"/>
    <row r="31724" ht="15" hidden="1" customHeight="1" x14ac:dyDescent="0.25"/>
    <row r="31725" ht="15" hidden="1" customHeight="1" x14ac:dyDescent="0.25"/>
    <row r="31726" ht="15" hidden="1" customHeight="1" x14ac:dyDescent="0.25"/>
    <row r="31727" ht="15" hidden="1" customHeight="1" x14ac:dyDescent="0.25"/>
    <row r="31728" ht="15" hidden="1" customHeight="1" x14ac:dyDescent="0.25"/>
    <row r="31729" ht="15" hidden="1" customHeight="1" x14ac:dyDescent="0.25"/>
    <row r="31730" ht="15" hidden="1" customHeight="1" x14ac:dyDescent="0.25"/>
    <row r="31731" ht="15" hidden="1" customHeight="1" x14ac:dyDescent="0.25"/>
    <row r="31732" ht="15" hidden="1" customHeight="1" x14ac:dyDescent="0.25"/>
    <row r="31733" ht="15" hidden="1" customHeight="1" x14ac:dyDescent="0.25"/>
    <row r="31734" ht="15" hidden="1" customHeight="1" x14ac:dyDescent="0.25"/>
    <row r="31735" ht="15" hidden="1" customHeight="1" x14ac:dyDescent="0.25"/>
    <row r="31736" ht="15" hidden="1" customHeight="1" x14ac:dyDescent="0.25"/>
    <row r="31737" ht="15" hidden="1" customHeight="1" x14ac:dyDescent="0.25"/>
    <row r="31738" ht="15" hidden="1" customHeight="1" x14ac:dyDescent="0.25"/>
    <row r="31739" ht="15" hidden="1" customHeight="1" x14ac:dyDescent="0.25"/>
    <row r="31740" ht="15" hidden="1" customHeight="1" x14ac:dyDescent="0.25"/>
    <row r="31741" ht="15" hidden="1" customHeight="1" x14ac:dyDescent="0.25"/>
    <row r="31742" ht="15" hidden="1" customHeight="1" x14ac:dyDescent="0.25"/>
    <row r="31743" ht="15" hidden="1" customHeight="1" x14ac:dyDescent="0.25"/>
    <row r="31744" ht="15" hidden="1" customHeight="1" x14ac:dyDescent="0.25"/>
    <row r="31745" ht="15" hidden="1" customHeight="1" x14ac:dyDescent="0.25"/>
    <row r="31746" ht="15" hidden="1" customHeight="1" x14ac:dyDescent="0.25"/>
    <row r="31747" ht="15" hidden="1" customHeight="1" x14ac:dyDescent="0.25"/>
    <row r="31748" ht="15" hidden="1" customHeight="1" x14ac:dyDescent="0.25"/>
    <row r="31749" ht="15" hidden="1" customHeight="1" x14ac:dyDescent="0.25"/>
    <row r="31750" ht="15" hidden="1" customHeight="1" x14ac:dyDescent="0.25"/>
    <row r="31751" ht="15" hidden="1" customHeight="1" x14ac:dyDescent="0.25"/>
    <row r="31752" ht="15" hidden="1" customHeight="1" x14ac:dyDescent="0.25"/>
    <row r="31753" ht="15" hidden="1" customHeight="1" x14ac:dyDescent="0.25"/>
    <row r="31754" ht="15" hidden="1" customHeight="1" x14ac:dyDescent="0.25"/>
    <row r="31755" ht="15" hidden="1" customHeight="1" x14ac:dyDescent="0.25"/>
    <row r="31756" ht="15" hidden="1" customHeight="1" x14ac:dyDescent="0.25"/>
    <row r="31757" ht="15" hidden="1" customHeight="1" x14ac:dyDescent="0.25"/>
    <row r="31758" ht="15" hidden="1" customHeight="1" x14ac:dyDescent="0.25"/>
    <row r="31759" ht="15" hidden="1" customHeight="1" x14ac:dyDescent="0.25"/>
    <row r="31760" ht="15" hidden="1" customHeight="1" x14ac:dyDescent="0.25"/>
    <row r="31761" ht="15" hidden="1" customHeight="1" x14ac:dyDescent="0.25"/>
    <row r="31762" ht="15" hidden="1" customHeight="1" x14ac:dyDescent="0.25"/>
    <row r="31763" ht="15" hidden="1" customHeight="1" x14ac:dyDescent="0.25"/>
    <row r="31764" ht="15" hidden="1" customHeight="1" x14ac:dyDescent="0.25"/>
    <row r="31765" ht="15" hidden="1" customHeight="1" x14ac:dyDescent="0.25"/>
    <row r="31766" ht="15" hidden="1" customHeight="1" x14ac:dyDescent="0.25"/>
    <row r="31767" ht="15" hidden="1" customHeight="1" x14ac:dyDescent="0.25"/>
    <row r="31768" ht="15" hidden="1" customHeight="1" x14ac:dyDescent="0.25"/>
    <row r="31769" ht="15" hidden="1" customHeight="1" x14ac:dyDescent="0.25"/>
    <row r="31770" ht="15" hidden="1" customHeight="1" x14ac:dyDescent="0.25"/>
    <row r="31771" ht="15" hidden="1" customHeight="1" x14ac:dyDescent="0.25"/>
    <row r="31772" ht="15" hidden="1" customHeight="1" x14ac:dyDescent="0.25"/>
    <row r="31773" ht="15" hidden="1" customHeight="1" x14ac:dyDescent="0.25"/>
    <row r="31774" ht="15" hidden="1" customHeight="1" x14ac:dyDescent="0.25"/>
    <row r="31775" ht="15" hidden="1" customHeight="1" x14ac:dyDescent="0.25"/>
    <row r="31776" ht="15" hidden="1" customHeight="1" x14ac:dyDescent="0.25"/>
    <row r="31777" ht="15" hidden="1" customHeight="1" x14ac:dyDescent="0.25"/>
    <row r="31778" ht="15" hidden="1" customHeight="1" x14ac:dyDescent="0.25"/>
    <row r="31779" ht="15" hidden="1" customHeight="1" x14ac:dyDescent="0.25"/>
    <row r="31780" ht="15" hidden="1" customHeight="1" x14ac:dyDescent="0.25"/>
    <row r="31781" ht="15" hidden="1" customHeight="1" x14ac:dyDescent="0.25"/>
    <row r="31782" ht="15" hidden="1" customHeight="1" x14ac:dyDescent="0.25"/>
    <row r="31783" ht="15" hidden="1" customHeight="1" x14ac:dyDescent="0.25"/>
    <row r="31784" ht="15" hidden="1" customHeight="1" x14ac:dyDescent="0.25"/>
    <row r="31785" ht="15" hidden="1" customHeight="1" x14ac:dyDescent="0.25"/>
    <row r="31786" ht="15" hidden="1" customHeight="1" x14ac:dyDescent="0.25"/>
    <row r="31787" ht="15" hidden="1" customHeight="1" x14ac:dyDescent="0.25"/>
    <row r="31788" ht="15" hidden="1" customHeight="1" x14ac:dyDescent="0.25"/>
    <row r="31789" ht="15" hidden="1" customHeight="1" x14ac:dyDescent="0.25"/>
    <row r="31790" ht="15" hidden="1" customHeight="1" x14ac:dyDescent="0.25"/>
    <row r="31791" ht="15" hidden="1" customHeight="1" x14ac:dyDescent="0.25"/>
    <row r="31792" ht="15" hidden="1" customHeight="1" x14ac:dyDescent="0.25"/>
    <row r="31793" ht="15" hidden="1" customHeight="1" x14ac:dyDescent="0.25"/>
    <row r="31794" ht="15" hidden="1" customHeight="1" x14ac:dyDescent="0.25"/>
    <row r="31795" ht="15" hidden="1" customHeight="1" x14ac:dyDescent="0.25"/>
    <row r="31796" ht="15" hidden="1" customHeight="1" x14ac:dyDescent="0.25"/>
    <row r="31797" ht="15" hidden="1" customHeight="1" x14ac:dyDescent="0.25"/>
    <row r="31798" ht="15" hidden="1" customHeight="1" x14ac:dyDescent="0.25"/>
    <row r="31799" ht="15" hidden="1" customHeight="1" x14ac:dyDescent="0.25"/>
    <row r="31800" ht="15" hidden="1" customHeight="1" x14ac:dyDescent="0.25"/>
    <row r="31801" ht="15" hidden="1" customHeight="1" x14ac:dyDescent="0.25"/>
    <row r="31802" ht="15" hidden="1" customHeight="1" x14ac:dyDescent="0.25"/>
    <row r="31803" ht="15" hidden="1" customHeight="1" x14ac:dyDescent="0.25"/>
    <row r="31804" ht="15" hidden="1" customHeight="1" x14ac:dyDescent="0.25"/>
    <row r="31805" ht="15" hidden="1" customHeight="1" x14ac:dyDescent="0.25"/>
    <row r="31806" ht="15" hidden="1" customHeight="1" x14ac:dyDescent="0.25"/>
    <row r="31807" ht="15" hidden="1" customHeight="1" x14ac:dyDescent="0.25"/>
    <row r="31808" ht="15" hidden="1" customHeight="1" x14ac:dyDescent="0.25"/>
    <row r="31809" ht="15" hidden="1" customHeight="1" x14ac:dyDescent="0.25"/>
    <row r="31810" ht="15" hidden="1" customHeight="1" x14ac:dyDescent="0.25"/>
    <row r="31811" ht="15" hidden="1" customHeight="1" x14ac:dyDescent="0.25"/>
    <row r="31812" ht="15" hidden="1" customHeight="1" x14ac:dyDescent="0.25"/>
    <row r="31813" ht="15" hidden="1" customHeight="1" x14ac:dyDescent="0.25"/>
    <row r="31814" ht="15" hidden="1" customHeight="1" x14ac:dyDescent="0.25"/>
    <row r="31815" ht="15" hidden="1" customHeight="1" x14ac:dyDescent="0.25"/>
    <row r="31816" ht="15" hidden="1" customHeight="1" x14ac:dyDescent="0.25"/>
    <row r="31817" ht="15" hidden="1" customHeight="1" x14ac:dyDescent="0.25"/>
    <row r="31818" ht="15" hidden="1" customHeight="1" x14ac:dyDescent="0.25"/>
    <row r="31819" ht="15" hidden="1" customHeight="1" x14ac:dyDescent="0.25"/>
    <row r="31820" ht="15" hidden="1" customHeight="1" x14ac:dyDescent="0.25"/>
    <row r="31821" ht="15" hidden="1" customHeight="1" x14ac:dyDescent="0.25"/>
    <row r="31822" ht="15" hidden="1" customHeight="1" x14ac:dyDescent="0.25"/>
    <row r="31823" ht="15" hidden="1" customHeight="1" x14ac:dyDescent="0.25"/>
    <row r="31824" ht="15" hidden="1" customHeight="1" x14ac:dyDescent="0.25"/>
    <row r="31825" ht="15" hidden="1" customHeight="1" x14ac:dyDescent="0.25"/>
    <row r="31826" ht="15" hidden="1" customHeight="1" x14ac:dyDescent="0.25"/>
    <row r="31827" ht="15" hidden="1" customHeight="1" x14ac:dyDescent="0.25"/>
    <row r="31828" ht="15" hidden="1" customHeight="1" x14ac:dyDescent="0.25"/>
    <row r="31829" ht="15" hidden="1" customHeight="1" x14ac:dyDescent="0.25"/>
    <row r="31830" ht="15" hidden="1" customHeight="1" x14ac:dyDescent="0.25"/>
    <row r="31831" ht="15" hidden="1" customHeight="1" x14ac:dyDescent="0.25"/>
    <row r="31832" ht="15" hidden="1" customHeight="1" x14ac:dyDescent="0.25"/>
    <row r="31833" ht="15" hidden="1" customHeight="1" x14ac:dyDescent="0.25"/>
    <row r="31834" ht="15" hidden="1" customHeight="1" x14ac:dyDescent="0.25"/>
    <row r="31835" ht="15" hidden="1" customHeight="1" x14ac:dyDescent="0.25"/>
    <row r="31836" ht="15" hidden="1" customHeight="1" x14ac:dyDescent="0.25"/>
    <row r="31837" ht="15" hidden="1" customHeight="1" x14ac:dyDescent="0.25"/>
    <row r="31838" ht="15" hidden="1" customHeight="1" x14ac:dyDescent="0.25"/>
    <row r="31839" ht="15" hidden="1" customHeight="1" x14ac:dyDescent="0.25"/>
    <row r="31840" ht="15" hidden="1" customHeight="1" x14ac:dyDescent="0.25"/>
    <row r="31841" ht="15" hidden="1" customHeight="1" x14ac:dyDescent="0.25"/>
    <row r="31842" ht="15" hidden="1" customHeight="1" x14ac:dyDescent="0.25"/>
    <row r="31843" ht="15" hidden="1" customHeight="1" x14ac:dyDescent="0.25"/>
    <row r="31844" ht="15" hidden="1" customHeight="1" x14ac:dyDescent="0.25"/>
    <row r="31845" ht="15" hidden="1" customHeight="1" x14ac:dyDescent="0.25"/>
    <row r="31846" ht="15" hidden="1" customHeight="1" x14ac:dyDescent="0.25"/>
    <row r="31847" ht="15" hidden="1" customHeight="1" x14ac:dyDescent="0.25"/>
    <row r="31848" ht="15" hidden="1" customHeight="1" x14ac:dyDescent="0.25"/>
    <row r="31849" ht="15" hidden="1" customHeight="1" x14ac:dyDescent="0.25"/>
    <row r="31850" ht="15" hidden="1" customHeight="1" x14ac:dyDescent="0.25"/>
    <row r="31851" ht="15" hidden="1" customHeight="1" x14ac:dyDescent="0.25"/>
    <row r="31852" ht="15" hidden="1" customHeight="1" x14ac:dyDescent="0.25"/>
    <row r="31853" ht="15" hidden="1" customHeight="1" x14ac:dyDescent="0.25"/>
    <row r="31854" ht="15" hidden="1" customHeight="1" x14ac:dyDescent="0.25"/>
    <row r="31855" ht="15" hidden="1" customHeight="1" x14ac:dyDescent="0.25"/>
    <row r="31856" ht="15" hidden="1" customHeight="1" x14ac:dyDescent="0.25"/>
    <row r="31857" ht="15" hidden="1" customHeight="1" x14ac:dyDescent="0.25"/>
    <row r="31858" ht="15" hidden="1" customHeight="1" x14ac:dyDescent="0.25"/>
    <row r="31859" ht="15" hidden="1" customHeight="1" x14ac:dyDescent="0.25"/>
    <row r="31860" ht="15" hidden="1" customHeight="1" x14ac:dyDescent="0.25"/>
    <row r="31861" ht="15" hidden="1" customHeight="1" x14ac:dyDescent="0.25"/>
    <row r="31862" ht="15" hidden="1" customHeight="1" x14ac:dyDescent="0.25"/>
    <row r="31863" ht="15" hidden="1" customHeight="1" x14ac:dyDescent="0.25"/>
    <row r="31864" ht="15" hidden="1" customHeight="1" x14ac:dyDescent="0.25"/>
    <row r="31865" ht="15" hidden="1" customHeight="1" x14ac:dyDescent="0.25"/>
    <row r="31866" ht="15" hidden="1" customHeight="1" x14ac:dyDescent="0.25"/>
    <row r="31867" ht="15" hidden="1" customHeight="1" x14ac:dyDescent="0.25"/>
    <row r="31868" ht="15" hidden="1" customHeight="1" x14ac:dyDescent="0.25"/>
    <row r="31869" ht="15" hidden="1" customHeight="1" x14ac:dyDescent="0.25"/>
    <row r="31870" ht="15" hidden="1" customHeight="1" x14ac:dyDescent="0.25"/>
    <row r="31871" ht="15" hidden="1" customHeight="1" x14ac:dyDescent="0.25"/>
    <row r="31872" ht="15" hidden="1" customHeight="1" x14ac:dyDescent="0.25"/>
    <row r="31873" ht="15" hidden="1" customHeight="1" x14ac:dyDescent="0.25"/>
    <row r="31874" ht="15" hidden="1" customHeight="1" x14ac:dyDescent="0.25"/>
    <row r="31875" ht="15" hidden="1" customHeight="1" x14ac:dyDescent="0.25"/>
    <row r="31876" ht="15" hidden="1" customHeight="1" x14ac:dyDescent="0.25"/>
    <row r="31877" ht="15" hidden="1" customHeight="1" x14ac:dyDescent="0.25"/>
    <row r="31878" ht="15" hidden="1" customHeight="1" x14ac:dyDescent="0.25"/>
    <row r="31879" ht="15" hidden="1" customHeight="1" x14ac:dyDescent="0.25"/>
    <row r="31880" ht="15" hidden="1" customHeight="1" x14ac:dyDescent="0.25"/>
    <row r="31881" ht="15" hidden="1" customHeight="1" x14ac:dyDescent="0.25"/>
    <row r="31882" ht="15" hidden="1" customHeight="1" x14ac:dyDescent="0.25"/>
    <row r="31883" ht="15" hidden="1" customHeight="1" x14ac:dyDescent="0.25"/>
    <row r="31884" ht="15" hidden="1" customHeight="1" x14ac:dyDescent="0.25"/>
    <row r="31885" ht="15" hidden="1" customHeight="1" x14ac:dyDescent="0.25"/>
    <row r="31886" ht="15" hidden="1" customHeight="1" x14ac:dyDescent="0.25"/>
    <row r="31887" ht="15" hidden="1" customHeight="1" x14ac:dyDescent="0.25"/>
    <row r="31888" ht="15" hidden="1" customHeight="1" x14ac:dyDescent="0.25"/>
    <row r="31889" ht="15" hidden="1" customHeight="1" x14ac:dyDescent="0.25"/>
    <row r="31890" ht="15" hidden="1" customHeight="1" x14ac:dyDescent="0.25"/>
    <row r="31891" ht="15" hidden="1" customHeight="1" x14ac:dyDescent="0.25"/>
    <row r="31892" ht="15" hidden="1" customHeight="1" x14ac:dyDescent="0.25"/>
    <row r="31893" ht="15" hidden="1" customHeight="1" x14ac:dyDescent="0.25"/>
    <row r="31894" ht="15" hidden="1" customHeight="1" x14ac:dyDescent="0.25"/>
    <row r="31895" ht="15" hidden="1" customHeight="1" x14ac:dyDescent="0.25"/>
    <row r="31896" ht="15" hidden="1" customHeight="1" x14ac:dyDescent="0.25"/>
    <row r="31897" ht="15" hidden="1" customHeight="1" x14ac:dyDescent="0.25"/>
    <row r="31898" ht="15" hidden="1" customHeight="1" x14ac:dyDescent="0.25"/>
    <row r="31899" ht="15" hidden="1" customHeight="1" x14ac:dyDescent="0.25"/>
    <row r="31900" ht="15" hidden="1" customHeight="1" x14ac:dyDescent="0.25"/>
    <row r="31901" ht="15" hidden="1" customHeight="1" x14ac:dyDescent="0.25"/>
    <row r="31902" ht="15" hidden="1" customHeight="1" x14ac:dyDescent="0.25"/>
    <row r="31903" ht="15" hidden="1" customHeight="1" x14ac:dyDescent="0.25"/>
    <row r="31904" ht="15" hidden="1" customHeight="1" x14ac:dyDescent="0.25"/>
    <row r="31905" ht="15" hidden="1" customHeight="1" x14ac:dyDescent="0.25"/>
    <row r="31906" ht="15" hidden="1" customHeight="1" x14ac:dyDescent="0.25"/>
    <row r="31907" ht="15" hidden="1" customHeight="1" x14ac:dyDescent="0.25"/>
    <row r="31908" ht="15" hidden="1" customHeight="1" x14ac:dyDescent="0.25"/>
    <row r="31909" ht="15" hidden="1" customHeight="1" x14ac:dyDescent="0.25"/>
    <row r="31910" ht="15" hidden="1" customHeight="1" x14ac:dyDescent="0.25"/>
    <row r="31911" ht="15" hidden="1" customHeight="1" x14ac:dyDescent="0.25"/>
    <row r="31912" ht="15" hidden="1" customHeight="1" x14ac:dyDescent="0.25"/>
    <row r="31913" ht="15" hidden="1" customHeight="1" x14ac:dyDescent="0.25"/>
    <row r="31914" ht="15" hidden="1" customHeight="1" x14ac:dyDescent="0.25"/>
    <row r="31915" ht="15" hidden="1" customHeight="1" x14ac:dyDescent="0.25"/>
    <row r="31916" ht="15" hidden="1" customHeight="1" x14ac:dyDescent="0.25"/>
    <row r="31917" ht="15" hidden="1" customHeight="1" x14ac:dyDescent="0.25"/>
    <row r="31918" ht="15" hidden="1" customHeight="1" x14ac:dyDescent="0.25"/>
    <row r="31919" ht="15" hidden="1" customHeight="1" x14ac:dyDescent="0.25"/>
    <row r="31920" ht="15" hidden="1" customHeight="1" x14ac:dyDescent="0.25"/>
    <row r="31921" ht="15" hidden="1" customHeight="1" x14ac:dyDescent="0.25"/>
    <row r="31922" ht="15" hidden="1" customHeight="1" x14ac:dyDescent="0.25"/>
    <row r="31923" ht="15" hidden="1" customHeight="1" x14ac:dyDescent="0.25"/>
    <row r="31924" ht="15" hidden="1" customHeight="1" x14ac:dyDescent="0.25"/>
    <row r="31925" ht="15" hidden="1" customHeight="1" x14ac:dyDescent="0.25"/>
    <row r="31926" ht="15" hidden="1" customHeight="1" x14ac:dyDescent="0.25"/>
    <row r="31927" ht="15" hidden="1" customHeight="1" x14ac:dyDescent="0.25"/>
    <row r="31928" ht="15" hidden="1" customHeight="1" x14ac:dyDescent="0.25"/>
    <row r="31929" ht="15" hidden="1" customHeight="1" x14ac:dyDescent="0.25"/>
    <row r="31930" ht="15" hidden="1" customHeight="1" x14ac:dyDescent="0.25"/>
    <row r="31931" ht="15" hidden="1" customHeight="1" x14ac:dyDescent="0.25"/>
    <row r="31932" ht="15" hidden="1" customHeight="1" x14ac:dyDescent="0.25"/>
    <row r="31933" ht="15" hidden="1" customHeight="1" x14ac:dyDescent="0.25"/>
    <row r="31934" ht="15" hidden="1" customHeight="1" x14ac:dyDescent="0.25"/>
    <row r="31935" ht="15" hidden="1" customHeight="1" x14ac:dyDescent="0.25"/>
    <row r="31936" ht="15" hidden="1" customHeight="1" x14ac:dyDescent="0.25"/>
    <row r="31937" ht="15" hidden="1" customHeight="1" x14ac:dyDescent="0.25"/>
    <row r="31938" ht="15" hidden="1" customHeight="1" x14ac:dyDescent="0.25"/>
    <row r="31939" ht="15" hidden="1" customHeight="1" x14ac:dyDescent="0.25"/>
    <row r="31940" ht="15" hidden="1" customHeight="1" x14ac:dyDescent="0.25"/>
    <row r="31941" ht="15" hidden="1" customHeight="1" x14ac:dyDescent="0.25"/>
    <row r="31942" ht="15" hidden="1" customHeight="1" x14ac:dyDescent="0.25"/>
    <row r="31943" ht="15" hidden="1" customHeight="1" x14ac:dyDescent="0.25"/>
    <row r="31944" ht="15" hidden="1" customHeight="1" x14ac:dyDescent="0.25"/>
    <row r="31945" ht="15" hidden="1" customHeight="1" x14ac:dyDescent="0.25"/>
    <row r="31946" ht="15" hidden="1" customHeight="1" x14ac:dyDescent="0.25"/>
    <row r="31947" ht="15" hidden="1" customHeight="1" x14ac:dyDescent="0.25"/>
    <row r="31948" ht="15" hidden="1" customHeight="1" x14ac:dyDescent="0.25"/>
    <row r="31949" ht="15" hidden="1" customHeight="1" x14ac:dyDescent="0.25"/>
    <row r="31950" ht="15" hidden="1" customHeight="1" x14ac:dyDescent="0.25"/>
    <row r="31951" ht="15" hidden="1" customHeight="1" x14ac:dyDescent="0.25"/>
    <row r="31952" ht="15" hidden="1" customHeight="1" x14ac:dyDescent="0.25"/>
    <row r="31953" ht="15" hidden="1" customHeight="1" x14ac:dyDescent="0.25"/>
    <row r="31954" ht="15" hidden="1" customHeight="1" x14ac:dyDescent="0.25"/>
    <row r="31955" ht="15" hidden="1" customHeight="1" x14ac:dyDescent="0.25"/>
    <row r="31956" ht="15" hidden="1" customHeight="1" x14ac:dyDescent="0.25"/>
    <row r="31957" ht="15" hidden="1" customHeight="1" x14ac:dyDescent="0.25"/>
    <row r="31958" ht="15" hidden="1" customHeight="1" x14ac:dyDescent="0.25"/>
    <row r="31959" ht="15" hidden="1" customHeight="1" x14ac:dyDescent="0.25"/>
    <row r="31960" ht="15" hidden="1" customHeight="1" x14ac:dyDescent="0.25"/>
    <row r="31961" ht="15" hidden="1" customHeight="1" x14ac:dyDescent="0.25"/>
    <row r="31962" ht="15" hidden="1" customHeight="1" x14ac:dyDescent="0.25"/>
    <row r="31963" ht="15" hidden="1" customHeight="1" x14ac:dyDescent="0.25"/>
    <row r="31964" ht="15" hidden="1" customHeight="1" x14ac:dyDescent="0.25"/>
    <row r="31965" ht="15" hidden="1" customHeight="1" x14ac:dyDescent="0.25"/>
    <row r="31966" ht="15" hidden="1" customHeight="1" x14ac:dyDescent="0.25"/>
    <row r="31967" ht="15" hidden="1" customHeight="1" x14ac:dyDescent="0.25"/>
    <row r="31968" ht="15" hidden="1" customHeight="1" x14ac:dyDescent="0.25"/>
    <row r="31969" ht="15" hidden="1" customHeight="1" x14ac:dyDescent="0.25"/>
    <row r="31970" ht="15" hidden="1" customHeight="1" x14ac:dyDescent="0.25"/>
    <row r="31971" ht="15" hidden="1" customHeight="1" x14ac:dyDescent="0.25"/>
    <row r="31972" ht="15" hidden="1" customHeight="1" x14ac:dyDescent="0.25"/>
    <row r="31973" ht="15" hidden="1" customHeight="1" x14ac:dyDescent="0.25"/>
    <row r="31974" ht="15" hidden="1" customHeight="1" x14ac:dyDescent="0.25"/>
    <row r="31975" ht="15" hidden="1" customHeight="1" x14ac:dyDescent="0.25"/>
    <row r="31976" ht="15" hidden="1" customHeight="1" x14ac:dyDescent="0.25"/>
    <row r="31977" ht="15" hidden="1" customHeight="1" x14ac:dyDescent="0.25"/>
    <row r="31978" ht="15" hidden="1" customHeight="1" x14ac:dyDescent="0.25"/>
    <row r="31979" ht="15" hidden="1" customHeight="1" x14ac:dyDescent="0.25"/>
    <row r="31980" ht="15" hidden="1" customHeight="1" x14ac:dyDescent="0.25"/>
    <row r="31981" ht="15" hidden="1" customHeight="1" x14ac:dyDescent="0.25"/>
    <row r="31982" ht="15" hidden="1" customHeight="1" x14ac:dyDescent="0.25"/>
    <row r="31983" ht="15" hidden="1" customHeight="1" x14ac:dyDescent="0.25"/>
    <row r="31984" ht="15" hidden="1" customHeight="1" x14ac:dyDescent="0.25"/>
    <row r="31985" ht="15" hidden="1" customHeight="1" x14ac:dyDescent="0.25"/>
    <row r="31986" ht="15" hidden="1" customHeight="1" x14ac:dyDescent="0.25"/>
    <row r="31987" ht="15" hidden="1" customHeight="1" x14ac:dyDescent="0.25"/>
    <row r="31988" ht="15" hidden="1" customHeight="1" x14ac:dyDescent="0.25"/>
    <row r="31989" ht="15" hidden="1" customHeight="1" x14ac:dyDescent="0.25"/>
    <row r="31990" ht="15" hidden="1" customHeight="1" x14ac:dyDescent="0.25"/>
    <row r="31991" ht="15" hidden="1" customHeight="1" x14ac:dyDescent="0.25"/>
    <row r="31992" ht="15" hidden="1" customHeight="1" x14ac:dyDescent="0.25"/>
    <row r="31993" ht="15" hidden="1" customHeight="1" x14ac:dyDescent="0.25"/>
    <row r="31994" ht="15" hidden="1" customHeight="1" x14ac:dyDescent="0.25"/>
    <row r="31995" ht="15" hidden="1" customHeight="1" x14ac:dyDescent="0.25"/>
    <row r="31996" ht="15" hidden="1" customHeight="1" x14ac:dyDescent="0.25"/>
    <row r="31997" ht="15" hidden="1" customHeight="1" x14ac:dyDescent="0.25"/>
    <row r="31998" ht="15" hidden="1" customHeight="1" x14ac:dyDescent="0.25"/>
    <row r="31999" ht="15" hidden="1" customHeight="1" x14ac:dyDescent="0.25"/>
    <row r="32000" ht="15" hidden="1" customHeight="1" x14ac:dyDescent="0.25"/>
    <row r="32001" ht="15" hidden="1" customHeight="1" x14ac:dyDescent="0.25"/>
    <row r="32002" ht="15" hidden="1" customHeight="1" x14ac:dyDescent="0.25"/>
    <row r="32003" ht="15" hidden="1" customHeight="1" x14ac:dyDescent="0.25"/>
    <row r="32004" ht="15" hidden="1" customHeight="1" x14ac:dyDescent="0.25"/>
    <row r="32005" ht="15" hidden="1" customHeight="1" x14ac:dyDescent="0.25"/>
    <row r="32006" ht="15" hidden="1" customHeight="1" x14ac:dyDescent="0.25"/>
    <row r="32007" ht="15" hidden="1" customHeight="1" x14ac:dyDescent="0.25"/>
    <row r="32008" ht="15" hidden="1" customHeight="1" x14ac:dyDescent="0.25"/>
    <row r="32009" ht="15" hidden="1" customHeight="1" x14ac:dyDescent="0.25"/>
    <row r="32010" ht="15" hidden="1" customHeight="1" x14ac:dyDescent="0.25"/>
    <row r="32011" ht="15" hidden="1" customHeight="1" x14ac:dyDescent="0.25"/>
    <row r="32012" ht="15" hidden="1" customHeight="1" x14ac:dyDescent="0.25"/>
    <row r="32013" ht="15" hidden="1" customHeight="1" x14ac:dyDescent="0.25"/>
    <row r="32014" ht="15" hidden="1" customHeight="1" x14ac:dyDescent="0.25"/>
    <row r="32015" ht="15" hidden="1" customHeight="1" x14ac:dyDescent="0.25"/>
    <row r="32016" ht="15" hidden="1" customHeight="1" x14ac:dyDescent="0.25"/>
    <row r="32017" ht="15" hidden="1" customHeight="1" x14ac:dyDescent="0.25"/>
    <row r="32018" ht="15" hidden="1" customHeight="1" x14ac:dyDescent="0.25"/>
    <row r="32019" ht="15" hidden="1" customHeight="1" x14ac:dyDescent="0.25"/>
    <row r="32020" ht="15" hidden="1" customHeight="1" x14ac:dyDescent="0.25"/>
    <row r="32021" ht="15" hidden="1" customHeight="1" x14ac:dyDescent="0.25"/>
    <row r="32022" ht="15" hidden="1" customHeight="1" x14ac:dyDescent="0.25"/>
    <row r="32023" ht="15" hidden="1" customHeight="1" x14ac:dyDescent="0.25"/>
    <row r="32024" ht="15" hidden="1" customHeight="1" x14ac:dyDescent="0.25"/>
    <row r="32025" ht="15" hidden="1" customHeight="1" x14ac:dyDescent="0.25"/>
    <row r="32026" ht="15" hidden="1" customHeight="1" x14ac:dyDescent="0.25"/>
    <row r="32027" ht="15" hidden="1" customHeight="1" x14ac:dyDescent="0.25"/>
    <row r="32028" ht="15" hidden="1" customHeight="1" x14ac:dyDescent="0.25"/>
    <row r="32029" ht="15" hidden="1" customHeight="1" x14ac:dyDescent="0.25"/>
    <row r="32030" ht="15" hidden="1" customHeight="1" x14ac:dyDescent="0.25"/>
    <row r="32031" ht="15" hidden="1" customHeight="1" x14ac:dyDescent="0.25"/>
    <row r="32032" ht="15" hidden="1" customHeight="1" x14ac:dyDescent="0.25"/>
    <row r="32033" ht="15" hidden="1" customHeight="1" x14ac:dyDescent="0.25"/>
    <row r="32034" ht="15" hidden="1" customHeight="1" x14ac:dyDescent="0.25"/>
    <row r="32035" ht="15" hidden="1" customHeight="1" x14ac:dyDescent="0.25"/>
    <row r="32036" ht="15" hidden="1" customHeight="1" x14ac:dyDescent="0.25"/>
    <row r="32037" ht="15" hidden="1" customHeight="1" x14ac:dyDescent="0.25"/>
    <row r="32038" ht="15" hidden="1" customHeight="1" x14ac:dyDescent="0.25"/>
    <row r="32039" ht="15" hidden="1" customHeight="1" x14ac:dyDescent="0.25"/>
    <row r="32040" ht="15" hidden="1" customHeight="1" x14ac:dyDescent="0.25"/>
    <row r="32041" ht="15" hidden="1" customHeight="1" x14ac:dyDescent="0.25"/>
    <row r="32042" ht="15" hidden="1" customHeight="1" x14ac:dyDescent="0.25"/>
    <row r="32043" ht="15" hidden="1" customHeight="1" x14ac:dyDescent="0.25"/>
    <row r="32044" ht="15" hidden="1" customHeight="1" x14ac:dyDescent="0.25"/>
    <row r="32045" ht="15" hidden="1" customHeight="1" x14ac:dyDescent="0.25"/>
    <row r="32046" ht="15" hidden="1" customHeight="1" x14ac:dyDescent="0.25"/>
    <row r="32047" ht="15" hidden="1" customHeight="1" x14ac:dyDescent="0.25"/>
    <row r="32048" ht="15" hidden="1" customHeight="1" x14ac:dyDescent="0.25"/>
    <row r="32049" ht="15" hidden="1" customHeight="1" x14ac:dyDescent="0.25"/>
    <row r="32050" ht="15" hidden="1" customHeight="1" x14ac:dyDescent="0.25"/>
    <row r="32051" ht="15" hidden="1" customHeight="1" x14ac:dyDescent="0.25"/>
    <row r="32052" ht="15" hidden="1" customHeight="1" x14ac:dyDescent="0.25"/>
    <row r="32053" ht="15" hidden="1" customHeight="1" x14ac:dyDescent="0.25"/>
    <row r="32054" ht="15" hidden="1" customHeight="1" x14ac:dyDescent="0.25"/>
    <row r="32055" ht="15" hidden="1" customHeight="1" x14ac:dyDescent="0.25"/>
    <row r="32056" ht="15" hidden="1" customHeight="1" x14ac:dyDescent="0.25"/>
    <row r="32057" ht="15" hidden="1" customHeight="1" x14ac:dyDescent="0.25"/>
    <row r="32058" ht="15" hidden="1" customHeight="1" x14ac:dyDescent="0.25"/>
    <row r="32059" ht="15" hidden="1" customHeight="1" x14ac:dyDescent="0.25"/>
    <row r="32060" ht="15" hidden="1" customHeight="1" x14ac:dyDescent="0.25"/>
    <row r="32061" ht="15" hidden="1" customHeight="1" x14ac:dyDescent="0.25"/>
    <row r="32062" ht="15" hidden="1" customHeight="1" x14ac:dyDescent="0.25"/>
    <row r="32063" ht="15" hidden="1" customHeight="1" x14ac:dyDescent="0.25"/>
    <row r="32064" ht="15" hidden="1" customHeight="1" x14ac:dyDescent="0.25"/>
    <row r="32065" ht="15" hidden="1" customHeight="1" x14ac:dyDescent="0.25"/>
    <row r="32066" ht="15" hidden="1" customHeight="1" x14ac:dyDescent="0.25"/>
    <row r="32067" ht="15" hidden="1" customHeight="1" x14ac:dyDescent="0.25"/>
    <row r="32068" ht="15" hidden="1" customHeight="1" x14ac:dyDescent="0.25"/>
    <row r="32069" ht="15" hidden="1" customHeight="1" x14ac:dyDescent="0.25"/>
    <row r="32070" ht="15" hidden="1" customHeight="1" x14ac:dyDescent="0.25"/>
    <row r="32071" ht="15" hidden="1" customHeight="1" x14ac:dyDescent="0.25"/>
    <row r="32072" ht="15" hidden="1" customHeight="1" x14ac:dyDescent="0.25"/>
    <row r="32073" ht="15" hidden="1" customHeight="1" x14ac:dyDescent="0.25"/>
    <row r="32074" ht="15" hidden="1" customHeight="1" x14ac:dyDescent="0.25"/>
    <row r="32075" ht="15" hidden="1" customHeight="1" x14ac:dyDescent="0.25"/>
    <row r="32076" ht="15" hidden="1" customHeight="1" x14ac:dyDescent="0.25"/>
    <row r="32077" ht="15" hidden="1" customHeight="1" x14ac:dyDescent="0.25"/>
    <row r="32078" ht="15" hidden="1" customHeight="1" x14ac:dyDescent="0.25"/>
    <row r="32079" ht="15" hidden="1" customHeight="1" x14ac:dyDescent="0.25"/>
    <row r="32080" ht="15" hidden="1" customHeight="1" x14ac:dyDescent="0.25"/>
    <row r="32081" ht="15" hidden="1" customHeight="1" x14ac:dyDescent="0.25"/>
    <row r="32082" ht="15" hidden="1" customHeight="1" x14ac:dyDescent="0.25"/>
    <row r="32083" ht="15" hidden="1" customHeight="1" x14ac:dyDescent="0.25"/>
    <row r="32084" ht="15" hidden="1" customHeight="1" x14ac:dyDescent="0.25"/>
    <row r="32085" ht="15" hidden="1" customHeight="1" x14ac:dyDescent="0.25"/>
    <row r="32086" ht="15" hidden="1" customHeight="1" x14ac:dyDescent="0.25"/>
    <row r="32087" ht="15" hidden="1" customHeight="1" x14ac:dyDescent="0.25"/>
    <row r="32088" ht="15" hidden="1" customHeight="1" x14ac:dyDescent="0.25"/>
    <row r="32089" ht="15" hidden="1" customHeight="1" x14ac:dyDescent="0.25"/>
    <row r="32090" ht="15" hidden="1" customHeight="1" x14ac:dyDescent="0.25"/>
    <row r="32091" ht="15" hidden="1" customHeight="1" x14ac:dyDescent="0.25"/>
    <row r="32092" ht="15" hidden="1" customHeight="1" x14ac:dyDescent="0.25"/>
    <row r="32093" ht="15" hidden="1" customHeight="1" x14ac:dyDescent="0.25"/>
    <row r="32094" ht="15" hidden="1" customHeight="1" x14ac:dyDescent="0.25"/>
    <row r="32095" ht="15" hidden="1" customHeight="1" x14ac:dyDescent="0.25"/>
    <row r="32096" ht="15" hidden="1" customHeight="1" x14ac:dyDescent="0.25"/>
    <row r="32097" ht="15" hidden="1" customHeight="1" x14ac:dyDescent="0.25"/>
    <row r="32098" ht="15" hidden="1" customHeight="1" x14ac:dyDescent="0.25"/>
    <row r="32099" ht="15" hidden="1" customHeight="1" x14ac:dyDescent="0.25"/>
    <row r="32100" ht="15" hidden="1" customHeight="1" x14ac:dyDescent="0.25"/>
    <row r="32101" ht="15" hidden="1" customHeight="1" x14ac:dyDescent="0.25"/>
    <row r="32102" ht="15" hidden="1" customHeight="1" x14ac:dyDescent="0.25"/>
    <row r="32103" ht="15" hidden="1" customHeight="1" x14ac:dyDescent="0.25"/>
    <row r="32104" ht="15" hidden="1" customHeight="1" x14ac:dyDescent="0.25"/>
    <row r="32105" ht="15" hidden="1" customHeight="1" x14ac:dyDescent="0.25"/>
    <row r="32106" ht="15" hidden="1" customHeight="1" x14ac:dyDescent="0.25"/>
    <row r="32107" ht="15" hidden="1" customHeight="1" x14ac:dyDescent="0.25"/>
    <row r="32108" ht="15" hidden="1" customHeight="1" x14ac:dyDescent="0.25"/>
    <row r="32109" ht="15" hidden="1" customHeight="1" x14ac:dyDescent="0.25"/>
    <row r="32110" ht="15" hidden="1" customHeight="1" x14ac:dyDescent="0.25"/>
    <row r="32111" ht="15" hidden="1" customHeight="1" x14ac:dyDescent="0.25"/>
    <row r="32112" ht="15" hidden="1" customHeight="1" x14ac:dyDescent="0.25"/>
    <row r="32113" ht="15" hidden="1" customHeight="1" x14ac:dyDescent="0.25"/>
    <row r="32114" ht="15" hidden="1" customHeight="1" x14ac:dyDescent="0.25"/>
    <row r="32115" ht="15" hidden="1" customHeight="1" x14ac:dyDescent="0.25"/>
    <row r="32116" ht="15" hidden="1" customHeight="1" x14ac:dyDescent="0.25"/>
    <row r="32117" ht="15" hidden="1" customHeight="1" x14ac:dyDescent="0.25"/>
    <row r="32118" ht="15" hidden="1" customHeight="1" x14ac:dyDescent="0.25"/>
    <row r="32119" ht="15" hidden="1" customHeight="1" x14ac:dyDescent="0.25"/>
    <row r="32120" ht="15" hidden="1" customHeight="1" x14ac:dyDescent="0.25"/>
    <row r="32121" ht="15" hidden="1" customHeight="1" x14ac:dyDescent="0.25"/>
    <row r="32122" ht="15" hidden="1" customHeight="1" x14ac:dyDescent="0.25"/>
    <row r="32123" ht="15" hidden="1" customHeight="1" x14ac:dyDescent="0.25"/>
    <row r="32124" ht="15" hidden="1" customHeight="1" x14ac:dyDescent="0.25"/>
    <row r="32125" ht="15" hidden="1" customHeight="1" x14ac:dyDescent="0.25"/>
    <row r="32126" ht="15" hidden="1" customHeight="1" x14ac:dyDescent="0.25"/>
    <row r="32127" ht="15" hidden="1" customHeight="1" x14ac:dyDescent="0.25"/>
    <row r="32128" ht="15" hidden="1" customHeight="1" x14ac:dyDescent="0.25"/>
    <row r="32129" ht="15" hidden="1" customHeight="1" x14ac:dyDescent="0.25"/>
    <row r="32130" ht="15" hidden="1" customHeight="1" x14ac:dyDescent="0.25"/>
    <row r="32131" ht="15" hidden="1" customHeight="1" x14ac:dyDescent="0.25"/>
    <row r="32132" ht="15" hidden="1" customHeight="1" x14ac:dyDescent="0.25"/>
    <row r="32133" ht="15" hidden="1" customHeight="1" x14ac:dyDescent="0.25"/>
    <row r="32134" ht="15" hidden="1" customHeight="1" x14ac:dyDescent="0.25"/>
    <row r="32135" ht="15" hidden="1" customHeight="1" x14ac:dyDescent="0.25"/>
    <row r="32136" ht="15" hidden="1" customHeight="1" x14ac:dyDescent="0.25"/>
    <row r="32137" ht="15" hidden="1" customHeight="1" x14ac:dyDescent="0.25"/>
    <row r="32138" ht="15" hidden="1" customHeight="1" x14ac:dyDescent="0.25"/>
    <row r="32139" ht="15" hidden="1" customHeight="1" x14ac:dyDescent="0.25"/>
    <row r="32140" ht="15" hidden="1" customHeight="1" x14ac:dyDescent="0.25"/>
    <row r="32141" ht="15" hidden="1" customHeight="1" x14ac:dyDescent="0.25"/>
    <row r="32142" ht="15" hidden="1" customHeight="1" x14ac:dyDescent="0.25"/>
    <row r="32143" ht="15" hidden="1" customHeight="1" x14ac:dyDescent="0.25"/>
    <row r="32144" ht="15" hidden="1" customHeight="1" x14ac:dyDescent="0.25"/>
    <row r="32145" ht="15" hidden="1" customHeight="1" x14ac:dyDescent="0.25"/>
    <row r="32146" ht="15" hidden="1" customHeight="1" x14ac:dyDescent="0.25"/>
    <row r="32147" ht="15" hidden="1" customHeight="1" x14ac:dyDescent="0.25"/>
    <row r="32148" ht="15" hidden="1" customHeight="1" x14ac:dyDescent="0.25"/>
    <row r="32149" ht="15" hidden="1" customHeight="1" x14ac:dyDescent="0.25"/>
    <row r="32150" ht="15" hidden="1" customHeight="1" x14ac:dyDescent="0.25"/>
    <row r="32151" ht="15" hidden="1" customHeight="1" x14ac:dyDescent="0.25"/>
    <row r="32152" ht="15" hidden="1" customHeight="1" x14ac:dyDescent="0.25"/>
    <row r="32153" ht="15" hidden="1" customHeight="1" x14ac:dyDescent="0.25"/>
    <row r="32154" ht="15" hidden="1" customHeight="1" x14ac:dyDescent="0.25"/>
    <row r="32155" ht="15" hidden="1" customHeight="1" x14ac:dyDescent="0.25"/>
    <row r="32156" ht="15" hidden="1" customHeight="1" x14ac:dyDescent="0.25"/>
    <row r="32157" ht="15" hidden="1" customHeight="1" x14ac:dyDescent="0.25"/>
    <row r="32158" ht="15" hidden="1" customHeight="1" x14ac:dyDescent="0.25"/>
    <row r="32159" ht="15" hidden="1" customHeight="1" x14ac:dyDescent="0.25"/>
    <row r="32160" ht="15" hidden="1" customHeight="1" x14ac:dyDescent="0.25"/>
    <row r="32161" ht="15" hidden="1" customHeight="1" x14ac:dyDescent="0.25"/>
    <row r="32162" ht="15" hidden="1" customHeight="1" x14ac:dyDescent="0.25"/>
    <row r="32163" ht="15" hidden="1" customHeight="1" x14ac:dyDescent="0.25"/>
    <row r="32164" ht="15" hidden="1" customHeight="1" x14ac:dyDescent="0.25"/>
    <row r="32165" ht="15" hidden="1" customHeight="1" x14ac:dyDescent="0.25"/>
    <row r="32166" ht="15" hidden="1" customHeight="1" x14ac:dyDescent="0.25"/>
    <row r="32167" ht="15" hidden="1" customHeight="1" x14ac:dyDescent="0.25"/>
    <row r="32168" ht="15" hidden="1" customHeight="1" x14ac:dyDescent="0.25"/>
    <row r="32169" ht="15" hidden="1" customHeight="1" x14ac:dyDescent="0.25"/>
    <row r="32170" ht="15" hidden="1" customHeight="1" x14ac:dyDescent="0.25"/>
    <row r="32171" ht="15" hidden="1" customHeight="1" x14ac:dyDescent="0.25"/>
    <row r="32172" ht="15" hidden="1" customHeight="1" x14ac:dyDescent="0.25"/>
    <row r="32173" ht="15" hidden="1" customHeight="1" x14ac:dyDescent="0.25"/>
    <row r="32174" ht="15" hidden="1" customHeight="1" x14ac:dyDescent="0.25"/>
    <row r="32175" ht="15" hidden="1" customHeight="1" x14ac:dyDescent="0.25"/>
    <row r="32176" ht="15" hidden="1" customHeight="1" x14ac:dyDescent="0.25"/>
    <row r="32177" ht="15" hidden="1" customHeight="1" x14ac:dyDescent="0.25"/>
    <row r="32178" ht="15" hidden="1" customHeight="1" x14ac:dyDescent="0.25"/>
    <row r="32179" ht="15" hidden="1" customHeight="1" x14ac:dyDescent="0.25"/>
    <row r="32180" ht="15" hidden="1" customHeight="1" x14ac:dyDescent="0.25"/>
    <row r="32181" ht="15" hidden="1" customHeight="1" x14ac:dyDescent="0.25"/>
    <row r="32182" ht="15" hidden="1" customHeight="1" x14ac:dyDescent="0.25"/>
    <row r="32183" ht="15" hidden="1" customHeight="1" x14ac:dyDescent="0.25"/>
    <row r="32184" ht="15" hidden="1" customHeight="1" x14ac:dyDescent="0.25"/>
    <row r="32185" ht="15" hidden="1" customHeight="1" x14ac:dyDescent="0.25"/>
    <row r="32186" ht="15" hidden="1" customHeight="1" x14ac:dyDescent="0.25"/>
    <row r="32187" ht="15" hidden="1" customHeight="1" x14ac:dyDescent="0.25"/>
    <row r="32188" ht="15" hidden="1" customHeight="1" x14ac:dyDescent="0.25"/>
    <row r="32189" ht="15" hidden="1" customHeight="1" x14ac:dyDescent="0.25"/>
    <row r="32190" ht="15" hidden="1" customHeight="1" x14ac:dyDescent="0.25"/>
    <row r="32191" ht="15" hidden="1" customHeight="1" x14ac:dyDescent="0.25"/>
    <row r="32192" ht="15" hidden="1" customHeight="1" x14ac:dyDescent="0.25"/>
    <row r="32193" ht="15" hidden="1" customHeight="1" x14ac:dyDescent="0.25"/>
    <row r="32194" ht="15" hidden="1" customHeight="1" x14ac:dyDescent="0.25"/>
    <row r="32195" ht="15" hidden="1" customHeight="1" x14ac:dyDescent="0.25"/>
    <row r="32196" ht="15" hidden="1" customHeight="1" x14ac:dyDescent="0.25"/>
    <row r="32197" ht="15" hidden="1" customHeight="1" x14ac:dyDescent="0.25"/>
    <row r="32198" ht="15" hidden="1" customHeight="1" x14ac:dyDescent="0.25"/>
    <row r="32199" ht="15" hidden="1" customHeight="1" x14ac:dyDescent="0.25"/>
    <row r="32200" ht="15" hidden="1" customHeight="1" x14ac:dyDescent="0.25"/>
    <row r="32201" ht="15" hidden="1" customHeight="1" x14ac:dyDescent="0.25"/>
    <row r="32202" ht="15" hidden="1" customHeight="1" x14ac:dyDescent="0.25"/>
    <row r="32203" ht="15" hidden="1" customHeight="1" x14ac:dyDescent="0.25"/>
    <row r="32204" ht="15" hidden="1" customHeight="1" x14ac:dyDescent="0.25"/>
    <row r="32205" ht="15" hidden="1" customHeight="1" x14ac:dyDescent="0.25"/>
    <row r="32206" ht="15" hidden="1" customHeight="1" x14ac:dyDescent="0.25"/>
    <row r="32207" ht="15" hidden="1" customHeight="1" x14ac:dyDescent="0.25"/>
    <row r="32208" ht="15" hidden="1" customHeight="1" x14ac:dyDescent="0.25"/>
    <row r="32209" ht="15" hidden="1" customHeight="1" x14ac:dyDescent="0.25"/>
    <row r="32210" ht="15" hidden="1" customHeight="1" x14ac:dyDescent="0.25"/>
    <row r="32211" ht="15" hidden="1" customHeight="1" x14ac:dyDescent="0.25"/>
    <row r="32212" ht="15" hidden="1" customHeight="1" x14ac:dyDescent="0.25"/>
    <row r="32213" ht="15" hidden="1" customHeight="1" x14ac:dyDescent="0.25"/>
    <row r="32214" ht="15" hidden="1" customHeight="1" x14ac:dyDescent="0.25"/>
    <row r="32215" ht="15" hidden="1" customHeight="1" x14ac:dyDescent="0.25"/>
    <row r="32216" ht="15" hidden="1" customHeight="1" x14ac:dyDescent="0.25"/>
    <row r="32217" ht="15" hidden="1" customHeight="1" x14ac:dyDescent="0.25"/>
    <row r="32218" ht="15" hidden="1" customHeight="1" x14ac:dyDescent="0.25"/>
    <row r="32219" ht="15" hidden="1" customHeight="1" x14ac:dyDescent="0.25"/>
    <row r="32220" ht="15" hidden="1" customHeight="1" x14ac:dyDescent="0.25"/>
    <row r="32221" ht="15" hidden="1" customHeight="1" x14ac:dyDescent="0.25"/>
    <row r="32222" ht="15" hidden="1" customHeight="1" x14ac:dyDescent="0.25"/>
    <row r="32223" ht="15" hidden="1" customHeight="1" x14ac:dyDescent="0.25"/>
    <row r="32224" ht="15" hidden="1" customHeight="1" x14ac:dyDescent="0.25"/>
    <row r="32225" ht="15" hidden="1" customHeight="1" x14ac:dyDescent="0.25"/>
    <row r="32226" ht="15" hidden="1" customHeight="1" x14ac:dyDescent="0.25"/>
    <row r="32227" ht="15" hidden="1" customHeight="1" x14ac:dyDescent="0.25"/>
    <row r="32228" ht="15" hidden="1" customHeight="1" x14ac:dyDescent="0.25"/>
    <row r="32229" ht="15" hidden="1" customHeight="1" x14ac:dyDescent="0.25"/>
    <row r="32230" ht="15" hidden="1" customHeight="1" x14ac:dyDescent="0.25"/>
    <row r="32231" ht="15" hidden="1" customHeight="1" x14ac:dyDescent="0.25"/>
    <row r="32232" ht="15" hidden="1" customHeight="1" x14ac:dyDescent="0.25"/>
    <row r="32233" ht="15" hidden="1" customHeight="1" x14ac:dyDescent="0.25"/>
    <row r="32234" ht="15" hidden="1" customHeight="1" x14ac:dyDescent="0.25"/>
    <row r="32235" ht="15" hidden="1" customHeight="1" x14ac:dyDescent="0.25"/>
    <row r="32236" ht="15" hidden="1" customHeight="1" x14ac:dyDescent="0.25"/>
    <row r="32237" ht="15" hidden="1" customHeight="1" x14ac:dyDescent="0.25"/>
    <row r="32238" ht="15" hidden="1" customHeight="1" x14ac:dyDescent="0.25"/>
    <row r="32239" ht="15" hidden="1" customHeight="1" x14ac:dyDescent="0.25"/>
    <row r="32240" ht="15" hidden="1" customHeight="1" x14ac:dyDescent="0.25"/>
    <row r="32241" ht="15" hidden="1" customHeight="1" x14ac:dyDescent="0.25"/>
    <row r="32242" ht="15" hidden="1" customHeight="1" x14ac:dyDescent="0.25"/>
    <row r="32243" ht="15" hidden="1" customHeight="1" x14ac:dyDescent="0.25"/>
    <row r="32244" ht="15" hidden="1" customHeight="1" x14ac:dyDescent="0.25"/>
    <row r="32245" ht="15" hidden="1" customHeight="1" x14ac:dyDescent="0.25"/>
    <row r="32246" ht="15" hidden="1" customHeight="1" x14ac:dyDescent="0.25"/>
    <row r="32247" ht="15" hidden="1" customHeight="1" x14ac:dyDescent="0.25"/>
    <row r="32248" ht="15" hidden="1" customHeight="1" x14ac:dyDescent="0.25"/>
    <row r="32249" ht="15" hidden="1" customHeight="1" x14ac:dyDescent="0.25"/>
    <row r="32250" ht="15" hidden="1" customHeight="1" x14ac:dyDescent="0.25"/>
    <row r="32251" ht="15" hidden="1" customHeight="1" x14ac:dyDescent="0.25"/>
    <row r="32252" ht="15" hidden="1" customHeight="1" x14ac:dyDescent="0.25"/>
    <row r="32253" ht="15" hidden="1" customHeight="1" x14ac:dyDescent="0.25"/>
    <row r="32254" ht="15" hidden="1" customHeight="1" x14ac:dyDescent="0.25"/>
    <row r="32255" ht="15" hidden="1" customHeight="1" x14ac:dyDescent="0.25"/>
    <row r="32256" ht="15" hidden="1" customHeight="1" x14ac:dyDescent="0.25"/>
    <row r="32257" ht="15" hidden="1" customHeight="1" x14ac:dyDescent="0.25"/>
    <row r="32258" ht="15" hidden="1" customHeight="1" x14ac:dyDescent="0.25"/>
    <row r="32259" ht="15" hidden="1" customHeight="1" x14ac:dyDescent="0.25"/>
    <row r="32260" ht="15" hidden="1" customHeight="1" x14ac:dyDescent="0.25"/>
    <row r="32261" ht="15" hidden="1" customHeight="1" x14ac:dyDescent="0.25"/>
    <row r="32262" ht="15" hidden="1" customHeight="1" x14ac:dyDescent="0.25"/>
    <row r="32263" ht="15" hidden="1" customHeight="1" x14ac:dyDescent="0.25"/>
    <row r="32264" ht="15" hidden="1" customHeight="1" x14ac:dyDescent="0.25"/>
    <row r="32265" ht="15" hidden="1" customHeight="1" x14ac:dyDescent="0.25"/>
    <row r="32266" ht="15" hidden="1" customHeight="1" x14ac:dyDescent="0.25"/>
    <row r="32267" ht="15" hidden="1" customHeight="1" x14ac:dyDescent="0.25"/>
    <row r="32268" ht="15" hidden="1" customHeight="1" x14ac:dyDescent="0.25"/>
    <row r="32269" ht="15" hidden="1" customHeight="1" x14ac:dyDescent="0.25"/>
    <row r="32270" ht="15" hidden="1" customHeight="1" x14ac:dyDescent="0.25"/>
    <row r="32271" ht="15" hidden="1" customHeight="1" x14ac:dyDescent="0.25"/>
    <row r="32272" ht="15" hidden="1" customHeight="1" x14ac:dyDescent="0.25"/>
    <row r="32273" ht="15" hidden="1" customHeight="1" x14ac:dyDescent="0.25"/>
    <row r="32274" ht="15" hidden="1" customHeight="1" x14ac:dyDescent="0.25"/>
    <row r="32275" ht="15" hidden="1" customHeight="1" x14ac:dyDescent="0.25"/>
    <row r="32276" ht="15" hidden="1" customHeight="1" x14ac:dyDescent="0.25"/>
    <row r="32277" ht="15" hidden="1" customHeight="1" x14ac:dyDescent="0.25"/>
    <row r="32278" ht="15" hidden="1" customHeight="1" x14ac:dyDescent="0.25"/>
    <row r="32279" ht="15" hidden="1" customHeight="1" x14ac:dyDescent="0.25"/>
    <row r="32280" ht="15" hidden="1" customHeight="1" x14ac:dyDescent="0.25"/>
    <row r="32281" ht="15" hidden="1" customHeight="1" x14ac:dyDescent="0.25"/>
    <row r="32282" ht="15" hidden="1" customHeight="1" x14ac:dyDescent="0.25"/>
    <row r="32283" ht="15" hidden="1" customHeight="1" x14ac:dyDescent="0.25"/>
    <row r="32284" ht="15" hidden="1" customHeight="1" x14ac:dyDescent="0.25"/>
    <row r="32285" ht="15" hidden="1" customHeight="1" x14ac:dyDescent="0.25"/>
    <row r="32286" ht="15" hidden="1" customHeight="1" x14ac:dyDescent="0.25"/>
    <row r="32287" ht="15" hidden="1" customHeight="1" x14ac:dyDescent="0.25"/>
    <row r="32288" ht="15" hidden="1" customHeight="1" x14ac:dyDescent="0.25"/>
    <row r="32289" ht="15" hidden="1" customHeight="1" x14ac:dyDescent="0.25"/>
    <row r="32290" ht="15" hidden="1" customHeight="1" x14ac:dyDescent="0.25"/>
    <row r="32291" ht="15" hidden="1" customHeight="1" x14ac:dyDescent="0.25"/>
    <row r="32292" ht="15" hidden="1" customHeight="1" x14ac:dyDescent="0.25"/>
    <row r="32293" ht="15" hidden="1" customHeight="1" x14ac:dyDescent="0.25"/>
    <row r="32294" ht="15" hidden="1" customHeight="1" x14ac:dyDescent="0.25"/>
    <row r="32295" ht="15" hidden="1" customHeight="1" x14ac:dyDescent="0.25"/>
    <row r="32296" ht="15" hidden="1" customHeight="1" x14ac:dyDescent="0.25"/>
    <row r="32297" ht="15" hidden="1" customHeight="1" x14ac:dyDescent="0.25"/>
    <row r="32298" ht="15" hidden="1" customHeight="1" x14ac:dyDescent="0.25"/>
    <row r="32299" ht="15" hidden="1" customHeight="1" x14ac:dyDescent="0.25"/>
    <row r="32300" ht="15" hidden="1" customHeight="1" x14ac:dyDescent="0.25"/>
    <row r="32301" ht="15" hidden="1" customHeight="1" x14ac:dyDescent="0.25"/>
    <row r="32302" ht="15" hidden="1" customHeight="1" x14ac:dyDescent="0.25"/>
    <row r="32303" ht="15" hidden="1" customHeight="1" x14ac:dyDescent="0.25"/>
    <row r="32304" ht="15" hidden="1" customHeight="1" x14ac:dyDescent="0.25"/>
    <row r="32305" ht="15" hidden="1" customHeight="1" x14ac:dyDescent="0.25"/>
    <row r="32306" ht="15" hidden="1" customHeight="1" x14ac:dyDescent="0.25"/>
    <row r="32307" ht="15" hidden="1" customHeight="1" x14ac:dyDescent="0.25"/>
    <row r="32308" ht="15" hidden="1" customHeight="1" x14ac:dyDescent="0.25"/>
    <row r="32309" ht="15" hidden="1" customHeight="1" x14ac:dyDescent="0.25"/>
    <row r="32310" ht="15" hidden="1" customHeight="1" x14ac:dyDescent="0.25"/>
    <row r="32311" ht="15" hidden="1" customHeight="1" x14ac:dyDescent="0.25"/>
    <row r="32312" ht="15" hidden="1" customHeight="1" x14ac:dyDescent="0.25"/>
    <row r="32313" ht="15" hidden="1" customHeight="1" x14ac:dyDescent="0.25"/>
    <row r="32314" ht="15" hidden="1" customHeight="1" x14ac:dyDescent="0.25"/>
    <row r="32315" ht="15" hidden="1" customHeight="1" x14ac:dyDescent="0.25"/>
    <row r="32316" ht="15" hidden="1" customHeight="1" x14ac:dyDescent="0.25"/>
    <row r="32317" ht="15" hidden="1" customHeight="1" x14ac:dyDescent="0.25"/>
    <row r="32318" ht="15" hidden="1" customHeight="1" x14ac:dyDescent="0.25"/>
    <row r="32319" ht="15" hidden="1" customHeight="1" x14ac:dyDescent="0.25"/>
    <row r="32320" ht="15" hidden="1" customHeight="1" x14ac:dyDescent="0.25"/>
    <row r="32321" ht="15" hidden="1" customHeight="1" x14ac:dyDescent="0.25"/>
    <row r="32322" ht="15" hidden="1" customHeight="1" x14ac:dyDescent="0.25"/>
    <row r="32323" ht="15" hidden="1" customHeight="1" x14ac:dyDescent="0.25"/>
    <row r="32324" ht="15" hidden="1" customHeight="1" x14ac:dyDescent="0.25"/>
    <row r="32325" ht="15" hidden="1" customHeight="1" x14ac:dyDescent="0.25"/>
    <row r="32326" ht="15" hidden="1" customHeight="1" x14ac:dyDescent="0.25"/>
    <row r="32327" ht="15" hidden="1" customHeight="1" x14ac:dyDescent="0.25"/>
    <row r="32328" ht="15" hidden="1" customHeight="1" x14ac:dyDescent="0.25"/>
    <row r="32329" ht="15" hidden="1" customHeight="1" x14ac:dyDescent="0.25"/>
    <row r="32330" ht="15" hidden="1" customHeight="1" x14ac:dyDescent="0.25"/>
    <row r="32331" ht="15" hidden="1" customHeight="1" x14ac:dyDescent="0.25"/>
    <row r="32332" ht="15" hidden="1" customHeight="1" x14ac:dyDescent="0.25"/>
    <row r="32333" ht="15" hidden="1" customHeight="1" x14ac:dyDescent="0.25"/>
    <row r="32334" ht="15" hidden="1" customHeight="1" x14ac:dyDescent="0.25"/>
    <row r="32335" ht="15" hidden="1" customHeight="1" x14ac:dyDescent="0.25"/>
    <row r="32336" ht="15" hidden="1" customHeight="1" x14ac:dyDescent="0.25"/>
    <row r="32337" ht="15" hidden="1" customHeight="1" x14ac:dyDescent="0.25"/>
    <row r="32338" ht="15" hidden="1" customHeight="1" x14ac:dyDescent="0.25"/>
    <row r="32339" ht="15" hidden="1" customHeight="1" x14ac:dyDescent="0.25"/>
    <row r="32340" ht="15" hidden="1" customHeight="1" x14ac:dyDescent="0.25"/>
    <row r="32341" ht="15" hidden="1" customHeight="1" x14ac:dyDescent="0.25"/>
    <row r="32342" ht="15" hidden="1" customHeight="1" x14ac:dyDescent="0.25"/>
    <row r="32343" ht="15" hidden="1" customHeight="1" x14ac:dyDescent="0.25"/>
    <row r="32344" ht="15" hidden="1" customHeight="1" x14ac:dyDescent="0.25"/>
    <row r="32345" ht="15" hidden="1" customHeight="1" x14ac:dyDescent="0.25"/>
    <row r="32346" ht="15" hidden="1" customHeight="1" x14ac:dyDescent="0.25"/>
    <row r="32347" ht="15" hidden="1" customHeight="1" x14ac:dyDescent="0.25"/>
    <row r="32348" ht="15" hidden="1" customHeight="1" x14ac:dyDescent="0.25"/>
    <row r="32349" ht="15" hidden="1" customHeight="1" x14ac:dyDescent="0.25"/>
    <row r="32350" ht="15" hidden="1" customHeight="1" x14ac:dyDescent="0.25"/>
    <row r="32351" ht="15" hidden="1" customHeight="1" x14ac:dyDescent="0.25"/>
    <row r="32352" ht="15" hidden="1" customHeight="1" x14ac:dyDescent="0.25"/>
    <row r="32353" ht="15" hidden="1" customHeight="1" x14ac:dyDescent="0.25"/>
    <row r="32354" ht="15" hidden="1" customHeight="1" x14ac:dyDescent="0.25"/>
    <row r="32355" ht="15" hidden="1" customHeight="1" x14ac:dyDescent="0.25"/>
    <row r="32356" ht="15" hidden="1" customHeight="1" x14ac:dyDescent="0.25"/>
    <row r="32357" ht="15" hidden="1" customHeight="1" x14ac:dyDescent="0.25"/>
    <row r="32358" ht="15" hidden="1" customHeight="1" x14ac:dyDescent="0.25"/>
    <row r="32359" ht="15" hidden="1" customHeight="1" x14ac:dyDescent="0.25"/>
    <row r="32360" ht="15" hidden="1" customHeight="1" x14ac:dyDescent="0.25"/>
    <row r="32361" ht="15" hidden="1" customHeight="1" x14ac:dyDescent="0.25"/>
    <row r="32362" ht="15" hidden="1" customHeight="1" x14ac:dyDescent="0.25"/>
    <row r="32363" ht="15" hidden="1" customHeight="1" x14ac:dyDescent="0.25"/>
    <row r="32364" ht="15" hidden="1" customHeight="1" x14ac:dyDescent="0.25"/>
    <row r="32365" ht="15" hidden="1" customHeight="1" x14ac:dyDescent="0.25"/>
    <row r="32366" ht="15" hidden="1" customHeight="1" x14ac:dyDescent="0.25"/>
    <row r="32367" ht="15" hidden="1" customHeight="1" x14ac:dyDescent="0.25"/>
    <row r="32368" ht="15" hidden="1" customHeight="1" x14ac:dyDescent="0.25"/>
    <row r="32369" ht="15" hidden="1" customHeight="1" x14ac:dyDescent="0.25"/>
    <row r="32370" ht="15" hidden="1" customHeight="1" x14ac:dyDescent="0.25"/>
    <row r="32371" ht="15" hidden="1" customHeight="1" x14ac:dyDescent="0.25"/>
    <row r="32372" ht="15" hidden="1" customHeight="1" x14ac:dyDescent="0.25"/>
    <row r="32373" ht="15" hidden="1" customHeight="1" x14ac:dyDescent="0.25"/>
    <row r="32374" ht="15" hidden="1" customHeight="1" x14ac:dyDescent="0.25"/>
    <row r="32375" ht="15" hidden="1" customHeight="1" x14ac:dyDescent="0.25"/>
    <row r="32376" ht="15" hidden="1" customHeight="1" x14ac:dyDescent="0.25"/>
    <row r="32377" ht="15" hidden="1" customHeight="1" x14ac:dyDescent="0.25"/>
    <row r="32378" ht="15" hidden="1" customHeight="1" x14ac:dyDescent="0.25"/>
    <row r="32379" ht="15" hidden="1" customHeight="1" x14ac:dyDescent="0.25"/>
    <row r="32380" ht="15" hidden="1" customHeight="1" x14ac:dyDescent="0.25"/>
    <row r="32381" ht="15" hidden="1" customHeight="1" x14ac:dyDescent="0.25"/>
    <row r="32382" ht="15" hidden="1" customHeight="1" x14ac:dyDescent="0.25"/>
    <row r="32383" ht="15" hidden="1" customHeight="1" x14ac:dyDescent="0.25"/>
    <row r="32384" ht="15" hidden="1" customHeight="1" x14ac:dyDescent="0.25"/>
    <row r="32385" ht="15" hidden="1" customHeight="1" x14ac:dyDescent="0.25"/>
    <row r="32386" ht="15" hidden="1" customHeight="1" x14ac:dyDescent="0.25"/>
    <row r="32387" ht="15" hidden="1" customHeight="1" x14ac:dyDescent="0.25"/>
    <row r="32388" ht="15" hidden="1" customHeight="1" x14ac:dyDescent="0.25"/>
    <row r="32389" ht="15" hidden="1" customHeight="1" x14ac:dyDescent="0.25"/>
    <row r="32390" ht="15" hidden="1" customHeight="1" x14ac:dyDescent="0.25"/>
    <row r="32391" ht="15" hidden="1" customHeight="1" x14ac:dyDescent="0.25"/>
    <row r="32392" ht="15" hidden="1" customHeight="1" x14ac:dyDescent="0.25"/>
    <row r="32393" ht="15" hidden="1" customHeight="1" x14ac:dyDescent="0.25"/>
    <row r="32394" ht="15" hidden="1" customHeight="1" x14ac:dyDescent="0.25"/>
    <row r="32395" ht="15" hidden="1" customHeight="1" x14ac:dyDescent="0.25"/>
    <row r="32396" ht="15" hidden="1" customHeight="1" x14ac:dyDescent="0.25"/>
    <row r="32397" ht="15" hidden="1" customHeight="1" x14ac:dyDescent="0.25"/>
    <row r="32398" ht="15" hidden="1" customHeight="1" x14ac:dyDescent="0.25"/>
    <row r="32399" ht="15" hidden="1" customHeight="1" x14ac:dyDescent="0.25"/>
    <row r="32400" ht="15" hidden="1" customHeight="1" x14ac:dyDescent="0.25"/>
    <row r="32401" ht="15" hidden="1" customHeight="1" x14ac:dyDescent="0.25"/>
    <row r="32402" ht="15" hidden="1" customHeight="1" x14ac:dyDescent="0.25"/>
    <row r="32403" ht="15" hidden="1" customHeight="1" x14ac:dyDescent="0.25"/>
    <row r="32404" ht="15" hidden="1" customHeight="1" x14ac:dyDescent="0.25"/>
    <row r="32405" ht="15" hidden="1" customHeight="1" x14ac:dyDescent="0.25"/>
    <row r="32406" ht="15" hidden="1" customHeight="1" x14ac:dyDescent="0.25"/>
    <row r="32407" ht="15" hidden="1" customHeight="1" x14ac:dyDescent="0.25"/>
    <row r="32408" ht="15" hidden="1" customHeight="1" x14ac:dyDescent="0.25"/>
    <row r="32409" ht="15" hidden="1" customHeight="1" x14ac:dyDescent="0.25"/>
    <row r="32410" ht="15" hidden="1" customHeight="1" x14ac:dyDescent="0.25"/>
    <row r="32411" ht="15" hidden="1" customHeight="1" x14ac:dyDescent="0.25"/>
    <row r="32412" ht="15" hidden="1" customHeight="1" x14ac:dyDescent="0.25"/>
    <row r="32413" ht="15" hidden="1" customHeight="1" x14ac:dyDescent="0.25"/>
    <row r="32414" ht="15" hidden="1" customHeight="1" x14ac:dyDescent="0.25"/>
    <row r="32415" ht="15" hidden="1" customHeight="1" x14ac:dyDescent="0.25"/>
    <row r="32416" ht="15" hidden="1" customHeight="1" x14ac:dyDescent="0.25"/>
    <row r="32417" ht="15" hidden="1" customHeight="1" x14ac:dyDescent="0.25"/>
    <row r="32418" ht="15" hidden="1" customHeight="1" x14ac:dyDescent="0.25"/>
    <row r="32419" ht="15" hidden="1" customHeight="1" x14ac:dyDescent="0.25"/>
    <row r="32420" ht="15" hidden="1" customHeight="1" x14ac:dyDescent="0.25"/>
    <row r="32421" ht="15" hidden="1" customHeight="1" x14ac:dyDescent="0.25"/>
    <row r="32422" ht="15" hidden="1" customHeight="1" x14ac:dyDescent="0.25"/>
    <row r="32423" ht="15" hidden="1" customHeight="1" x14ac:dyDescent="0.25"/>
    <row r="32424" ht="15" hidden="1" customHeight="1" x14ac:dyDescent="0.25"/>
    <row r="32425" ht="15" hidden="1" customHeight="1" x14ac:dyDescent="0.25"/>
    <row r="32426" ht="15" hidden="1" customHeight="1" x14ac:dyDescent="0.25"/>
    <row r="32427" ht="15" hidden="1" customHeight="1" x14ac:dyDescent="0.25"/>
    <row r="32428" ht="15" hidden="1" customHeight="1" x14ac:dyDescent="0.25"/>
    <row r="32429" ht="15" hidden="1" customHeight="1" x14ac:dyDescent="0.25"/>
    <row r="32430" ht="15" hidden="1" customHeight="1" x14ac:dyDescent="0.25"/>
    <row r="32431" ht="15" hidden="1" customHeight="1" x14ac:dyDescent="0.25"/>
    <row r="32432" ht="15" hidden="1" customHeight="1" x14ac:dyDescent="0.25"/>
    <row r="32433" ht="15" hidden="1" customHeight="1" x14ac:dyDescent="0.25"/>
    <row r="32434" ht="15" hidden="1" customHeight="1" x14ac:dyDescent="0.25"/>
    <row r="32435" ht="15" hidden="1" customHeight="1" x14ac:dyDescent="0.25"/>
    <row r="32436" ht="15" hidden="1" customHeight="1" x14ac:dyDescent="0.25"/>
    <row r="32437" ht="15" hidden="1" customHeight="1" x14ac:dyDescent="0.25"/>
    <row r="32438" ht="15" hidden="1" customHeight="1" x14ac:dyDescent="0.25"/>
    <row r="32439" ht="15" hidden="1" customHeight="1" x14ac:dyDescent="0.25"/>
    <row r="32440" ht="15" hidden="1" customHeight="1" x14ac:dyDescent="0.25"/>
    <row r="32441" ht="15" hidden="1" customHeight="1" x14ac:dyDescent="0.25"/>
    <row r="32442" ht="15" hidden="1" customHeight="1" x14ac:dyDescent="0.25"/>
    <row r="32443" ht="15" hidden="1" customHeight="1" x14ac:dyDescent="0.25"/>
    <row r="32444" ht="15" hidden="1" customHeight="1" x14ac:dyDescent="0.25"/>
    <row r="32445" ht="15" hidden="1" customHeight="1" x14ac:dyDescent="0.25"/>
    <row r="32446" ht="15" hidden="1" customHeight="1" x14ac:dyDescent="0.25"/>
    <row r="32447" ht="15" hidden="1" customHeight="1" x14ac:dyDescent="0.25"/>
    <row r="32448" ht="15" hidden="1" customHeight="1" x14ac:dyDescent="0.25"/>
    <row r="32449" ht="15" hidden="1" customHeight="1" x14ac:dyDescent="0.25"/>
    <row r="32450" ht="15" hidden="1" customHeight="1" x14ac:dyDescent="0.25"/>
    <row r="32451" ht="15" hidden="1" customHeight="1" x14ac:dyDescent="0.25"/>
    <row r="32452" ht="15" hidden="1" customHeight="1" x14ac:dyDescent="0.25"/>
    <row r="32453" ht="15" hidden="1" customHeight="1" x14ac:dyDescent="0.25"/>
    <row r="32454" ht="15" hidden="1" customHeight="1" x14ac:dyDescent="0.25"/>
    <row r="32455" ht="15" hidden="1" customHeight="1" x14ac:dyDescent="0.25"/>
    <row r="32456" ht="15" hidden="1" customHeight="1" x14ac:dyDescent="0.25"/>
    <row r="32457" ht="15" hidden="1" customHeight="1" x14ac:dyDescent="0.25"/>
    <row r="32458" ht="15" hidden="1" customHeight="1" x14ac:dyDescent="0.25"/>
    <row r="32459" ht="15" hidden="1" customHeight="1" x14ac:dyDescent="0.25"/>
    <row r="32460" ht="15" hidden="1" customHeight="1" x14ac:dyDescent="0.25"/>
    <row r="32461" ht="15" hidden="1" customHeight="1" x14ac:dyDescent="0.25"/>
    <row r="32462" ht="15" hidden="1" customHeight="1" x14ac:dyDescent="0.25"/>
    <row r="32463" ht="15" hidden="1" customHeight="1" x14ac:dyDescent="0.25"/>
    <row r="32464" ht="15" hidden="1" customHeight="1" x14ac:dyDescent="0.25"/>
    <row r="32465" ht="15" hidden="1" customHeight="1" x14ac:dyDescent="0.25"/>
    <row r="32466" ht="15" hidden="1" customHeight="1" x14ac:dyDescent="0.25"/>
    <row r="32467" ht="15" hidden="1" customHeight="1" x14ac:dyDescent="0.25"/>
    <row r="32468" ht="15" hidden="1" customHeight="1" x14ac:dyDescent="0.25"/>
    <row r="32469" ht="15" hidden="1" customHeight="1" x14ac:dyDescent="0.25"/>
    <row r="32470" ht="15" hidden="1" customHeight="1" x14ac:dyDescent="0.25"/>
    <row r="32471" ht="15" hidden="1" customHeight="1" x14ac:dyDescent="0.25"/>
    <row r="32472" ht="15" hidden="1" customHeight="1" x14ac:dyDescent="0.25"/>
    <row r="32473" ht="15" hidden="1" customHeight="1" x14ac:dyDescent="0.25"/>
    <row r="32474" ht="15" hidden="1" customHeight="1" x14ac:dyDescent="0.25"/>
    <row r="32475" ht="15" hidden="1" customHeight="1" x14ac:dyDescent="0.25"/>
    <row r="32476" ht="15" hidden="1" customHeight="1" x14ac:dyDescent="0.25"/>
    <row r="32477" ht="15" hidden="1" customHeight="1" x14ac:dyDescent="0.25"/>
    <row r="32478" ht="15" hidden="1" customHeight="1" x14ac:dyDescent="0.25"/>
    <row r="32479" ht="15" hidden="1" customHeight="1" x14ac:dyDescent="0.25"/>
    <row r="32480" ht="15" hidden="1" customHeight="1" x14ac:dyDescent="0.25"/>
    <row r="32481" ht="15" hidden="1" customHeight="1" x14ac:dyDescent="0.25"/>
    <row r="32482" ht="15" hidden="1" customHeight="1" x14ac:dyDescent="0.25"/>
    <row r="32483" ht="15" hidden="1" customHeight="1" x14ac:dyDescent="0.25"/>
    <row r="32484" ht="15" hidden="1" customHeight="1" x14ac:dyDescent="0.25"/>
    <row r="32485" ht="15" hidden="1" customHeight="1" x14ac:dyDescent="0.25"/>
    <row r="32486" ht="15" hidden="1" customHeight="1" x14ac:dyDescent="0.25"/>
    <row r="32487" ht="15" hidden="1" customHeight="1" x14ac:dyDescent="0.25"/>
    <row r="32488" ht="15" hidden="1" customHeight="1" x14ac:dyDescent="0.25"/>
    <row r="32489" ht="15" hidden="1" customHeight="1" x14ac:dyDescent="0.25"/>
    <row r="32490" ht="15" hidden="1" customHeight="1" x14ac:dyDescent="0.25"/>
    <row r="32491" ht="15" hidden="1" customHeight="1" x14ac:dyDescent="0.25"/>
    <row r="32492" ht="15" hidden="1" customHeight="1" x14ac:dyDescent="0.25"/>
    <row r="32493" ht="15" hidden="1" customHeight="1" x14ac:dyDescent="0.25"/>
    <row r="32494" ht="15" hidden="1" customHeight="1" x14ac:dyDescent="0.25"/>
    <row r="32495" ht="15" hidden="1" customHeight="1" x14ac:dyDescent="0.25"/>
    <row r="32496" ht="15" hidden="1" customHeight="1" x14ac:dyDescent="0.25"/>
    <row r="32497" ht="15" hidden="1" customHeight="1" x14ac:dyDescent="0.25"/>
    <row r="32498" ht="15" hidden="1" customHeight="1" x14ac:dyDescent="0.25"/>
    <row r="32499" ht="15" hidden="1" customHeight="1" x14ac:dyDescent="0.25"/>
    <row r="32500" ht="15" hidden="1" customHeight="1" x14ac:dyDescent="0.25"/>
    <row r="32501" ht="15" hidden="1" customHeight="1" x14ac:dyDescent="0.25"/>
    <row r="32502" ht="15" hidden="1" customHeight="1" x14ac:dyDescent="0.25"/>
    <row r="32503" ht="15" hidden="1" customHeight="1" x14ac:dyDescent="0.25"/>
    <row r="32504" ht="15" hidden="1" customHeight="1" x14ac:dyDescent="0.25"/>
    <row r="32505" ht="15" hidden="1" customHeight="1" x14ac:dyDescent="0.25"/>
    <row r="32506" ht="15" hidden="1" customHeight="1" x14ac:dyDescent="0.25"/>
    <row r="32507" ht="15" hidden="1" customHeight="1" x14ac:dyDescent="0.25"/>
    <row r="32508" ht="15" hidden="1" customHeight="1" x14ac:dyDescent="0.25"/>
    <row r="32509" ht="15" hidden="1" customHeight="1" x14ac:dyDescent="0.25"/>
    <row r="32510" ht="15" hidden="1" customHeight="1" x14ac:dyDescent="0.25"/>
    <row r="32511" ht="15" hidden="1" customHeight="1" x14ac:dyDescent="0.25"/>
    <row r="32512" ht="15" hidden="1" customHeight="1" x14ac:dyDescent="0.25"/>
    <row r="32513" ht="15" hidden="1" customHeight="1" x14ac:dyDescent="0.25"/>
    <row r="32514" ht="15" hidden="1" customHeight="1" x14ac:dyDescent="0.25"/>
    <row r="32515" ht="15" hidden="1" customHeight="1" x14ac:dyDescent="0.25"/>
    <row r="32516" ht="15" hidden="1" customHeight="1" x14ac:dyDescent="0.25"/>
    <row r="32517" ht="15" hidden="1" customHeight="1" x14ac:dyDescent="0.25"/>
    <row r="32518" ht="15" hidden="1" customHeight="1" x14ac:dyDescent="0.25"/>
    <row r="32519" ht="15" hidden="1" customHeight="1" x14ac:dyDescent="0.25"/>
    <row r="32520" ht="15" hidden="1" customHeight="1" x14ac:dyDescent="0.25"/>
    <row r="32521" ht="15" hidden="1" customHeight="1" x14ac:dyDescent="0.25"/>
    <row r="32522" ht="15" hidden="1" customHeight="1" x14ac:dyDescent="0.25"/>
    <row r="32523" ht="15" hidden="1" customHeight="1" x14ac:dyDescent="0.25"/>
    <row r="32524" ht="15" hidden="1" customHeight="1" x14ac:dyDescent="0.25"/>
    <row r="32525" ht="15" hidden="1" customHeight="1" x14ac:dyDescent="0.25"/>
    <row r="32526" ht="15" hidden="1" customHeight="1" x14ac:dyDescent="0.25"/>
    <row r="32527" ht="15" hidden="1" customHeight="1" x14ac:dyDescent="0.25"/>
    <row r="32528" ht="15" hidden="1" customHeight="1" x14ac:dyDescent="0.25"/>
    <row r="32529" ht="15" hidden="1" customHeight="1" x14ac:dyDescent="0.25"/>
    <row r="32530" ht="15" hidden="1" customHeight="1" x14ac:dyDescent="0.25"/>
    <row r="32531" ht="15" hidden="1" customHeight="1" x14ac:dyDescent="0.25"/>
    <row r="32532" ht="15" hidden="1" customHeight="1" x14ac:dyDescent="0.25"/>
    <row r="32533" ht="15" hidden="1" customHeight="1" x14ac:dyDescent="0.25"/>
    <row r="32534" ht="15" hidden="1" customHeight="1" x14ac:dyDescent="0.25"/>
    <row r="32535" ht="15" hidden="1" customHeight="1" x14ac:dyDescent="0.25"/>
    <row r="32536" ht="15" hidden="1" customHeight="1" x14ac:dyDescent="0.25"/>
    <row r="32537" ht="15" hidden="1" customHeight="1" x14ac:dyDescent="0.25"/>
    <row r="32538" ht="15" hidden="1" customHeight="1" x14ac:dyDescent="0.25"/>
    <row r="32539" ht="15" hidden="1" customHeight="1" x14ac:dyDescent="0.25"/>
    <row r="32540" ht="15" hidden="1" customHeight="1" x14ac:dyDescent="0.25"/>
    <row r="32541" ht="15" hidden="1" customHeight="1" x14ac:dyDescent="0.25"/>
    <row r="32542" ht="15" hidden="1" customHeight="1" x14ac:dyDescent="0.25"/>
    <row r="32543" ht="15" hidden="1" customHeight="1" x14ac:dyDescent="0.25"/>
    <row r="32544" ht="15" hidden="1" customHeight="1" x14ac:dyDescent="0.25"/>
    <row r="32545" ht="15" hidden="1" customHeight="1" x14ac:dyDescent="0.25"/>
    <row r="32546" ht="15" hidden="1" customHeight="1" x14ac:dyDescent="0.25"/>
    <row r="32547" ht="15" hidden="1" customHeight="1" x14ac:dyDescent="0.25"/>
    <row r="32548" ht="15" hidden="1" customHeight="1" x14ac:dyDescent="0.25"/>
    <row r="32549" ht="15" hidden="1" customHeight="1" x14ac:dyDescent="0.25"/>
    <row r="32550" ht="15" hidden="1" customHeight="1" x14ac:dyDescent="0.25"/>
    <row r="32551" ht="15" hidden="1" customHeight="1" x14ac:dyDescent="0.25"/>
    <row r="32552" ht="15" hidden="1" customHeight="1" x14ac:dyDescent="0.25"/>
    <row r="32553" ht="15" hidden="1" customHeight="1" x14ac:dyDescent="0.25"/>
    <row r="32554" ht="15" hidden="1" customHeight="1" x14ac:dyDescent="0.25"/>
    <row r="32555" ht="15" hidden="1" customHeight="1" x14ac:dyDescent="0.25"/>
    <row r="32556" ht="15" hidden="1" customHeight="1" x14ac:dyDescent="0.25"/>
    <row r="32557" ht="15" hidden="1" customHeight="1" x14ac:dyDescent="0.25"/>
    <row r="32558" ht="15" hidden="1" customHeight="1" x14ac:dyDescent="0.25"/>
    <row r="32559" ht="15" hidden="1" customHeight="1" x14ac:dyDescent="0.25"/>
    <row r="32560" ht="15" hidden="1" customHeight="1" x14ac:dyDescent="0.25"/>
    <row r="32561" ht="15" hidden="1" customHeight="1" x14ac:dyDescent="0.25"/>
    <row r="32562" ht="15" hidden="1" customHeight="1" x14ac:dyDescent="0.25"/>
    <row r="32563" ht="15" hidden="1" customHeight="1" x14ac:dyDescent="0.25"/>
    <row r="32564" ht="15" hidden="1" customHeight="1" x14ac:dyDescent="0.25"/>
    <row r="32565" ht="15" hidden="1" customHeight="1" x14ac:dyDescent="0.25"/>
    <row r="32566" ht="15" hidden="1" customHeight="1" x14ac:dyDescent="0.25"/>
    <row r="32567" ht="15" hidden="1" customHeight="1" x14ac:dyDescent="0.25"/>
    <row r="32568" ht="15" hidden="1" customHeight="1" x14ac:dyDescent="0.25"/>
    <row r="32569" ht="15" hidden="1" customHeight="1" x14ac:dyDescent="0.25"/>
    <row r="32570" ht="15" hidden="1" customHeight="1" x14ac:dyDescent="0.25"/>
    <row r="32571" ht="15" hidden="1" customHeight="1" x14ac:dyDescent="0.25"/>
    <row r="32572" ht="15" hidden="1" customHeight="1" x14ac:dyDescent="0.25"/>
    <row r="32573" ht="15" hidden="1" customHeight="1" x14ac:dyDescent="0.25"/>
    <row r="32574" ht="15" hidden="1" customHeight="1" x14ac:dyDescent="0.25"/>
    <row r="32575" ht="15" hidden="1" customHeight="1" x14ac:dyDescent="0.25"/>
    <row r="32576" ht="15" hidden="1" customHeight="1" x14ac:dyDescent="0.25"/>
    <row r="32577" ht="15" hidden="1" customHeight="1" x14ac:dyDescent="0.25"/>
    <row r="32578" ht="15" hidden="1" customHeight="1" x14ac:dyDescent="0.25"/>
    <row r="32579" ht="15" hidden="1" customHeight="1" x14ac:dyDescent="0.25"/>
    <row r="32580" ht="15" hidden="1" customHeight="1" x14ac:dyDescent="0.25"/>
    <row r="32581" ht="15" hidden="1" customHeight="1" x14ac:dyDescent="0.25"/>
    <row r="32582" ht="15" hidden="1" customHeight="1" x14ac:dyDescent="0.25"/>
    <row r="32583" ht="15" hidden="1" customHeight="1" x14ac:dyDescent="0.25"/>
    <row r="32584" ht="15" hidden="1" customHeight="1" x14ac:dyDescent="0.25"/>
    <row r="32585" ht="15" hidden="1" customHeight="1" x14ac:dyDescent="0.25"/>
    <row r="32586" ht="15" hidden="1" customHeight="1" x14ac:dyDescent="0.25"/>
    <row r="32587" ht="15" hidden="1" customHeight="1" x14ac:dyDescent="0.25"/>
    <row r="32588" ht="15" hidden="1" customHeight="1" x14ac:dyDescent="0.25"/>
    <row r="32589" ht="15" hidden="1" customHeight="1" x14ac:dyDescent="0.25"/>
    <row r="32590" ht="15" hidden="1" customHeight="1" x14ac:dyDescent="0.25"/>
    <row r="32591" ht="15" hidden="1" customHeight="1" x14ac:dyDescent="0.25"/>
    <row r="32592" ht="15" hidden="1" customHeight="1" x14ac:dyDescent="0.25"/>
    <row r="32593" ht="15" hidden="1" customHeight="1" x14ac:dyDescent="0.25"/>
    <row r="32594" ht="15" hidden="1" customHeight="1" x14ac:dyDescent="0.25"/>
    <row r="32595" ht="15" hidden="1" customHeight="1" x14ac:dyDescent="0.25"/>
    <row r="32596" ht="15" hidden="1" customHeight="1" x14ac:dyDescent="0.25"/>
    <row r="32597" ht="15" hidden="1" customHeight="1" x14ac:dyDescent="0.25"/>
    <row r="32598" ht="15" hidden="1" customHeight="1" x14ac:dyDescent="0.25"/>
    <row r="32599" ht="15" hidden="1" customHeight="1" x14ac:dyDescent="0.25"/>
    <row r="32600" ht="15" hidden="1" customHeight="1" x14ac:dyDescent="0.25"/>
    <row r="32601" ht="15" hidden="1" customHeight="1" x14ac:dyDescent="0.25"/>
    <row r="32602" ht="15" hidden="1" customHeight="1" x14ac:dyDescent="0.25"/>
    <row r="32603" ht="15" hidden="1" customHeight="1" x14ac:dyDescent="0.25"/>
    <row r="32604" ht="15" hidden="1" customHeight="1" x14ac:dyDescent="0.25"/>
    <row r="32605" ht="15" hidden="1" customHeight="1" x14ac:dyDescent="0.25"/>
    <row r="32606" ht="15" hidden="1" customHeight="1" x14ac:dyDescent="0.25"/>
    <row r="32607" ht="15" hidden="1" customHeight="1" x14ac:dyDescent="0.25"/>
    <row r="32608" ht="15" hidden="1" customHeight="1" x14ac:dyDescent="0.25"/>
    <row r="32609" ht="15" hidden="1" customHeight="1" x14ac:dyDescent="0.25"/>
    <row r="32610" ht="15" hidden="1" customHeight="1" x14ac:dyDescent="0.25"/>
    <row r="32611" ht="15" hidden="1" customHeight="1" x14ac:dyDescent="0.25"/>
    <row r="32612" ht="15" hidden="1" customHeight="1" x14ac:dyDescent="0.25"/>
    <row r="32613" ht="15" hidden="1" customHeight="1" x14ac:dyDescent="0.25"/>
    <row r="32614" ht="15" hidden="1" customHeight="1" x14ac:dyDescent="0.25"/>
    <row r="32615" ht="15" hidden="1" customHeight="1" x14ac:dyDescent="0.25"/>
    <row r="32616" ht="15" hidden="1" customHeight="1" x14ac:dyDescent="0.25"/>
    <row r="32617" ht="15" hidden="1" customHeight="1" x14ac:dyDescent="0.25"/>
    <row r="32618" ht="15" hidden="1" customHeight="1" x14ac:dyDescent="0.25"/>
    <row r="32619" ht="15" hidden="1" customHeight="1" x14ac:dyDescent="0.25"/>
    <row r="32620" ht="15" hidden="1" customHeight="1" x14ac:dyDescent="0.25"/>
    <row r="32621" ht="15" hidden="1" customHeight="1" x14ac:dyDescent="0.25"/>
    <row r="32622" ht="15" hidden="1" customHeight="1" x14ac:dyDescent="0.25"/>
    <row r="32623" ht="15" hidden="1" customHeight="1" x14ac:dyDescent="0.25"/>
    <row r="32624" ht="15" hidden="1" customHeight="1" x14ac:dyDescent="0.25"/>
    <row r="32625" ht="15" hidden="1" customHeight="1" x14ac:dyDescent="0.25"/>
    <row r="32626" ht="15" hidden="1" customHeight="1" x14ac:dyDescent="0.25"/>
    <row r="32627" ht="15" hidden="1" customHeight="1" x14ac:dyDescent="0.25"/>
    <row r="32628" ht="15" hidden="1" customHeight="1" x14ac:dyDescent="0.25"/>
    <row r="32629" ht="15" hidden="1" customHeight="1" x14ac:dyDescent="0.25"/>
    <row r="32630" ht="15" hidden="1" customHeight="1" x14ac:dyDescent="0.25"/>
    <row r="32631" ht="15" hidden="1" customHeight="1" x14ac:dyDescent="0.25"/>
    <row r="32632" ht="15" hidden="1" customHeight="1" x14ac:dyDescent="0.25"/>
    <row r="32633" ht="15" hidden="1" customHeight="1" x14ac:dyDescent="0.25"/>
    <row r="32634" ht="15" hidden="1" customHeight="1" x14ac:dyDescent="0.25"/>
    <row r="32635" ht="15" hidden="1" customHeight="1" x14ac:dyDescent="0.25"/>
    <row r="32636" ht="15" hidden="1" customHeight="1" x14ac:dyDescent="0.25"/>
    <row r="32637" ht="15" hidden="1" customHeight="1" x14ac:dyDescent="0.25"/>
    <row r="32638" ht="15" hidden="1" customHeight="1" x14ac:dyDescent="0.25"/>
    <row r="32639" ht="15" hidden="1" customHeight="1" x14ac:dyDescent="0.25"/>
    <row r="32640" ht="15" hidden="1" customHeight="1" x14ac:dyDescent="0.25"/>
    <row r="32641" ht="15" hidden="1" customHeight="1" x14ac:dyDescent="0.25"/>
    <row r="32642" ht="15" hidden="1" customHeight="1" x14ac:dyDescent="0.25"/>
    <row r="32643" ht="15" hidden="1" customHeight="1" x14ac:dyDescent="0.25"/>
    <row r="32644" ht="15" hidden="1" customHeight="1" x14ac:dyDescent="0.25"/>
    <row r="32645" ht="15" hidden="1" customHeight="1" x14ac:dyDescent="0.25"/>
    <row r="32646" ht="15" hidden="1" customHeight="1" x14ac:dyDescent="0.25"/>
    <row r="32647" ht="15" hidden="1" customHeight="1" x14ac:dyDescent="0.25"/>
    <row r="32648" ht="15" hidden="1" customHeight="1" x14ac:dyDescent="0.25"/>
    <row r="32649" ht="15" hidden="1" customHeight="1" x14ac:dyDescent="0.25"/>
    <row r="32650" ht="15" hidden="1" customHeight="1" x14ac:dyDescent="0.25"/>
    <row r="32651" ht="15" hidden="1" customHeight="1" x14ac:dyDescent="0.25"/>
    <row r="32652" ht="15" hidden="1" customHeight="1" x14ac:dyDescent="0.25"/>
    <row r="32653" ht="15" hidden="1" customHeight="1" x14ac:dyDescent="0.25"/>
    <row r="32654" ht="15" hidden="1" customHeight="1" x14ac:dyDescent="0.25"/>
    <row r="32655" ht="15" hidden="1" customHeight="1" x14ac:dyDescent="0.25"/>
    <row r="32656" ht="15" hidden="1" customHeight="1" x14ac:dyDescent="0.25"/>
    <row r="32657" ht="15" hidden="1" customHeight="1" x14ac:dyDescent="0.25"/>
    <row r="32658" ht="15" hidden="1" customHeight="1" x14ac:dyDescent="0.25"/>
    <row r="32659" ht="15" hidden="1" customHeight="1" x14ac:dyDescent="0.25"/>
    <row r="32660" ht="15" hidden="1" customHeight="1" x14ac:dyDescent="0.25"/>
    <row r="32661" ht="15" hidden="1" customHeight="1" x14ac:dyDescent="0.25"/>
    <row r="32662" ht="15" hidden="1" customHeight="1" x14ac:dyDescent="0.25"/>
    <row r="32663" ht="15" hidden="1" customHeight="1" x14ac:dyDescent="0.25"/>
    <row r="32664" ht="15" hidden="1" customHeight="1" x14ac:dyDescent="0.25"/>
    <row r="32665" ht="15" hidden="1" customHeight="1" x14ac:dyDescent="0.25"/>
    <row r="32666" ht="15" hidden="1" customHeight="1" x14ac:dyDescent="0.25"/>
    <row r="32667" ht="15" hidden="1" customHeight="1" x14ac:dyDescent="0.25"/>
    <row r="32668" ht="15" hidden="1" customHeight="1" x14ac:dyDescent="0.25"/>
    <row r="32669" ht="15" hidden="1" customHeight="1" x14ac:dyDescent="0.25"/>
    <row r="32670" ht="15" hidden="1" customHeight="1" x14ac:dyDescent="0.25"/>
    <row r="32671" ht="15" hidden="1" customHeight="1" x14ac:dyDescent="0.25"/>
    <row r="32672" ht="15" hidden="1" customHeight="1" x14ac:dyDescent="0.25"/>
    <row r="32673" ht="15" hidden="1" customHeight="1" x14ac:dyDescent="0.25"/>
    <row r="32674" ht="15" hidden="1" customHeight="1" x14ac:dyDescent="0.25"/>
    <row r="32675" ht="15" hidden="1" customHeight="1" x14ac:dyDescent="0.25"/>
    <row r="32676" ht="15" hidden="1" customHeight="1" x14ac:dyDescent="0.25"/>
    <row r="32677" ht="15" hidden="1" customHeight="1" x14ac:dyDescent="0.25"/>
    <row r="32678" ht="15" hidden="1" customHeight="1" x14ac:dyDescent="0.25"/>
    <row r="32679" ht="15" hidden="1" customHeight="1" x14ac:dyDescent="0.25"/>
    <row r="32680" ht="15" hidden="1" customHeight="1" x14ac:dyDescent="0.25"/>
    <row r="32681" ht="15" hidden="1" customHeight="1" x14ac:dyDescent="0.25"/>
    <row r="32682" ht="15" hidden="1" customHeight="1" x14ac:dyDescent="0.25"/>
    <row r="32683" ht="15" hidden="1" customHeight="1" x14ac:dyDescent="0.25"/>
    <row r="32684" ht="15" hidden="1" customHeight="1" x14ac:dyDescent="0.25"/>
    <row r="32685" ht="15" hidden="1" customHeight="1" x14ac:dyDescent="0.25"/>
    <row r="32686" ht="15" hidden="1" customHeight="1" x14ac:dyDescent="0.25"/>
    <row r="32687" ht="15" hidden="1" customHeight="1" x14ac:dyDescent="0.25"/>
    <row r="32688" ht="15" hidden="1" customHeight="1" x14ac:dyDescent="0.25"/>
    <row r="32689" ht="15" hidden="1" customHeight="1" x14ac:dyDescent="0.25"/>
    <row r="32690" ht="15" hidden="1" customHeight="1" x14ac:dyDescent="0.25"/>
    <row r="32691" ht="15" hidden="1" customHeight="1" x14ac:dyDescent="0.25"/>
    <row r="32692" ht="15" hidden="1" customHeight="1" x14ac:dyDescent="0.25"/>
    <row r="32693" ht="15" hidden="1" customHeight="1" x14ac:dyDescent="0.25"/>
    <row r="32694" ht="15" hidden="1" customHeight="1" x14ac:dyDescent="0.25"/>
    <row r="32695" ht="15" hidden="1" customHeight="1" x14ac:dyDescent="0.25"/>
    <row r="32696" ht="15" hidden="1" customHeight="1" x14ac:dyDescent="0.25"/>
    <row r="32697" ht="15" hidden="1" customHeight="1" x14ac:dyDescent="0.25"/>
    <row r="32698" ht="15" hidden="1" customHeight="1" x14ac:dyDescent="0.25"/>
    <row r="32699" ht="15" hidden="1" customHeight="1" x14ac:dyDescent="0.25"/>
    <row r="32700" ht="15" hidden="1" customHeight="1" x14ac:dyDescent="0.25"/>
    <row r="32701" ht="15" hidden="1" customHeight="1" x14ac:dyDescent="0.25"/>
    <row r="32702" ht="15" hidden="1" customHeight="1" x14ac:dyDescent="0.25"/>
    <row r="32703" ht="15" hidden="1" customHeight="1" x14ac:dyDescent="0.25"/>
    <row r="32704" ht="15" hidden="1" customHeight="1" x14ac:dyDescent="0.25"/>
    <row r="32705" ht="15" hidden="1" customHeight="1" x14ac:dyDescent="0.25"/>
    <row r="32706" ht="15" hidden="1" customHeight="1" x14ac:dyDescent="0.25"/>
    <row r="32707" ht="15" hidden="1" customHeight="1" x14ac:dyDescent="0.25"/>
    <row r="32708" ht="15" hidden="1" customHeight="1" x14ac:dyDescent="0.25"/>
    <row r="32709" ht="15" hidden="1" customHeight="1" x14ac:dyDescent="0.25"/>
    <row r="32710" ht="15" hidden="1" customHeight="1" x14ac:dyDescent="0.25"/>
    <row r="32711" ht="15" hidden="1" customHeight="1" x14ac:dyDescent="0.25"/>
    <row r="32712" ht="15" hidden="1" customHeight="1" x14ac:dyDescent="0.25"/>
    <row r="32713" ht="15" hidden="1" customHeight="1" x14ac:dyDescent="0.25"/>
    <row r="32714" ht="15" hidden="1" customHeight="1" x14ac:dyDescent="0.25"/>
    <row r="32715" ht="15" hidden="1" customHeight="1" x14ac:dyDescent="0.25"/>
    <row r="32716" ht="15" hidden="1" customHeight="1" x14ac:dyDescent="0.25"/>
    <row r="32717" ht="15" hidden="1" customHeight="1" x14ac:dyDescent="0.25"/>
    <row r="32718" ht="15" hidden="1" customHeight="1" x14ac:dyDescent="0.25"/>
    <row r="32719" ht="15" hidden="1" customHeight="1" x14ac:dyDescent="0.25"/>
    <row r="32720" ht="15" hidden="1" customHeight="1" x14ac:dyDescent="0.25"/>
    <row r="32721" ht="15" hidden="1" customHeight="1" x14ac:dyDescent="0.25"/>
    <row r="32722" ht="15" hidden="1" customHeight="1" x14ac:dyDescent="0.25"/>
    <row r="32723" ht="15" hidden="1" customHeight="1" x14ac:dyDescent="0.25"/>
    <row r="32724" ht="15" hidden="1" customHeight="1" x14ac:dyDescent="0.25"/>
    <row r="32725" ht="15" hidden="1" customHeight="1" x14ac:dyDescent="0.25"/>
    <row r="32726" ht="15" hidden="1" customHeight="1" x14ac:dyDescent="0.25"/>
    <row r="32727" ht="15" hidden="1" customHeight="1" x14ac:dyDescent="0.25"/>
    <row r="32728" ht="15" hidden="1" customHeight="1" x14ac:dyDescent="0.25"/>
    <row r="32729" ht="15" hidden="1" customHeight="1" x14ac:dyDescent="0.25"/>
    <row r="32730" ht="15" hidden="1" customHeight="1" x14ac:dyDescent="0.25"/>
    <row r="32731" ht="15" hidden="1" customHeight="1" x14ac:dyDescent="0.25"/>
    <row r="32732" ht="15" hidden="1" customHeight="1" x14ac:dyDescent="0.25"/>
    <row r="32733" ht="15" hidden="1" customHeight="1" x14ac:dyDescent="0.25"/>
    <row r="32734" ht="15" hidden="1" customHeight="1" x14ac:dyDescent="0.25"/>
    <row r="32735" ht="15" hidden="1" customHeight="1" x14ac:dyDescent="0.25"/>
    <row r="32736" ht="15" hidden="1" customHeight="1" x14ac:dyDescent="0.25"/>
    <row r="32737" ht="15" hidden="1" customHeight="1" x14ac:dyDescent="0.25"/>
    <row r="32738" ht="15" hidden="1" customHeight="1" x14ac:dyDescent="0.25"/>
    <row r="32739" ht="15" hidden="1" customHeight="1" x14ac:dyDescent="0.25"/>
    <row r="32740" ht="15" hidden="1" customHeight="1" x14ac:dyDescent="0.25"/>
    <row r="32741" ht="15" hidden="1" customHeight="1" x14ac:dyDescent="0.25"/>
    <row r="32742" ht="15" hidden="1" customHeight="1" x14ac:dyDescent="0.25"/>
    <row r="32743" ht="15" hidden="1" customHeight="1" x14ac:dyDescent="0.25"/>
    <row r="32744" ht="15" hidden="1" customHeight="1" x14ac:dyDescent="0.25"/>
    <row r="32745" ht="15" hidden="1" customHeight="1" x14ac:dyDescent="0.25"/>
    <row r="32746" ht="15" hidden="1" customHeight="1" x14ac:dyDescent="0.25"/>
    <row r="32747" ht="15" hidden="1" customHeight="1" x14ac:dyDescent="0.25"/>
    <row r="32748" ht="15" hidden="1" customHeight="1" x14ac:dyDescent="0.25"/>
    <row r="32749" ht="15" hidden="1" customHeight="1" x14ac:dyDescent="0.25"/>
    <row r="32750" ht="15" hidden="1" customHeight="1" x14ac:dyDescent="0.25"/>
    <row r="32751" ht="15" hidden="1" customHeight="1" x14ac:dyDescent="0.25"/>
    <row r="32752" ht="15" hidden="1" customHeight="1" x14ac:dyDescent="0.25"/>
    <row r="32753" ht="15" hidden="1" customHeight="1" x14ac:dyDescent="0.25"/>
    <row r="32754" ht="15" hidden="1" customHeight="1" x14ac:dyDescent="0.25"/>
    <row r="32755" ht="15" hidden="1" customHeight="1" x14ac:dyDescent="0.25"/>
    <row r="32756" ht="15" hidden="1" customHeight="1" x14ac:dyDescent="0.25"/>
    <row r="32757" ht="15" hidden="1" customHeight="1" x14ac:dyDescent="0.25"/>
    <row r="32758" ht="15" hidden="1" customHeight="1" x14ac:dyDescent="0.25"/>
    <row r="32759" ht="15" hidden="1" customHeight="1" x14ac:dyDescent="0.25"/>
    <row r="32760" ht="15" hidden="1" customHeight="1" x14ac:dyDescent="0.25"/>
    <row r="32761" ht="15" hidden="1" customHeight="1" x14ac:dyDescent="0.25"/>
    <row r="32762" ht="15" hidden="1" customHeight="1" x14ac:dyDescent="0.25"/>
    <row r="32763" ht="15" hidden="1" customHeight="1" x14ac:dyDescent="0.25"/>
    <row r="32764" ht="15" hidden="1" customHeight="1" x14ac:dyDescent="0.25"/>
    <row r="32765" ht="15" hidden="1" customHeight="1" x14ac:dyDescent="0.25"/>
    <row r="32766" ht="15" hidden="1" customHeight="1" x14ac:dyDescent="0.25"/>
    <row r="32767" ht="15" hidden="1" customHeight="1" x14ac:dyDescent="0.25"/>
    <row r="32768" ht="15" hidden="1" customHeight="1" x14ac:dyDescent="0.25"/>
    <row r="32769" ht="15" hidden="1" customHeight="1" x14ac:dyDescent="0.25"/>
    <row r="32770" ht="15" hidden="1" customHeight="1" x14ac:dyDescent="0.25"/>
    <row r="32771" ht="15" hidden="1" customHeight="1" x14ac:dyDescent="0.25"/>
    <row r="32772" ht="15" hidden="1" customHeight="1" x14ac:dyDescent="0.25"/>
    <row r="32773" ht="15" hidden="1" customHeight="1" x14ac:dyDescent="0.25"/>
    <row r="32774" ht="15" hidden="1" customHeight="1" x14ac:dyDescent="0.25"/>
    <row r="32775" ht="15" hidden="1" customHeight="1" x14ac:dyDescent="0.25"/>
    <row r="32776" ht="15" hidden="1" customHeight="1" x14ac:dyDescent="0.25"/>
    <row r="32777" ht="15" hidden="1" customHeight="1" x14ac:dyDescent="0.25"/>
    <row r="32778" ht="15" hidden="1" customHeight="1" x14ac:dyDescent="0.25"/>
    <row r="32779" ht="15" hidden="1" customHeight="1" x14ac:dyDescent="0.25"/>
    <row r="32780" ht="15" hidden="1" customHeight="1" x14ac:dyDescent="0.25"/>
    <row r="32781" ht="15" hidden="1" customHeight="1" x14ac:dyDescent="0.25"/>
    <row r="32782" ht="15" hidden="1" customHeight="1" x14ac:dyDescent="0.25"/>
    <row r="32783" ht="15" hidden="1" customHeight="1" x14ac:dyDescent="0.25"/>
    <row r="32784" ht="15" hidden="1" customHeight="1" x14ac:dyDescent="0.25"/>
    <row r="32785" ht="15" hidden="1" customHeight="1" x14ac:dyDescent="0.25"/>
    <row r="32786" ht="15" hidden="1" customHeight="1" x14ac:dyDescent="0.25"/>
    <row r="32787" ht="15" hidden="1" customHeight="1" x14ac:dyDescent="0.25"/>
    <row r="32788" ht="15" hidden="1" customHeight="1" x14ac:dyDescent="0.25"/>
    <row r="32789" ht="15" hidden="1" customHeight="1" x14ac:dyDescent="0.25"/>
    <row r="32790" ht="15" hidden="1" customHeight="1" x14ac:dyDescent="0.25"/>
    <row r="32791" ht="15" hidden="1" customHeight="1" x14ac:dyDescent="0.25"/>
    <row r="32792" ht="15" hidden="1" customHeight="1" x14ac:dyDescent="0.25"/>
    <row r="32793" ht="15" hidden="1" customHeight="1" x14ac:dyDescent="0.25"/>
    <row r="32794" ht="15" hidden="1" customHeight="1" x14ac:dyDescent="0.25"/>
    <row r="32795" ht="15" hidden="1" customHeight="1" x14ac:dyDescent="0.25"/>
    <row r="32796" ht="15" hidden="1" customHeight="1" x14ac:dyDescent="0.25"/>
    <row r="32797" ht="15" hidden="1" customHeight="1" x14ac:dyDescent="0.25"/>
    <row r="32798" ht="15" hidden="1" customHeight="1" x14ac:dyDescent="0.25"/>
    <row r="32799" ht="15" hidden="1" customHeight="1" x14ac:dyDescent="0.25"/>
    <row r="32800" ht="15" hidden="1" customHeight="1" x14ac:dyDescent="0.25"/>
    <row r="32801" ht="15" hidden="1" customHeight="1" x14ac:dyDescent="0.25"/>
    <row r="32802" ht="15" hidden="1" customHeight="1" x14ac:dyDescent="0.25"/>
    <row r="32803" ht="15" hidden="1" customHeight="1" x14ac:dyDescent="0.25"/>
    <row r="32804" ht="15" hidden="1" customHeight="1" x14ac:dyDescent="0.25"/>
    <row r="32805" ht="15" hidden="1" customHeight="1" x14ac:dyDescent="0.25"/>
    <row r="32806" ht="15" hidden="1" customHeight="1" x14ac:dyDescent="0.25"/>
    <row r="32807" ht="15" hidden="1" customHeight="1" x14ac:dyDescent="0.25"/>
    <row r="32808" ht="15" hidden="1" customHeight="1" x14ac:dyDescent="0.25"/>
    <row r="32809" ht="15" hidden="1" customHeight="1" x14ac:dyDescent="0.25"/>
    <row r="32810" ht="15" hidden="1" customHeight="1" x14ac:dyDescent="0.25"/>
    <row r="32811" ht="15" hidden="1" customHeight="1" x14ac:dyDescent="0.25"/>
    <row r="32812" ht="15" hidden="1" customHeight="1" x14ac:dyDescent="0.25"/>
    <row r="32813" ht="15" hidden="1" customHeight="1" x14ac:dyDescent="0.25"/>
    <row r="32814" ht="15" hidden="1" customHeight="1" x14ac:dyDescent="0.25"/>
    <row r="32815" ht="15" hidden="1" customHeight="1" x14ac:dyDescent="0.25"/>
    <row r="32816" ht="15" hidden="1" customHeight="1" x14ac:dyDescent="0.25"/>
    <row r="32817" ht="15" hidden="1" customHeight="1" x14ac:dyDescent="0.25"/>
    <row r="32818" ht="15" hidden="1" customHeight="1" x14ac:dyDescent="0.25"/>
    <row r="32819" ht="15" hidden="1" customHeight="1" x14ac:dyDescent="0.25"/>
    <row r="32820" ht="15" hidden="1" customHeight="1" x14ac:dyDescent="0.25"/>
    <row r="32821" ht="15" hidden="1" customHeight="1" x14ac:dyDescent="0.25"/>
    <row r="32822" ht="15" hidden="1" customHeight="1" x14ac:dyDescent="0.25"/>
    <row r="32823" ht="15" hidden="1" customHeight="1" x14ac:dyDescent="0.25"/>
    <row r="32824" ht="15" hidden="1" customHeight="1" x14ac:dyDescent="0.25"/>
    <row r="32825" ht="15" hidden="1" customHeight="1" x14ac:dyDescent="0.25"/>
    <row r="32826" ht="15" hidden="1" customHeight="1" x14ac:dyDescent="0.25"/>
    <row r="32827" ht="15" hidden="1" customHeight="1" x14ac:dyDescent="0.25"/>
    <row r="32828" ht="15" hidden="1" customHeight="1" x14ac:dyDescent="0.25"/>
    <row r="32829" ht="15" hidden="1" customHeight="1" x14ac:dyDescent="0.25"/>
    <row r="32830" ht="15" hidden="1" customHeight="1" x14ac:dyDescent="0.25"/>
    <row r="32831" ht="15" hidden="1" customHeight="1" x14ac:dyDescent="0.25"/>
    <row r="32832" ht="15" hidden="1" customHeight="1" x14ac:dyDescent="0.25"/>
    <row r="32833" ht="15" hidden="1" customHeight="1" x14ac:dyDescent="0.25"/>
    <row r="32834" ht="15" hidden="1" customHeight="1" x14ac:dyDescent="0.25"/>
    <row r="32835" ht="15" hidden="1" customHeight="1" x14ac:dyDescent="0.25"/>
    <row r="32836" ht="15" hidden="1" customHeight="1" x14ac:dyDescent="0.25"/>
    <row r="32837" ht="15" hidden="1" customHeight="1" x14ac:dyDescent="0.25"/>
    <row r="32838" ht="15" hidden="1" customHeight="1" x14ac:dyDescent="0.25"/>
    <row r="32839" ht="15" hidden="1" customHeight="1" x14ac:dyDescent="0.25"/>
    <row r="32840" ht="15" hidden="1" customHeight="1" x14ac:dyDescent="0.25"/>
    <row r="32841" ht="15" hidden="1" customHeight="1" x14ac:dyDescent="0.25"/>
    <row r="32842" ht="15" hidden="1" customHeight="1" x14ac:dyDescent="0.25"/>
    <row r="32843" ht="15" hidden="1" customHeight="1" x14ac:dyDescent="0.25"/>
    <row r="32844" ht="15" hidden="1" customHeight="1" x14ac:dyDescent="0.25"/>
    <row r="32845" ht="15" hidden="1" customHeight="1" x14ac:dyDescent="0.25"/>
    <row r="32846" ht="15" hidden="1" customHeight="1" x14ac:dyDescent="0.25"/>
    <row r="32847" ht="15" hidden="1" customHeight="1" x14ac:dyDescent="0.25"/>
    <row r="32848" ht="15" hidden="1" customHeight="1" x14ac:dyDescent="0.25"/>
    <row r="32849" ht="15" hidden="1" customHeight="1" x14ac:dyDescent="0.25"/>
    <row r="32850" ht="15" hidden="1" customHeight="1" x14ac:dyDescent="0.25"/>
    <row r="32851" ht="15" hidden="1" customHeight="1" x14ac:dyDescent="0.25"/>
    <row r="32852" ht="15" hidden="1" customHeight="1" x14ac:dyDescent="0.25"/>
    <row r="32853" ht="15" hidden="1" customHeight="1" x14ac:dyDescent="0.25"/>
    <row r="32854" ht="15" hidden="1" customHeight="1" x14ac:dyDescent="0.25"/>
    <row r="32855" ht="15" hidden="1" customHeight="1" x14ac:dyDescent="0.25"/>
    <row r="32856" ht="15" hidden="1" customHeight="1" x14ac:dyDescent="0.25"/>
    <row r="32857" ht="15" hidden="1" customHeight="1" x14ac:dyDescent="0.25"/>
    <row r="32858" ht="15" hidden="1" customHeight="1" x14ac:dyDescent="0.25"/>
    <row r="32859" ht="15" hidden="1" customHeight="1" x14ac:dyDescent="0.25"/>
    <row r="32860" ht="15" hidden="1" customHeight="1" x14ac:dyDescent="0.25"/>
    <row r="32861" ht="15" hidden="1" customHeight="1" x14ac:dyDescent="0.25"/>
    <row r="32862" ht="15" hidden="1" customHeight="1" x14ac:dyDescent="0.25"/>
    <row r="32863" ht="15" hidden="1" customHeight="1" x14ac:dyDescent="0.25"/>
    <row r="32864" ht="15" hidden="1" customHeight="1" x14ac:dyDescent="0.25"/>
    <row r="32865" ht="15" hidden="1" customHeight="1" x14ac:dyDescent="0.25"/>
    <row r="32866" ht="15" hidden="1" customHeight="1" x14ac:dyDescent="0.25"/>
    <row r="32867" ht="15" hidden="1" customHeight="1" x14ac:dyDescent="0.25"/>
    <row r="32868" ht="15" hidden="1" customHeight="1" x14ac:dyDescent="0.25"/>
    <row r="32869" ht="15" hidden="1" customHeight="1" x14ac:dyDescent="0.25"/>
    <row r="32870" ht="15" hidden="1" customHeight="1" x14ac:dyDescent="0.25"/>
    <row r="32871" ht="15" hidden="1" customHeight="1" x14ac:dyDescent="0.25"/>
    <row r="32872" ht="15" hidden="1" customHeight="1" x14ac:dyDescent="0.25"/>
    <row r="32873" ht="15" hidden="1" customHeight="1" x14ac:dyDescent="0.25"/>
    <row r="32874" ht="15" hidden="1" customHeight="1" x14ac:dyDescent="0.25"/>
    <row r="32875" ht="15" hidden="1" customHeight="1" x14ac:dyDescent="0.25"/>
    <row r="32876" ht="15" hidden="1" customHeight="1" x14ac:dyDescent="0.25"/>
    <row r="32877" ht="15" hidden="1" customHeight="1" x14ac:dyDescent="0.25"/>
    <row r="32878" ht="15" hidden="1" customHeight="1" x14ac:dyDescent="0.25"/>
    <row r="32879" ht="15" hidden="1" customHeight="1" x14ac:dyDescent="0.25"/>
    <row r="32880" ht="15" hidden="1" customHeight="1" x14ac:dyDescent="0.25"/>
    <row r="32881" ht="15" hidden="1" customHeight="1" x14ac:dyDescent="0.25"/>
    <row r="32882" ht="15" hidden="1" customHeight="1" x14ac:dyDescent="0.25"/>
    <row r="32883" ht="15" hidden="1" customHeight="1" x14ac:dyDescent="0.25"/>
    <row r="32884" ht="15" hidden="1" customHeight="1" x14ac:dyDescent="0.25"/>
    <row r="32885" ht="15" hidden="1" customHeight="1" x14ac:dyDescent="0.25"/>
    <row r="32886" ht="15" hidden="1" customHeight="1" x14ac:dyDescent="0.25"/>
    <row r="32887" ht="15" hidden="1" customHeight="1" x14ac:dyDescent="0.25"/>
    <row r="32888" ht="15" hidden="1" customHeight="1" x14ac:dyDescent="0.25"/>
    <row r="32889" ht="15" hidden="1" customHeight="1" x14ac:dyDescent="0.25"/>
    <row r="32890" ht="15" hidden="1" customHeight="1" x14ac:dyDescent="0.25"/>
    <row r="32891" ht="15" hidden="1" customHeight="1" x14ac:dyDescent="0.25"/>
    <row r="32892" ht="15" hidden="1" customHeight="1" x14ac:dyDescent="0.25"/>
    <row r="32893" ht="15" hidden="1" customHeight="1" x14ac:dyDescent="0.25"/>
    <row r="32894" ht="15" hidden="1" customHeight="1" x14ac:dyDescent="0.25"/>
    <row r="32895" ht="15" hidden="1" customHeight="1" x14ac:dyDescent="0.25"/>
    <row r="32896" ht="15" hidden="1" customHeight="1" x14ac:dyDescent="0.25"/>
    <row r="32897" ht="15" hidden="1" customHeight="1" x14ac:dyDescent="0.25"/>
    <row r="32898" ht="15" hidden="1" customHeight="1" x14ac:dyDescent="0.25"/>
    <row r="32899" ht="15" hidden="1" customHeight="1" x14ac:dyDescent="0.25"/>
    <row r="32900" ht="15" hidden="1" customHeight="1" x14ac:dyDescent="0.25"/>
    <row r="32901" ht="15" hidden="1" customHeight="1" x14ac:dyDescent="0.25"/>
    <row r="32902" ht="15" hidden="1" customHeight="1" x14ac:dyDescent="0.25"/>
    <row r="32903" ht="15" hidden="1" customHeight="1" x14ac:dyDescent="0.25"/>
    <row r="32904" ht="15" hidden="1" customHeight="1" x14ac:dyDescent="0.25"/>
    <row r="32905" ht="15" hidden="1" customHeight="1" x14ac:dyDescent="0.25"/>
    <row r="32906" ht="15" hidden="1" customHeight="1" x14ac:dyDescent="0.25"/>
    <row r="32907" ht="15" hidden="1" customHeight="1" x14ac:dyDescent="0.25"/>
    <row r="32908" ht="15" hidden="1" customHeight="1" x14ac:dyDescent="0.25"/>
    <row r="32909" ht="15" hidden="1" customHeight="1" x14ac:dyDescent="0.25"/>
    <row r="32910" ht="15" hidden="1" customHeight="1" x14ac:dyDescent="0.25"/>
    <row r="32911" ht="15" hidden="1" customHeight="1" x14ac:dyDescent="0.25"/>
    <row r="32912" ht="15" hidden="1" customHeight="1" x14ac:dyDescent="0.25"/>
    <row r="32913" ht="15" hidden="1" customHeight="1" x14ac:dyDescent="0.25"/>
    <row r="32914" ht="15" hidden="1" customHeight="1" x14ac:dyDescent="0.25"/>
    <row r="32915" ht="15" hidden="1" customHeight="1" x14ac:dyDescent="0.25"/>
    <row r="32916" ht="15" hidden="1" customHeight="1" x14ac:dyDescent="0.25"/>
    <row r="32917" ht="15" hidden="1" customHeight="1" x14ac:dyDescent="0.25"/>
    <row r="32918" ht="15" hidden="1" customHeight="1" x14ac:dyDescent="0.25"/>
    <row r="32919" ht="15" hidden="1" customHeight="1" x14ac:dyDescent="0.25"/>
    <row r="32920" ht="15" hidden="1" customHeight="1" x14ac:dyDescent="0.25"/>
    <row r="32921" ht="15" hidden="1" customHeight="1" x14ac:dyDescent="0.25"/>
    <row r="32922" ht="15" hidden="1" customHeight="1" x14ac:dyDescent="0.25"/>
    <row r="32923" ht="15" hidden="1" customHeight="1" x14ac:dyDescent="0.25"/>
    <row r="32924" ht="15" hidden="1" customHeight="1" x14ac:dyDescent="0.25"/>
    <row r="32925" ht="15" hidden="1" customHeight="1" x14ac:dyDescent="0.25"/>
    <row r="32926" ht="15" hidden="1" customHeight="1" x14ac:dyDescent="0.25"/>
    <row r="32927" ht="15" hidden="1" customHeight="1" x14ac:dyDescent="0.25"/>
    <row r="32928" ht="15" hidden="1" customHeight="1" x14ac:dyDescent="0.25"/>
    <row r="32929" ht="15" hidden="1" customHeight="1" x14ac:dyDescent="0.25"/>
    <row r="32930" ht="15" hidden="1" customHeight="1" x14ac:dyDescent="0.25"/>
    <row r="32931" ht="15" hidden="1" customHeight="1" x14ac:dyDescent="0.25"/>
    <row r="32932" ht="15" hidden="1" customHeight="1" x14ac:dyDescent="0.25"/>
    <row r="32933" ht="15" hidden="1" customHeight="1" x14ac:dyDescent="0.25"/>
    <row r="32934" ht="15" hidden="1" customHeight="1" x14ac:dyDescent="0.25"/>
    <row r="32935" ht="15" hidden="1" customHeight="1" x14ac:dyDescent="0.25"/>
    <row r="32936" ht="15" hidden="1" customHeight="1" x14ac:dyDescent="0.25"/>
    <row r="32937" ht="15" hidden="1" customHeight="1" x14ac:dyDescent="0.25"/>
    <row r="32938" ht="15" hidden="1" customHeight="1" x14ac:dyDescent="0.25"/>
    <row r="32939" ht="15" hidden="1" customHeight="1" x14ac:dyDescent="0.25"/>
    <row r="32940" ht="15" hidden="1" customHeight="1" x14ac:dyDescent="0.25"/>
    <row r="32941" ht="15" hidden="1" customHeight="1" x14ac:dyDescent="0.25"/>
    <row r="32942" ht="15" hidden="1" customHeight="1" x14ac:dyDescent="0.25"/>
    <row r="32943" ht="15" hidden="1" customHeight="1" x14ac:dyDescent="0.25"/>
    <row r="32944" ht="15" hidden="1" customHeight="1" x14ac:dyDescent="0.25"/>
    <row r="32945" ht="15" hidden="1" customHeight="1" x14ac:dyDescent="0.25"/>
    <row r="32946" ht="15" hidden="1" customHeight="1" x14ac:dyDescent="0.25"/>
    <row r="32947" ht="15" hidden="1" customHeight="1" x14ac:dyDescent="0.25"/>
    <row r="32948" ht="15" hidden="1" customHeight="1" x14ac:dyDescent="0.25"/>
    <row r="32949" ht="15" hidden="1" customHeight="1" x14ac:dyDescent="0.25"/>
    <row r="32950" ht="15" hidden="1" customHeight="1" x14ac:dyDescent="0.25"/>
    <row r="32951" ht="15" hidden="1" customHeight="1" x14ac:dyDescent="0.25"/>
    <row r="32952" ht="15" hidden="1" customHeight="1" x14ac:dyDescent="0.25"/>
    <row r="32953" ht="15" hidden="1" customHeight="1" x14ac:dyDescent="0.25"/>
    <row r="32954" ht="15" hidden="1" customHeight="1" x14ac:dyDescent="0.25"/>
    <row r="32955" ht="15" hidden="1" customHeight="1" x14ac:dyDescent="0.25"/>
    <row r="32956" ht="15" hidden="1" customHeight="1" x14ac:dyDescent="0.25"/>
    <row r="32957" ht="15" hidden="1" customHeight="1" x14ac:dyDescent="0.25"/>
    <row r="32958" ht="15" hidden="1" customHeight="1" x14ac:dyDescent="0.25"/>
    <row r="32959" ht="15" hidden="1" customHeight="1" x14ac:dyDescent="0.25"/>
    <row r="32960" ht="15" hidden="1" customHeight="1" x14ac:dyDescent="0.25"/>
    <row r="32961" ht="15" hidden="1" customHeight="1" x14ac:dyDescent="0.25"/>
    <row r="32962" ht="15" hidden="1" customHeight="1" x14ac:dyDescent="0.25"/>
    <row r="32963" ht="15" hidden="1" customHeight="1" x14ac:dyDescent="0.25"/>
    <row r="32964" ht="15" hidden="1" customHeight="1" x14ac:dyDescent="0.25"/>
    <row r="32965" ht="15" hidden="1" customHeight="1" x14ac:dyDescent="0.25"/>
    <row r="32966" ht="15" hidden="1" customHeight="1" x14ac:dyDescent="0.25"/>
    <row r="32967" ht="15" hidden="1" customHeight="1" x14ac:dyDescent="0.25"/>
    <row r="32968" ht="15" hidden="1" customHeight="1" x14ac:dyDescent="0.25"/>
    <row r="32969" ht="15" hidden="1" customHeight="1" x14ac:dyDescent="0.25"/>
    <row r="32970" ht="15" hidden="1" customHeight="1" x14ac:dyDescent="0.25"/>
    <row r="32971" ht="15" hidden="1" customHeight="1" x14ac:dyDescent="0.25"/>
    <row r="32972" ht="15" hidden="1" customHeight="1" x14ac:dyDescent="0.25"/>
    <row r="32973" ht="15" hidden="1" customHeight="1" x14ac:dyDescent="0.25"/>
    <row r="32974" ht="15" hidden="1" customHeight="1" x14ac:dyDescent="0.25"/>
    <row r="32975" ht="15" hidden="1" customHeight="1" x14ac:dyDescent="0.25"/>
    <row r="32976" ht="15" hidden="1" customHeight="1" x14ac:dyDescent="0.25"/>
    <row r="32977" ht="15" hidden="1" customHeight="1" x14ac:dyDescent="0.25"/>
    <row r="32978" ht="15" hidden="1" customHeight="1" x14ac:dyDescent="0.25"/>
    <row r="32979" ht="15" hidden="1" customHeight="1" x14ac:dyDescent="0.25"/>
    <row r="32980" ht="15" hidden="1" customHeight="1" x14ac:dyDescent="0.25"/>
    <row r="32981" ht="15" hidden="1" customHeight="1" x14ac:dyDescent="0.25"/>
    <row r="32982" ht="15" hidden="1" customHeight="1" x14ac:dyDescent="0.25"/>
    <row r="32983" ht="15" hidden="1" customHeight="1" x14ac:dyDescent="0.25"/>
    <row r="32984" ht="15" hidden="1" customHeight="1" x14ac:dyDescent="0.25"/>
    <row r="32985" ht="15" hidden="1" customHeight="1" x14ac:dyDescent="0.25"/>
    <row r="32986" ht="15" hidden="1" customHeight="1" x14ac:dyDescent="0.25"/>
    <row r="32987" ht="15" hidden="1" customHeight="1" x14ac:dyDescent="0.25"/>
    <row r="32988" ht="15" hidden="1" customHeight="1" x14ac:dyDescent="0.25"/>
    <row r="32989" ht="15" hidden="1" customHeight="1" x14ac:dyDescent="0.25"/>
    <row r="32990" ht="15" hidden="1" customHeight="1" x14ac:dyDescent="0.25"/>
    <row r="32991" ht="15" hidden="1" customHeight="1" x14ac:dyDescent="0.25"/>
    <row r="32992" ht="15" hidden="1" customHeight="1" x14ac:dyDescent="0.25"/>
    <row r="32993" ht="15" hidden="1" customHeight="1" x14ac:dyDescent="0.25"/>
    <row r="32994" ht="15" hidden="1" customHeight="1" x14ac:dyDescent="0.25"/>
    <row r="32995" ht="15" hidden="1" customHeight="1" x14ac:dyDescent="0.25"/>
    <row r="32996" ht="15" hidden="1" customHeight="1" x14ac:dyDescent="0.25"/>
    <row r="32997" ht="15" hidden="1" customHeight="1" x14ac:dyDescent="0.25"/>
    <row r="32998" ht="15" hidden="1" customHeight="1" x14ac:dyDescent="0.25"/>
    <row r="32999" ht="15" hidden="1" customHeight="1" x14ac:dyDescent="0.25"/>
    <row r="33000" ht="15" hidden="1" customHeight="1" x14ac:dyDescent="0.25"/>
    <row r="33001" ht="15" hidden="1" customHeight="1" x14ac:dyDescent="0.25"/>
    <row r="33002" ht="15" hidden="1" customHeight="1" x14ac:dyDescent="0.25"/>
    <row r="33003" ht="15" hidden="1" customHeight="1" x14ac:dyDescent="0.25"/>
    <row r="33004" ht="15" hidden="1" customHeight="1" x14ac:dyDescent="0.25"/>
    <row r="33005" ht="15" hidden="1" customHeight="1" x14ac:dyDescent="0.25"/>
    <row r="33006" ht="15" hidden="1" customHeight="1" x14ac:dyDescent="0.25"/>
    <row r="33007" ht="15" hidden="1" customHeight="1" x14ac:dyDescent="0.25"/>
    <row r="33008" ht="15" hidden="1" customHeight="1" x14ac:dyDescent="0.25"/>
    <row r="33009" ht="15" hidden="1" customHeight="1" x14ac:dyDescent="0.25"/>
    <row r="33010" ht="15" hidden="1" customHeight="1" x14ac:dyDescent="0.25"/>
    <row r="33011" ht="15" hidden="1" customHeight="1" x14ac:dyDescent="0.25"/>
    <row r="33012" ht="15" hidden="1" customHeight="1" x14ac:dyDescent="0.25"/>
    <row r="33013" ht="15" hidden="1" customHeight="1" x14ac:dyDescent="0.25"/>
    <row r="33014" ht="15" hidden="1" customHeight="1" x14ac:dyDescent="0.25"/>
    <row r="33015" ht="15" hidden="1" customHeight="1" x14ac:dyDescent="0.25"/>
    <row r="33016" ht="15" hidden="1" customHeight="1" x14ac:dyDescent="0.25"/>
    <row r="33017" ht="15" hidden="1" customHeight="1" x14ac:dyDescent="0.25"/>
    <row r="33018" ht="15" hidden="1" customHeight="1" x14ac:dyDescent="0.25"/>
    <row r="33019" ht="15" hidden="1" customHeight="1" x14ac:dyDescent="0.25"/>
    <row r="33020" ht="15" hidden="1" customHeight="1" x14ac:dyDescent="0.25"/>
    <row r="33021" ht="15" hidden="1" customHeight="1" x14ac:dyDescent="0.25"/>
    <row r="33022" ht="15" hidden="1" customHeight="1" x14ac:dyDescent="0.25"/>
    <row r="33023" ht="15" hidden="1" customHeight="1" x14ac:dyDescent="0.25"/>
    <row r="33024" ht="15" hidden="1" customHeight="1" x14ac:dyDescent="0.25"/>
    <row r="33025" ht="15" hidden="1" customHeight="1" x14ac:dyDescent="0.25"/>
    <row r="33026" ht="15" hidden="1" customHeight="1" x14ac:dyDescent="0.25"/>
    <row r="33027" ht="15" hidden="1" customHeight="1" x14ac:dyDescent="0.25"/>
    <row r="33028" ht="15" hidden="1" customHeight="1" x14ac:dyDescent="0.25"/>
    <row r="33029" ht="15" hidden="1" customHeight="1" x14ac:dyDescent="0.25"/>
    <row r="33030" ht="15" hidden="1" customHeight="1" x14ac:dyDescent="0.25"/>
    <row r="33031" ht="15" hidden="1" customHeight="1" x14ac:dyDescent="0.25"/>
    <row r="33032" ht="15" hidden="1" customHeight="1" x14ac:dyDescent="0.25"/>
    <row r="33033" ht="15" hidden="1" customHeight="1" x14ac:dyDescent="0.25"/>
    <row r="33034" ht="15" hidden="1" customHeight="1" x14ac:dyDescent="0.25"/>
    <row r="33035" ht="15" hidden="1" customHeight="1" x14ac:dyDescent="0.25"/>
    <row r="33036" ht="15" hidden="1" customHeight="1" x14ac:dyDescent="0.25"/>
    <row r="33037" ht="15" hidden="1" customHeight="1" x14ac:dyDescent="0.25"/>
    <row r="33038" ht="15" hidden="1" customHeight="1" x14ac:dyDescent="0.25"/>
    <row r="33039" ht="15" hidden="1" customHeight="1" x14ac:dyDescent="0.25"/>
    <row r="33040" ht="15" hidden="1" customHeight="1" x14ac:dyDescent="0.25"/>
    <row r="33041" ht="15" hidden="1" customHeight="1" x14ac:dyDescent="0.25"/>
    <row r="33042" ht="15" hidden="1" customHeight="1" x14ac:dyDescent="0.25"/>
    <row r="33043" ht="15" hidden="1" customHeight="1" x14ac:dyDescent="0.25"/>
    <row r="33044" ht="15" hidden="1" customHeight="1" x14ac:dyDescent="0.25"/>
    <row r="33045" ht="15" hidden="1" customHeight="1" x14ac:dyDescent="0.25"/>
    <row r="33046" ht="15" hidden="1" customHeight="1" x14ac:dyDescent="0.25"/>
    <row r="33047" ht="15" hidden="1" customHeight="1" x14ac:dyDescent="0.25"/>
    <row r="33048" ht="15" hidden="1" customHeight="1" x14ac:dyDescent="0.25"/>
    <row r="33049" ht="15" hidden="1" customHeight="1" x14ac:dyDescent="0.25"/>
    <row r="33050" ht="15" hidden="1" customHeight="1" x14ac:dyDescent="0.25"/>
    <row r="33051" ht="15" hidden="1" customHeight="1" x14ac:dyDescent="0.25"/>
    <row r="33052" ht="15" hidden="1" customHeight="1" x14ac:dyDescent="0.25"/>
    <row r="33053" ht="15" hidden="1" customHeight="1" x14ac:dyDescent="0.25"/>
    <row r="33054" ht="15" hidden="1" customHeight="1" x14ac:dyDescent="0.25"/>
    <row r="33055" ht="15" hidden="1" customHeight="1" x14ac:dyDescent="0.25"/>
    <row r="33056" ht="15" hidden="1" customHeight="1" x14ac:dyDescent="0.25"/>
    <row r="33057" ht="15" hidden="1" customHeight="1" x14ac:dyDescent="0.25"/>
    <row r="33058" ht="15" hidden="1" customHeight="1" x14ac:dyDescent="0.25"/>
    <row r="33059" ht="15" hidden="1" customHeight="1" x14ac:dyDescent="0.25"/>
    <row r="33060" ht="15" hidden="1" customHeight="1" x14ac:dyDescent="0.25"/>
    <row r="33061" ht="15" hidden="1" customHeight="1" x14ac:dyDescent="0.25"/>
    <row r="33062" ht="15" hidden="1" customHeight="1" x14ac:dyDescent="0.25"/>
    <row r="33063" ht="15" hidden="1" customHeight="1" x14ac:dyDescent="0.25"/>
    <row r="33064" ht="15" hidden="1" customHeight="1" x14ac:dyDescent="0.25"/>
    <row r="33065" ht="15" hidden="1" customHeight="1" x14ac:dyDescent="0.25"/>
    <row r="33066" ht="15" hidden="1" customHeight="1" x14ac:dyDescent="0.25"/>
    <row r="33067" ht="15" hidden="1" customHeight="1" x14ac:dyDescent="0.25"/>
    <row r="33068" ht="15" hidden="1" customHeight="1" x14ac:dyDescent="0.25"/>
    <row r="33069" ht="15" hidden="1" customHeight="1" x14ac:dyDescent="0.25"/>
    <row r="33070" ht="15" hidden="1" customHeight="1" x14ac:dyDescent="0.25"/>
    <row r="33071" ht="15" hidden="1" customHeight="1" x14ac:dyDescent="0.25"/>
    <row r="33072" ht="15" hidden="1" customHeight="1" x14ac:dyDescent="0.25"/>
    <row r="33073" ht="15" hidden="1" customHeight="1" x14ac:dyDescent="0.25"/>
    <row r="33074" ht="15" hidden="1" customHeight="1" x14ac:dyDescent="0.25"/>
    <row r="33075" ht="15" hidden="1" customHeight="1" x14ac:dyDescent="0.25"/>
    <row r="33076" ht="15" hidden="1" customHeight="1" x14ac:dyDescent="0.25"/>
    <row r="33077" ht="15" hidden="1" customHeight="1" x14ac:dyDescent="0.25"/>
    <row r="33078" ht="15" hidden="1" customHeight="1" x14ac:dyDescent="0.25"/>
    <row r="33079" ht="15" hidden="1" customHeight="1" x14ac:dyDescent="0.25"/>
    <row r="33080" ht="15" hidden="1" customHeight="1" x14ac:dyDescent="0.25"/>
    <row r="33081" ht="15" hidden="1" customHeight="1" x14ac:dyDescent="0.25"/>
    <row r="33082" ht="15" hidden="1" customHeight="1" x14ac:dyDescent="0.25"/>
    <row r="33083" ht="15" hidden="1" customHeight="1" x14ac:dyDescent="0.25"/>
    <row r="33084" ht="15" hidden="1" customHeight="1" x14ac:dyDescent="0.25"/>
    <row r="33085" ht="15" hidden="1" customHeight="1" x14ac:dyDescent="0.25"/>
    <row r="33086" ht="15" hidden="1" customHeight="1" x14ac:dyDescent="0.25"/>
    <row r="33087" ht="15" hidden="1" customHeight="1" x14ac:dyDescent="0.25"/>
    <row r="33088" ht="15" hidden="1" customHeight="1" x14ac:dyDescent="0.25"/>
    <row r="33089" ht="15" hidden="1" customHeight="1" x14ac:dyDescent="0.25"/>
    <row r="33090" ht="15" hidden="1" customHeight="1" x14ac:dyDescent="0.25"/>
    <row r="33091" ht="15" hidden="1" customHeight="1" x14ac:dyDescent="0.25"/>
    <row r="33092" ht="15" hidden="1" customHeight="1" x14ac:dyDescent="0.25"/>
    <row r="33093" ht="15" hidden="1" customHeight="1" x14ac:dyDescent="0.25"/>
    <row r="33094" ht="15" hidden="1" customHeight="1" x14ac:dyDescent="0.25"/>
    <row r="33095" ht="15" hidden="1" customHeight="1" x14ac:dyDescent="0.25"/>
    <row r="33096" ht="15" hidden="1" customHeight="1" x14ac:dyDescent="0.25"/>
    <row r="33097" ht="15" hidden="1" customHeight="1" x14ac:dyDescent="0.25"/>
    <row r="33098" ht="15" hidden="1" customHeight="1" x14ac:dyDescent="0.25"/>
    <row r="33099" ht="15" hidden="1" customHeight="1" x14ac:dyDescent="0.25"/>
    <row r="33100" ht="15" hidden="1" customHeight="1" x14ac:dyDescent="0.25"/>
    <row r="33101" ht="15" hidden="1" customHeight="1" x14ac:dyDescent="0.25"/>
    <row r="33102" ht="15" hidden="1" customHeight="1" x14ac:dyDescent="0.25"/>
    <row r="33103" ht="15" hidden="1" customHeight="1" x14ac:dyDescent="0.25"/>
    <row r="33104" ht="15" hidden="1" customHeight="1" x14ac:dyDescent="0.25"/>
    <row r="33105" ht="15" hidden="1" customHeight="1" x14ac:dyDescent="0.25"/>
    <row r="33106" ht="15" hidden="1" customHeight="1" x14ac:dyDescent="0.25"/>
    <row r="33107" ht="15" hidden="1" customHeight="1" x14ac:dyDescent="0.25"/>
    <row r="33108" ht="15" hidden="1" customHeight="1" x14ac:dyDescent="0.25"/>
    <row r="33109" ht="15" hidden="1" customHeight="1" x14ac:dyDescent="0.25"/>
    <row r="33110" ht="15" hidden="1" customHeight="1" x14ac:dyDescent="0.25"/>
    <row r="33111" ht="15" hidden="1" customHeight="1" x14ac:dyDescent="0.25"/>
    <row r="33112" ht="15" hidden="1" customHeight="1" x14ac:dyDescent="0.25"/>
    <row r="33113" ht="15" hidden="1" customHeight="1" x14ac:dyDescent="0.25"/>
    <row r="33114" ht="15" hidden="1" customHeight="1" x14ac:dyDescent="0.25"/>
    <row r="33115" ht="15" hidden="1" customHeight="1" x14ac:dyDescent="0.25"/>
    <row r="33116" ht="15" hidden="1" customHeight="1" x14ac:dyDescent="0.25"/>
    <row r="33117" ht="15" hidden="1" customHeight="1" x14ac:dyDescent="0.25"/>
    <row r="33118" ht="15" hidden="1" customHeight="1" x14ac:dyDescent="0.25"/>
    <row r="33119" ht="15" hidden="1" customHeight="1" x14ac:dyDescent="0.25"/>
    <row r="33120" ht="15" hidden="1" customHeight="1" x14ac:dyDescent="0.25"/>
    <row r="33121" ht="15" hidden="1" customHeight="1" x14ac:dyDescent="0.25"/>
    <row r="33122" ht="15" hidden="1" customHeight="1" x14ac:dyDescent="0.25"/>
    <row r="33123" ht="15" hidden="1" customHeight="1" x14ac:dyDescent="0.25"/>
    <row r="33124" ht="15" hidden="1" customHeight="1" x14ac:dyDescent="0.25"/>
    <row r="33125" ht="15" hidden="1" customHeight="1" x14ac:dyDescent="0.25"/>
    <row r="33126" ht="15" hidden="1" customHeight="1" x14ac:dyDescent="0.25"/>
    <row r="33127" ht="15" hidden="1" customHeight="1" x14ac:dyDescent="0.25"/>
    <row r="33128" ht="15" hidden="1" customHeight="1" x14ac:dyDescent="0.25"/>
    <row r="33129" ht="15" hidden="1" customHeight="1" x14ac:dyDescent="0.25"/>
    <row r="33130" ht="15" hidden="1" customHeight="1" x14ac:dyDescent="0.25"/>
    <row r="33131" ht="15" hidden="1" customHeight="1" x14ac:dyDescent="0.25"/>
    <row r="33132" ht="15" hidden="1" customHeight="1" x14ac:dyDescent="0.25"/>
    <row r="33133" ht="15" hidden="1" customHeight="1" x14ac:dyDescent="0.25"/>
    <row r="33134" ht="15" hidden="1" customHeight="1" x14ac:dyDescent="0.25"/>
    <row r="33135" ht="15" hidden="1" customHeight="1" x14ac:dyDescent="0.25"/>
    <row r="33136" ht="15" hidden="1" customHeight="1" x14ac:dyDescent="0.25"/>
    <row r="33137" ht="15" hidden="1" customHeight="1" x14ac:dyDescent="0.25"/>
    <row r="33138" ht="15" hidden="1" customHeight="1" x14ac:dyDescent="0.25"/>
    <row r="33139" ht="15" hidden="1" customHeight="1" x14ac:dyDescent="0.25"/>
    <row r="33140" ht="15" hidden="1" customHeight="1" x14ac:dyDescent="0.25"/>
    <row r="33141" ht="15" hidden="1" customHeight="1" x14ac:dyDescent="0.25"/>
    <row r="33142" ht="15" hidden="1" customHeight="1" x14ac:dyDescent="0.25"/>
    <row r="33143" ht="15" hidden="1" customHeight="1" x14ac:dyDescent="0.25"/>
    <row r="33144" ht="15" hidden="1" customHeight="1" x14ac:dyDescent="0.25"/>
    <row r="33145" ht="15" hidden="1" customHeight="1" x14ac:dyDescent="0.25"/>
    <row r="33146" ht="15" hidden="1" customHeight="1" x14ac:dyDescent="0.25"/>
    <row r="33147" ht="15" hidden="1" customHeight="1" x14ac:dyDescent="0.25"/>
    <row r="33148" ht="15" hidden="1" customHeight="1" x14ac:dyDescent="0.25"/>
    <row r="33149" ht="15" hidden="1" customHeight="1" x14ac:dyDescent="0.25"/>
    <row r="33150" ht="15" hidden="1" customHeight="1" x14ac:dyDescent="0.25"/>
    <row r="33151" ht="15" hidden="1" customHeight="1" x14ac:dyDescent="0.25"/>
    <row r="33152" ht="15" hidden="1" customHeight="1" x14ac:dyDescent="0.25"/>
    <row r="33153" ht="15" hidden="1" customHeight="1" x14ac:dyDescent="0.25"/>
    <row r="33154" ht="15" hidden="1" customHeight="1" x14ac:dyDescent="0.25"/>
    <row r="33155" ht="15" hidden="1" customHeight="1" x14ac:dyDescent="0.25"/>
    <row r="33156" ht="15" hidden="1" customHeight="1" x14ac:dyDescent="0.25"/>
    <row r="33157" ht="15" hidden="1" customHeight="1" x14ac:dyDescent="0.25"/>
    <row r="33158" ht="15" hidden="1" customHeight="1" x14ac:dyDescent="0.25"/>
    <row r="33159" ht="15" hidden="1" customHeight="1" x14ac:dyDescent="0.25"/>
    <row r="33160" ht="15" hidden="1" customHeight="1" x14ac:dyDescent="0.25"/>
    <row r="33161" ht="15" hidden="1" customHeight="1" x14ac:dyDescent="0.25"/>
    <row r="33162" ht="15" hidden="1" customHeight="1" x14ac:dyDescent="0.25"/>
    <row r="33163" ht="15" hidden="1" customHeight="1" x14ac:dyDescent="0.25"/>
    <row r="33164" ht="15" hidden="1" customHeight="1" x14ac:dyDescent="0.25"/>
    <row r="33165" ht="15" hidden="1" customHeight="1" x14ac:dyDescent="0.25"/>
    <row r="33166" ht="15" hidden="1" customHeight="1" x14ac:dyDescent="0.25"/>
    <row r="33167" ht="15" hidden="1" customHeight="1" x14ac:dyDescent="0.25"/>
    <row r="33168" ht="15" hidden="1" customHeight="1" x14ac:dyDescent="0.25"/>
    <row r="33169" ht="15" hidden="1" customHeight="1" x14ac:dyDescent="0.25"/>
    <row r="33170" ht="15" hidden="1" customHeight="1" x14ac:dyDescent="0.25"/>
    <row r="33171" ht="15" hidden="1" customHeight="1" x14ac:dyDescent="0.25"/>
    <row r="33172" ht="15" hidden="1" customHeight="1" x14ac:dyDescent="0.25"/>
    <row r="33173" ht="15" hidden="1" customHeight="1" x14ac:dyDescent="0.25"/>
    <row r="33174" ht="15" hidden="1" customHeight="1" x14ac:dyDescent="0.25"/>
    <row r="33175" ht="15" hidden="1" customHeight="1" x14ac:dyDescent="0.25"/>
    <row r="33176" ht="15" hidden="1" customHeight="1" x14ac:dyDescent="0.25"/>
    <row r="33177" ht="15" hidden="1" customHeight="1" x14ac:dyDescent="0.25"/>
    <row r="33178" ht="15" hidden="1" customHeight="1" x14ac:dyDescent="0.25"/>
    <row r="33179" ht="15" hidden="1" customHeight="1" x14ac:dyDescent="0.25"/>
    <row r="33180" ht="15" hidden="1" customHeight="1" x14ac:dyDescent="0.25"/>
    <row r="33181" ht="15" hidden="1" customHeight="1" x14ac:dyDescent="0.25"/>
    <row r="33182" ht="15" hidden="1" customHeight="1" x14ac:dyDescent="0.25"/>
    <row r="33183" ht="15" hidden="1" customHeight="1" x14ac:dyDescent="0.25"/>
    <row r="33184" ht="15" hidden="1" customHeight="1" x14ac:dyDescent="0.25"/>
    <row r="33185" ht="15" hidden="1" customHeight="1" x14ac:dyDescent="0.25"/>
    <row r="33186" ht="15" hidden="1" customHeight="1" x14ac:dyDescent="0.25"/>
    <row r="33187" ht="15" hidden="1" customHeight="1" x14ac:dyDescent="0.25"/>
    <row r="33188" ht="15" hidden="1" customHeight="1" x14ac:dyDescent="0.25"/>
    <row r="33189" ht="15" hidden="1" customHeight="1" x14ac:dyDescent="0.25"/>
    <row r="33190" ht="15" hidden="1" customHeight="1" x14ac:dyDescent="0.25"/>
    <row r="33191" ht="15" hidden="1" customHeight="1" x14ac:dyDescent="0.25"/>
    <row r="33192" ht="15" hidden="1" customHeight="1" x14ac:dyDescent="0.25"/>
    <row r="33193" ht="15" hidden="1" customHeight="1" x14ac:dyDescent="0.25"/>
    <row r="33194" ht="15" hidden="1" customHeight="1" x14ac:dyDescent="0.25"/>
    <row r="33195" ht="15" hidden="1" customHeight="1" x14ac:dyDescent="0.25"/>
    <row r="33196" ht="15" hidden="1" customHeight="1" x14ac:dyDescent="0.25"/>
    <row r="33197" ht="15" hidden="1" customHeight="1" x14ac:dyDescent="0.25"/>
    <row r="33198" ht="15" hidden="1" customHeight="1" x14ac:dyDescent="0.25"/>
    <row r="33199" ht="15" hidden="1" customHeight="1" x14ac:dyDescent="0.25"/>
    <row r="33200" ht="15" hidden="1" customHeight="1" x14ac:dyDescent="0.25"/>
    <row r="33201" ht="15" hidden="1" customHeight="1" x14ac:dyDescent="0.25"/>
    <row r="33202" ht="15" hidden="1" customHeight="1" x14ac:dyDescent="0.25"/>
    <row r="33203" ht="15" hidden="1" customHeight="1" x14ac:dyDescent="0.25"/>
    <row r="33204" ht="15" hidden="1" customHeight="1" x14ac:dyDescent="0.25"/>
    <row r="33205" ht="15" hidden="1" customHeight="1" x14ac:dyDescent="0.25"/>
    <row r="33206" ht="15" hidden="1" customHeight="1" x14ac:dyDescent="0.25"/>
    <row r="33207" ht="15" hidden="1" customHeight="1" x14ac:dyDescent="0.25"/>
    <row r="33208" ht="15" hidden="1" customHeight="1" x14ac:dyDescent="0.25"/>
    <row r="33209" ht="15" hidden="1" customHeight="1" x14ac:dyDescent="0.25"/>
    <row r="33210" ht="15" hidden="1" customHeight="1" x14ac:dyDescent="0.25"/>
    <row r="33211" ht="15" hidden="1" customHeight="1" x14ac:dyDescent="0.25"/>
    <row r="33212" ht="15" hidden="1" customHeight="1" x14ac:dyDescent="0.25"/>
    <row r="33213" ht="15" hidden="1" customHeight="1" x14ac:dyDescent="0.25"/>
    <row r="33214" ht="15" hidden="1" customHeight="1" x14ac:dyDescent="0.25"/>
    <row r="33215" ht="15" hidden="1" customHeight="1" x14ac:dyDescent="0.25"/>
    <row r="33216" ht="15" hidden="1" customHeight="1" x14ac:dyDescent="0.25"/>
    <row r="33217" ht="15" hidden="1" customHeight="1" x14ac:dyDescent="0.25"/>
    <row r="33218" ht="15" hidden="1" customHeight="1" x14ac:dyDescent="0.25"/>
    <row r="33219" ht="15" hidden="1" customHeight="1" x14ac:dyDescent="0.25"/>
    <row r="33220" ht="15" hidden="1" customHeight="1" x14ac:dyDescent="0.25"/>
    <row r="33221" ht="15" hidden="1" customHeight="1" x14ac:dyDescent="0.25"/>
    <row r="33222" ht="15" hidden="1" customHeight="1" x14ac:dyDescent="0.25"/>
    <row r="33223" ht="15" hidden="1" customHeight="1" x14ac:dyDescent="0.25"/>
    <row r="33224" ht="15" hidden="1" customHeight="1" x14ac:dyDescent="0.25"/>
    <row r="33225" ht="15" hidden="1" customHeight="1" x14ac:dyDescent="0.25"/>
    <row r="33226" ht="15" hidden="1" customHeight="1" x14ac:dyDescent="0.25"/>
    <row r="33227" ht="15" hidden="1" customHeight="1" x14ac:dyDescent="0.25"/>
    <row r="33228" ht="15" hidden="1" customHeight="1" x14ac:dyDescent="0.25"/>
    <row r="33229" ht="15" hidden="1" customHeight="1" x14ac:dyDescent="0.25"/>
    <row r="33230" ht="15" hidden="1" customHeight="1" x14ac:dyDescent="0.25"/>
    <row r="33231" ht="15" hidden="1" customHeight="1" x14ac:dyDescent="0.25"/>
    <row r="33232" ht="15" hidden="1" customHeight="1" x14ac:dyDescent="0.25"/>
    <row r="33233" ht="15" hidden="1" customHeight="1" x14ac:dyDescent="0.25"/>
    <row r="33234" ht="15" hidden="1" customHeight="1" x14ac:dyDescent="0.25"/>
    <row r="33235" ht="15" hidden="1" customHeight="1" x14ac:dyDescent="0.25"/>
    <row r="33236" ht="15" hidden="1" customHeight="1" x14ac:dyDescent="0.25"/>
    <row r="33237" ht="15" hidden="1" customHeight="1" x14ac:dyDescent="0.25"/>
    <row r="33238" ht="15" hidden="1" customHeight="1" x14ac:dyDescent="0.25"/>
    <row r="33239" ht="15" hidden="1" customHeight="1" x14ac:dyDescent="0.25"/>
    <row r="33240" ht="15" hidden="1" customHeight="1" x14ac:dyDescent="0.25"/>
    <row r="33241" ht="15" hidden="1" customHeight="1" x14ac:dyDescent="0.25"/>
    <row r="33242" ht="15" hidden="1" customHeight="1" x14ac:dyDescent="0.25"/>
    <row r="33243" ht="15" hidden="1" customHeight="1" x14ac:dyDescent="0.25"/>
    <row r="33244" ht="15" hidden="1" customHeight="1" x14ac:dyDescent="0.25"/>
    <row r="33245" ht="15" hidden="1" customHeight="1" x14ac:dyDescent="0.25"/>
    <row r="33246" ht="15" hidden="1" customHeight="1" x14ac:dyDescent="0.25"/>
    <row r="33247" ht="15" hidden="1" customHeight="1" x14ac:dyDescent="0.25"/>
    <row r="33248" ht="15" hidden="1" customHeight="1" x14ac:dyDescent="0.25"/>
    <row r="33249" ht="15" hidden="1" customHeight="1" x14ac:dyDescent="0.25"/>
    <row r="33250" ht="15" hidden="1" customHeight="1" x14ac:dyDescent="0.25"/>
    <row r="33251" ht="15" hidden="1" customHeight="1" x14ac:dyDescent="0.25"/>
    <row r="33252" ht="15" hidden="1" customHeight="1" x14ac:dyDescent="0.25"/>
    <row r="33253" ht="15" hidden="1" customHeight="1" x14ac:dyDescent="0.25"/>
    <row r="33254" ht="15" hidden="1" customHeight="1" x14ac:dyDescent="0.25"/>
    <row r="33255" ht="15" hidden="1" customHeight="1" x14ac:dyDescent="0.25"/>
    <row r="33256" ht="15" hidden="1" customHeight="1" x14ac:dyDescent="0.25"/>
    <row r="33257" ht="15" hidden="1" customHeight="1" x14ac:dyDescent="0.25"/>
    <row r="33258" ht="15" hidden="1" customHeight="1" x14ac:dyDescent="0.25"/>
    <row r="33259" ht="15" hidden="1" customHeight="1" x14ac:dyDescent="0.25"/>
    <row r="33260" ht="15" hidden="1" customHeight="1" x14ac:dyDescent="0.25"/>
    <row r="33261" ht="15" hidden="1" customHeight="1" x14ac:dyDescent="0.25"/>
    <row r="33262" ht="15" hidden="1" customHeight="1" x14ac:dyDescent="0.25"/>
    <row r="33263" ht="15" hidden="1" customHeight="1" x14ac:dyDescent="0.25"/>
    <row r="33264" ht="15" hidden="1" customHeight="1" x14ac:dyDescent="0.25"/>
    <row r="33265" ht="15" hidden="1" customHeight="1" x14ac:dyDescent="0.25"/>
    <row r="33266" ht="15" hidden="1" customHeight="1" x14ac:dyDescent="0.25"/>
    <row r="33267" ht="15" hidden="1" customHeight="1" x14ac:dyDescent="0.25"/>
    <row r="33268" ht="15" hidden="1" customHeight="1" x14ac:dyDescent="0.25"/>
    <row r="33269" ht="15" hidden="1" customHeight="1" x14ac:dyDescent="0.25"/>
    <row r="33270" ht="15" hidden="1" customHeight="1" x14ac:dyDescent="0.25"/>
    <row r="33271" ht="15" hidden="1" customHeight="1" x14ac:dyDescent="0.25"/>
    <row r="33272" ht="15" hidden="1" customHeight="1" x14ac:dyDescent="0.25"/>
    <row r="33273" ht="15" hidden="1" customHeight="1" x14ac:dyDescent="0.25"/>
    <row r="33274" ht="15" hidden="1" customHeight="1" x14ac:dyDescent="0.25"/>
    <row r="33275" ht="15" hidden="1" customHeight="1" x14ac:dyDescent="0.25"/>
    <row r="33276" ht="15" hidden="1" customHeight="1" x14ac:dyDescent="0.25"/>
    <row r="33277" ht="15" hidden="1" customHeight="1" x14ac:dyDescent="0.25"/>
    <row r="33278" ht="15" hidden="1" customHeight="1" x14ac:dyDescent="0.25"/>
    <row r="33279" ht="15" hidden="1" customHeight="1" x14ac:dyDescent="0.25"/>
    <row r="33280" ht="15" hidden="1" customHeight="1" x14ac:dyDescent="0.25"/>
    <row r="33281" ht="15" hidden="1" customHeight="1" x14ac:dyDescent="0.25"/>
    <row r="33282" ht="15" hidden="1" customHeight="1" x14ac:dyDescent="0.25"/>
    <row r="33283" ht="15" hidden="1" customHeight="1" x14ac:dyDescent="0.25"/>
    <row r="33284" ht="15" hidden="1" customHeight="1" x14ac:dyDescent="0.25"/>
    <row r="33285" ht="15" hidden="1" customHeight="1" x14ac:dyDescent="0.25"/>
    <row r="33286" ht="15" hidden="1" customHeight="1" x14ac:dyDescent="0.25"/>
    <row r="33287" ht="15" hidden="1" customHeight="1" x14ac:dyDescent="0.25"/>
    <row r="33288" ht="15" hidden="1" customHeight="1" x14ac:dyDescent="0.25"/>
    <row r="33289" ht="15" hidden="1" customHeight="1" x14ac:dyDescent="0.25"/>
    <row r="33290" ht="15" hidden="1" customHeight="1" x14ac:dyDescent="0.25"/>
    <row r="33291" ht="15" hidden="1" customHeight="1" x14ac:dyDescent="0.25"/>
    <row r="33292" ht="15" hidden="1" customHeight="1" x14ac:dyDescent="0.25"/>
    <row r="33293" ht="15" hidden="1" customHeight="1" x14ac:dyDescent="0.25"/>
    <row r="33294" ht="15" hidden="1" customHeight="1" x14ac:dyDescent="0.25"/>
    <row r="33295" ht="15" hidden="1" customHeight="1" x14ac:dyDescent="0.25"/>
    <row r="33296" ht="15" hidden="1" customHeight="1" x14ac:dyDescent="0.25"/>
    <row r="33297" ht="15" hidden="1" customHeight="1" x14ac:dyDescent="0.25"/>
    <row r="33298" ht="15" hidden="1" customHeight="1" x14ac:dyDescent="0.25"/>
    <row r="33299" ht="15" hidden="1" customHeight="1" x14ac:dyDescent="0.25"/>
    <row r="33300" ht="15" hidden="1" customHeight="1" x14ac:dyDescent="0.25"/>
    <row r="33301" ht="15" hidden="1" customHeight="1" x14ac:dyDescent="0.25"/>
    <row r="33302" ht="15" hidden="1" customHeight="1" x14ac:dyDescent="0.25"/>
    <row r="33303" ht="15" hidden="1" customHeight="1" x14ac:dyDescent="0.25"/>
    <row r="33304" ht="15" hidden="1" customHeight="1" x14ac:dyDescent="0.25"/>
    <row r="33305" ht="15" hidden="1" customHeight="1" x14ac:dyDescent="0.25"/>
    <row r="33306" ht="15" hidden="1" customHeight="1" x14ac:dyDescent="0.25"/>
    <row r="33307" ht="15" hidden="1" customHeight="1" x14ac:dyDescent="0.25"/>
    <row r="33308" ht="15" hidden="1" customHeight="1" x14ac:dyDescent="0.25"/>
    <row r="33309" ht="15" hidden="1" customHeight="1" x14ac:dyDescent="0.25"/>
    <row r="33310" ht="15" hidden="1" customHeight="1" x14ac:dyDescent="0.25"/>
    <row r="33311" ht="15" hidden="1" customHeight="1" x14ac:dyDescent="0.25"/>
    <row r="33312" ht="15" hidden="1" customHeight="1" x14ac:dyDescent="0.25"/>
    <row r="33313" ht="15" hidden="1" customHeight="1" x14ac:dyDescent="0.25"/>
    <row r="33314" ht="15" hidden="1" customHeight="1" x14ac:dyDescent="0.25"/>
    <row r="33315" ht="15" hidden="1" customHeight="1" x14ac:dyDescent="0.25"/>
    <row r="33316" ht="15" hidden="1" customHeight="1" x14ac:dyDescent="0.25"/>
    <row r="33317" ht="15" hidden="1" customHeight="1" x14ac:dyDescent="0.25"/>
    <row r="33318" ht="15" hidden="1" customHeight="1" x14ac:dyDescent="0.25"/>
    <row r="33319" ht="15" hidden="1" customHeight="1" x14ac:dyDescent="0.25"/>
    <row r="33320" ht="15" hidden="1" customHeight="1" x14ac:dyDescent="0.25"/>
    <row r="33321" ht="15" hidden="1" customHeight="1" x14ac:dyDescent="0.25"/>
    <row r="33322" ht="15" hidden="1" customHeight="1" x14ac:dyDescent="0.25"/>
    <row r="33323" ht="15" hidden="1" customHeight="1" x14ac:dyDescent="0.25"/>
    <row r="33324" ht="15" hidden="1" customHeight="1" x14ac:dyDescent="0.25"/>
    <row r="33325" ht="15" hidden="1" customHeight="1" x14ac:dyDescent="0.25"/>
    <row r="33326" ht="15" hidden="1" customHeight="1" x14ac:dyDescent="0.25"/>
    <row r="33327" ht="15" hidden="1" customHeight="1" x14ac:dyDescent="0.25"/>
    <row r="33328" ht="15" hidden="1" customHeight="1" x14ac:dyDescent="0.25"/>
    <row r="33329" ht="15" hidden="1" customHeight="1" x14ac:dyDescent="0.25"/>
    <row r="33330" ht="15" hidden="1" customHeight="1" x14ac:dyDescent="0.25"/>
    <row r="33331" ht="15" hidden="1" customHeight="1" x14ac:dyDescent="0.25"/>
    <row r="33332" ht="15" hidden="1" customHeight="1" x14ac:dyDescent="0.25"/>
    <row r="33333" ht="15" hidden="1" customHeight="1" x14ac:dyDescent="0.25"/>
    <row r="33334" ht="15" hidden="1" customHeight="1" x14ac:dyDescent="0.25"/>
    <row r="33335" ht="15" hidden="1" customHeight="1" x14ac:dyDescent="0.25"/>
    <row r="33336" ht="15" hidden="1" customHeight="1" x14ac:dyDescent="0.25"/>
    <row r="33337" ht="15" hidden="1" customHeight="1" x14ac:dyDescent="0.25"/>
    <row r="33338" ht="15" hidden="1" customHeight="1" x14ac:dyDescent="0.25"/>
    <row r="33339" ht="15" hidden="1" customHeight="1" x14ac:dyDescent="0.25"/>
    <row r="33340" ht="15" hidden="1" customHeight="1" x14ac:dyDescent="0.25"/>
    <row r="33341" ht="15" hidden="1" customHeight="1" x14ac:dyDescent="0.25"/>
    <row r="33342" ht="15" hidden="1" customHeight="1" x14ac:dyDescent="0.25"/>
    <row r="33343" ht="15" hidden="1" customHeight="1" x14ac:dyDescent="0.25"/>
    <row r="33344" ht="15" hidden="1" customHeight="1" x14ac:dyDescent="0.25"/>
    <row r="33345" ht="15" hidden="1" customHeight="1" x14ac:dyDescent="0.25"/>
    <row r="33346" ht="15" hidden="1" customHeight="1" x14ac:dyDescent="0.25"/>
    <row r="33347" ht="15" hidden="1" customHeight="1" x14ac:dyDescent="0.25"/>
    <row r="33348" ht="15" hidden="1" customHeight="1" x14ac:dyDescent="0.25"/>
    <row r="33349" ht="15" hidden="1" customHeight="1" x14ac:dyDescent="0.25"/>
    <row r="33350" ht="15" hidden="1" customHeight="1" x14ac:dyDescent="0.25"/>
    <row r="33351" ht="15" hidden="1" customHeight="1" x14ac:dyDescent="0.25"/>
    <row r="33352" ht="15" hidden="1" customHeight="1" x14ac:dyDescent="0.25"/>
    <row r="33353" ht="15" hidden="1" customHeight="1" x14ac:dyDescent="0.25"/>
    <row r="33354" ht="15" hidden="1" customHeight="1" x14ac:dyDescent="0.25"/>
    <row r="33355" ht="15" hidden="1" customHeight="1" x14ac:dyDescent="0.25"/>
    <row r="33356" ht="15" hidden="1" customHeight="1" x14ac:dyDescent="0.25"/>
    <row r="33357" ht="15" hidden="1" customHeight="1" x14ac:dyDescent="0.25"/>
    <row r="33358" ht="15" hidden="1" customHeight="1" x14ac:dyDescent="0.25"/>
    <row r="33359" ht="15" hidden="1" customHeight="1" x14ac:dyDescent="0.25"/>
    <row r="33360" ht="15" hidden="1" customHeight="1" x14ac:dyDescent="0.25"/>
    <row r="33361" ht="15" hidden="1" customHeight="1" x14ac:dyDescent="0.25"/>
    <row r="33362" ht="15" hidden="1" customHeight="1" x14ac:dyDescent="0.25"/>
    <row r="33363" ht="15" hidden="1" customHeight="1" x14ac:dyDescent="0.25"/>
    <row r="33364" ht="15" hidden="1" customHeight="1" x14ac:dyDescent="0.25"/>
    <row r="33365" ht="15" hidden="1" customHeight="1" x14ac:dyDescent="0.25"/>
    <row r="33366" ht="15" hidden="1" customHeight="1" x14ac:dyDescent="0.25"/>
    <row r="33367" ht="15" hidden="1" customHeight="1" x14ac:dyDescent="0.25"/>
    <row r="33368" ht="15" hidden="1" customHeight="1" x14ac:dyDescent="0.25"/>
    <row r="33369" ht="15" hidden="1" customHeight="1" x14ac:dyDescent="0.25"/>
    <row r="33370" ht="15" hidden="1" customHeight="1" x14ac:dyDescent="0.25"/>
    <row r="33371" ht="15" hidden="1" customHeight="1" x14ac:dyDescent="0.25"/>
    <row r="33372" ht="15" hidden="1" customHeight="1" x14ac:dyDescent="0.25"/>
    <row r="33373" ht="15" hidden="1" customHeight="1" x14ac:dyDescent="0.25"/>
    <row r="33374" ht="15" hidden="1" customHeight="1" x14ac:dyDescent="0.25"/>
    <row r="33375" ht="15" hidden="1" customHeight="1" x14ac:dyDescent="0.25"/>
    <row r="33376" ht="15" hidden="1" customHeight="1" x14ac:dyDescent="0.25"/>
    <row r="33377" ht="15" hidden="1" customHeight="1" x14ac:dyDescent="0.25"/>
    <row r="33378" ht="15" hidden="1" customHeight="1" x14ac:dyDescent="0.25"/>
    <row r="33379" ht="15" hidden="1" customHeight="1" x14ac:dyDescent="0.25"/>
    <row r="33380" ht="15" hidden="1" customHeight="1" x14ac:dyDescent="0.25"/>
    <row r="33381" ht="15" hidden="1" customHeight="1" x14ac:dyDescent="0.25"/>
    <row r="33382" ht="15" hidden="1" customHeight="1" x14ac:dyDescent="0.25"/>
    <row r="33383" ht="15" hidden="1" customHeight="1" x14ac:dyDescent="0.25"/>
    <row r="33384" ht="15" hidden="1" customHeight="1" x14ac:dyDescent="0.25"/>
    <row r="33385" ht="15" hidden="1" customHeight="1" x14ac:dyDescent="0.25"/>
    <row r="33386" ht="15" hidden="1" customHeight="1" x14ac:dyDescent="0.25"/>
    <row r="33387" ht="15" hidden="1" customHeight="1" x14ac:dyDescent="0.25"/>
    <row r="33388" ht="15" hidden="1" customHeight="1" x14ac:dyDescent="0.25"/>
    <row r="33389" ht="15" hidden="1" customHeight="1" x14ac:dyDescent="0.25"/>
    <row r="33390" ht="15" hidden="1" customHeight="1" x14ac:dyDescent="0.25"/>
    <row r="33391" ht="15" hidden="1" customHeight="1" x14ac:dyDescent="0.25"/>
    <row r="33392" ht="15" hidden="1" customHeight="1" x14ac:dyDescent="0.25"/>
    <row r="33393" ht="15" hidden="1" customHeight="1" x14ac:dyDescent="0.25"/>
    <row r="33394" ht="15" hidden="1" customHeight="1" x14ac:dyDescent="0.25"/>
    <row r="33395" ht="15" hidden="1" customHeight="1" x14ac:dyDescent="0.25"/>
    <row r="33396" ht="15" hidden="1" customHeight="1" x14ac:dyDescent="0.25"/>
    <row r="33397" ht="15" hidden="1" customHeight="1" x14ac:dyDescent="0.25"/>
    <row r="33398" ht="15" hidden="1" customHeight="1" x14ac:dyDescent="0.25"/>
    <row r="33399" ht="15" hidden="1" customHeight="1" x14ac:dyDescent="0.25"/>
    <row r="33400" ht="15" hidden="1" customHeight="1" x14ac:dyDescent="0.25"/>
    <row r="33401" ht="15" hidden="1" customHeight="1" x14ac:dyDescent="0.25"/>
    <row r="33402" ht="15" hidden="1" customHeight="1" x14ac:dyDescent="0.25"/>
    <row r="33403" ht="15" hidden="1" customHeight="1" x14ac:dyDescent="0.25"/>
    <row r="33404" ht="15" hidden="1" customHeight="1" x14ac:dyDescent="0.25"/>
    <row r="33405" ht="15" hidden="1" customHeight="1" x14ac:dyDescent="0.25"/>
    <row r="33406" ht="15" hidden="1" customHeight="1" x14ac:dyDescent="0.25"/>
    <row r="33407" ht="15" hidden="1" customHeight="1" x14ac:dyDescent="0.25"/>
    <row r="33408" ht="15" hidden="1" customHeight="1" x14ac:dyDescent="0.25"/>
    <row r="33409" ht="15" hidden="1" customHeight="1" x14ac:dyDescent="0.25"/>
    <row r="33410" ht="15" hidden="1" customHeight="1" x14ac:dyDescent="0.25"/>
    <row r="33411" ht="15" hidden="1" customHeight="1" x14ac:dyDescent="0.25"/>
    <row r="33412" ht="15" hidden="1" customHeight="1" x14ac:dyDescent="0.25"/>
    <row r="33413" ht="15" hidden="1" customHeight="1" x14ac:dyDescent="0.25"/>
    <row r="33414" ht="15" hidden="1" customHeight="1" x14ac:dyDescent="0.25"/>
    <row r="33415" ht="15" hidden="1" customHeight="1" x14ac:dyDescent="0.25"/>
    <row r="33416" ht="15" hidden="1" customHeight="1" x14ac:dyDescent="0.25"/>
    <row r="33417" ht="15" hidden="1" customHeight="1" x14ac:dyDescent="0.25"/>
    <row r="33418" ht="15" hidden="1" customHeight="1" x14ac:dyDescent="0.25"/>
    <row r="33419" ht="15" hidden="1" customHeight="1" x14ac:dyDescent="0.25"/>
    <row r="33420" ht="15" hidden="1" customHeight="1" x14ac:dyDescent="0.25"/>
    <row r="33421" ht="15" hidden="1" customHeight="1" x14ac:dyDescent="0.25"/>
    <row r="33422" ht="15" hidden="1" customHeight="1" x14ac:dyDescent="0.25"/>
    <row r="33423" ht="15" hidden="1" customHeight="1" x14ac:dyDescent="0.25"/>
    <row r="33424" ht="15" hidden="1" customHeight="1" x14ac:dyDescent="0.25"/>
    <row r="33425" ht="15" hidden="1" customHeight="1" x14ac:dyDescent="0.25"/>
    <row r="33426" ht="15" hidden="1" customHeight="1" x14ac:dyDescent="0.25"/>
    <row r="33427" ht="15" hidden="1" customHeight="1" x14ac:dyDescent="0.25"/>
    <row r="33428" ht="15" hidden="1" customHeight="1" x14ac:dyDescent="0.25"/>
    <row r="33429" ht="15" hidden="1" customHeight="1" x14ac:dyDescent="0.25"/>
    <row r="33430" ht="15" hidden="1" customHeight="1" x14ac:dyDescent="0.25"/>
    <row r="33431" ht="15" hidden="1" customHeight="1" x14ac:dyDescent="0.25"/>
    <row r="33432" ht="15" hidden="1" customHeight="1" x14ac:dyDescent="0.25"/>
    <row r="33433" ht="15" hidden="1" customHeight="1" x14ac:dyDescent="0.25"/>
    <row r="33434" ht="15" hidden="1" customHeight="1" x14ac:dyDescent="0.25"/>
    <row r="33435" ht="15" hidden="1" customHeight="1" x14ac:dyDescent="0.25"/>
    <row r="33436" ht="15" hidden="1" customHeight="1" x14ac:dyDescent="0.25"/>
    <row r="33437" ht="15" hidden="1" customHeight="1" x14ac:dyDescent="0.25"/>
    <row r="33438" ht="15" hidden="1" customHeight="1" x14ac:dyDescent="0.25"/>
    <row r="33439" ht="15" hidden="1" customHeight="1" x14ac:dyDescent="0.25"/>
    <row r="33440" ht="15" hidden="1" customHeight="1" x14ac:dyDescent="0.25"/>
    <row r="33441" ht="15" hidden="1" customHeight="1" x14ac:dyDescent="0.25"/>
    <row r="33442" ht="15" hidden="1" customHeight="1" x14ac:dyDescent="0.25"/>
    <row r="33443" ht="15" hidden="1" customHeight="1" x14ac:dyDescent="0.25"/>
    <row r="33444" ht="15" hidden="1" customHeight="1" x14ac:dyDescent="0.25"/>
    <row r="33445" ht="15" hidden="1" customHeight="1" x14ac:dyDescent="0.25"/>
    <row r="33446" ht="15" hidden="1" customHeight="1" x14ac:dyDescent="0.25"/>
    <row r="33447" ht="15" hidden="1" customHeight="1" x14ac:dyDescent="0.25"/>
    <row r="33448" ht="15" hidden="1" customHeight="1" x14ac:dyDescent="0.25"/>
    <row r="33449" ht="15" hidden="1" customHeight="1" x14ac:dyDescent="0.25"/>
    <row r="33450" ht="15" hidden="1" customHeight="1" x14ac:dyDescent="0.25"/>
    <row r="33451" ht="15" hidden="1" customHeight="1" x14ac:dyDescent="0.25"/>
    <row r="33452" ht="15" hidden="1" customHeight="1" x14ac:dyDescent="0.25"/>
    <row r="33453" ht="15" hidden="1" customHeight="1" x14ac:dyDescent="0.25"/>
    <row r="33454" ht="15" hidden="1" customHeight="1" x14ac:dyDescent="0.25"/>
    <row r="33455" ht="15" hidden="1" customHeight="1" x14ac:dyDescent="0.25"/>
    <row r="33456" ht="15" hidden="1" customHeight="1" x14ac:dyDescent="0.25"/>
    <row r="33457" ht="15" hidden="1" customHeight="1" x14ac:dyDescent="0.25"/>
    <row r="33458" ht="15" hidden="1" customHeight="1" x14ac:dyDescent="0.25"/>
    <row r="33459" ht="15" hidden="1" customHeight="1" x14ac:dyDescent="0.25"/>
    <row r="33460" ht="15" hidden="1" customHeight="1" x14ac:dyDescent="0.25"/>
    <row r="33461" ht="15" hidden="1" customHeight="1" x14ac:dyDescent="0.25"/>
    <row r="33462" ht="15" hidden="1" customHeight="1" x14ac:dyDescent="0.25"/>
    <row r="33463" ht="15" hidden="1" customHeight="1" x14ac:dyDescent="0.25"/>
    <row r="33464" ht="15" hidden="1" customHeight="1" x14ac:dyDescent="0.25"/>
    <row r="33465" ht="15" hidden="1" customHeight="1" x14ac:dyDescent="0.25"/>
    <row r="33466" ht="15" hidden="1" customHeight="1" x14ac:dyDescent="0.25"/>
    <row r="33467" ht="15" hidden="1" customHeight="1" x14ac:dyDescent="0.25"/>
    <row r="33468" ht="15" hidden="1" customHeight="1" x14ac:dyDescent="0.25"/>
    <row r="33469" ht="15" hidden="1" customHeight="1" x14ac:dyDescent="0.25"/>
    <row r="33470" ht="15" hidden="1" customHeight="1" x14ac:dyDescent="0.25"/>
    <row r="33471" ht="15" hidden="1" customHeight="1" x14ac:dyDescent="0.25"/>
    <row r="33472" ht="15" hidden="1" customHeight="1" x14ac:dyDescent="0.25"/>
    <row r="33473" ht="15" hidden="1" customHeight="1" x14ac:dyDescent="0.25"/>
    <row r="33474" ht="15" hidden="1" customHeight="1" x14ac:dyDescent="0.25"/>
    <row r="33475" ht="15" hidden="1" customHeight="1" x14ac:dyDescent="0.25"/>
    <row r="33476" ht="15" hidden="1" customHeight="1" x14ac:dyDescent="0.25"/>
    <row r="33477" ht="15" hidden="1" customHeight="1" x14ac:dyDescent="0.25"/>
    <row r="33478" ht="15" hidden="1" customHeight="1" x14ac:dyDescent="0.25"/>
    <row r="33479" ht="15" hidden="1" customHeight="1" x14ac:dyDescent="0.25"/>
    <row r="33480" ht="15" hidden="1" customHeight="1" x14ac:dyDescent="0.25"/>
    <row r="33481" ht="15" hidden="1" customHeight="1" x14ac:dyDescent="0.25"/>
    <row r="33482" ht="15" hidden="1" customHeight="1" x14ac:dyDescent="0.25"/>
    <row r="33483" ht="15" hidden="1" customHeight="1" x14ac:dyDescent="0.25"/>
    <row r="33484" ht="15" hidden="1" customHeight="1" x14ac:dyDescent="0.25"/>
    <row r="33485" ht="15" hidden="1" customHeight="1" x14ac:dyDescent="0.25"/>
    <row r="33486" ht="15" hidden="1" customHeight="1" x14ac:dyDescent="0.25"/>
    <row r="33487" ht="15" hidden="1" customHeight="1" x14ac:dyDescent="0.25"/>
    <row r="33488" ht="15" hidden="1" customHeight="1" x14ac:dyDescent="0.25"/>
    <row r="33489" ht="15" hidden="1" customHeight="1" x14ac:dyDescent="0.25"/>
    <row r="33490" ht="15" hidden="1" customHeight="1" x14ac:dyDescent="0.25"/>
    <row r="33491" ht="15" hidden="1" customHeight="1" x14ac:dyDescent="0.25"/>
    <row r="33492" ht="15" hidden="1" customHeight="1" x14ac:dyDescent="0.25"/>
    <row r="33493" ht="15" hidden="1" customHeight="1" x14ac:dyDescent="0.25"/>
    <row r="33494" ht="15" hidden="1" customHeight="1" x14ac:dyDescent="0.25"/>
    <row r="33495" ht="15" hidden="1" customHeight="1" x14ac:dyDescent="0.25"/>
    <row r="33496" ht="15" hidden="1" customHeight="1" x14ac:dyDescent="0.25"/>
    <row r="33497" ht="15" hidden="1" customHeight="1" x14ac:dyDescent="0.25"/>
    <row r="33498" ht="15" hidden="1" customHeight="1" x14ac:dyDescent="0.25"/>
    <row r="33499" ht="15" hidden="1" customHeight="1" x14ac:dyDescent="0.25"/>
    <row r="33500" ht="15" hidden="1" customHeight="1" x14ac:dyDescent="0.25"/>
    <row r="33501" ht="15" hidden="1" customHeight="1" x14ac:dyDescent="0.25"/>
    <row r="33502" ht="15" hidden="1" customHeight="1" x14ac:dyDescent="0.25"/>
    <row r="33503" ht="15" hidden="1" customHeight="1" x14ac:dyDescent="0.25"/>
    <row r="33504" ht="15" hidden="1" customHeight="1" x14ac:dyDescent="0.25"/>
    <row r="33505" ht="15" hidden="1" customHeight="1" x14ac:dyDescent="0.25"/>
    <row r="33506" ht="15" hidden="1" customHeight="1" x14ac:dyDescent="0.25"/>
    <row r="33507" ht="15" hidden="1" customHeight="1" x14ac:dyDescent="0.25"/>
    <row r="33508" ht="15" hidden="1" customHeight="1" x14ac:dyDescent="0.25"/>
    <row r="33509" ht="15" hidden="1" customHeight="1" x14ac:dyDescent="0.25"/>
    <row r="33510" ht="15" hidden="1" customHeight="1" x14ac:dyDescent="0.25"/>
    <row r="33511" ht="15" hidden="1" customHeight="1" x14ac:dyDescent="0.25"/>
    <row r="33512" ht="15" hidden="1" customHeight="1" x14ac:dyDescent="0.25"/>
    <row r="33513" ht="15" hidden="1" customHeight="1" x14ac:dyDescent="0.25"/>
    <row r="33514" ht="15" hidden="1" customHeight="1" x14ac:dyDescent="0.25"/>
    <row r="33515" ht="15" hidden="1" customHeight="1" x14ac:dyDescent="0.25"/>
    <row r="33516" ht="15" hidden="1" customHeight="1" x14ac:dyDescent="0.25"/>
    <row r="33517" ht="15" hidden="1" customHeight="1" x14ac:dyDescent="0.25"/>
    <row r="33518" ht="15" hidden="1" customHeight="1" x14ac:dyDescent="0.25"/>
    <row r="33519" ht="15" hidden="1" customHeight="1" x14ac:dyDescent="0.25"/>
    <row r="33520" ht="15" hidden="1" customHeight="1" x14ac:dyDescent="0.25"/>
    <row r="33521" ht="15" hidden="1" customHeight="1" x14ac:dyDescent="0.25"/>
    <row r="33522" ht="15" hidden="1" customHeight="1" x14ac:dyDescent="0.25"/>
    <row r="33523" ht="15" hidden="1" customHeight="1" x14ac:dyDescent="0.25"/>
    <row r="33524" ht="15" hidden="1" customHeight="1" x14ac:dyDescent="0.25"/>
    <row r="33525" ht="15" hidden="1" customHeight="1" x14ac:dyDescent="0.25"/>
    <row r="33526" ht="15" hidden="1" customHeight="1" x14ac:dyDescent="0.25"/>
    <row r="33527" ht="15" hidden="1" customHeight="1" x14ac:dyDescent="0.25"/>
    <row r="33528" ht="15" hidden="1" customHeight="1" x14ac:dyDescent="0.25"/>
    <row r="33529" ht="15" hidden="1" customHeight="1" x14ac:dyDescent="0.25"/>
    <row r="33530" ht="15" hidden="1" customHeight="1" x14ac:dyDescent="0.25"/>
    <row r="33531" ht="15" hidden="1" customHeight="1" x14ac:dyDescent="0.25"/>
    <row r="33532" ht="15" hidden="1" customHeight="1" x14ac:dyDescent="0.25"/>
    <row r="33533" ht="15" hidden="1" customHeight="1" x14ac:dyDescent="0.25"/>
    <row r="33534" ht="15" hidden="1" customHeight="1" x14ac:dyDescent="0.25"/>
    <row r="33535" ht="15" hidden="1" customHeight="1" x14ac:dyDescent="0.25"/>
    <row r="33536" ht="15" hidden="1" customHeight="1" x14ac:dyDescent="0.25"/>
    <row r="33537" ht="15" hidden="1" customHeight="1" x14ac:dyDescent="0.25"/>
    <row r="33538" ht="15" hidden="1" customHeight="1" x14ac:dyDescent="0.25"/>
    <row r="33539" ht="15" hidden="1" customHeight="1" x14ac:dyDescent="0.25"/>
    <row r="33540" ht="15" hidden="1" customHeight="1" x14ac:dyDescent="0.25"/>
    <row r="33541" ht="15" hidden="1" customHeight="1" x14ac:dyDescent="0.25"/>
    <row r="33542" ht="15" hidden="1" customHeight="1" x14ac:dyDescent="0.25"/>
    <row r="33543" ht="15" hidden="1" customHeight="1" x14ac:dyDescent="0.25"/>
    <row r="33544" ht="15" hidden="1" customHeight="1" x14ac:dyDescent="0.25"/>
    <row r="33545" ht="15" hidden="1" customHeight="1" x14ac:dyDescent="0.25"/>
    <row r="33546" ht="15" hidden="1" customHeight="1" x14ac:dyDescent="0.25"/>
    <row r="33547" ht="15" hidden="1" customHeight="1" x14ac:dyDescent="0.25"/>
    <row r="33548" ht="15" hidden="1" customHeight="1" x14ac:dyDescent="0.25"/>
    <row r="33549" ht="15" hidden="1" customHeight="1" x14ac:dyDescent="0.25"/>
    <row r="33550" ht="15" hidden="1" customHeight="1" x14ac:dyDescent="0.25"/>
    <row r="33551" ht="15" hidden="1" customHeight="1" x14ac:dyDescent="0.25"/>
    <row r="33552" ht="15" hidden="1" customHeight="1" x14ac:dyDescent="0.25"/>
    <row r="33553" ht="15" hidden="1" customHeight="1" x14ac:dyDescent="0.25"/>
    <row r="33554" ht="15" hidden="1" customHeight="1" x14ac:dyDescent="0.25"/>
    <row r="33555" ht="15" hidden="1" customHeight="1" x14ac:dyDescent="0.25"/>
    <row r="33556" ht="15" hidden="1" customHeight="1" x14ac:dyDescent="0.25"/>
    <row r="33557" ht="15" hidden="1" customHeight="1" x14ac:dyDescent="0.25"/>
    <row r="33558" ht="15" hidden="1" customHeight="1" x14ac:dyDescent="0.25"/>
    <row r="33559" ht="15" hidden="1" customHeight="1" x14ac:dyDescent="0.25"/>
    <row r="33560" ht="15" hidden="1" customHeight="1" x14ac:dyDescent="0.25"/>
    <row r="33561" ht="15" hidden="1" customHeight="1" x14ac:dyDescent="0.25"/>
    <row r="33562" ht="15" hidden="1" customHeight="1" x14ac:dyDescent="0.25"/>
    <row r="33563" ht="15" hidden="1" customHeight="1" x14ac:dyDescent="0.25"/>
    <row r="33564" ht="15" hidden="1" customHeight="1" x14ac:dyDescent="0.25"/>
    <row r="33565" ht="15" hidden="1" customHeight="1" x14ac:dyDescent="0.25"/>
    <row r="33566" ht="15" hidden="1" customHeight="1" x14ac:dyDescent="0.25"/>
    <row r="33567" ht="15" hidden="1" customHeight="1" x14ac:dyDescent="0.25"/>
    <row r="33568" ht="15" hidden="1" customHeight="1" x14ac:dyDescent="0.25"/>
    <row r="33569" ht="15" hidden="1" customHeight="1" x14ac:dyDescent="0.25"/>
    <row r="33570" ht="15" hidden="1" customHeight="1" x14ac:dyDescent="0.25"/>
    <row r="33571" ht="15" hidden="1" customHeight="1" x14ac:dyDescent="0.25"/>
    <row r="33572" ht="15" hidden="1" customHeight="1" x14ac:dyDescent="0.25"/>
    <row r="33573" ht="15" hidden="1" customHeight="1" x14ac:dyDescent="0.25"/>
    <row r="33574" ht="15" hidden="1" customHeight="1" x14ac:dyDescent="0.25"/>
    <row r="33575" ht="15" hidden="1" customHeight="1" x14ac:dyDescent="0.25"/>
    <row r="33576" ht="15" hidden="1" customHeight="1" x14ac:dyDescent="0.25"/>
    <row r="33577" ht="15" hidden="1" customHeight="1" x14ac:dyDescent="0.25"/>
    <row r="33578" ht="15" hidden="1" customHeight="1" x14ac:dyDescent="0.25"/>
    <row r="33579" ht="15" hidden="1" customHeight="1" x14ac:dyDescent="0.25"/>
    <row r="33580" ht="15" hidden="1" customHeight="1" x14ac:dyDescent="0.25"/>
    <row r="33581" ht="15" hidden="1" customHeight="1" x14ac:dyDescent="0.25"/>
    <row r="33582" ht="15" hidden="1" customHeight="1" x14ac:dyDescent="0.25"/>
    <row r="33583" ht="15" hidden="1" customHeight="1" x14ac:dyDescent="0.25"/>
    <row r="33584" ht="15" hidden="1" customHeight="1" x14ac:dyDescent="0.25"/>
    <row r="33585" ht="15" hidden="1" customHeight="1" x14ac:dyDescent="0.25"/>
    <row r="33586" ht="15" hidden="1" customHeight="1" x14ac:dyDescent="0.25"/>
    <row r="33587" ht="15" hidden="1" customHeight="1" x14ac:dyDescent="0.25"/>
    <row r="33588" ht="15" hidden="1" customHeight="1" x14ac:dyDescent="0.25"/>
    <row r="33589" ht="15" hidden="1" customHeight="1" x14ac:dyDescent="0.25"/>
    <row r="33590" ht="15" hidden="1" customHeight="1" x14ac:dyDescent="0.25"/>
    <row r="33591" ht="15" hidden="1" customHeight="1" x14ac:dyDescent="0.25"/>
    <row r="33592" ht="15" hidden="1" customHeight="1" x14ac:dyDescent="0.25"/>
    <row r="33593" ht="15" hidden="1" customHeight="1" x14ac:dyDescent="0.25"/>
    <row r="33594" ht="15" hidden="1" customHeight="1" x14ac:dyDescent="0.25"/>
    <row r="33595" ht="15" hidden="1" customHeight="1" x14ac:dyDescent="0.25"/>
    <row r="33596" ht="15" hidden="1" customHeight="1" x14ac:dyDescent="0.25"/>
    <row r="33597" ht="15" hidden="1" customHeight="1" x14ac:dyDescent="0.25"/>
    <row r="33598" ht="15" hidden="1" customHeight="1" x14ac:dyDescent="0.25"/>
    <row r="33599" ht="15" hidden="1" customHeight="1" x14ac:dyDescent="0.25"/>
    <row r="33600" ht="15" hidden="1" customHeight="1" x14ac:dyDescent="0.25"/>
    <row r="33601" ht="15" hidden="1" customHeight="1" x14ac:dyDescent="0.25"/>
    <row r="33602" ht="15" hidden="1" customHeight="1" x14ac:dyDescent="0.25"/>
    <row r="33603" ht="15" hidden="1" customHeight="1" x14ac:dyDescent="0.25"/>
    <row r="33604" ht="15" hidden="1" customHeight="1" x14ac:dyDescent="0.25"/>
    <row r="33605" ht="15" hidden="1" customHeight="1" x14ac:dyDescent="0.25"/>
    <row r="33606" ht="15" hidden="1" customHeight="1" x14ac:dyDescent="0.25"/>
    <row r="33607" ht="15" hidden="1" customHeight="1" x14ac:dyDescent="0.25"/>
    <row r="33608" ht="15" hidden="1" customHeight="1" x14ac:dyDescent="0.25"/>
    <row r="33609" ht="15" hidden="1" customHeight="1" x14ac:dyDescent="0.25"/>
    <row r="33610" ht="15" hidden="1" customHeight="1" x14ac:dyDescent="0.25"/>
    <row r="33611" ht="15" hidden="1" customHeight="1" x14ac:dyDescent="0.25"/>
    <row r="33612" ht="15" hidden="1" customHeight="1" x14ac:dyDescent="0.25"/>
    <row r="33613" ht="15" hidden="1" customHeight="1" x14ac:dyDescent="0.25"/>
    <row r="33614" ht="15" hidden="1" customHeight="1" x14ac:dyDescent="0.25"/>
    <row r="33615" ht="15" hidden="1" customHeight="1" x14ac:dyDescent="0.25"/>
    <row r="33616" ht="15" hidden="1" customHeight="1" x14ac:dyDescent="0.25"/>
    <row r="33617" ht="15" hidden="1" customHeight="1" x14ac:dyDescent="0.25"/>
    <row r="33618" ht="15" hidden="1" customHeight="1" x14ac:dyDescent="0.25"/>
    <row r="33619" ht="15" hidden="1" customHeight="1" x14ac:dyDescent="0.25"/>
    <row r="33620" ht="15" hidden="1" customHeight="1" x14ac:dyDescent="0.25"/>
    <row r="33621" ht="15" hidden="1" customHeight="1" x14ac:dyDescent="0.25"/>
    <row r="33622" ht="15" hidden="1" customHeight="1" x14ac:dyDescent="0.25"/>
    <row r="33623" ht="15" hidden="1" customHeight="1" x14ac:dyDescent="0.25"/>
    <row r="33624" ht="15" hidden="1" customHeight="1" x14ac:dyDescent="0.25"/>
    <row r="33625" ht="15" hidden="1" customHeight="1" x14ac:dyDescent="0.25"/>
    <row r="33626" ht="15" hidden="1" customHeight="1" x14ac:dyDescent="0.25"/>
    <row r="33627" ht="15" hidden="1" customHeight="1" x14ac:dyDescent="0.25"/>
    <row r="33628" ht="15" hidden="1" customHeight="1" x14ac:dyDescent="0.25"/>
    <row r="33629" ht="15" hidden="1" customHeight="1" x14ac:dyDescent="0.25"/>
    <row r="33630" ht="15" hidden="1" customHeight="1" x14ac:dyDescent="0.25"/>
    <row r="33631" ht="15" hidden="1" customHeight="1" x14ac:dyDescent="0.25"/>
    <row r="33632" ht="15" hidden="1" customHeight="1" x14ac:dyDescent="0.25"/>
    <row r="33633" ht="15" hidden="1" customHeight="1" x14ac:dyDescent="0.25"/>
    <row r="33634" ht="15" hidden="1" customHeight="1" x14ac:dyDescent="0.25"/>
    <row r="33635" ht="15" hidden="1" customHeight="1" x14ac:dyDescent="0.25"/>
    <row r="33636" ht="15" hidden="1" customHeight="1" x14ac:dyDescent="0.25"/>
    <row r="33637" ht="15" hidden="1" customHeight="1" x14ac:dyDescent="0.25"/>
    <row r="33638" ht="15" hidden="1" customHeight="1" x14ac:dyDescent="0.25"/>
    <row r="33639" ht="15" hidden="1" customHeight="1" x14ac:dyDescent="0.25"/>
    <row r="33640" ht="15" hidden="1" customHeight="1" x14ac:dyDescent="0.25"/>
    <row r="33641" ht="15" hidden="1" customHeight="1" x14ac:dyDescent="0.25"/>
    <row r="33642" ht="15" hidden="1" customHeight="1" x14ac:dyDescent="0.25"/>
    <row r="33643" ht="15" hidden="1" customHeight="1" x14ac:dyDescent="0.25"/>
    <row r="33644" ht="15" hidden="1" customHeight="1" x14ac:dyDescent="0.25"/>
    <row r="33645" ht="15" hidden="1" customHeight="1" x14ac:dyDescent="0.25"/>
    <row r="33646" ht="15" hidden="1" customHeight="1" x14ac:dyDescent="0.25"/>
    <row r="33647" ht="15" hidden="1" customHeight="1" x14ac:dyDescent="0.25"/>
    <row r="33648" ht="15" hidden="1" customHeight="1" x14ac:dyDescent="0.25"/>
    <row r="33649" ht="15" hidden="1" customHeight="1" x14ac:dyDescent="0.25"/>
    <row r="33650" ht="15" hidden="1" customHeight="1" x14ac:dyDescent="0.25"/>
    <row r="33651" ht="15" hidden="1" customHeight="1" x14ac:dyDescent="0.25"/>
    <row r="33652" ht="15" hidden="1" customHeight="1" x14ac:dyDescent="0.25"/>
    <row r="33653" ht="15" hidden="1" customHeight="1" x14ac:dyDescent="0.25"/>
    <row r="33654" ht="15" hidden="1" customHeight="1" x14ac:dyDescent="0.25"/>
    <row r="33655" ht="15" hidden="1" customHeight="1" x14ac:dyDescent="0.25"/>
    <row r="33656" ht="15" hidden="1" customHeight="1" x14ac:dyDescent="0.25"/>
    <row r="33657" ht="15" hidden="1" customHeight="1" x14ac:dyDescent="0.25"/>
    <row r="33658" ht="15" hidden="1" customHeight="1" x14ac:dyDescent="0.25"/>
    <row r="33659" ht="15" hidden="1" customHeight="1" x14ac:dyDescent="0.25"/>
    <row r="33660" ht="15" hidden="1" customHeight="1" x14ac:dyDescent="0.25"/>
    <row r="33661" ht="15" hidden="1" customHeight="1" x14ac:dyDescent="0.25"/>
    <row r="33662" ht="15" hidden="1" customHeight="1" x14ac:dyDescent="0.25"/>
    <row r="33663" ht="15" hidden="1" customHeight="1" x14ac:dyDescent="0.25"/>
    <row r="33664" ht="15" hidden="1" customHeight="1" x14ac:dyDescent="0.25"/>
    <row r="33665" ht="15" hidden="1" customHeight="1" x14ac:dyDescent="0.25"/>
    <row r="33666" ht="15" hidden="1" customHeight="1" x14ac:dyDescent="0.25"/>
    <row r="33667" ht="15" hidden="1" customHeight="1" x14ac:dyDescent="0.25"/>
    <row r="33668" ht="15" hidden="1" customHeight="1" x14ac:dyDescent="0.25"/>
    <row r="33669" ht="15" hidden="1" customHeight="1" x14ac:dyDescent="0.25"/>
    <row r="33670" ht="15" hidden="1" customHeight="1" x14ac:dyDescent="0.25"/>
    <row r="33671" ht="15" hidden="1" customHeight="1" x14ac:dyDescent="0.25"/>
    <row r="33672" ht="15" hidden="1" customHeight="1" x14ac:dyDescent="0.25"/>
    <row r="33673" ht="15" hidden="1" customHeight="1" x14ac:dyDescent="0.25"/>
    <row r="33674" ht="15" hidden="1" customHeight="1" x14ac:dyDescent="0.25"/>
    <row r="33675" ht="15" hidden="1" customHeight="1" x14ac:dyDescent="0.25"/>
    <row r="33676" ht="15" hidden="1" customHeight="1" x14ac:dyDescent="0.25"/>
    <row r="33677" ht="15" hidden="1" customHeight="1" x14ac:dyDescent="0.25"/>
    <row r="33678" ht="15" hidden="1" customHeight="1" x14ac:dyDescent="0.25"/>
    <row r="33679" ht="15" hidden="1" customHeight="1" x14ac:dyDescent="0.25"/>
    <row r="33680" ht="15" hidden="1" customHeight="1" x14ac:dyDescent="0.25"/>
    <row r="33681" ht="15" hidden="1" customHeight="1" x14ac:dyDescent="0.25"/>
    <row r="33682" ht="15" hidden="1" customHeight="1" x14ac:dyDescent="0.25"/>
    <row r="33683" ht="15" hidden="1" customHeight="1" x14ac:dyDescent="0.25"/>
    <row r="33684" ht="15" hidden="1" customHeight="1" x14ac:dyDescent="0.25"/>
    <row r="33685" ht="15" hidden="1" customHeight="1" x14ac:dyDescent="0.25"/>
    <row r="33686" ht="15" hidden="1" customHeight="1" x14ac:dyDescent="0.25"/>
    <row r="33687" ht="15" hidden="1" customHeight="1" x14ac:dyDescent="0.25"/>
    <row r="33688" ht="15" hidden="1" customHeight="1" x14ac:dyDescent="0.25"/>
    <row r="33689" ht="15" hidden="1" customHeight="1" x14ac:dyDescent="0.25"/>
    <row r="33690" ht="15" hidden="1" customHeight="1" x14ac:dyDescent="0.25"/>
    <row r="33691" ht="15" hidden="1" customHeight="1" x14ac:dyDescent="0.25"/>
    <row r="33692" ht="15" hidden="1" customHeight="1" x14ac:dyDescent="0.25"/>
    <row r="33693" ht="15" hidden="1" customHeight="1" x14ac:dyDescent="0.25"/>
    <row r="33694" ht="15" hidden="1" customHeight="1" x14ac:dyDescent="0.25"/>
    <row r="33695" ht="15" hidden="1" customHeight="1" x14ac:dyDescent="0.25"/>
    <row r="33696" ht="15" hidden="1" customHeight="1" x14ac:dyDescent="0.25"/>
    <row r="33697" ht="15" hidden="1" customHeight="1" x14ac:dyDescent="0.25"/>
    <row r="33698" ht="15" hidden="1" customHeight="1" x14ac:dyDescent="0.25"/>
    <row r="33699" ht="15" hidden="1" customHeight="1" x14ac:dyDescent="0.25"/>
    <row r="33700" ht="15" hidden="1" customHeight="1" x14ac:dyDescent="0.25"/>
    <row r="33701" ht="15" hidden="1" customHeight="1" x14ac:dyDescent="0.25"/>
    <row r="33702" ht="15" hidden="1" customHeight="1" x14ac:dyDescent="0.25"/>
    <row r="33703" ht="15" hidden="1" customHeight="1" x14ac:dyDescent="0.25"/>
    <row r="33704" ht="15" hidden="1" customHeight="1" x14ac:dyDescent="0.25"/>
    <row r="33705" ht="15" hidden="1" customHeight="1" x14ac:dyDescent="0.25"/>
    <row r="33706" ht="15" hidden="1" customHeight="1" x14ac:dyDescent="0.25"/>
    <row r="33707" ht="15" hidden="1" customHeight="1" x14ac:dyDescent="0.25"/>
    <row r="33708" ht="15" hidden="1" customHeight="1" x14ac:dyDescent="0.25"/>
    <row r="33709" ht="15" hidden="1" customHeight="1" x14ac:dyDescent="0.25"/>
    <row r="33710" ht="15" hidden="1" customHeight="1" x14ac:dyDescent="0.25"/>
    <row r="33711" ht="15" hidden="1" customHeight="1" x14ac:dyDescent="0.25"/>
    <row r="33712" ht="15" hidden="1" customHeight="1" x14ac:dyDescent="0.25"/>
    <row r="33713" ht="15" hidden="1" customHeight="1" x14ac:dyDescent="0.25"/>
    <row r="33714" ht="15" hidden="1" customHeight="1" x14ac:dyDescent="0.25"/>
    <row r="33715" ht="15" hidden="1" customHeight="1" x14ac:dyDescent="0.25"/>
    <row r="33716" ht="15" hidden="1" customHeight="1" x14ac:dyDescent="0.25"/>
    <row r="33717" ht="15" hidden="1" customHeight="1" x14ac:dyDescent="0.25"/>
    <row r="33718" ht="15" hidden="1" customHeight="1" x14ac:dyDescent="0.25"/>
    <row r="33719" ht="15" hidden="1" customHeight="1" x14ac:dyDescent="0.25"/>
    <row r="33720" ht="15" hidden="1" customHeight="1" x14ac:dyDescent="0.25"/>
    <row r="33721" ht="15" hidden="1" customHeight="1" x14ac:dyDescent="0.25"/>
    <row r="33722" ht="15" hidden="1" customHeight="1" x14ac:dyDescent="0.25"/>
    <row r="33723" ht="15" hidden="1" customHeight="1" x14ac:dyDescent="0.25"/>
    <row r="33724" ht="15" hidden="1" customHeight="1" x14ac:dyDescent="0.25"/>
    <row r="33725" ht="15" hidden="1" customHeight="1" x14ac:dyDescent="0.25"/>
    <row r="33726" ht="15" hidden="1" customHeight="1" x14ac:dyDescent="0.25"/>
    <row r="33727" ht="15" hidden="1" customHeight="1" x14ac:dyDescent="0.25"/>
    <row r="33728" ht="15" hidden="1" customHeight="1" x14ac:dyDescent="0.25"/>
    <row r="33729" ht="15" hidden="1" customHeight="1" x14ac:dyDescent="0.25"/>
    <row r="33730" ht="15" hidden="1" customHeight="1" x14ac:dyDescent="0.25"/>
    <row r="33731" ht="15" hidden="1" customHeight="1" x14ac:dyDescent="0.25"/>
    <row r="33732" ht="15" hidden="1" customHeight="1" x14ac:dyDescent="0.25"/>
    <row r="33733" ht="15" hidden="1" customHeight="1" x14ac:dyDescent="0.25"/>
    <row r="33734" ht="15" hidden="1" customHeight="1" x14ac:dyDescent="0.25"/>
    <row r="33735" ht="15" hidden="1" customHeight="1" x14ac:dyDescent="0.25"/>
    <row r="33736" ht="15" hidden="1" customHeight="1" x14ac:dyDescent="0.25"/>
    <row r="33737" ht="15" hidden="1" customHeight="1" x14ac:dyDescent="0.25"/>
    <row r="33738" ht="15" hidden="1" customHeight="1" x14ac:dyDescent="0.25"/>
    <row r="33739" ht="15" hidden="1" customHeight="1" x14ac:dyDescent="0.25"/>
    <row r="33740" ht="15" hidden="1" customHeight="1" x14ac:dyDescent="0.25"/>
    <row r="33741" ht="15" hidden="1" customHeight="1" x14ac:dyDescent="0.25"/>
    <row r="33742" ht="15" hidden="1" customHeight="1" x14ac:dyDescent="0.25"/>
    <row r="33743" ht="15" hidden="1" customHeight="1" x14ac:dyDescent="0.25"/>
    <row r="33744" ht="15" hidden="1" customHeight="1" x14ac:dyDescent="0.25"/>
    <row r="33745" ht="15" hidden="1" customHeight="1" x14ac:dyDescent="0.25"/>
    <row r="33746" ht="15" hidden="1" customHeight="1" x14ac:dyDescent="0.25"/>
    <row r="33747" ht="15" hidden="1" customHeight="1" x14ac:dyDescent="0.25"/>
    <row r="33748" ht="15" hidden="1" customHeight="1" x14ac:dyDescent="0.25"/>
    <row r="33749" ht="15" hidden="1" customHeight="1" x14ac:dyDescent="0.25"/>
    <row r="33750" ht="15" hidden="1" customHeight="1" x14ac:dyDescent="0.25"/>
    <row r="33751" ht="15" hidden="1" customHeight="1" x14ac:dyDescent="0.25"/>
    <row r="33752" ht="15" hidden="1" customHeight="1" x14ac:dyDescent="0.25"/>
    <row r="33753" ht="15" hidden="1" customHeight="1" x14ac:dyDescent="0.25"/>
    <row r="33754" ht="15" hidden="1" customHeight="1" x14ac:dyDescent="0.25"/>
    <row r="33755" ht="15" hidden="1" customHeight="1" x14ac:dyDescent="0.25"/>
    <row r="33756" ht="15" hidden="1" customHeight="1" x14ac:dyDescent="0.25"/>
    <row r="33757" ht="15" hidden="1" customHeight="1" x14ac:dyDescent="0.25"/>
    <row r="33758" ht="15" hidden="1" customHeight="1" x14ac:dyDescent="0.25"/>
    <row r="33759" ht="15" hidden="1" customHeight="1" x14ac:dyDescent="0.25"/>
    <row r="33760" ht="15" hidden="1" customHeight="1" x14ac:dyDescent="0.25"/>
    <row r="33761" ht="15" hidden="1" customHeight="1" x14ac:dyDescent="0.25"/>
    <row r="33762" ht="15" hidden="1" customHeight="1" x14ac:dyDescent="0.25"/>
    <row r="33763" ht="15" hidden="1" customHeight="1" x14ac:dyDescent="0.25"/>
    <row r="33764" ht="15" hidden="1" customHeight="1" x14ac:dyDescent="0.25"/>
    <row r="33765" ht="15" hidden="1" customHeight="1" x14ac:dyDescent="0.25"/>
    <row r="33766" ht="15" hidden="1" customHeight="1" x14ac:dyDescent="0.25"/>
    <row r="33767" ht="15" hidden="1" customHeight="1" x14ac:dyDescent="0.25"/>
    <row r="33768" ht="15" hidden="1" customHeight="1" x14ac:dyDescent="0.25"/>
    <row r="33769" ht="15" hidden="1" customHeight="1" x14ac:dyDescent="0.25"/>
    <row r="33770" ht="15" hidden="1" customHeight="1" x14ac:dyDescent="0.25"/>
    <row r="33771" ht="15" hidden="1" customHeight="1" x14ac:dyDescent="0.25"/>
    <row r="33772" ht="15" hidden="1" customHeight="1" x14ac:dyDescent="0.25"/>
    <row r="33773" ht="15" hidden="1" customHeight="1" x14ac:dyDescent="0.25"/>
    <row r="33774" ht="15" hidden="1" customHeight="1" x14ac:dyDescent="0.25"/>
    <row r="33775" ht="15" hidden="1" customHeight="1" x14ac:dyDescent="0.25"/>
    <row r="33776" ht="15" hidden="1" customHeight="1" x14ac:dyDescent="0.25"/>
    <row r="33777" ht="15" hidden="1" customHeight="1" x14ac:dyDescent="0.25"/>
    <row r="33778" ht="15" hidden="1" customHeight="1" x14ac:dyDescent="0.25"/>
    <row r="33779" ht="15" hidden="1" customHeight="1" x14ac:dyDescent="0.25"/>
    <row r="33780" ht="15" hidden="1" customHeight="1" x14ac:dyDescent="0.25"/>
    <row r="33781" ht="15" hidden="1" customHeight="1" x14ac:dyDescent="0.25"/>
    <row r="33782" ht="15" hidden="1" customHeight="1" x14ac:dyDescent="0.25"/>
    <row r="33783" ht="15" hidden="1" customHeight="1" x14ac:dyDescent="0.25"/>
    <row r="33784" ht="15" hidden="1" customHeight="1" x14ac:dyDescent="0.25"/>
    <row r="33785" ht="15" hidden="1" customHeight="1" x14ac:dyDescent="0.25"/>
    <row r="33786" ht="15" hidden="1" customHeight="1" x14ac:dyDescent="0.25"/>
    <row r="33787" ht="15" hidden="1" customHeight="1" x14ac:dyDescent="0.25"/>
    <row r="33788" ht="15" hidden="1" customHeight="1" x14ac:dyDescent="0.25"/>
    <row r="33789" ht="15" hidden="1" customHeight="1" x14ac:dyDescent="0.25"/>
    <row r="33790" ht="15" hidden="1" customHeight="1" x14ac:dyDescent="0.25"/>
    <row r="33791" ht="15" hidden="1" customHeight="1" x14ac:dyDescent="0.25"/>
    <row r="33792" ht="15" hidden="1" customHeight="1" x14ac:dyDescent="0.25"/>
    <row r="33793" ht="15" hidden="1" customHeight="1" x14ac:dyDescent="0.25"/>
    <row r="33794" ht="15" hidden="1" customHeight="1" x14ac:dyDescent="0.25"/>
    <row r="33795" ht="15" hidden="1" customHeight="1" x14ac:dyDescent="0.25"/>
    <row r="33796" ht="15" hidden="1" customHeight="1" x14ac:dyDescent="0.25"/>
    <row r="33797" ht="15" hidden="1" customHeight="1" x14ac:dyDescent="0.25"/>
    <row r="33798" ht="15" hidden="1" customHeight="1" x14ac:dyDescent="0.25"/>
    <row r="33799" ht="15" hidden="1" customHeight="1" x14ac:dyDescent="0.25"/>
    <row r="33800" ht="15" hidden="1" customHeight="1" x14ac:dyDescent="0.25"/>
    <row r="33801" ht="15" hidden="1" customHeight="1" x14ac:dyDescent="0.25"/>
    <row r="33802" ht="15" hidden="1" customHeight="1" x14ac:dyDescent="0.25"/>
    <row r="33803" ht="15" hidden="1" customHeight="1" x14ac:dyDescent="0.25"/>
    <row r="33804" ht="15" hidden="1" customHeight="1" x14ac:dyDescent="0.25"/>
    <row r="33805" ht="15" hidden="1" customHeight="1" x14ac:dyDescent="0.25"/>
    <row r="33806" ht="15" hidden="1" customHeight="1" x14ac:dyDescent="0.25"/>
    <row r="33807" ht="15" hidden="1" customHeight="1" x14ac:dyDescent="0.25"/>
    <row r="33808" ht="15" hidden="1" customHeight="1" x14ac:dyDescent="0.25"/>
    <row r="33809" ht="15" hidden="1" customHeight="1" x14ac:dyDescent="0.25"/>
    <row r="33810" ht="15" hidden="1" customHeight="1" x14ac:dyDescent="0.25"/>
    <row r="33811" ht="15" hidden="1" customHeight="1" x14ac:dyDescent="0.25"/>
    <row r="33812" ht="15" hidden="1" customHeight="1" x14ac:dyDescent="0.25"/>
    <row r="33813" ht="15" hidden="1" customHeight="1" x14ac:dyDescent="0.25"/>
    <row r="33814" ht="15" hidden="1" customHeight="1" x14ac:dyDescent="0.25"/>
    <row r="33815" ht="15" hidden="1" customHeight="1" x14ac:dyDescent="0.25"/>
    <row r="33816" ht="15" hidden="1" customHeight="1" x14ac:dyDescent="0.25"/>
    <row r="33817" ht="15" hidden="1" customHeight="1" x14ac:dyDescent="0.25"/>
    <row r="33818" ht="15" hidden="1" customHeight="1" x14ac:dyDescent="0.25"/>
    <row r="33819" ht="15" hidden="1" customHeight="1" x14ac:dyDescent="0.25"/>
    <row r="33820" ht="15" hidden="1" customHeight="1" x14ac:dyDescent="0.25"/>
    <row r="33821" ht="15" hidden="1" customHeight="1" x14ac:dyDescent="0.25"/>
    <row r="33822" ht="15" hidden="1" customHeight="1" x14ac:dyDescent="0.25"/>
    <row r="33823" ht="15" hidden="1" customHeight="1" x14ac:dyDescent="0.25"/>
    <row r="33824" ht="15" hidden="1" customHeight="1" x14ac:dyDescent="0.25"/>
    <row r="33825" ht="15" hidden="1" customHeight="1" x14ac:dyDescent="0.25"/>
    <row r="33826" ht="15" hidden="1" customHeight="1" x14ac:dyDescent="0.25"/>
    <row r="33827" ht="15" hidden="1" customHeight="1" x14ac:dyDescent="0.25"/>
    <row r="33828" ht="15" hidden="1" customHeight="1" x14ac:dyDescent="0.25"/>
    <row r="33829" ht="15" hidden="1" customHeight="1" x14ac:dyDescent="0.25"/>
    <row r="33830" ht="15" hidden="1" customHeight="1" x14ac:dyDescent="0.25"/>
    <row r="33831" ht="15" hidden="1" customHeight="1" x14ac:dyDescent="0.25"/>
    <row r="33832" ht="15" hidden="1" customHeight="1" x14ac:dyDescent="0.25"/>
    <row r="33833" ht="15" hidden="1" customHeight="1" x14ac:dyDescent="0.25"/>
    <row r="33834" ht="15" hidden="1" customHeight="1" x14ac:dyDescent="0.25"/>
    <row r="33835" ht="15" hidden="1" customHeight="1" x14ac:dyDescent="0.25"/>
    <row r="33836" ht="15" hidden="1" customHeight="1" x14ac:dyDescent="0.25"/>
    <row r="33837" ht="15" hidden="1" customHeight="1" x14ac:dyDescent="0.25"/>
    <row r="33838" ht="15" hidden="1" customHeight="1" x14ac:dyDescent="0.25"/>
    <row r="33839" ht="15" hidden="1" customHeight="1" x14ac:dyDescent="0.25"/>
    <row r="33840" ht="15" hidden="1" customHeight="1" x14ac:dyDescent="0.25"/>
    <row r="33841" ht="15" hidden="1" customHeight="1" x14ac:dyDescent="0.25"/>
    <row r="33842" ht="15" hidden="1" customHeight="1" x14ac:dyDescent="0.25"/>
    <row r="33843" ht="15" hidden="1" customHeight="1" x14ac:dyDescent="0.25"/>
    <row r="33844" ht="15" hidden="1" customHeight="1" x14ac:dyDescent="0.25"/>
    <row r="33845" ht="15" hidden="1" customHeight="1" x14ac:dyDescent="0.25"/>
    <row r="33846" ht="15" hidden="1" customHeight="1" x14ac:dyDescent="0.25"/>
    <row r="33847" ht="15" hidden="1" customHeight="1" x14ac:dyDescent="0.25"/>
    <row r="33848" ht="15" hidden="1" customHeight="1" x14ac:dyDescent="0.25"/>
    <row r="33849" ht="15" hidden="1" customHeight="1" x14ac:dyDescent="0.25"/>
    <row r="33850" ht="15" hidden="1" customHeight="1" x14ac:dyDescent="0.25"/>
    <row r="33851" ht="15" hidden="1" customHeight="1" x14ac:dyDescent="0.25"/>
    <row r="33852" ht="15" hidden="1" customHeight="1" x14ac:dyDescent="0.25"/>
    <row r="33853" ht="15" hidden="1" customHeight="1" x14ac:dyDescent="0.25"/>
    <row r="33854" ht="15" hidden="1" customHeight="1" x14ac:dyDescent="0.25"/>
    <row r="33855" ht="15" hidden="1" customHeight="1" x14ac:dyDescent="0.25"/>
    <row r="33856" ht="15" hidden="1" customHeight="1" x14ac:dyDescent="0.25"/>
    <row r="33857" ht="15" hidden="1" customHeight="1" x14ac:dyDescent="0.25"/>
    <row r="33858" ht="15" hidden="1" customHeight="1" x14ac:dyDescent="0.25"/>
    <row r="33859" ht="15" hidden="1" customHeight="1" x14ac:dyDescent="0.25"/>
    <row r="33860" ht="15" hidden="1" customHeight="1" x14ac:dyDescent="0.25"/>
    <row r="33861" ht="15" hidden="1" customHeight="1" x14ac:dyDescent="0.25"/>
    <row r="33862" ht="15" hidden="1" customHeight="1" x14ac:dyDescent="0.25"/>
    <row r="33863" ht="15" hidden="1" customHeight="1" x14ac:dyDescent="0.25"/>
    <row r="33864" ht="15" hidden="1" customHeight="1" x14ac:dyDescent="0.25"/>
    <row r="33865" ht="15" hidden="1" customHeight="1" x14ac:dyDescent="0.25"/>
    <row r="33866" ht="15" hidden="1" customHeight="1" x14ac:dyDescent="0.25"/>
    <row r="33867" ht="15" hidden="1" customHeight="1" x14ac:dyDescent="0.25"/>
    <row r="33868" ht="15" hidden="1" customHeight="1" x14ac:dyDescent="0.25"/>
    <row r="33869" ht="15" hidden="1" customHeight="1" x14ac:dyDescent="0.25"/>
    <row r="33870" ht="15" hidden="1" customHeight="1" x14ac:dyDescent="0.25"/>
    <row r="33871" ht="15" hidden="1" customHeight="1" x14ac:dyDescent="0.25"/>
    <row r="33872" ht="15" hidden="1" customHeight="1" x14ac:dyDescent="0.25"/>
    <row r="33873" ht="15" hidden="1" customHeight="1" x14ac:dyDescent="0.25"/>
    <row r="33874" ht="15" hidden="1" customHeight="1" x14ac:dyDescent="0.25"/>
    <row r="33875" ht="15" hidden="1" customHeight="1" x14ac:dyDescent="0.25"/>
    <row r="33876" ht="15" hidden="1" customHeight="1" x14ac:dyDescent="0.25"/>
    <row r="33877" ht="15" hidden="1" customHeight="1" x14ac:dyDescent="0.25"/>
    <row r="33878" ht="15" hidden="1" customHeight="1" x14ac:dyDescent="0.25"/>
    <row r="33879" ht="15" hidden="1" customHeight="1" x14ac:dyDescent="0.25"/>
    <row r="33880" ht="15" hidden="1" customHeight="1" x14ac:dyDescent="0.25"/>
    <row r="33881" ht="15" hidden="1" customHeight="1" x14ac:dyDescent="0.25"/>
    <row r="33882" ht="15" hidden="1" customHeight="1" x14ac:dyDescent="0.25"/>
    <row r="33883" ht="15" hidden="1" customHeight="1" x14ac:dyDescent="0.25"/>
    <row r="33884" ht="15" hidden="1" customHeight="1" x14ac:dyDescent="0.25"/>
    <row r="33885" ht="15" hidden="1" customHeight="1" x14ac:dyDescent="0.25"/>
    <row r="33886" ht="15" hidden="1" customHeight="1" x14ac:dyDescent="0.25"/>
    <row r="33887" ht="15" hidden="1" customHeight="1" x14ac:dyDescent="0.25"/>
    <row r="33888" ht="15" hidden="1" customHeight="1" x14ac:dyDescent="0.25"/>
    <row r="33889" ht="15" hidden="1" customHeight="1" x14ac:dyDescent="0.25"/>
    <row r="33890" ht="15" hidden="1" customHeight="1" x14ac:dyDescent="0.25"/>
    <row r="33891" ht="15" hidden="1" customHeight="1" x14ac:dyDescent="0.25"/>
    <row r="33892" ht="15" hidden="1" customHeight="1" x14ac:dyDescent="0.25"/>
    <row r="33893" ht="15" hidden="1" customHeight="1" x14ac:dyDescent="0.25"/>
    <row r="33894" ht="15" hidden="1" customHeight="1" x14ac:dyDescent="0.25"/>
    <row r="33895" ht="15" hidden="1" customHeight="1" x14ac:dyDescent="0.25"/>
    <row r="33896" ht="15" hidden="1" customHeight="1" x14ac:dyDescent="0.25"/>
    <row r="33897" ht="15" hidden="1" customHeight="1" x14ac:dyDescent="0.25"/>
    <row r="33898" ht="15" hidden="1" customHeight="1" x14ac:dyDescent="0.25"/>
    <row r="33899" ht="15" hidden="1" customHeight="1" x14ac:dyDescent="0.25"/>
    <row r="33900" ht="15" hidden="1" customHeight="1" x14ac:dyDescent="0.25"/>
    <row r="33901" ht="15" hidden="1" customHeight="1" x14ac:dyDescent="0.25"/>
    <row r="33902" ht="15" hidden="1" customHeight="1" x14ac:dyDescent="0.25"/>
    <row r="33903" ht="15" hidden="1" customHeight="1" x14ac:dyDescent="0.25"/>
    <row r="33904" ht="15" hidden="1" customHeight="1" x14ac:dyDescent="0.25"/>
    <row r="33905" ht="15" hidden="1" customHeight="1" x14ac:dyDescent="0.25"/>
    <row r="33906" ht="15" hidden="1" customHeight="1" x14ac:dyDescent="0.25"/>
    <row r="33907" ht="15" hidden="1" customHeight="1" x14ac:dyDescent="0.25"/>
    <row r="33908" ht="15" hidden="1" customHeight="1" x14ac:dyDescent="0.25"/>
    <row r="33909" ht="15" hidden="1" customHeight="1" x14ac:dyDescent="0.25"/>
    <row r="33910" ht="15" hidden="1" customHeight="1" x14ac:dyDescent="0.25"/>
    <row r="33911" ht="15" hidden="1" customHeight="1" x14ac:dyDescent="0.25"/>
    <row r="33912" ht="15" hidden="1" customHeight="1" x14ac:dyDescent="0.25"/>
    <row r="33913" ht="15" hidden="1" customHeight="1" x14ac:dyDescent="0.25"/>
    <row r="33914" ht="15" hidden="1" customHeight="1" x14ac:dyDescent="0.25"/>
    <row r="33915" ht="15" hidden="1" customHeight="1" x14ac:dyDescent="0.25"/>
    <row r="33916" ht="15" hidden="1" customHeight="1" x14ac:dyDescent="0.25"/>
    <row r="33917" ht="15" hidden="1" customHeight="1" x14ac:dyDescent="0.25"/>
    <row r="33918" ht="15" hidden="1" customHeight="1" x14ac:dyDescent="0.25"/>
    <row r="33919" ht="15" hidden="1" customHeight="1" x14ac:dyDescent="0.25"/>
    <row r="33920" ht="15" hidden="1" customHeight="1" x14ac:dyDescent="0.25"/>
    <row r="33921" ht="15" hidden="1" customHeight="1" x14ac:dyDescent="0.25"/>
    <row r="33922" ht="15" hidden="1" customHeight="1" x14ac:dyDescent="0.25"/>
    <row r="33923" ht="15" hidden="1" customHeight="1" x14ac:dyDescent="0.25"/>
    <row r="33924" ht="15" hidden="1" customHeight="1" x14ac:dyDescent="0.25"/>
    <row r="33925" ht="15" hidden="1" customHeight="1" x14ac:dyDescent="0.25"/>
    <row r="33926" ht="15" hidden="1" customHeight="1" x14ac:dyDescent="0.25"/>
    <row r="33927" ht="15" hidden="1" customHeight="1" x14ac:dyDescent="0.25"/>
    <row r="33928" ht="15" hidden="1" customHeight="1" x14ac:dyDescent="0.25"/>
    <row r="33929" ht="15" hidden="1" customHeight="1" x14ac:dyDescent="0.25"/>
    <row r="33930" ht="15" hidden="1" customHeight="1" x14ac:dyDescent="0.25"/>
    <row r="33931" ht="15" hidden="1" customHeight="1" x14ac:dyDescent="0.25"/>
    <row r="33932" ht="15" hidden="1" customHeight="1" x14ac:dyDescent="0.25"/>
    <row r="33933" ht="15" hidden="1" customHeight="1" x14ac:dyDescent="0.25"/>
    <row r="33934" ht="15" hidden="1" customHeight="1" x14ac:dyDescent="0.25"/>
    <row r="33935" ht="15" hidden="1" customHeight="1" x14ac:dyDescent="0.25"/>
    <row r="33936" ht="15" hidden="1" customHeight="1" x14ac:dyDescent="0.25"/>
    <row r="33937" ht="15" hidden="1" customHeight="1" x14ac:dyDescent="0.25"/>
    <row r="33938" ht="15" hidden="1" customHeight="1" x14ac:dyDescent="0.25"/>
    <row r="33939" ht="15" hidden="1" customHeight="1" x14ac:dyDescent="0.25"/>
    <row r="33940" ht="15" hidden="1" customHeight="1" x14ac:dyDescent="0.25"/>
    <row r="33941" ht="15" hidden="1" customHeight="1" x14ac:dyDescent="0.25"/>
    <row r="33942" ht="15" hidden="1" customHeight="1" x14ac:dyDescent="0.25"/>
    <row r="33943" ht="15" hidden="1" customHeight="1" x14ac:dyDescent="0.25"/>
    <row r="33944" ht="15" hidden="1" customHeight="1" x14ac:dyDescent="0.25"/>
    <row r="33945" ht="15" hidden="1" customHeight="1" x14ac:dyDescent="0.25"/>
    <row r="33946" ht="15" hidden="1" customHeight="1" x14ac:dyDescent="0.25"/>
    <row r="33947" ht="15" hidden="1" customHeight="1" x14ac:dyDescent="0.25"/>
    <row r="33948" ht="15" hidden="1" customHeight="1" x14ac:dyDescent="0.25"/>
    <row r="33949" ht="15" hidden="1" customHeight="1" x14ac:dyDescent="0.25"/>
    <row r="33950" ht="15" hidden="1" customHeight="1" x14ac:dyDescent="0.25"/>
    <row r="33951" ht="15" hidden="1" customHeight="1" x14ac:dyDescent="0.25"/>
    <row r="33952" ht="15" hidden="1" customHeight="1" x14ac:dyDescent="0.25"/>
    <row r="33953" ht="15" hidden="1" customHeight="1" x14ac:dyDescent="0.25"/>
    <row r="33954" ht="15" hidden="1" customHeight="1" x14ac:dyDescent="0.25"/>
    <row r="33955" ht="15" hidden="1" customHeight="1" x14ac:dyDescent="0.25"/>
    <row r="33956" ht="15" hidden="1" customHeight="1" x14ac:dyDescent="0.25"/>
    <row r="33957" ht="15" hidden="1" customHeight="1" x14ac:dyDescent="0.25"/>
    <row r="33958" ht="15" hidden="1" customHeight="1" x14ac:dyDescent="0.25"/>
    <row r="33959" ht="15" hidden="1" customHeight="1" x14ac:dyDescent="0.25"/>
    <row r="33960" ht="15" hidden="1" customHeight="1" x14ac:dyDescent="0.25"/>
    <row r="33961" ht="15" hidden="1" customHeight="1" x14ac:dyDescent="0.25"/>
    <row r="33962" ht="15" hidden="1" customHeight="1" x14ac:dyDescent="0.25"/>
    <row r="33963" ht="15" hidden="1" customHeight="1" x14ac:dyDescent="0.25"/>
    <row r="33964" ht="15" hidden="1" customHeight="1" x14ac:dyDescent="0.25"/>
    <row r="33965" ht="15" hidden="1" customHeight="1" x14ac:dyDescent="0.25"/>
    <row r="33966" ht="15" hidden="1" customHeight="1" x14ac:dyDescent="0.25"/>
    <row r="33967" ht="15" hidden="1" customHeight="1" x14ac:dyDescent="0.25"/>
    <row r="33968" ht="15" hidden="1" customHeight="1" x14ac:dyDescent="0.25"/>
    <row r="33969" ht="15" hidden="1" customHeight="1" x14ac:dyDescent="0.25"/>
    <row r="33970" ht="15" hidden="1" customHeight="1" x14ac:dyDescent="0.25"/>
    <row r="33971" ht="15" hidden="1" customHeight="1" x14ac:dyDescent="0.25"/>
    <row r="33972" ht="15" hidden="1" customHeight="1" x14ac:dyDescent="0.25"/>
    <row r="33973" ht="15" hidden="1" customHeight="1" x14ac:dyDescent="0.25"/>
    <row r="33974" ht="15" hidden="1" customHeight="1" x14ac:dyDescent="0.25"/>
    <row r="33975" ht="15" hidden="1" customHeight="1" x14ac:dyDescent="0.25"/>
    <row r="33976" ht="15" hidden="1" customHeight="1" x14ac:dyDescent="0.25"/>
    <row r="33977" ht="15" hidden="1" customHeight="1" x14ac:dyDescent="0.25"/>
    <row r="33978" ht="15" hidden="1" customHeight="1" x14ac:dyDescent="0.25"/>
    <row r="33979" ht="15" hidden="1" customHeight="1" x14ac:dyDescent="0.25"/>
    <row r="33980" ht="15" hidden="1" customHeight="1" x14ac:dyDescent="0.25"/>
    <row r="33981" ht="15" hidden="1" customHeight="1" x14ac:dyDescent="0.25"/>
    <row r="33982" ht="15" hidden="1" customHeight="1" x14ac:dyDescent="0.25"/>
    <row r="33983" ht="15" hidden="1" customHeight="1" x14ac:dyDescent="0.25"/>
    <row r="33984" ht="15" hidden="1" customHeight="1" x14ac:dyDescent="0.25"/>
    <row r="33985" ht="15" hidden="1" customHeight="1" x14ac:dyDescent="0.25"/>
    <row r="33986" ht="15" hidden="1" customHeight="1" x14ac:dyDescent="0.25"/>
    <row r="33987" ht="15" hidden="1" customHeight="1" x14ac:dyDescent="0.25"/>
    <row r="33988" ht="15" hidden="1" customHeight="1" x14ac:dyDescent="0.25"/>
    <row r="33989" ht="15" hidden="1" customHeight="1" x14ac:dyDescent="0.25"/>
    <row r="33990" ht="15" hidden="1" customHeight="1" x14ac:dyDescent="0.25"/>
    <row r="33991" ht="15" hidden="1" customHeight="1" x14ac:dyDescent="0.25"/>
    <row r="33992" ht="15" hidden="1" customHeight="1" x14ac:dyDescent="0.25"/>
    <row r="33993" ht="15" hidden="1" customHeight="1" x14ac:dyDescent="0.25"/>
    <row r="33994" ht="15" hidden="1" customHeight="1" x14ac:dyDescent="0.25"/>
    <row r="33995" ht="15" hidden="1" customHeight="1" x14ac:dyDescent="0.25"/>
    <row r="33996" ht="15" hidden="1" customHeight="1" x14ac:dyDescent="0.25"/>
    <row r="33997" ht="15" hidden="1" customHeight="1" x14ac:dyDescent="0.25"/>
    <row r="33998" ht="15" hidden="1" customHeight="1" x14ac:dyDescent="0.25"/>
    <row r="33999" ht="15" hidden="1" customHeight="1" x14ac:dyDescent="0.25"/>
    <row r="34000" ht="15" hidden="1" customHeight="1" x14ac:dyDescent="0.25"/>
    <row r="34001" ht="15" hidden="1" customHeight="1" x14ac:dyDescent="0.25"/>
    <row r="34002" ht="15" hidden="1" customHeight="1" x14ac:dyDescent="0.25"/>
    <row r="34003" ht="15" hidden="1" customHeight="1" x14ac:dyDescent="0.25"/>
    <row r="34004" ht="15" hidden="1" customHeight="1" x14ac:dyDescent="0.25"/>
    <row r="34005" ht="15" hidden="1" customHeight="1" x14ac:dyDescent="0.25"/>
    <row r="34006" ht="15" hidden="1" customHeight="1" x14ac:dyDescent="0.25"/>
    <row r="34007" ht="15" hidden="1" customHeight="1" x14ac:dyDescent="0.25"/>
    <row r="34008" ht="15" hidden="1" customHeight="1" x14ac:dyDescent="0.25"/>
    <row r="34009" ht="15" hidden="1" customHeight="1" x14ac:dyDescent="0.25"/>
    <row r="34010" ht="15" hidden="1" customHeight="1" x14ac:dyDescent="0.25"/>
    <row r="34011" ht="15" hidden="1" customHeight="1" x14ac:dyDescent="0.25"/>
    <row r="34012" ht="15" hidden="1" customHeight="1" x14ac:dyDescent="0.25"/>
    <row r="34013" ht="15" hidden="1" customHeight="1" x14ac:dyDescent="0.25"/>
    <row r="34014" ht="15" hidden="1" customHeight="1" x14ac:dyDescent="0.25"/>
    <row r="34015" ht="15" hidden="1" customHeight="1" x14ac:dyDescent="0.25"/>
    <row r="34016" ht="15" hidden="1" customHeight="1" x14ac:dyDescent="0.25"/>
    <row r="34017" ht="15" hidden="1" customHeight="1" x14ac:dyDescent="0.25"/>
    <row r="34018" ht="15" hidden="1" customHeight="1" x14ac:dyDescent="0.25"/>
    <row r="34019" ht="15" hidden="1" customHeight="1" x14ac:dyDescent="0.25"/>
    <row r="34020" ht="15" hidden="1" customHeight="1" x14ac:dyDescent="0.25"/>
    <row r="34021" ht="15" hidden="1" customHeight="1" x14ac:dyDescent="0.25"/>
    <row r="34022" ht="15" hidden="1" customHeight="1" x14ac:dyDescent="0.25"/>
    <row r="34023" ht="15" hidden="1" customHeight="1" x14ac:dyDescent="0.25"/>
    <row r="34024" ht="15" hidden="1" customHeight="1" x14ac:dyDescent="0.25"/>
    <row r="34025" ht="15" hidden="1" customHeight="1" x14ac:dyDescent="0.25"/>
    <row r="34026" ht="15" hidden="1" customHeight="1" x14ac:dyDescent="0.25"/>
    <row r="34027" ht="15" hidden="1" customHeight="1" x14ac:dyDescent="0.25"/>
    <row r="34028" ht="15" hidden="1" customHeight="1" x14ac:dyDescent="0.25"/>
    <row r="34029" ht="15" hidden="1" customHeight="1" x14ac:dyDescent="0.25"/>
    <row r="34030" ht="15" hidden="1" customHeight="1" x14ac:dyDescent="0.25"/>
    <row r="34031" ht="15" hidden="1" customHeight="1" x14ac:dyDescent="0.25"/>
    <row r="34032" ht="15" hidden="1" customHeight="1" x14ac:dyDescent="0.25"/>
    <row r="34033" ht="15" hidden="1" customHeight="1" x14ac:dyDescent="0.25"/>
    <row r="34034" ht="15" hidden="1" customHeight="1" x14ac:dyDescent="0.25"/>
    <row r="34035" ht="15" hidden="1" customHeight="1" x14ac:dyDescent="0.25"/>
    <row r="34036" ht="15" hidden="1" customHeight="1" x14ac:dyDescent="0.25"/>
    <row r="34037" ht="15" hidden="1" customHeight="1" x14ac:dyDescent="0.25"/>
    <row r="34038" ht="15" hidden="1" customHeight="1" x14ac:dyDescent="0.25"/>
    <row r="34039" ht="15" hidden="1" customHeight="1" x14ac:dyDescent="0.25"/>
    <row r="34040" ht="15" hidden="1" customHeight="1" x14ac:dyDescent="0.25"/>
    <row r="34041" ht="15" hidden="1" customHeight="1" x14ac:dyDescent="0.25"/>
    <row r="34042" ht="15" hidden="1" customHeight="1" x14ac:dyDescent="0.25"/>
    <row r="34043" ht="15" hidden="1" customHeight="1" x14ac:dyDescent="0.25"/>
    <row r="34044" ht="15" hidden="1" customHeight="1" x14ac:dyDescent="0.25"/>
    <row r="34045" ht="15" hidden="1" customHeight="1" x14ac:dyDescent="0.25"/>
    <row r="34046" ht="15" hidden="1" customHeight="1" x14ac:dyDescent="0.25"/>
    <row r="34047" ht="15" hidden="1" customHeight="1" x14ac:dyDescent="0.25"/>
    <row r="34048" ht="15" hidden="1" customHeight="1" x14ac:dyDescent="0.25"/>
    <row r="34049" ht="15" hidden="1" customHeight="1" x14ac:dyDescent="0.25"/>
    <row r="34050" ht="15" hidden="1" customHeight="1" x14ac:dyDescent="0.25"/>
    <row r="34051" ht="15" hidden="1" customHeight="1" x14ac:dyDescent="0.25"/>
    <row r="34052" ht="15" hidden="1" customHeight="1" x14ac:dyDescent="0.25"/>
    <row r="34053" ht="15" hidden="1" customHeight="1" x14ac:dyDescent="0.25"/>
    <row r="34054" ht="15" hidden="1" customHeight="1" x14ac:dyDescent="0.25"/>
    <row r="34055" ht="15" hidden="1" customHeight="1" x14ac:dyDescent="0.25"/>
    <row r="34056" ht="15" hidden="1" customHeight="1" x14ac:dyDescent="0.25"/>
    <row r="34057" ht="15" hidden="1" customHeight="1" x14ac:dyDescent="0.25"/>
    <row r="34058" ht="15" hidden="1" customHeight="1" x14ac:dyDescent="0.25"/>
    <row r="34059" ht="15" hidden="1" customHeight="1" x14ac:dyDescent="0.25"/>
    <row r="34060" ht="15" hidden="1" customHeight="1" x14ac:dyDescent="0.25"/>
    <row r="34061" ht="15" hidden="1" customHeight="1" x14ac:dyDescent="0.25"/>
    <row r="34062" ht="15" hidden="1" customHeight="1" x14ac:dyDescent="0.25"/>
    <row r="34063" ht="15" hidden="1" customHeight="1" x14ac:dyDescent="0.25"/>
    <row r="34064" ht="15" hidden="1" customHeight="1" x14ac:dyDescent="0.25"/>
    <row r="34065" ht="15" hidden="1" customHeight="1" x14ac:dyDescent="0.25"/>
    <row r="34066" ht="15" hidden="1" customHeight="1" x14ac:dyDescent="0.25"/>
    <row r="34067" ht="15" hidden="1" customHeight="1" x14ac:dyDescent="0.25"/>
    <row r="34068" ht="15" hidden="1" customHeight="1" x14ac:dyDescent="0.25"/>
    <row r="34069" ht="15" hidden="1" customHeight="1" x14ac:dyDescent="0.25"/>
    <row r="34070" ht="15" hidden="1" customHeight="1" x14ac:dyDescent="0.25"/>
    <row r="34071" ht="15" hidden="1" customHeight="1" x14ac:dyDescent="0.25"/>
    <row r="34072" ht="15" hidden="1" customHeight="1" x14ac:dyDescent="0.25"/>
    <row r="34073" ht="15" hidden="1" customHeight="1" x14ac:dyDescent="0.25"/>
    <row r="34074" ht="15" hidden="1" customHeight="1" x14ac:dyDescent="0.25"/>
    <row r="34075" ht="15" hidden="1" customHeight="1" x14ac:dyDescent="0.25"/>
    <row r="34076" ht="15" hidden="1" customHeight="1" x14ac:dyDescent="0.25"/>
    <row r="34077" ht="15" hidden="1" customHeight="1" x14ac:dyDescent="0.25"/>
    <row r="34078" ht="15" hidden="1" customHeight="1" x14ac:dyDescent="0.25"/>
    <row r="34079" ht="15" hidden="1" customHeight="1" x14ac:dyDescent="0.25"/>
    <row r="34080" ht="15" hidden="1" customHeight="1" x14ac:dyDescent="0.25"/>
    <row r="34081" ht="15" hidden="1" customHeight="1" x14ac:dyDescent="0.25"/>
    <row r="34082" ht="15" hidden="1" customHeight="1" x14ac:dyDescent="0.25"/>
    <row r="34083" ht="15" hidden="1" customHeight="1" x14ac:dyDescent="0.25"/>
    <row r="34084" ht="15" hidden="1" customHeight="1" x14ac:dyDescent="0.25"/>
    <row r="34085" ht="15" hidden="1" customHeight="1" x14ac:dyDescent="0.25"/>
    <row r="34086" ht="15" hidden="1" customHeight="1" x14ac:dyDescent="0.25"/>
    <row r="34087" ht="15" hidden="1" customHeight="1" x14ac:dyDescent="0.25"/>
    <row r="34088" ht="15" hidden="1" customHeight="1" x14ac:dyDescent="0.25"/>
    <row r="34089" ht="15" hidden="1" customHeight="1" x14ac:dyDescent="0.25"/>
    <row r="34090" ht="15" hidden="1" customHeight="1" x14ac:dyDescent="0.25"/>
    <row r="34091" ht="15" hidden="1" customHeight="1" x14ac:dyDescent="0.25"/>
    <row r="34092" ht="15" hidden="1" customHeight="1" x14ac:dyDescent="0.25"/>
    <row r="34093" ht="15" hidden="1" customHeight="1" x14ac:dyDescent="0.25"/>
    <row r="34094" ht="15" hidden="1" customHeight="1" x14ac:dyDescent="0.25"/>
    <row r="34095" ht="15" hidden="1" customHeight="1" x14ac:dyDescent="0.25"/>
    <row r="34096" ht="15" hidden="1" customHeight="1" x14ac:dyDescent="0.25"/>
    <row r="34097" ht="15" hidden="1" customHeight="1" x14ac:dyDescent="0.25"/>
    <row r="34098" ht="15" hidden="1" customHeight="1" x14ac:dyDescent="0.25"/>
    <row r="34099" ht="15" hidden="1" customHeight="1" x14ac:dyDescent="0.25"/>
    <row r="34100" ht="15" hidden="1" customHeight="1" x14ac:dyDescent="0.25"/>
    <row r="34101" ht="15" hidden="1" customHeight="1" x14ac:dyDescent="0.25"/>
    <row r="34102" ht="15" hidden="1" customHeight="1" x14ac:dyDescent="0.25"/>
    <row r="34103" ht="15" hidden="1" customHeight="1" x14ac:dyDescent="0.25"/>
    <row r="34104" ht="15" hidden="1" customHeight="1" x14ac:dyDescent="0.25"/>
    <row r="34105" ht="15" hidden="1" customHeight="1" x14ac:dyDescent="0.25"/>
    <row r="34106" ht="15" hidden="1" customHeight="1" x14ac:dyDescent="0.25"/>
    <row r="34107" ht="15" hidden="1" customHeight="1" x14ac:dyDescent="0.25"/>
    <row r="34108" ht="15" hidden="1" customHeight="1" x14ac:dyDescent="0.25"/>
    <row r="34109" ht="15" hidden="1" customHeight="1" x14ac:dyDescent="0.25"/>
    <row r="34110" ht="15" hidden="1" customHeight="1" x14ac:dyDescent="0.25"/>
    <row r="34111" ht="15" hidden="1" customHeight="1" x14ac:dyDescent="0.25"/>
    <row r="34112" ht="15" hidden="1" customHeight="1" x14ac:dyDescent="0.25"/>
    <row r="34113" ht="15" hidden="1" customHeight="1" x14ac:dyDescent="0.25"/>
    <row r="34114" ht="15" hidden="1" customHeight="1" x14ac:dyDescent="0.25"/>
    <row r="34115" ht="15" hidden="1" customHeight="1" x14ac:dyDescent="0.25"/>
    <row r="34116" ht="15" hidden="1" customHeight="1" x14ac:dyDescent="0.25"/>
    <row r="34117" ht="15" hidden="1" customHeight="1" x14ac:dyDescent="0.25"/>
    <row r="34118" ht="15" hidden="1" customHeight="1" x14ac:dyDescent="0.25"/>
    <row r="34119" ht="15" hidden="1" customHeight="1" x14ac:dyDescent="0.25"/>
    <row r="34120" ht="15" hidden="1" customHeight="1" x14ac:dyDescent="0.25"/>
    <row r="34121" ht="15" hidden="1" customHeight="1" x14ac:dyDescent="0.25"/>
    <row r="34122" ht="15" hidden="1" customHeight="1" x14ac:dyDescent="0.25"/>
    <row r="34123" ht="15" hidden="1" customHeight="1" x14ac:dyDescent="0.25"/>
    <row r="34124" ht="15" hidden="1" customHeight="1" x14ac:dyDescent="0.25"/>
    <row r="34125" ht="15" hidden="1" customHeight="1" x14ac:dyDescent="0.25"/>
    <row r="34126" ht="15" hidden="1" customHeight="1" x14ac:dyDescent="0.25"/>
    <row r="34127" ht="15" hidden="1" customHeight="1" x14ac:dyDescent="0.25"/>
    <row r="34128" ht="15" hidden="1" customHeight="1" x14ac:dyDescent="0.25"/>
    <row r="34129" ht="15" hidden="1" customHeight="1" x14ac:dyDescent="0.25"/>
    <row r="34130" ht="15" hidden="1" customHeight="1" x14ac:dyDescent="0.25"/>
    <row r="34131" ht="15" hidden="1" customHeight="1" x14ac:dyDescent="0.25"/>
    <row r="34132" ht="15" hidden="1" customHeight="1" x14ac:dyDescent="0.25"/>
    <row r="34133" ht="15" hidden="1" customHeight="1" x14ac:dyDescent="0.25"/>
    <row r="34134" ht="15" hidden="1" customHeight="1" x14ac:dyDescent="0.25"/>
    <row r="34135" ht="15" hidden="1" customHeight="1" x14ac:dyDescent="0.25"/>
    <row r="34136" ht="15" hidden="1" customHeight="1" x14ac:dyDescent="0.25"/>
    <row r="34137" ht="15" hidden="1" customHeight="1" x14ac:dyDescent="0.25"/>
    <row r="34138" ht="15" hidden="1" customHeight="1" x14ac:dyDescent="0.25"/>
    <row r="34139" ht="15" hidden="1" customHeight="1" x14ac:dyDescent="0.25"/>
    <row r="34140" ht="15" hidden="1" customHeight="1" x14ac:dyDescent="0.25"/>
    <row r="34141" ht="15" hidden="1" customHeight="1" x14ac:dyDescent="0.25"/>
    <row r="34142" ht="15" hidden="1" customHeight="1" x14ac:dyDescent="0.25"/>
    <row r="34143" ht="15" hidden="1" customHeight="1" x14ac:dyDescent="0.25"/>
    <row r="34144" ht="15" hidden="1" customHeight="1" x14ac:dyDescent="0.25"/>
    <row r="34145" ht="15" hidden="1" customHeight="1" x14ac:dyDescent="0.25"/>
    <row r="34146" ht="15" hidden="1" customHeight="1" x14ac:dyDescent="0.25"/>
    <row r="34147" ht="15" hidden="1" customHeight="1" x14ac:dyDescent="0.25"/>
    <row r="34148" ht="15" hidden="1" customHeight="1" x14ac:dyDescent="0.25"/>
    <row r="34149" ht="15" hidden="1" customHeight="1" x14ac:dyDescent="0.25"/>
    <row r="34150" ht="15" hidden="1" customHeight="1" x14ac:dyDescent="0.25"/>
    <row r="34151" ht="15" hidden="1" customHeight="1" x14ac:dyDescent="0.25"/>
    <row r="34152" ht="15" hidden="1" customHeight="1" x14ac:dyDescent="0.25"/>
    <row r="34153" ht="15" hidden="1" customHeight="1" x14ac:dyDescent="0.25"/>
    <row r="34154" ht="15" hidden="1" customHeight="1" x14ac:dyDescent="0.25"/>
    <row r="34155" ht="15" hidden="1" customHeight="1" x14ac:dyDescent="0.25"/>
    <row r="34156" ht="15" hidden="1" customHeight="1" x14ac:dyDescent="0.25"/>
    <row r="34157" ht="15" hidden="1" customHeight="1" x14ac:dyDescent="0.25"/>
    <row r="34158" ht="15" hidden="1" customHeight="1" x14ac:dyDescent="0.25"/>
    <row r="34159" ht="15" hidden="1" customHeight="1" x14ac:dyDescent="0.25"/>
    <row r="34160" ht="15" hidden="1" customHeight="1" x14ac:dyDescent="0.25"/>
    <row r="34161" ht="15" hidden="1" customHeight="1" x14ac:dyDescent="0.25"/>
    <row r="34162" ht="15" hidden="1" customHeight="1" x14ac:dyDescent="0.25"/>
    <row r="34163" ht="15" hidden="1" customHeight="1" x14ac:dyDescent="0.25"/>
    <row r="34164" ht="15" hidden="1" customHeight="1" x14ac:dyDescent="0.25"/>
    <row r="34165" ht="15" hidden="1" customHeight="1" x14ac:dyDescent="0.25"/>
    <row r="34166" ht="15" hidden="1" customHeight="1" x14ac:dyDescent="0.25"/>
    <row r="34167" ht="15" hidden="1" customHeight="1" x14ac:dyDescent="0.25"/>
    <row r="34168" ht="15" hidden="1" customHeight="1" x14ac:dyDescent="0.25"/>
    <row r="34169" ht="15" hidden="1" customHeight="1" x14ac:dyDescent="0.25"/>
    <row r="34170" ht="15" hidden="1" customHeight="1" x14ac:dyDescent="0.25"/>
    <row r="34171" ht="15" hidden="1" customHeight="1" x14ac:dyDescent="0.25"/>
    <row r="34172" ht="15" hidden="1" customHeight="1" x14ac:dyDescent="0.25"/>
    <row r="34173" ht="15" hidden="1" customHeight="1" x14ac:dyDescent="0.25"/>
    <row r="34174" ht="15" hidden="1" customHeight="1" x14ac:dyDescent="0.25"/>
    <row r="34175" ht="15" hidden="1" customHeight="1" x14ac:dyDescent="0.25"/>
    <row r="34176" ht="15" hidden="1" customHeight="1" x14ac:dyDescent="0.25"/>
    <row r="34177" ht="15" hidden="1" customHeight="1" x14ac:dyDescent="0.25"/>
    <row r="34178" ht="15" hidden="1" customHeight="1" x14ac:dyDescent="0.25"/>
    <row r="34179" ht="15" hidden="1" customHeight="1" x14ac:dyDescent="0.25"/>
    <row r="34180" ht="15" hidden="1" customHeight="1" x14ac:dyDescent="0.25"/>
    <row r="34181" ht="15" hidden="1" customHeight="1" x14ac:dyDescent="0.25"/>
    <row r="34182" ht="15" hidden="1" customHeight="1" x14ac:dyDescent="0.25"/>
    <row r="34183" ht="15" hidden="1" customHeight="1" x14ac:dyDescent="0.25"/>
    <row r="34184" ht="15" hidden="1" customHeight="1" x14ac:dyDescent="0.25"/>
    <row r="34185" ht="15" hidden="1" customHeight="1" x14ac:dyDescent="0.25"/>
    <row r="34186" ht="15" hidden="1" customHeight="1" x14ac:dyDescent="0.25"/>
    <row r="34187" ht="15" hidden="1" customHeight="1" x14ac:dyDescent="0.25"/>
    <row r="34188" ht="15" hidden="1" customHeight="1" x14ac:dyDescent="0.25"/>
    <row r="34189" ht="15" hidden="1" customHeight="1" x14ac:dyDescent="0.25"/>
    <row r="34190" ht="15" hidden="1" customHeight="1" x14ac:dyDescent="0.25"/>
    <row r="34191" ht="15" hidden="1" customHeight="1" x14ac:dyDescent="0.25"/>
    <row r="34192" ht="15" hidden="1" customHeight="1" x14ac:dyDescent="0.25"/>
    <row r="34193" ht="15" hidden="1" customHeight="1" x14ac:dyDescent="0.25"/>
    <row r="34194" ht="15" hidden="1" customHeight="1" x14ac:dyDescent="0.25"/>
    <row r="34195" ht="15" hidden="1" customHeight="1" x14ac:dyDescent="0.25"/>
    <row r="34196" ht="15" hidden="1" customHeight="1" x14ac:dyDescent="0.25"/>
    <row r="34197" ht="15" hidden="1" customHeight="1" x14ac:dyDescent="0.25"/>
    <row r="34198" ht="15" hidden="1" customHeight="1" x14ac:dyDescent="0.25"/>
    <row r="34199" ht="15" hidden="1" customHeight="1" x14ac:dyDescent="0.25"/>
    <row r="34200" ht="15" hidden="1" customHeight="1" x14ac:dyDescent="0.25"/>
    <row r="34201" ht="15" hidden="1" customHeight="1" x14ac:dyDescent="0.25"/>
    <row r="34202" ht="15" hidden="1" customHeight="1" x14ac:dyDescent="0.25"/>
    <row r="34203" ht="15" hidden="1" customHeight="1" x14ac:dyDescent="0.25"/>
    <row r="34204" ht="15" hidden="1" customHeight="1" x14ac:dyDescent="0.25"/>
    <row r="34205" ht="15" hidden="1" customHeight="1" x14ac:dyDescent="0.25"/>
    <row r="34206" ht="15" hidden="1" customHeight="1" x14ac:dyDescent="0.25"/>
    <row r="34207" ht="15" hidden="1" customHeight="1" x14ac:dyDescent="0.25"/>
    <row r="34208" ht="15" hidden="1" customHeight="1" x14ac:dyDescent="0.25"/>
    <row r="34209" ht="15" hidden="1" customHeight="1" x14ac:dyDescent="0.25"/>
    <row r="34210" ht="15" hidden="1" customHeight="1" x14ac:dyDescent="0.25"/>
    <row r="34211" ht="15" hidden="1" customHeight="1" x14ac:dyDescent="0.25"/>
    <row r="34212" ht="15" hidden="1" customHeight="1" x14ac:dyDescent="0.25"/>
    <row r="34213" ht="15" hidden="1" customHeight="1" x14ac:dyDescent="0.25"/>
    <row r="34214" ht="15" hidden="1" customHeight="1" x14ac:dyDescent="0.25"/>
    <row r="34215" ht="15" hidden="1" customHeight="1" x14ac:dyDescent="0.25"/>
    <row r="34216" ht="15" hidden="1" customHeight="1" x14ac:dyDescent="0.25"/>
    <row r="34217" ht="15" hidden="1" customHeight="1" x14ac:dyDescent="0.25"/>
    <row r="34218" ht="15" hidden="1" customHeight="1" x14ac:dyDescent="0.25"/>
    <row r="34219" ht="15" hidden="1" customHeight="1" x14ac:dyDescent="0.25"/>
    <row r="34220" ht="15" hidden="1" customHeight="1" x14ac:dyDescent="0.25"/>
    <row r="34221" ht="15" hidden="1" customHeight="1" x14ac:dyDescent="0.25"/>
    <row r="34222" ht="15" hidden="1" customHeight="1" x14ac:dyDescent="0.25"/>
    <row r="34223" ht="15" hidden="1" customHeight="1" x14ac:dyDescent="0.25"/>
    <row r="34224" ht="15" hidden="1" customHeight="1" x14ac:dyDescent="0.25"/>
    <row r="34225" ht="15" hidden="1" customHeight="1" x14ac:dyDescent="0.25"/>
    <row r="34226" ht="15" hidden="1" customHeight="1" x14ac:dyDescent="0.25"/>
    <row r="34227" ht="15" hidden="1" customHeight="1" x14ac:dyDescent="0.25"/>
    <row r="34228" ht="15" hidden="1" customHeight="1" x14ac:dyDescent="0.25"/>
    <row r="34229" ht="15" hidden="1" customHeight="1" x14ac:dyDescent="0.25"/>
    <row r="34230" ht="15" hidden="1" customHeight="1" x14ac:dyDescent="0.25"/>
    <row r="34231" ht="15" hidden="1" customHeight="1" x14ac:dyDescent="0.25"/>
    <row r="34232" ht="15" hidden="1" customHeight="1" x14ac:dyDescent="0.25"/>
    <row r="34233" ht="15" hidden="1" customHeight="1" x14ac:dyDescent="0.25"/>
    <row r="34234" ht="15" hidden="1" customHeight="1" x14ac:dyDescent="0.25"/>
    <row r="34235" ht="15" hidden="1" customHeight="1" x14ac:dyDescent="0.25"/>
    <row r="34236" ht="15" hidden="1" customHeight="1" x14ac:dyDescent="0.25"/>
    <row r="34237" ht="15" hidden="1" customHeight="1" x14ac:dyDescent="0.25"/>
    <row r="34238" ht="15" hidden="1" customHeight="1" x14ac:dyDescent="0.25"/>
    <row r="34239" ht="15" hidden="1" customHeight="1" x14ac:dyDescent="0.25"/>
    <row r="34240" ht="15" hidden="1" customHeight="1" x14ac:dyDescent="0.25"/>
    <row r="34241" ht="15" hidden="1" customHeight="1" x14ac:dyDescent="0.25"/>
    <row r="34242" ht="15" hidden="1" customHeight="1" x14ac:dyDescent="0.25"/>
    <row r="34243" ht="15" hidden="1" customHeight="1" x14ac:dyDescent="0.25"/>
    <row r="34244" ht="15" hidden="1" customHeight="1" x14ac:dyDescent="0.25"/>
    <row r="34245" ht="15" hidden="1" customHeight="1" x14ac:dyDescent="0.25"/>
    <row r="34246" ht="15" hidden="1" customHeight="1" x14ac:dyDescent="0.25"/>
    <row r="34247" ht="15" hidden="1" customHeight="1" x14ac:dyDescent="0.25"/>
    <row r="34248" ht="15" hidden="1" customHeight="1" x14ac:dyDescent="0.25"/>
    <row r="34249" ht="15" hidden="1" customHeight="1" x14ac:dyDescent="0.25"/>
    <row r="34250" ht="15" hidden="1" customHeight="1" x14ac:dyDescent="0.25"/>
    <row r="34251" ht="15" hidden="1" customHeight="1" x14ac:dyDescent="0.25"/>
    <row r="34252" ht="15" hidden="1" customHeight="1" x14ac:dyDescent="0.25"/>
    <row r="34253" ht="15" hidden="1" customHeight="1" x14ac:dyDescent="0.25"/>
    <row r="34254" ht="15" hidden="1" customHeight="1" x14ac:dyDescent="0.25"/>
    <row r="34255" ht="15" hidden="1" customHeight="1" x14ac:dyDescent="0.25"/>
    <row r="34256" ht="15" hidden="1" customHeight="1" x14ac:dyDescent="0.25"/>
    <row r="34257" ht="15" hidden="1" customHeight="1" x14ac:dyDescent="0.25"/>
    <row r="34258" ht="15" hidden="1" customHeight="1" x14ac:dyDescent="0.25"/>
    <row r="34259" ht="15" hidden="1" customHeight="1" x14ac:dyDescent="0.25"/>
    <row r="34260" ht="15" hidden="1" customHeight="1" x14ac:dyDescent="0.25"/>
    <row r="34261" ht="15" hidden="1" customHeight="1" x14ac:dyDescent="0.25"/>
    <row r="34262" ht="15" hidden="1" customHeight="1" x14ac:dyDescent="0.25"/>
    <row r="34263" ht="15" hidden="1" customHeight="1" x14ac:dyDescent="0.25"/>
    <row r="34264" ht="15" hidden="1" customHeight="1" x14ac:dyDescent="0.25"/>
    <row r="34265" ht="15" hidden="1" customHeight="1" x14ac:dyDescent="0.25"/>
    <row r="34266" ht="15" hidden="1" customHeight="1" x14ac:dyDescent="0.25"/>
    <row r="34267" ht="15" hidden="1" customHeight="1" x14ac:dyDescent="0.25"/>
    <row r="34268" ht="15" hidden="1" customHeight="1" x14ac:dyDescent="0.25"/>
    <row r="34269" ht="15" hidden="1" customHeight="1" x14ac:dyDescent="0.25"/>
    <row r="34270" ht="15" hidden="1" customHeight="1" x14ac:dyDescent="0.25"/>
    <row r="34271" ht="15" hidden="1" customHeight="1" x14ac:dyDescent="0.25"/>
    <row r="34272" ht="15" hidden="1" customHeight="1" x14ac:dyDescent="0.25"/>
    <row r="34273" ht="15" hidden="1" customHeight="1" x14ac:dyDescent="0.25"/>
    <row r="34274" ht="15" hidden="1" customHeight="1" x14ac:dyDescent="0.25"/>
    <row r="34275" ht="15" hidden="1" customHeight="1" x14ac:dyDescent="0.25"/>
    <row r="34276" ht="15" hidden="1" customHeight="1" x14ac:dyDescent="0.25"/>
    <row r="34277" ht="15" hidden="1" customHeight="1" x14ac:dyDescent="0.25"/>
    <row r="34278" ht="15" hidden="1" customHeight="1" x14ac:dyDescent="0.25"/>
    <row r="34279" ht="15" hidden="1" customHeight="1" x14ac:dyDescent="0.25"/>
    <row r="34280" ht="15" hidden="1" customHeight="1" x14ac:dyDescent="0.25"/>
    <row r="34281" ht="15" hidden="1" customHeight="1" x14ac:dyDescent="0.25"/>
    <row r="34282" ht="15" hidden="1" customHeight="1" x14ac:dyDescent="0.25"/>
    <row r="34283" ht="15" hidden="1" customHeight="1" x14ac:dyDescent="0.25"/>
    <row r="34284" ht="15" hidden="1" customHeight="1" x14ac:dyDescent="0.25"/>
    <row r="34285" ht="15" hidden="1" customHeight="1" x14ac:dyDescent="0.25"/>
    <row r="34286" ht="15" hidden="1" customHeight="1" x14ac:dyDescent="0.25"/>
    <row r="34287" ht="15" hidden="1" customHeight="1" x14ac:dyDescent="0.25"/>
    <row r="34288" ht="15" hidden="1" customHeight="1" x14ac:dyDescent="0.25"/>
    <row r="34289" ht="15" hidden="1" customHeight="1" x14ac:dyDescent="0.25"/>
    <row r="34290" ht="15" hidden="1" customHeight="1" x14ac:dyDescent="0.25"/>
    <row r="34291" ht="15" hidden="1" customHeight="1" x14ac:dyDescent="0.25"/>
    <row r="34292" ht="15" hidden="1" customHeight="1" x14ac:dyDescent="0.25"/>
    <row r="34293" ht="15" hidden="1" customHeight="1" x14ac:dyDescent="0.25"/>
    <row r="34294" ht="15" hidden="1" customHeight="1" x14ac:dyDescent="0.25"/>
    <row r="34295" ht="15" hidden="1" customHeight="1" x14ac:dyDescent="0.25"/>
    <row r="34296" ht="15" hidden="1" customHeight="1" x14ac:dyDescent="0.25"/>
    <row r="34297" ht="15" hidden="1" customHeight="1" x14ac:dyDescent="0.25"/>
    <row r="34298" ht="15" hidden="1" customHeight="1" x14ac:dyDescent="0.25"/>
    <row r="34299" ht="15" hidden="1" customHeight="1" x14ac:dyDescent="0.25"/>
    <row r="34300" ht="15" hidden="1" customHeight="1" x14ac:dyDescent="0.25"/>
    <row r="34301" ht="15" hidden="1" customHeight="1" x14ac:dyDescent="0.25"/>
    <row r="34302" ht="15" hidden="1" customHeight="1" x14ac:dyDescent="0.25"/>
    <row r="34303" ht="15" hidden="1" customHeight="1" x14ac:dyDescent="0.25"/>
    <row r="34304" ht="15" hidden="1" customHeight="1" x14ac:dyDescent="0.25"/>
    <row r="34305" ht="15" hidden="1" customHeight="1" x14ac:dyDescent="0.25"/>
    <row r="34306" ht="15" hidden="1" customHeight="1" x14ac:dyDescent="0.25"/>
    <row r="34307" ht="15" hidden="1" customHeight="1" x14ac:dyDescent="0.25"/>
    <row r="34308" ht="15" hidden="1" customHeight="1" x14ac:dyDescent="0.25"/>
    <row r="34309" ht="15" hidden="1" customHeight="1" x14ac:dyDescent="0.25"/>
    <row r="34310" ht="15" hidden="1" customHeight="1" x14ac:dyDescent="0.25"/>
    <row r="34311" ht="15" hidden="1" customHeight="1" x14ac:dyDescent="0.25"/>
    <row r="34312" ht="15" hidden="1" customHeight="1" x14ac:dyDescent="0.25"/>
    <row r="34313" ht="15" hidden="1" customHeight="1" x14ac:dyDescent="0.25"/>
    <row r="34314" ht="15" hidden="1" customHeight="1" x14ac:dyDescent="0.25"/>
    <row r="34315" ht="15" hidden="1" customHeight="1" x14ac:dyDescent="0.25"/>
    <row r="34316" ht="15" hidden="1" customHeight="1" x14ac:dyDescent="0.25"/>
    <row r="34317" ht="15" hidden="1" customHeight="1" x14ac:dyDescent="0.25"/>
    <row r="34318" ht="15" hidden="1" customHeight="1" x14ac:dyDescent="0.25"/>
    <row r="34319" ht="15" hidden="1" customHeight="1" x14ac:dyDescent="0.25"/>
    <row r="34320" ht="15" hidden="1" customHeight="1" x14ac:dyDescent="0.25"/>
    <row r="34321" ht="15" hidden="1" customHeight="1" x14ac:dyDescent="0.25"/>
    <row r="34322" ht="15" hidden="1" customHeight="1" x14ac:dyDescent="0.25"/>
    <row r="34323" ht="15" hidden="1" customHeight="1" x14ac:dyDescent="0.25"/>
    <row r="34324" ht="15" hidden="1" customHeight="1" x14ac:dyDescent="0.25"/>
    <row r="34325" ht="15" hidden="1" customHeight="1" x14ac:dyDescent="0.25"/>
    <row r="34326" ht="15" hidden="1" customHeight="1" x14ac:dyDescent="0.25"/>
    <row r="34327" ht="15" hidden="1" customHeight="1" x14ac:dyDescent="0.25"/>
    <row r="34328" ht="15" hidden="1" customHeight="1" x14ac:dyDescent="0.25"/>
    <row r="34329" ht="15" hidden="1" customHeight="1" x14ac:dyDescent="0.25"/>
    <row r="34330" ht="15" hidden="1" customHeight="1" x14ac:dyDescent="0.25"/>
    <row r="34331" ht="15" hidden="1" customHeight="1" x14ac:dyDescent="0.25"/>
    <row r="34332" ht="15" hidden="1" customHeight="1" x14ac:dyDescent="0.25"/>
    <row r="34333" ht="15" hidden="1" customHeight="1" x14ac:dyDescent="0.25"/>
    <row r="34334" ht="15" hidden="1" customHeight="1" x14ac:dyDescent="0.25"/>
    <row r="34335" ht="15" hidden="1" customHeight="1" x14ac:dyDescent="0.25"/>
    <row r="34336" ht="15" hidden="1" customHeight="1" x14ac:dyDescent="0.25"/>
    <row r="34337" ht="15" hidden="1" customHeight="1" x14ac:dyDescent="0.25"/>
    <row r="34338" ht="15" hidden="1" customHeight="1" x14ac:dyDescent="0.25"/>
    <row r="34339" ht="15" hidden="1" customHeight="1" x14ac:dyDescent="0.25"/>
    <row r="34340" ht="15" hidden="1" customHeight="1" x14ac:dyDescent="0.25"/>
    <row r="34341" ht="15" hidden="1" customHeight="1" x14ac:dyDescent="0.25"/>
    <row r="34342" ht="15" hidden="1" customHeight="1" x14ac:dyDescent="0.25"/>
    <row r="34343" ht="15" hidden="1" customHeight="1" x14ac:dyDescent="0.25"/>
    <row r="34344" ht="15" hidden="1" customHeight="1" x14ac:dyDescent="0.25"/>
    <row r="34345" ht="15" hidden="1" customHeight="1" x14ac:dyDescent="0.25"/>
    <row r="34346" ht="15" hidden="1" customHeight="1" x14ac:dyDescent="0.25"/>
    <row r="34347" ht="15" hidden="1" customHeight="1" x14ac:dyDescent="0.25"/>
    <row r="34348" ht="15" hidden="1" customHeight="1" x14ac:dyDescent="0.25"/>
    <row r="34349" ht="15" hidden="1" customHeight="1" x14ac:dyDescent="0.25"/>
    <row r="34350" ht="15" hidden="1" customHeight="1" x14ac:dyDescent="0.25"/>
    <row r="34351" ht="15" hidden="1" customHeight="1" x14ac:dyDescent="0.25"/>
    <row r="34352" ht="15" hidden="1" customHeight="1" x14ac:dyDescent="0.25"/>
    <row r="34353" ht="15" hidden="1" customHeight="1" x14ac:dyDescent="0.25"/>
    <row r="34354" ht="15" hidden="1" customHeight="1" x14ac:dyDescent="0.25"/>
    <row r="34355" ht="15" hidden="1" customHeight="1" x14ac:dyDescent="0.25"/>
    <row r="34356" ht="15" hidden="1" customHeight="1" x14ac:dyDescent="0.25"/>
    <row r="34357" ht="15" hidden="1" customHeight="1" x14ac:dyDescent="0.25"/>
    <row r="34358" ht="15" hidden="1" customHeight="1" x14ac:dyDescent="0.25"/>
    <row r="34359" ht="15" hidden="1" customHeight="1" x14ac:dyDescent="0.25"/>
    <row r="34360" ht="15" hidden="1" customHeight="1" x14ac:dyDescent="0.25"/>
    <row r="34361" ht="15" hidden="1" customHeight="1" x14ac:dyDescent="0.25"/>
    <row r="34362" ht="15" hidden="1" customHeight="1" x14ac:dyDescent="0.25"/>
    <row r="34363" ht="15" hidden="1" customHeight="1" x14ac:dyDescent="0.25"/>
    <row r="34364" ht="15" hidden="1" customHeight="1" x14ac:dyDescent="0.25"/>
    <row r="34365" ht="15" hidden="1" customHeight="1" x14ac:dyDescent="0.25"/>
    <row r="34366" ht="15" hidden="1" customHeight="1" x14ac:dyDescent="0.25"/>
    <row r="34367" ht="15" hidden="1" customHeight="1" x14ac:dyDescent="0.25"/>
    <row r="34368" ht="15" hidden="1" customHeight="1" x14ac:dyDescent="0.25"/>
    <row r="34369" ht="15" hidden="1" customHeight="1" x14ac:dyDescent="0.25"/>
    <row r="34370" ht="15" hidden="1" customHeight="1" x14ac:dyDescent="0.25"/>
    <row r="34371" ht="15" hidden="1" customHeight="1" x14ac:dyDescent="0.25"/>
    <row r="34372" ht="15" hidden="1" customHeight="1" x14ac:dyDescent="0.25"/>
    <row r="34373" ht="15" hidden="1" customHeight="1" x14ac:dyDescent="0.25"/>
    <row r="34374" ht="15" hidden="1" customHeight="1" x14ac:dyDescent="0.25"/>
    <row r="34375" ht="15" hidden="1" customHeight="1" x14ac:dyDescent="0.25"/>
    <row r="34376" ht="15" hidden="1" customHeight="1" x14ac:dyDescent="0.25"/>
    <row r="34377" ht="15" hidden="1" customHeight="1" x14ac:dyDescent="0.25"/>
    <row r="34378" ht="15" hidden="1" customHeight="1" x14ac:dyDescent="0.25"/>
    <row r="34379" ht="15" hidden="1" customHeight="1" x14ac:dyDescent="0.25"/>
    <row r="34380" ht="15" hidden="1" customHeight="1" x14ac:dyDescent="0.25"/>
    <row r="34381" ht="15" hidden="1" customHeight="1" x14ac:dyDescent="0.25"/>
    <row r="34382" ht="15" hidden="1" customHeight="1" x14ac:dyDescent="0.25"/>
    <row r="34383" ht="15" hidden="1" customHeight="1" x14ac:dyDescent="0.25"/>
    <row r="34384" ht="15" hidden="1" customHeight="1" x14ac:dyDescent="0.25"/>
    <row r="34385" ht="15" hidden="1" customHeight="1" x14ac:dyDescent="0.25"/>
    <row r="34386" ht="15" hidden="1" customHeight="1" x14ac:dyDescent="0.25"/>
    <row r="34387" ht="15" hidden="1" customHeight="1" x14ac:dyDescent="0.25"/>
    <row r="34388" ht="15" hidden="1" customHeight="1" x14ac:dyDescent="0.25"/>
    <row r="34389" ht="15" hidden="1" customHeight="1" x14ac:dyDescent="0.25"/>
    <row r="34390" ht="15" hidden="1" customHeight="1" x14ac:dyDescent="0.25"/>
    <row r="34391" ht="15" hidden="1" customHeight="1" x14ac:dyDescent="0.25"/>
    <row r="34392" ht="15" hidden="1" customHeight="1" x14ac:dyDescent="0.25"/>
    <row r="34393" ht="15" hidden="1" customHeight="1" x14ac:dyDescent="0.25"/>
    <row r="34394" ht="15" hidden="1" customHeight="1" x14ac:dyDescent="0.25"/>
    <row r="34395" ht="15" hidden="1" customHeight="1" x14ac:dyDescent="0.25"/>
    <row r="34396" ht="15" hidden="1" customHeight="1" x14ac:dyDescent="0.25"/>
    <row r="34397" ht="15" hidden="1" customHeight="1" x14ac:dyDescent="0.25"/>
    <row r="34398" ht="15" hidden="1" customHeight="1" x14ac:dyDescent="0.25"/>
    <row r="34399" ht="15" hidden="1" customHeight="1" x14ac:dyDescent="0.25"/>
    <row r="34400" ht="15" hidden="1" customHeight="1" x14ac:dyDescent="0.25"/>
    <row r="34401" ht="15" hidden="1" customHeight="1" x14ac:dyDescent="0.25"/>
    <row r="34402" ht="15" hidden="1" customHeight="1" x14ac:dyDescent="0.25"/>
    <row r="34403" ht="15" hidden="1" customHeight="1" x14ac:dyDescent="0.25"/>
    <row r="34404" ht="15" hidden="1" customHeight="1" x14ac:dyDescent="0.25"/>
    <row r="34405" ht="15" hidden="1" customHeight="1" x14ac:dyDescent="0.25"/>
    <row r="34406" ht="15" hidden="1" customHeight="1" x14ac:dyDescent="0.25"/>
    <row r="34407" ht="15" hidden="1" customHeight="1" x14ac:dyDescent="0.25"/>
    <row r="34408" ht="15" hidden="1" customHeight="1" x14ac:dyDescent="0.25"/>
    <row r="34409" ht="15" hidden="1" customHeight="1" x14ac:dyDescent="0.25"/>
    <row r="34410" ht="15" hidden="1" customHeight="1" x14ac:dyDescent="0.25"/>
    <row r="34411" ht="15" hidden="1" customHeight="1" x14ac:dyDescent="0.25"/>
    <row r="34412" ht="15" hidden="1" customHeight="1" x14ac:dyDescent="0.25"/>
    <row r="34413" ht="15" hidden="1" customHeight="1" x14ac:dyDescent="0.25"/>
    <row r="34414" ht="15" hidden="1" customHeight="1" x14ac:dyDescent="0.25"/>
    <row r="34415" ht="15" hidden="1" customHeight="1" x14ac:dyDescent="0.25"/>
    <row r="34416" ht="15" hidden="1" customHeight="1" x14ac:dyDescent="0.25"/>
    <row r="34417" ht="15" hidden="1" customHeight="1" x14ac:dyDescent="0.25"/>
    <row r="34418" ht="15" hidden="1" customHeight="1" x14ac:dyDescent="0.25"/>
    <row r="34419" ht="15" hidden="1" customHeight="1" x14ac:dyDescent="0.25"/>
    <row r="34420" ht="15" hidden="1" customHeight="1" x14ac:dyDescent="0.25"/>
    <row r="34421" ht="15" hidden="1" customHeight="1" x14ac:dyDescent="0.25"/>
    <row r="34422" ht="15" hidden="1" customHeight="1" x14ac:dyDescent="0.25"/>
    <row r="34423" ht="15" hidden="1" customHeight="1" x14ac:dyDescent="0.25"/>
    <row r="34424" ht="15" hidden="1" customHeight="1" x14ac:dyDescent="0.25"/>
    <row r="34425" ht="15" hidden="1" customHeight="1" x14ac:dyDescent="0.25"/>
    <row r="34426" ht="15" hidden="1" customHeight="1" x14ac:dyDescent="0.25"/>
    <row r="34427" ht="15" hidden="1" customHeight="1" x14ac:dyDescent="0.25"/>
    <row r="34428" ht="15" hidden="1" customHeight="1" x14ac:dyDescent="0.25"/>
    <row r="34429" ht="15" hidden="1" customHeight="1" x14ac:dyDescent="0.25"/>
    <row r="34430" ht="15" hidden="1" customHeight="1" x14ac:dyDescent="0.25"/>
    <row r="34431" ht="15" hidden="1" customHeight="1" x14ac:dyDescent="0.25"/>
    <row r="34432" ht="15" hidden="1" customHeight="1" x14ac:dyDescent="0.25"/>
    <row r="34433" ht="15" hidden="1" customHeight="1" x14ac:dyDescent="0.25"/>
    <row r="34434" ht="15" hidden="1" customHeight="1" x14ac:dyDescent="0.25"/>
    <row r="34435" ht="15" hidden="1" customHeight="1" x14ac:dyDescent="0.25"/>
    <row r="34436" ht="15" hidden="1" customHeight="1" x14ac:dyDescent="0.25"/>
    <row r="34437" ht="15" hidden="1" customHeight="1" x14ac:dyDescent="0.25"/>
    <row r="34438" ht="15" hidden="1" customHeight="1" x14ac:dyDescent="0.25"/>
    <row r="34439" ht="15" hidden="1" customHeight="1" x14ac:dyDescent="0.25"/>
    <row r="34440" ht="15" hidden="1" customHeight="1" x14ac:dyDescent="0.25"/>
    <row r="34441" ht="15" hidden="1" customHeight="1" x14ac:dyDescent="0.25"/>
    <row r="34442" ht="15" hidden="1" customHeight="1" x14ac:dyDescent="0.25"/>
    <row r="34443" ht="15" hidden="1" customHeight="1" x14ac:dyDescent="0.25"/>
    <row r="34444" ht="15" hidden="1" customHeight="1" x14ac:dyDescent="0.25"/>
    <row r="34445" ht="15" hidden="1" customHeight="1" x14ac:dyDescent="0.25"/>
    <row r="34446" ht="15" hidden="1" customHeight="1" x14ac:dyDescent="0.25"/>
    <row r="34447" ht="15" hidden="1" customHeight="1" x14ac:dyDescent="0.25"/>
    <row r="34448" ht="15" hidden="1" customHeight="1" x14ac:dyDescent="0.25"/>
    <row r="34449" ht="15" hidden="1" customHeight="1" x14ac:dyDescent="0.25"/>
    <row r="34450" ht="15" hidden="1" customHeight="1" x14ac:dyDescent="0.25"/>
    <row r="34451" ht="15" hidden="1" customHeight="1" x14ac:dyDescent="0.25"/>
    <row r="34452" ht="15" hidden="1" customHeight="1" x14ac:dyDescent="0.25"/>
    <row r="34453" ht="15" hidden="1" customHeight="1" x14ac:dyDescent="0.25"/>
    <row r="34454" ht="15" hidden="1" customHeight="1" x14ac:dyDescent="0.25"/>
    <row r="34455" ht="15" hidden="1" customHeight="1" x14ac:dyDescent="0.25"/>
    <row r="34456" ht="15" hidden="1" customHeight="1" x14ac:dyDescent="0.25"/>
    <row r="34457" ht="15" hidden="1" customHeight="1" x14ac:dyDescent="0.25"/>
    <row r="34458" ht="15" hidden="1" customHeight="1" x14ac:dyDescent="0.25"/>
    <row r="34459" ht="15" hidden="1" customHeight="1" x14ac:dyDescent="0.25"/>
    <row r="34460" ht="15" hidden="1" customHeight="1" x14ac:dyDescent="0.25"/>
    <row r="34461" ht="15" hidden="1" customHeight="1" x14ac:dyDescent="0.25"/>
    <row r="34462" ht="15" hidden="1" customHeight="1" x14ac:dyDescent="0.25"/>
    <row r="34463" ht="15" hidden="1" customHeight="1" x14ac:dyDescent="0.25"/>
    <row r="34464" ht="15" hidden="1" customHeight="1" x14ac:dyDescent="0.25"/>
    <row r="34465" ht="15" hidden="1" customHeight="1" x14ac:dyDescent="0.25"/>
    <row r="34466" ht="15" hidden="1" customHeight="1" x14ac:dyDescent="0.25"/>
    <row r="34467" ht="15" hidden="1" customHeight="1" x14ac:dyDescent="0.25"/>
    <row r="34468" ht="15" hidden="1" customHeight="1" x14ac:dyDescent="0.25"/>
    <row r="34469" ht="15" hidden="1" customHeight="1" x14ac:dyDescent="0.25"/>
    <row r="34470" ht="15" hidden="1" customHeight="1" x14ac:dyDescent="0.25"/>
    <row r="34471" ht="15" hidden="1" customHeight="1" x14ac:dyDescent="0.25"/>
    <row r="34472" ht="15" hidden="1" customHeight="1" x14ac:dyDescent="0.25"/>
    <row r="34473" ht="15" hidden="1" customHeight="1" x14ac:dyDescent="0.25"/>
    <row r="34474" ht="15" hidden="1" customHeight="1" x14ac:dyDescent="0.25"/>
    <row r="34475" ht="15" hidden="1" customHeight="1" x14ac:dyDescent="0.25"/>
    <row r="34476" ht="15" hidden="1" customHeight="1" x14ac:dyDescent="0.25"/>
    <row r="34477" ht="15" hidden="1" customHeight="1" x14ac:dyDescent="0.25"/>
    <row r="34478" ht="15" hidden="1" customHeight="1" x14ac:dyDescent="0.25"/>
    <row r="34479" ht="15" hidden="1" customHeight="1" x14ac:dyDescent="0.25"/>
    <row r="34480" ht="15" hidden="1" customHeight="1" x14ac:dyDescent="0.25"/>
    <row r="34481" ht="15" hidden="1" customHeight="1" x14ac:dyDescent="0.25"/>
    <row r="34482" ht="15" hidden="1" customHeight="1" x14ac:dyDescent="0.25"/>
    <row r="34483" ht="15" hidden="1" customHeight="1" x14ac:dyDescent="0.25"/>
    <row r="34484" ht="15" hidden="1" customHeight="1" x14ac:dyDescent="0.25"/>
    <row r="34485" ht="15" hidden="1" customHeight="1" x14ac:dyDescent="0.25"/>
    <row r="34486" ht="15" hidden="1" customHeight="1" x14ac:dyDescent="0.25"/>
    <row r="34487" ht="15" hidden="1" customHeight="1" x14ac:dyDescent="0.25"/>
    <row r="34488" ht="15" hidden="1" customHeight="1" x14ac:dyDescent="0.25"/>
    <row r="34489" ht="15" hidden="1" customHeight="1" x14ac:dyDescent="0.25"/>
    <row r="34490" ht="15" hidden="1" customHeight="1" x14ac:dyDescent="0.25"/>
    <row r="34491" ht="15" hidden="1" customHeight="1" x14ac:dyDescent="0.25"/>
    <row r="34492" ht="15" hidden="1" customHeight="1" x14ac:dyDescent="0.25"/>
    <row r="34493" ht="15" hidden="1" customHeight="1" x14ac:dyDescent="0.25"/>
    <row r="34494" ht="15" hidden="1" customHeight="1" x14ac:dyDescent="0.25"/>
    <row r="34495" ht="15" hidden="1" customHeight="1" x14ac:dyDescent="0.25"/>
    <row r="34496" ht="15" hidden="1" customHeight="1" x14ac:dyDescent="0.25"/>
    <row r="34497" ht="15" hidden="1" customHeight="1" x14ac:dyDescent="0.25"/>
    <row r="34498" ht="15" hidden="1" customHeight="1" x14ac:dyDescent="0.25"/>
    <row r="34499" ht="15" hidden="1" customHeight="1" x14ac:dyDescent="0.25"/>
    <row r="34500" ht="15" hidden="1" customHeight="1" x14ac:dyDescent="0.25"/>
    <row r="34501" ht="15" hidden="1" customHeight="1" x14ac:dyDescent="0.25"/>
    <row r="34502" ht="15" hidden="1" customHeight="1" x14ac:dyDescent="0.25"/>
    <row r="34503" ht="15" hidden="1" customHeight="1" x14ac:dyDescent="0.25"/>
    <row r="34504" ht="15" hidden="1" customHeight="1" x14ac:dyDescent="0.25"/>
    <row r="34505" ht="15" hidden="1" customHeight="1" x14ac:dyDescent="0.25"/>
    <row r="34506" ht="15" hidden="1" customHeight="1" x14ac:dyDescent="0.25"/>
    <row r="34507" ht="15" hidden="1" customHeight="1" x14ac:dyDescent="0.25"/>
    <row r="34508" ht="15" hidden="1" customHeight="1" x14ac:dyDescent="0.25"/>
    <row r="34509" ht="15" hidden="1" customHeight="1" x14ac:dyDescent="0.25"/>
    <row r="34510" ht="15" hidden="1" customHeight="1" x14ac:dyDescent="0.25"/>
    <row r="34511" ht="15" hidden="1" customHeight="1" x14ac:dyDescent="0.25"/>
    <row r="34512" ht="15" hidden="1" customHeight="1" x14ac:dyDescent="0.25"/>
    <row r="34513" ht="15" hidden="1" customHeight="1" x14ac:dyDescent="0.25"/>
    <row r="34514" ht="15" hidden="1" customHeight="1" x14ac:dyDescent="0.25"/>
    <row r="34515" ht="15" hidden="1" customHeight="1" x14ac:dyDescent="0.25"/>
    <row r="34516" ht="15" hidden="1" customHeight="1" x14ac:dyDescent="0.25"/>
    <row r="34517" ht="15" hidden="1" customHeight="1" x14ac:dyDescent="0.25"/>
    <row r="34518" ht="15" hidden="1" customHeight="1" x14ac:dyDescent="0.25"/>
    <row r="34519" ht="15" hidden="1" customHeight="1" x14ac:dyDescent="0.25"/>
    <row r="34520" ht="15" hidden="1" customHeight="1" x14ac:dyDescent="0.25"/>
    <row r="34521" ht="15" hidden="1" customHeight="1" x14ac:dyDescent="0.25"/>
    <row r="34522" ht="15" hidden="1" customHeight="1" x14ac:dyDescent="0.25"/>
    <row r="34523" ht="15" hidden="1" customHeight="1" x14ac:dyDescent="0.25"/>
    <row r="34524" ht="15" hidden="1" customHeight="1" x14ac:dyDescent="0.25"/>
    <row r="34525" ht="15" hidden="1" customHeight="1" x14ac:dyDescent="0.25"/>
    <row r="34526" ht="15" hidden="1" customHeight="1" x14ac:dyDescent="0.25"/>
    <row r="34527" ht="15" hidden="1" customHeight="1" x14ac:dyDescent="0.25"/>
    <row r="34528" ht="15" hidden="1" customHeight="1" x14ac:dyDescent="0.25"/>
    <row r="34529" ht="15" hidden="1" customHeight="1" x14ac:dyDescent="0.25"/>
    <row r="34530" ht="15" hidden="1" customHeight="1" x14ac:dyDescent="0.25"/>
    <row r="34531" ht="15" hidden="1" customHeight="1" x14ac:dyDescent="0.25"/>
    <row r="34532" ht="15" hidden="1" customHeight="1" x14ac:dyDescent="0.25"/>
    <row r="34533" ht="15" hidden="1" customHeight="1" x14ac:dyDescent="0.25"/>
    <row r="34534" ht="15" hidden="1" customHeight="1" x14ac:dyDescent="0.25"/>
    <row r="34535" ht="15" hidden="1" customHeight="1" x14ac:dyDescent="0.25"/>
    <row r="34536" ht="15" hidden="1" customHeight="1" x14ac:dyDescent="0.25"/>
    <row r="34537" ht="15" hidden="1" customHeight="1" x14ac:dyDescent="0.25"/>
    <row r="34538" ht="15" hidden="1" customHeight="1" x14ac:dyDescent="0.25"/>
    <row r="34539" ht="15" hidden="1" customHeight="1" x14ac:dyDescent="0.25"/>
    <row r="34540" ht="15" hidden="1" customHeight="1" x14ac:dyDescent="0.25"/>
    <row r="34541" ht="15" hidden="1" customHeight="1" x14ac:dyDescent="0.25"/>
    <row r="34542" ht="15" hidden="1" customHeight="1" x14ac:dyDescent="0.25"/>
    <row r="34543" ht="15" hidden="1" customHeight="1" x14ac:dyDescent="0.25"/>
    <row r="34544" ht="15" hidden="1" customHeight="1" x14ac:dyDescent="0.25"/>
    <row r="34545" ht="15" hidden="1" customHeight="1" x14ac:dyDescent="0.25"/>
    <row r="34546" ht="15" hidden="1" customHeight="1" x14ac:dyDescent="0.25"/>
    <row r="34547" ht="15" hidden="1" customHeight="1" x14ac:dyDescent="0.25"/>
    <row r="34548" ht="15" hidden="1" customHeight="1" x14ac:dyDescent="0.25"/>
    <row r="34549" ht="15" hidden="1" customHeight="1" x14ac:dyDescent="0.25"/>
    <row r="34550" ht="15" hidden="1" customHeight="1" x14ac:dyDescent="0.25"/>
    <row r="34551" ht="15" hidden="1" customHeight="1" x14ac:dyDescent="0.25"/>
    <row r="34552" ht="15" hidden="1" customHeight="1" x14ac:dyDescent="0.25"/>
    <row r="34553" ht="15" hidden="1" customHeight="1" x14ac:dyDescent="0.25"/>
    <row r="34554" ht="15" hidden="1" customHeight="1" x14ac:dyDescent="0.25"/>
    <row r="34555" ht="15" hidden="1" customHeight="1" x14ac:dyDescent="0.25"/>
    <row r="34556" ht="15" hidden="1" customHeight="1" x14ac:dyDescent="0.25"/>
    <row r="34557" ht="15" hidden="1" customHeight="1" x14ac:dyDescent="0.25"/>
    <row r="34558" ht="15" hidden="1" customHeight="1" x14ac:dyDescent="0.25"/>
    <row r="34559" ht="15" hidden="1" customHeight="1" x14ac:dyDescent="0.25"/>
    <row r="34560" ht="15" hidden="1" customHeight="1" x14ac:dyDescent="0.25"/>
    <row r="34561" ht="15" hidden="1" customHeight="1" x14ac:dyDescent="0.25"/>
    <row r="34562" ht="15" hidden="1" customHeight="1" x14ac:dyDescent="0.25"/>
    <row r="34563" ht="15" hidden="1" customHeight="1" x14ac:dyDescent="0.25"/>
    <row r="34564" ht="15" hidden="1" customHeight="1" x14ac:dyDescent="0.25"/>
    <row r="34565" ht="15" hidden="1" customHeight="1" x14ac:dyDescent="0.25"/>
    <row r="34566" ht="15" hidden="1" customHeight="1" x14ac:dyDescent="0.25"/>
    <row r="34567" ht="15" hidden="1" customHeight="1" x14ac:dyDescent="0.25"/>
    <row r="34568" ht="15" hidden="1" customHeight="1" x14ac:dyDescent="0.25"/>
    <row r="34569" ht="15" hidden="1" customHeight="1" x14ac:dyDescent="0.25"/>
    <row r="34570" ht="15" hidden="1" customHeight="1" x14ac:dyDescent="0.25"/>
    <row r="34571" ht="15" hidden="1" customHeight="1" x14ac:dyDescent="0.25"/>
    <row r="34572" ht="15" hidden="1" customHeight="1" x14ac:dyDescent="0.25"/>
    <row r="34573" ht="15" hidden="1" customHeight="1" x14ac:dyDescent="0.25"/>
    <row r="34574" ht="15" hidden="1" customHeight="1" x14ac:dyDescent="0.25"/>
    <row r="34575" ht="15" hidden="1" customHeight="1" x14ac:dyDescent="0.25"/>
    <row r="34576" ht="15" hidden="1" customHeight="1" x14ac:dyDescent="0.25"/>
    <row r="34577" ht="15" hidden="1" customHeight="1" x14ac:dyDescent="0.25"/>
    <row r="34578" ht="15" hidden="1" customHeight="1" x14ac:dyDescent="0.25"/>
    <row r="34579" ht="15" hidden="1" customHeight="1" x14ac:dyDescent="0.25"/>
    <row r="34580" ht="15" hidden="1" customHeight="1" x14ac:dyDescent="0.25"/>
    <row r="34581" ht="15" hidden="1" customHeight="1" x14ac:dyDescent="0.25"/>
    <row r="34582" ht="15" hidden="1" customHeight="1" x14ac:dyDescent="0.25"/>
    <row r="34583" ht="15" hidden="1" customHeight="1" x14ac:dyDescent="0.25"/>
    <row r="34584" ht="15" hidden="1" customHeight="1" x14ac:dyDescent="0.25"/>
    <row r="34585" ht="15" hidden="1" customHeight="1" x14ac:dyDescent="0.25"/>
    <row r="34586" ht="15" hidden="1" customHeight="1" x14ac:dyDescent="0.25"/>
    <row r="34587" ht="15" hidden="1" customHeight="1" x14ac:dyDescent="0.25"/>
    <row r="34588" ht="15" hidden="1" customHeight="1" x14ac:dyDescent="0.25"/>
    <row r="34589" ht="15" hidden="1" customHeight="1" x14ac:dyDescent="0.25"/>
    <row r="34590" ht="15" hidden="1" customHeight="1" x14ac:dyDescent="0.25"/>
    <row r="34591" ht="15" hidden="1" customHeight="1" x14ac:dyDescent="0.25"/>
    <row r="34592" ht="15" hidden="1" customHeight="1" x14ac:dyDescent="0.25"/>
    <row r="34593" ht="15" hidden="1" customHeight="1" x14ac:dyDescent="0.25"/>
    <row r="34594" ht="15" hidden="1" customHeight="1" x14ac:dyDescent="0.25"/>
    <row r="34595" ht="15" hidden="1" customHeight="1" x14ac:dyDescent="0.25"/>
    <row r="34596" ht="15" hidden="1" customHeight="1" x14ac:dyDescent="0.25"/>
    <row r="34597" ht="15" hidden="1" customHeight="1" x14ac:dyDescent="0.25"/>
    <row r="34598" ht="15" hidden="1" customHeight="1" x14ac:dyDescent="0.25"/>
    <row r="34599" ht="15" hidden="1" customHeight="1" x14ac:dyDescent="0.25"/>
    <row r="34600" ht="15" hidden="1" customHeight="1" x14ac:dyDescent="0.25"/>
    <row r="34601" ht="15" hidden="1" customHeight="1" x14ac:dyDescent="0.25"/>
    <row r="34602" ht="15" hidden="1" customHeight="1" x14ac:dyDescent="0.25"/>
    <row r="34603" ht="15" hidden="1" customHeight="1" x14ac:dyDescent="0.25"/>
    <row r="34604" ht="15" hidden="1" customHeight="1" x14ac:dyDescent="0.25"/>
    <row r="34605" ht="15" hidden="1" customHeight="1" x14ac:dyDescent="0.25"/>
    <row r="34606" ht="15" hidden="1" customHeight="1" x14ac:dyDescent="0.25"/>
    <row r="34607" ht="15" hidden="1" customHeight="1" x14ac:dyDescent="0.25"/>
    <row r="34608" ht="15" hidden="1" customHeight="1" x14ac:dyDescent="0.25"/>
    <row r="34609" ht="15" hidden="1" customHeight="1" x14ac:dyDescent="0.25"/>
    <row r="34610" ht="15" hidden="1" customHeight="1" x14ac:dyDescent="0.25"/>
    <row r="34611" ht="15" hidden="1" customHeight="1" x14ac:dyDescent="0.25"/>
    <row r="34612" ht="15" hidden="1" customHeight="1" x14ac:dyDescent="0.25"/>
    <row r="34613" ht="15" hidden="1" customHeight="1" x14ac:dyDescent="0.25"/>
    <row r="34614" ht="15" hidden="1" customHeight="1" x14ac:dyDescent="0.25"/>
    <row r="34615" ht="15" hidden="1" customHeight="1" x14ac:dyDescent="0.25"/>
    <row r="34616" ht="15" hidden="1" customHeight="1" x14ac:dyDescent="0.25"/>
    <row r="34617" ht="15" hidden="1" customHeight="1" x14ac:dyDescent="0.25"/>
    <row r="34618" ht="15" hidden="1" customHeight="1" x14ac:dyDescent="0.25"/>
    <row r="34619" ht="15" hidden="1" customHeight="1" x14ac:dyDescent="0.25"/>
    <row r="34620" ht="15" hidden="1" customHeight="1" x14ac:dyDescent="0.25"/>
    <row r="34621" ht="15" hidden="1" customHeight="1" x14ac:dyDescent="0.25"/>
    <row r="34622" ht="15" hidden="1" customHeight="1" x14ac:dyDescent="0.25"/>
    <row r="34623" ht="15" hidden="1" customHeight="1" x14ac:dyDescent="0.25"/>
    <row r="34624" ht="15" hidden="1" customHeight="1" x14ac:dyDescent="0.25"/>
    <row r="34625" ht="15" hidden="1" customHeight="1" x14ac:dyDescent="0.25"/>
    <row r="34626" ht="15" hidden="1" customHeight="1" x14ac:dyDescent="0.25"/>
    <row r="34627" ht="15" hidden="1" customHeight="1" x14ac:dyDescent="0.25"/>
    <row r="34628" ht="15" hidden="1" customHeight="1" x14ac:dyDescent="0.25"/>
    <row r="34629" ht="15" hidden="1" customHeight="1" x14ac:dyDescent="0.25"/>
    <row r="34630" ht="15" hidden="1" customHeight="1" x14ac:dyDescent="0.25"/>
    <row r="34631" ht="15" hidden="1" customHeight="1" x14ac:dyDescent="0.25"/>
    <row r="34632" ht="15" hidden="1" customHeight="1" x14ac:dyDescent="0.25"/>
    <row r="34633" ht="15" hidden="1" customHeight="1" x14ac:dyDescent="0.25"/>
    <row r="34634" ht="15" hidden="1" customHeight="1" x14ac:dyDescent="0.25"/>
    <row r="34635" ht="15" hidden="1" customHeight="1" x14ac:dyDescent="0.25"/>
    <row r="34636" ht="15" hidden="1" customHeight="1" x14ac:dyDescent="0.25"/>
    <row r="34637" ht="15" hidden="1" customHeight="1" x14ac:dyDescent="0.25"/>
    <row r="34638" ht="15" hidden="1" customHeight="1" x14ac:dyDescent="0.25"/>
    <row r="34639" ht="15" hidden="1" customHeight="1" x14ac:dyDescent="0.25"/>
    <row r="34640" ht="15" hidden="1" customHeight="1" x14ac:dyDescent="0.25"/>
    <row r="34641" ht="15" hidden="1" customHeight="1" x14ac:dyDescent="0.25"/>
    <row r="34642" ht="15" hidden="1" customHeight="1" x14ac:dyDescent="0.25"/>
    <row r="34643" ht="15" hidden="1" customHeight="1" x14ac:dyDescent="0.25"/>
    <row r="34644" ht="15" hidden="1" customHeight="1" x14ac:dyDescent="0.25"/>
    <row r="34645" ht="15" hidden="1" customHeight="1" x14ac:dyDescent="0.25"/>
    <row r="34646" ht="15" hidden="1" customHeight="1" x14ac:dyDescent="0.25"/>
    <row r="34647" ht="15" hidden="1" customHeight="1" x14ac:dyDescent="0.25"/>
    <row r="34648" ht="15" hidden="1" customHeight="1" x14ac:dyDescent="0.25"/>
    <row r="34649" ht="15" hidden="1" customHeight="1" x14ac:dyDescent="0.25"/>
    <row r="34650" ht="15" hidden="1" customHeight="1" x14ac:dyDescent="0.25"/>
    <row r="34651" ht="15" hidden="1" customHeight="1" x14ac:dyDescent="0.25"/>
    <row r="34652" ht="15" hidden="1" customHeight="1" x14ac:dyDescent="0.25"/>
    <row r="34653" ht="15" hidden="1" customHeight="1" x14ac:dyDescent="0.25"/>
    <row r="34654" ht="15" hidden="1" customHeight="1" x14ac:dyDescent="0.25"/>
    <row r="34655" ht="15" hidden="1" customHeight="1" x14ac:dyDescent="0.25"/>
    <row r="34656" ht="15" hidden="1" customHeight="1" x14ac:dyDescent="0.25"/>
    <row r="34657" ht="15" hidden="1" customHeight="1" x14ac:dyDescent="0.25"/>
    <row r="34658" ht="15" hidden="1" customHeight="1" x14ac:dyDescent="0.25"/>
    <row r="34659" ht="15" hidden="1" customHeight="1" x14ac:dyDescent="0.25"/>
    <row r="34660" ht="15" hidden="1" customHeight="1" x14ac:dyDescent="0.25"/>
    <row r="34661" ht="15" hidden="1" customHeight="1" x14ac:dyDescent="0.25"/>
    <row r="34662" ht="15" hidden="1" customHeight="1" x14ac:dyDescent="0.25"/>
    <row r="34663" ht="15" hidden="1" customHeight="1" x14ac:dyDescent="0.25"/>
    <row r="34664" ht="15" hidden="1" customHeight="1" x14ac:dyDescent="0.25"/>
    <row r="34665" ht="15" hidden="1" customHeight="1" x14ac:dyDescent="0.25"/>
    <row r="34666" ht="15" hidden="1" customHeight="1" x14ac:dyDescent="0.25"/>
    <row r="34667" ht="15" hidden="1" customHeight="1" x14ac:dyDescent="0.25"/>
    <row r="34668" ht="15" hidden="1" customHeight="1" x14ac:dyDescent="0.25"/>
    <row r="34669" ht="15" hidden="1" customHeight="1" x14ac:dyDescent="0.25"/>
    <row r="34670" ht="15" hidden="1" customHeight="1" x14ac:dyDescent="0.25"/>
    <row r="34671" ht="15" hidden="1" customHeight="1" x14ac:dyDescent="0.25"/>
    <row r="34672" ht="15" hidden="1" customHeight="1" x14ac:dyDescent="0.25"/>
    <row r="34673" ht="15" hidden="1" customHeight="1" x14ac:dyDescent="0.25"/>
    <row r="34674" ht="15" hidden="1" customHeight="1" x14ac:dyDescent="0.25"/>
    <row r="34675" ht="15" hidden="1" customHeight="1" x14ac:dyDescent="0.25"/>
    <row r="34676" ht="15" hidden="1" customHeight="1" x14ac:dyDescent="0.25"/>
    <row r="34677" ht="15" hidden="1" customHeight="1" x14ac:dyDescent="0.25"/>
    <row r="34678" ht="15" hidden="1" customHeight="1" x14ac:dyDescent="0.25"/>
    <row r="34679" ht="15" hidden="1" customHeight="1" x14ac:dyDescent="0.25"/>
    <row r="34680" ht="15" hidden="1" customHeight="1" x14ac:dyDescent="0.25"/>
    <row r="34681" ht="15" hidden="1" customHeight="1" x14ac:dyDescent="0.25"/>
    <row r="34682" ht="15" hidden="1" customHeight="1" x14ac:dyDescent="0.25"/>
    <row r="34683" ht="15" hidden="1" customHeight="1" x14ac:dyDescent="0.25"/>
    <row r="34684" ht="15" hidden="1" customHeight="1" x14ac:dyDescent="0.25"/>
    <row r="34685" ht="15" hidden="1" customHeight="1" x14ac:dyDescent="0.25"/>
    <row r="34686" ht="15" hidden="1" customHeight="1" x14ac:dyDescent="0.25"/>
    <row r="34687" ht="15" hidden="1" customHeight="1" x14ac:dyDescent="0.25"/>
    <row r="34688" ht="15" hidden="1" customHeight="1" x14ac:dyDescent="0.25"/>
    <row r="34689" ht="15" hidden="1" customHeight="1" x14ac:dyDescent="0.25"/>
    <row r="34690" ht="15" hidden="1" customHeight="1" x14ac:dyDescent="0.25"/>
    <row r="34691" ht="15" hidden="1" customHeight="1" x14ac:dyDescent="0.25"/>
    <row r="34692" ht="15" hidden="1" customHeight="1" x14ac:dyDescent="0.25"/>
    <row r="34693" ht="15" hidden="1" customHeight="1" x14ac:dyDescent="0.25"/>
    <row r="34694" ht="15" hidden="1" customHeight="1" x14ac:dyDescent="0.25"/>
    <row r="34695" ht="15" hidden="1" customHeight="1" x14ac:dyDescent="0.25"/>
    <row r="34696" ht="15" hidden="1" customHeight="1" x14ac:dyDescent="0.25"/>
    <row r="34697" ht="15" hidden="1" customHeight="1" x14ac:dyDescent="0.25"/>
    <row r="34698" ht="15" hidden="1" customHeight="1" x14ac:dyDescent="0.25"/>
    <row r="34699" ht="15" hidden="1" customHeight="1" x14ac:dyDescent="0.25"/>
    <row r="34700" ht="15" hidden="1" customHeight="1" x14ac:dyDescent="0.25"/>
    <row r="34701" ht="15" hidden="1" customHeight="1" x14ac:dyDescent="0.25"/>
    <row r="34702" ht="15" hidden="1" customHeight="1" x14ac:dyDescent="0.25"/>
    <row r="34703" ht="15" hidden="1" customHeight="1" x14ac:dyDescent="0.25"/>
    <row r="34704" ht="15" hidden="1" customHeight="1" x14ac:dyDescent="0.25"/>
    <row r="34705" ht="15" hidden="1" customHeight="1" x14ac:dyDescent="0.25"/>
    <row r="34706" ht="15" hidden="1" customHeight="1" x14ac:dyDescent="0.25"/>
    <row r="34707" ht="15" hidden="1" customHeight="1" x14ac:dyDescent="0.25"/>
    <row r="34708" ht="15" hidden="1" customHeight="1" x14ac:dyDescent="0.25"/>
    <row r="34709" ht="15" hidden="1" customHeight="1" x14ac:dyDescent="0.25"/>
    <row r="34710" ht="15" hidden="1" customHeight="1" x14ac:dyDescent="0.25"/>
    <row r="34711" ht="15" hidden="1" customHeight="1" x14ac:dyDescent="0.25"/>
    <row r="34712" ht="15" hidden="1" customHeight="1" x14ac:dyDescent="0.25"/>
    <row r="34713" ht="15" hidden="1" customHeight="1" x14ac:dyDescent="0.25"/>
    <row r="34714" ht="15" hidden="1" customHeight="1" x14ac:dyDescent="0.25"/>
    <row r="34715" ht="15" hidden="1" customHeight="1" x14ac:dyDescent="0.25"/>
    <row r="34716" ht="15" hidden="1" customHeight="1" x14ac:dyDescent="0.25"/>
    <row r="34717" ht="15" hidden="1" customHeight="1" x14ac:dyDescent="0.25"/>
    <row r="34718" ht="15" hidden="1" customHeight="1" x14ac:dyDescent="0.25"/>
    <row r="34719" ht="15" hidden="1" customHeight="1" x14ac:dyDescent="0.25"/>
    <row r="34720" ht="15" hidden="1" customHeight="1" x14ac:dyDescent="0.25"/>
    <row r="34721" ht="15" hidden="1" customHeight="1" x14ac:dyDescent="0.25"/>
    <row r="34722" ht="15" hidden="1" customHeight="1" x14ac:dyDescent="0.25"/>
    <row r="34723" ht="15" hidden="1" customHeight="1" x14ac:dyDescent="0.25"/>
    <row r="34724" ht="15" hidden="1" customHeight="1" x14ac:dyDescent="0.25"/>
    <row r="34725" ht="15" hidden="1" customHeight="1" x14ac:dyDescent="0.25"/>
    <row r="34726" ht="15" hidden="1" customHeight="1" x14ac:dyDescent="0.25"/>
    <row r="34727" ht="15" hidden="1" customHeight="1" x14ac:dyDescent="0.25"/>
    <row r="34728" ht="15" hidden="1" customHeight="1" x14ac:dyDescent="0.25"/>
    <row r="34729" ht="15" hidden="1" customHeight="1" x14ac:dyDescent="0.25"/>
    <row r="34730" ht="15" hidden="1" customHeight="1" x14ac:dyDescent="0.25"/>
    <row r="34731" ht="15" hidden="1" customHeight="1" x14ac:dyDescent="0.25"/>
    <row r="34732" ht="15" hidden="1" customHeight="1" x14ac:dyDescent="0.25"/>
    <row r="34733" ht="15" hidden="1" customHeight="1" x14ac:dyDescent="0.25"/>
    <row r="34734" ht="15" hidden="1" customHeight="1" x14ac:dyDescent="0.25"/>
    <row r="34735" ht="15" hidden="1" customHeight="1" x14ac:dyDescent="0.25"/>
    <row r="34736" ht="15" hidden="1" customHeight="1" x14ac:dyDescent="0.25"/>
    <row r="34737" ht="15" hidden="1" customHeight="1" x14ac:dyDescent="0.25"/>
    <row r="34738" ht="15" hidden="1" customHeight="1" x14ac:dyDescent="0.25"/>
    <row r="34739" ht="15" hidden="1" customHeight="1" x14ac:dyDescent="0.25"/>
    <row r="34740" ht="15" hidden="1" customHeight="1" x14ac:dyDescent="0.25"/>
    <row r="34741" ht="15" hidden="1" customHeight="1" x14ac:dyDescent="0.25"/>
    <row r="34742" ht="15" hidden="1" customHeight="1" x14ac:dyDescent="0.25"/>
    <row r="34743" ht="15" hidden="1" customHeight="1" x14ac:dyDescent="0.25"/>
    <row r="34744" ht="15" hidden="1" customHeight="1" x14ac:dyDescent="0.25"/>
    <row r="34745" ht="15" hidden="1" customHeight="1" x14ac:dyDescent="0.25"/>
    <row r="34746" ht="15" hidden="1" customHeight="1" x14ac:dyDescent="0.25"/>
    <row r="34747" ht="15" hidden="1" customHeight="1" x14ac:dyDescent="0.25"/>
    <row r="34748" ht="15" hidden="1" customHeight="1" x14ac:dyDescent="0.25"/>
    <row r="34749" ht="15" hidden="1" customHeight="1" x14ac:dyDescent="0.25"/>
    <row r="34750" ht="15" hidden="1" customHeight="1" x14ac:dyDescent="0.25"/>
    <row r="34751" ht="15" hidden="1" customHeight="1" x14ac:dyDescent="0.25"/>
    <row r="34752" ht="15" hidden="1" customHeight="1" x14ac:dyDescent="0.25"/>
    <row r="34753" ht="15" hidden="1" customHeight="1" x14ac:dyDescent="0.25"/>
    <row r="34754" ht="15" hidden="1" customHeight="1" x14ac:dyDescent="0.25"/>
    <row r="34755" ht="15" hidden="1" customHeight="1" x14ac:dyDescent="0.25"/>
    <row r="34756" ht="15" hidden="1" customHeight="1" x14ac:dyDescent="0.25"/>
    <row r="34757" ht="15" hidden="1" customHeight="1" x14ac:dyDescent="0.25"/>
    <row r="34758" ht="15" hidden="1" customHeight="1" x14ac:dyDescent="0.25"/>
    <row r="34759" ht="15" hidden="1" customHeight="1" x14ac:dyDescent="0.25"/>
    <row r="34760" ht="15" hidden="1" customHeight="1" x14ac:dyDescent="0.25"/>
    <row r="34761" ht="15" hidden="1" customHeight="1" x14ac:dyDescent="0.25"/>
    <row r="34762" ht="15" hidden="1" customHeight="1" x14ac:dyDescent="0.25"/>
    <row r="34763" ht="15" hidden="1" customHeight="1" x14ac:dyDescent="0.25"/>
    <row r="34764" ht="15" hidden="1" customHeight="1" x14ac:dyDescent="0.25"/>
    <row r="34765" ht="15" hidden="1" customHeight="1" x14ac:dyDescent="0.25"/>
    <row r="34766" ht="15" hidden="1" customHeight="1" x14ac:dyDescent="0.25"/>
    <row r="34767" ht="15" hidden="1" customHeight="1" x14ac:dyDescent="0.25"/>
    <row r="34768" ht="15" hidden="1" customHeight="1" x14ac:dyDescent="0.25"/>
    <row r="34769" ht="15" hidden="1" customHeight="1" x14ac:dyDescent="0.25"/>
    <row r="34770" ht="15" hidden="1" customHeight="1" x14ac:dyDescent="0.25"/>
    <row r="34771" ht="15" hidden="1" customHeight="1" x14ac:dyDescent="0.25"/>
    <row r="34772" ht="15" hidden="1" customHeight="1" x14ac:dyDescent="0.25"/>
    <row r="34773" ht="15" hidden="1" customHeight="1" x14ac:dyDescent="0.25"/>
    <row r="34774" ht="15" hidden="1" customHeight="1" x14ac:dyDescent="0.25"/>
    <row r="34775" ht="15" hidden="1" customHeight="1" x14ac:dyDescent="0.25"/>
    <row r="34776" ht="15" hidden="1" customHeight="1" x14ac:dyDescent="0.25"/>
    <row r="34777" ht="15" hidden="1" customHeight="1" x14ac:dyDescent="0.25"/>
    <row r="34778" ht="15" hidden="1" customHeight="1" x14ac:dyDescent="0.25"/>
    <row r="34779" ht="15" hidden="1" customHeight="1" x14ac:dyDescent="0.25"/>
    <row r="34780" ht="15" hidden="1" customHeight="1" x14ac:dyDescent="0.25"/>
    <row r="34781" ht="15" hidden="1" customHeight="1" x14ac:dyDescent="0.25"/>
    <row r="34782" ht="15" hidden="1" customHeight="1" x14ac:dyDescent="0.25"/>
    <row r="34783" ht="15" hidden="1" customHeight="1" x14ac:dyDescent="0.25"/>
    <row r="34784" ht="15" hidden="1" customHeight="1" x14ac:dyDescent="0.25"/>
    <row r="34785" ht="15" hidden="1" customHeight="1" x14ac:dyDescent="0.25"/>
    <row r="34786" ht="15" hidden="1" customHeight="1" x14ac:dyDescent="0.25"/>
    <row r="34787" ht="15" hidden="1" customHeight="1" x14ac:dyDescent="0.25"/>
    <row r="34788" ht="15" hidden="1" customHeight="1" x14ac:dyDescent="0.25"/>
    <row r="34789" ht="15" hidden="1" customHeight="1" x14ac:dyDescent="0.25"/>
    <row r="34790" ht="15" hidden="1" customHeight="1" x14ac:dyDescent="0.25"/>
    <row r="34791" ht="15" hidden="1" customHeight="1" x14ac:dyDescent="0.25"/>
    <row r="34792" ht="15" hidden="1" customHeight="1" x14ac:dyDescent="0.25"/>
    <row r="34793" ht="15" hidden="1" customHeight="1" x14ac:dyDescent="0.25"/>
    <row r="34794" ht="15" hidden="1" customHeight="1" x14ac:dyDescent="0.25"/>
    <row r="34795" ht="15" hidden="1" customHeight="1" x14ac:dyDescent="0.25"/>
    <row r="34796" ht="15" hidden="1" customHeight="1" x14ac:dyDescent="0.25"/>
    <row r="34797" ht="15" hidden="1" customHeight="1" x14ac:dyDescent="0.25"/>
    <row r="34798" ht="15" hidden="1" customHeight="1" x14ac:dyDescent="0.25"/>
    <row r="34799" ht="15" hidden="1" customHeight="1" x14ac:dyDescent="0.25"/>
    <row r="34800" ht="15" hidden="1" customHeight="1" x14ac:dyDescent="0.25"/>
    <row r="34801" ht="15" hidden="1" customHeight="1" x14ac:dyDescent="0.25"/>
    <row r="34802" ht="15" hidden="1" customHeight="1" x14ac:dyDescent="0.25"/>
    <row r="34803" ht="15" hidden="1" customHeight="1" x14ac:dyDescent="0.25"/>
    <row r="34804" ht="15" hidden="1" customHeight="1" x14ac:dyDescent="0.25"/>
    <row r="34805" ht="15" hidden="1" customHeight="1" x14ac:dyDescent="0.25"/>
    <row r="34806" ht="15" hidden="1" customHeight="1" x14ac:dyDescent="0.25"/>
    <row r="34807" ht="15" hidden="1" customHeight="1" x14ac:dyDescent="0.25"/>
    <row r="34808" ht="15" hidden="1" customHeight="1" x14ac:dyDescent="0.25"/>
    <row r="34809" ht="15" hidden="1" customHeight="1" x14ac:dyDescent="0.25"/>
    <row r="34810" ht="15" hidden="1" customHeight="1" x14ac:dyDescent="0.25"/>
    <row r="34811" ht="15" hidden="1" customHeight="1" x14ac:dyDescent="0.25"/>
    <row r="34812" ht="15" hidden="1" customHeight="1" x14ac:dyDescent="0.25"/>
    <row r="34813" ht="15" hidden="1" customHeight="1" x14ac:dyDescent="0.25"/>
    <row r="34814" ht="15" hidden="1" customHeight="1" x14ac:dyDescent="0.25"/>
    <row r="34815" ht="15" hidden="1" customHeight="1" x14ac:dyDescent="0.25"/>
    <row r="34816" ht="15" hidden="1" customHeight="1" x14ac:dyDescent="0.25"/>
    <row r="34817" ht="15" hidden="1" customHeight="1" x14ac:dyDescent="0.25"/>
    <row r="34818" ht="15" hidden="1" customHeight="1" x14ac:dyDescent="0.25"/>
    <row r="34819" ht="15" hidden="1" customHeight="1" x14ac:dyDescent="0.25"/>
    <row r="34820" ht="15" hidden="1" customHeight="1" x14ac:dyDescent="0.25"/>
    <row r="34821" ht="15" hidden="1" customHeight="1" x14ac:dyDescent="0.25"/>
    <row r="34822" ht="15" hidden="1" customHeight="1" x14ac:dyDescent="0.25"/>
    <row r="34823" ht="15" hidden="1" customHeight="1" x14ac:dyDescent="0.25"/>
    <row r="34824" ht="15" hidden="1" customHeight="1" x14ac:dyDescent="0.25"/>
    <row r="34825" ht="15" hidden="1" customHeight="1" x14ac:dyDescent="0.25"/>
    <row r="34826" ht="15" hidden="1" customHeight="1" x14ac:dyDescent="0.25"/>
    <row r="34827" ht="15" hidden="1" customHeight="1" x14ac:dyDescent="0.25"/>
    <row r="34828" ht="15" hidden="1" customHeight="1" x14ac:dyDescent="0.25"/>
    <row r="34829" ht="15" hidden="1" customHeight="1" x14ac:dyDescent="0.25"/>
    <row r="34830" ht="15" hidden="1" customHeight="1" x14ac:dyDescent="0.25"/>
    <row r="34831" ht="15" hidden="1" customHeight="1" x14ac:dyDescent="0.25"/>
    <row r="34832" ht="15" hidden="1" customHeight="1" x14ac:dyDescent="0.25"/>
    <row r="34833" ht="15" hidden="1" customHeight="1" x14ac:dyDescent="0.25"/>
    <row r="34834" ht="15" hidden="1" customHeight="1" x14ac:dyDescent="0.25"/>
    <row r="34835" ht="15" hidden="1" customHeight="1" x14ac:dyDescent="0.25"/>
    <row r="34836" ht="15" hidden="1" customHeight="1" x14ac:dyDescent="0.25"/>
    <row r="34837" ht="15" hidden="1" customHeight="1" x14ac:dyDescent="0.25"/>
    <row r="34838" ht="15" hidden="1" customHeight="1" x14ac:dyDescent="0.25"/>
    <row r="34839" ht="15" hidden="1" customHeight="1" x14ac:dyDescent="0.25"/>
    <row r="34840" ht="15" hidden="1" customHeight="1" x14ac:dyDescent="0.25"/>
    <row r="34841" ht="15" hidden="1" customHeight="1" x14ac:dyDescent="0.25"/>
    <row r="34842" ht="15" hidden="1" customHeight="1" x14ac:dyDescent="0.25"/>
    <row r="34843" ht="15" hidden="1" customHeight="1" x14ac:dyDescent="0.25"/>
    <row r="34844" ht="15" hidden="1" customHeight="1" x14ac:dyDescent="0.25"/>
    <row r="34845" ht="15" hidden="1" customHeight="1" x14ac:dyDescent="0.25"/>
    <row r="34846" ht="15" hidden="1" customHeight="1" x14ac:dyDescent="0.25"/>
    <row r="34847" ht="15" hidden="1" customHeight="1" x14ac:dyDescent="0.25"/>
    <row r="34848" ht="15" hidden="1" customHeight="1" x14ac:dyDescent="0.25"/>
    <row r="34849" ht="15" hidden="1" customHeight="1" x14ac:dyDescent="0.25"/>
    <row r="34850" ht="15" hidden="1" customHeight="1" x14ac:dyDescent="0.25"/>
    <row r="34851" ht="15" hidden="1" customHeight="1" x14ac:dyDescent="0.25"/>
    <row r="34852" ht="15" hidden="1" customHeight="1" x14ac:dyDescent="0.25"/>
    <row r="34853" ht="15" hidden="1" customHeight="1" x14ac:dyDescent="0.25"/>
    <row r="34854" ht="15" hidden="1" customHeight="1" x14ac:dyDescent="0.25"/>
    <row r="34855" ht="15" hidden="1" customHeight="1" x14ac:dyDescent="0.25"/>
    <row r="34856" ht="15" hidden="1" customHeight="1" x14ac:dyDescent="0.25"/>
    <row r="34857" ht="15" hidden="1" customHeight="1" x14ac:dyDescent="0.25"/>
    <row r="34858" ht="15" hidden="1" customHeight="1" x14ac:dyDescent="0.25"/>
    <row r="34859" ht="15" hidden="1" customHeight="1" x14ac:dyDescent="0.25"/>
    <row r="34860" ht="15" hidden="1" customHeight="1" x14ac:dyDescent="0.25"/>
    <row r="34861" ht="15" hidden="1" customHeight="1" x14ac:dyDescent="0.25"/>
    <row r="34862" ht="15" hidden="1" customHeight="1" x14ac:dyDescent="0.25"/>
    <row r="34863" ht="15" hidden="1" customHeight="1" x14ac:dyDescent="0.25"/>
    <row r="34864" ht="15" hidden="1" customHeight="1" x14ac:dyDescent="0.25"/>
    <row r="34865" ht="15" hidden="1" customHeight="1" x14ac:dyDescent="0.25"/>
    <row r="34866" ht="15" hidden="1" customHeight="1" x14ac:dyDescent="0.25"/>
    <row r="34867" ht="15" hidden="1" customHeight="1" x14ac:dyDescent="0.25"/>
    <row r="34868" ht="15" hidden="1" customHeight="1" x14ac:dyDescent="0.25"/>
    <row r="34869" ht="15" hidden="1" customHeight="1" x14ac:dyDescent="0.25"/>
    <row r="34870" ht="15" hidden="1" customHeight="1" x14ac:dyDescent="0.25"/>
    <row r="34871" ht="15" hidden="1" customHeight="1" x14ac:dyDescent="0.25"/>
    <row r="34872" ht="15" hidden="1" customHeight="1" x14ac:dyDescent="0.25"/>
    <row r="34873" ht="15" hidden="1" customHeight="1" x14ac:dyDescent="0.25"/>
    <row r="34874" ht="15" hidden="1" customHeight="1" x14ac:dyDescent="0.25"/>
    <row r="34875" ht="15" hidden="1" customHeight="1" x14ac:dyDescent="0.25"/>
    <row r="34876" ht="15" hidden="1" customHeight="1" x14ac:dyDescent="0.25"/>
    <row r="34877" ht="15" hidden="1" customHeight="1" x14ac:dyDescent="0.25"/>
    <row r="34878" ht="15" hidden="1" customHeight="1" x14ac:dyDescent="0.25"/>
    <row r="34879" ht="15" hidden="1" customHeight="1" x14ac:dyDescent="0.25"/>
    <row r="34880" ht="15" hidden="1" customHeight="1" x14ac:dyDescent="0.25"/>
    <row r="34881" ht="15" hidden="1" customHeight="1" x14ac:dyDescent="0.25"/>
    <row r="34882" ht="15" hidden="1" customHeight="1" x14ac:dyDescent="0.25"/>
    <row r="34883" ht="15" hidden="1" customHeight="1" x14ac:dyDescent="0.25"/>
    <row r="34884" ht="15" hidden="1" customHeight="1" x14ac:dyDescent="0.25"/>
    <row r="34885" ht="15" hidden="1" customHeight="1" x14ac:dyDescent="0.25"/>
    <row r="34886" ht="15" hidden="1" customHeight="1" x14ac:dyDescent="0.25"/>
    <row r="34887" ht="15" hidden="1" customHeight="1" x14ac:dyDescent="0.25"/>
    <row r="34888" ht="15" hidden="1" customHeight="1" x14ac:dyDescent="0.25"/>
    <row r="34889" ht="15" hidden="1" customHeight="1" x14ac:dyDescent="0.25"/>
    <row r="34890" ht="15" hidden="1" customHeight="1" x14ac:dyDescent="0.25"/>
    <row r="34891" ht="15" hidden="1" customHeight="1" x14ac:dyDescent="0.25"/>
    <row r="34892" ht="15" hidden="1" customHeight="1" x14ac:dyDescent="0.25"/>
    <row r="34893" ht="15" hidden="1" customHeight="1" x14ac:dyDescent="0.25"/>
    <row r="34894" ht="15" hidden="1" customHeight="1" x14ac:dyDescent="0.25"/>
    <row r="34895" ht="15" hidden="1" customHeight="1" x14ac:dyDescent="0.25"/>
    <row r="34896" ht="15" hidden="1" customHeight="1" x14ac:dyDescent="0.25"/>
    <row r="34897" ht="15" hidden="1" customHeight="1" x14ac:dyDescent="0.25"/>
    <row r="34898" ht="15" hidden="1" customHeight="1" x14ac:dyDescent="0.25"/>
    <row r="34899" ht="15" hidden="1" customHeight="1" x14ac:dyDescent="0.25"/>
    <row r="34900" ht="15" hidden="1" customHeight="1" x14ac:dyDescent="0.25"/>
    <row r="34901" ht="15" hidden="1" customHeight="1" x14ac:dyDescent="0.25"/>
    <row r="34902" ht="15" hidden="1" customHeight="1" x14ac:dyDescent="0.25"/>
    <row r="34903" ht="15" hidden="1" customHeight="1" x14ac:dyDescent="0.25"/>
    <row r="34904" ht="15" hidden="1" customHeight="1" x14ac:dyDescent="0.25"/>
    <row r="34905" ht="15" hidden="1" customHeight="1" x14ac:dyDescent="0.25"/>
    <row r="34906" ht="15" hidden="1" customHeight="1" x14ac:dyDescent="0.25"/>
    <row r="34907" ht="15" hidden="1" customHeight="1" x14ac:dyDescent="0.25"/>
    <row r="34908" ht="15" hidden="1" customHeight="1" x14ac:dyDescent="0.25"/>
    <row r="34909" ht="15" hidden="1" customHeight="1" x14ac:dyDescent="0.25"/>
    <row r="34910" ht="15" hidden="1" customHeight="1" x14ac:dyDescent="0.25"/>
    <row r="34911" ht="15" hidden="1" customHeight="1" x14ac:dyDescent="0.25"/>
    <row r="34912" ht="15" hidden="1" customHeight="1" x14ac:dyDescent="0.25"/>
    <row r="34913" ht="15" hidden="1" customHeight="1" x14ac:dyDescent="0.25"/>
    <row r="34914" ht="15" hidden="1" customHeight="1" x14ac:dyDescent="0.25"/>
    <row r="34915" ht="15" hidden="1" customHeight="1" x14ac:dyDescent="0.25"/>
    <row r="34916" ht="15" hidden="1" customHeight="1" x14ac:dyDescent="0.25"/>
    <row r="34917" ht="15" hidden="1" customHeight="1" x14ac:dyDescent="0.25"/>
    <row r="34918" ht="15" hidden="1" customHeight="1" x14ac:dyDescent="0.25"/>
    <row r="34919" ht="15" hidden="1" customHeight="1" x14ac:dyDescent="0.25"/>
    <row r="34920" ht="15" hidden="1" customHeight="1" x14ac:dyDescent="0.25"/>
    <row r="34921" ht="15" hidden="1" customHeight="1" x14ac:dyDescent="0.25"/>
    <row r="34922" ht="15" hidden="1" customHeight="1" x14ac:dyDescent="0.25"/>
    <row r="34923" ht="15" hidden="1" customHeight="1" x14ac:dyDescent="0.25"/>
    <row r="34924" ht="15" hidden="1" customHeight="1" x14ac:dyDescent="0.25"/>
    <row r="34925" ht="15" hidden="1" customHeight="1" x14ac:dyDescent="0.25"/>
    <row r="34926" ht="15" hidden="1" customHeight="1" x14ac:dyDescent="0.25"/>
    <row r="34927" ht="15" hidden="1" customHeight="1" x14ac:dyDescent="0.25"/>
    <row r="34928" ht="15" hidden="1" customHeight="1" x14ac:dyDescent="0.25"/>
    <row r="34929" ht="15" hidden="1" customHeight="1" x14ac:dyDescent="0.25"/>
    <row r="34930" ht="15" hidden="1" customHeight="1" x14ac:dyDescent="0.25"/>
    <row r="34931" ht="15" hidden="1" customHeight="1" x14ac:dyDescent="0.25"/>
    <row r="34932" ht="15" hidden="1" customHeight="1" x14ac:dyDescent="0.25"/>
    <row r="34933" ht="15" hidden="1" customHeight="1" x14ac:dyDescent="0.25"/>
    <row r="34934" ht="15" hidden="1" customHeight="1" x14ac:dyDescent="0.25"/>
    <row r="34935" ht="15" hidden="1" customHeight="1" x14ac:dyDescent="0.25"/>
    <row r="34936" ht="15" hidden="1" customHeight="1" x14ac:dyDescent="0.25"/>
    <row r="34937" ht="15" hidden="1" customHeight="1" x14ac:dyDescent="0.25"/>
    <row r="34938" ht="15" hidden="1" customHeight="1" x14ac:dyDescent="0.25"/>
    <row r="34939" ht="15" hidden="1" customHeight="1" x14ac:dyDescent="0.25"/>
    <row r="34940" ht="15" hidden="1" customHeight="1" x14ac:dyDescent="0.25"/>
    <row r="34941" ht="15" hidden="1" customHeight="1" x14ac:dyDescent="0.25"/>
    <row r="34942" ht="15" hidden="1" customHeight="1" x14ac:dyDescent="0.25"/>
    <row r="34943" ht="15" hidden="1" customHeight="1" x14ac:dyDescent="0.25"/>
    <row r="34944" ht="15" hidden="1" customHeight="1" x14ac:dyDescent="0.25"/>
    <row r="34945" ht="15" hidden="1" customHeight="1" x14ac:dyDescent="0.25"/>
    <row r="34946" ht="15" hidden="1" customHeight="1" x14ac:dyDescent="0.25"/>
    <row r="34947" ht="15" hidden="1" customHeight="1" x14ac:dyDescent="0.25"/>
    <row r="34948" ht="15" hidden="1" customHeight="1" x14ac:dyDescent="0.25"/>
    <row r="34949" ht="15" hidden="1" customHeight="1" x14ac:dyDescent="0.25"/>
    <row r="34950" ht="15" hidden="1" customHeight="1" x14ac:dyDescent="0.25"/>
    <row r="34951" ht="15" hidden="1" customHeight="1" x14ac:dyDescent="0.25"/>
    <row r="34952" ht="15" hidden="1" customHeight="1" x14ac:dyDescent="0.25"/>
    <row r="34953" ht="15" hidden="1" customHeight="1" x14ac:dyDescent="0.25"/>
    <row r="34954" ht="15" hidden="1" customHeight="1" x14ac:dyDescent="0.25"/>
    <row r="34955" ht="15" hidden="1" customHeight="1" x14ac:dyDescent="0.25"/>
    <row r="34956" ht="15" hidden="1" customHeight="1" x14ac:dyDescent="0.25"/>
    <row r="34957" ht="15" hidden="1" customHeight="1" x14ac:dyDescent="0.25"/>
    <row r="34958" ht="15" hidden="1" customHeight="1" x14ac:dyDescent="0.25"/>
    <row r="34959" ht="15" hidden="1" customHeight="1" x14ac:dyDescent="0.25"/>
    <row r="34960" ht="15" hidden="1" customHeight="1" x14ac:dyDescent="0.25"/>
    <row r="34961" ht="15" hidden="1" customHeight="1" x14ac:dyDescent="0.25"/>
    <row r="34962" ht="15" hidden="1" customHeight="1" x14ac:dyDescent="0.25"/>
    <row r="34963" ht="15" hidden="1" customHeight="1" x14ac:dyDescent="0.25"/>
    <row r="34964" ht="15" hidden="1" customHeight="1" x14ac:dyDescent="0.25"/>
    <row r="34965" ht="15" hidden="1" customHeight="1" x14ac:dyDescent="0.25"/>
    <row r="34966" ht="15" hidden="1" customHeight="1" x14ac:dyDescent="0.25"/>
    <row r="34967" ht="15" hidden="1" customHeight="1" x14ac:dyDescent="0.25"/>
    <row r="34968" ht="15" hidden="1" customHeight="1" x14ac:dyDescent="0.25"/>
    <row r="34969" ht="15" hidden="1" customHeight="1" x14ac:dyDescent="0.25"/>
    <row r="34970" ht="15" hidden="1" customHeight="1" x14ac:dyDescent="0.25"/>
    <row r="34971" ht="15" hidden="1" customHeight="1" x14ac:dyDescent="0.25"/>
    <row r="34972" ht="15" hidden="1" customHeight="1" x14ac:dyDescent="0.25"/>
    <row r="34973" ht="15" hidden="1" customHeight="1" x14ac:dyDescent="0.25"/>
    <row r="34974" ht="15" hidden="1" customHeight="1" x14ac:dyDescent="0.25"/>
    <row r="34975" ht="15" hidden="1" customHeight="1" x14ac:dyDescent="0.25"/>
    <row r="34976" ht="15" hidden="1" customHeight="1" x14ac:dyDescent="0.25"/>
    <row r="34977" ht="15" hidden="1" customHeight="1" x14ac:dyDescent="0.25"/>
    <row r="34978" ht="15" hidden="1" customHeight="1" x14ac:dyDescent="0.25"/>
    <row r="34979" ht="15" hidden="1" customHeight="1" x14ac:dyDescent="0.25"/>
    <row r="34980" ht="15" hidden="1" customHeight="1" x14ac:dyDescent="0.25"/>
    <row r="34981" ht="15" hidden="1" customHeight="1" x14ac:dyDescent="0.25"/>
    <row r="34982" ht="15" hidden="1" customHeight="1" x14ac:dyDescent="0.25"/>
    <row r="34983" ht="15" hidden="1" customHeight="1" x14ac:dyDescent="0.25"/>
    <row r="34984" ht="15" hidden="1" customHeight="1" x14ac:dyDescent="0.25"/>
    <row r="34985" ht="15" hidden="1" customHeight="1" x14ac:dyDescent="0.25"/>
    <row r="34986" ht="15" hidden="1" customHeight="1" x14ac:dyDescent="0.25"/>
    <row r="34987" ht="15" hidden="1" customHeight="1" x14ac:dyDescent="0.25"/>
    <row r="34988" ht="15" hidden="1" customHeight="1" x14ac:dyDescent="0.25"/>
    <row r="34989" ht="15" hidden="1" customHeight="1" x14ac:dyDescent="0.25"/>
    <row r="34990" ht="15" hidden="1" customHeight="1" x14ac:dyDescent="0.25"/>
    <row r="34991" ht="15" hidden="1" customHeight="1" x14ac:dyDescent="0.25"/>
    <row r="34992" ht="15" hidden="1" customHeight="1" x14ac:dyDescent="0.25"/>
    <row r="34993" ht="15" hidden="1" customHeight="1" x14ac:dyDescent="0.25"/>
    <row r="34994" ht="15" hidden="1" customHeight="1" x14ac:dyDescent="0.25"/>
    <row r="34995" ht="15" hidden="1" customHeight="1" x14ac:dyDescent="0.25"/>
    <row r="34996" ht="15" hidden="1" customHeight="1" x14ac:dyDescent="0.25"/>
    <row r="34997" ht="15" hidden="1" customHeight="1" x14ac:dyDescent="0.25"/>
    <row r="34998" ht="15" hidden="1" customHeight="1" x14ac:dyDescent="0.25"/>
    <row r="34999" ht="15" hidden="1" customHeight="1" x14ac:dyDescent="0.25"/>
    <row r="35000" ht="15" hidden="1" customHeight="1" x14ac:dyDescent="0.25"/>
    <row r="35001" ht="15" hidden="1" customHeight="1" x14ac:dyDescent="0.25"/>
    <row r="35002" ht="15" hidden="1" customHeight="1" x14ac:dyDescent="0.25"/>
    <row r="35003" ht="15" hidden="1" customHeight="1" x14ac:dyDescent="0.25"/>
    <row r="35004" ht="15" hidden="1" customHeight="1" x14ac:dyDescent="0.25"/>
    <row r="35005" ht="15" hidden="1" customHeight="1" x14ac:dyDescent="0.25"/>
    <row r="35006" ht="15" hidden="1" customHeight="1" x14ac:dyDescent="0.25"/>
    <row r="35007" ht="15" hidden="1" customHeight="1" x14ac:dyDescent="0.25"/>
    <row r="35008" ht="15" hidden="1" customHeight="1" x14ac:dyDescent="0.25"/>
    <row r="35009" ht="15" hidden="1" customHeight="1" x14ac:dyDescent="0.25"/>
    <row r="35010" ht="15" hidden="1" customHeight="1" x14ac:dyDescent="0.25"/>
    <row r="35011" ht="15" hidden="1" customHeight="1" x14ac:dyDescent="0.25"/>
    <row r="35012" ht="15" hidden="1" customHeight="1" x14ac:dyDescent="0.25"/>
    <row r="35013" ht="15" hidden="1" customHeight="1" x14ac:dyDescent="0.25"/>
    <row r="35014" ht="15" hidden="1" customHeight="1" x14ac:dyDescent="0.25"/>
    <row r="35015" ht="15" hidden="1" customHeight="1" x14ac:dyDescent="0.25"/>
    <row r="35016" ht="15" hidden="1" customHeight="1" x14ac:dyDescent="0.25"/>
    <row r="35017" ht="15" hidden="1" customHeight="1" x14ac:dyDescent="0.25"/>
    <row r="35018" ht="15" hidden="1" customHeight="1" x14ac:dyDescent="0.25"/>
    <row r="35019" ht="15" hidden="1" customHeight="1" x14ac:dyDescent="0.25"/>
    <row r="35020" ht="15" hidden="1" customHeight="1" x14ac:dyDescent="0.25"/>
    <row r="35021" ht="15" hidden="1" customHeight="1" x14ac:dyDescent="0.25"/>
    <row r="35022" ht="15" hidden="1" customHeight="1" x14ac:dyDescent="0.25"/>
    <row r="35023" ht="15" hidden="1" customHeight="1" x14ac:dyDescent="0.25"/>
    <row r="35024" ht="15" hidden="1" customHeight="1" x14ac:dyDescent="0.25"/>
    <row r="35025" ht="15" hidden="1" customHeight="1" x14ac:dyDescent="0.25"/>
    <row r="35026" ht="15" hidden="1" customHeight="1" x14ac:dyDescent="0.25"/>
    <row r="35027" ht="15" hidden="1" customHeight="1" x14ac:dyDescent="0.25"/>
    <row r="35028" ht="15" hidden="1" customHeight="1" x14ac:dyDescent="0.25"/>
    <row r="35029" ht="15" hidden="1" customHeight="1" x14ac:dyDescent="0.25"/>
    <row r="35030" ht="15" hidden="1" customHeight="1" x14ac:dyDescent="0.25"/>
    <row r="35031" ht="15" hidden="1" customHeight="1" x14ac:dyDescent="0.25"/>
    <row r="35032" ht="15" hidden="1" customHeight="1" x14ac:dyDescent="0.25"/>
    <row r="35033" ht="15" hidden="1" customHeight="1" x14ac:dyDescent="0.25"/>
    <row r="35034" ht="15" hidden="1" customHeight="1" x14ac:dyDescent="0.25"/>
    <row r="35035" ht="15" hidden="1" customHeight="1" x14ac:dyDescent="0.25"/>
    <row r="35036" ht="15" hidden="1" customHeight="1" x14ac:dyDescent="0.25"/>
    <row r="35037" ht="15" hidden="1" customHeight="1" x14ac:dyDescent="0.25"/>
    <row r="35038" ht="15" hidden="1" customHeight="1" x14ac:dyDescent="0.25"/>
    <row r="35039" ht="15" hidden="1" customHeight="1" x14ac:dyDescent="0.25"/>
    <row r="35040" ht="15" hidden="1" customHeight="1" x14ac:dyDescent="0.25"/>
    <row r="35041" ht="15" hidden="1" customHeight="1" x14ac:dyDescent="0.25"/>
    <row r="35042" ht="15" hidden="1" customHeight="1" x14ac:dyDescent="0.25"/>
    <row r="35043" ht="15" hidden="1" customHeight="1" x14ac:dyDescent="0.25"/>
    <row r="35044" ht="15" hidden="1" customHeight="1" x14ac:dyDescent="0.25"/>
    <row r="35045" ht="15" hidden="1" customHeight="1" x14ac:dyDescent="0.25"/>
    <row r="35046" ht="15" hidden="1" customHeight="1" x14ac:dyDescent="0.25"/>
    <row r="35047" ht="15" hidden="1" customHeight="1" x14ac:dyDescent="0.25"/>
    <row r="35048" ht="15" hidden="1" customHeight="1" x14ac:dyDescent="0.25"/>
    <row r="35049" ht="15" hidden="1" customHeight="1" x14ac:dyDescent="0.25"/>
    <row r="35050" ht="15" hidden="1" customHeight="1" x14ac:dyDescent="0.25"/>
    <row r="35051" ht="15" hidden="1" customHeight="1" x14ac:dyDescent="0.25"/>
    <row r="35052" ht="15" hidden="1" customHeight="1" x14ac:dyDescent="0.25"/>
    <row r="35053" ht="15" hidden="1" customHeight="1" x14ac:dyDescent="0.25"/>
    <row r="35054" ht="15" hidden="1" customHeight="1" x14ac:dyDescent="0.25"/>
    <row r="35055" ht="15" hidden="1" customHeight="1" x14ac:dyDescent="0.25"/>
    <row r="35056" ht="15" hidden="1" customHeight="1" x14ac:dyDescent="0.25"/>
    <row r="35057" ht="15" hidden="1" customHeight="1" x14ac:dyDescent="0.25"/>
    <row r="35058" ht="15" hidden="1" customHeight="1" x14ac:dyDescent="0.25"/>
    <row r="35059" ht="15" hidden="1" customHeight="1" x14ac:dyDescent="0.25"/>
    <row r="35060" ht="15" hidden="1" customHeight="1" x14ac:dyDescent="0.25"/>
    <row r="35061" ht="15" hidden="1" customHeight="1" x14ac:dyDescent="0.25"/>
    <row r="35062" ht="15" hidden="1" customHeight="1" x14ac:dyDescent="0.25"/>
    <row r="35063" ht="15" hidden="1" customHeight="1" x14ac:dyDescent="0.25"/>
    <row r="35064" ht="15" hidden="1" customHeight="1" x14ac:dyDescent="0.25"/>
    <row r="35065" ht="15" hidden="1" customHeight="1" x14ac:dyDescent="0.25"/>
    <row r="35066" ht="15" hidden="1" customHeight="1" x14ac:dyDescent="0.25"/>
    <row r="35067" ht="15" hidden="1" customHeight="1" x14ac:dyDescent="0.25"/>
    <row r="35068" ht="15" hidden="1" customHeight="1" x14ac:dyDescent="0.25"/>
    <row r="35069" ht="15" hidden="1" customHeight="1" x14ac:dyDescent="0.25"/>
    <row r="35070" ht="15" hidden="1" customHeight="1" x14ac:dyDescent="0.25"/>
    <row r="35071" ht="15" hidden="1" customHeight="1" x14ac:dyDescent="0.25"/>
    <row r="35072" ht="15" hidden="1" customHeight="1" x14ac:dyDescent="0.25"/>
    <row r="35073" ht="15" hidden="1" customHeight="1" x14ac:dyDescent="0.25"/>
    <row r="35074" ht="15" hidden="1" customHeight="1" x14ac:dyDescent="0.25"/>
    <row r="35075" ht="15" hidden="1" customHeight="1" x14ac:dyDescent="0.25"/>
    <row r="35076" ht="15" hidden="1" customHeight="1" x14ac:dyDescent="0.25"/>
    <row r="35077" ht="15" hidden="1" customHeight="1" x14ac:dyDescent="0.25"/>
    <row r="35078" ht="15" hidden="1" customHeight="1" x14ac:dyDescent="0.25"/>
    <row r="35079" ht="15" hidden="1" customHeight="1" x14ac:dyDescent="0.25"/>
    <row r="35080" ht="15" hidden="1" customHeight="1" x14ac:dyDescent="0.25"/>
    <row r="35081" ht="15" hidden="1" customHeight="1" x14ac:dyDescent="0.25"/>
    <row r="35082" ht="15" hidden="1" customHeight="1" x14ac:dyDescent="0.25"/>
    <row r="35083" ht="15" hidden="1" customHeight="1" x14ac:dyDescent="0.25"/>
    <row r="35084" ht="15" hidden="1" customHeight="1" x14ac:dyDescent="0.25"/>
    <row r="35085" ht="15" hidden="1" customHeight="1" x14ac:dyDescent="0.25"/>
    <row r="35086" ht="15" hidden="1" customHeight="1" x14ac:dyDescent="0.25"/>
    <row r="35087" ht="15" hidden="1" customHeight="1" x14ac:dyDescent="0.25"/>
    <row r="35088" ht="15" hidden="1" customHeight="1" x14ac:dyDescent="0.25"/>
    <row r="35089" ht="15" hidden="1" customHeight="1" x14ac:dyDescent="0.25"/>
    <row r="35090" ht="15" hidden="1" customHeight="1" x14ac:dyDescent="0.25"/>
    <row r="35091" ht="15" hidden="1" customHeight="1" x14ac:dyDescent="0.25"/>
    <row r="35092" ht="15" hidden="1" customHeight="1" x14ac:dyDescent="0.25"/>
    <row r="35093" ht="15" hidden="1" customHeight="1" x14ac:dyDescent="0.25"/>
    <row r="35094" ht="15" hidden="1" customHeight="1" x14ac:dyDescent="0.25"/>
    <row r="35095" ht="15" hidden="1" customHeight="1" x14ac:dyDescent="0.25"/>
    <row r="35096" ht="15" hidden="1" customHeight="1" x14ac:dyDescent="0.25"/>
    <row r="35097" ht="15" hidden="1" customHeight="1" x14ac:dyDescent="0.25"/>
    <row r="35098" ht="15" hidden="1" customHeight="1" x14ac:dyDescent="0.25"/>
    <row r="35099" ht="15" hidden="1" customHeight="1" x14ac:dyDescent="0.25"/>
    <row r="35100" ht="15" hidden="1" customHeight="1" x14ac:dyDescent="0.25"/>
    <row r="35101" ht="15" hidden="1" customHeight="1" x14ac:dyDescent="0.25"/>
    <row r="35102" ht="15" hidden="1" customHeight="1" x14ac:dyDescent="0.25"/>
    <row r="35103" ht="15" hidden="1" customHeight="1" x14ac:dyDescent="0.25"/>
    <row r="35104" ht="15" hidden="1" customHeight="1" x14ac:dyDescent="0.25"/>
    <row r="35105" ht="15" hidden="1" customHeight="1" x14ac:dyDescent="0.25"/>
    <row r="35106" ht="15" hidden="1" customHeight="1" x14ac:dyDescent="0.25"/>
    <row r="35107" ht="15" hidden="1" customHeight="1" x14ac:dyDescent="0.25"/>
    <row r="35108" ht="15" hidden="1" customHeight="1" x14ac:dyDescent="0.25"/>
    <row r="35109" ht="15" hidden="1" customHeight="1" x14ac:dyDescent="0.25"/>
    <row r="35110" ht="15" hidden="1" customHeight="1" x14ac:dyDescent="0.25"/>
    <row r="35111" ht="15" hidden="1" customHeight="1" x14ac:dyDescent="0.25"/>
    <row r="35112" ht="15" hidden="1" customHeight="1" x14ac:dyDescent="0.25"/>
    <row r="35113" ht="15" hidden="1" customHeight="1" x14ac:dyDescent="0.25"/>
    <row r="35114" ht="15" hidden="1" customHeight="1" x14ac:dyDescent="0.25"/>
    <row r="35115" ht="15" hidden="1" customHeight="1" x14ac:dyDescent="0.25"/>
    <row r="35116" ht="15" hidden="1" customHeight="1" x14ac:dyDescent="0.25"/>
    <row r="35117" ht="15" hidden="1" customHeight="1" x14ac:dyDescent="0.25"/>
    <row r="35118" ht="15" hidden="1" customHeight="1" x14ac:dyDescent="0.25"/>
    <row r="35119" ht="15" hidden="1" customHeight="1" x14ac:dyDescent="0.25"/>
    <row r="35120" ht="15" hidden="1" customHeight="1" x14ac:dyDescent="0.25"/>
    <row r="35121" ht="15" hidden="1" customHeight="1" x14ac:dyDescent="0.25"/>
    <row r="35122" ht="15" hidden="1" customHeight="1" x14ac:dyDescent="0.25"/>
    <row r="35123" ht="15" hidden="1" customHeight="1" x14ac:dyDescent="0.25"/>
    <row r="35124" ht="15" hidden="1" customHeight="1" x14ac:dyDescent="0.25"/>
    <row r="35125" ht="15" hidden="1" customHeight="1" x14ac:dyDescent="0.25"/>
    <row r="35126" ht="15" hidden="1" customHeight="1" x14ac:dyDescent="0.25"/>
    <row r="35127" ht="15" hidden="1" customHeight="1" x14ac:dyDescent="0.25"/>
    <row r="35128" ht="15" hidden="1" customHeight="1" x14ac:dyDescent="0.25"/>
    <row r="35129" ht="15" hidden="1" customHeight="1" x14ac:dyDescent="0.25"/>
    <row r="35130" ht="15" hidden="1" customHeight="1" x14ac:dyDescent="0.25"/>
    <row r="35131" ht="15" hidden="1" customHeight="1" x14ac:dyDescent="0.25"/>
    <row r="35132" ht="15" hidden="1" customHeight="1" x14ac:dyDescent="0.25"/>
    <row r="35133" ht="15" hidden="1" customHeight="1" x14ac:dyDescent="0.25"/>
    <row r="35134" ht="15" hidden="1" customHeight="1" x14ac:dyDescent="0.25"/>
    <row r="35135" ht="15" hidden="1" customHeight="1" x14ac:dyDescent="0.25"/>
    <row r="35136" ht="15" hidden="1" customHeight="1" x14ac:dyDescent="0.25"/>
    <row r="35137" ht="15" hidden="1" customHeight="1" x14ac:dyDescent="0.25"/>
    <row r="35138" ht="15" hidden="1" customHeight="1" x14ac:dyDescent="0.25"/>
    <row r="35139" ht="15" hidden="1" customHeight="1" x14ac:dyDescent="0.25"/>
    <row r="35140" ht="15" hidden="1" customHeight="1" x14ac:dyDescent="0.25"/>
    <row r="35141" ht="15" hidden="1" customHeight="1" x14ac:dyDescent="0.25"/>
    <row r="35142" ht="15" hidden="1" customHeight="1" x14ac:dyDescent="0.25"/>
    <row r="35143" ht="15" hidden="1" customHeight="1" x14ac:dyDescent="0.25"/>
    <row r="35144" ht="15" hidden="1" customHeight="1" x14ac:dyDescent="0.25"/>
    <row r="35145" ht="15" hidden="1" customHeight="1" x14ac:dyDescent="0.25"/>
    <row r="35146" ht="15" hidden="1" customHeight="1" x14ac:dyDescent="0.25"/>
    <row r="35147" ht="15" hidden="1" customHeight="1" x14ac:dyDescent="0.25"/>
    <row r="35148" ht="15" hidden="1" customHeight="1" x14ac:dyDescent="0.25"/>
    <row r="35149" ht="15" hidden="1" customHeight="1" x14ac:dyDescent="0.25"/>
    <row r="35150" ht="15" hidden="1" customHeight="1" x14ac:dyDescent="0.25"/>
    <row r="35151" ht="15" hidden="1" customHeight="1" x14ac:dyDescent="0.25"/>
    <row r="35152" ht="15" hidden="1" customHeight="1" x14ac:dyDescent="0.25"/>
    <row r="35153" ht="15" hidden="1" customHeight="1" x14ac:dyDescent="0.25"/>
    <row r="35154" ht="15" hidden="1" customHeight="1" x14ac:dyDescent="0.25"/>
    <row r="35155" ht="15" hidden="1" customHeight="1" x14ac:dyDescent="0.25"/>
    <row r="35156" ht="15" hidden="1" customHeight="1" x14ac:dyDescent="0.25"/>
    <row r="35157" ht="15" hidden="1" customHeight="1" x14ac:dyDescent="0.25"/>
    <row r="35158" ht="15" hidden="1" customHeight="1" x14ac:dyDescent="0.25"/>
    <row r="35159" ht="15" hidden="1" customHeight="1" x14ac:dyDescent="0.25"/>
    <row r="35160" ht="15" hidden="1" customHeight="1" x14ac:dyDescent="0.25"/>
    <row r="35161" ht="15" hidden="1" customHeight="1" x14ac:dyDescent="0.25"/>
    <row r="35162" ht="15" hidden="1" customHeight="1" x14ac:dyDescent="0.25"/>
    <row r="35163" ht="15" hidden="1" customHeight="1" x14ac:dyDescent="0.25"/>
    <row r="35164" ht="15" hidden="1" customHeight="1" x14ac:dyDescent="0.25"/>
    <row r="35165" ht="15" hidden="1" customHeight="1" x14ac:dyDescent="0.25"/>
    <row r="35166" ht="15" hidden="1" customHeight="1" x14ac:dyDescent="0.25"/>
    <row r="35167" ht="15" hidden="1" customHeight="1" x14ac:dyDescent="0.25"/>
    <row r="35168" ht="15" hidden="1" customHeight="1" x14ac:dyDescent="0.25"/>
    <row r="35169" ht="15" hidden="1" customHeight="1" x14ac:dyDescent="0.25"/>
    <row r="35170" ht="15" hidden="1" customHeight="1" x14ac:dyDescent="0.25"/>
    <row r="35171" ht="15" hidden="1" customHeight="1" x14ac:dyDescent="0.25"/>
    <row r="35172" ht="15" hidden="1" customHeight="1" x14ac:dyDescent="0.25"/>
    <row r="35173" ht="15" hidden="1" customHeight="1" x14ac:dyDescent="0.25"/>
    <row r="35174" ht="15" hidden="1" customHeight="1" x14ac:dyDescent="0.25"/>
    <row r="35175" ht="15" hidden="1" customHeight="1" x14ac:dyDescent="0.25"/>
    <row r="35176" ht="15" hidden="1" customHeight="1" x14ac:dyDescent="0.25"/>
    <row r="35177" ht="15" hidden="1" customHeight="1" x14ac:dyDescent="0.25"/>
    <row r="35178" ht="15" hidden="1" customHeight="1" x14ac:dyDescent="0.25"/>
    <row r="35179" ht="15" hidden="1" customHeight="1" x14ac:dyDescent="0.25"/>
    <row r="35180" ht="15" hidden="1" customHeight="1" x14ac:dyDescent="0.25"/>
    <row r="35181" ht="15" hidden="1" customHeight="1" x14ac:dyDescent="0.25"/>
    <row r="35182" ht="15" hidden="1" customHeight="1" x14ac:dyDescent="0.25"/>
    <row r="35183" ht="15" hidden="1" customHeight="1" x14ac:dyDescent="0.25"/>
    <row r="35184" ht="15" hidden="1" customHeight="1" x14ac:dyDescent="0.25"/>
    <row r="35185" ht="15" hidden="1" customHeight="1" x14ac:dyDescent="0.25"/>
    <row r="35186" ht="15" hidden="1" customHeight="1" x14ac:dyDescent="0.25"/>
    <row r="35187" ht="15" hidden="1" customHeight="1" x14ac:dyDescent="0.25"/>
    <row r="35188" ht="15" hidden="1" customHeight="1" x14ac:dyDescent="0.25"/>
    <row r="35189" ht="15" hidden="1" customHeight="1" x14ac:dyDescent="0.25"/>
    <row r="35190" ht="15" hidden="1" customHeight="1" x14ac:dyDescent="0.25"/>
    <row r="35191" ht="15" hidden="1" customHeight="1" x14ac:dyDescent="0.25"/>
    <row r="35192" ht="15" hidden="1" customHeight="1" x14ac:dyDescent="0.25"/>
    <row r="35193" ht="15" hidden="1" customHeight="1" x14ac:dyDescent="0.25"/>
    <row r="35194" ht="15" hidden="1" customHeight="1" x14ac:dyDescent="0.25"/>
    <row r="35195" ht="15" hidden="1" customHeight="1" x14ac:dyDescent="0.25"/>
    <row r="35196" ht="15" hidden="1" customHeight="1" x14ac:dyDescent="0.25"/>
    <row r="35197" ht="15" hidden="1" customHeight="1" x14ac:dyDescent="0.25"/>
    <row r="35198" ht="15" hidden="1" customHeight="1" x14ac:dyDescent="0.25"/>
    <row r="35199" ht="15" hidden="1" customHeight="1" x14ac:dyDescent="0.25"/>
    <row r="35200" ht="15" hidden="1" customHeight="1" x14ac:dyDescent="0.25"/>
    <row r="35201" ht="15" hidden="1" customHeight="1" x14ac:dyDescent="0.25"/>
    <row r="35202" ht="15" hidden="1" customHeight="1" x14ac:dyDescent="0.25"/>
    <row r="35203" ht="15" hidden="1" customHeight="1" x14ac:dyDescent="0.25"/>
    <row r="35204" ht="15" hidden="1" customHeight="1" x14ac:dyDescent="0.25"/>
    <row r="35205" ht="15" hidden="1" customHeight="1" x14ac:dyDescent="0.25"/>
    <row r="35206" ht="15" hidden="1" customHeight="1" x14ac:dyDescent="0.25"/>
    <row r="35207" ht="15" hidden="1" customHeight="1" x14ac:dyDescent="0.25"/>
    <row r="35208" ht="15" hidden="1" customHeight="1" x14ac:dyDescent="0.25"/>
    <row r="35209" ht="15" hidden="1" customHeight="1" x14ac:dyDescent="0.25"/>
    <row r="35210" ht="15" hidden="1" customHeight="1" x14ac:dyDescent="0.25"/>
    <row r="35211" ht="15" hidden="1" customHeight="1" x14ac:dyDescent="0.25"/>
    <row r="35212" ht="15" hidden="1" customHeight="1" x14ac:dyDescent="0.25"/>
    <row r="35213" ht="15" hidden="1" customHeight="1" x14ac:dyDescent="0.25"/>
    <row r="35214" ht="15" hidden="1" customHeight="1" x14ac:dyDescent="0.25"/>
    <row r="35215" ht="15" hidden="1" customHeight="1" x14ac:dyDescent="0.25"/>
    <row r="35216" ht="15" hidden="1" customHeight="1" x14ac:dyDescent="0.25"/>
    <row r="35217" ht="15" hidden="1" customHeight="1" x14ac:dyDescent="0.25"/>
    <row r="35218" ht="15" hidden="1" customHeight="1" x14ac:dyDescent="0.25"/>
    <row r="35219" ht="15" hidden="1" customHeight="1" x14ac:dyDescent="0.25"/>
    <row r="35220" ht="15" hidden="1" customHeight="1" x14ac:dyDescent="0.25"/>
    <row r="35221" ht="15" hidden="1" customHeight="1" x14ac:dyDescent="0.25"/>
    <row r="35222" ht="15" hidden="1" customHeight="1" x14ac:dyDescent="0.25"/>
    <row r="35223" ht="15" hidden="1" customHeight="1" x14ac:dyDescent="0.25"/>
    <row r="35224" ht="15" hidden="1" customHeight="1" x14ac:dyDescent="0.25"/>
    <row r="35225" ht="15" hidden="1" customHeight="1" x14ac:dyDescent="0.25"/>
    <row r="35226" ht="15" hidden="1" customHeight="1" x14ac:dyDescent="0.25"/>
    <row r="35227" ht="15" hidden="1" customHeight="1" x14ac:dyDescent="0.25"/>
    <row r="35228" ht="15" hidden="1" customHeight="1" x14ac:dyDescent="0.25"/>
    <row r="35229" ht="15" hidden="1" customHeight="1" x14ac:dyDescent="0.25"/>
    <row r="35230" ht="15" hidden="1" customHeight="1" x14ac:dyDescent="0.25"/>
    <row r="35231" ht="15" hidden="1" customHeight="1" x14ac:dyDescent="0.25"/>
    <row r="35232" ht="15" hidden="1" customHeight="1" x14ac:dyDescent="0.25"/>
    <row r="35233" ht="15" hidden="1" customHeight="1" x14ac:dyDescent="0.25"/>
    <row r="35234" ht="15" hidden="1" customHeight="1" x14ac:dyDescent="0.25"/>
    <row r="35235" ht="15" hidden="1" customHeight="1" x14ac:dyDescent="0.25"/>
    <row r="35236" ht="15" hidden="1" customHeight="1" x14ac:dyDescent="0.25"/>
    <row r="35237" ht="15" hidden="1" customHeight="1" x14ac:dyDescent="0.25"/>
    <row r="35238" ht="15" hidden="1" customHeight="1" x14ac:dyDescent="0.25"/>
    <row r="35239" ht="15" hidden="1" customHeight="1" x14ac:dyDescent="0.25"/>
    <row r="35240" ht="15" hidden="1" customHeight="1" x14ac:dyDescent="0.25"/>
    <row r="35241" ht="15" hidden="1" customHeight="1" x14ac:dyDescent="0.25"/>
    <row r="35242" ht="15" hidden="1" customHeight="1" x14ac:dyDescent="0.25"/>
    <row r="35243" ht="15" hidden="1" customHeight="1" x14ac:dyDescent="0.25"/>
    <row r="35244" ht="15" hidden="1" customHeight="1" x14ac:dyDescent="0.25"/>
    <row r="35245" ht="15" hidden="1" customHeight="1" x14ac:dyDescent="0.25"/>
    <row r="35246" ht="15" hidden="1" customHeight="1" x14ac:dyDescent="0.25"/>
    <row r="35247" ht="15" hidden="1" customHeight="1" x14ac:dyDescent="0.25"/>
    <row r="35248" ht="15" hidden="1" customHeight="1" x14ac:dyDescent="0.25"/>
    <row r="35249" ht="15" hidden="1" customHeight="1" x14ac:dyDescent="0.25"/>
    <row r="35250" ht="15" hidden="1" customHeight="1" x14ac:dyDescent="0.25"/>
    <row r="35251" ht="15" hidden="1" customHeight="1" x14ac:dyDescent="0.25"/>
    <row r="35252" ht="15" hidden="1" customHeight="1" x14ac:dyDescent="0.25"/>
    <row r="35253" ht="15" hidden="1" customHeight="1" x14ac:dyDescent="0.25"/>
    <row r="35254" ht="15" hidden="1" customHeight="1" x14ac:dyDescent="0.25"/>
    <row r="35255" ht="15" hidden="1" customHeight="1" x14ac:dyDescent="0.25"/>
    <row r="35256" ht="15" hidden="1" customHeight="1" x14ac:dyDescent="0.25"/>
    <row r="35257" ht="15" hidden="1" customHeight="1" x14ac:dyDescent="0.25"/>
    <row r="35258" ht="15" hidden="1" customHeight="1" x14ac:dyDescent="0.25"/>
    <row r="35259" ht="15" hidden="1" customHeight="1" x14ac:dyDescent="0.25"/>
    <row r="35260" ht="15" hidden="1" customHeight="1" x14ac:dyDescent="0.25"/>
    <row r="35261" ht="15" hidden="1" customHeight="1" x14ac:dyDescent="0.25"/>
    <row r="35262" ht="15" hidden="1" customHeight="1" x14ac:dyDescent="0.25"/>
    <row r="35263" ht="15" hidden="1" customHeight="1" x14ac:dyDescent="0.25"/>
    <row r="35264" ht="15" hidden="1" customHeight="1" x14ac:dyDescent="0.25"/>
    <row r="35265" ht="15" hidden="1" customHeight="1" x14ac:dyDescent="0.25"/>
    <row r="35266" ht="15" hidden="1" customHeight="1" x14ac:dyDescent="0.25"/>
    <row r="35267" ht="15" hidden="1" customHeight="1" x14ac:dyDescent="0.25"/>
    <row r="35268" ht="15" hidden="1" customHeight="1" x14ac:dyDescent="0.25"/>
    <row r="35269" ht="15" hidden="1" customHeight="1" x14ac:dyDescent="0.25"/>
    <row r="35270" ht="15" hidden="1" customHeight="1" x14ac:dyDescent="0.25"/>
    <row r="35271" ht="15" hidden="1" customHeight="1" x14ac:dyDescent="0.25"/>
    <row r="35272" ht="15" hidden="1" customHeight="1" x14ac:dyDescent="0.25"/>
    <row r="35273" ht="15" hidden="1" customHeight="1" x14ac:dyDescent="0.25"/>
    <row r="35274" ht="15" hidden="1" customHeight="1" x14ac:dyDescent="0.25"/>
    <row r="35275" ht="15" hidden="1" customHeight="1" x14ac:dyDescent="0.25"/>
    <row r="35276" ht="15" hidden="1" customHeight="1" x14ac:dyDescent="0.25"/>
    <row r="35277" ht="15" hidden="1" customHeight="1" x14ac:dyDescent="0.25"/>
    <row r="35278" ht="15" hidden="1" customHeight="1" x14ac:dyDescent="0.25"/>
    <row r="35279" ht="15" hidden="1" customHeight="1" x14ac:dyDescent="0.25"/>
    <row r="35280" ht="15" hidden="1" customHeight="1" x14ac:dyDescent="0.25"/>
    <row r="35281" ht="15" hidden="1" customHeight="1" x14ac:dyDescent="0.25"/>
    <row r="35282" ht="15" hidden="1" customHeight="1" x14ac:dyDescent="0.25"/>
    <row r="35283" ht="15" hidden="1" customHeight="1" x14ac:dyDescent="0.25"/>
    <row r="35284" ht="15" hidden="1" customHeight="1" x14ac:dyDescent="0.25"/>
    <row r="35285" ht="15" hidden="1" customHeight="1" x14ac:dyDescent="0.25"/>
    <row r="35286" ht="15" hidden="1" customHeight="1" x14ac:dyDescent="0.25"/>
    <row r="35287" ht="15" hidden="1" customHeight="1" x14ac:dyDescent="0.25"/>
    <row r="35288" ht="15" hidden="1" customHeight="1" x14ac:dyDescent="0.25"/>
    <row r="35289" ht="15" hidden="1" customHeight="1" x14ac:dyDescent="0.25"/>
    <row r="35290" ht="15" hidden="1" customHeight="1" x14ac:dyDescent="0.25"/>
    <row r="35291" ht="15" hidden="1" customHeight="1" x14ac:dyDescent="0.25"/>
    <row r="35292" ht="15" hidden="1" customHeight="1" x14ac:dyDescent="0.25"/>
    <row r="35293" ht="15" hidden="1" customHeight="1" x14ac:dyDescent="0.25"/>
    <row r="35294" ht="15" hidden="1" customHeight="1" x14ac:dyDescent="0.25"/>
    <row r="35295" ht="15" hidden="1" customHeight="1" x14ac:dyDescent="0.25"/>
    <row r="35296" ht="15" hidden="1" customHeight="1" x14ac:dyDescent="0.25"/>
    <row r="35297" ht="15" hidden="1" customHeight="1" x14ac:dyDescent="0.25"/>
    <row r="35298" ht="15" hidden="1" customHeight="1" x14ac:dyDescent="0.25"/>
    <row r="35299" ht="15" hidden="1" customHeight="1" x14ac:dyDescent="0.25"/>
    <row r="35300" ht="15" hidden="1" customHeight="1" x14ac:dyDescent="0.25"/>
    <row r="35301" ht="15" hidden="1" customHeight="1" x14ac:dyDescent="0.25"/>
    <row r="35302" ht="15" hidden="1" customHeight="1" x14ac:dyDescent="0.25"/>
    <row r="35303" ht="15" hidden="1" customHeight="1" x14ac:dyDescent="0.25"/>
    <row r="35304" ht="15" hidden="1" customHeight="1" x14ac:dyDescent="0.25"/>
    <row r="35305" ht="15" hidden="1" customHeight="1" x14ac:dyDescent="0.25"/>
    <row r="35306" ht="15" hidden="1" customHeight="1" x14ac:dyDescent="0.25"/>
    <row r="35307" ht="15" hidden="1" customHeight="1" x14ac:dyDescent="0.25"/>
    <row r="35308" ht="15" hidden="1" customHeight="1" x14ac:dyDescent="0.25"/>
    <row r="35309" ht="15" hidden="1" customHeight="1" x14ac:dyDescent="0.25"/>
    <row r="35310" ht="15" hidden="1" customHeight="1" x14ac:dyDescent="0.25"/>
    <row r="35311" ht="15" hidden="1" customHeight="1" x14ac:dyDescent="0.25"/>
    <row r="35312" ht="15" hidden="1" customHeight="1" x14ac:dyDescent="0.25"/>
    <row r="35313" ht="15" hidden="1" customHeight="1" x14ac:dyDescent="0.25"/>
    <row r="35314" ht="15" hidden="1" customHeight="1" x14ac:dyDescent="0.25"/>
    <row r="35315" ht="15" hidden="1" customHeight="1" x14ac:dyDescent="0.25"/>
    <row r="35316" ht="15" hidden="1" customHeight="1" x14ac:dyDescent="0.25"/>
    <row r="35317" ht="15" hidden="1" customHeight="1" x14ac:dyDescent="0.25"/>
    <row r="35318" ht="15" hidden="1" customHeight="1" x14ac:dyDescent="0.25"/>
    <row r="35319" ht="15" hidden="1" customHeight="1" x14ac:dyDescent="0.25"/>
    <row r="35320" ht="15" hidden="1" customHeight="1" x14ac:dyDescent="0.25"/>
    <row r="35321" ht="15" hidden="1" customHeight="1" x14ac:dyDescent="0.25"/>
    <row r="35322" ht="15" hidden="1" customHeight="1" x14ac:dyDescent="0.25"/>
    <row r="35323" ht="15" hidden="1" customHeight="1" x14ac:dyDescent="0.25"/>
    <row r="35324" ht="15" hidden="1" customHeight="1" x14ac:dyDescent="0.25"/>
    <row r="35325" ht="15" hidden="1" customHeight="1" x14ac:dyDescent="0.25"/>
    <row r="35326" ht="15" hidden="1" customHeight="1" x14ac:dyDescent="0.25"/>
    <row r="35327" ht="15" hidden="1" customHeight="1" x14ac:dyDescent="0.25"/>
    <row r="35328" ht="15" hidden="1" customHeight="1" x14ac:dyDescent="0.25"/>
    <row r="35329" ht="15" hidden="1" customHeight="1" x14ac:dyDescent="0.25"/>
    <row r="35330" ht="15" hidden="1" customHeight="1" x14ac:dyDescent="0.25"/>
    <row r="35331" ht="15" hidden="1" customHeight="1" x14ac:dyDescent="0.25"/>
    <row r="35332" ht="15" hidden="1" customHeight="1" x14ac:dyDescent="0.25"/>
    <row r="35333" ht="15" hidden="1" customHeight="1" x14ac:dyDescent="0.25"/>
    <row r="35334" ht="15" hidden="1" customHeight="1" x14ac:dyDescent="0.25"/>
    <row r="35335" ht="15" hidden="1" customHeight="1" x14ac:dyDescent="0.25"/>
    <row r="35336" ht="15" hidden="1" customHeight="1" x14ac:dyDescent="0.25"/>
    <row r="35337" ht="15" hidden="1" customHeight="1" x14ac:dyDescent="0.25"/>
    <row r="35338" ht="15" hidden="1" customHeight="1" x14ac:dyDescent="0.25"/>
    <row r="35339" ht="15" hidden="1" customHeight="1" x14ac:dyDescent="0.25"/>
    <row r="35340" ht="15" hidden="1" customHeight="1" x14ac:dyDescent="0.25"/>
    <row r="35341" ht="15" hidden="1" customHeight="1" x14ac:dyDescent="0.25"/>
    <row r="35342" ht="15" hidden="1" customHeight="1" x14ac:dyDescent="0.25"/>
    <row r="35343" ht="15" hidden="1" customHeight="1" x14ac:dyDescent="0.25"/>
    <row r="35344" ht="15" hidden="1" customHeight="1" x14ac:dyDescent="0.25"/>
    <row r="35345" ht="15" hidden="1" customHeight="1" x14ac:dyDescent="0.25"/>
    <row r="35346" ht="15" hidden="1" customHeight="1" x14ac:dyDescent="0.25"/>
    <row r="35347" ht="15" hidden="1" customHeight="1" x14ac:dyDescent="0.25"/>
    <row r="35348" ht="15" hidden="1" customHeight="1" x14ac:dyDescent="0.25"/>
    <row r="35349" ht="15" hidden="1" customHeight="1" x14ac:dyDescent="0.25"/>
    <row r="35350" ht="15" hidden="1" customHeight="1" x14ac:dyDescent="0.25"/>
    <row r="35351" ht="15" hidden="1" customHeight="1" x14ac:dyDescent="0.25"/>
    <row r="35352" ht="15" hidden="1" customHeight="1" x14ac:dyDescent="0.25"/>
    <row r="35353" ht="15" hidden="1" customHeight="1" x14ac:dyDescent="0.25"/>
    <row r="35354" ht="15" hidden="1" customHeight="1" x14ac:dyDescent="0.25"/>
    <row r="35355" ht="15" hidden="1" customHeight="1" x14ac:dyDescent="0.25"/>
    <row r="35356" ht="15" hidden="1" customHeight="1" x14ac:dyDescent="0.25"/>
    <row r="35357" ht="15" hidden="1" customHeight="1" x14ac:dyDescent="0.25"/>
    <row r="35358" ht="15" hidden="1" customHeight="1" x14ac:dyDescent="0.25"/>
    <row r="35359" ht="15" hidden="1" customHeight="1" x14ac:dyDescent="0.25"/>
    <row r="35360" ht="15" hidden="1" customHeight="1" x14ac:dyDescent="0.25"/>
    <row r="35361" ht="15" hidden="1" customHeight="1" x14ac:dyDescent="0.25"/>
    <row r="35362" ht="15" hidden="1" customHeight="1" x14ac:dyDescent="0.25"/>
    <row r="35363" ht="15" hidden="1" customHeight="1" x14ac:dyDescent="0.25"/>
    <row r="35364" ht="15" hidden="1" customHeight="1" x14ac:dyDescent="0.25"/>
    <row r="35365" ht="15" hidden="1" customHeight="1" x14ac:dyDescent="0.25"/>
    <row r="35366" ht="15" hidden="1" customHeight="1" x14ac:dyDescent="0.25"/>
    <row r="35367" ht="15" hidden="1" customHeight="1" x14ac:dyDescent="0.25"/>
    <row r="35368" ht="15" hidden="1" customHeight="1" x14ac:dyDescent="0.25"/>
    <row r="35369" ht="15" hidden="1" customHeight="1" x14ac:dyDescent="0.25"/>
    <row r="35370" ht="15" hidden="1" customHeight="1" x14ac:dyDescent="0.25"/>
    <row r="35371" ht="15" hidden="1" customHeight="1" x14ac:dyDescent="0.25"/>
    <row r="35372" ht="15" hidden="1" customHeight="1" x14ac:dyDescent="0.25"/>
    <row r="35373" ht="15" hidden="1" customHeight="1" x14ac:dyDescent="0.25"/>
    <row r="35374" ht="15" hidden="1" customHeight="1" x14ac:dyDescent="0.25"/>
    <row r="35375" ht="15" hidden="1" customHeight="1" x14ac:dyDescent="0.25"/>
    <row r="35376" ht="15" hidden="1" customHeight="1" x14ac:dyDescent="0.25"/>
    <row r="35377" ht="15" hidden="1" customHeight="1" x14ac:dyDescent="0.25"/>
    <row r="35378" ht="15" hidden="1" customHeight="1" x14ac:dyDescent="0.25"/>
    <row r="35379" ht="15" hidden="1" customHeight="1" x14ac:dyDescent="0.25"/>
    <row r="35380" ht="15" hidden="1" customHeight="1" x14ac:dyDescent="0.25"/>
    <row r="35381" ht="15" hidden="1" customHeight="1" x14ac:dyDescent="0.25"/>
    <row r="35382" ht="15" hidden="1" customHeight="1" x14ac:dyDescent="0.25"/>
    <row r="35383" ht="15" hidden="1" customHeight="1" x14ac:dyDescent="0.25"/>
    <row r="35384" ht="15" hidden="1" customHeight="1" x14ac:dyDescent="0.25"/>
    <row r="35385" ht="15" hidden="1" customHeight="1" x14ac:dyDescent="0.25"/>
    <row r="35386" ht="15" hidden="1" customHeight="1" x14ac:dyDescent="0.25"/>
    <row r="35387" ht="15" hidden="1" customHeight="1" x14ac:dyDescent="0.25"/>
    <row r="35388" ht="15" hidden="1" customHeight="1" x14ac:dyDescent="0.25"/>
    <row r="35389" ht="15" hidden="1" customHeight="1" x14ac:dyDescent="0.25"/>
    <row r="35390" ht="15" hidden="1" customHeight="1" x14ac:dyDescent="0.25"/>
    <row r="35391" ht="15" hidden="1" customHeight="1" x14ac:dyDescent="0.25"/>
    <row r="35392" ht="15" hidden="1" customHeight="1" x14ac:dyDescent="0.25"/>
    <row r="35393" ht="15" hidden="1" customHeight="1" x14ac:dyDescent="0.25"/>
    <row r="35394" ht="15" hidden="1" customHeight="1" x14ac:dyDescent="0.25"/>
    <row r="35395" ht="15" hidden="1" customHeight="1" x14ac:dyDescent="0.25"/>
    <row r="35396" ht="15" hidden="1" customHeight="1" x14ac:dyDescent="0.25"/>
    <row r="35397" ht="15" hidden="1" customHeight="1" x14ac:dyDescent="0.25"/>
    <row r="35398" ht="15" hidden="1" customHeight="1" x14ac:dyDescent="0.25"/>
    <row r="35399" ht="15" hidden="1" customHeight="1" x14ac:dyDescent="0.25"/>
    <row r="35400" ht="15" hidden="1" customHeight="1" x14ac:dyDescent="0.25"/>
    <row r="35401" ht="15" hidden="1" customHeight="1" x14ac:dyDescent="0.25"/>
    <row r="35402" ht="15" hidden="1" customHeight="1" x14ac:dyDescent="0.25"/>
    <row r="35403" ht="15" hidden="1" customHeight="1" x14ac:dyDescent="0.25"/>
    <row r="35404" ht="15" hidden="1" customHeight="1" x14ac:dyDescent="0.25"/>
    <row r="35405" ht="15" hidden="1" customHeight="1" x14ac:dyDescent="0.25"/>
    <row r="35406" ht="15" hidden="1" customHeight="1" x14ac:dyDescent="0.25"/>
    <row r="35407" ht="15" hidden="1" customHeight="1" x14ac:dyDescent="0.25"/>
    <row r="35408" ht="15" hidden="1" customHeight="1" x14ac:dyDescent="0.25"/>
    <row r="35409" ht="15" hidden="1" customHeight="1" x14ac:dyDescent="0.25"/>
    <row r="35410" ht="15" hidden="1" customHeight="1" x14ac:dyDescent="0.25"/>
    <row r="35411" ht="15" hidden="1" customHeight="1" x14ac:dyDescent="0.25"/>
    <row r="35412" ht="15" hidden="1" customHeight="1" x14ac:dyDescent="0.25"/>
    <row r="35413" ht="15" hidden="1" customHeight="1" x14ac:dyDescent="0.25"/>
    <row r="35414" ht="15" hidden="1" customHeight="1" x14ac:dyDescent="0.25"/>
    <row r="35415" ht="15" hidden="1" customHeight="1" x14ac:dyDescent="0.25"/>
    <row r="35416" ht="15" hidden="1" customHeight="1" x14ac:dyDescent="0.25"/>
    <row r="35417" ht="15" hidden="1" customHeight="1" x14ac:dyDescent="0.25"/>
    <row r="35418" ht="15" hidden="1" customHeight="1" x14ac:dyDescent="0.25"/>
    <row r="35419" ht="15" hidden="1" customHeight="1" x14ac:dyDescent="0.25"/>
    <row r="35420" ht="15" hidden="1" customHeight="1" x14ac:dyDescent="0.25"/>
    <row r="35421" ht="15" hidden="1" customHeight="1" x14ac:dyDescent="0.25"/>
    <row r="35422" ht="15" hidden="1" customHeight="1" x14ac:dyDescent="0.25"/>
    <row r="35423" ht="15" hidden="1" customHeight="1" x14ac:dyDescent="0.25"/>
    <row r="35424" ht="15" hidden="1" customHeight="1" x14ac:dyDescent="0.25"/>
    <row r="35425" ht="15" hidden="1" customHeight="1" x14ac:dyDescent="0.25"/>
    <row r="35426" ht="15" hidden="1" customHeight="1" x14ac:dyDescent="0.25"/>
    <row r="35427" ht="15" hidden="1" customHeight="1" x14ac:dyDescent="0.25"/>
    <row r="35428" ht="15" hidden="1" customHeight="1" x14ac:dyDescent="0.25"/>
    <row r="35429" ht="15" hidden="1" customHeight="1" x14ac:dyDescent="0.25"/>
    <row r="35430" ht="15" hidden="1" customHeight="1" x14ac:dyDescent="0.25"/>
    <row r="35431" ht="15" hidden="1" customHeight="1" x14ac:dyDescent="0.25"/>
    <row r="35432" ht="15" hidden="1" customHeight="1" x14ac:dyDescent="0.25"/>
    <row r="35433" ht="15" hidden="1" customHeight="1" x14ac:dyDescent="0.25"/>
    <row r="35434" ht="15" hidden="1" customHeight="1" x14ac:dyDescent="0.25"/>
    <row r="35435" ht="15" hidden="1" customHeight="1" x14ac:dyDescent="0.25"/>
    <row r="35436" ht="15" hidden="1" customHeight="1" x14ac:dyDescent="0.25"/>
    <row r="35437" ht="15" hidden="1" customHeight="1" x14ac:dyDescent="0.25"/>
    <row r="35438" ht="15" hidden="1" customHeight="1" x14ac:dyDescent="0.25"/>
    <row r="35439" ht="15" hidden="1" customHeight="1" x14ac:dyDescent="0.25"/>
    <row r="35440" ht="15" hidden="1" customHeight="1" x14ac:dyDescent="0.25"/>
    <row r="35441" ht="15" hidden="1" customHeight="1" x14ac:dyDescent="0.25"/>
    <row r="35442" ht="15" hidden="1" customHeight="1" x14ac:dyDescent="0.25"/>
    <row r="35443" ht="15" hidden="1" customHeight="1" x14ac:dyDescent="0.25"/>
    <row r="35444" ht="15" hidden="1" customHeight="1" x14ac:dyDescent="0.25"/>
    <row r="35445" ht="15" hidden="1" customHeight="1" x14ac:dyDescent="0.25"/>
    <row r="35446" ht="15" hidden="1" customHeight="1" x14ac:dyDescent="0.25"/>
    <row r="35447" ht="15" hidden="1" customHeight="1" x14ac:dyDescent="0.25"/>
    <row r="35448" ht="15" hidden="1" customHeight="1" x14ac:dyDescent="0.25"/>
    <row r="35449" ht="15" hidden="1" customHeight="1" x14ac:dyDescent="0.25"/>
    <row r="35450" ht="15" hidden="1" customHeight="1" x14ac:dyDescent="0.25"/>
    <row r="35451" ht="15" hidden="1" customHeight="1" x14ac:dyDescent="0.25"/>
    <row r="35452" ht="15" hidden="1" customHeight="1" x14ac:dyDescent="0.25"/>
    <row r="35453" ht="15" hidden="1" customHeight="1" x14ac:dyDescent="0.25"/>
    <row r="35454" ht="15" hidden="1" customHeight="1" x14ac:dyDescent="0.25"/>
    <row r="35455" ht="15" hidden="1" customHeight="1" x14ac:dyDescent="0.25"/>
    <row r="35456" ht="15" hidden="1" customHeight="1" x14ac:dyDescent="0.25"/>
    <row r="35457" ht="15" hidden="1" customHeight="1" x14ac:dyDescent="0.25"/>
    <row r="35458" ht="15" hidden="1" customHeight="1" x14ac:dyDescent="0.25"/>
    <row r="35459" ht="15" hidden="1" customHeight="1" x14ac:dyDescent="0.25"/>
    <row r="35460" ht="15" hidden="1" customHeight="1" x14ac:dyDescent="0.25"/>
    <row r="35461" ht="15" hidden="1" customHeight="1" x14ac:dyDescent="0.25"/>
    <row r="35462" ht="15" hidden="1" customHeight="1" x14ac:dyDescent="0.25"/>
    <row r="35463" ht="15" hidden="1" customHeight="1" x14ac:dyDescent="0.25"/>
    <row r="35464" ht="15" hidden="1" customHeight="1" x14ac:dyDescent="0.25"/>
    <row r="35465" ht="15" hidden="1" customHeight="1" x14ac:dyDescent="0.25"/>
    <row r="35466" ht="15" hidden="1" customHeight="1" x14ac:dyDescent="0.25"/>
    <row r="35467" ht="15" hidden="1" customHeight="1" x14ac:dyDescent="0.25"/>
    <row r="35468" ht="15" hidden="1" customHeight="1" x14ac:dyDescent="0.25"/>
    <row r="35469" ht="15" hidden="1" customHeight="1" x14ac:dyDescent="0.25"/>
    <row r="35470" ht="15" hidden="1" customHeight="1" x14ac:dyDescent="0.25"/>
    <row r="35471" ht="15" hidden="1" customHeight="1" x14ac:dyDescent="0.25"/>
    <row r="35472" ht="15" hidden="1" customHeight="1" x14ac:dyDescent="0.25"/>
    <row r="35473" ht="15" hidden="1" customHeight="1" x14ac:dyDescent="0.25"/>
    <row r="35474" ht="15" hidden="1" customHeight="1" x14ac:dyDescent="0.25"/>
    <row r="35475" ht="15" hidden="1" customHeight="1" x14ac:dyDescent="0.25"/>
    <row r="35476" ht="15" hidden="1" customHeight="1" x14ac:dyDescent="0.25"/>
    <row r="35477" ht="15" hidden="1" customHeight="1" x14ac:dyDescent="0.25"/>
    <row r="35478" ht="15" hidden="1" customHeight="1" x14ac:dyDescent="0.25"/>
    <row r="35479" ht="15" hidden="1" customHeight="1" x14ac:dyDescent="0.25"/>
    <row r="35480" ht="15" hidden="1" customHeight="1" x14ac:dyDescent="0.25"/>
    <row r="35481" ht="15" hidden="1" customHeight="1" x14ac:dyDescent="0.25"/>
    <row r="35482" ht="15" hidden="1" customHeight="1" x14ac:dyDescent="0.25"/>
    <row r="35483" ht="15" hidden="1" customHeight="1" x14ac:dyDescent="0.25"/>
    <row r="35484" ht="15" hidden="1" customHeight="1" x14ac:dyDescent="0.25"/>
    <row r="35485" ht="15" hidden="1" customHeight="1" x14ac:dyDescent="0.25"/>
    <row r="35486" ht="15" hidden="1" customHeight="1" x14ac:dyDescent="0.25"/>
    <row r="35487" ht="15" hidden="1" customHeight="1" x14ac:dyDescent="0.25"/>
    <row r="35488" ht="15" hidden="1" customHeight="1" x14ac:dyDescent="0.25"/>
    <row r="35489" ht="15" hidden="1" customHeight="1" x14ac:dyDescent="0.25"/>
    <row r="35490" ht="15" hidden="1" customHeight="1" x14ac:dyDescent="0.25"/>
    <row r="35491" ht="15" hidden="1" customHeight="1" x14ac:dyDescent="0.25"/>
    <row r="35492" ht="15" hidden="1" customHeight="1" x14ac:dyDescent="0.25"/>
    <row r="35493" ht="15" hidden="1" customHeight="1" x14ac:dyDescent="0.25"/>
    <row r="35494" ht="15" hidden="1" customHeight="1" x14ac:dyDescent="0.25"/>
    <row r="35495" ht="15" hidden="1" customHeight="1" x14ac:dyDescent="0.25"/>
    <row r="35496" ht="15" hidden="1" customHeight="1" x14ac:dyDescent="0.25"/>
    <row r="35497" ht="15" hidden="1" customHeight="1" x14ac:dyDescent="0.25"/>
    <row r="35498" ht="15" hidden="1" customHeight="1" x14ac:dyDescent="0.25"/>
    <row r="35499" ht="15" hidden="1" customHeight="1" x14ac:dyDescent="0.25"/>
    <row r="35500" ht="15" hidden="1" customHeight="1" x14ac:dyDescent="0.25"/>
    <row r="35501" ht="15" hidden="1" customHeight="1" x14ac:dyDescent="0.25"/>
    <row r="35502" ht="15" hidden="1" customHeight="1" x14ac:dyDescent="0.25"/>
    <row r="35503" ht="15" hidden="1" customHeight="1" x14ac:dyDescent="0.25"/>
    <row r="35504" ht="15" hidden="1" customHeight="1" x14ac:dyDescent="0.25"/>
    <row r="35505" ht="15" hidden="1" customHeight="1" x14ac:dyDescent="0.25"/>
    <row r="35506" ht="15" hidden="1" customHeight="1" x14ac:dyDescent="0.25"/>
    <row r="35507" ht="15" hidden="1" customHeight="1" x14ac:dyDescent="0.25"/>
    <row r="35508" ht="15" hidden="1" customHeight="1" x14ac:dyDescent="0.25"/>
    <row r="35509" ht="15" hidden="1" customHeight="1" x14ac:dyDescent="0.25"/>
    <row r="35510" ht="15" hidden="1" customHeight="1" x14ac:dyDescent="0.25"/>
    <row r="35511" ht="15" hidden="1" customHeight="1" x14ac:dyDescent="0.25"/>
    <row r="35512" ht="15" hidden="1" customHeight="1" x14ac:dyDescent="0.25"/>
    <row r="35513" ht="15" hidden="1" customHeight="1" x14ac:dyDescent="0.25"/>
    <row r="35514" ht="15" hidden="1" customHeight="1" x14ac:dyDescent="0.25"/>
    <row r="35515" ht="15" hidden="1" customHeight="1" x14ac:dyDescent="0.25"/>
    <row r="35516" ht="15" hidden="1" customHeight="1" x14ac:dyDescent="0.25"/>
    <row r="35517" ht="15" hidden="1" customHeight="1" x14ac:dyDescent="0.25"/>
    <row r="35518" ht="15" hidden="1" customHeight="1" x14ac:dyDescent="0.25"/>
    <row r="35519" ht="15" hidden="1" customHeight="1" x14ac:dyDescent="0.25"/>
    <row r="35520" ht="15" hidden="1" customHeight="1" x14ac:dyDescent="0.25"/>
    <row r="35521" ht="15" hidden="1" customHeight="1" x14ac:dyDescent="0.25"/>
    <row r="35522" ht="15" hidden="1" customHeight="1" x14ac:dyDescent="0.25"/>
    <row r="35523" ht="15" hidden="1" customHeight="1" x14ac:dyDescent="0.25"/>
    <row r="35524" ht="15" hidden="1" customHeight="1" x14ac:dyDescent="0.25"/>
    <row r="35525" ht="15" hidden="1" customHeight="1" x14ac:dyDescent="0.25"/>
    <row r="35526" ht="15" hidden="1" customHeight="1" x14ac:dyDescent="0.25"/>
    <row r="35527" ht="15" hidden="1" customHeight="1" x14ac:dyDescent="0.25"/>
    <row r="35528" ht="15" hidden="1" customHeight="1" x14ac:dyDescent="0.25"/>
    <row r="35529" ht="15" hidden="1" customHeight="1" x14ac:dyDescent="0.25"/>
    <row r="35530" ht="15" hidden="1" customHeight="1" x14ac:dyDescent="0.25"/>
    <row r="35531" ht="15" hidden="1" customHeight="1" x14ac:dyDescent="0.25"/>
    <row r="35532" ht="15" hidden="1" customHeight="1" x14ac:dyDescent="0.25"/>
    <row r="35533" ht="15" hidden="1" customHeight="1" x14ac:dyDescent="0.25"/>
    <row r="35534" ht="15" hidden="1" customHeight="1" x14ac:dyDescent="0.25"/>
    <row r="35535" ht="15" hidden="1" customHeight="1" x14ac:dyDescent="0.25"/>
    <row r="35536" ht="15" hidden="1" customHeight="1" x14ac:dyDescent="0.25"/>
    <row r="35537" ht="15" hidden="1" customHeight="1" x14ac:dyDescent="0.25"/>
    <row r="35538" ht="15" hidden="1" customHeight="1" x14ac:dyDescent="0.25"/>
    <row r="35539" ht="15" hidden="1" customHeight="1" x14ac:dyDescent="0.25"/>
    <row r="35540" ht="15" hidden="1" customHeight="1" x14ac:dyDescent="0.25"/>
    <row r="35541" ht="15" hidden="1" customHeight="1" x14ac:dyDescent="0.25"/>
    <row r="35542" ht="15" hidden="1" customHeight="1" x14ac:dyDescent="0.25"/>
    <row r="35543" ht="15" hidden="1" customHeight="1" x14ac:dyDescent="0.25"/>
    <row r="35544" ht="15" hidden="1" customHeight="1" x14ac:dyDescent="0.25"/>
    <row r="35545" ht="15" hidden="1" customHeight="1" x14ac:dyDescent="0.25"/>
    <row r="35546" ht="15" hidden="1" customHeight="1" x14ac:dyDescent="0.25"/>
    <row r="35547" ht="15" hidden="1" customHeight="1" x14ac:dyDescent="0.25"/>
    <row r="35548" ht="15" hidden="1" customHeight="1" x14ac:dyDescent="0.25"/>
    <row r="35549" ht="15" hidden="1" customHeight="1" x14ac:dyDescent="0.25"/>
    <row r="35550" ht="15" hidden="1" customHeight="1" x14ac:dyDescent="0.25"/>
    <row r="35551" ht="15" hidden="1" customHeight="1" x14ac:dyDescent="0.25"/>
    <row r="35552" ht="15" hidden="1" customHeight="1" x14ac:dyDescent="0.25"/>
    <row r="35553" ht="15" hidden="1" customHeight="1" x14ac:dyDescent="0.25"/>
    <row r="35554" ht="15" hidden="1" customHeight="1" x14ac:dyDescent="0.25"/>
    <row r="35555" ht="15" hidden="1" customHeight="1" x14ac:dyDescent="0.25"/>
    <row r="35556" ht="15" hidden="1" customHeight="1" x14ac:dyDescent="0.25"/>
    <row r="35557" ht="15" hidden="1" customHeight="1" x14ac:dyDescent="0.25"/>
    <row r="35558" ht="15" hidden="1" customHeight="1" x14ac:dyDescent="0.25"/>
    <row r="35559" ht="15" hidden="1" customHeight="1" x14ac:dyDescent="0.25"/>
    <row r="35560" ht="15" hidden="1" customHeight="1" x14ac:dyDescent="0.25"/>
    <row r="35561" ht="15" hidden="1" customHeight="1" x14ac:dyDescent="0.25"/>
    <row r="35562" ht="15" hidden="1" customHeight="1" x14ac:dyDescent="0.25"/>
    <row r="35563" ht="15" hidden="1" customHeight="1" x14ac:dyDescent="0.25"/>
    <row r="35564" ht="15" hidden="1" customHeight="1" x14ac:dyDescent="0.25"/>
    <row r="35565" ht="15" hidden="1" customHeight="1" x14ac:dyDescent="0.25"/>
    <row r="35566" ht="15" hidden="1" customHeight="1" x14ac:dyDescent="0.25"/>
    <row r="35567" ht="15" hidden="1" customHeight="1" x14ac:dyDescent="0.25"/>
    <row r="35568" ht="15" hidden="1" customHeight="1" x14ac:dyDescent="0.25"/>
    <row r="35569" ht="15" hidden="1" customHeight="1" x14ac:dyDescent="0.25"/>
    <row r="35570" ht="15" hidden="1" customHeight="1" x14ac:dyDescent="0.25"/>
    <row r="35571" ht="15" hidden="1" customHeight="1" x14ac:dyDescent="0.25"/>
    <row r="35572" ht="15" hidden="1" customHeight="1" x14ac:dyDescent="0.25"/>
    <row r="35573" ht="15" hidden="1" customHeight="1" x14ac:dyDescent="0.25"/>
    <row r="35574" ht="15" hidden="1" customHeight="1" x14ac:dyDescent="0.25"/>
    <row r="35575" ht="15" hidden="1" customHeight="1" x14ac:dyDescent="0.25"/>
    <row r="35576" ht="15" hidden="1" customHeight="1" x14ac:dyDescent="0.25"/>
    <row r="35577" ht="15" hidden="1" customHeight="1" x14ac:dyDescent="0.25"/>
    <row r="35578" ht="15" hidden="1" customHeight="1" x14ac:dyDescent="0.25"/>
    <row r="35579" ht="15" hidden="1" customHeight="1" x14ac:dyDescent="0.25"/>
    <row r="35580" ht="15" hidden="1" customHeight="1" x14ac:dyDescent="0.25"/>
    <row r="35581" ht="15" hidden="1" customHeight="1" x14ac:dyDescent="0.25"/>
    <row r="35582" ht="15" hidden="1" customHeight="1" x14ac:dyDescent="0.25"/>
    <row r="35583" ht="15" hidden="1" customHeight="1" x14ac:dyDescent="0.25"/>
    <row r="35584" ht="15" hidden="1" customHeight="1" x14ac:dyDescent="0.25"/>
    <row r="35585" ht="15" hidden="1" customHeight="1" x14ac:dyDescent="0.25"/>
    <row r="35586" ht="15" hidden="1" customHeight="1" x14ac:dyDescent="0.25"/>
    <row r="35587" ht="15" hidden="1" customHeight="1" x14ac:dyDescent="0.25"/>
    <row r="35588" ht="15" hidden="1" customHeight="1" x14ac:dyDescent="0.25"/>
    <row r="35589" ht="15" hidden="1" customHeight="1" x14ac:dyDescent="0.25"/>
    <row r="35590" ht="15" hidden="1" customHeight="1" x14ac:dyDescent="0.25"/>
    <row r="35591" ht="15" hidden="1" customHeight="1" x14ac:dyDescent="0.25"/>
    <row r="35592" ht="15" hidden="1" customHeight="1" x14ac:dyDescent="0.25"/>
    <row r="35593" ht="15" hidden="1" customHeight="1" x14ac:dyDescent="0.25"/>
    <row r="35594" ht="15" hidden="1" customHeight="1" x14ac:dyDescent="0.25"/>
    <row r="35595" ht="15" hidden="1" customHeight="1" x14ac:dyDescent="0.25"/>
    <row r="35596" ht="15" hidden="1" customHeight="1" x14ac:dyDescent="0.25"/>
    <row r="35597" ht="15" hidden="1" customHeight="1" x14ac:dyDescent="0.25"/>
    <row r="35598" ht="15" hidden="1" customHeight="1" x14ac:dyDescent="0.25"/>
    <row r="35599" ht="15" hidden="1" customHeight="1" x14ac:dyDescent="0.25"/>
    <row r="35600" ht="15" hidden="1" customHeight="1" x14ac:dyDescent="0.25"/>
    <row r="35601" ht="15" hidden="1" customHeight="1" x14ac:dyDescent="0.25"/>
    <row r="35602" ht="15" hidden="1" customHeight="1" x14ac:dyDescent="0.25"/>
    <row r="35603" ht="15" hidden="1" customHeight="1" x14ac:dyDescent="0.25"/>
    <row r="35604" ht="15" hidden="1" customHeight="1" x14ac:dyDescent="0.25"/>
    <row r="35605" ht="15" hidden="1" customHeight="1" x14ac:dyDescent="0.25"/>
    <row r="35606" ht="15" hidden="1" customHeight="1" x14ac:dyDescent="0.25"/>
    <row r="35607" ht="15" hidden="1" customHeight="1" x14ac:dyDescent="0.25"/>
    <row r="35608" ht="15" hidden="1" customHeight="1" x14ac:dyDescent="0.25"/>
    <row r="35609" ht="15" hidden="1" customHeight="1" x14ac:dyDescent="0.25"/>
    <row r="35610" ht="15" hidden="1" customHeight="1" x14ac:dyDescent="0.25"/>
    <row r="35611" ht="15" hidden="1" customHeight="1" x14ac:dyDescent="0.25"/>
    <row r="35612" ht="15" hidden="1" customHeight="1" x14ac:dyDescent="0.25"/>
    <row r="35613" ht="15" hidden="1" customHeight="1" x14ac:dyDescent="0.25"/>
    <row r="35614" ht="15" hidden="1" customHeight="1" x14ac:dyDescent="0.25"/>
    <row r="35615" ht="15" hidden="1" customHeight="1" x14ac:dyDescent="0.25"/>
    <row r="35616" ht="15" hidden="1" customHeight="1" x14ac:dyDescent="0.25"/>
    <row r="35617" ht="15" hidden="1" customHeight="1" x14ac:dyDescent="0.25"/>
    <row r="35618" ht="15" hidden="1" customHeight="1" x14ac:dyDescent="0.25"/>
    <row r="35619" ht="15" hidden="1" customHeight="1" x14ac:dyDescent="0.25"/>
    <row r="35620" ht="15" hidden="1" customHeight="1" x14ac:dyDescent="0.25"/>
    <row r="35621" ht="15" hidden="1" customHeight="1" x14ac:dyDescent="0.25"/>
    <row r="35622" ht="15" hidden="1" customHeight="1" x14ac:dyDescent="0.25"/>
    <row r="35623" ht="15" hidden="1" customHeight="1" x14ac:dyDescent="0.25"/>
    <row r="35624" ht="15" hidden="1" customHeight="1" x14ac:dyDescent="0.25"/>
    <row r="35625" ht="15" hidden="1" customHeight="1" x14ac:dyDescent="0.25"/>
    <row r="35626" ht="15" hidden="1" customHeight="1" x14ac:dyDescent="0.25"/>
    <row r="35627" ht="15" hidden="1" customHeight="1" x14ac:dyDescent="0.25"/>
    <row r="35628" ht="15" hidden="1" customHeight="1" x14ac:dyDescent="0.25"/>
    <row r="35629" ht="15" hidden="1" customHeight="1" x14ac:dyDescent="0.25"/>
    <row r="35630" ht="15" hidden="1" customHeight="1" x14ac:dyDescent="0.25"/>
    <row r="35631" ht="15" hidden="1" customHeight="1" x14ac:dyDescent="0.25"/>
    <row r="35632" ht="15" hidden="1" customHeight="1" x14ac:dyDescent="0.25"/>
    <row r="35633" ht="15" hidden="1" customHeight="1" x14ac:dyDescent="0.25"/>
    <row r="35634" ht="15" hidden="1" customHeight="1" x14ac:dyDescent="0.25"/>
    <row r="35635" ht="15" hidden="1" customHeight="1" x14ac:dyDescent="0.25"/>
    <row r="35636" ht="15" hidden="1" customHeight="1" x14ac:dyDescent="0.25"/>
    <row r="35637" ht="15" hidden="1" customHeight="1" x14ac:dyDescent="0.25"/>
    <row r="35638" ht="15" hidden="1" customHeight="1" x14ac:dyDescent="0.25"/>
    <row r="35639" ht="15" hidden="1" customHeight="1" x14ac:dyDescent="0.25"/>
    <row r="35640" ht="15" hidden="1" customHeight="1" x14ac:dyDescent="0.25"/>
    <row r="35641" ht="15" hidden="1" customHeight="1" x14ac:dyDescent="0.25"/>
    <row r="35642" ht="15" hidden="1" customHeight="1" x14ac:dyDescent="0.25"/>
    <row r="35643" ht="15" hidden="1" customHeight="1" x14ac:dyDescent="0.25"/>
    <row r="35644" ht="15" hidden="1" customHeight="1" x14ac:dyDescent="0.25"/>
    <row r="35645" ht="15" hidden="1" customHeight="1" x14ac:dyDescent="0.25"/>
    <row r="35646" ht="15" hidden="1" customHeight="1" x14ac:dyDescent="0.25"/>
    <row r="35647" ht="15" hidden="1" customHeight="1" x14ac:dyDescent="0.25"/>
    <row r="35648" ht="15" hidden="1" customHeight="1" x14ac:dyDescent="0.25"/>
    <row r="35649" ht="15" hidden="1" customHeight="1" x14ac:dyDescent="0.25"/>
    <row r="35650" ht="15" hidden="1" customHeight="1" x14ac:dyDescent="0.25"/>
    <row r="35651" ht="15" hidden="1" customHeight="1" x14ac:dyDescent="0.25"/>
    <row r="35652" ht="15" hidden="1" customHeight="1" x14ac:dyDescent="0.25"/>
    <row r="35653" ht="15" hidden="1" customHeight="1" x14ac:dyDescent="0.25"/>
    <row r="35654" ht="15" hidden="1" customHeight="1" x14ac:dyDescent="0.25"/>
    <row r="35655" ht="15" hidden="1" customHeight="1" x14ac:dyDescent="0.25"/>
    <row r="35656" ht="15" hidden="1" customHeight="1" x14ac:dyDescent="0.25"/>
    <row r="35657" ht="15" hidden="1" customHeight="1" x14ac:dyDescent="0.25"/>
    <row r="35658" ht="15" hidden="1" customHeight="1" x14ac:dyDescent="0.25"/>
    <row r="35659" ht="15" hidden="1" customHeight="1" x14ac:dyDescent="0.25"/>
    <row r="35660" ht="15" hidden="1" customHeight="1" x14ac:dyDescent="0.25"/>
    <row r="35661" ht="15" hidden="1" customHeight="1" x14ac:dyDescent="0.25"/>
    <row r="35662" ht="15" hidden="1" customHeight="1" x14ac:dyDescent="0.25"/>
    <row r="35663" ht="15" hidden="1" customHeight="1" x14ac:dyDescent="0.25"/>
    <row r="35664" ht="15" hidden="1" customHeight="1" x14ac:dyDescent="0.25"/>
    <row r="35665" ht="15" hidden="1" customHeight="1" x14ac:dyDescent="0.25"/>
    <row r="35666" ht="15" hidden="1" customHeight="1" x14ac:dyDescent="0.25"/>
    <row r="35667" ht="15" hidden="1" customHeight="1" x14ac:dyDescent="0.25"/>
    <row r="35668" ht="15" hidden="1" customHeight="1" x14ac:dyDescent="0.25"/>
    <row r="35669" ht="15" hidden="1" customHeight="1" x14ac:dyDescent="0.25"/>
    <row r="35670" ht="15" hidden="1" customHeight="1" x14ac:dyDescent="0.25"/>
    <row r="35671" ht="15" hidden="1" customHeight="1" x14ac:dyDescent="0.25"/>
    <row r="35672" ht="15" hidden="1" customHeight="1" x14ac:dyDescent="0.25"/>
    <row r="35673" ht="15" hidden="1" customHeight="1" x14ac:dyDescent="0.25"/>
    <row r="35674" ht="15" hidden="1" customHeight="1" x14ac:dyDescent="0.25"/>
    <row r="35675" ht="15" hidden="1" customHeight="1" x14ac:dyDescent="0.25"/>
    <row r="35676" ht="15" hidden="1" customHeight="1" x14ac:dyDescent="0.25"/>
    <row r="35677" ht="15" hidden="1" customHeight="1" x14ac:dyDescent="0.25"/>
    <row r="35678" ht="15" hidden="1" customHeight="1" x14ac:dyDescent="0.25"/>
    <row r="35679" ht="15" hidden="1" customHeight="1" x14ac:dyDescent="0.25"/>
    <row r="35680" ht="15" hidden="1" customHeight="1" x14ac:dyDescent="0.25"/>
    <row r="35681" ht="15" hidden="1" customHeight="1" x14ac:dyDescent="0.25"/>
    <row r="35682" ht="15" hidden="1" customHeight="1" x14ac:dyDescent="0.25"/>
    <row r="35683" ht="15" hidden="1" customHeight="1" x14ac:dyDescent="0.25"/>
    <row r="35684" ht="15" hidden="1" customHeight="1" x14ac:dyDescent="0.25"/>
    <row r="35685" ht="15" hidden="1" customHeight="1" x14ac:dyDescent="0.25"/>
    <row r="35686" ht="15" hidden="1" customHeight="1" x14ac:dyDescent="0.25"/>
    <row r="35687" ht="15" hidden="1" customHeight="1" x14ac:dyDescent="0.25"/>
    <row r="35688" ht="15" hidden="1" customHeight="1" x14ac:dyDescent="0.25"/>
    <row r="35689" ht="15" hidden="1" customHeight="1" x14ac:dyDescent="0.25"/>
    <row r="35690" ht="15" hidden="1" customHeight="1" x14ac:dyDescent="0.25"/>
    <row r="35691" ht="15" hidden="1" customHeight="1" x14ac:dyDescent="0.25"/>
    <row r="35692" ht="15" hidden="1" customHeight="1" x14ac:dyDescent="0.25"/>
    <row r="35693" ht="15" hidden="1" customHeight="1" x14ac:dyDescent="0.25"/>
    <row r="35694" ht="15" hidden="1" customHeight="1" x14ac:dyDescent="0.25"/>
    <row r="35695" ht="15" hidden="1" customHeight="1" x14ac:dyDescent="0.25"/>
    <row r="35696" ht="15" hidden="1" customHeight="1" x14ac:dyDescent="0.25"/>
    <row r="35697" ht="15" hidden="1" customHeight="1" x14ac:dyDescent="0.25"/>
    <row r="35698" ht="15" hidden="1" customHeight="1" x14ac:dyDescent="0.25"/>
    <row r="35699" ht="15" hidden="1" customHeight="1" x14ac:dyDescent="0.25"/>
    <row r="35700" ht="15" hidden="1" customHeight="1" x14ac:dyDescent="0.25"/>
    <row r="35701" ht="15" hidden="1" customHeight="1" x14ac:dyDescent="0.25"/>
    <row r="35702" ht="15" hidden="1" customHeight="1" x14ac:dyDescent="0.25"/>
    <row r="35703" ht="15" hidden="1" customHeight="1" x14ac:dyDescent="0.25"/>
    <row r="35704" ht="15" hidden="1" customHeight="1" x14ac:dyDescent="0.25"/>
    <row r="35705" ht="15" hidden="1" customHeight="1" x14ac:dyDescent="0.25"/>
    <row r="35706" ht="15" hidden="1" customHeight="1" x14ac:dyDescent="0.25"/>
    <row r="35707" ht="15" hidden="1" customHeight="1" x14ac:dyDescent="0.25"/>
    <row r="35708" ht="15" hidden="1" customHeight="1" x14ac:dyDescent="0.25"/>
    <row r="35709" ht="15" hidden="1" customHeight="1" x14ac:dyDescent="0.25"/>
    <row r="35710" ht="15" hidden="1" customHeight="1" x14ac:dyDescent="0.25"/>
    <row r="35711" ht="15" hidden="1" customHeight="1" x14ac:dyDescent="0.25"/>
    <row r="35712" ht="15" hidden="1" customHeight="1" x14ac:dyDescent="0.25"/>
    <row r="35713" ht="15" hidden="1" customHeight="1" x14ac:dyDescent="0.25"/>
    <row r="35714" ht="15" hidden="1" customHeight="1" x14ac:dyDescent="0.25"/>
    <row r="35715" ht="15" hidden="1" customHeight="1" x14ac:dyDescent="0.25"/>
    <row r="35716" ht="15" hidden="1" customHeight="1" x14ac:dyDescent="0.25"/>
    <row r="35717" ht="15" hidden="1" customHeight="1" x14ac:dyDescent="0.25"/>
    <row r="35718" ht="15" hidden="1" customHeight="1" x14ac:dyDescent="0.25"/>
    <row r="35719" ht="15" hidden="1" customHeight="1" x14ac:dyDescent="0.25"/>
    <row r="35720" ht="15" hidden="1" customHeight="1" x14ac:dyDescent="0.25"/>
    <row r="35721" ht="15" hidden="1" customHeight="1" x14ac:dyDescent="0.25"/>
    <row r="35722" ht="15" hidden="1" customHeight="1" x14ac:dyDescent="0.25"/>
    <row r="35723" ht="15" hidden="1" customHeight="1" x14ac:dyDescent="0.25"/>
    <row r="35724" ht="15" hidden="1" customHeight="1" x14ac:dyDescent="0.25"/>
    <row r="35725" ht="15" hidden="1" customHeight="1" x14ac:dyDescent="0.25"/>
    <row r="35726" ht="15" hidden="1" customHeight="1" x14ac:dyDescent="0.25"/>
    <row r="35727" ht="15" hidden="1" customHeight="1" x14ac:dyDescent="0.25"/>
    <row r="35728" ht="15" hidden="1" customHeight="1" x14ac:dyDescent="0.25"/>
    <row r="35729" ht="15" hidden="1" customHeight="1" x14ac:dyDescent="0.25"/>
    <row r="35730" ht="15" hidden="1" customHeight="1" x14ac:dyDescent="0.25"/>
    <row r="35731" ht="15" hidden="1" customHeight="1" x14ac:dyDescent="0.25"/>
    <row r="35732" ht="15" hidden="1" customHeight="1" x14ac:dyDescent="0.25"/>
    <row r="35733" ht="15" hidden="1" customHeight="1" x14ac:dyDescent="0.25"/>
    <row r="35734" ht="15" hidden="1" customHeight="1" x14ac:dyDescent="0.25"/>
    <row r="35735" ht="15" hidden="1" customHeight="1" x14ac:dyDescent="0.25"/>
    <row r="35736" ht="15" hidden="1" customHeight="1" x14ac:dyDescent="0.25"/>
    <row r="35737" ht="15" hidden="1" customHeight="1" x14ac:dyDescent="0.25"/>
    <row r="35738" ht="15" hidden="1" customHeight="1" x14ac:dyDescent="0.25"/>
    <row r="35739" ht="15" hidden="1" customHeight="1" x14ac:dyDescent="0.25"/>
    <row r="35740" ht="15" hidden="1" customHeight="1" x14ac:dyDescent="0.25"/>
    <row r="35741" ht="15" hidden="1" customHeight="1" x14ac:dyDescent="0.25"/>
    <row r="35742" ht="15" hidden="1" customHeight="1" x14ac:dyDescent="0.25"/>
    <row r="35743" ht="15" hidden="1" customHeight="1" x14ac:dyDescent="0.25"/>
    <row r="35744" ht="15" hidden="1" customHeight="1" x14ac:dyDescent="0.25"/>
    <row r="35745" ht="15" hidden="1" customHeight="1" x14ac:dyDescent="0.25"/>
    <row r="35746" ht="15" hidden="1" customHeight="1" x14ac:dyDescent="0.25"/>
    <row r="35747" ht="15" hidden="1" customHeight="1" x14ac:dyDescent="0.25"/>
    <row r="35748" ht="15" hidden="1" customHeight="1" x14ac:dyDescent="0.25"/>
    <row r="35749" ht="15" hidden="1" customHeight="1" x14ac:dyDescent="0.25"/>
    <row r="35750" ht="15" hidden="1" customHeight="1" x14ac:dyDescent="0.25"/>
    <row r="35751" ht="15" hidden="1" customHeight="1" x14ac:dyDescent="0.25"/>
    <row r="35752" ht="15" hidden="1" customHeight="1" x14ac:dyDescent="0.25"/>
    <row r="35753" ht="15" hidden="1" customHeight="1" x14ac:dyDescent="0.25"/>
    <row r="35754" ht="15" hidden="1" customHeight="1" x14ac:dyDescent="0.25"/>
    <row r="35755" ht="15" hidden="1" customHeight="1" x14ac:dyDescent="0.25"/>
    <row r="35756" ht="15" hidden="1" customHeight="1" x14ac:dyDescent="0.25"/>
    <row r="35757" ht="15" hidden="1" customHeight="1" x14ac:dyDescent="0.25"/>
    <row r="35758" ht="15" hidden="1" customHeight="1" x14ac:dyDescent="0.25"/>
    <row r="35759" ht="15" hidden="1" customHeight="1" x14ac:dyDescent="0.25"/>
    <row r="35760" ht="15" hidden="1" customHeight="1" x14ac:dyDescent="0.25"/>
    <row r="35761" ht="15" hidden="1" customHeight="1" x14ac:dyDescent="0.25"/>
    <row r="35762" ht="15" hidden="1" customHeight="1" x14ac:dyDescent="0.25"/>
    <row r="35763" ht="15" hidden="1" customHeight="1" x14ac:dyDescent="0.25"/>
    <row r="35764" ht="15" hidden="1" customHeight="1" x14ac:dyDescent="0.25"/>
    <row r="35765" ht="15" hidden="1" customHeight="1" x14ac:dyDescent="0.25"/>
    <row r="35766" ht="15" hidden="1" customHeight="1" x14ac:dyDescent="0.25"/>
    <row r="35767" ht="15" hidden="1" customHeight="1" x14ac:dyDescent="0.25"/>
    <row r="35768" ht="15" hidden="1" customHeight="1" x14ac:dyDescent="0.25"/>
    <row r="35769" ht="15" hidden="1" customHeight="1" x14ac:dyDescent="0.25"/>
    <row r="35770" ht="15" hidden="1" customHeight="1" x14ac:dyDescent="0.25"/>
    <row r="35771" ht="15" hidden="1" customHeight="1" x14ac:dyDescent="0.25"/>
    <row r="35772" ht="15" hidden="1" customHeight="1" x14ac:dyDescent="0.25"/>
    <row r="35773" ht="15" hidden="1" customHeight="1" x14ac:dyDescent="0.25"/>
    <row r="35774" ht="15" hidden="1" customHeight="1" x14ac:dyDescent="0.25"/>
    <row r="35775" ht="15" hidden="1" customHeight="1" x14ac:dyDescent="0.25"/>
    <row r="35776" ht="15" hidden="1" customHeight="1" x14ac:dyDescent="0.25"/>
    <row r="35777" ht="15" hidden="1" customHeight="1" x14ac:dyDescent="0.25"/>
    <row r="35778" ht="15" hidden="1" customHeight="1" x14ac:dyDescent="0.25"/>
    <row r="35779" ht="15" hidden="1" customHeight="1" x14ac:dyDescent="0.25"/>
    <row r="35780" ht="15" hidden="1" customHeight="1" x14ac:dyDescent="0.25"/>
    <row r="35781" ht="15" hidden="1" customHeight="1" x14ac:dyDescent="0.25"/>
    <row r="35782" ht="15" hidden="1" customHeight="1" x14ac:dyDescent="0.25"/>
    <row r="35783" ht="15" hidden="1" customHeight="1" x14ac:dyDescent="0.25"/>
    <row r="35784" ht="15" hidden="1" customHeight="1" x14ac:dyDescent="0.25"/>
    <row r="35785" ht="15" hidden="1" customHeight="1" x14ac:dyDescent="0.25"/>
    <row r="35786" ht="15" hidden="1" customHeight="1" x14ac:dyDescent="0.25"/>
    <row r="35787" ht="15" hidden="1" customHeight="1" x14ac:dyDescent="0.25"/>
    <row r="35788" ht="15" hidden="1" customHeight="1" x14ac:dyDescent="0.25"/>
    <row r="35789" ht="15" hidden="1" customHeight="1" x14ac:dyDescent="0.25"/>
    <row r="35790" ht="15" hidden="1" customHeight="1" x14ac:dyDescent="0.25"/>
    <row r="35791" ht="15" hidden="1" customHeight="1" x14ac:dyDescent="0.25"/>
    <row r="35792" ht="15" hidden="1" customHeight="1" x14ac:dyDescent="0.25"/>
    <row r="35793" ht="15" hidden="1" customHeight="1" x14ac:dyDescent="0.25"/>
    <row r="35794" ht="15" hidden="1" customHeight="1" x14ac:dyDescent="0.25"/>
    <row r="35795" ht="15" hidden="1" customHeight="1" x14ac:dyDescent="0.25"/>
    <row r="35796" ht="15" hidden="1" customHeight="1" x14ac:dyDescent="0.25"/>
    <row r="35797" ht="15" hidden="1" customHeight="1" x14ac:dyDescent="0.25"/>
    <row r="35798" ht="15" hidden="1" customHeight="1" x14ac:dyDescent="0.25"/>
    <row r="35799" ht="15" hidden="1" customHeight="1" x14ac:dyDescent="0.25"/>
    <row r="35800" ht="15" hidden="1" customHeight="1" x14ac:dyDescent="0.25"/>
    <row r="35801" ht="15" hidden="1" customHeight="1" x14ac:dyDescent="0.25"/>
    <row r="35802" ht="15" hidden="1" customHeight="1" x14ac:dyDescent="0.25"/>
    <row r="35803" ht="15" hidden="1" customHeight="1" x14ac:dyDescent="0.25"/>
    <row r="35804" ht="15" hidden="1" customHeight="1" x14ac:dyDescent="0.25"/>
    <row r="35805" ht="15" hidden="1" customHeight="1" x14ac:dyDescent="0.25"/>
    <row r="35806" ht="15" hidden="1" customHeight="1" x14ac:dyDescent="0.25"/>
    <row r="35807" ht="15" hidden="1" customHeight="1" x14ac:dyDescent="0.25"/>
    <row r="35808" ht="15" hidden="1" customHeight="1" x14ac:dyDescent="0.25"/>
    <row r="35809" ht="15" hidden="1" customHeight="1" x14ac:dyDescent="0.25"/>
    <row r="35810" ht="15" hidden="1" customHeight="1" x14ac:dyDescent="0.25"/>
    <row r="35811" ht="15" hidden="1" customHeight="1" x14ac:dyDescent="0.25"/>
    <row r="35812" ht="15" hidden="1" customHeight="1" x14ac:dyDescent="0.25"/>
    <row r="35813" ht="15" hidden="1" customHeight="1" x14ac:dyDescent="0.25"/>
    <row r="35814" ht="15" hidden="1" customHeight="1" x14ac:dyDescent="0.25"/>
    <row r="35815" ht="15" hidden="1" customHeight="1" x14ac:dyDescent="0.25"/>
    <row r="35816" ht="15" hidden="1" customHeight="1" x14ac:dyDescent="0.25"/>
    <row r="35817" ht="15" hidden="1" customHeight="1" x14ac:dyDescent="0.25"/>
    <row r="35818" ht="15" hidden="1" customHeight="1" x14ac:dyDescent="0.25"/>
    <row r="35819" ht="15" hidden="1" customHeight="1" x14ac:dyDescent="0.25"/>
    <row r="35820" ht="15" hidden="1" customHeight="1" x14ac:dyDescent="0.25"/>
    <row r="35821" ht="15" hidden="1" customHeight="1" x14ac:dyDescent="0.25"/>
    <row r="35822" ht="15" hidden="1" customHeight="1" x14ac:dyDescent="0.25"/>
    <row r="35823" ht="15" hidden="1" customHeight="1" x14ac:dyDescent="0.25"/>
    <row r="35824" ht="15" hidden="1" customHeight="1" x14ac:dyDescent="0.25"/>
    <row r="35825" ht="15" hidden="1" customHeight="1" x14ac:dyDescent="0.25"/>
    <row r="35826" ht="15" hidden="1" customHeight="1" x14ac:dyDescent="0.25"/>
    <row r="35827" ht="15" hidden="1" customHeight="1" x14ac:dyDescent="0.25"/>
    <row r="35828" ht="15" hidden="1" customHeight="1" x14ac:dyDescent="0.25"/>
    <row r="35829" ht="15" hidden="1" customHeight="1" x14ac:dyDescent="0.25"/>
    <row r="35830" ht="15" hidden="1" customHeight="1" x14ac:dyDescent="0.25"/>
    <row r="35831" ht="15" hidden="1" customHeight="1" x14ac:dyDescent="0.25"/>
    <row r="35832" ht="15" hidden="1" customHeight="1" x14ac:dyDescent="0.25"/>
    <row r="35833" ht="15" hidden="1" customHeight="1" x14ac:dyDescent="0.25"/>
    <row r="35834" ht="15" hidden="1" customHeight="1" x14ac:dyDescent="0.25"/>
    <row r="35835" ht="15" hidden="1" customHeight="1" x14ac:dyDescent="0.25"/>
    <row r="35836" ht="15" hidden="1" customHeight="1" x14ac:dyDescent="0.25"/>
    <row r="35837" ht="15" hidden="1" customHeight="1" x14ac:dyDescent="0.25"/>
    <row r="35838" ht="15" hidden="1" customHeight="1" x14ac:dyDescent="0.25"/>
    <row r="35839" ht="15" hidden="1" customHeight="1" x14ac:dyDescent="0.25"/>
    <row r="35840" ht="15" hidden="1" customHeight="1" x14ac:dyDescent="0.25"/>
    <row r="35841" ht="15" hidden="1" customHeight="1" x14ac:dyDescent="0.25"/>
    <row r="35842" ht="15" hidden="1" customHeight="1" x14ac:dyDescent="0.25"/>
    <row r="35843" ht="15" hidden="1" customHeight="1" x14ac:dyDescent="0.25"/>
    <row r="35844" ht="15" hidden="1" customHeight="1" x14ac:dyDescent="0.25"/>
    <row r="35845" ht="15" hidden="1" customHeight="1" x14ac:dyDescent="0.25"/>
    <row r="35846" ht="15" hidden="1" customHeight="1" x14ac:dyDescent="0.25"/>
    <row r="35847" ht="15" hidden="1" customHeight="1" x14ac:dyDescent="0.25"/>
    <row r="35848" ht="15" hidden="1" customHeight="1" x14ac:dyDescent="0.25"/>
    <row r="35849" ht="15" hidden="1" customHeight="1" x14ac:dyDescent="0.25"/>
    <row r="35850" ht="15" hidden="1" customHeight="1" x14ac:dyDescent="0.25"/>
    <row r="35851" ht="15" hidden="1" customHeight="1" x14ac:dyDescent="0.25"/>
    <row r="35852" ht="15" hidden="1" customHeight="1" x14ac:dyDescent="0.25"/>
    <row r="35853" ht="15" hidden="1" customHeight="1" x14ac:dyDescent="0.25"/>
    <row r="35854" ht="15" hidden="1" customHeight="1" x14ac:dyDescent="0.25"/>
    <row r="35855" ht="15" hidden="1" customHeight="1" x14ac:dyDescent="0.25"/>
    <row r="35856" ht="15" hidden="1" customHeight="1" x14ac:dyDescent="0.25"/>
    <row r="35857" ht="15" hidden="1" customHeight="1" x14ac:dyDescent="0.25"/>
    <row r="35858" ht="15" hidden="1" customHeight="1" x14ac:dyDescent="0.25"/>
    <row r="35859" ht="15" hidden="1" customHeight="1" x14ac:dyDescent="0.25"/>
    <row r="35860" ht="15" hidden="1" customHeight="1" x14ac:dyDescent="0.25"/>
    <row r="35861" ht="15" hidden="1" customHeight="1" x14ac:dyDescent="0.25"/>
    <row r="35862" ht="15" hidden="1" customHeight="1" x14ac:dyDescent="0.25"/>
    <row r="35863" ht="15" hidden="1" customHeight="1" x14ac:dyDescent="0.25"/>
    <row r="35864" ht="15" hidden="1" customHeight="1" x14ac:dyDescent="0.25"/>
    <row r="35865" ht="15" hidden="1" customHeight="1" x14ac:dyDescent="0.25"/>
    <row r="35866" ht="15" hidden="1" customHeight="1" x14ac:dyDescent="0.25"/>
    <row r="35867" ht="15" hidden="1" customHeight="1" x14ac:dyDescent="0.25"/>
    <row r="35868" ht="15" hidden="1" customHeight="1" x14ac:dyDescent="0.25"/>
    <row r="35869" ht="15" hidden="1" customHeight="1" x14ac:dyDescent="0.25"/>
    <row r="35870" ht="15" hidden="1" customHeight="1" x14ac:dyDescent="0.25"/>
    <row r="35871" ht="15" hidden="1" customHeight="1" x14ac:dyDescent="0.25"/>
    <row r="35872" ht="15" hidden="1" customHeight="1" x14ac:dyDescent="0.25"/>
    <row r="35873" ht="15" hidden="1" customHeight="1" x14ac:dyDescent="0.25"/>
    <row r="35874" ht="15" hidden="1" customHeight="1" x14ac:dyDescent="0.25"/>
    <row r="35875" ht="15" hidden="1" customHeight="1" x14ac:dyDescent="0.25"/>
    <row r="35876" ht="15" hidden="1" customHeight="1" x14ac:dyDescent="0.25"/>
    <row r="35877" ht="15" hidden="1" customHeight="1" x14ac:dyDescent="0.25"/>
    <row r="35878" ht="15" hidden="1" customHeight="1" x14ac:dyDescent="0.25"/>
    <row r="35879" ht="15" hidden="1" customHeight="1" x14ac:dyDescent="0.25"/>
    <row r="35880" ht="15" hidden="1" customHeight="1" x14ac:dyDescent="0.25"/>
    <row r="35881" ht="15" hidden="1" customHeight="1" x14ac:dyDescent="0.25"/>
    <row r="35882" ht="15" hidden="1" customHeight="1" x14ac:dyDescent="0.25"/>
    <row r="35883" ht="15" hidden="1" customHeight="1" x14ac:dyDescent="0.25"/>
    <row r="35884" ht="15" hidden="1" customHeight="1" x14ac:dyDescent="0.25"/>
    <row r="35885" ht="15" hidden="1" customHeight="1" x14ac:dyDescent="0.25"/>
    <row r="35886" ht="15" hidden="1" customHeight="1" x14ac:dyDescent="0.25"/>
    <row r="35887" ht="15" hidden="1" customHeight="1" x14ac:dyDescent="0.25"/>
    <row r="35888" ht="15" hidden="1" customHeight="1" x14ac:dyDescent="0.25"/>
    <row r="35889" ht="15" hidden="1" customHeight="1" x14ac:dyDescent="0.25"/>
    <row r="35890" ht="15" hidden="1" customHeight="1" x14ac:dyDescent="0.25"/>
    <row r="35891" ht="15" hidden="1" customHeight="1" x14ac:dyDescent="0.25"/>
    <row r="35892" ht="15" hidden="1" customHeight="1" x14ac:dyDescent="0.25"/>
    <row r="35893" ht="15" hidden="1" customHeight="1" x14ac:dyDescent="0.25"/>
    <row r="35894" ht="15" hidden="1" customHeight="1" x14ac:dyDescent="0.25"/>
    <row r="35895" ht="15" hidden="1" customHeight="1" x14ac:dyDescent="0.25"/>
    <row r="35896" ht="15" hidden="1" customHeight="1" x14ac:dyDescent="0.25"/>
    <row r="35897" ht="15" hidden="1" customHeight="1" x14ac:dyDescent="0.25"/>
    <row r="35898" ht="15" hidden="1" customHeight="1" x14ac:dyDescent="0.25"/>
    <row r="35899" ht="15" hidden="1" customHeight="1" x14ac:dyDescent="0.25"/>
    <row r="35900" ht="15" hidden="1" customHeight="1" x14ac:dyDescent="0.25"/>
    <row r="35901" ht="15" hidden="1" customHeight="1" x14ac:dyDescent="0.25"/>
    <row r="35902" ht="15" hidden="1" customHeight="1" x14ac:dyDescent="0.25"/>
    <row r="35903" ht="15" hidden="1" customHeight="1" x14ac:dyDescent="0.25"/>
    <row r="35904" ht="15" hidden="1" customHeight="1" x14ac:dyDescent="0.25"/>
    <row r="35905" ht="15" hidden="1" customHeight="1" x14ac:dyDescent="0.25"/>
    <row r="35906" ht="15" hidden="1" customHeight="1" x14ac:dyDescent="0.25"/>
    <row r="35907" ht="15" hidden="1" customHeight="1" x14ac:dyDescent="0.25"/>
    <row r="35908" ht="15" hidden="1" customHeight="1" x14ac:dyDescent="0.25"/>
    <row r="35909" ht="15" hidden="1" customHeight="1" x14ac:dyDescent="0.25"/>
    <row r="35910" ht="15" hidden="1" customHeight="1" x14ac:dyDescent="0.25"/>
    <row r="35911" ht="15" hidden="1" customHeight="1" x14ac:dyDescent="0.25"/>
    <row r="35912" ht="15" hidden="1" customHeight="1" x14ac:dyDescent="0.25"/>
    <row r="35913" ht="15" hidden="1" customHeight="1" x14ac:dyDescent="0.25"/>
    <row r="35914" ht="15" hidden="1" customHeight="1" x14ac:dyDescent="0.25"/>
    <row r="35915" ht="15" hidden="1" customHeight="1" x14ac:dyDescent="0.25"/>
    <row r="35916" ht="15" hidden="1" customHeight="1" x14ac:dyDescent="0.25"/>
    <row r="35917" ht="15" hidden="1" customHeight="1" x14ac:dyDescent="0.25"/>
    <row r="35918" ht="15" hidden="1" customHeight="1" x14ac:dyDescent="0.25"/>
    <row r="35919" ht="15" hidden="1" customHeight="1" x14ac:dyDescent="0.25"/>
    <row r="35920" ht="15" hidden="1" customHeight="1" x14ac:dyDescent="0.25"/>
    <row r="35921" ht="15" hidden="1" customHeight="1" x14ac:dyDescent="0.25"/>
    <row r="35922" ht="15" hidden="1" customHeight="1" x14ac:dyDescent="0.25"/>
    <row r="35923" ht="15" hidden="1" customHeight="1" x14ac:dyDescent="0.25"/>
    <row r="35924" ht="15" hidden="1" customHeight="1" x14ac:dyDescent="0.25"/>
    <row r="35925" ht="15" hidden="1" customHeight="1" x14ac:dyDescent="0.25"/>
    <row r="35926" ht="15" hidden="1" customHeight="1" x14ac:dyDescent="0.25"/>
    <row r="35927" ht="15" hidden="1" customHeight="1" x14ac:dyDescent="0.25"/>
    <row r="35928" ht="15" hidden="1" customHeight="1" x14ac:dyDescent="0.25"/>
    <row r="35929" ht="15" hidden="1" customHeight="1" x14ac:dyDescent="0.25"/>
    <row r="35930" ht="15" hidden="1" customHeight="1" x14ac:dyDescent="0.25"/>
    <row r="35931" ht="15" hidden="1" customHeight="1" x14ac:dyDescent="0.25"/>
    <row r="35932" ht="15" hidden="1" customHeight="1" x14ac:dyDescent="0.25"/>
    <row r="35933" ht="15" hidden="1" customHeight="1" x14ac:dyDescent="0.25"/>
    <row r="35934" ht="15" hidden="1" customHeight="1" x14ac:dyDescent="0.25"/>
    <row r="35935" ht="15" hidden="1" customHeight="1" x14ac:dyDescent="0.25"/>
    <row r="35936" ht="15" hidden="1" customHeight="1" x14ac:dyDescent="0.25"/>
    <row r="35937" ht="15" hidden="1" customHeight="1" x14ac:dyDescent="0.25"/>
    <row r="35938" ht="15" hidden="1" customHeight="1" x14ac:dyDescent="0.25"/>
    <row r="35939" ht="15" hidden="1" customHeight="1" x14ac:dyDescent="0.25"/>
    <row r="35940" ht="15" hidden="1" customHeight="1" x14ac:dyDescent="0.25"/>
    <row r="35941" ht="15" hidden="1" customHeight="1" x14ac:dyDescent="0.25"/>
    <row r="35942" ht="15" hidden="1" customHeight="1" x14ac:dyDescent="0.25"/>
    <row r="35943" ht="15" hidden="1" customHeight="1" x14ac:dyDescent="0.25"/>
    <row r="35944" ht="15" hidden="1" customHeight="1" x14ac:dyDescent="0.25"/>
    <row r="35945" ht="15" hidden="1" customHeight="1" x14ac:dyDescent="0.25"/>
    <row r="35946" ht="15" hidden="1" customHeight="1" x14ac:dyDescent="0.25"/>
    <row r="35947" ht="15" hidden="1" customHeight="1" x14ac:dyDescent="0.25"/>
    <row r="35948" ht="15" hidden="1" customHeight="1" x14ac:dyDescent="0.25"/>
    <row r="35949" ht="15" hidden="1" customHeight="1" x14ac:dyDescent="0.25"/>
    <row r="35950" ht="15" hidden="1" customHeight="1" x14ac:dyDescent="0.25"/>
    <row r="35951" ht="15" hidden="1" customHeight="1" x14ac:dyDescent="0.25"/>
    <row r="35952" ht="15" hidden="1" customHeight="1" x14ac:dyDescent="0.25"/>
    <row r="35953" ht="15" hidden="1" customHeight="1" x14ac:dyDescent="0.25"/>
    <row r="35954" ht="15" hidden="1" customHeight="1" x14ac:dyDescent="0.25"/>
    <row r="35955" ht="15" hidden="1" customHeight="1" x14ac:dyDescent="0.25"/>
    <row r="35956" ht="15" hidden="1" customHeight="1" x14ac:dyDescent="0.25"/>
    <row r="35957" ht="15" hidden="1" customHeight="1" x14ac:dyDescent="0.25"/>
    <row r="35958" ht="15" hidden="1" customHeight="1" x14ac:dyDescent="0.25"/>
    <row r="35959" ht="15" hidden="1" customHeight="1" x14ac:dyDescent="0.25"/>
    <row r="35960" ht="15" hidden="1" customHeight="1" x14ac:dyDescent="0.25"/>
    <row r="35961" ht="15" hidden="1" customHeight="1" x14ac:dyDescent="0.25"/>
    <row r="35962" ht="15" hidden="1" customHeight="1" x14ac:dyDescent="0.25"/>
    <row r="35963" ht="15" hidden="1" customHeight="1" x14ac:dyDescent="0.25"/>
    <row r="35964" ht="15" hidden="1" customHeight="1" x14ac:dyDescent="0.25"/>
    <row r="35965" ht="15" hidden="1" customHeight="1" x14ac:dyDescent="0.25"/>
    <row r="35966" ht="15" hidden="1" customHeight="1" x14ac:dyDescent="0.25"/>
    <row r="35967" ht="15" hidden="1" customHeight="1" x14ac:dyDescent="0.25"/>
    <row r="35968" ht="15" hidden="1" customHeight="1" x14ac:dyDescent="0.25"/>
    <row r="35969" ht="15" hidden="1" customHeight="1" x14ac:dyDescent="0.25"/>
    <row r="35970" ht="15" hidden="1" customHeight="1" x14ac:dyDescent="0.25"/>
    <row r="35971" ht="15" hidden="1" customHeight="1" x14ac:dyDescent="0.25"/>
    <row r="35972" ht="15" hidden="1" customHeight="1" x14ac:dyDescent="0.25"/>
    <row r="35973" ht="15" hidden="1" customHeight="1" x14ac:dyDescent="0.25"/>
    <row r="35974" ht="15" hidden="1" customHeight="1" x14ac:dyDescent="0.25"/>
    <row r="35975" ht="15" hidden="1" customHeight="1" x14ac:dyDescent="0.25"/>
    <row r="35976" ht="15" hidden="1" customHeight="1" x14ac:dyDescent="0.25"/>
    <row r="35977" ht="15" hidden="1" customHeight="1" x14ac:dyDescent="0.25"/>
    <row r="35978" ht="15" hidden="1" customHeight="1" x14ac:dyDescent="0.25"/>
    <row r="35979" ht="15" hidden="1" customHeight="1" x14ac:dyDescent="0.25"/>
    <row r="35980" ht="15" hidden="1" customHeight="1" x14ac:dyDescent="0.25"/>
    <row r="35981" ht="15" hidden="1" customHeight="1" x14ac:dyDescent="0.25"/>
    <row r="35982" ht="15" hidden="1" customHeight="1" x14ac:dyDescent="0.25"/>
    <row r="35983" ht="15" hidden="1" customHeight="1" x14ac:dyDescent="0.25"/>
    <row r="35984" ht="15" hidden="1" customHeight="1" x14ac:dyDescent="0.25"/>
    <row r="35985" ht="15" hidden="1" customHeight="1" x14ac:dyDescent="0.25"/>
    <row r="35986" ht="15" hidden="1" customHeight="1" x14ac:dyDescent="0.25"/>
    <row r="35987" ht="15" hidden="1" customHeight="1" x14ac:dyDescent="0.25"/>
    <row r="35988" ht="15" hidden="1" customHeight="1" x14ac:dyDescent="0.25"/>
    <row r="35989" ht="15" hidden="1" customHeight="1" x14ac:dyDescent="0.25"/>
    <row r="35990" ht="15" hidden="1" customHeight="1" x14ac:dyDescent="0.25"/>
    <row r="35991" ht="15" hidden="1" customHeight="1" x14ac:dyDescent="0.25"/>
    <row r="35992" ht="15" hidden="1" customHeight="1" x14ac:dyDescent="0.25"/>
    <row r="35993" ht="15" hidden="1" customHeight="1" x14ac:dyDescent="0.25"/>
    <row r="35994" ht="15" hidden="1" customHeight="1" x14ac:dyDescent="0.25"/>
    <row r="35995" ht="15" hidden="1" customHeight="1" x14ac:dyDescent="0.25"/>
    <row r="35996" ht="15" hidden="1" customHeight="1" x14ac:dyDescent="0.25"/>
    <row r="35997" ht="15" hidden="1" customHeight="1" x14ac:dyDescent="0.25"/>
    <row r="35998" ht="15" hidden="1" customHeight="1" x14ac:dyDescent="0.25"/>
    <row r="35999" ht="15" hidden="1" customHeight="1" x14ac:dyDescent="0.25"/>
    <row r="36000" ht="15" hidden="1" customHeight="1" x14ac:dyDescent="0.25"/>
    <row r="36001" ht="15" hidden="1" customHeight="1" x14ac:dyDescent="0.25"/>
    <row r="36002" ht="15" hidden="1" customHeight="1" x14ac:dyDescent="0.25"/>
    <row r="36003" ht="15" hidden="1" customHeight="1" x14ac:dyDescent="0.25"/>
    <row r="36004" ht="15" hidden="1" customHeight="1" x14ac:dyDescent="0.25"/>
    <row r="36005" ht="15" hidden="1" customHeight="1" x14ac:dyDescent="0.25"/>
    <row r="36006" ht="15" hidden="1" customHeight="1" x14ac:dyDescent="0.25"/>
    <row r="36007" ht="15" hidden="1" customHeight="1" x14ac:dyDescent="0.25"/>
    <row r="36008" ht="15" hidden="1" customHeight="1" x14ac:dyDescent="0.25"/>
    <row r="36009" ht="15" hidden="1" customHeight="1" x14ac:dyDescent="0.25"/>
    <row r="36010" ht="15" hidden="1" customHeight="1" x14ac:dyDescent="0.25"/>
    <row r="36011" ht="15" hidden="1" customHeight="1" x14ac:dyDescent="0.25"/>
    <row r="36012" ht="15" hidden="1" customHeight="1" x14ac:dyDescent="0.25"/>
    <row r="36013" ht="15" hidden="1" customHeight="1" x14ac:dyDescent="0.25"/>
    <row r="36014" ht="15" hidden="1" customHeight="1" x14ac:dyDescent="0.25"/>
    <row r="36015" ht="15" hidden="1" customHeight="1" x14ac:dyDescent="0.25"/>
    <row r="36016" ht="15" hidden="1" customHeight="1" x14ac:dyDescent="0.25"/>
    <row r="36017" ht="15" hidden="1" customHeight="1" x14ac:dyDescent="0.25"/>
    <row r="36018" ht="15" hidden="1" customHeight="1" x14ac:dyDescent="0.25"/>
    <row r="36019" ht="15" hidden="1" customHeight="1" x14ac:dyDescent="0.25"/>
    <row r="36020" ht="15" hidden="1" customHeight="1" x14ac:dyDescent="0.25"/>
    <row r="36021" ht="15" hidden="1" customHeight="1" x14ac:dyDescent="0.25"/>
    <row r="36022" ht="15" hidden="1" customHeight="1" x14ac:dyDescent="0.25"/>
    <row r="36023" ht="15" hidden="1" customHeight="1" x14ac:dyDescent="0.25"/>
    <row r="36024" ht="15" hidden="1" customHeight="1" x14ac:dyDescent="0.25"/>
    <row r="36025" ht="15" hidden="1" customHeight="1" x14ac:dyDescent="0.25"/>
    <row r="36026" ht="15" hidden="1" customHeight="1" x14ac:dyDescent="0.25"/>
    <row r="36027" ht="15" hidden="1" customHeight="1" x14ac:dyDescent="0.25"/>
    <row r="36028" ht="15" hidden="1" customHeight="1" x14ac:dyDescent="0.25"/>
    <row r="36029" ht="15" hidden="1" customHeight="1" x14ac:dyDescent="0.25"/>
    <row r="36030" ht="15" hidden="1" customHeight="1" x14ac:dyDescent="0.25"/>
    <row r="36031" ht="15" hidden="1" customHeight="1" x14ac:dyDescent="0.25"/>
    <row r="36032" ht="15" hidden="1" customHeight="1" x14ac:dyDescent="0.25"/>
    <row r="36033" ht="15" hidden="1" customHeight="1" x14ac:dyDescent="0.25"/>
    <row r="36034" ht="15" hidden="1" customHeight="1" x14ac:dyDescent="0.25"/>
    <row r="36035" ht="15" hidden="1" customHeight="1" x14ac:dyDescent="0.25"/>
    <row r="36036" ht="15" hidden="1" customHeight="1" x14ac:dyDescent="0.25"/>
    <row r="36037" ht="15" hidden="1" customHeight="1" x14ac:dyDescent="0.25"/>
    <row r="36038" ht="15" hidden="1" customHeight="1" x14ac:dyDescent="0.25"/>
    <row r="36039" ht="15" hidden="1" customHeight="1" x14ac:dyDescent="0.25"/>
    <row r="36040" ht="15" hidden="1" customHeight="1" x14ac:dyDescent="0.25"/>
    <row r="36041" ht="15" hidden="1" customHeight="1" x14ac:dyDescent="0.25"/>
    <row r="36042" ht="15" hidden="1" customHeight="1" x14ac:dyDescent="0.25"/>
    <row r="36043" ht="15" hidden="1" customHeight="1" x14ac:dyDescent="0.25"/>
    <row r="36044" ht="15" hidden="1" customHeight="1" x14ac:dyDescent="0.25"/>
    <row r="36045" ht="15" hidden="1" customHeight="1" x14ac:dyDescent="0.25"/>
    <row r="36046" ht="15" hidden="1" customHeight="1" x14ac:dyDescent="0.25"/>
    <row r="36047" ht="15" hidden="1" customHeight="1" x14ac:dyDescent="0.25"/>
    <row r="36048" ht="15" hidden="1" customHeight="1" x14ac:dyDescent="0.25"/>
    <row r="36049" ht="15" hidden="1" customHeight="1" x14ac:dyDescent="0.25"/>
    <row r="36050" ht="15" hidden="1" customHeight="1" x14ac:dyDescent="0.25"/>
    <row r="36051" ht="15" hidden="1" customHeight="1" x14ac:dyDescent="0.25"/>
    <row r="36052" ht="15" hidden="1" customHeight="1" x14ac:dyDescent="0.25"/>
    <row r="36053" ht="15" hidden="1" customHeight="1" x14ac:dyDescent="0.25"/>
    <row r="36054" ht="15" hidden="1" customHeight="1" x14ac:dyDescent="0.25"/>
    <row r="36055" ht="15" hidden="1" customHeight="1" x14ac:dyDescent="0.25"/>
    <row r="36056" ht="15" hidden="1" customHeight="1" x14ac:dyDescent="0.25"/>
    <row r="36057" ht="15" hidden="1" customHeight="1" x14ac:dyDescent="0.25"/>
    <row r="36058" ht="15" hidden="1" customHeight="1" x14ac:dyDescent="0.25"/>
    <row r="36059" ht="15" hidden="1" customHeight="1" x14ac:dyDescent="0.25"/>
    <row r="36060" ht="15" hidden="1" customHeight="1" x14ac:dyDescent="0.25"/>
    <row r="36061" ht="15" hidden="1" customHeight="1" x14ac:dyDescent="0.25"/>
    <row r="36062" ht="15" hidden="1" customHeight="1" x14ac:dyDescent="0.25"/>
    <row r="36063" ht="15" hidden="1" customHeight="1" x14ac:dyDescent="0.25"/>
    <row r="36064" ht="15" hidden="1" customHeight="1" x14ac:dyDescent="0.25"/>
    <row r="36065" ht="15" hidden="1" customHeight="1" x14ac:dyDescent="0.25"/>
    <row r="36066" ht="15" hidden="1" customHeight="1" x14ac:dyDescent="0.25"/>
    <row r="36067" ht="15" hidden="1" customHeight="1" x14ac:dyDescent="0.25"/>
    <row r="36068" ht="15" hidden="1" customHeight="1" x14ac:dyDescent="0.25"/>
    <row r="36069" ht="15" hidden="1" customHeight="1" x14ac:dyDescent="0.25"/>
    <row r="36070" ht="15" hidden="1" customHeight="1" x14ac:dyDescent="0.25"/>
    <row r="36071" ht="15" hidden="1" customHeight="1" x14ac:dyDescent="0.25"/>
    <row r="36072" ht="15" hidden="1" customHeight="1" x14ac:dyDescent="0.25"/>
    <row r="36073" ht="15" hidden="1" customHeight="1" x14ac:dyDescent="0.25"/>
    <row r="36074" ht="15" hidden="1" customHeight="1" x14ac:dyDescent="0.25"/>
    <row r="36075" ht="15" hidden="1" customHeight="1" x14ac:dyDescent="0.25"/>
    <row r="36076" ht="15" hidden="1" customHeight="1" x14ac:dyDescent="0.25"/>
    <row r="36077" ht="15" hidden="1" customHeight="1" x14ac:dyDescent="0.25"/>
    <row r="36078" ht="15" hidden="1" customHeight="1" x14ac:dyDescent="0.25"/>
    <row r="36079" ht="15" hidden="1" customHeight="1" x14ac:dyDescent="0.25"/>
    <row r="36080" ht="15" hidden="1" customHeight="1" x14ac:dyDescent="0.25"/>
    <row r="36081" ht="15" hidden="1" customHeight="1" x14ac:dyDescent="0.25"/>
    <row r="36082" ht="15" hidden="1" customHeight="1" x14ac:dyDescent="0.25"/>
    <row r="36083" ht="15" hidden="1" customHeight="1" x14ac:dyDescent="0.25"/>
    <row r="36084" ht="15" hidden="1" customHeight="1" x14ac:dyDescent="0.25"/>
    <row r="36085" ht="15" hidden="1" customHeight="1" x14ac:dyDescent="0.25"/>
    <row r="36086" ht="15" hidden="1" customHeight="1" x14ac:dyDescent="0.25"/>
    <row r="36087" ht="15" hidden="1" customHeight="1" x14ac:dyDescent="0.25"/>
    <row r="36088" ht="15" hidden="1" customHeight="1" x14ac:dyDescent="0.25"/>
    <row r="36089" ht="15" hidden="1" customHeight="1" x14ac:dyDescent="0.25"/>
    <row r="36090" ht="15" hidden="1" customHeight="1" x14ac:dyDescent="0.25"/>
    <row r="36091" ht="15" hidden="1" customHeight="1" x14ac:dyDescent="0.25"/>
    <row r="36092" ht="15" hidden="1" customHeight="1" x14ac:dyDescent="0.25"/>
    <row r="36093" ht="15" hidden="1" customHeight="1" x14ac:dyDescent="0.25"/>
    <row r="36094" ht="15" hidden="1" customHeight="1" x14ac:dyDescent="0.25"/>
    <row r="36095" ht="15" hidden="1" customHeight="1" x14ac:dyDescent="0.25"/>
    <row r="36096" ht="15" hidden="1" customHeight="1" x14ac:dyDescent="0.25"/>
    <row r="36097" ht="15" hidden="1" customHeight="1" x14ac:dyDescent="0.25"/>
    <row r="36098" ht="15" hidden="1" customHeight="1" x14ac:dyDescent="0.25"/>
    <row r="36099" ht="15" hidden="1" customHeight="1" x14ac:dyDescent="0.25"/>
    <row r="36100" ht="15" hidden="1" customHeight="1" x14ac:dyDescent="0.25"/>
    <row r="36101" ht="15" hidden="1" customHeight="1" x14ac:dyDescent="0.25"/>
    <row r="36102" ht="15" hidden="1" customHeight="1" x14ac:dyDescent="0.25"/>
    <row r="36103" ht="15" hidden="1" customHeight="1" x14ac:dyDescent="0.25"/>
    <row r="36104" ht="15" hidden="1" customHeight="1" x14ac:dyDescent="0.25"/>
    <row r="36105" ht="15" hidden="1" customHeight="1" x14ac:dyDescent="0.25"/>
    <row r="36106" ht="15" hidden="1" customHeight="1" x14ac:dyDescent="0.25"/>
    <row r="36107" ht="15" hidden="1" customHeight="1" x14ac:dyDescent="0.25"/>
    <row r="36108" ht="15" hidden="1" customHeight="1" x14ac:dyDescent="0.25"/>
    <row r="36109" ht="15" hidden="1" customHeight="1" x14ac:dyDescent="0.25"/>
    <row r="36110" ht="15" hidden="1" customHeight="1" x14ac:dyDescent="0.25"/>
    <row r="36111" ht="15" hidden="1" customHeight="1" x14ac:dyDescent="0.25"/>
    <row r="36112" ht="15" hidden="1" customHeight="1" x14ac:dyDescent="0.25"/>
    <row r="36113" ht="15" hidden="1" customHeight="1" x14ac:dyDescent="0.25"/>
    <row r="36114" ht="15" hidden="1" customHeight="1" x14ac:dyDescent="0.25"/>
    <row r="36115" ht="15" hidden="1" customHeight="1" x14ac:dyDescent="0.25"/>
    <row r="36116" ht="15" hidden="1" customHeight="1" x14ac:dyDescent="0.25"/>
    <row r="36117" ht="15" hidden="1" customHeight="1" x14ac:dyDescent="0.25"/>
    <row r="36118" ht="15" hidden="1" customHeight="1" x14ac:dyDescent="0.25"/>
    <row r="36119" ht="15" hidden="1" customHeight="1" x14ac:dyDescent="0.25"/>
    <row r="36120" ht="15" hidden="1" customHeight="1" x14ac:dyDescent="0.25"/>
    <row r="36121" ht="15" hidden="1" customHeight="1" x14ac:dyDescent="0.25"/>
    <row r="36122" ht="15" hidden="1" customHeight="1" x14ac:dyDescent="0.25"/>
    <row r="36123" ht="15" hidden="1" customHeight="1" x14ac:dyDescent="0.25"/>
    <row r="36124" ht="15" hidden="1" customHeight="1" x14ac:dyDescent="0.25"/>
    <row r="36125" ht="15" hidden="1" customHeight="1" x14ac:dyDescent="0.25"/>
    <row r="36126" ht="15" hidden="1" customHeight="1" x14ac:dyDescent="0.25"/>
    <row r="36127" ht="15" hidden="1" customHeight="1" x14ac:dyDescent="0.25"/>
    <row r="36128" ht="15" hidden="1" customHeight="1" x14ac:dyDescent="0.25"/>
    <row r="36129" ht="15" hidden="1" customHeight="1" x14ac:dyDescent="0.25"/>
    <row r="36130" ht="15" hidden="1" customHeight="1" x14ac:dyDescent="0.25"/>
    <row r="36131" ht="15" hidden="1" customHeight="1" x14ac:dyDescent="0.25"/>
    <row r="36132" ht="15" hidden="1" customHeight="1" x14ac:dyDescent="0.25"/>
    <row r="36133" ht="15" hidden="1" customHeight="1" x14ac:dyDescent="0.25"/>
    <row r="36134" ht="15" hidden="1" customHeight="1" x14ac:dyDescent="0.25"/>
    <row r="36135" ht="15" hidden="1" customHeight="1" x14ac:dyDescent="0.25"/>
    <row r="36136" ht="15" hidden="1" customHeight="1" x14ac:dyDescent="0.25"/>
    <row r="36137" ht="15" hidden="1" customHeight="1" x14ac:dyDescent="0.25"/>
    <row r="36138" ht="15" hidden="1" customHeight="1" x14ac:dyDescent="0.25"/>
    <row r="36139" ht="15" hidden="1" customHeight="1" x14ac:dyDescent="0.25"/>
    <row r="36140" ht="15" hidden="1" customHeight="1" x14ac:dyDescent="0.25"/>
    <row r="36141" ht="15" hidden="1" customHeight="1" x14ac:dyDescent="0.25"/>
    <row r="36142" ht="15" hidden="1" customHeight="1" x14ac:dyDescent="0.25"/>
    <row r="36143" ht="15" hidden="1" customHeight="1" x14ac:dyDescent="0.25"/>
    <row r="36144" ht="15" hidden="1" customHeight="1" x14ac:dyDescent="0.25"/>
    <row r="36145" ht="15" hidden="1" customHeight="1" x14ac:dyDescent="0.25"/>
    <row r="36146" ht="15" hidden="1" customHeight="1" x14ac:dyDescent="0.25"/>
    <row r="36147" ht="15" hidden="1" customHeight="1" x14ac:dyDescent="0.25"/>
    <row r="36148" ht="15" hidden="1" customHeight="1" x14ac:dyDescent="0.25"/>
    <row r="36149" ht="15" hidden="1" customHeight="1" x14ac:dyDescent="0.25"/>
    <row r="36150" ht="15" hidden="1" customHeight="1" x14ac:dyDescent="0.25"/>
    <row r="36151" ht="15" hidden="1" customHeight="1" x14ac:dyDescent="0.25"/>
    <row r="36152" ht="15" hidden="1" customHeight="1" x14ac:dyDescent="0.25"/>
    <row r="36153" ht="15" hidden="1" customHeight="1" x14ac:dyDescent="0.25"/>
    <row r="36154" ht="15" hidden="1" customHeight="1" x14ac:dyDescent="0.25"/>
    <row r="36155" ht="15" hidden="1" customHeight="1" x14ac:dyDescent="0.25"/>
    <row r="36156" ht="15" hidden="1" customHeight="1" x14ac:dyDescent="0.25"/>
    <row r="36157" ht="15" hidden="1" customHeight="1" x14ac:dyDescent="0.25"/>
    <row r="36158" ht="15" hidden="1" customHeight="1" x14ac:dyDescent="0.25"/>
    <row r="36159" ht="15" hidden="1" customHeight="1" x14ac:dyDescent="0.25"/>
    <row r="36160" ht="15" hidden="1" customHeight="1" x14ac:dyDescent="0.25"/>
    <row r="36161" ht="15" hidden="1" customHeight="1" x14ac:dyDescent="0.25"/>
    <row r="36162" ht="15" hidden="1" customHeight="1" x14ac:dyDescent="0.25"/>
    <row r="36163" ht="15" hidden="1" customHeight="1" x14ac:dyDescent="0.25"/>
    <row r="36164" ht="15" hidden="1" customHeight="1" x14ac:dyDescent="0.25"/>
    <row r="36165" ht="15" hidden="1" customHeight="1" x14ac:dyDescent="0.25"/>
    <row r="36166" ht="15" hidden="1" customHeight="1" x14ac:dyDescent="0.25"/>
    <row r="36167" ht="15" hidden="1" customHeight="1" x14ac:dyDescent="0.25"/>
    <row r="36168" ht="15" hidden="1" customHeight="1" x14ac:dyDescent="0.25"/>
    <row r="36169" ht="15" hidden="1" customHeight="1" x14ac:dyDescent="0.25"/>
    <row r="36170" ht="15" hidden="1" customHeight="1" x14ac:dyDescent="0.25"/>
    <row r="36171" ht="15" hidden="1" customHeight="1" x14ac:dyDescent="0.25"/>
    <row r="36172" ht="15" hidden="1" customHeight="1" x14ac:dyDescent="0.25"/>
    <row r="36173" ht="15" hidden="1" customHeight="1" x14ac:dyDescent="0.25"/>
    <row r="36174" ht="15" hidden="1" customHeight="1" x14ac:dyDescent="0.25"/>
    <row r="36175" ht="15" hidden="1" customHeight="1" x14ac:dyDescent="0.25"/>
    <row r="36176" ht="15" hidden="1" customHeight="1" x14ac:dyDescent="0.25"/>
    <row r="36177" ht="15" hidden="1" customHeight="1" x14ac:dyDescent="0.25"/>
    <row r="36178" ht="15" hidden="1" customHeight="1" x14ac:dyDescent="0.25"/>
    <row r="36179" ht="15" hidden="1" customHeight="1" x14ac:dyDescent="0.25"/>
    <row r="36180" ht="15" hidden="1" customHeight="1" x14ac:dyDescent="0.25"/>
    <row r="36181" ht="15" hidden="1" customHeight="1" x14ac:dyDescent="0.25"/>
    <row r="36182" ht="15" hidden="1" customHeight="1" x14ac:dyDescent="0.25"/>
    <row r="36183" ht="15" hidden="1" customHeight="1" x14ac:dyDescent="0.25"/>
    <row r="36184" ht="15" hidden="1" customHeight="1" x14ac:dyDescent="0.25"/>
    <row r="36185" ht="15" hidden="1" customHeight="1" x14ac:dyDescent="0.25"/>
    <row r="36186" ht="15" hidden="1" customHeight="1" x14ac:dyDescent="0.25"/>
    <row r="36187" ht="15" hidden="1" customHeight="1" x14ac:dyDescent="0.25"/>
    <row r="36188" ht="15" hidden="1" customHeight="1" x14ac:dyDescent="0.25"/>
    <row r="36189" ht="15" hidden="1" customHeight="1" x14ac:dyDescent="0.25"/>
    <row r="36190" ht="15" hidden="1" customHeight="1" x14ac:dyDescent="0.25"/>
    <row r="36191" ht="15" hidden="1" customHeight="1" x14ac:dyDescent="0.25"/>
    <row r="36192" ht="15" hidden="1" customHeight="1" x14ac:dyDescent="0.25"/>
    <row r="36193" ht="15" hidden="1" customHeight="1" x14ac:dyDescent="0.25"/>
    <row r="36194" ht="15" hidden="1" customHeight="1" x14ac:dyDescent="0.25"/>
    <row r="36195" ht="15" hidden="1" customHeight="1" x14ac:dyDescent="0.25"/>
    <row r="36196" ht="15" hidden="1" customHeight="1" x14ac:dyDescent="0.25"/>
    <row r="36197" ht="15" hidden="1" customHeight="1" x14ac:dyDescent="0.25"/>
    <row r="36198" ht="15" hidden="1" customHeight="1" x14ac:dyDescent="0.25"/>
    <row r="36199" ht="15" hidden="1" customHeight="1" x14ac:dyDescent="0.25"/>
    <row r="36200" ht="15" hidden="1" customHeight="1" x14ac:dyDescent="0.25"/>
    <row r="36201" ht="15" hidden="1" customHeight="1" x14ac:dyDescent="0.25"/>
    <row r="36202" ht="15" hidden="1" customHeight="1" x14ac:dyDescent="0.25"/>
    <row r="36203" ht="15" hidden="1" customHeight="1" x14ac:dyDescent="0.25"/>
    <row r="36204" ht="15" hidden="1" customHeight="1" x14ac:dyDescent="0.25"/>
    <row r="36205" ht="15" hidden="1" customHeight="1" x14ac:dyDescent="0.25"/>
    <row r="36206" ht="15" hidden="1" customHeight="1" x14ac:dyDescent="0.25"/>
    <row r="36207" ht="15" hidden="1" customHeight="1" x14ac:dyDescent="0.25"/>
    <row r="36208" ht="15" hidden="1" customHeight="1" x14ac:dyDescent="0.25"/>
    <row r="36209" ht="15" hidden="1" customHeight="1" x14ac:dyDescent="0.25"/>
    <row r="36210" ht="15" hidden="1" customHeight="1" x14ac:dyDescent="0.25"/>
    <row r="36211" ht="15" hidden="1" customHeight="1" x14ac:dyDescent="0.25"/>
    <row r="36212" ht="15" hidden="1" customHeight="1" x14ac:dyDescent="0.25"/>
    <row r="36213" ht="15" hidden="1" customHeight="1" x14ac:dyDescent="0.25"/>
    <row r="36214" ht="15" hidden="1" customHeight="1" x14ac:dyDescent="0.25"/>
    <row r="36215" ht="15" hidden="1" customHeight="1" x14ac:dyDescent="0.25"/>
    <row r="36216" ht="15" hidden="1" customHeight="1" x14ac:dyDescent="0.25"/>
    <row r="36217" ht="15" hidden="1" customHeight="1" x14ac:dyDescent="0.25"/>
    <row r="36218" ht="15" hidden="1" customHeight="1" x14ac:dyDescent="0.25"/>
    <row r="36219" ht="15" hidden="1" customHeight="1" x14ac:dyDescent="0.25"/>
    <row r="36220" ht="15" hidden="1" customHeight="1" x14ac:dyDescent="0.25"/>
    <row r="36221" ht="15" hidden="1" customHeight="1" x14ac:dyDescent="0.25"/>
    <row r="36222" ht="15" hidden="1" customHeight="1" x14ac:dyDescent="0.25"/>
    <row r="36223" ht="15" hidden="1" customHeight="1" x14ac:dyDescent="0.25"/>
    <row r="36224" ht="15" hidden="1" customHeight="1" x14ac:dyDescent="0.25"/>
    <row r="36225" ht="15" hidden="1" customHeight="1" x14ac:dyDescent="0.25"/>
    <row r="36226" ht="15" hidden="1" customHeight="1" x14ac:dyDescent="0.25"/>
    <row r="36227" ht="15" hidden="1" customHeight="1" x14ac:dyDescent="0.25"/>
    <row r="36228" ht="15" hidden="1" customHeight="1" x14ac:dyDescent="0.25"/>
    <row r="36229" ht="15" hidden="1" customHeight="1" x14ac:dyDescent="0.25"/>
    <row r="36230" ht="15" hidden="1" customHeight="1" x14ac:dyDescent="0.25"/>
    <row r="36231" ht="15" hidden="1" customHeight="1" x14ac:dyDescent="0.25"/>
    <row r="36232" ht="15" hidden="1" customHeight="1" x14ac:dyDescent="0.25"/>
    <row r="36233" ht="15" hidden="1" customHeight="1" x14ac:dyDescent="0.25"/>
    <row r="36234" ht="15" hidden="1" customHeight="1" x14ac:dyDescent="0.25"/>
    <row r="36235" ht="15" hidden="1" customHeight="1" x14ac:dyDescent="0.25"/>
    <row r="36236" ht="15" hidden="1" customHeight="1" x14ac:dyDescent="0.25"/>
    <row r="36237" ht="15" hidden="1" customHeight="1" x14ac:dyDescent="0.25"/>
    <row r="36238" ht="15" hidden="1" customHeight="1" x14ac:dyDescent="0.25"/>
    <row r="36239" ht="15" hidden="1" customHeight="1" x14ac:dyDescent="0.25"/>
    <row r="36240" ht="15" hidden="1" customHeight="1" x14ac:dyDescent="0.25"/>
    <row r="36241" ht="15" hidden="1" customHeight="1" x14ac:dyDescent="0.25"/>
    <row r="36242" ht="15" hidden="1" customHeight="1" x14ac:dyDescent="0.25"/>
    <row r="36243" ht="15" hidden="1" customHeight="1" x14ac:dyDescent="0.25"/>
    <row r="36244" ht="15" hidden="1" customHeight="1" x14ac:dyDescent="0.25"/>
    <row r="36245" ht="15" hidden="1" customHeight="1" x14ac:dyDescent="0.25"/>
    <row r="36246" ht="15" hidden="1" customHeight="1" x14ac:dyDescent="0.25"/>
    <row r="36247" ht="15" hidden="1" customHeight="1" x14ac:dyDescent="0.25"/>
    <row r="36248" ht="15" hidden="1" customHeight="1" x14ac:dyDescent="0.25"/>
    <row r="36249" ht="15" hidden="1" customHeight="1" x14ac:dyDescent="0.25"/>
    <row r="36250" ht="15" hidden="1" customHeight="1" x14ac:dyDescent="0.25"/>
    <row r="36251" ht="15" hidden="1" customHeight="1" x14ac:dyDescent="0.25"/>
    <row r="36252" ht="15" hidden="1" customHeight="1" x14ac:dyDescent="0.25"/>
    <row r="36253" ht="15" hidden="1" customHeight="1" x14ac:dyDescent="0.25"/>
    <row r="36254" ht="15" hidden="1" customHeight="1" x14ac:dyDescent="0.25"/>
    <row r="36255" ht="15" hidden="1" customHeight="1" x14ac:dyDescent="0.25"/>
    <row r="36256" ht="15" hidden="1" customHeight="1" x14ac:dyDescent="0.25"/>
    <row r="36257" ht="15" hidden="1" customHeight="1" x14ac:dyDescent="0.25"/>
    <row r="36258" ht="15" hidden="1" customHeight="1" x14ac:dyDescent="0.25"/>
    <row r="36259" ht="15" hidden="1" customHeight="1" x14ac:dyDescent="0.25"/>
    <row r="36260" ht="15" hidden="1" customHeight="1" x14ac:dyDescent="0.25"/>
    <row r="36261" ht="15" hidden="1" customHeight="1" x14ac:dyDescent="0.25"/>
    <row r="36262" ht="15" hidden="1" customHeight="1" x14ac:dyDescent="0.25"/>
    <row r="36263" ht="15" hidden="1" customHeight="1" x14ac:dyDescent="0.25"/>
    <row r="36264" ht="15" hidden="1" customHeight="1" x14ac:dyDescent="0.25"/>
    <row r="36265" ht="15" hidden="1" customHeight="1" x14ac:dyDescent="0.25"/>
    <row r="36266" ht="15" hidden="1" customHeight="1" x14ac:dyDescent="0.25"/>
    <row r="36267" ht="15" hidden="1" customHeight="1" x14ac:dyDescent="0.25"/>
    <row r="36268" ht="15" hidden="1" customHeight="1" x14ac:dyDescent="0.25"/>
    <row r="36269" ht="15" hidden="1" customHeight="1" x14ac:dyDescent="0.25"/>
    <row r="36270" ht="15" hidden="1" customHeight="1" x14ac:dyDescent="0.25"/>
    <row r="36271" ht="15" hidden="1" customHeight="1" x14ac:dyDescent="0.25"/>
    <row r="36272" ht="15" hidden="1" customHeight="1" x14ac:dyDescent="0.25"/>
    <row r="36273" ht="15" hidden="1" customHeight="1" x14ac:dyDescent="0.25"/>
    <row r="36274" ht="15" hidden="1" customHeight="1" x14ac:dyDescent="0.25"/>
    <row r="36275" ht="15" hidden="1" customHeight="1" x14ac:dyDescent="0.25"/>
    <row r="36276" ht="15" hidden="1" customHeight="1" x14ac:dyDescent="0.25"/>
    <row r="36277" ht="15" hidden="1" customHeight="1" x14ac:dyDescent="0.25"/>
    <row r="36278" ht="15" hidden="1" customHeight="1" x14ac:dyDescent="0.25"/>
    <row r="36279" ht="15" hidden="1" customHeight="1" x14ac:dyDescent="0.25"/>
    <row r="36280" ht="15" hidden="1" customHeight="1" x14ac:dyDescent="0.25"/>
    <row r="36281" ht="15" hidden="1" customHeight="1" x14ac:dyDescent="0.25"/>
    <row r="36282" ht="15" hidden="1" customHeight="1" x14ac:dyDescent="0.25"/>
    <row r="36283" ht="15" hidden="1" customHeight="1" x14ac:dyDescent="0.25"/>
    <row r="36284" ht="15" hidden="1" customHeight="1" x14ac:dyDescent="0.25"/>
    <row r="36285" ht="15" hidden="1" customHeight="1" x14ac:dyDescent="0.25"/>
    <row r="36286" ht="15" hidden="1" customHeight="1" x14ac:dyDescent="0.25"/>
    <row r="36287" ht="15" hidden="1" customHeight="1" x14ac:dyDescent="0.25"/>
    <row r="36288" ht="15" hidden="1" customHeight="1" x14ac:dyDescent="0.25"/>
    <row r="36289" ht="15" hidden="1" customHeight="1" x14ac:dyDescent="0.25"/>
    <row r="36290" ht="15" hidden="1" customHeight="1" x14ac:dyDescent="0.25"/>
    <row r="36291" ht="15" hidden="1" customHeight="1" x14ac:dyDescent="0.25"/>
    <row r="36292" ht="15" hidden="1" customHeight="1" x14ac:dyDescent="0.25"/>
    <row r="36293" ht="15" hidden="1" customHeight="1" x14ac:dyDescent="0.25"/>
    <row r="36294" ht="15" hidden="1" customHeight="1" x14ac:dyDescent="0.25"/>
    <row r="36295" ht="15" hidden="1" customHeight="1" x14ac:dyDescent="0.25"/>
    <row r="36296" ht="15" hidden="1" customHeight="1" x14ac:dyDescent="0.25"/>
    <row r="36297" ht="15" hidden="1" customHeight="1" x14ac:dyDescent="0.25"/>
    <row r="36298" ht="15" hidden="1" customHeight="1" x14ac:dyDescent="0.25"/>
    <row r="36299" ht="15" hidden="1" customHeight="1" x14ac:dyDescent="0.25"/>
    <row r="36300" ht="15" hidden="1" customHeight="1" x14ac:dyDescent="0.25"/>
    <row r="36301" ht="15" hidden="1" customHeight="1" x14ac:dyDescent="0.25"/>
    <row r="36302" ht="15" hidden="1" customHeight="1" x14ac:dyDescent="0.25"/>
    <row r="36303" ht="15" hidden="1" customHeight="1" x14ac:dyDescent="0.25"/>
    <row r="36304" ht="15" hidden="1" customHeight="1" x14ac:dyDescent="0.25"/>
    <row r="36305" ht="15" hidden="1" customHeight="1" x14ac:dyDescent="0.25"/>
    <row r="36306" ht="15" hidden="1" customHeight="1" x14ac:dyDescent="0.25"/>
    <row r="36307" ht="15" hidden="1" customHeight="1" x14ac:dyDescent="0.25"/>
    <row r="36308" ht="15" hidden="1" customHeight="1" x14ac:dyDescent="0.25"/>
    <row r="36309" ht="15" hidden="1" customHeight="1" x14ac:dyDescent="0.25"/>
    <row r="36310" ht="15" hidden="1" customHeight="1" x14ac:dyDescent="0.25"/>
    <row r="36311" ht="15" hidden="1" customHeight="1" x14ac:dyDescent="0.25"/>
    <row r="36312" ht="15" hidden="1" customHeight="1" x14ac:dyDescent="0.25"/>
    <row r="36313" ht="15" hidden="1" customHeight="1" x14ac:dyDescent="0.25"/>
    <row r="36314" ht="15" hidden="1" customHeight="1" x14ac:dyDescent="0.25"/>
    <row r="36315" ht="15" hidden="1" customHeight="1" x14ac:dyDescent="0.25"/>
    <row r="36316" ht="15" hidden="1" customHeight="1" x14ac:dyDescent="0.25"/>
    <row r="36317" ht="15" hidden="1" customHeight="1" x14ac:dyDescent="0.25"/>
    <row r="36318" ht="15" hidden="1" customHeight="1" x14ac:dyDescent="0.25"/>
    <row r="36319" ht="15" hidden="1" customHeight="1" x14ac:dyDescent="0.25"/>
    <row r="36320" ht="15" hidden="1" customHeight="1" x14ac:dyDescent="0.25"/>
    <row r="36321" ht="15" hidden="1" customHeight="1" x14ac:dyDescent="0.25"/>
    <row r="36322" ht="15" hidden="1" customHeight="1" x14ac:dyDescent="0.25"/>
    <row r="36323" ht="15" hidden="1" customHeight="1" x14ac:dyDescent="0.25"/>
    <row r="36324" ht="15" hidden="1" customHeight="1" x14ac:dyDescent="0.25"/>
    <row r="36325" ht="15" hidden="1" customHeight="1" x14ac:dyDescent="0.25"/>
    <row r="36326" ht="15" hidden="1" customHeight="1" x14ac:dyDescent="0.25"/>
    <row r="36327" ht="15" hidden="1" customHeight="1" x14ac:dyDescent="0.25"/>
    <row r="36328" ht="15" hidden="1" customHeight="1" x14ac:dyDescent="0.25"/>
    <row r="36329" ht="15" hidden="1" customHeight="1" x14ac:dyDescent="0.25"/>
    <row r="36330" ht="15" hidden="1" customHeight="1" x14ac:dyDescent="0.25"/>
    <row r="36331" ht="15" hidden="1" customHeight="1" x14ac:dyDescent="0.25"/>
    <row r="36332" ht="15" hidden="1" customHeight="1" x14ac:dyDescent="0.25"/>
    <row r="36333" ht="15" hidden="1" customHeight="1" x14ac:dyDescent="0.25"/>
    <row r="36334" ht="15" hidden="1" customHeight="1" x14ac:dyDescent="0.25"/>
    <row r="36335" ht="15" hidden="1" customHeight="1" x14ac:dyDescent="0.25"/>
    <row r="36336" ht="15" hidden="1" customHeight="1" x14ac:dyDescent="0.25"/>
    <row r="36337" ht="15" hidden="1" customHeight="1" x14ac:dyDescent="0.25"/>
    <row r="36338" ht="15" hidden="1" customHeight="1" x14ac:dyDescent="0.25"/>
    <row r="36339" ht="15" hidden="1" customHeight="1" x14ac:dyDescent="0.25"/>
    <row r="36340" ht="15" hidden="1" customHeight="1" x14ac:dyDescent="0.25"/>
    <row r="36341" ht="15" hidden="1" customHeight="1" x14ac:dyDescent="0.25"/>
    <row r="36342" ht="15" hidden="1" customHeight="1" x14ac:dyDescent="0.25"/>
    <row r="36343" ht="15" hidden="1" customHeight="1" x14ac:dyDescent="0.25"/>
    <row r="36344" ht="15" hidden="1" customHeight="1" x14ac:dyDescent="0.25"/>
    <row r="36345" ht="15" hidden="1" customHeight="1" x14ac:dyDescent="0.25"/>
    <row r="36346" ht="15" hidden="1" customHeight="1" x14ac:dyDescent="0.25"/>
    <row r="36347" ht="15" hidden="1" customHeight="1" x14ac:dyDescent="0.25"/>
    <row r="36348" ht="15" hidden="1" customHeight="1" x14ac:dyDescent="0.25"/>
    <row r="36349" ht="15" hidden="1" customHeight="1" x14ac:dyDescent="0.25"/>
    <row r="36350" ht="15" hidden="1" customHeight="1" x14ac:dyDescent="0.25"/>
    <row r="36351" ht="15" hidden="1" customHeight="1" x14ac:dyDescent="0.25"/>
    <row r="36352" ht="15" hidden="1" customHeight="1" x14ac:dyDescent="0.25"/>
    <row r="36353" ht="15" hidden="1" customHeight="1" x14ac:dyDescent="0.25"/>
    <row r="36354" ht="15" hidden="1" customHeight="1" x14ac:dyDescent="0.25"/>
    <row r="36355" ht="15" hidden="1" customHeight="1" x14ac:dyDescent="0.25"/>
    <row r="36356" ht="15" hidden="1" customHeight="1" x14ac:dyDescent="0.25"/>
    <row r="36357" ht="15" hidden="1" customHeight="1" x14ac:dyDescent="0.25"/>
    <row r="36358" ht="15" hidden="1" customHeight="1" x14ac:dyDescent="0.25"/>
    <row r="36359" ht="15" hidden="1" customHeight="1" x14ac:dyDescent="0.25"/>
    <row r="36360" ht="15" hidden="1" customHeight="1" x14ac:dyDescent="0.25"/>
    <row r="36361" ht="15" hidden="1" customHeight="1" x14ac:dyDescent="0.25"/>
    <row r="36362" ht="15" hidden="1" customHeight="1" x14ac:dyDescent="0.25"/>
    <row r="36363" ht="15" hidden="1" customHeight="1" x14ac:dyDescent="0.25"/>
    <row r="36364" ht="15" hidden="1" customHeight="1" x14ac:dyDescent="0.25"/>
    <row r="36365" ht="15" hidden="1" customHeight="1" x14ac:dyDescent="0.25"/>
    <row r="36366" ht="15" hidden="1" customHeight="1" x14ac:dyDescent="0.25"/>
    <row r="36367" ht="15" hidden="1" customHeight="1" x14ac:dyDescent="0.25"/>
    <row r="36368" ht="15" hidden="1" customHeight="1" x14ac:dyDescent="0.25"/>
    <row r="36369" ht="15" hidden="1" customHeight="1" x14ac:dyDescent="0.25"/>
    <row r="36370" ht="15" hidden="1" customHeight="1" x14ac:dyDescent="0.25"/>
    <row r="36371" ht="15" hidden="1" customHeight="1" x14ac:dyDescent="0.25"/>
    <row r="36372" ht="15" hidden="1" customHeight="1" x14ac:dyDescent="0.25"/>
    <row r="36373" ht="15" hidden="1" customHeight="1" x14ac:dyDescent="0.25"/>
    <row r="36374" ht="15" hidden="1" customHeight="1" x14ac:dyDescent="0.25"/>
    <row r="36375" ht="15" hidden="1" customHeight="1" x14ac:dyDescent="0.25"/>
    <row r="36376" ht="15" hidden="1" customHeight="1" x14ac:dyDescent="0.25"/>
    <row r="36377" ht="15" hidden="1" customHeight="1" x14ac:dyDescent="0.25"/>
    <row r="36378" ht="15" hidden="1" customHeight="1" x14ac:dyDescent="0.25"/>
    <row r="36379" ht="15" hidden="1" customHeight="1" x14ac:dyDescent="0.25"/>
    <row r="36380" ht="15" hidden="1" customHeight="1" x14ac:dyDescent="0.25"/>
    <row r="36381" ht="15" hidden="1" customHeight="1" x14ac:dyDescent="0.25"/>
    <row r="36382" ht="15" hidden="1" customHeight="1" x14ac:dyDescent="0.25"/>
    <row r="36383" ht="15" hidden="1" customHeight="1" x14ac:dyDescent="0.25"/>
    <row r="36384" ht="15" hidden="1" customHeight="1" x14ac:dyDescent="0.25"/>
    <row r="36385" ht="15" hidden="1" customHeight="1" x14ac:dyDescent="0.25"/>
    <row r="36386" ht="15" hidden="1" customHeight="1" x14ac:dyDescent="0.25"/>
    <row r="36387" ht="15" hidden="1" customHeight="1" x14ac:dyDescent="0.25"/>
    <row r="36388" ht="15" hidden="1" customHeight="1" x14ac:dyDescent="0.25"/>
    <row r="36389" ht="15" hidden="1" customHeight="1" x14ac:dyDescent="0.25"/>
    <row r="36390" ht="15" hidden="1" customHeight="1" x14ac:dyDescent="0.25"/>
    <row r="36391" ht="15" hidden="1" customHeight="1" x14ac:dyDescent="0.25"/>
    <row r="36392" ht="15" hidden="1" customHeight="1" x14ac:dyDescent="0.25"/>
    <row r="36393" ht="15" hidden="1" customHeight="1" x14ac:dyDescent="0.25"/>
    <row r="36394" ht="15" hidden="1" customHeight="1" x14ac:dyDescent="0.25"/>
    <row r="36395" ht="15" hidden="1" customHeight="1" x14ac:dyDescent="0.25"/>
    <row r="36396" ht="15" hidden="1" customHeight="1" x14ac:dyDescent="0.25"/>
    <row r="36397" ht="15" hidden="1" customHeight="1" x14ac:dyDescent="0.25"/>
    <row r="36398" ht="15" hidden="1" customHeight="1" x14ac:dyDescent="0.25"/>
    <row r="36399" ht="15" hidden="1" customHeight="1" x14ac:dyDescent="0.25"/>
    <row r="36400" ht="15" hidden="1" customHeight="1" x14ac:dyDescent="0.25"/>
    <row r="36401" ht="15" hidden="1" customHeight="1" x14ac:dyDescent="0.25"/>
    <row r="36402" ht="15" hidden="1" customHeight="1" x14ac:dyDescent="0.25"/>
    <row r="36403" ht="15" hidden="1" customHeight="1" x14ac:dyDescent="0.25"/>
    <row r="36404" ht="15" hidden="1" customHeight="1" x14ac:dyDescent="0.25"/>
    <row r="36405" ht="15" hidden="1" customHeight="1" x14ac:dyDescent="0.25"/>
    <row r="36406" ht="15" hidden="1" customHeight="1" x14ac:dyDescent="0.25"/>
    <row r="36407" ht="15" hidden="1" customHeight="1" x14ac:dyDescent="0.25"/>
    <row r="36408" ht="15" hidden="1" customHeight="1" x14ac:dyDescent="0.25"/>
    <row r="36409" ht="15" hidden="1" customHeight="1" x14ac:dyDescent="0.25"/>
    <row r="36410" ht="15" hidden="1" customHeight="1" x14ac:dyDescent="0.25"/>
    <row r="36411" ht="15" hidden="1" customHeight="1" x14ac:dyDescent="0.25"/>
    <row r="36412" ht="15" hidden="1" customHeight="1" x14ac:dyDescent="0.25"/>
    <row r="36413" ht="15" hidden="1" customHeight="1" x14ac:dyDescent="0.25"/>
    <row r="36414" ht="15" hidden="1" customHeight="1" x14ac:dyDescent="0.25"/>
    <row r="36415" ht="15" hidden="1" customHeight="1" x14ac:dyDescent="0.25"/>
    <row r="36416" ht="15" hidden="1" customHeight="1" x14ac:dyDescent="0.25"/>
    <row r="36417" ht="15" hidden="1" customHeight="1" x14ac:dyDescent="0.25"/>
    <row r="36418" ht="15" hidden="1" customHeight="1" x14ac:dyDescent="0.25"/>
    <row r="36419" ht="15" hidden="1" customHeight="1" x14ac:dyDescent="0.25"/>
    <row r="36420" ht="15" hidden="1" customHeight="1" x14ac:dyDescent="0.25"/>
    <row r="36421" ht="15" hidden="1" customHeight="1" x14ac:dyDescent="0.25"/>
    <row r="36422" ht="15" hidden="1" customHeight="1" x14ac:dyDescent="0.25"/>
    <row r="36423" ht="15" hidden="1" customHeight="1" x14ac:dyDescent="0.25"/>
    <row r="36424" ht="15" hidden="1" customHeight="1" x14ac:dyDescent="0.25"/>
    <row r="36425" ht="15" hidden="1" customHeight="1" x14ac:dyDescent="0.25"/>
    <row r="36426" ht="15" hidden="1" customHeight="1" x14ac:dyDescent="0.25"/>
    <row r="36427" ht="15" hidden="1" customHeight="1" x14ac:dyDescent="0.25"/>
    <row r="36428" ht="15" hidden="1" customHeight="1" x14ac:dyDescent="0.25"/>
    <row r="36429" ht="15" hidden="1" customHeight="1" x14ac:dyDescent="0.25"/>
    <row r="36430" ht="15" hidden="1" customHeight="1" x14ac:dyDescent="0.25"/>
    <row r="36431" ht="15" hidden="1" customHeight="1" x14ac:dyDescent="0.25"/>
    <row r="36432" ht="15" hidden="1" customHeight="1" x14ac:dyDescent="0.25"/>
    <row r="36433" ht="15" hidden="1" customHeight="1" x14ac:dyDescent="0.25"/>
    <row r="36434" ht="15" hidden="1" customHeight="1" x14ac:dyDescent="0.25"/>
    <row r="36435" ht="15" hidden="1" customHeight="1" x14ac:dyDescent="0.25"/>
    <row r="36436" ht="15" hidden="1" customHeight="1" x14ac:dyDescent="0.25"/>
    <row r="36437" ht="15" hidden="1" customHeight="1" x14ac:dyDescent="0.25"/>
    <row r="36438" ht="15" hidden="1" customHeight="1" x14ac:dyDescent="0.25"/>
    <row r="36439" ht="15" hidden="1" customHeight="1" x14ac:dyDescent="0.25"/>
    <row r="36440" ht="15" hidden="1" customHeight="1" x14ac:dyDescent="0.25"/>
    <row r="36441" ht="15" hidden="1" customHeight="1" x14ac:dyDescent="0.25"/>
    <row r="36442" ht="15" hidden="1" customHeight="1" x14ac:dyDescent="0.25"/>
    <row r="36443" ht="15" hidden="1" customHeight="1" x14ac:dyDescent="0.25"/>
    <row r="36444" ht="15" hidden="1" customHeight="1" x14ac:dyDescent="0.25"/>
    <row r="36445" ht="15" hidden="1" customHeight="1" x14ac:dyDescent="0.25"/>
    <row r="36446" ht="15" hidden="1" customHeight="1" x14ac:dyDescent="0.25"/>
    <row r="36447" ht="15" hidden="1" customHeight="1" x14ac:dyDescent="0.25"/>
    <row r="36448" ht="15" hidden="1" customHeight="1" x14ac:dyDescent="0.25"/>
    <row r="36449" ht="15" hidden="1" customHeight="1" x14ac:dyDescent="0.25"/>
    <row r="36450" ht="15" hidden="1" customHeight="1" x14ac:dyDescent="0.25"/>
    <row r="36451" ht="15" hidden="1" customHeight="1" x14ac:dyDescent="0.25"/>
    <row r="36452" ht="15" hidden="1" customHeight="1" x14ac:dyDescent="0.25"/>
    <row r="36453" ht="15" hidden="1" customHeight="1" x14ac:dyDescent="0.25"/>
    <row r="36454" ht="15" hidden="1" customHeight="1" x14ac:dyDescent="0.25"/>
    <row r="36455" ht="15" hidden="1" customHeight="1" x14ac:dyDescent="0.25"/>
    <row r="36456" ht="15" hidden="1" customHeight="1" x14ac:dyDescent="0.25"/>
    <row r="36457" ht="15" hidden="1" customHeight="1" x14ac:dyDescent="0.25"/>
    <row r="36458" ht="15" hidden="1" customHeight="1" x14ac:dyDescent="0.25"/>
    <row r="36459" ht="15" hidden="1" customHeight="1" x14ac:dyDescent="0.25"/>
    <row r="36460" ht="15" hidden="1" customHeight="1" x14ac:dyDescent="0.25"/>
    <row r="36461" ht="15" hidden="1" customHeight="1" x14ac:dyDescent="0.25"/>
    <row r="36462" ht="15" hidden="1" customHeight="1" x14ac:dyDescent="0.25"/>
    <row r="36463" ht="15" hidden="1" customHeight="1" x14ac:dyDescent="0.25"/>
    <row r="36464" ht="15" hidden="1" customHeight="1" x14ac:dyDescent="0.25"/>
    <row r="36465" ht="15" hidden="1" customHeight="1" x14ac:dyDescent="0.25"/>
    <row r="36466" ht="15" hidden="1" customHeight="1" x14ac:dyDescent="0.25"/>
    <row r="36467" ht="15" hidden="1" customHeight="1" x14ac:dyDescent="0.25"/>
    <row r="36468" ht="15" hidden="1" customHeight="1" x14ac:dyDescent="0.25"/>
    <row r="36469" ht="15" hidden="1" customHeight="1" x14ac:dyDescent="0.25"/>
    <row r="36470" ht="15" hidden="1" customHeight="1" x14ac:dyDescent="0.25"/>
    <row r="36471" ht="15" hidden="1" customHeight="1" x14ac:dyDescent="0.25"/>
    <row r="36472" ht="15" hidden="1" customHeight="1" x14ac:dyDescent="0.25"/>
    <row r="36473" ht="15" hidden="1" customHeight="1" x14ac:dyDescent="0.25"/>
    <row r="36474" ht="15" hidden="1" customHeight="1" x14ac:dyDescent="0.25"/>
    <row r="36475" ht="15" hidden="1" customHeight="1" x14ac:dyDescent="0.25"/>
    <row r="36476" ht="15" hidden="1" customHeight="1" x14ac:dyDescent="0.25"/>
    <row r="36477" ht="15" hidden="1" customHeight="1" x14ac:dyDescent="0.25"/>
    <row r="36478" ht="15" hidden="1" customHeight="1" x14ac:dyDescent="0.25"/>
    <row r="36479" ht="15" hidden="1" customHeight="1" x14ac:dyDescent="0.25"/>
    <row r="36480" ht="15" hidden="1" customHeight="1" x14ac:dyDescent="0.25"/>
    <row r="36481" ht="15" hidden="1" customHeight="1" x14ac:dyDescent="0.25"/>
    <row r="36482" ht="15" hidden="1" customHeight="1" x14ac:dyDescent="0.25"/>
    <row r="36483" ht="15" hidden="1" customHeight="1" x14ac:dyDescent="0.25"/>
    <row r="36484" ht="15" hidden="1" customHeight="1" x14ac:dyDescent="0.25"/>
    <row r="36485" ht="15" hidden="1" customHeight="1" x14ac:dyDescent="0.25"/>
    <row r="36486" ht="15" hidden="1" customHeight="1" x14ac:dyDescent="0.25"/>
    <row r="36487" ht="15" hidden="1" customHeight="1" x14ac:dyDescent="0.25"/>
    <row r="36488" ht="15" hidden="1" customHeight="1" x14ac:dyDescent="0.25"/>
    <row r="36489" ht="15" hidden="1" customHeight="1" x14ac:dyDescent="0.25"/>
    <row r="36490" ht="15" hidden="1" customHeight="1" x14ac:dyDescent="0.25"/>
    <row r="36491" ht="15" hidden="1" customHeight="1" x14ac:dyDescent="0.25"/>
    <row r="36492" ht="15" hidden="1" customHeight="1" x14ac:dyDescent="0.25"/>
    <row r="36493" ht="15" hidden="1" customHeight="1" x14ac:dyDescent="0.25"/>
    <row r="36494" ht="15" hidden="1" customHeight="1" x14ac:dyDescent="0.25"/>
    <row r="36495" ht="15" hidden="1" customHeight="1" x14ac:dyDescent="0.25"/>
    <row r="36496" ht="15" hidden="1" customHeight="1" x14ac:dyDescent="0.25"/>
    <row r="36497" ht="15" hidden="1" customHeight="1" x14ac:dyDescent="0.25"/>
    <row r="36498" ht="15" hidden="1" customHeight="1" x14ac:dyDescent="0.25"/>
    <row r="36499" ht="15" hidden="1" customHeight="1" x14ac:dyDescent="0.25"/>
    <row r="36500" ht="15" hidden="1" customHeight="1" x14ac:dyDescent="0.25"/>
    <row r="36501" ht="15" hidden="1" customHeight="1" x14ac:dyDescent="0.25"/>
    <row r="36502" ht="15" hidden="1" customHeight="1" x14ac:dyDescent="0.25"/>
    <row r="36503" ht="15" hidden="1" customHeight="1" x14ac:dyDescent="0.25"/>
    <row r="36504" ht="15" hidden="1" customHeight="1" x14ac:dyDescent="0.25"/>
    <row r="36505" ht="15" hidden="1" customHeight="1" x14ac:dyDescent="0.25"/>
    <row r="36506" ht="15" hidden="1" customHeight="1" x14ac:dyDescent="0.25"/>
    <row r="36507" ht="15" hidden="1" customHeight="1" x14ac:dyDescent="0.25"/>
    <row r="36508" ht="15" hidden="1" customHeight="1" x14ac:dyDescent="0.25"/>
    <row r="36509" ht="15" hidden="1" customHeight="1" x14ac:dyDescent="0.25"/>
    <row r="36510" ht="15" hidden="1" customHeight="1" x14ac:dyDescent="0.25"/>
    <row r="36511" ht="15" hidden="1" customHeight="1" x14ac:dyDescent="0.25"/>
    <row r="36512" ht="15" hidden="1" customHeight="1" x14ac:dyDescent="0.25"/>
    <row r="36513" ht="15" hidden="1" customHeight="1" x14ac:dyDescent="0.25"/>
    <row r="36514" ht="15" hidden="1" customHeight="1" x14ac:dyDescent="0.25"/>
    <row r="36515" ht="15" hidden="1" customHeight="1" x14ac:dyDescent="0.25"/>
    <row r="36516" ht="15" hidden="1" customHeight="1" x14ac:dyDescent="0.25"/>
    <row r="36517" ht="15" hidden="1" customHeight="1" x14ac:dyDescent="0.25"/>
    <row r="36518" ht="15" hidden="1" customHeight="1" x14ac:dyDescent="0.25"/>
    <row r="36519" ht="15" hidden="1" customHeight="1" x14ac:dyDescent="0.25"/>
    <row r="36520" ht="15" hidden="1" customHeight="1" x14ac:dyDescent="0.25"/>
    <row r="36521" ht="15" hidden="1" customHeight="1" x14ac:dyDescent="0.25"/>
    <row r="36522" ht="15" hidden="1" customHeight="1" x14ac:dyDescent="0.25"/>
    <row r="36523" ht="15" hidden="1" customHeight="1" x14ac:dyDescent="0.25"/>
    <row r="36524" ht="15" hidden="1" customHeight="1" x14ac:dyDescent="0.25"/>
    <row r="36525" ht="15" hidden="1" customHeight="1" x14ac:dyDescent="0.25"/>
    <row r="36526" ht="15" hidden="1" customHeight="1" x14ac:dyDescent="0.25"/>
    <row r="36527" ht="15" hidden="1" customHeight="1" x14ac:dyDescent="0.25"/>
    <row r="36528" ht="15" hidden="1" customHeight="1" x14ac:dyDescent="0.25"/>
    <row r="36529" ht="15" hidden="1" customHeight="1" x14ac:dyDescent="0.25"/>
    <row r="36530" ht="15" hidden="1" customHeight="1" x14ac:dyDescent="0.25"/>
    <row r="36531" ht="15" hidden="1" customHeight="1" x14ac:dyDescent="0.25"/>
    <row r="36532" ht="15" hidden="1" customHeight="1" x14ac:dyDescent="0.25"/>
    <row r="36533" ht="15" hidden="1" customHeight="1" x14ac:dyDescent="0.25"/>
    <row r="36534" ht="15" hidden="1" customHeight="1" x14ac:dyDescent="0.25"/>
    <row r="36535" ht="15" hidden="1" customHeight="1" x14ac:dyDescent="0.25"/>
    <row r="36536" ht="15" hidden="1" customHeight="1" x14ac:dyDescent="0.25"/>
    <row r="36537" ht="15" hidden="1" customHeight="1" x14ac:dyDescent="0.25"/>
    <row r="36538" ht="15" hidden="1" customHeight="1" x14ac:dyDescent="0.25"/>
    <row r="36539" ht="15" hidden="1" customHeight="1" x14ac:dyDescent="0.25"/>
    <row r="36540" ht="15" hidden="1" customHeight="1" x14ac:dyDescent="0.25"/>
    <row r="36541" ht="15" hidden="1" customHeight="1" x14ac:dyDescent="0.25"/>
    <row r="36542" ht="15" hidden="1" customHeight="1" x14ac:dyDescent="0.25"/>
    <row r="36543" ht="15" hidden="1" customHeight="1" x14ac:dyDescent="0.25"/>
    <row r="36544" ht="15" hidden="1" customHeight="1" x14ac:dyDescent="0.25"/>
    <row r="36545" ht="15" hidden="1" customHeight="1" x14ac:dyDescent="0.25"/>
    <row r="36546" ht="15" hidden="1" customHeight="1" x14ac:dyDescent="0.25"/>
    <row r="36547" ht="15" hidden="1" customHeight="1" x14ac:dyDescent="0.25"/>
    <row r="36548" ht="15" hidden="1" customHeight="1" x14ac:dyDescent="0.25"/>
    <row r="36549" ht="15" hidden="1" customHeight="1" x14ac:dyDescent="0.25"/>
    <row r="36550" ht="15" hidden="1" customHeight="1" x14ac:dyDescent="0.25"/>
    <row r="36551" ht="15" hidden="1" customHeight="1" x14ac:dyDescent="0.25"/>
    <row r="36552" ht="15" hidden="1" customHeight="1" x14ac:dyDescent="0.25"/>
    <row r="36553" ht="15" hidden="1" customHeight="1" x14ac:dyDescent="0.25"/>
    <row r="36554" ht="15" hidden="1" customHeight="1" x14ac:dyDescent="0.25"/>
    <row r="36555" ht="15" hidden="1" customHeight="1" x14ac:dyDescent="0.25"/>
    <row r="36556" ht="15" hidden="1" customHeight="1" x14ac:dyDescent="0.25"/>
    <row r="36557" ht="15" hidden="1" customHeight="1" x14ac:dyDescent="0.25"/>
    <row r="36558" ht="15" hidden="1" customHeight="1" x14ac:dyDescent="0.25"/>
    <row r="36559" ht="15" hidden="1" customHeight="1" x14ac:dyDescent="0.25"/>
    <row r="36560" ht="15" hidden="1" customHeight="1" x14ac:dyDescent="0.25"/>
    <row r="36561" ht="15" hidden="1" customHeight="1" x14ac:dyDescent="0.25"/>
    <row r="36562" ht="15" hidden="1" customHeight="1" x14ac:dyDescent="0.25"/>
    <row r="36563" ht="15" hidden="1" customHeight="1" x14ac:dyDescent="0.25"/>
    <row r="36564" ht="15" hidden="1" customHeight="1" x14ac:dyDescent="0.25"/>
    <row r="36565" ht="15" hidden="1" customHeight="1" x14ac:dyDescent="0.25"/>
    <row r="36566" ht="15" hidden="1" customHeight="1" x14ac:dyDescent="0.25"/>
    <row r="36567" ht="15" hidden="1" customHeight="1" x14ac:dyDescent="0.25"/>
    <row r="36568" ht="15" hidden="1" customHeight="1" x14ac:dyDescent="0.25"/>
    <row r="36569" ht="15" hidden="1" customHeight="1" x14ac:dyDescent="0.25"/>
    <row r="36570" ht="15" hidden="1" customHeight="1" x14ac:dyDescent="0.25"/>
    <row r="36571" ht="15" hidden="1" customHeight="1" x14ac:dyDescent="0.25"/>
    <row r="36572" ht="15" hidden="1" customHeight="1" x14ac:dyDescent="0.25"/>
    <row r="36573" ht="15" hidden="1" customHeight="1" x14ac:dyDescent="0.25"/>
    <row r="36574" ht="15" hidden="1" customHeight="1" x14ac:dyDescent="0.25"/>
    <row r="36575" ht="15" hidden="1" customHeight="1" x14ac:dyDescent="0.25"/>
    <row r="36576" ht="15" hidden="1" customHeight="1" x14ac:dyDescent="0.25"/>
    <row r="36577" ht="15" hidden="1" customHeight="1" x14ac:dyDescent="0.25"/>
    <row r="36578" ht="15" hidden="1" customHeight="1" x14ac:dyDescent="0.25"/>
    <row r="36579" ht="15" hidden="1" customHeight="1" x14ac:dyDescent="0.25"/>
    <row r="36580" ht="15" hidden="1" customHeight="1" x14ac:dyDescent="0.25"/>
    <row r="36581" ht="15" hidden="1" customHeight="1" x14ac:dyDescent="0.25"/>
    <row r="36582" ht="15" hidden="1" customHeight="1" x14ac:dyDescent="0.25"/>
    <row r="36583" ht="15" hidden="1" customHeight="1" x14ac:dyDescent="0.25"/>
    <row r="36584" ht="15" hidden="1" customHeight="1" x14ac:dyDescent="0.25"/>
    <row r="36585" ht="15" hidden="1" customHeight="1" x14ac:dyDescent="0.25"/>
    <row r="36586" ht="15" hidden="1" customHeight="1" x14ac:dyDescent="0.25"/>
    <row r="36587" ht="15" hidden="1" customHeight="1" x14ac:dyDescent="0.25"/>
    <row r="36588" ht="15" hidden="1" customHeight="1" x14ac:dyDescent="0.25"/>
    <row r="36589" ht="15" hidden="1" customHeight="1" x14ac:dyDescent="0.25"/>
    <row r="36590" ht="15" hidden="1" customHeight="1" x14ac:dyDescent="0.25"/>
    <row r="36591" ht="15" hidden="1" customHeight="1" x14ac:dyDescent="0.25"/>
    <row r="36592" ht="15" hidden="1" customHeight="1" x14ac:dyDescent="0.25"/>
    <row r="36593" ht="15" hidden="1" customHeight="1" x14ac:dyDescent="0.25"/>
    <row r="36594" ht="15" hidden="1" customHeight="1" x14ac:dyDescent="0.25"/>
    <row r="36595" ht="15" hidden="1" customHeight="1" x14ac:dyDescent="0.25"/>
    <row r="36596" ht="15" hidden="1" customHeight="1" x14ac:dyDescent="0.25"/>
    <row r="36597" ht="15" hidden="1" customHeight="1" x14ac:dyDescent="0.25"/>
    <row r="36598" ht="15" hidden="1" customHeight="1" x14ac:dyDescent="0.25"/>
    <row r="36599" ht="15" hidden="1" customHeight="1" x14ac:dyDescent="0.25"/>
    <row r="36600" ht="15" hidden="1" customHeight="1" x14ac:dyDescent="0.25"/>
    <row r="36601" ht="15" hidden="1" customHeight="1" x14ac:dyDescent="0.25"/>
    <row r="36602" ht="15" hidden="1" customHeight="1" x14ac:dyDescent="0.25"/>
    <row r="36603" ht="15" hidden="1" customHeight="1" x14ac:dyDescent="0.25"/>
    <row r="36604" ht="15" hidden="1" customHeight="1" x14ac:dyDescent="0.25"/>
    <row r="36605" ht="15" hidden="1" customHeight="1" x14ac:dyDescent="0.25"/>
    <row r="36606" ht="15" hidden="1" customHeight="1" x14ac:dyDescent="0.25"/>
    <row r="36607" ht="15" hidden="1" customHeight="1" x14ac:dyDescent="0.25"/>
    <row r="36608" ht="15" hidden="1" customHeight="1" x14ac:dyDescent="0.25"/>
    <row r="36609" ht="15" hidden="1" customHeight="1" x14ac:dyDescent="0.25"/>
    <row r="36610" ht="15" hidden="1" customHeight="1" x14ac:dyDescent="0.25"/>
    <row r="36611" ht="15" hidden="1" customHeight="1" x14ac:dyDescent="0.25"/>
    <row r="36612" ht="15" hidden="1" customHeight="1" x14ac:dyDescent="0.25"/>
    <row r="36613" ht="15" hidden="1" customHeight="1" x14ac:dyDescent="0.25"/>
    <row r="36614" ht="15" hidden="1" customHeight="1" x14ac:dyDescent="0.25"/>
    <row r="36615" ht="15" hidden="1" customHeight="1" x14ac:dyDescent="0.25"/>
    <row r="36616" ht="15" hidden="1" customHeight="1" x14ac:dyDescent="0.25"/>
    <row r="36617" ht="15" hidden="1" customHeight="1" x14ac:dyDescent="0.25"/>
    <row r="36618" ht="15" hidden="1" customHeight="1" x14ac:dyDescent="0.25"/>
    <row r="36619" ht="15" hidden="1" customHeight="1" x14ac:dyDescent="0.25"/>
    <row r="36620" ht="15" hidden="1" customHeight="1" x14ac:dyDescent="0.25"/>
    <row r="36621" ht="15" hidden="1" customHeight="1" x14ac:dyDescent="0.25"/>
    <row r="36622" ht="15" hidden="1" customHeight="1" x14ac:dyDescent="0.25"/>
    <row r="36623" ht="15" hidden="1" customHeight="1" x14ac:dyDescent="0.25"/>
    <row r="36624" ht="15" hidden="1" customHeight="1" x14ac:dyDescent="0.25"/>
    <row r="36625" ht="15" hidden="1" customHeight="1" x14ac:dyDescent="0.25"/>
    <row r="36626" ht="15" hidden="1" customHeight="1" x14ac:dyDescent="0.25"/>
    <row r="36627" ht="15" hidden="1" customHeight="1" x14ac:dyDescent="0.25"/>
    <row r="36628" ht="15" hidden="1" customHeight="1" x14ac:dyDescent="0.25"/>
    <row r="36629" ht="15" hidden="1" customHeight="1" x14ac:dyDescent="0.25"/>
    <row r="36630" ht="15" hidden="1" customHeight="1" x14ac:dyDescent="0.25"/>
    <row r="36631" ht="15" hidden="1" customHeight="1" x14ac:dyDescent="0.25"/>
    <row r="36632" ht="15" hidden="1" customHeight="1" x14ac:dyDescent="0.25"/>
    <row r="36633" ht="15" hidden="1" customHeight="1" x14ac:dyDescent="0.25"/>
    <row r="36634" ht="15" hidden="1" customHeight="1" x14ac:dyDescent="0.25"/>
    <row r="36635" ht="15" hidden="1" customHeight="1" x14ac:dyDescent="0.25"/>
    <row r="36636" ht="15" hidden="1" customHeight="1" x14ac:dyDescent="0.25"/>
    <row r="36637" ht="15" hidden="1" customHeight="1" x14ac:dyDescent="0.25"/>
    <row r="36638" ht="15" hidden="1" customHeight="1" x14ac:dyDescent="0.25"/>
    <row r="36639" ht="15" hidden="1" customHeight="1" x14ac:dyDescent="0.25"/>
    <row r="36640" ht="15" hidden="1" customHeight="1" x14ac:dyDescent="0.25"/>
    <row r="36641" ht="15" hidden="1" customHeight="1" x14ac:dyDescent="0.25"/>
    <row r="36642" ht="15" hidden="1" customHeight="1" x14ac:dyDescent="0.25"/>
    <row r="36643" ht="15" hidden="1" customHeight="1" x14ac:dyDescent="0.25"/>
    <row r="36644" ht="15" hidden="1" customHeight="1" x14ac:dyDescent="0.25"/>
    <row r="36645" ht="15" hidden="1" customHeight="1" x14ac:dyDescent="0.25"/>
    <row r="36646" ht="15" hidden="1" customHeight="1" x14ac:dyDescent="0.25"/>
    <row r="36647" ht="15" hidden="1" customHeight="1" x14ac:dyDescent="0.25"/>
    <row r="36648" ht="15" hidden="1" customHeight="1" x14ac:dyDescent="0.25"/>
    <row r="36649" ht="15" hidden="1" customHeight="1" x14ac:dyDescent="0.25"/>
    <row r="36650" ht="15" hidden="1" customHeight="1" x14ac:dyDescent="0.25"/>
    <row r="36651" ht="15" hidden="1" customHeight="1" x14ac:dyDescent="0.25"/>
    <row r="36652" ht="15" hidden="1" customHeight="1" x14ac:dyDescent="0.25"/>
    <row r="36653" ht="15" hidden="1" customHeight="1" x14ac:dyDescent="0.25"/>
    <row r="36654" ht="15" hidden="1" customHeight="1" x14ac:dyDescent="0.25"/>
    <row r="36655" ht="15" hidden="1" customHeight="1" x14ac:dyDescent="0.25"/>
    <row r="36656" ht="15" hidden="1" customHeight="1" x14ac:dyDescent="0.25"/>
    <row r="36657" ht="15" hidden="1" customHeight="1" x14ac:dyDescent="0.25"/>
    <row r="36658" ht="15" hidden="1" customHeight="1" x14ac:dyDescent="0.25"/>
    <row r="36659" ht="15" hidden="1" customHeight="1" x14ac:dyDescent="0.25"/>
    <row r="36660" ht="15" hidden="1" customHeight="1" x14ac:dyDescent="0.25"/>
    <row r="36661" ht="15" hidden="1" customHeight="1" x14ac:dyDescent="0.25"/>
    <row r="36662" ht="15" hidden="1" customHeight="1" x14ac:dyDescent="0.25"/>
    <row r="36663" ht="15" hidden="1" customHeight="1" x14ac:dyDescent="0.25"/>
    <row r="36664" ht="15" hidden="1" customHeight="1" x14ac:dyDescent="0.25"/>
    <row r="36665" ht="15" hidden="1" customHeight="1" x14ac:dyDescent="0.25"/>
    <row r="36666" ht="15" hidden="1" customHeight="1" x14ac:dyDescent="0.25"/>
    <row r="36667" ht="15" hidden="1" customHeight="1" x14ac:dyDescent="0.25"/>
    <row r="36668" ht="15" hidden="1" customHeight="1" x14ac:dyDescent="0.25"/>
    <row r="36669" ht="15" hidden="1" customHeight="1" x14ac:dyDescent="0.25"/>
    <row r="36670" ht="15" hidden="1" customHeight="1" x14ac:dyDescent="0.25"/>
    <row r="36671" ht="15" hidden="1" customHeight="1" x14ac:dyDescent="0.25"/>
    <row r="36672" ht="15" hidden="1" customHeight="1" x14ac:dyDescent="0.25"/>
    <row r="36673" ht="15" hidden="1" customHeight="1" x14ac:dyDescent="0.25"/>
    <row r="36674" ht="15" hidden="1" customHeight="1" x14ac:dyDescent="0.25"/>
    <row r="36675" ht="15" hidden="1" customHeight="1" x14ac:dyDescent="0.25"/>
    <row r="36676" ht="15" hidden="1" customHeight="1" x14ac:dyDescent="0.25"/>
    <row r="36677" ht="15" hidden="1" customHeight="1" x14ac:dyDescent="0.25"/>
    <row r="36678" ht="15" hidden="1" customHeight="1" x14ac:dyDescent="0.25"/>
    <row r="36679" ht="15" hidden="1" customHeight="1" x14ac:dyDescent="0.25"/>
    <row r="36680" ht="15" hidden="1" customHeight="1" x14ac:dyDescent="0.25"/>
    <row r="36681" ht="15" hidden="1" customHeight="1" x14ac:dyDescent="0.25"/>
    <row r="36682" ht="15" hidden="1" customHeight="1" x14ac:dyDescent="0.25"/>
    <row r="36683" ht="15" hidden="1" customHeight="1" x14ac:dyDescent="0.25"/>
    <row r="36684" ht="15" hidden="1" customHeight="1" x14ac:dyDescent="0.25"/>
    <row r="36685" ht="15" hidden="1" customHeight="1" x14ac:dyDescent="0.25"/>
    <row r="36686" ht="15" hidden="1" customHeight="1" x14ac:dyDescent="0.25"/>
    <row r="36687" ht="15" hidden="1" customHeight="1" x14ac:dyDescent="0.25"/>
    <row r="36688" ht="15" hidden="1" customHeight="1" x14ac:dyDescent="0.25"/>
    <row r="36689" ht="15" hidden="1" customHeight="1" x14ac:dyDescent="0.25"/>
    <row r="36690" ht="15" hidden="1" customHeight="1" x14ac:dyDescent="0.25"/>
    <row r="36691" ht="15" hidden="1" customHeight="1" x14ac:dyDescent="0.25"/>
    <row r="36692" ht="15" hidden="1" customHeight="1" x14ac:dyDescent="0.25"/>
    <row r="36693" ht="15" hidden="1" customHeight="1" x14ac:dyDescent="0.25"/>
    <row r="36694" ht="15" hidden="1" customHeight="1" x14ac:dyDescent="0.25"/>
    <row r="36695" ht="15" hidden="1" customHeight="1" x14ac:dyDescent="0.25"/>
    <row r="36696" ht="15" hidden="1" customHeight="1" x14ac:dyDescent="0.25"/>
    <row r="36697" ht="15" hidden="1" customHeight="1" x14ac:dyDescent="0.25"/>
    <row r="36698" ht="15" hidden="1" customHeight="1" x14ac:dyDescent="0.25"/>
    <row r="36699" ht="15" hidden="1" customHeight="1" x14ac:dyDescent="0.25"/>
    <row r="36700" ht="15" hidden="1" customHeight="1" x14ac:dyDescent="0.25"/>
    <row r="36701" ht="15" hidden="1" customHeight="1" x14ac:dyDescent="0.25"/>
    <row r="36702" ht="15" hidden="1" customHeight="1" x14ac:dyDescent="0.25"/>
    <row r="36703" ht="15" hidden="1" customHeight="1" x14ac:dyDescent="0.25"/>
    <row r="36704" ht="15" hidden="1" customHeight="1" x14ac:dyDescent="0.25"/>
    <row r="36705" ht="15" hidden="1" customHeight="1" x14ac:dyDescent="0.25"/>
    <row r="36706" ht="15" hidden="1" customHeight="1" x14ac:dyDescent="0.25"/>
    <row r="36707" ht="15" hidden="1" customHeight="1" x14ac:dyDescent="0.25"/>
    <row r="36708" ht="15" hidden="1" customHeight="1" x14ac:dyDescent="0.25"/>
    <row r="36709" ht="15" hidden="1" customHeight="1" x14ac:dyDescent="0.25"/>
    <row r="36710" ht="15" hidden="1" customHeight="1" x14ac:dyDescent="0.25"/>
    <row r="36711" ht="15" hidden="1" customHeight="1" x14ac:dyDescent="0.25"/>
    <row r="36712" ht="15" hidden="1" customHeight="1" x14ac:dyDescent="0.25"/>
    <row r="36713" ht="15" hidden="1" customHeight="1" x14ac:dyDescent="0.25"/>
    <row r="36714" ht="15" hidden="1" customHeight="1" x14ac:dyDescent="0.25"/>
    <row r="36715" ht="15" hidden="1" customHeight="1" x14ac:dyDescent="0.25"/>
    <row r="36716" ht="15" hidden="1" customHeight="1" x14ac:dyDescent="0.25"/>
    <row r="36717" ht="15" hidden="1" customHeight="1" x14ac:dyDescent="0.25"/>
    <row r="36718" ht="15" hidden="1" customHeight="1" x14ac:dyDescent="0.25"/>
    <row r="36719" ht="15" hidden="1" customHeight="1" x14ac:dyDescent="0.25"/>
    <row r="36720" ht="15" hidden="1" customHeight="1" x14ac:dyDescent="0.25"/>
    <row r="36721" ht="15" hidden="1" customHeight="1" x14ac:dyDescent="0.25"/>
    <row r="36722" ht="15" hidden="1" customHeight="1" x14ac:dyDescent="0.25"/>
    <row r="36723" ht="15" hidden="1" customHeight="1" x14ac:dyDescent="0.25"/>
    <row r="36724" ht="15" hidden="1" customHeight="1" x14ac:dyDescent="0.25"/>
    <row r="36725" ht="15" hidden="1" customHeight="1" x14ac:dyDescent="0.25"/>
    <row r="36726" ht="15" hidden="1" customHeight="1" x14ac:dyDescent="0.25"/>
    <row r="36727" ht="15" hidden="1" customHeight="1" x14ac:dyDescent="0.25"/>
    <row r="36728" ht="15" hidden="1" customHeight="1" x14ac:dyDescent="0.25"/>
    <row r="36729" ht="15" hidden="1" customHeight="1" x14ac:dyDescent="0.25"/>
    <row r="36730" ht="15" hidden="1" customHeight="1" x14ac:dyDescent="0.25"/>
    <row r="36731" ht="15" hidden="1" customHeight="1" x14ac:dyDescent="0.25"/>
    <row r="36732" ht="15" hidden="1" customHeight="1" x14ac:dyDescent="0.25"/>
    <row r="36733" ht="15" hidden="1" customHeight="1" x14ac:dyDescent="0.25"/>
    <row r="36734" ht="15" hidden="1" customHeight="1" x14ac:dyDescent="0.25"/>
    <row r="36735" ht="15" hidden="1" customHeight="1" x14ac:dyDescent="0.25"/>
    <row r="36736" ht="15" hidden="1" customHeight="1" x14ac:dyDescent="0.25"/>
    <row r="36737" ht="15" hidden="1" customHeight="1" x14ac:dyDescent="0.25"/>
    <row r="36738" ht="15" hidden="1" customHeight="1" x14ac:dyDescent="0.25"/>
    <row r="36739" ht="15" hidden="1" customHeight="1" x14ac:dyDescent="0.25"/>
    <row r="36740" ht="15" hidden="1" customHeight="1" x14ac:dyDescent="0.25"/>
    <row r="36741" ht="15" hidden="1" customHeight="1" x14ac:dyDescent="0.25"/>
    <row r="36742" ht="15" hidden="1" customHeight="1" x14ac:dyDescent="0.25"/>
    <row r="36743" ht="15" hidden="1" customHeight="1" x14ac:dyDescent="0.25"/>
    <row r="36744" ht="15" hidden="1" customHeight="1" x14ac:dyDescent="0.25"/>
    <row r="36745" ht="15" hidden="1" customHeight="1" x14ac:dyDescent="0.25"/>
    <row r="36746" ht="15" hidden="1" customHeight="1" x14ac:dyDescent="0.25"/>
    <row r="36747" ht="15" hidden="1" customHeight="1" x14ac:dyDescent="0.25"/>
    <row r="36748" ht="15" hidden="1" customHeight="1" x14ac:dyDescent="0.25"/>
    <row r="36749" ht="15" hidden="1" customHeight="1" x14ac:dyDescent="0.25"/>
    <row r="36750" ht="15" hidden="1" customHeight="1" x14ac:dyDescent="0.25"/>
    <row r="36751" ht="15" hidden="1" customHeight="1" x14ac:dyDescent="0.25"/>
    <row r="36752" ht="15" hidden="1" customHeight="1" x14ac:dyDescent="0.25"/>
    <row r="36753" ht="15" hidden="1" customHeight="1" x14ac:dyDescent="0.25"/>
    <row r="36754" ht="15" hidden="1" customHeight="1" x14ac:dyDescent="0.25"/>
    <row r="36755" ht="15" hidden="1" customHeight="1" x14ac:dyDescent="0.25"/>
    <row r="36756" ht="15" hidden="1" customHeight="1" x14ac:dyDescent="0.25"/>
    <row r="36757" ht="15" hidden="1" customHeight="1" x14ac:dyDescent="0.25"/>
    <row r="36758" ht="15" hidden="1" customHeight="1" x14ac:dyDescent="0.25"/>
    <row r="36759" ht="15" hidden="1" customHeight="1" x14ac:dyDescent="0.25"/>
    <row r="36760" ht="15" hidden="1" customHeight="1" x14ac:dyDescent="0.25"/>
    <row r="36761" ht="15" hidden="1" customHeight="1" x14ac:dyDescent="0.25"/>
    <row r="36762" ht="15" hidden="1" customHeight="1" x14ac:dyDescent="0.25"/>
    <row r="36763" ht="15" hidden="1" customHeight="1" x14ac:dyDescent="0.25"/>
    <row r="36764" ht="15" hidden="1" customHeight="1" x14ac:dyDescent="0.25"/>
    <row r="36765" ht="15" hidden="1" customHeight="1" x14ac:dyDescent="0.25"/>
    <row r="36766" ht="15" hidden="1" customHeight="1" x14ac:dyDescent="0.25"/>
    <row r="36767" ht="15" hidden="1" customHeight="1" x14ac:dyDescent="0.25"/>
    <row r="36768" ht="15" hidden="1" customHeight="1" x14ac:dyDescent="0.25"/>
    <row r="36769" ht="15" hidden="1" customHeight="1" x14ac:dyDescent="0.25"/>
    <row r="36770" ht="15" hidden="1" customHeight="1" x14ac:dyDescent="0.25"/>
    <row r="36771" ht="15" hidden="1" customHeight="1" x14ac:dyDescent="0.25"/>
    <row r="36772" ht="15" hidden="1" customHeight="1" x14ac:dyDescent="0.25"/>
    <row r="36773" ht="15" hidden="1" customHeight="1" x14ac:dyDescent="0.25"/>
    <row r="36774" ht="15" hidden="1" customHeight="1" x14ac:dyDescent="0.25"/>
    <row r="36775" ht="15" hidden="1" customHeight="1" x14ac:dyDescent="0.25"/>
    <row r="36776" ht="15" hidden="1" customHeight="1" x14ac:dyDescent="0.25"/>
    <row r="36777" ht="15" hidden="1" customHeight="1" x14ac:dyDescent="0.25"/>
    <row r="36778" ht="15" hidden="1" customHeight="1" x14ac:dyDescent="0.25"/>
    <row r="36779" ht="15" hidden="1" customHeight="1" x14ac:dyDescent="0.25"/>
    <row r="36780" ht="15" hidden="1" customHeight="1" x14ac:dyDescent="0.25"/>
    <row r="36781" ht="15" hidden="1" customHeight="1" x14ac:dyDescent="0.25"/>
    <row r="36782" ht="15" hidden="1" customHeight="1" x14ac:dyDescent="0.25"/>
    <row r="36783" ht="15" hidden="1" customHeight="1" x14ac:dyDescent="0.25"/>
    <row r="36784" ht="15" hidden="1" customHeight="1" x14ac:dyDescent="0.25"/>
    <row r="36785" ht="15" hidden="1" customHeight="1" x14ac:dyDescent="0.25"/>
    <row r="36786" ht="15" hidden="1" customHeight="1" x14ac:dyDescent="0.25"/>
    <row r="36787" ht="15" hidden="1" customHeight="1" x14ac:dyDescent="0.25"/>
    <row r="36788" ht="15" hidden="1" customHeight="1" x14ac:dyDescent="0.25"/>
    <row r="36789" ht="15" hidden="1" customHeight="1" x14ac:dyDescent="0.25"/>
    <row r="36790" ht="15" hidden="1" customHeight="1" x14ac:dyDescent="0.25"/>
    <row r="36791" ht="15" hidden="1" customHeight="1" x14ac:dyDescent="0.25"/>
    <row r="36792" ht="15" hidden="1" customHeight="1" x14ac:dyDescent="0.25"/>
    <row r="36793" ht="15" hidden="1" customHeight="1" x14ac:dyDescent="0.25"/>
    <row r="36794" ht="15" hidden="1" customHeight="1" x14ac:dyDescent="0.25"/>
    <row r="36795" ht="15" hidden="1" customHeight="1" x14ac:dyDescent="0.25"/>
    <row r="36796" ht="15" hidden="1" customHeight="1" x14ac:dyDescent="0.25"/>
    <row r="36797" ht="15" hidden="1" customHeight="1" x14ac:dyDescent="0.25"/>
    <row r="36798" ht="15" hidden="1" customHeight="1" x14ac:dyDescent="0.25"/>
    <row r="36799" ht="15" hidden="1" customHeight="1" x14ac:dyDescent="0.25"/>
    <row r="36800" ht="15" hidden="1" customHeight="1" x14ac:dyDescent="0.25"/>
    <row r="36801" ht="15" hidden="1" customHeight="1" x14ac:dyDescent="0.25"/>
    <row r="36802" ht="15" hidden="1" customHeight="1" x14ac:dyDescent="0.25"/>
    <row r="36803" ht="15" hidden="1" customHeight="1" x14ac:dyDescent="0.25"/>
    <row r="36804" ht="15" hidden="1" customHeight="1" x14ac:dyDescent="0.25"/>
    <row r="36805" ht="15" hidden="1" customHeight="1" x14ac:dyDescent="0.25"/>
    <row r="36806" ht="15" hidden="1" customHeight="1" x14ac:dyDescent="0.25"/>
    <row r="36807" ht="15" hidden="1" customHeight="1" x14ac:dyDescent="0.25"/>
    <row r="36808" ht="15" hidden="1" customHeight="1" x14ac:dyDescent="0.25"/>
    <row r="36809" ht="15" hidden="1" customHeight="1" x14ac:dyDescent="0.25"/>
    <row r="36810" ht="15" hidden="1" customHeight="1" x14ac:dyDescent="0.25"/>
    <row r="36811" ht="15" hidden="1" customHeight="1" x14ac:dyDescent="0.25"/>
    <row r="36812" ht="15" hidden="1" customHeight="1" x14ac:dyDescent="0.25"/>
    <row r="36813" ht="15" hidden="1" customHeight="1" x14ac:dyDescent="0.25"/>
    <row r="36814" ht="15" hidden="1" customHeight="1" x14ac:dyDescent="0.25"/>
    <row r="36815" ht="15" hidden="1" customHeight="1" x14ac:dyDescent="0.25"/>
    <row r="36816" ht="15" hidden="1" customHeight="1" x14ac:dyDescent="0.25"/>
    <row r="36817" ht="15" hidden="1" customHeight="1" x14ac:dyDescent="0.25"/>
    <row r="36818" ht="15" hidden="1" customHeight="1" x14ac:dyDescent="0.25"/>
    <row r="36819" ht="15" hidden="1" customHeight="1" x14ac:dyDescent="0.25"/>
    <row r="36820" ht="15" hidden="1" customHeight="1" x14ac:dyDescent="0.25"/>
    <row r="36821" ht="15" hidden="1" customHeight="1" x14ac:dyDescent="0.25"/>
    <row r="36822" ht="15" hidden="1" customHeight="1" x14ac:dyDescent="0.25"/>
    <row r="36823" ht="15" hidden="1" customHeight="1" x14ac:dyDescent="0.25"/>
    <row r="36824" ht="15" hidden="1" customHeight="1" x14ac:dyDescent="0.25"/>
    <row r="36825" ht="15" hidden="1" customHeight="1" x14ac:dyDescent="0.25"/>
    <row r="36826" ht="15" hidden="1" customHeight="1" x14ac:dyDescent="0.25"/>
    <row r="36827" ht="15" hidden="1" customHeight="1" x14ac:dyDescent="0.25"/>
    <row r="36828" ht="15" hidden="1" customHeight="1" x14ac:dyDescent="0.25"/>
    <row r="36829" ht="15" hidden="1" customHeight="1" x14ac:dyDescent="0.25"/>
    <row r="36830" ht="15" hidden="1" customHeight="1" x14ac:dyDescent="0.25"/>
    <row r="36831" ht="15" hidden="1" customHeight="1" x14ac:dyDescent="0.25"/>
    <row r="36832" ht="15" hidden="1" customHeight="1" x14ac:dyDescent="0.25"/>
    <row r="36833" ht="15" hidden="1" customHeight="1" x14ac:dyDescent="0.25"/>
    <row r="36834" ht="15" hidden="1" customHeight="1" x14ac:dyDescent="0.25"/>
    <row r="36835" ht="15" hidden="1" customHeight="1" x14ac:dyDescent="0.25"/>
    <row r="36836" ht="15" hidden="1" customHeight="1" x14ac:dyDescent="0.25"/>
    <row r="36837" ht="15" hidden="1" customHeight="1" x14ac:dyDescent="0.25"/>
    <row r="36838" ht="15" hidden="1" customHeight="1" x14ac:dyDescent="0.25"/>
    <row r="36839" ht="15" hidden="1" customHeight="1" x14ac:dyDescent="0.25"/>
    <row r="36840" ht="15" hidden="1" customHeight="1" x14ac:dyDescent="0.25"/>
    <row r="36841" ht="15" hidden="1" customHeight="1" x14ac:dyDescent="0.25"/>
    <row r="36842" ht="15" hidden="1" customHeight="1" x14ac:dyDescent="0.25"/>
    <row r="36843" ht="15" hidden="1" customHeight="1" x14ac:dyDescent="0.25"/>
    <row r="36844" ht="15" hidden="1" customHeight="1" x14ac:dyDescent="0.25"/>
    <row r="36845" ht="15" hidden="1" customHeight="1" x14ac:dyDescent="0.25"/>
    <row r="36846" ht="15" hidden="1" customHeight="1" x14ac:dyDescent="0.25"/>
    <row r="36847" ht="15" hidden="1" customHeight="1" x14ac:dyDescent="0.25"/>
    <row r="36848" ht="15" hidden="1" customHeight="1" x14ac:dyDescent="0.25"/>
    <row r="36849" ht="15" hidden="1" customHeight="1" x14ac:dyDescent="0.25"/>
    <row r="36850" ht="15" hidden="1" customHeight="1" x14ac:dyDescent="0.25"/>
    <row r="36851" ht="15" hidden="1" customHeight="1" x14ac:dyDescent="0.25"/>
    <row r="36852" ht="15" hidden="1" customHeight="1" x14ac:dyDescent="0.25"/>
    <row r="36853" ht="15" hidden="1" customHeight="1" x14ac:dyDescent="0.25"/>
    <row r="36854" ht="15" hidden="1" customHeight="1" x14ac:dyDescent="0.25"/>
    <row r="36855" ht="15" hidden="1" customHeight="1" x14ac:dyDescent="0.25"/>
    <row r="36856" ht="15" hidden="1" customHeight="1" x14ac:dyDescent="0.25"/>
    <row r="36857" ht="15" hidden="1" customHeight="1" x14ac:dyDescent="0.25"/>
    <row r="36858" ht="15" hidden="1" customHeight="1" x14ac:dyDescent="0.25"/>
    <row r="36859" ht="15" hidden="1" customHeight="1" x14ac:dyDescent="0.25"/>
    <row r="36860" ht="15" hidden="1" customHeight="1" x14ac:dyDescent="0.25"/>
    <row r="36861" ht="15" hidden="1" customHeight="1" x14ac:dyDescent="0.25"/>
    <row r="36862" ht="15" hidden="1" customHeight="1" x14ac:dyDescent="0.25"/>
    <row r="36863" ht="15" hidden="1" customHeight="1" x14ac:dyDescent="0.25"/>
    <row r="36864" ht="15" hidden="1" customHeight="1" x14ac:dyDescent="0.25"/>
    <row r="36865" ht="15" hidden="1" customHeight="1" x14ac:dyDescent="0.25"/>
    <row r="36866" ht="15" hidden="1" customHeight="1" x14ac:dyDescent="0.25"/>
    <row r="36867" ht="15" hidden="1" customHeight="1" x14ac:dyDescent="0.25"/>
    <row r="36868" ht="15" hidden="1" customHeight="1" x14ac:dyDescent="0.25"/>
    <row r="36869" ht="15" hidden="1" customHeight="1" x14ac:dyDescent="0.25"/>
    <row r="36870" ht="15" hidden="1" customHeight="1" x14ac:dyDescent="0.25"/>
    <row r="36871" ht="15" hidden="1" customHeight="1" x14ac:dyDescent="0.25"/>
    <row r="36872" ht="15" hidden="1" customHeight="1" x14ac:dyDescent="0.25"/>
    <row r="36873" ht="15" hidden="1" customHeight="1" x14ac:dyDescent="0.25"/>
    <row r="36874" ht="15" hidden="1" customHeight="1" x14ac:dyDescent="0.25"/>
    <row r="36875" ht="15" hidden="1" customHeight="1" x14ac:dyDescent="0.25"/>
    <row r="36876" ht="15" hidden="1" customHeight="1" x14ac:dyDescent="0.25"/>
    <row r="36877" ht="15" hidden="1" customHeight="1" x14ac:dyDescent="0.25"/>
    <row r="36878" ht="15" hidden="1" customHeight="1" x14ac:dyDescent="0.25"/>
    <row r="36879" ht="15" hidden="1" customHeight="1" x14ac:dyDescent="0.25"/>
    <row r="36880" ht="15" hidden="1" customHeight="1" x14ac:dyDescent="0.25"/>
    <row r="36881" ht="15" hidden="1" customHeight="1" x14ac:dyDescent="0.25"/>
    <row r="36882" ht="15" hidden="1" customHeight="1" x14ac:dyDescent="0.25"/>
    <row r="36883" ht="15" hidden="1" customHeight="1" x14ac:dyDescent="0.25"/>
    <row r="36884" ht="15" hidden="1" customHeight="1" x14ac:dyDescent="0.25"/>
    <row r="36885" ht="15" hidden="1" customHeight="1" x14ac:dyDescent="0.25"/>
    <row r="36886" ht="15" hidden="1" customHeight="1" x14ac:dyDescent="0.25"/>
    <row r="36887" ht="15" hidden="1" customHeight="1" x14ac:dyDescent="0.25"/>
    <row r="36888" ht="15" hidden="1" customHeight="1" x14ac:dyDescent="0.25"/>
    <row r="36889" ht="15" hidden="1" customHeight="1" x14ac:dyDescent="0.25"/>
    <row r="36890" ht="15" hidden="1" customHeight="1" x14ac:dyDescent="0.25"/>
    <row r="36891" ht="15" hidden="1" customHeight="1" x14ac:dyDescent="0.25"/>
    <row r="36892" ht="15" hidden="1" customHeight="1" x14ac:dyDescent="0.25"/>
    <row r="36893" ht="15" hidden="1" customHeight="1" x14ac:dyDescent="0.25"/>
    <row r="36894" ht="15" hidden="1" customHeight="1" x14ac:dyDescent="0.25"/>
    <row r="36895" ht="15" hidden="1" customHeight="1" x14ac:dyDescent="0.25"/>
    <row r="36896" ht="15" hidden="1" customHeight="1" x14ac:dyDescent="0.25"/>
    <row r="36897" ht="15" hidden="1" customHeight="1" x14ac:dyDescent="0.25"/>
    <row r="36898" ht="15" hidden="1" customHeight="1" x14ac:dyDescent="0.25"/>
    <row r="36899" ht="15" hidden="1" customHeight="1" x14ac:dyDescent="0.25"/>
    <row r="36900" ht="15" hidden="1" customHeight="1" x14ac:dyDescent="0.25"/>
    <row r="36901" ht="15" hidden="1" customHeight="1" x14ac:dyDescent="0.25"/>
    <row r="36902" ht="15" hidden="1" customHeight="1" x14ac:dyDescent="0.25"/>
    <row r="36903" ht="15" hidden="1" customHeight="1" x14ac:dyDescent="0.25"/>
    <row r="36904" ht="15" hidden="1" customHeight="1" x14ac:dyDescent="0.25"/>
    <row r="36905" ht="15" hidden="1" customHeight="1" x14ac:dyDescent="0.25"/>
    <row r="36906" ht="15" hidden="1" customHeight="1" x14ac:dyDescent="0.25"/>
    <row r="36907" ht="15" hidden="1" customHeight="1" x14ac:dyDescent="0.25"/>
    <row r="36908" ht="15" hidden="1" customHeight="1" x14ac:dyDescent="0.25"/>
    <row r="36909" ht="15" hidden="1" customHeight="1" x14ac:dyDescent="0.25"/>
    <row r="36910" ht="15" hidden="1" customHeight="1" x14ac:dyDescent="0.25"/>
    <row r="36911" ht="15" hidden="1" customHeight="1" x14ac:dyDescent="0.25"/>
    <row r="36912" ht="15" hidden="1" customHeight="1" x14ac:dyDescent="0.25"/>
    <row r="36913" ht="15" hidden="1" customHeight="1" x14ac:dyDescent="0.25"/>
    <row r="36914" ht="15" hidden="1" customHeight="1" x14ac:dyDescent="0.25"/>
    <row r="36915" ht="15" hidden="1" customHeight="1" x14ac:dyDescent="0.25"/>
    <row r="36916" ht="15" hidden="1" customHeight="1" x14ac:dyDescent="0.25"/>
    <row r="36917" ht="15" hidden="1" customHeight="1" x14ac:dyDescent="0.25"/>
    <row r="36918" ht="15" hidden="1" customHeight="1" x14ac:dyDescent="0.25"/>
    <row r="36919" ht="15" hidden="1" customHeight="1" x14ac:dyDescent="0.25"/>
    <row r="36920" ht="15" hidden="1" customHeight="1" x14ac:dyDescent="0.25"/>
    <row r="36921" ht="15" hidden="1" customHeight="1" x14ac:dyDescent="0.25"/>
    <row r="36922" ht="15" hidden="1" customHeight="1" x14ac:dyDescent="0.25"/>
    <row r="36923" ht="15" hidden="1" customHeight="1" x14ac:dyDescent="0.25"/>
    <row r="36924" ht="15" hidden="1" customHeight="1" x14ac:dyDescent="0.25"/>
    <row r="36925" ht="15" hidden="1" customHeight="1" x14ac:dyDescent="0.25"/>
    <row r="36926" ht="15" hidden="1" customHeight="1" x14ac:dyDescent="0.25"/>
    <row r="36927" ht="15" hidden="1" customHeight="1" x14ac:dyDescent="0.25"/>
    <row r="36928" ht="15" hidden="1" customHeight="1" x14ac:dyDescent="0.25"/>
    <row r="36929" ht="15" hidden="1" customHeight="1" x14ac:dyDescent="0.25"/>
    <row r="36930" ht="15" hidden="1" customHeight="1" x14ac:dyDescent="0.25"/>
    <row r="36931" ht="15" hidden="1" customHeight="1" x14ac:dyDescent="0.25"/>
    <row r="36932" ht="15" hidden="1" customHeight="1" x14ac:dyDescent="0.25"/>
    <row r="36933" ht="15" hidden="1" customHeight="1" x14ac:dyDescent="0.25"/>
    <row r="36934" ht="15" hidden="1" customHeight="1" x14ac:dyDescent="0.25"/>
    <row r="36935" ht="15" hidden="1" customHeight="1" x14ac:dyDescent="0.25"/>
    <row r="36936" ht="15" hidden="1" customHeight="1" x14ac:dyDescent="0.25"/>
    <row r="36937" ht="15" hidden="1" customHeight="1" x14ac:dyDescent="0.25"/>
    <row r="36938" ht="15" hidden="1" customHeight="1" x14ac:dyDescent="0.25"/>
    <row r="36939" ht="15" hidden="1" customHeight="1" x14ac:dyDescent="0.25"/>
    <row r="36940" ht="15" hidden="1" customHeight="1" x14ac:dyDescent="0.25"/>
    <row r="36941" ht="15" hidden="1" customHeight="1" x14ac:dyDescent="0.25"/>
    <row r="36942" ht="15" hidden="1" customHeight="1" x14ac:dyDescent="0.25"/>
    <row r="36943" ht="15" hidden="1" customHeight="1" x14ac:dyDescent="0.25"/>
    <row r="36944" ht="15" hidden="1" customHeight="1" x14ac:dyDescent="0.25"/>
    <row r="36945" ht="15" hidden="1" customHeight="1" x14ac:dyDescent="0.25"/>
    <row r="36946" ht="15" hidden="1" customHeight="1" x14ac:dyDescent="0.25"/>
    <row r="36947" ht="15" hidden="1" customHeight="1" x14ac:dyDescent="0.25"/>
    <row r="36948" ht="15" hidden="1" customHeight="1" x14ac:dyDescent="0.25"/>
    <row r="36949" ht="15" hidden="1" customHeight="1" x14ac:dyDescent="0.25"/>
    <row r="36950" ht="15" hidden="1" customHeight="1" x14ac:dyDescent="0.25"/>
    <row r="36951" ht="15" hidden="1" customHeight="1" x14ac:dyDescent="0.25"/>
    <row r="36952" ht="15" hidden="1" customHeight="1" x14ac:dyDescent="0.25"/>
    <row r="36953" ht="15" hidden="1" customHeight="1" x14ac:dyDescent="0.25"/>
    <row r="36954" ht="15" hidden="1" customHeight="1" x14ac:dyDescent="0.25"/>
    <row r="36955" ht="15" hidden="1" customHeight="1" x14ac:dyDescent="0.25"/>
    <row r="36956" ht="15" hidden="1" customHeight="1" x14ac:dyDescent="0.25"/>
    <row r="36957" ht="15" hidden="1" customHeight="1" x14ac:dyDescent="0.25"/>
    <row r="36958" ht="15" hidden="1" customHeight="1" x14ac:dyDescent="0.25"/>
    <row r="36959" ht="15" hidden="1" customHeight="1" x14ac:dyDescent="0.25"/>
    <row r="36960" ht="15" hidden="1" customHeight="1" x14ac:dyDescent="0.25"/>
    <row r="36961" ht="15" hidden="1" customHeight="1" x14ac:dyDescent="0.25"/>
    <row r="36962" ht="15" hidden="1" customHeight="1" x14ac:dyDescent="0.25"/>
    <row r="36963" ht="15" hidden="1" customHeight="1" x14ac:dyDescent="0.25"/>
    <row r="36964" ht="15" hidden="1" customHeight="1" x14ac:dyDescent="0.25"/>
    <row r="36965" ht="15" hidden="1" customHeight="1" x14ac:dyDescent="0.25"/>
    <row r="36966" ht="15" hidden="1" customHeight="1" x14ac:dyDescent="0.25"/>
    <row r="36967" ht="15" hidden="1" customHeight="1" x14ac:dyDescent="0.25"/>
    <row r="36968" ht="15" hidden="1" customHeight="1" x14ac:dyDescent="0.25"/>
    <row r="36969" ht="15" hidden="1" customHeight="1" x14ac:dyDescent="0.25"/>
    <row r="36970" ht="15" hidden="1" customHeight="1" x14ac:dyDescent="0.25"/>
    <row r="36971" ht="15" hidden="1" customHeight="1" x14ac:dyDescent="0.25"/>
    <row r="36972" ht="15" hidden="1" customHeight="1" x14ac:dyDescent="0.25"/>
    <row r="36973" ht="15" hidden="1" customHeight="1" x14ac:dyDescent="0.25"/>
    <row r="36974" ht="15" hidden="1" customHeight="1" x14ac:dyDescent="0.25"/>
    <row r="36975" ht="15" hidden="1" customHeight="1" x14ac:dyDescent="0.25"/>
    <row r="36976" ht="15" hidden="1" customHeight="1" x14ac:dyDescent="0.25"/>
    <row r="36977" ht="15" hidden="1" customHeight="1" x14ac:dyDescent="0.25"/>
    <row r="36978" ht="15" hidden="1" customHeight="1" x14ac:dyDescent="0.25"/>
    <row r="36979" ht="15" hidden="1" customHeight="1" x14ac:dyDescent="0.25"/>
    <row r="36980" ht="15" hidden="1" customHeight="1" x14ac:dyDescent="0.25"/>
    <row r="36981" ht="15" hidden="1" customHeight="1" x14ac:dyDescent="0.25"/>
    <row r="36982" ht="15" hidden="1" customHeight="1" x14ac:dyDescent="0.25"/>
    <row r="36983" ht="15" hidden="1" customHeight="1" x14ac:dyDescent="0.25"/>
    <row r="36984" ht="15" hidden="1" customHeight="1" x14ac:dyDescent="0.25"/>
    <row r="36985" ht="15" hidden="1" customHeight="1" x14ac:dyDescent="0.25"/>
    <row r="36986" ht="15" hidden="1" customHeight="1" x14ac:dyDescent="0.25"/>
    <row r="36987" ht="15" hidden="1" customHeight="1" x14ac:dyDescent="0.25"/>
    <row r="36988" ht="15" hidden="1" customHeight="1" x14ac:dyDescent="0.25"/>
    <row r="36989" ht="15" hidden="1" customHeight="1" x14ac:dyDescent="0.25"/>
    <row r="36990" ht="15" hidden="1" customHeight="1" x14ac:dyDescent="0.25"/>
    <row r="36991" ht="15" hidden="1" customHeight="1" x14ac:dyDescent="0.25"/>
    <row r="36992" ht="15" hidden="1" customHeight="1" x14ac:dyDescent="0.25"/>
    <row r="36993" ht="15" hidden="1" customHeight="1" x14ac:dyDescent="0.25"/>
    <row r="36994" ht="15" hidden="1" customHeight="1" x14ac:dyDescent="0.25"/>
    <row r="36995" ht="15" hidden="1" customHeight="1" x14ac:dyDescent="0.25"/>
    <row r="36996" ht="15" hidden="1" customHeight="1" x14ac:dyDescent="0.25"/>
    <row r="36997" ht="15" hidden="1" customHeight="1" x14ac:dyDescent="0.25"/>
    <row r="36998" ht="15" hidden="1" customHeight="1" x14ac:dyDescent="0.25"/>
    <row r="36999" ht="15" hidden="1" customHeight="1" x14ac:dyDescent="0.25"/>
    <row r="37000" ht="15" hidden="1" customHeight="1" x14ac:dyDescent="0.25"/>
    <row r="37001" ht="15" hidden="1" customHeight="1" x14ac:dyDescent="0.25"/>
    <row r="37002" ht="15" hidden="1" customHeight="1" x14ac:dyDescent="0.25"/>
    <row r="37003" ht="15" hidden="1" customHeight="1" x14ac:dyDescent="0.25"/>
    <row r="37004" ht="15" hidden="1" customHeight="1" x14ac:dyDescent="0.25"/>
    <row r="37005" ht="15" hidden="1" customHeight="1" x14ac:dyDescent="0.25"/>
    <row r="37006" ht="15" hidden="1" customHeight="1" x14ac:dyDescent="0.25"/>
    <row r="37007" ht="15" hidden="1" customHeight="1" x14ac:dyDescent="0.25"/>
    <row r="37008" ht="15" hidden="1" customHeight="1" x14ac:dyDescent="0.25"/>
    <row r="37009" ht="15" hidden="1" customHeight="1" x14ac:dyDescent="0.25"/>
    <row r="37010" ht="15" hidden="1" customHeight="1" x14ac:dyDescent="0.25"/>
    <row r="37011" ht="15" hidden="1" customHeight="1" x14ac:dyDescent="0.25"/>
    <row r="37012" ht="15" hidden="1" customHeight="1" x14ac:dyDescent="0.25"/>
    <row r="37013" ht="15" hidden="1" customHeight="1" x14ac:dyDescent="0.25"/>
    <row r="37014" ht="15" hidden="1" customHeight="1" x14ac:dyDescent="0.25"/>
    <row r="37015" ht="15" hidden="1" customHeight="1" x14ac:dyDescent="0.25"/>
    <row r="37016" ht="15" hidden="1" customHeight="1" x14ac:dyDescent="0.25"/>
    <row r="37017" ht="15" hidden="1" customHeight="1" x14ac:dyDescent="0.25"/>
    <row r="37018" ht="15" hidden="1" customHeight="1" x14ac:dyDescent="0.25"/>
    <row r="37019" ht="15" hidden="1" customHeight="1" x14ac:dyDescent="0.25"/>
    <row r="37020" ht="15" hidden="1" customHeight="1" x14ac:dyDescent="0.25"/>
    <row r="37021" ht="15" hidden="1" customHeight="1" x14ac:dyDescent="0.25"/>
    <row r="37022" ht="15" hidden="1" customHeight="1" x14ac:dyDescent="0.25"/>
    <row r="37023" ht="15" hidden="1" customHeight="1" x14ac:dyDescent="0.25"/>
    <row r="37024" ht="15" hidden="1" customHeight="1" x14ac:dyDescent="0.25"/>
    <row r="37025" ht="15" hidden="1" customHeight="1" x14ac:dyDescent="0.25"/>
    <row r="37026" ht="15" hidden="1" customHeight="1" x14ac:dyDescent="0.25"/>
    <row r="37027" ht="15" hidden="1" customHeight="1" x14ac:dyDescent="0.25"/>
    <row r="37028" ht="15" hidden="1" customHeight="1" x14ac:dyDescent="0.25"/>
    <row r="37029" ht="15" hidden="1" customHeight="1" x14ac:dyDescent="0.25"/>
    <row r="37030" ht="15" hidden="1" customHeight="1" x14ac:dyDescent="0.25"/>
    <row r="37031" ht="15" hidden="1" customHeight="1" x14ac:dyDescent="0.25"/>
    <row r="37032" ht="15" hidden="1" customHeight="1" x14ac:dyDescent="0.25"/>
    <row r="37033" ht="15" hidden="1" customHeight="1" x14ac:dyDescent="0.25"/>
    <row r="37034" ht="15" hidden="1" customHeight="1" x14ac:dyDescent="0.25"/>
    <row r="37035" ht="15" hidden="1" customHeight="1" x14ac:dyDescent="0.25"/>
    <row r="37036" ht="15" hidden="1" customHeight="1" x14ac:dyDescent="0.25"/>
    <row r="37037" ht="15" hidden="1" customHeight="1" x14ac:dyDescent="0.25"/>
    <row r="37038" ht="15" hidden="1" customHeight="1" x14ac:dyDescent="0.25"/>
    <row r="37039" ht="15" hidden="1" customHeight="1" x14ac:dyDescent="0.25"/>
    <row r="37040" ht="15" hidden="1" customHeight="1" x14ac:dyDescent="0.25"/>
    <row r="37041" ht="15" hidden="1" customHeight="1" x14ac:dyDescent="0.25"/>
    <row r="37042" ht="15" hidden="1" customHeight="1" x14ac:dyDescent="0.25"/>
    <row r="37043" ht="15" hidden="1" customHeight="1" x14ac:dyDescent="0.25"/>
    <row r="37044" ht="15" hidden="1" customHeight="1" x14ac:dyDescent="0.25"/>
    <row r="37045" ht="15" hidden="1" customHeight="1" x14ac:dyDescent="0.25"/>
    <row r="37046" ht="15" hidden="1" customHeight="1" x14ac:dyDescent="0.25"/>
    <row r="37047" ht="15" hidden="1" customHeight="1" x14ac:dyDescent="0.25"/>
    <row r="37048" ht="15" hidden="1" customHeight="1" x14ac:dyDescent="0.25"/>
    <row r="37049" ht="15" hidden="1" customHeight="1" x14ac:dyDescent="0.25"/>
    <row r="37050" ht="15" hidden="1" customHeight="1" x14ac:dyDescent="0.25"/>
    <row r="37051" ht="15" hidden="1" customHeight="1" x14ac:dyDescent="0.25"/>
    <row r="37052" ht="15" hidden="1" customHeight="1" x14ac:dyDescent="0.25"/>
    <row r="37053" ht="15" hidden="1" customHeight="1" x14ac:dyDescent="0.25"/>
    <row r="37054" ht="15" hidden="1" customHeight="1" x14ac:dyDescent="0.25"/>
    <row r="37055" ht="15" hidden="1" customHeight="1" x14ac:dyDescent="0.25"/>
    <row r="37056" ht="15" hidden="1" customHeight="1" x14ac:dyDescent="0.25"/>
    <row r="37057" ht="15" hidden="1" customHeight="1" x14ac:dyDescent="0.25"/>
    <row r="37058" ht="15" hidden="1" customHeight="1" x14ac:dyDescent="0.25"/>
    <row r="37059" ht="15" hidden="1" customHeight="1" x14ac:dyDescent="0.25"/>
    <row r="37060" ht="15" hidden="1" customHeight="1" x14ac:dyDescent="0.25"/>
    <row r="37061" ht="15" hidden="1" customHeight="1" x14ac:dyDescent="0.25"/>
    <row r="37062" ht="15" hidden="1" customHeight="1" x14ac:dyDescent="0.25"/>
    <row r="37063" ht="15" hidden="1" customHeight="1" x14ac:dyDescent="0.25"/>
    <row r="37064" ht="15" hidden="1" customHeight="1" x14ac:dyDescent="0.25"/>
    <row r="37065" ht="15" hidden="1" customHeight="1" x14ac:dyDescent="0.25"/>
    <row r="37066" ht="15" hidden="1" customHeight="1" x14ac:dyDescent="0.25"/>
    <row r="37067" ht="15" hidden="1" customHeight="1" x14ac:dyDescent="0.25"/>
    <row r="37068" ht="15" hidden="1" customHeight="1" x14ac:dyDescent="0.25"/>
    <row r="37069" ht="15" hidden="1" customHeight="1" x14ac:dyDescent="0.25"/>
    <row r="37070" ht="15" hidden="1" customHeight="1" x14ac:dyDescent="0.25"/>
    <row r="37071" ht="15" hidden="1" customHeight="1" x14ac:dyDescent="0.25"/>
    <row r="37072" ht="15" hidden="1" customHeight="1" x14ac:dyDescent="0.25"/>
    <row r="37073" ht="15" hidden="1" customHeight="1" x14ac:dyDescent="0.25"/>
    <row r="37074" ht="15" hidden="1" customHeight="1" x14ac:dyDescent="0.25"/>
    <row r="37075" ht="15" hidden="1" customHeight="1" x14ac:dyDescent="0.25"/>
    <row r="37076" ht="15" hidden="1" customHeight="1" x14ac:dyDescent="0.25"/>
    <row r="37077" ht="15" hidden="1" customHeight="1" x14ac:dyDescent="0.25"/>
    <row r="37078" ht="15" hidden="1" customHeight="1" x14ac:dyDescent="0.25"/>
    <row r="37079" ht="15" hidden="1" customHeight="1" x14ac:dyDescent="0.25"/>
    <row r="37080" ht="15" hidden="1" customHeight="1" x14ac:dyDescent="0.25"/>
    <row r="37081" ht="15" hidden="1" customHeight="1" x14ac:dyDescent="0.25"/>
    <row r="37082" ht="15" hidden="1" customHeight="1" x14ac:dyDescent="0.25"/>
    <row r="37083" ht="15" hidden="1" customHeight="1" x14ac:dyDescent="0.25"/>
    <row r="37084" ht="15" hidden="1" customHeight="1" x14ac:dyDescent="0.25"/>
    <row r="37085" ht="15" hidden="1" customHeight="1" x14ac:dyDescent="0.25"/>
    <row r="37086" ht="15" hidden="1" customHeight="1" x14ac:dyDescent="0.25"/>
    <row r="37087" ht="15" hidden="1" customHeight="1" x14ac:dyDescent="0.25"/>
    <row r="37088" ht="15" hidden="1" customHeight="1" x14ac:dyDescent="0.25"/>
    <row r="37089" ht="15" hidden="1" customHeight="1" x14ac:dyDescent="0.25"/>
    <row r="37090" ht="15" hidden="1" customHeight="1" x14ac:dyDescent="0.25"/>
    <row r="37091" ht="15" hidden="1" customHeight="1" x14ac:dyDescent="0.25"/>
    <row r="37092" ht="15" hidden="1" customHeight="1" x14ac:dyDescent="0.25"/>
    <row r="37093" ht="15" hidden="1" customHeight="1" x14ac:dyDescent="0.25"/>
    <row r="37094" ht="15" hidden="1" customHeight="1" x14ac:dyDescent="0.25"/>
    <row r="37095" ht="15" hidden="1" customHeight="1" x14ac:dyDescent="0.25"/>
    <row r="37096" ht="15" hidden="1" customHeight="1" x14ac:dyDescent="0.25"/>
    <row r="37097" ht="15" hidden="1" customHeight="1" x14ac:dyDescent="0.25"/>
    <row r="37098" ht="15" hidden="1" customHeight="1" x14ac:dyDescent="0.25"/>
    <row r="37099" ht="15" hidden="1" customHeight="1" x14ac:dyDescent="0.25"/>
    <row r="37100" ht="15" hidden="1" customHeight="1" x14ac:dyDescent="0.25"/>
    <row r="37101" ht="15" hidden="1" customHeight="1" x14ac:dyDescent="0.25"/>
    <row r="37102" ht="15" hidden="1" customHeight="1" x14ac:dyDescent="0.25"/>
    <row r="37103" ht="15" hidden="1" customHeight="1" x14ac:dyDescent="0.25"/>
    <row r="37104" ht="15" hidden="1" customHeight="1" x14ac:dyDescent="0.25"/>
    <row r="37105" ht="15" hidden="1" customHeight="1" x14ac:dyDescent="0.25"/>
    <row r="37106" ht="15" hidden="1" customHeight="1" x14ac:dyDescent="0.25"/>
    <row r="37107" ht="15" hidden="1" customHeight="1" x14ac:dyDescent="0.25"/>
    <row r="37108" ht="15" hidden="1" customHeight="1" x14ac:dyDescent="0.25"/>
    <row r="37109" ht="15" hidden="1" customHeight="1" x14ac:dyDescent="0.25"/>
    <row r="37110" ht="15" hidden="1" customHeight="1" x14ac:dyDescent="0.25"/>
    <row r="37111" ht="15" hidden="1" customHeight="1" x14ac:dyDescent="0.25"/>
    <row r="37112" ht="15" hidden="1" customHeight="1" x14ac:dyDescent="0.25"/>
    <row r="37113" ht="15" hidden="1" customHeight="1" x14ac:dyDescent="0.25"/>
    <row r="37114" ht="15" hidden="1" customHeight="1" x14ac:dyDescent="0.25"/>
    <row r="37115" ht="15" hidden="1" customHeight="1" x14ac:dyDescent="0.25"/>
    <row r="37116" ht="15" hidden="1" customHeight="1" x14ac:dyDescent="0.25"/>
    <row r="37117" ht="15" hidden="1" customHeight="1" x14ac:dyDescent="0.25"/>
    <row r="37118" ht="15" hidden="1" customHeight="1" x14ac:dyDescent="0.25"/>
    <row r="37119" ht="15" hidden="1" customHeight="1" x14ac:dyDescent="0.25"/>
    <row r="37120" ht="15" hidden="1" customHeight="1" x14ac:dyDescent="0.25"/>
    <row r="37121" ht="15" hidden="1" customHeight="1" x14ac:dyDescent="0.25"/>
    <row r="37122" ht="15" hidden="1" customHeight="1" x14ac:dyDescent="0.25"/>
    <row r="37123" ht="15" hidden="1" customHeight="1" x14ac:dyDescent="0.25"/>
    <row r="37124" ht="15" hidden="1" customHeight="1" x14ac:dyDescent="0.25"/>
    <row r="37125" ht="15" hidden="1" customHeight="1" x14ac:dyDescent="0.25"/>
    <row r="37126" ht="15" hidden="1" customHeight="1" x14ac:dyDescent="0.25"/>
    <row r="37127" ht="15" hidden="1" customHeight="1" x14ac:dyDescent="0.25"/>
    <row r="37128" ht="15" hidden="1" customHeight="1" x14ac:dyDescent="0.25"/>
    <row r="37129" ht="15" hidden="1" customHeight="1" x14ac:dyDescent="0.25"/>
    <row r="37130" ht="15" hidden="1" customHeight="1" x14ac:dyDescent="0.25"/>
    <row r="37131" ht="15" hidden="1" customHeight="1" x14ac:dyDescent="0.25"/>
    <row r="37132" ht="15" hidden="1" customHeight="1" x14ac:dyDescent="0.25"/>
    <row r="37133" ht="15" hidden="1" customHeight="1" x14ac:dyDescent="0.25"/>
    <row r="37134" ht="15" hidden="1" customHeight="1" x14ac:dyDescent="0.25"/>
    <row r="37135" ht="15" hidden="1" customHeight="1" x14ac:dyDescent="0.25"/>
    <row r="37136" ht="15" hidden="1" customHeight="1" x14ac:dyDescent="0.25"/>
    <row r="37137" ht="15" hidden="1" customHeight="1" x14ac:dyDescent="0.25"/>
    <row r="37138" ht="15" hidden="1" customHeight="1" x14ac:dyDescent="0.25"/>
    <row r="37139" ht="15" hidden="1" customHeight="1" x14ac:dyDescent="0.25"/>
    <row r="37140" ht="15" hidden="1" customHeight="1" x14ac:dyDescent="0.25"/>
    <row r="37141" ht="15" hidden="1" customHeight="1" x14ac:dyDescent="0.25"/>
    <row r="37142" ht="15" hidden="1" customHeight="1" x14ac:dyDescent="0.25"/>
    <row r="37143" ht="15" hidden="1" customHeight="1" x14ac:dyDescent="0.25"/>
    <row r="37144" ht="15" hidden="1" customHeight="1" x14ac:dyDescent="0.25"/>
    <row r="37145" ht="15" hidden="1" customHeight="1" x14ac:dyDescent="0.25"/>
    <row r="37146" ht="15" hidden="1" customHeight="1" x14ac:dyDescent="0.25"/>
    <row r="37147" ht="15" hidden="1" customHeight="1" x14ac:dyDescent="0.25"/>
    <row r="37148" ht="15" hidden="1" customHeight="1" x14ac:dyDescent="0.25"/>
    <row r="37149" ht="15" hidden="1" customHeight="1" x14ac:dyDescent="0.25"/>
    <row r="37150" ht="15" hidden="1" customHeight="1" x14ac:dyDescent="0.25"/>
    <row r="37151" ht="15" hidden="1" customHeight="1" x14ac:dyDescent="0.25"/>
    <row r="37152" ht="15" hidden="1" customHeight="1" x14ac:dyDescent="0.25"/>
    <row r="37153" ht="15" hidden="1" customHeight="1" x14ac:dyDescent="0.25"/>
    <row r="37154" ht="15" hidden="1" customHeight="1" x14ac:dyDescent="0.25"/>
    <row r="37155" ht="15" hidden="1" customHeight="1" x14ac:dyDescent="0.25"/>
    <row r="37156" ht="15" hidden="1" customHeight="1" x14ac:dyDescent="0.25"/>
    <row r="37157" ht="15" hidden="1" customHeight="1" x14ac:dyDescent="0.25"/>
    <row r="37158" ht="15" hidden="1" customHeight="1" x14ac:dyDescent="0.25"/>
    <row r="37159" ht="15" hidden="1" customHeight="1" x14ac:dyDescent="0.25"/>
    <row r="37160" ht="15" hidden="1" customHeight="1" x14ac:dyDescent="0.25"/>
    <row r="37161" ht="15" hidden="1" customHeight="1" x14ac:dyDescent="0.25"/>
    <row r="37162" ht="15" hidden="1" customHeight="1" x14ac:dyDescent="0.25"/>
    <row r="37163" ht="15" hidden="1" customHeight="1" x14ac:dyDescent="0.25"/>
    <row r="37164" ht="15" hidden="1" customHeight="1" x14ac:dyDescent="0.25"/>
    <row r="37165" ht="15" hidden="1" customHeight="1" x14ac:dyDescent="0.25"/>
    <row r="37166" ht="15" hidden="1" customHeight="1" x14ac:dyDescent="0.25"/>
    <row r="37167" ht="15" hidden="1" customHeight="1" x14ac:dyDescent="0.25"/>
    <row r="37168" ht="15" hidden="1" customHeight="1" x14ac:dyDescent="0.25"/>
    <row r="37169" ht="15" hidden="1" customHeight="1" x14ac:dyDescent="0.25"/>
    <row r="37170" ht="15" hidden="1" customHeight="1" x14ac:dyDescent="0.25"/>
    <row r="37171" ht="15" hidden="1" customHeight="1" x14ac:dyDescent="0.25"/>
    <row r="37172" ht="15" hidden="1" customHeight="1" x14ac:dyDescent="0.25"/>
    <row r="37173" ht="15" hidden="1" customHeight="1" x14ac:dyDescent="0.25"/>
    <row r="37174" ht="15" hidden="1" customHeight="1" x14ac:dyDescent="0.25"/>
    <row r="37175" ht="15" hidden="1" customHeight="1" x14ac:dyDescent="0.25"/>
    <row r="37176" ht="15" hidden="1" customHeight="1" x14ac:dyDescent="0.25"/>
    <row r="37177" ht="15" hidden="1" customHeight="1" x14ac:dyDescent="0.25"/>
    <row r="37178" ht="15" hidden="1" customHeight="1" x14ac:dyDescent="0.25"/>
    <row r="37179" ht="15" hidden="1" customHeight="1" x14ac:dyDescent="0.25"/>
    <row r="37180" ht="15" hidden="1" customHeight="1" x14ac:dyDescent="0.25"/>
    <row r="37181" ht="15" hidden="1" customHeight="1" x14ac:dyDescent="0.25"/>
    <row r="37182" ht="15" hidden="1" customHeight="1" x14ac:dyDescent="0.25"/>
    <row r="37183" ht="15" hidden="1" customHeight="1" x14ac:dyDescent="0.25"/>
    <row r="37184" ht="15" hidden="1" customHeight="1" x14ac:dyDescent="0.25"/>
    <row r="37185" ht="15" hidden="1" customHeight="1" x14ac:dyDescent="0.25"/>
    <row r="37186" ht="15" hidden="1" customHeight="1" x14ac:dyDescent="0.25"/>
    <row r="37187" ht="15" hidden="1" customHeight="1" x14ac:dyDescent="0.25"/>
    <row r="37188" ht="15" hidden="1" customHeight="1" x14ac:dyDescent="0.25"/>
    <row r="37189" ht="15" hidden="1" customHeight="1" x14ac:dyDescent="0.25"/>
    <row r="37190" ht="15" hidden="1" customHeight="1" x14ac:dyDescent="0.25"/>
    <row r="37191" ht="15" hidden="1" customHeight="1" x14ac:dyDescent="0.25"/>
    <row r="37192" ht="15" hidden="1" customHeight="1" x14ac:dyDescent="0.25"/>
    <row r="37193" ht="15" hidden="1" customHeight="1" x14ac:dyDescent="0.25"/>
    <row r="37194" ht="15" hidden="1" customHeight="1" x14ac:dyDescent="0.25"/>
    <row r="37195" ht="15" hidden="1" customHeight="1" x14ac:dyDescent="0.25"/>
    <row r="37196" ht="15" hidden="1" customHeight="1" x14ac:dyDescent="0.25"/>
    <row r="37197" ht="15" hidden="1" customHeight="1" x14ac:dyDescent="0.25"/>
    <row r="37198" ht="15" hidden="1" customHeight="1" x14ac:dyDescent="0.25"/>
    <row r="37199" ht="15" hidden="1" customHeight="1" x14ac:dyDescent="0.25"/>
    <row r="37200" ht="15" hidden="1" customHeight="1" x14ac:dyDescent="0.25"/>
    <row r="37201" ht="15" hidden="1" customHeight="1" x14ac:dyDescent="0.25"/>
    <row r="37202" ht="15" hidden="1" customHeight="1" x14ac:dyDescent="0.25"/>
    <row r="37203" ht="15" hidden="1" customHeight="1" x14ac:dyDescent="0.25"/>
    <row r="37204" ht="15" hidden="1" customHeight="1" x14ac:dyDescent="0.25"/>
    <row r="37205" ht="15" hidden="1" customHeight="1" x14ac:dyDescent="0.25"/>
    <row r="37206" ht="15" hidden="1" customHeight="1" x14ac:dyDescent="0.25"/>
    <row r="37207" ht="15" hidden="1" customHeight="1" x14ac:dyDescent="0.25"/>
    <row r="37208" ht="15" hidden="1" customHeight="1" x14ac:dyDescent="0.25"/>
    <row r="37209" ht="15" hidden="1" customHeight="1" x14ac:dyDescent="0.25"/>
    <row r="37210" ht="15" hidden="1" customHeight="1" x14ac:dyDescent="0.25"/>
    <row r="37211" ht="15" hidden="1" customHeight="1" x14ac:dyDescent="0.25"/>
    <row r="37212" ht="15" hidden="1" customHeight="1" x14ac:dyDescent="0.25"/>
    <row r="37213" ht="15" hidden="1" customHeight="1" x14ac:dyDescent="0.25"/>
    <row r="37214" ht="15" hidden="1" customHeight="1" x14ac:dyDescent="0.25"/>
    <row r="37215" ht="15" hidden="1" customHeight="1" x14ac:dyDescent="0.25"/>
    <row r="37216" ht="15" hidden="1" customHeight="1" x14ac:dyDescent="0.25"/>
    <row r="37217" ht="15" hidden="1" customHeight="1" x14ac:dyDescent="0.25"/>
    <row r="37218" ht="15" hidden="1" customHeight="1" x14ac:dyDescent="0.25"/>
    <row r="37219" ht="15" hidden="1" customHeight="1" x14ac:dyDescent="0.25"/>
    <row r="37220" ht="15" hidden="1" customHeight="1" x14ac:dyDescent="0.25"/>
    <row r="37221" ht="15" hidden="1" customHeight="1" x14ac:dyDescent="0.25"/>
    <row r="37222" ht="15" hidden="1" customHeight="1" x14ac:dyDescent="0.25"/>
    <row r="37223" ht="15" hidden="1" customHeight="1" x14ac:dyDescent="0.25"/>
    <row r="37224" ht="15" hidden="1" customHeight="1" x14ac:dyDescent="0.25"/>
    <row r="37225" ht="15" hidden="1" customHeight="1" x14ac:dyDescent="0.25"/>
    <row r="37226" ht="15" hidden="1" customHeight="1" x14ac:dyDescent="0.25"/>
    <row r="37227" ht="15" hidden="1" customHeight="1" x14ac:dyDescent="0.25"/>
    <row r="37228" ht="15" hidden="1" customHeight="1" x14ac:dyDescent="0.25"/>
    <row r="37229" ht="15" hidden="1" customHeight="1" x14ac:dyDescent="0.25"/>
    <row r="37230" ht="15" hidden="1" customHeight="1" x14ac:dyDescent="0.25"/>
    <row r="37231" ht="15" hidden="1" customHeight="1" x14ac:dyDescent="0.25"/>
    <row r="37232" ht="15" hidden="1" customHeight="1" x14ac:dyDescent="0.25"/>
    <row r="37233" ht="15" hidden="1" customHeight="1" x14ac:dyDescent="0.25"/>
    <row r="37234" ht="15" hidden="1" customHeight="1" x14ac:dyDescent="0.25"/>
    <row r="37235" ht="15" hidden="1" customHeight="1" x14ac:dyDescent="0.25"/>
    <row r="37236" ht="15" hidden="1" customHeight="1" x14ac:dyDescent="0.25"/>
    <row r="37237" ht="15" hidden="1" customHeight="1" x14ac:dyDescent="0.25"/>
    <row r="37238" ht="15" hidden="1" customHeight="1" x14ac:dyDescent="0.25"/>
    <row r="37239" ht="15" hidden="1" customHeight="1" x14ac:dyDescent="0.25"/>
    <row r="37240" ht="15" hidden="1" customHeight="1" x14ac:dyDescent="0.25"/>
    <row r="37241" ht="15" hidden="1" customHeight="1" x14ac:dyDescent="0.25"/>
    <row r="37242" ht="15" hidden="1" customHeight="1" x14ac:dyDescent="0.25"/>
    <row r="37243" ht="15" hidden="1" customHeight="1" x14ac:dyDescent="0.25"/>
    <row r="37244" ht="15" hidden="1" customHeight="1" x14ac:dyDescent="0.25"/>
    <row r="37245" ht="15" hidden="1" customHeight="1" x14ac:dyDescent="0.25"/>
    <row r="37246" ht="15" hidden="1" customHeight="1" x14ac:dyDescent="0.25"/>
    <row r="37247" ht="15" hidden="1" customHeight="1" x14ac:dyDescent="0.25"/>
    <row r="37248" ht="15" hidden="1" customHeight="1" x14ac:dyDescent="0.25"/>
    <row r="37249" ht="15" hidden="1" customHeight="1" x14ac:dyDescent="0.25"/>
    <row r="37250" ht="15" hidden="1" customHeight="1" x14ac:dyDescent="0.25"/>
    <row r="37251" ht="15" hidden="1" customHeight="1" x14ac:dyDescent="0.25"/>
    <row r="37252" ht="15" hidden="1" customHeight="1" x14ac:dyDescent="0.25"/>
    <row r="37253" ht="15" hidden="1" customHeight="1" x14ac:dyDescent="0.25"/>
    <row r="37254" ht="15" hidden="1" customHeight="1" x14ac:dyDescent="0.25"/>
    <row r="37255" ht="15" hidden="1" customHeight="1" x14ac:dyDescent="0.25"/>
    <row r="37256" ht="15" hidden="1" customHeight="1" x14ac:dyDescent="0.25"/>
    <row r="37257" ht="15" hidden="1" customHeight="1" x14ac:dyDescent="0.25"/>
    <row r="37258" ht="15" hidden="1" customHeight="1" x14ac:dyDescent="0.25"/>
    <row r="37259" ht="15" hidden="1" customHeight="1" x14ac:dyDescent="0.25"/>
    <row r="37260" ht="15" hidden="1" customHeight="1" x14ac:dyDescent="0.25"/>
    <row r="37261" ht="15" hidden="1" customHeight="1" x14ac:dyDescent="0.25"/>
    <row r="37262" ht="15" hidden="1" customHeight="1" x14ac:dyDescent="0.25"/>
    <row r="37263" ht="15" hidden="1" customHeight="1" x14ac:dyDescent="0.25"/>
    <row r="37264" ht="15" hidden="1" customHeight="1" x14ac:dyDescent="0.25"/>
    <row r="37265" ht="15" hidden="1" customHeight="1" x14ac:dyDescent="0.25"/>
    <row r="37266" ht="15" hidden="1" customHeight="1" x14ac:dyDescent="0.25"/>
    <row r="37267" ht="15" hidden="1" customHeight="1" x14ac:dyDescent="0.25"/>
    <row r="37268" ht="15" hidden="1" customHeight="1" x14ac:dyDescent="0.25"/>
    <row r="37269" ht="15" hidden="1" customHeight="1" x14ac:dyDescent="0.25"/>
    <row r="37270" ht="15" hidden="1" customHeight="1" x14ac:dyDescent="0.25"/>
    <row r="37271" ht="15" hidden="1" customHeight="1" x14ac:dyDescent="0.25"/>
    <row r="37272" ht="15" hidden="1" customHeight="1" x14ac:dyDescent="0.25"/>
    <row r="37273" ht="15" hidden="1" customHeight="1" x14ac:dyDescent="0.25"/>
    <row r="37274" ht="15" hidden="1" customHeight="1" x14ac:dyDescent="0.25"/>
    <row r="37275" ht="15" hidden="1" customHeight="1" x14ac:dyDescent="0.25"/>
    <row r="37276" ht="15" hidden="1" customHeight="1" x14ac:dyDescent="0.25"/>
    <row r="37277" ht="15" hidden="1" customHeight="1" x14ac:dyDescent="0.25"/>
    <row r="37278" ht="15" hidden="1" customHeight="1" x14ac:dyDescent="0.25"/>
    <row r="37279" ht="15" hidden="1" customHeight="1" x14ac:dyDescent="0.25"/>
    <row r="37280" ht="15" hidden="1" customHeight="1" x14ac:dyDescent="0.25"/>
    <row r="37281" ht="15" hidden="1" customHeight="1" x14ac:dyDescent="0.25"/>
    <row r="37282" ht="15" hidden="1" customHeight="1" x14ac:dyDescent="0.25"/>
    <row r="37283" ht="15" hidden="1" customHeight="1" x14ac:dyDescent="0.25"/>
    <row r="37284" ht="15" hidden="1" customHeight="1" x14ac:dyDescent="0.25"/>
    <row r="37285" ht="15" hidden="1" customHeight="1" x14ac:dyDescent="0.25"/>
    <row r="37286" ht="15" hidden="1" customHeight="1" x14ac:dyDescent="0.25"/>
    <row r="37287" ht="15" hidden="1" customHeight="1" x14ac:dyDescent="0.25"/>
    <row r="37288" ht="15" hidden="1" customHeight="1" x14ac:dyDescent="0.25"/>
    <row r="37289" ht="15" hidden="1" customHeight="1" x14ac:dyDescent="0.25"/>
    <row r="37290" ht="15" hidden="1" customHeight="1" x14ac:dyDescent="0.25"/>
    <row r="37291" ht="15" hidden="1" customHeight="1" x14ac:dyDescent="0.25"/>
    <row r="37292" ht="15" hidden="1" customHeight="1" x14ac:dyDescent="0.25"/>
    <row r="37293" ht="15" hidden="1" customHeight="1" x14ac:dyDescent="0.25"/>
    <row r="37294" ht="15" hidden="1" customHeight="1" x14ac:dyDescent="0.25"/>
    <row r="37295" ht="15" hidden="1" customHeight="1" x14ac:dyDescent="0.25"/>
    <row r="37296" ht="15" hidden="1" customHeight="1" x14ac:dyDescent="0.25"/>
    <row r="37297" ht="15" hidden="1" customHeight="1" x14ac:dyDescent="0.25"/>
    <row r="37298" ht="15" hidden="1" customHeight="1" x14ac:dyDescent="0.25"/>
    <row r="37299" ht="15" hidden="1" customHeight="1" x14ac:dyDescent="0.25"/>
    <row r="37300" ht="15" hidden="1" customHeight="1" x14ac:dyDescent="0.25"/>
    <row r="37301" ht="15" hidden="1" customHeight="1" x14ac:dyDescent="0.25"/>
    <row r="37302" ht="15" hidden="1" customHeight="1" x14ac:dyDescent="0.25"/>
    <row r="37303" ht="15" hidden="1" customHeight="1" x14ac:dyDescent="0.25"/>
    <row r="37304" ht="15" hidden="1" customHeight="1" x14ac:dyDescent="0.25"/>
    <row r="37305" ht="15" hidden="1" customHeight="1" x14ac:dyDescent="0.25"/>
    <row r="37306" ht="15" hidden="1" customHeight="1" x14ac:dyDescent="0.25"/>
    <row r="37307" ht="15" hidden="1" customHeight="1" x14ac:dyDescent="0.25"/>
    <row r="37308" ht="15" hidden="1" customHeight="1" x14ac:dyDescent="0.25"/>
    <row r="37309" ht="15" hidden="1" customHeight="1" x14ac:dyDescent="0.25"/>
    <row r="37310" ht="15" hidden="1" customHeight="1" x14ac:dyDescent="0.25"/>
    <row r="37311" ht="15" hidden="1" customHeight="1" x14ac:dyDescent="0.25"/>
    <row r="37312" ht="15" hidden="1" customHeight="1" x14ac:dyDescent="0.25"/>
    <row r="37313" ht="15" hidden="1" customHeight="1" x14ac:dyDescent="0.25"/>
    <row r="37314" ht="15" hidden="1" customHeight="1" x14ac:dyDescent="0.25"/>
    <row r="37315" ht="15" hidden="1" customHeight="1" x14ac:dyDescent="0.25"/>
    <row r="37316" ht="15" hidden="1" customHeight="1" x14ac:dyDescent="0.25"/>
    <row r="37317" ht="15" hidden="1" customHeight="1" x14ac:dyDescent="0.25"/>
    <row r="37318" ht="15" hidden="1" customHeight="1" x14ac:dyDescent="0.25"/>
    <row r="37319" ht="15" hidden="1" customHeight="1" x14ac:dyDescent="0.25"/>
    <row r="37320" ht="15" hidden="1" customHeight="1" x14ac:dyDescent="0.25"/>
    <row r="37321" ht="15" hidden="1" customHeight="1" x14ac:dyDescent="0.25"/>
    <row r="37322" ht="15" hidden="1" customHeight="1" x14ac:dyDescent="0.25"/>
    <row r="37323" ht="15" hidden="1" customHeight="1" x14ac:dyDescent="0.25"/>
    <row r="37324" ht="15" hidden="1" customHeight="1" x14ac:dyDescent="0.25"/>
    <row r="37325" ht="15" hidden="1" customHeight="1" x14ac:dyDescent="0.25"/>
    <row r="37326" ht="15" hidden="1" customHeight="1" x14ac:dyDescent="0.25"/>
    <row r="37327" ht="15" hidden="1" customHeight="1" x14ac:dyDescent="0.25"/>
    <row r="37328" ht="15" hidden="1" customHeight="1" x14ac:dyDescent="0.25"/>
    <row r="37329" ht="15" hidden="1" customHeight="1" x14ac:dyDescent="0.25"/>
    <row r="37330" ht="15" hidden="1" customHeight="1" x14ac:dyDescent="0.25"/>
    <row r="37331" ht="15" hidden="1" customHeight="1" x14ac:dyDescent="0.25"/>
    <row r="37332" ht="15" hidden="1" customHeight="1" x14ac:dyDescent="0.25"/>
    <row r="37333" ht="15" hidden="1" customHeight="1" x14ac:dyDescent="0.25"/>
    <row r="37334" ht="15" hidden="1" customHeight="1" x14ac:dyDescent="0.25"/>
    <row r="37335" ht="15" hidden="1" customHeight="1" x14ac:dyDescent="0.25"/>
    <row r="37336" ht="15" hidden="1" customHeight="1" x14ac:dyDescent="0.25"/>
    <row r="37337" ht="15" hidden="1" customHeight="1" x14ac:dyDescent="0.25"/>
    <row r="37338" ht="15" hidden="1" customHeight="1" x14ac:dyDescent="0.25"/>
    <row r="37339" ht="15" hidden="1" customHeight="1" x14ac:dyDescent="0.25"/>
    <row r="37340" ht="15" hidden="1" customHeight="1" x14ac:dyDescent="0.25"/>
    <row r="37341" ht="15" hidden="1" customHeight="1" x14ac:dyDescent="0.25"/>
    <row r="37342" ht="15" hidden="1" customHeight="1" x14ac:dyDescent="0.25"/>
    <row r="37343" ht="15" hidden="1" customHeight="1" x14ac:dyDescent="0.25"/>
    <row r="37344" ht="15" hidden="1" customHeight="1" x14ac:dyDescent="0.25"/>
    <row r="37345" ht="15" hidden="1" customHeight="1" x14ac:dyDescent="0.25"/>
    <row r="37346" ht="15" hidden="1" customHeight="1" x14ac:dyDescent="0.25"/>
    <row r="37347" ht="15" hidden="1" customHeight="1" x14ac:dyDescent="0.25"/>
    <row r="37348" ht="15" hidden="1" customHeight="1" x14ac:dyDescent="0.25"/>
    <row r="37349" ht="15" hidden="1" customHeight="1" x14ac:dyDescent="0.25"/>
    <row r="37350" ht="15" hidden="1" customHeight="1" x14ac:dyDescent="0.25"/>
    <row r="37351" ht="15" hidden="1" customHeight="1" x14ac:dyDescent="0.25"/>
    <row r="37352" ht="15" hidden="1" customHeight="1" x14ac:dyDescent="0.25"/>
    <row r="37353" ht="15" hidden="1" customHeight="1" x14ac:dyDescent="0.25"/>
    <row r="37354" ht="15" hidden="1" customHeight="1" x14ac:dyDescent="0.25"/>
    <row r="37355" ht="15" hidden="1" customHeight="1" x14ac:dyDescent="0.25"/>
    <row r="37356" ht="15" hidden="1" customHeight="1" x14ac:dyDescent="0.25"/>
    <row r="37357" ht="15" hidden="1" customHeight="1" x14ac:dyDescent="0.25"/>
    <row r="37358" ht="15" hidden="1" customHeight="1" x14ac:dyDescent="0.25"/>
    <row r="37359" ht="15" hidden="1" customHeight="1" x14ac:dyDescent="0.25"/>
    <row r="37360" ht="15" hidden="1" customHeight="1" x14ac:dyDescent="0.25"/>
    <row r="37361" ht="15" hidden="1" customHeight="1" x14ac:dyDescent="0.25"/>
    <row r="37362" ht="15" hidden="1" customHeight="1" x14ac:dyDescent="0.25"/>
    <row r="37363" ht="15" hidden="1" customHeight="1" x14ac:dyDescent="0.25"/>
    <row r="37364" ht="15" hidden="1" customHeight="1" x14ac:dyDescent="0.25"/>
    <row r="37365" ht="15" hidden="1" customHeight="1" x14ac:dyDescent="0.25"/>
    <row r="37366" ht="15" hidden="1" customHeight="1" x14ac:dyDescent="0.25"/>
    <row r="37367" ht="15" hidden="1" customHeight="1" x14ac:dyDescent="0.25"/>
    <row r="37368" ht="15" hidden="1" customHeight="1" x14ac:dyDescent="0.25"/>
    <row r="37369" ht="15" hidden="1" customHeight="1" x14ac:dyDescent="0.25"/>
    <row r="37370" ht="15" hidden="1" customHeight="1" x14ac:dyDescent="0.25"/>
    <row r="37371" ht="15" hidden="1" customHeight="1" x14ac:dyDescent="0.25"/>
    <row r="37372" ht="15" hidden="1" customHeight="1" x14ac:dyDescent="0.25"/>
    <row r="37373" ht="15" hidden="1" customHeight="1" x14ac:dyDescent="0.25"/>
    <row r="37374" ht="15" hidden="1" customHeight="1" x14ac:dyDescent="0.25"/>
    <row r="37375" ht="15" hidden="1" customHeight="1" x14ac:dyDescent="0.25"/>
    <row r="37376" ht="15" hidden="1" customHeight="1" x14ac:dyDescent="0.25"/>
    <row r="37377" ht="15" hidden="1" customHeight="1" x14ac:dyDescent="0.25"/>
    <row r="37378" ht="15" hidden="1" customHeight="1" x14ac:dyDescent="0.25"/>
    <row r="37379" ht="15" hidden="1" customHeight="1" x14ac:dyDescent="0.25"/>
    <row r="37380" ht="15" hidden="1" customHeight="1" x14ac:dyDescent="0.25"/>
    <row r="37381" ht="15" hidden="1" customHeight="1" x14ac:dyDescent="0.25"/>
    <row r="37382" ht="15" hidden="1" customHeight="1" x14ac:dyDescent="0.25"/>
    <row r="37383" ht="15" hidden="1" customHeight="1" x14ac:dyDescent="0.25"/>
    <row r="37384" ht="15" hidden="1" customHeight="1" x14ac:dyDescent="0.25"/>
    <row r="37385" ht="15" hidden="1" customHeight="1" x14ac:dyDescent="0.25"/>
    <row r="37386" ht="15" hidden="1" customHeight="1" x14ac:dyDescent="0.25"/>
    <row r="37387" ht="15" hidden="1" customHeight="1" x14ac:dyDescent="0.25"/>
    <row r="37388" ht="15" hidden="1" customHeight="1" x14ac:dyDescent="0.25"/>
    <row r="37389" ht="15" hidden="1" customHeight="1" x14ac:dyDescent="0.25"/>
    <row r="37390" ht="15" hidden="1" customHeight="1" x14ac:dyDescent="0.25"/>
    <row r="37391" ht="15" hidden="1" customHeight="1" x14ac:dyDescent="0.25"/>
    <row r="37392" ht="15" hidden="1" customHeight="1" x14ac:dyDescent="0.25"/>
    <row r="37393" ht="15" hidden="1" customHeight="1" x14ac:dyDescent="0.25"/>
    <row r="37394" ht="15" hidden="1" customHeight="1" x14ac:dyDescent="0.25"/>
    <row r="37395" ht="15" hidden="1" customHeight="1" x14ac:dyDescent="0.25"/>
    <row r="37396" ht="15" hidden="1" customHeight="1" x14ac:dyDescent="0.25"/>
    <row r="37397" ht="15" hidden="1" customHeight="1" x14ac:dyDescent="0.25"/>
    <row r="37398" ht="15" hidden="1" customHeight="1" x14ac:dyDescent="0.25"/>
    <row r="37399" ht="15" hidden="1" customHeight="1" x14ac:dyDescent="0.25"/>
    <row r="37400" ht="15" hidden="1" customHeight="1" x14ac:dyDescent="0.25"/>
    <row r="37401" ht="15" hidden="1" customHeight="1" x14ac:dyDescent="0.25"/>
    <row r="37402" ht="15" hidden="1" customHeight="1" x14ac:dyDescent="0.25"/>
    <row r="37403" ht="15" hidden="1" customHeight="1" x14ac:dyDescent="0.25"/>
    <row r="37404" ht="15" hidden="1" customHeight="1" x14ac:dyDescent="0.25"/>
    <row r="37405" ht="15" hidden="1" customHeight="1" x14ac:dyDescent="0.25"/>
    <row r="37406" ht="15" hidden="1" customHeight="1" x14ac:dyDescent="0.25"/>
    <row r="37407" ht="15" hidden="1" customHeight="1" x14ac:dyDescent="0.25"/>
    <row r="37408" ht="15" hidden="1" customHeight="1" x14ac:dyDescent="0.25"/>
    <row r="37409" ht="15" hidden="1" customHeight="1" x14ac:dyDescent="0.25"/>
    <row r="37410" ht="15" hidden="1" customHeight="1" x14ac:dyDescent="0.25"/>
    <row r="37411" ht="15" hidden="1" customHeight="1" x14ac:dyDescent="0.25"/>
    <row r="37412" ht="15" hidden="1" customHeight="1" x14ac:dyDescent="0.25"/>
    <row r="37413" ht="15" hidden="1" customHeight="1" x14ac:dyDescent="0.25"/>
    <row r="37414" ht="15" hidden="1" customHeight="1" x14ac:dyDescent="0.25"/>
    <row r="37415" ht="15" hidden="1" customHeight="1" x14ac:dyDescent="0.25"/>
    <row r="37416" ht="15" hidden="1" customHeight="1" x14ac:dyDescent="0.25"/>
    <row r="37417" ht="15" hidden="1" customHeight="1" x14ac:dyDescent="0.25"/>
    <row r="37418" ht="15" hidden="1" customHeight="1" x14ac:dyDescent="0.25"/>
    <row r="37419" ht="15" hidden="1" customHeight="1" x14ac:dyDescent="0.25"/>
    <row r="37420" ht="15" hidden="1" customHeight="1" x14ac:dyDescent="0.25"/>
    <row r="37421" ht="15" hidden="1" customHeight="1" x14ac:dyDescent="0.25"/>
    <row r="37422" ht="15" hidden="1" customHeight="1" x14ac:dyDescent="0.25"/>
    <row r="37423" ht="15" hidden="1" customHeight="1" x14ac:dyDescent="0.25"/>
    <row r="37424" ht="15" hidden="1" customHeight="1" x14ac:dyDescent="0.25"/>
    <row r="37425" ht="15" hidden="1" customHeight="1" x14ac:dyDescent="0.25"/>
    <row r="37426" ht="15" hidden="1" customHeight="1" x14ac:dyDescent="0.25"/>
    <row r="37427" ht="15" hidden="1" customHeight="1" x14ac:dyDescent="0.25"/>
    <row r="37428" ht="15" hidden="1" customHeight="1" x14ac:dyDescent="0.25"/>
    <row r="37429" ht="15" hidden="1" customHeight="1" x14ac:dyDescent="0.25"/>
    <row r="37430" ht="15" hidden="1" customHeight="1" x14ac:dyDescent="0.25"/>
    <row r="37431" ht="15" hidden="1" customHeight="1" x14ac:dyDescent="0.25"/>
    <row r="37432" ht="15" hidden="1" customHeight="1" x14ac:dyDescent="0.25"/>
    <row r="37433" ht="15" hidden="1" customHeight="1" x14ac:dyDescent="0.25"/>
    <row r="37434" ht="15" hidden="1" customHeight="1" x14ac:dyDescent="0.25"/>
    <row r="37435" ht="15" hidden="1" customHeight="1" x14ac:dyDescent="0.25"/>
    <row r="37436" ht="15" hidden="1" customHeight="1" x14ac:dyDescent="0.25"/>
    <row r="37437" ht="15" hidden="1" customHeight="1" x14ac:dyDescent="0.25"/>
    <row r="37438" ht="15" hidden="1" customHeight="1" x14ac:dyDescent="0.25"/>
    <row r="37439" ht="15" hidden="1" customHeight="1" x14ac:dyDescent="0.25"/>
    <row r="37440" ht="15" hidden="1" customHeight="1" x14ac:dyDescent="0.25"/>
    <row r="37441" ht="15" hidden="1" customHeight="1" x14ac:dyDescent="0.25"/>
    <row r="37442" ht="15" hidden="1" customHeight="1" x14ac:dyDescent="0.25"/>
    <row r="37443" ht="15" hidden="1" customHeight="1" x14ac:dyDescent="0.25"/>
    <row r="37444" ht="15" hidden="1" customHeight="1" x14ac:dyDescent="0.25"/>
    <row r="37445" ht="15" hidden="1" customHeight="1" x14ac:dyDescent="0.25"/>
    <row r="37446" ht="15" hidden="1" customHeight="1" x14ac:dyDescent="0.25"/>
    <row r="37447" ht="15" hidden="1" customHeight="1" x14ac:dyDescent="0.25"/>
    <row r="37448" ht="15" hidden="1" customHeight="1" x14ac:dyDescent="0.25"/>
    <row r="37449" ht="15" hidden="1" customHeight="1" x14ac:dyDescent="0.25"/>
    <row r="37450" ht="15" hidden="1" customHeight="1" x14ac:dyDescent="0.25"/>
    <row r="37451" ht="15" hidden="1" customHeight="1" x14ac:dyDescent="0.25"/>
    <row r="37452" ht="15" hidden="1" customHeight="1" x14ac:dyDescent="0.25"/>
    <row r="37453" ht="15" hidden="1" customHeight="1" x14ac:dyDescent="0.25"/>
    <row r="37454" ht="15" hidden="1" customHeight="1" x14ac:dyDescent="0.25"/>
    <row r="37455" ht="15" hidden="1" customHeight="1" x14ac:dyDescent="0.25"/>
    <row r="37456" ht="15" hidden="1" customHeight="1" x14ac:dyDescent="0.25"/>
    <row r="37457" ht="15" hidden="1" customHeight="1" x14ac:dyDescent="0.25"/>
    <row r="37458" ht="15" hidden="1" customHeight="1" x14ac:dyDescent="0.25"/>
    <row r="37459" ht="15" hidden="1" customHeight="1" x14ac:dyDescent="0.25"/>
    <row r="37460" ht="15" hidden="1" customHeight="1" x14ac:dyDescent="0.25"/>
    <row r="37461" ht="15" hidden="1" customHeight="1" x14ac:dyDescent="0.25"/>
    <row r="37462" ht="15" hidden="1" customHeight="1" x14ac:dyDescent="0.25"/>
    <row r="37463" ht="15" hidden="1" customHeight="1" x14ac:dyDescent="0.25"/>
    <row r="37464" ht="15" hidden="1" customHeight="1" x14ac:dyDescent="0.25"/>
    <row r="37465" ht="15" hidden="1" customHeight="1" x14ac:dyDescent="0.25"/>
    <row r="37466" ht="15" hidden="1" customHeight="1" x14ac:dyDescent="0.25"/>
    <row r="37467" ht="15" hidden="1" customHeight="1" x14ac:dyDescent="0.25"/>
    <row r="37468" ht="15" hidden="1" customHeight="1" x14ac:dyDescent="0.25"/>
    <row r="37469" ht="15" hidden="1" customHeight="1" x14ac:dyDescent="0.25"/>
    <row r="37470" ht="15" hidden="1" customHeight="1" x14ac:dyDescent="0.25"/>
    <row r="37471" ht="15" hidden="1" customHeight="1" x14ac:dyDescent="0.25"/>
    <row r="37472" ht="15" hidden="1" customHeight="1" x14ac:dyDescent="0.25"/>
    <row r="37473" ht="15" hidden="1" customHeight="1" x14ac:dyDescent="0.25"/>
    <row r="37474" ht="15" hidden="1" customHeight="1" x14ac:dyDescent="0.25"/>
    <row r="37475" ht="15" hidden="1" customHeight="1" x14ac:dyDescent="0.25"/>
    <row r="37476" ht="15" hidden="1" customHeight="1" x14ac:dyDescent="0.25"/>
    <row r="37477" ht="15" hidden="1" customHeight="1" x14ac:dyDescent="0.25"/>
    <row r="37478" ht="15" hidden="1" customHeight="1" x14ac:dyDescent="0.25"/>
    <row r="37479" ht="15" hidden="1" customHeight="1" x14ac:dyDescent="0.25"/>
    <row r="37480" ht="15" hidden="1" customHeight="1" x14ac:dyDescent="0.25"/>
    <row r="37481" ht="15" hidden="1" customHeight="1" x14ac:dyDescent="0.25"/>
    <row r="37482" ht="15" hidden="1" customHeight="1" x14ac:dyDescent="0.25"/>
    <row r="37483" ht="15" hidden="1" customHeight="1" x14ac:dyDescent="0.25"/>
    <row r="37484" ht="15" hidden="1" customHeight="1" x14ac:dyDescent="0.25"/>
    <row r="37485" ht="15" hidden="1" customHeight="1" x14ac:dyDescent="0.25"/>
    <row r="37486" ht="15" hidden="1" customHeight="1" x14ac:dyDescent="0.25"/>
    <row r="37487" ht="15" hidden="1" customHeight="1" x14ac:dyDescent="0.25"/>
    <row r="37488" ht="15" hidden="1" customHeight="1" x14ac:dyDescent="0.25"/>
    <row r="37489" ht="15" hidden="1" customHeight="1" x14ac:dyDescent="0.25"/>
    <row r="37490" ht="15" hidden="1" customHeight="1" x14ac:dyDescent="0.25"/>
    <row r="37491" ht="15" hidden="1" customHeight="1" x14ac:dyDescent="0.25"/>
    <row r="37492" ht="15" hidden="1" customHeight="1" x14ac:dyDescent="0.25"/>
    <row r="37493" ht="15" hidden="1" customHeight="1" x14ac:dyDescent="0.25"/>
    <row r="37494" ht="15" hidden="1" customHeight="1" x14ac:dyDescent="0.25"/>
    <row r="37495" ht="15" hidden="1" customHeight="1" x14ac:dyDescent="0.25"/>
    <row r="37496" ht="15" hidden="1" customHeight="1" x14ac:dyDescent="0.25"/>
    <row r="37497" ht="15" hidden="1" customHeight="1" x14ac:dyDescent="0.25"/>
    <row r="37498" ht="15" hidden="1" customHeight="1" x14ac:dyDescent="0.25"/>
    <row r="37499" ht="15" hidden="1" customHeight="1" x14ac:dyDescent="0.25"/>
    <row r="37500" ht="15" hidden="1" customHeight="1" x14ac:dyDescent="0.25"/>
    <row r="37501" ht="15" hidden="1" customHeight="1" x14ac:dyDescent="0.25"/>
    <row r="37502" ht="15" hidden="1" customHeight="1" x14ac:dyDescent="0.25"/>
    <row r="37503" ht="15" hidden="1" customHeight="1" x14ac:dyDescent="0.25"/>
    <row r="37504" ht="15" hidden="1" customHeight="1" x14ac:dyDescent="0.25"/>
    <row r="37505" ht="15" hidden="1" customHeight="1" x14ac:dyDescent="0.25"/>
    <row r="37506" ht="15" hidden="1" customHeight="1" x14ac:dyDescent="0.25"/>
    <row r="37507" ht="15" hidden="1" customHeight="1" x14ac:dyDescent="0.25"/>
    <row r="37508" ht="15" hidden="1" customHeight="1" x14ac:dyDescent="0.25"/>
    <row r="37509" ht="15" hidden="1" customHeight="1" x14ac:dyDescent="0.25"/>
    <row r="37510" ht="15" hidden="1" customHeight="1" x14ac:dyDescent="0.25"/>
    <row r="37511" ht="15" hidden="1" customHeight="1" x14ac:dyDescent="0.25"/>
    <row r="37512" ht="15" hidden="1" customHeight="1" x14ac:dyDescent="0.25"/>
    <row r="37513" ht="15" hidden="1" customHeight="1" x14ac:dyDescent="0.25"/>
    <row r="37514" ht="15" hidden="1" customHeight="1" x14ac:dyDescent="0.25"/>
    <row r="37515" ht="15" hidden="1" customHeight="1" x14ac:dyDescent="0.25"/>
    <row r="37516" ht="15" hidden="1" customHeight="1" x14ac:dyDescent="0.25"/>
    <row r="37517" ht="15" hidden="1" customHeight="1" x14ac:dyDescent="0.25"/>
    <row r="37518" ht="15" hidden="1" customHeight="1" x14ac:dyDescent="0.25"/>
    <row r="37519" ht="15" hidden="1" customHeight="1" x14ac:dyDescent="0.25"/>
    <row r="37520" ht="15" hidden="1" customHeight="1" x14ac:dyDescent="0.25"/>
    <row r="37521" ht="15" hidden="1" customHeight="1" x14ac:dyDescent="0.25"/>
    <row r="37522" ht="15" hidden="1" customHeight="1" x14ac:dyDescent="0.25"/>
    <row r="37523" ht="15" hidden="1" customHeight="1" x14ac:dyDescent="0.25"/>
    <row r="37524" ht="15" hidden="1" customHeight="1" x14ac:dyDescent="0.25"/>
    <row r="37525" ht="15" hidden="1" customHeight="1" x14ac:dyDescent="0.25"/>
    <row r="37526" ht="15" hidden="1" customHeight="1" x14ac:dyDescent="0.25"/>
    <row r="37527" ht="15" hidden="1" customHeight="1" x14ac:dyDescent="0.25"/>
    <row r="37528" ht="15" hidden="1" customHeight="1" x14ac:dyDescent="0.25"/>
    <row r="37529" ht="15" hidden="1" customHeight="1" x14ac:dyDescent="0.25"/>
    <row r="37530" ht="15" hidden="1" customHeight="1" x14ac:dyDescent="0.25"/>
    <row r="37531" ht="15" hidden="1" customHeight="1" x14ac:dyDescent="0.25"/>
    <row r="37532" ht="15" hidden="1" customHeight="1" x14ac:dyDescent="0.25"/>
    <row r="37533" ht="15" hidden="1" customHeight="1" x14ac:dyDescent="0.25"/>
    <row r="37534" ht="15" hidden="1" customHeight="1" x14ac:dyDescent="0.25"/>
    <row r="37535" ht="15" hidden="1" customHeight="1" x14ac:dyDescent="0.25"/>
    <row r="37536" ht="15" hidden="1" customHeight="1" x14ac:dyDescent="0.25"/>
    <row r="37537" ht="15" hidden="1" customHeight="1" x14ac:dyDescent="0.25"/>
    <row r="37538" ht="15" hidden="1" customHeight="1" x14ac:dyDescent="0.25"/>
    <row r="37539" ht="15" hidden="1" customHeight="1" x14ac:dyDescent="0.25"/>
    <row r="37540" ht="15" hidden="1" customHeight="1" x14ac:dyDescent="0.25"/>
    <row r="37541" ht="15" hidden="1" customHeight="1" x14ac:dyDescent="0.25"/>
    <row r="37542" ht="15" hidden="1" customHeight="1" x14ac:dyDescent="0.25"/>
    <row r="37543" ht="15" hidden="1" customHeight="1" x14ac:dyDescent="0.25"/>
    <row r="37544" ht="15" hidden="1" customHeight="1" x14ac:dyDescent="0.25"/>
    <row r="37545" ht="15" hidden="1" customHeight="1" x14ac:dyDescent="0.25"/>
    <row r="37546" ht="15" hidden="1" customHeight="1" x14ac:dyDescent="0.25"/>
    <row r="37547" ht="15" hidden="1" customHeight="1" x14ac:dyDescent="0.25"/>
    <row r="37548" ht="15" hidden="1" customHeight="1" x14ac:dyDescent="0.25"/>
    <row r="37549" ht="15" hidden="1" customHeight="1" x14ac:dyDescent="0.25"/>
    <row r="37550" ht="15" hidden="1" customHeight="1" x14ac:dyDescent="0.25"/>
    <row r="37551" ht="15" hidden="1" customHeight="1" x14ac:dyDescent="0.25"/>
    <row r="37552" ht="15" hidden="1" customHeight="1" x14ac:dyDescent="0.25"/>
    <row r="37553" ht="15" hidden="1" customHeight="1" x14ac:dyDescent="0.25"/>
    <row r="37554" ht="15" hidden="1" customHeight="1" x14ac:dyDescent="0.25"/>
    <row r="37555" ht="15" hidden="1" customHeight="1" x14ac:dyDescent="0.25"/>
    <row r="37556" ht="15" hidden="1" customHeight="1" x14ac:dyDescent="0.25"/>
    <row r="37557" ht="15" hidden="1" customHeight="1" x14ac:dyDescent="0.25"/>
    <row r="37558" ht="15" hidden="1" customHeight="1" x14ac:dyDescent="0.25"/>
    <row r="37559" ht="15" hidden="1" customHeight="1" x14ac:dyDescent="0.25"/>
    <row r="37560" ht="15" hidden="1" customHeight="1" x14ac:dyDescent="0.25"/>
    <row r="37561" ht="15" hidden="1" customHeight="1" x14ac:dyDescent="0.25"/>
    <row r="37562" ht="15" hidden="1" customHeight="1" x14ac:dyDescent="0.25"/>
    <row r="37563" ht="15" hidden="1" customHeight="1" x14ac:dyDescent="0.25"/>
    <row r="37564" ht="15" hidden="1" customHeight="1" x14ac:dyDescent="0.25"/>
    <row r="37565" ht="15" hidden="1" customHeight="1" x14ac:dyDescent="0.25"/>
    <row r="37566" ht="15" hidden="1" customHeight="1" x14ac:dyDescent="0.25"/>
    <row r="37567" ht="15" hidden="1" customHeight="1" x14ac:dyDescent="0.25"/>
    <row r="37568" ht="15" hidden="1" customHeight="1" x14ac:dyDescent="0.25"/>
    <row r="37569" ht="15" hidden="1" customHeight="1" x14ac:dyDescent="0.25"/>
    <row r="37570" ht="15" hidden="1" customHeight="1" x14ac:dyDescent="0.25"/>
    <row r="37571" ht="15" hidden="1" customHeight="1" x14ac:dyDescent="0.25"/>
    <row r="37572" ht="15" hidden="1" customHeight="1" x14ac:dyDescent="0.25"/>
    <row r="37573" ht="15" hidden="1" customHeight="1" x14ac:dyDescent="0.25"/>
    <row r="37574" ht="15" hidden="1" customHeight="1" x14ac:dyDescent="0.25"/>
    <row r="37575" ht="15" hidden="1" customHeight="1" x14ac:dyDescent="0.25"/>
    <row r="37576" ht="15" hidden="1" customHeight="1" x14ac:dyDescent="0.25"/>
    <row r="37577" ht="15" hidden="1" customHeight="1" x14ac:dyDescent="0.25"/>
    <row r="37578" ht="15" hidden="1" customHeight="1" x14ac:dyDescent="0.25"/>
    <row r="37579" ht="15" hidden="1" customHeight="1" x14ac:dyDescent="0.25"/>
    <row r="37580" ht="15" hidden="1" customHeight="1" x14ac:dyDescent="0.25"/>
    <row r="37581" ht="15" hidden="1" customHeight="1" x14ac:dyDescent="0.25"/>
    <row r="37582" ht="15" hidden="1" customHeight="1" x14ac:dyDescent="0.25"/>
    <row r="37583" ht="15" hidden="1" customHeight="1" x14ac:dyDescent="0.25"/>
    <row r="37584" ht="15" hidden="1" customHeight="1" x14ac:dyDescent="0.25"/>
    <row r="37585" ht="15" hidden="1" customHeight="1" x14ac:dyDescent="0.25"/>
    <row r="37586" ht="15" hidden="1" customHeight="1" x14ac:dyDescent="0.25"/>
    <row r="37587" ht="15" hidden="1" customHeight="1" x14ac:dyDescent="0.25"/>
    <row r="37588" ht="15" hidden="1" customHeight="1" x14ac:dyDescent="0.25"/>
    <row r="37589" ht="15" hidden="1" customHeight="1" x14ac:dyDescent="0.25"/>
    <row r="37590" ht="15" hidden="1" customHeight="1" x14ac:dyDescent="0.25"/>
    <row r="37591" ht="15" hidden="1" customHeight="1" x14ac:dyDescent="0.25"/>
    <row r="37592" ht="15" hidden="1" customHeight="1" x14ac:dyDescent="0.25"/>
    <row r="37593" ht="15" hidden="1" customHeight="1" x14ac:dyDescent="0.25"/>
    <row r="37594" ht="15" hidden="1" customHeight="1" x14ac:dyDescent="0.25"/>
    <row r="37595" ht="15" hidden="1" customHeight="1" x14ac:dyDescent="0.25"/>
    <row r="37596" ht="15" hidden="1" customHeight="1" x14ac:dyDescent="0.25"/>
    <row r="37597" ht="15" hidden="1" customHeight="1" x14ac:dyDescent="0.25"/>
    <row r="37598" ht="15" hidden="1" customHeight="1" x14ac:dyDescent="0.25"/>
    <row r="37599" ht="15" hidden="1" customHeight="1" x14ac:dyDescent="0.25"/>
    <row r="37600" ht="15" hidden="1" customHeight="1" x14ac:dyDescent="0.25"/>
    <row r="37601" ht="15" hidden="1" customHeight="1" x14ac:dyDescent="0.25"/>
    <row r="37602" ht="15" hidden="1" customHeight="1" x14ac:dyDescent="0.25"/>
    <row r="37603" ht="15" hidden="1" customHeight="1" x14ac:dyDescent="0.25"/>
    <row r="37604" ht="15" hidden="1" customHeight="1" x14ac:dyDescent="0.25"/>
    <row r="37605" ht="15" hidden="1" customHeight="1" x14ac:dyDescent="0.25"/>
    <row r="37606" ht="15" hidden="1" customHeight="1" x14ac:dyDescent="0.25"/>
    <row r="37607" ht="15" hidden="1" customHeight="1" x14ac:dyDescent="0.25"/>
    <row r="37608" ht="15" hidden="1" customHeight="1" x14ac:dyDescent="0.25"/>
    <row r="37609" ht="15" hidden="1" customHeight="1" x14ac:dyDescent="0.25"/>
    <row r="37610" ht="15" hidden="1" customHeight="1" x14ac:dyDescent="0.25"/>
    <row r="37611" ht="15" hidden="1" customHeight="1" x14ac:dyDescent="0.25"/>
    <row r="37612" ht="15" hidden="1" customHeight="1" x14ac:dyDescent="0.25"/>
    <row r="37613" ht="15" hidden="1" customHeight="1" x14ac:dyDescent="0.25"/>
    <row r="37614" ht="15" hidden="1" customHeight="1" x14ac:dyDescent="0.25"/>
    <row r="37615" ht="15" hidden="1" customHeight="1" x14ac:dyDescent="0.25"/>
    <row r="37616" ht="15" hidden="1" customHeight="1" x14ac:dyDescent="0.25"/>
    <row r="37617" ht="15" hidden="1" customHeight="1" x14ac:dyDescent="0.25"/>
    <row r="37618" ht="15" hidden="1" customHeight="1" x14ac:dyDescent="0.25"/>
    <row r="37619" ht="15" hidden="1" customHeight="1" x14ac:dyDescent="0.25"/>
    <row r="37620" ht="15" hidden="1" customHeight="1" x14ac:dyDescent="0.25"/>
    <row r="37621" ht="15" hidden="1" customHeight="1" x14ac:dyDescent="0.25"/>
    <row r="37622" ht="15" hidden="1" customHeight="1" x14ac:dyDescent="0.25"/>
    <row r="37623" ht="15" hidden="1" customHeight="1" x14ac:dyDescent="0.25"/>
    <row r="37624" ht="15" hidden="1" customHeight="1" x14ac:dyDescent="0.25"/>
    <row r="37625" ht="15" hidden="1" customHeight="1" x14ac:dyDescent="0.25"/>
    <row r="37626" ht="15" hidden="1" customHeight="1" x14ac:dyDescent="0.25"/>
    <row r="37627" ht="15" hidden="1" customHeight="1" x14ac:dyDescent="0.25"/>
    <row r="37628" ht="15" hidden="1" customHeight="1" x14ac:dyDescent="0.25"/>
    <row r="37629" ht="15" hidden="1" customHeight="1" x14ac:dyDescent="0.25"/>
    <row r="37630" ht="15" hidden="1" customHeight="1" x14ac:dyDescent="0.25"/>
    <row r="37631" ht="15" hidden="1" customHeight="1" x14ac:dyDescent="0.25"/>
    <row r="37632" ht="15" hidden="1" customHeight="1" x14ac:dyDescent="0.25"/>
    <row r="37633" ht="15" hidden="1" customHeight="1" x14ac:dyDescent="0.25"/>
    <row r="37634" ht="15" hidden="1" customHeight="1" x14ac:dyDescent="0.25"/>
    <row r="37635" ht="15" hidden="1" customHeight="1" x14ac:dyDescent="0.25"/>
    <row r="37636" ht="15" hidden="1" customHeight="1" x14ac:dyDescent="0.25"/>
    <row r="37637" ht="15" hidden="1" customHeight="1" x14ac:dyDescent="0.25"/>
    <row r="37638" ht="15" hidden="1" customHeight="1" x14ac:dyDescent="0.25"/>
    <row r="37639" ht="15" hidden="1" customHeight="1" x14ac:dyDescent="0.25"/>
    <row r="37640" ht="15" hidden="1" customHeight="1" x14ac:dyDescent="0.25"/>
    <row r="37641" ht="15" hidden="1" customHeight="1" x14ac:dyDescent="0.25"/>
    <row r="37642" ht="15" hidden="1" customHeight="1" x14ac:dyDescent="0.25"/>
    <row r="37643" ht="15" hidden="1" customHeight="1" x14ac:dyDescent="0.25"/>
    <row r="37644" ht="15" hidden="1" customHeight="1" x14ac:dyDescent="0.25"/>
    <row r="37645" ht="15" hidden="1" customHeight="1" x14ac:dyDescent="0.25"/>
    <row r="37646" ht="15" hidden="1" customHeight="1" x14ac:dyDescent="0.25"/>
    <row r="37647" ht="15" hidden="1" customHeight="1" x14ac:dyDescent="0.25"/>
    <row r="37648" ht="15" hidden="1" customHeight="1" x14ac:dyDescent="0.25"/>
    <row r="37649" ht="15" hidden="1" customHeight="1" x14ac:dyDescent="0.25"/>
    <row r="37650" ht="15" hidden="1" customHeight="1" x14ac:dyDescent="0.25"/>
    <row r="37651" ht="15" hidden="1" customHeight="1" x14ac:dyDescent="0.25"/>
    <row r="37652" ht="15" hidden="1" customHeight="1" x14ac:dyDescent="0.25"/>
    <row r="37653" ht="15" hidden="1" customHeight="1" x14ac:dyDescent="0.25"/>
    <row r="37654" ht="15" hidden="1" customHeight="1" x14ac:dyDescent="0.25"/>
    <row r="37655" ht="15" hidden="1" customHeight="1" x14ac:dyDescent="0.25"/>
    <row r="37656" ht="15" hidden="1" customHeight="1" x14ac:dyDescent="0.25"/>
    <row r="37657" ht="15" hidden="1" customHeight="1" x14ac:dyDescent="0.25"/>
    <row r="37658" ht="15" hidden="1" customHeight="1" x14ac:dyDescent="0.25"/>
    <row r="37659" ht="15" hidden="1" customHeight="1" x14ac:dyDescent="0.25"/>
    <row r="37660" ht="15" hidden="1" customHeight="1" x14ac:dyDescent="0.25"/>
    <row r="37661" ht="15" hidden="1" customHeight="1" x14ac:dyDescent="0.25"/>
    <row r="37662" ht="15" hidden="1" customHeight="1" x14ac:dyDescent="0.25"/>
    <row r="37663" ht="15" hidden="1" customHeight="1" x14ac:dyDescent="0.25"/>
    <row r="37664" ht="15" hidden="1" customHeight="1" x14ac:dyDescent="0.25"/>
    <row r="37665" ht="15" hidden="1" customHeight="1" x14ac:dyDescent="0.25"/>
    <row r="37666" ht="15" hidden="1" customHeight="1" x14ac:dyDescent="0.25"/>
    <row r="37667" ht="15" hidden="1" customHeight="1" x14ac:dyDescent="0.25"/>
    <row r="37668" ht="15" hidden="1" customHeight="1" x14ac:dyDescent="0.25"/>
    <row r="37669" ht="15" hidden="1" customHeight="1" x14ac:dyDescent="0.25"/>
    <row r="37670" ht="15" hidden="1" customHeight="1" x14ac:dyDescent="0.25"/>
    <row r="37671" ht="15" hidden="1" customHeight="1" x14ac:dyDescent="0.25"/>
    <row r="37672" ht="15" hidden="1" customHeight="1" x14ac:dyDescent="0.25"/>
    <row r="37673" ht="15" hidden="1" customHeight="1" x14ac:dyDescent="0.25"/>
    <row r="37674" ht="15" hidden="1" customHeight="1" x14ac:dyDescent="0.25"/>
    <row r="37675" ht="15" hidden="1" customHeight="1" x14ac:dyDescent="0.25"/>
    <row r="37676" ht="15" hidden="1" customHeight="1" x14ac:dyDescent="0.25"/>
    <row r="37677" ht="15" hidden="1" customHeight="1" x14ac:dyDescent="0.25"/>
    <row r="37678" ht="15" hidden="1" customHeight="1" x14ac:dyDescent="0.25"/>
    <row r="37679" ht="15" hidden="1" customHeight="1" x14ac:dyDescent="0.25"/>
    <row r="37680" ht="15" hidden="1" customHeight="1" x14ac:dyDescent="0.25"/>
    <row r="37681" ht="15" hidden="1" customHeight="1" x14ac:dyDescent="0.25"/>
    <row r="37682" ht="15" hidden="1" customHeight="1" x14ac:dyDescent="0.25"/>
    <row r="37683" ht="15" hidden="1" customHeight="1" x14ac:dyDescent="0.25"/>
    <row r="37684" ht="15" hidden="1" customHeight="1" x14ac:dyDescent="0.25"/>
    <row r="37685" ht="15" hidden="1" customHeight="1" x14ac:dyDescent="0.25"/>
    <row r="37686" ht="15" hidden="1" customHeight="1" x14ac:dyDescent="0.25"/>
    <row r="37687" ht="15" hidden="1" customHeight="1" x14ac:dyDescent="0.25"/>
    <row r="37688" ht="15" hidden="1" customHeight="1" x14ac:dyDescent="0.25"/>
    <row r="37689" ht="15" hidden="1" customHeight="1" x14ac:dyDescent="0.25"/>
    <row r="37690" ht="15" hidden="1" customHeight="1" x14ac:dyDescent="0.25"/>
    <row r="37691" ht="15" hidden="1" customHeight="1" x14ac:dyDescent="0.25"/>
    <row r="37692" ht="15" hidden="1" customHeight="1" x14ac:dyDescent="0.25"/>
    <row r="37693" ht="15" hidden="1" customHeight="1" x14ac:dyDescent="0.25"/>
    <row r="37694" ht="15" hidden="1" customHeight="1" x14ac:dyDescent="0.25"/>
    <row r="37695" ht="15" hidden="1" customHeight="1" x14ac:dyDescent="0.25"/>
    <row r="37696" ht="15" hidden="1" customHeight="1" x14ac:dyDescent="0.25"/>
    <row r="37697" ht="15" hidden="1" customHeight="1" x14ac:dyDescent="0.25"/>
    <row r="37698" ht="15" hidden="1" customHeight="1" x14ac:dyDescent="0.25"/>
    <row r="37699" ht="15" hidden="1" customHeight="1" x14ac:dyDescent="0.25"/>
    <row r="37700" ht="15" hidden="1" customHeight="1" x14ac:dyDescent="0.25"/>
    <row r="37701" ht="15" hidden="1" customHeight="1" x14ac:dyDescent="0.25"/>
    <row r="37702" ht="15" hidden="1" customHeight="1" x14ac:dyDescent="0.25"/>
    <row r="37703" ht="15" hidden="1" customHeight="1" x14ac:dyDescent="0.25"/>
    <row r="37704" ht="15" hidden="1" customHeight="1" x14ac:dyDescent="0.25"/>
    <row r="37705" ht="15" hidden="1" customHeight="1" x14ac:dyDescent="0.25"/>
    <row r="37706" ht="15" hidden="1" customHeight="1" x14ac:dyDescent="0.25"/>
    <row r="37707" ht="15" hidden="1" customHeight="1" x14ac:dyDescent="0.25"/>
    <row r="37708" ht="15" hidden="1" customHeight="1" x14ac:dyDescent="0.25"/>
    <row r="37709" ht="15" hidden="1" customHeight="1" x14ac:dyDescent="0.25"/>
    <row r="37710" ht="15" hidden="1" customHeight="1" x14ac:dyDescent="0.25"/>
    <row r="37711" ht="15" hidden="1" customHeight="1" x14ac:dyDescent="0.25"/>
    <row r="37712" ht="15" hidden="1" customHeight="1" x14ac:dyDescent="0.25"/>
    <row r="37713" ht="15" hidden="1" customHeight="1" x14ac:dyDescent="0.25"/>
    <row r="37714" ht="15" hidden="1" customHeight="1" x14ac:dyDescent="0.25"/>
    <row r="37715" ht="15" hidden="1" customHeight="1" x14ac:dyDescent="0.25"/>
    <row r="37716" ht="15" hidden="1" customHeight="1" x14ac:dyDescent="0.25"/>
    <row r="37717" ht="15" hidden="1" customHeight="1" x14ac:dyDescent="0.25"/>
    <row r="37718" ht="15" hidden="1" customHeight="1" x14ac:dyDescent="0.25"/>
    <row r="37719" ht="15" hidden="1" customHeight="1" x14ac:dyDescent="0.25"/>
    <row r="37720" ht="15" hidden="1" customHeight="1" x14ac:dyDescent="0.25"/>
    <row r="37721" ht="15" hidden="1" customHeight="1" x14ac:dyDescent="0.25"/>
    <row r="37722" ht="15" hidden="1" customHeight="1" x14ac:dyDescent="0.25"/>
    <row r="37723" ht="15" hidden="1" customHeight="1" x14ac:dyDescent="0.25"/>
    <row r="37724" ht="15" hidden="1" customHeight="1" x14ac:dyDescent="0.25"/>
    <row r="37725" ht="15" hidden="1" customHeight="1" x14ac:dyDescent="0.25"/>
    <row r="37726" ht="15" hidden="1" customHeight="1" x14ac:dyDescent="0.25"/>
    <row r="37727" ht="15" hidden="1" customHeight="1" x14ac:dyDescent="0.25"/>
    <row r="37728" ht="15" hidden="1" customHeight="1" x14ac:dyDescent="0.25"/>
    <row r="37729" ht="15" hidden="1" customHeight="1" x14ac:dyDescent="0.25"/>
    <row r="37730" ht="15" hidden="1" customHeight="1" x14ac:dyDescent="0.25"/>
    <row r="37731" ht="15" hidden="1" customHeight="1" x14ac:dyDescent="0.25"/>
    <row r="37732" ht="15" hidden="1" customHeight="1" x14ac:dyDescent="0.25"/>
    <row r="37733" ht="15" hidden="1" customHeight="1" x14ac:dyDescent="0.25"/>
    <row r="37734" ht="15" hidden="1" customHeight="1" x14ac:dyDescent="0.25"/>
    <row r="37735" ht="15" hidden="1" customHeight="1" x14ac:dyDescent="0.25"/>
    <row r="37736" ht="15" hidden="1" customHeight="1" x14ac:dyDescent="0.25"/>
    <row r="37737" ht="15" hidden="1" customHeight="1" x14ac:dyDescent="0.25"/>
    <row r="37738" ht="15" hidden="1" customHeight="1" x14ac:dyDescent="0.25"/>
    <row r="37739" ht="15" hidden="1" customHeight="1" x14ac:dyDescent="0.25"/>
    <row r="37740" ht="15" hidden="1" customHeight="1" x14ac:dyDescent="0.25"/>
    <row r="37741" ht="15" hidden="1" customHeight="1" x14ac:dyDescent="0.25"/>
    <row r="37742" ht="15" hidden="1" customHeight="1" x14ac:dyDescent="0.25"/>
    <row r="37743" ht="15" hidden="1" customHeight="1" x14ac:dyDescent="0.25"/>
    <row r="37744" ht="15" hidden="1" customHeight="1" x14ac:dyDescent="0.25"/>
    <row r="37745" ht="15" hidden="1" customHeight="1" x14ac:dyDescent="0.25"/>
    <row r="37746" ht="15" hidden="1" customHeight="1" x14ac:dyDescent="0.25"/>
    <row r="37747" ht="15" hidden="1" customHeight="1" x14ac:dyDescent="0.25"/>
    <row r="37748" ht="15" hidden="1" customHeight="1" x14ac:dyDescent="0.25"/>
    <row r="37749" ht="15" hidden="1" customHeight="1" x14ac:dyDescent="0.25"/>
    <row r="37750" ht="15" hidden="1" customHeight="1" x14ac:dyDescent="0.25"/>
    <row r="37751" ht="15" hidden="1" customHeight="1" x14ac:dyDescent="0.25"/>
    <row r="37752" ht="15" hidden="1" customHeight="1" x14ac:dyDescent="0.25"/>
    <row r="37753" ht="15" hidden="1" customHeight="1" x14ac:dyDescent="0.25"/>
    <row r="37754" ht="15" hidden="1" customHeight="1" x14ac:dyDescent="0.25"/>
    <row r="37755" ht="15" hidden="1" customHeight="1" x14ac:dyDescent="0.25"/>
    <row r="37756" ht="15" hidden="1" customHeight="1" x14ac:dyDescent="0.25"/>
    <row r="37757" ht="15" hidden="1" customHeight="1" x14ac:dyDescent="0.25"/>
    <row r="37758" ht="15" hidden="1" customHeight="1" x14ac:dyDescent="0.25"/>
    <row r="37759" ht="15" hidden="1" customHeight="1" x14ac:dyDescent="0.25"/>
    <row r="37760" ht="15" hidden="1" customHeight="1" x14ac:dyDescent="0.25"/>
    <row r="37761" ht="15" hidden="1" customHeight="1" x14ac:dyDescent="0.25"/>
    <row r="37762" ht="15" hidden="1" customHeight="1" x14ac:dyDescent="0.25"/>
    <row r="37763" ht="15" hidden="1" customHeight="1" x14ac:dyDescent="0.25"/>
    <row r="37764" ht="15" hidden="1" customHeight="1" x14ac:dyDescent="0.25"/>
    <row r="37765" ht="15" hidden="1" customHeight="1" x14ac:dyDescent="0.25"/>
    <row r="37766" ht="15" hidden="1" customHeight="1" x14ac:dyDescent="0.25"/>
    <row r="37767" ht="15" hidden="1" customHeight="1" x14ac:dyDescent="0.25"/>
    <row r="37768" ht="15" hidden="1" customHeight="1" x14ac:dyDescent="0.25"/>
    <row r="37769" ht="15" hidden="1" customHeight="1" x14ac:dyDescent="0.25"/>
    <row r="37770" ht="15" hidden="1" customHeight="1" x14ac:dyDescent="0.25"/>
    <row r="37771" ht="15" hidden="1" customHeight="1" x14ac:dyDescent="0.25"/>
    <row r="37772" ht="15" hidden="1" customHeight="1" x14ac:dyDescent="0.25"/>
    <row r="37773" ht="15" hidden="1" customHeight="1" x14ac:dyDescent="0.25"/>
    <row r="37774" ht="15" hidden="1" customHeight="1" x14ac:dyDescent="0.25"/>
    <row r="37775" ht="15" hidden="1" customHeight="1" x14ac:dyDescent="0.25"/>
    <row r="37776" ht="15" hidden="1" customHeight="1" x14ac:dyDescent="0.25"/>
    <row r="37777" ht="15" hidden="1" customHeight="1" x14ac:dyDescent="0.25"/>
    <row r="37778" ht="15" hidden="1" customHeight="1" x14ac:dyDescent="0.25"/>
    <row r="37779" ht="15" hidden="1" customHeight="1" x14ac:dyDescent="0.25"/>
    <row r="37780" ht="15" hidden="1" customHeight="1" x14ac:dyDescent="0.25"/>
    <row r="37781" ht="15" hidden="1" customHeight="1" x14ac:dyDescent="0.25"/>
    <row r="37782" ht="15" hidden="1" customHeight="1" x14ac:dyDescent="0.25"/>
    <row r="37783" ht="15" hidden="1" customHeight="1" x14ac:dyDescent="0.25"/>
    <row r="37784" ht="15" hidden="1" customHeight="1" x14ac:dyDescent="0.25"/>
    <row r="37785" ht="15" hidden="1" customHeight="1" x14ac:dyDescent="0.25"/>
    <row r="37786" ht="15" hidden="1" customHeight="1" x14ac:dyDescent="0.25"/>
    <row r="37787" ht="15" hidden="1" customHeight="1" x14ac:dyDescent="0.25"/>
    <row r="37788" ht="15" hidden="1" customHeight="1" x14ac:dyDescent="0.25"/>
    <row r="37789" ht="15" hidden="1" customHeight="1" x14ac:dyDescent="0.25"/>
    <row r="37790" ht="15" hidden="1" customHeight="1" x14ac:dyDescent="0.25"/>
    <row r="37791" ht="15" hidden="1" customHeight="1" x14ac:dyDescent="0.25"/>
    <row r="37792" ht="15" hidden="1" customHeight="1" x14ac:dyDescent="0.25"/>
    <row r="37793" ht="15" hidden="1" customHeight="1" x14ac:dyDescent="0.25"/>
    <row r="37794" ht="15" hidden="1" customHeight="1" x14ac:dyDescent="0.25"/>
    <row r="37795" ht="15" hidden="1" customHeight="1" x14ac:dyDescent="0.25"/>
    <row r="37796" ht="15" hidden="1" customHeight="1" x14ac:dyDescent="0.25"/>
    <row r="37797" ht="15" hidden="1" customHeight="1" x14ac:dyDescent="0.25"/>
    <row r="37798" ht="15" hidden="1" customHeight="1" x14ac:dyDescent="0.25"/>
    <row r="37799" ht="15" hidden="1" customHeight="1" x14ac:dyDescent="0.25"/>
    <row r="37800" ht="15" hidden="1" customHeight="1" x14ac:dyDescent="0.25"/>
    <row r="37801" ht="15" hidden="1" customHeight="1" x14ac:dyDescent="0.25"/>
    <row r="37802" ht="15" hidden="1" customHeight="1" x14ac:dyDescent="0.25"/>
    <row r="37803" ht="15" hidden="1" customHeight="1" x14ac:dyDescent="0.25"/>
    <row r="37804" ht="15" hidden="1" customHeight="1" x14ac:dyDescent="0.25"/>
    <row r="37805" ht="15" hidden="1" customHeight="1" x14ac:dyDescent="0.25"/>
    <row r="37806" ht="15" hidden="1" customHeight="1" x14ac:dyDescent="0.25"/>
    <row r="37807" ht="15" hidden="1" customHeight="1" x14ac:dyDescent="0.25"/>
    <row r="37808" ht="15" hidden="1" customHeight="1" x14ac:dyDescent="0.25"/>
    <row r="37809" ht="15" hidden="1" customHeight="1" x14ac:dyDescent="0.25"/>
    <row r="37810" ht="15" hidden="1" customHeight="1" x14ac:dyDescent="0.25"/>
    <row r="37811" ht="15" hidden="1" customHeight="1" x14ac:dyDescent="0.25"/>
    <row r="37812" ht="15" hidden="1" customHeight="1" x14ac:dyDescent="0.25"/>
    <row r="37813" ht="15" hidden="1" customHeight="1" x14ac:dyDescent="0.25"/>
    <row r="37814" ht="15" hidden="1" customHeight="1" x14ac:dyDescent="0.25"/>
    <row r="37815" ht="15" hidden="1" customHeight="1" x14ac:dyDescent="0.25"/>
    <row r="37816" ht="15" hidden="1" customHeight="1" x14ac:dyDescent="0.25"/>
    <row r="37817" ht="15" hidden="1" customHeight="1" x14ac:dyDescent="0.25"/>
    <row r="37818" ht="15" hidden="1" customHeight="1" x14ac:dyDescent="0.25"/>
    <row r="37819" ht="15" hidden="1" customHeight="1" x14ac:dyDescent="0.25"/>
    <row r="37820" ht="15" hidden="1" customHeight="1" x14ac:dyDescent="0.25"/>
    <row r="37821" ht="15" hidden="1" customHeight="1" x14ac:dyDescent="0.25"/>
    <row r="37822" ht="15" hidden="1" customHeight="1" x14ac:dyDescent="0.25"/>
    <row r="37823" ht="15" hidden="1" customHeight="1" x14ac:dyDescent="0.25"/>
    <row r="37824" ht="15" hidden="1" customHeight="1" x14ac:dyDescent="0.25"/>
    <row r="37825" ht="15" hidden="1" customHeight="1" x14ac:dyDescent="0.25"/>
    <row r="37826" ht="15" hidden="1" customHeight="1" x14ac:dyDescent="0.25"/>
    <row r="37827" ht="15" hidden="1" customHeight="1" x14ac:dyDescent="0.25"/>
    <row r="37828" ht="15" hidden="1" customHeight="1" x14ac:dyDescent="0.25"/>
    <row r="37829" ht="15" hidden="1" customHeight="1" x14ac:dyDescent="0.25"/>
    <row r="37830" ht="15" hidden="1" customHeight="1" x14ac:dyDescent="0.25"/>
    <row r="37831" ht="15" hidden="1" customHeight="1" x14ac:dyDescent="0.25"/>
    <row r="37832" ht="15" hidden="1" customHeight="1" x14ac:dyDescent="0.25"/>
    <row r="37833" ht="15" hidden="1" customHeight="1" x14ac:dyDescent="0.25"/>
    <row r="37834" ht="15" hidden="1" customHeight="1" x14ac:dyDescent="0.25"/>
    <row r="37835" ht="15" hidden="1" customHeight="1" x14ac:dyDescent="0.25"/>
    <row r="37836" ht="15" hidden="1" customHeight="1" x14ac:dyDescent="0.25"/>
    <row r="37837" ht="15" hidden="1" customHeight="1" x14ac:dyDescent="0.25"/>
    <row r="37838" ht="15" hidden="1" customHeight="1" x14ac:dyDescent="0.25"/>
    <row r="37839" ht="15" hidden="1" customHeight="1" x14ac:dyDescent="0.25"/>
    <row r="37840" ht="15" hidden="1" customHeight="1" x14ac:dyDescent="0.25"/>
    <row r="37841" ht="15" hidden="1" customHeight="1" x14ac:dyDescent="0.25"/>
    <row r="37842" ht="15" hidden="1" customHeight="1" x14ac:dyDescent="0.25"/>
    <row r="37843" ht="15" hidden="1" customHeight="1" x14ac:dyDescent="0.25"/>
    <row r="37844" ht="15" hidden="1" customHeight="1" x14ac:dyDescent="0.25"/>
    <row r="37845" ht="15" hidden="1" customHeight="1" x14ac:dyDescent="0.25"/>
    <row r="37846" ht="15" hidden="1" customHeight="1" x14ac:dyDescent="0.25"/>
    <row r="37847" ht="15" hidden="1" customHeight="1" x14ac:dyDescent="0.25"/>
    <row r="37848" ht="15" hidden="1" customHeight="1" x14ac:dyDescent="0.25"/>
    <row r="37849" ht="15" hidden="1" customHeight="1" x14ac:dyDescent="0.25"/>
    <row r="37850" ht="15" hidden="1" customHeight="1" x14ac:dyDescent="0.25"/>
    <row r="37851" ht="15" hidden="1" customHeight="1" x14ac:dyDescent="0.25"/>
    <row r="37852" ht="15" hidden="1" customHeight="1" x14ac:dyDescent="0.25"/>
    <row r="37853" ht="15" hidden="1" customHeight="1" x14ac:dyDescent="0.25"/>
    <row r="37854" ht="15" hidden="1" customHeight="1" x14ac:dyDescent="0.25"/>
    <row r="37855" ht="15" hidden="1" customHeight="1" x14ac:dyDescent="0.25"/>
    <row r="37856" ht="15" hidden="1" customHeight="1" x14ac:dyDescent="0.25"/>
    <row r="37857" ht="15" hidden="1" customHeight="1" x14ac:dyDescent="0.25"/>
    <row r="37858" ht="15" hidden="1" customHeight="1" x14ac:dyDescent="0.25"/>
    <row r="37859" ht="15" hidden="1" customHeight="1" x14ac:dyDescent="0.25"/>
    <row r="37860" ht="15" hidden="1" customHeight="1" x14ac:dyDescent="0.25"/>
    <row r="37861" ht="15" hidden="1" customHeight="1" x14ac:dyDescent="0.25"/>
    <row r="37862" ht="15" hidden="1" customHeight="1" x14ac:dyDescent="0.25"/>
    <row r="37863" ht="15" hidden="1" customHeight="1" x14ac:dyDescent="0.25"/>
    <row r="37864" ht="15" hidden="1" customHeight="1" x14ac:dyDescent="0.25"/>
    <row r="37865" ht="15" hidden="1" customHeight="1" x14ac:dyDescent="0.25"/>
    <row r="37866" ht="15" hidden="1" customHeight="1" x14ac:dyDescent="0.25"/>
    <row r="37867" ht="15" hidden="1" customHeight="1" x14ac:dyDescent="0.25"/>
    <row r="37868" ht="15" hidden="1" customHeight="1" x14ac:dyDescent="0.25"/>
    <row r="37869" ht="15" hidden="1" customHeight="1" x14ac:dyDescent="0.25"/>
    <row r="37870" ht="15" hidden="1" customHeight="1" x14ac:dyDescent="0.25"/>
    <row r="37871" ht="15" hidden="1" customHeight="1" x14ac:dyDescent="0.25"/>
    <row r="37872" ht="15" hidden="1" customHeight="1" x14ac:dyDescent="0.25"/>
    <row r="37873" ht="15" hidden="1" customHeight="1" x14ac:dyDescent="0.25"/>
    <row r="37874" ht="15" hidden="1" customHeight="1" x14ac:dyDescent="0.25"/>
    <row r="37875" ht="15" hidden="1" customHeight="1" x14ac:dyDescent="0.25"/>
    <row r="37876" ht="15" hidden="1" customHeight="1" x14ac:dyDescent="0.25"/>
    <row r="37877" ht="15" hidden="1" customHeight="1" x14ac:dyDescent="0.25"/>
    <row r="37878" ht="15" hidden="1" customHeight="1" x14ac:dyDescent="0.25"/>
    <row r="37879" ht="15" hidden="1" customHeight="1" x14ac:dyDescent="0.25"/>
    <row r="37880" ht="15" hidden="1" customHeight="1" x14ac:dyDescent="0.25"/>
    <row r="37881" ht="15" hidden="1" customHeight="1" x14ac:dyDescent="0.25"/>
    <row r="37882" ht="15" hidden="1" customHeight="1" x14ac:dyDescent="0.25"/>
    <row r="37883" ht="15" hidden="1" customHeight="1" x14ac:dyDescent="0.25"/>
    <row r="37884" ht="15" hidden="1" customHeight="1" x14ac:dyDescent="0.25"/>
    <row r="37885" ht="15" hidden="1" customHeight="1" x14ac:dyDescent="0.25"/>
    <row r="37886" ht="15" hidden="1" customHeight="1" x14ac:dyDescent="0.25"/>
    <row r="37887" ht="15" hidden="1" customHeight="1" x14ac:dyDescent="0.25"/>
    <row r="37888" ht="15" hidden="1" customHeight="1" x14ac:dyDescent="0.25"/>
    <row r="37889" ht="15" hidden="1" customHeight="1" x14ac:dyDescent="0.25"/>
    <row r="37890" ht="15" hidden="1" customHeight="1" x14ac:dyDescent="0.25"/>
    <row r="37891" ht="15" hidden="1" customHeight="1" x14ac:dyDescent="0.25"/>
    <row r="37892" ht="15" hidden="1" customHeight="1" x14ac:dyDescent="0.25"/>
    <row r="37893" ht="15" hidden="1" customHeight="1" x14ac:dyDescent="0.25"/>
    <row r="37894" ht="15" hidden="1" customHeight="1" x14ac:dyDescent="0.25"/>
    <row r="37895" ht="15" hidden="1" customHeight="1" x14ac:dyDescent="0.25"/>
    <row r="37896" ht="15" hidden="1" customHeight="1" x14ac:dyDescent="0.25"/>
    <row r="37897" ht="15" hidden="1" customHeight="1" x14ac:dyDescent="0.25"/>
    <row r="37898" ht="15" hidden="1" customHeight="1" x14ac:dyDescent="0.25"/>
    <row r="37899" ht="15" hidden="1" customHeight="1" x14ac:dyDescent="0.25"/>
    <row r="37900" ht="15" hidden="1" customHeight="1" x14ac:dyDescent="0.25"/>
    <row r="37901" ht="15" hidden="1" customHeight="1" x14ac:dyDescent="0.25"/>
    <row r="37902" ht="15" hidden="1" customHeight="1" x14ac:dyDescent="0.25"/>
    <row r="37903" ht="15" hidden="1" customHeight="1" x14ac:dyDescent="0.25"/>
    <row r="37904" ht="15" hidden="1" customHeight="1" x14ac:dyDescent="0.25"/>
    <row r="37905" ht="15" hidden="1" customHeight="1" x14ac:dyDescent="0.25"/>
    <row r="37906" ht="15" hidden="1" customHeight="1" x14ac:dyDescent="0.25"/>
    <row r="37907" ht="15" hidden="1" customHeight="1" x14ac:dyDescent="0.25"/>
    <row r="37908" ht="15" hidden="1" customHeight="1" x14ac:dyDescent="0.25"/>
    <row r="37909" ht="15" hidden="1" customHeight="1" x14ac:dyDescent="0.25"/>
    <row r="37910" ht="15" hidden="1" customHeight="1" x14ac:dyDescent="0.25"/>
    <row r="37911" ht="15" hidden="1" customHeight="1" x14ac:dyDescent="0.25"/>
    <row r="37912" ht="15" hidden="1" customHeight="1" x14ac:dyDescent="0.25"/>
    <row r="37913" ht="15" hidden="1" customHeight="1" x14ac:dyDescent="0.25"/>
    <row r="37914" ht="15" hidden="1" customHeight="1" x14ac:dyDescent="0.25"/>
    <row r="37915" ht="15" hidden="1" customHeight="1" x14ac:dyDescent="0.25"/>
    <row r="37916" ht="15" hidden="1" customHeight="1" x14ac:dyDescent="0.25"/>
    <row r="37917" ht="15" hidden="1" customHeight="1" x14ac:dyDescent="0.25"/>
    <row r="37918" ht="15" hidden="1" customHeight="1" x14ac:dyDescent="0.25"/>
    <row r="37919" ht="15" hidden="1" customHeight="1" x14ac:dyDescent="0.25"/>
    <row r="37920" ht="15" hidden="1" customHeight="1" x14ac:dyDescent="0.25"/>
    <row r="37921" ht="15" hidden="1" customHeight="1" x14ac:dyDescent="0.25"/>
    <row r="37922" ht="15" hidden="1" customHeight="1" x14ac:dyDescent="0.25"/>
    <row r="37923" ht="15" hidden="1" customHeight="1" x14ac:dyDescent="0.25"/>
    <row r="37924" ht="15" hidden="1" customHeight="1" x14ac:dyDescent="0.25"/>
    <row r="37925" ht="15" hidden="1" customHeight="1" x14ac:dyDescent="0.25"/>
    <row r="37926" ht="15" hidden="1" customHeight="1" x14ac:dyDescent="0.25"/>
    <row r="37927" ht="15" hidden="1" customHeight="1" x14ac:dyDescent="0.25"/>
    <row r="37928" ht="15" hidden="1" customHeight="1" x14ac:dyDescent="0.25"/>
    <row r="37929" ht="15" hidden="1" customHeight="1" x14ac:dyDescent="0.25"/>
    <row r="37930" ht="15" hidden="1" customHeight="1" x14ac:dyDescent="0.25"/>
    <row r="37931" ht="15" hidden="1" customHeight="1" x14ac:dyDescent="0.25"/>
    <row r="37932" ht="15" hidden="1" customHeight="1" x14ac:dyDescent="0.25"/>
    <row r="37933" ht="15" hidden="1" customHeight="1" x14ac:dyDescent="0.25"/>
    <row r="37934" ht="15" hidden="1" customHeight="1" x14ac:dyDescent="0.25"/>
    <row r="37935" ht="15" hidden="1" customHeight="1" x14ac:dyDescent="0.25"/>
    <row r="37936" ht="15" hidden="1" customHeight="1" x14ac:dyDescent="0.25"/>
    <row r="37937" ht="15" hidden="1" customHeight="1" x14ac:dyDescent="0.25"/>
    <row r="37938" ht="15" hidden="1" customHeight="1" x14ac:dyDescent="0.25"/>
    <row r="37939" ht="15" hidden="1" customHeight="1" x14ac:dyDescent="0.25"/>
    <row r="37940" ht="15" hidden="1" customHeight="1" x14ac:dyDescent="0.25"/>
    <row r="37941" ht="15" hidden="1" customHeight="1" x14ac:dyDescent="0.25"/>
    <row r="37942" ht="15" hidden="1" customHeight="1" x14ac:dyDescent="0.25"/>
    <row r="37943" ht="15" hidden="1" customHeight="1" x14ac:dyDescent="0.25"/>
    <row r="37944" ht="15" hidden="1" customHeight="1" x14ac:dyDescent="0.25"/>
    <row r="37945" ht="15" hidden="1" customHeight="1" x14ac:dyDescent="0.25"/>
    <row r="37946" ht="15" hidden="1" customHeight="1" x14ac:dyDescent="0.25"/>
    <row r="37947" ht="15" hidden="1" customHeight="1" x14ac:dyDescent="0.25"/>
    <row r="37948" ht="15" hidden="1" customHeight="1" x14ac:dyDescent="0.25"/>
    <row r="37949" ht="15" hidden="1" customHeight="1" x14ac:dyDescent="0.25"/>
    <row r="37950" ht="15" hidden="1" customHeight="1" x14ac:dyDescent="0.25"/>
    <row r="37951" ht="15" hidden="1" customHeight="1" x14ac:dyDescent="0.25"/>
    <row r="37952" ht="15" hidden="1" customHeight="1" x14ac:dyDescent="0.25"/>
    <row r="37953" ht="15" hidden="1" customHeight="1" x14ac:dyDescent="0.25"/>
    <row r="37954" ht="15" hidden="1" customHeight="1" x14ac:dyDescent="0.25"/>
    <row r="37955" ht="15" hidden="1" customHeight="1" x14ac:dyDescent="0.25"/>
    <row r="37956" ht="15" hidden="1" customHeight="1" x14ac:dyDescent="0.25"/>
    <row r="37957" ht="15" hidden="1" customHeight="1" x14ac:dyDescent="0.25"/>
    <row r="37958" ht="15" hidden="1" customHeight="1" x14ac:dyDescent="0.25"/>
    <row r="37959" ht="15" hidden="1" customHeight="1" x14ac:dyDescent="0.25"/>
    <row r="37960" ht="15" hidden="1" customHeight="1" x14ac:dyDescent="0.25"/>
    <row r="37961" ht="15" hidden="1" customHeight="1" x14ac:dyDescent="0.25"/>
    <row r="37962" ht="15" hidden="1" customHeight="1" x14ac:dyDescent="0.25"/>
    <row r="37963" ht="15" hidden="1" customHeight="1" x14ac:dyDescent="0.25"/>
    <row r="37964" ht="15" hidden="1" customHeight="1" x14ac:dyDescent="0.25"/>
    <row r="37965" ht="15" hidden="1" customHeight="1" x14ac:dyDescent="0.25"/>
    <row r="37966" ht="15" hidden="1" customHeight="1" x14ac:dyDescent="0.25"/>
    <row r="37967" ht="15" hidden="1" customHeight="1" x14ac:dyDescent="0.25"/>
    <row r="37968" ht="15" hidden="1" customHeight="1" x14ac:dyDescent="0.25"/>
    <row r="37969" ht="15" hidden="1" customHeight="1" x14ac:dyDescent="0.25"/>
    <row r="37970" ht="15" hidden="1" customHeight="1" x14ac:dyDescent="0.25"/>
    <row r="37971" ht="15" hidden="1" customHeight="1" x14ac:dyDescent="0.25"/>
    <row r="37972" ht="15" hidden="1" customHeight="1" x14ac:dyDescent="0.25"/>
    <row r="37973" ht="15" hidden="1" customHeight="1" x14ac:dyDescent="0.25"/>
    <row r="37974" ht="15" hidden="1" customHeight="1" x14ac:dyDescent="0.25"/>
    <row r="37975" ht="15" hidden="1" customHeight="1" x14ac:dyDescent="0.25"/>
    <row r="37976" ht="15" hidden="1" customHeight="1" x14ac:dyDescent="0.25"/>
    <row r="37977" ht="15" hidden="1" customHeight="1" x14ac:dyDescent="0.25"/>
    <row r="37978" ht="15" hidden="1" customHeight="1" x14ac:dyDescent="0.25"/>
    <row r="37979" ht="15" hidden="1" customHeight="1" x14ac:dyDescent="0.25"/>
    <row r="37980" ht="15" hidden="1" customHeight="1" x14ac:dyDescent="0.25"/>
    <row r="37981" ht="15" hidden="1" customHeight="1" x14ac:dyDescent="0.25"/>
    <row r="37982" ht="15" hidden="1" customHeight="1" x14ac:dyDescent="0.25"/>
    <row r="37983" ht="15" hidden="1" customHeight="1" x14ac:dyDescent="0.25"/>
    <row r="37984" ht="15" hidden="1" customHeight="1" x14ac:dyDescent="0.25"/>
    <row r="37985" ht="15" hidden="1" customHeight="1" x14ac:dyDescent="0.25"/>
    <row r="37986" ht="15" hidden="1" customHeight="1" x14ac:dyDescent="0.25"/>
    <row r="37987" ht="15" hidden="1" customHeight="1" x14ac:dyDescent="0.25"/>
    <row r="37988" ht="15" hidden="1" customHeight="1" x14ac:dyDescent="0.25"/>
    <row r="37989" ht="15" hidden="1" customHeight="1" x14ac:dyDescent="0.25"/>
    <row r="37990" ht="15" hidden="1" customHeight="1" x14ac:dyDescent="0.25"/>
    <row r="37991" ht="15" hidden="1" customHeight="1" x14ac:dyDescent="0.25"/>
    <row r="37992" ht="15" hidden="1" customHeight="1" x14ac:dyDescent="0.25"/>
    <row r="37993" ht="15" hidden="1" customHeight="1" x14ac:dyDescent="0.25"/>
    <row r="37994" ht="15" hidden="1" customHeight="1" x14ac:dyDescent="0.25"/>
    <row r="37995" ht="15" hidden="1" customHeight="1" x14ac:dyDescent="0.25"/>
    <row r="37996" ht="15" hidden="1" customHeight="1" x14ac:dyDescent="0.25"/>
    <row r="37997" ht="15" hidden="1" customHeight="1" x14ac:dyDescent="0.25"/>
    <row r="37998" ht="15" hidden="1" customHeight="1" x14ac:dyDescent="0.25"/>
    <row r="37999" ht="15" hidden="1" customHeight="1" x14ac:dyDescent="0.25"/>
    <row r="38000" ht="15" hidden="1" customHeight="1" x14ac:dyDescent="0.25"/>
    <row r="38001" ht="15" hidden="1" customHeight="1" x14ac:dyDescent="0.25"/>
    <row r="38002" ht="15" hidden="1" customHeight="1" x14ac:dyDescent="0.25"/>
    <row r="38003" ht="15" hidden="1" customHeight="1" x14ac:dyDescent="0.25"/>
    <row r="38004" ht="15" hidden="1" customHeight="1" x14ac:dyDescent="0.25"/>
    <row r="38005" ht="15" hidden="1" customHeight="1" x14ac:dyDescent="0.25"/>
    <row r="38006" ht="15" hidden="1" customHeight="1" x14ac:dyDescent="0.25"/>
    <row r="38007" ht="15" hidden="1" customHeight="1" x14ac:dyDescent="0.25"/>
    <row r="38008" ht="15" hidden="1" customHeight="1" x14ac:dyDescent="0.25"/>
    <row r="38009" ht="15" hidden="1" customHeight="1" x14ac:dyDescent="0.25"/>
    <row r="38010" ht="15" hidden="1" customHeight="1" x14ac:dyDescent="0.25"/>
    <row r="38011" ht="15" hidden="1" customHeight="1" x14ac:dyDescent="0.25"/>
    <row r="38012" ht="15" hidden="1" customHeight="1" x14ac:dyDescent="0.25"/>
    <row r="38013" ht="15" hidden="1" customHeight="1" x14ac:dyDescent="0.25"/>
    <row r="38014" ht="15" hidden="1" customHeight="1" x14ac:dyDescent="0.25"/>
    <row r="38015" ht="15" hidden="1" customHeight="1" x14ac:dyDescent="0.25"/>
    <row r="38016" ht="15" hidden="1" customHeight="1" x14ac:dyDescent="0.25"/>
    <row r="38017" ht="15" hidden="1" customHeight="1" x14ac:dyDescent="0.25"/>
    <row r="38018" ht="15" hidden="1" customHeight="1" x14ac:dyDescent="0.25"/>
    <row r="38019" ht="15" hidden="1" customHeight="1" x14ac:dyDescent="0.25"/>
    <row r="38020" ht="15" hidden="1" customHeight="1" x14ac:dyDescent="0.25"/>
    <row r="38021" ht="15" hidden="1" customHeight="1" x14ac:dyDescent="0.25"/>
    <row r="38022" ht="15" hidden="1" customHeight="1" x14ac:dyDescent="0.25"/>
    <row r="38023" ht="15" hidden="1" customHeight="1" x14ac:dyDescent="0.25"/>
    <row r="38024" ht="15" hidden="1" customHeight="1" x14ac:dyDescent="0.25"/>
    <row r="38025" ht="15" hidden="1" customHeight="1" x14ac:dyDescent="0.25"/>
    <row r="38026" ht="15" hidden="1" customHeight="1" x14ac:dyDescent="0.25"/>
    <row r="38027" ht="15" hidden="1" customHeight="1" x14ac:dyDescent="0.25"/>
    <row r="38028" ht="15" hidden="1" customHeight="1" x14ac:dyDescent="0.25"/>
    <row r="38029" ht="15" hidden="1" customHeight="1" x14ac:dyDescent="0.25"/>
    <row r="38030" ht="15" hidden="1" customHeight="1" x14ac:dyDescent="0.25"/>
    <row r="38031" ht="15" hidden="1" customHeight="1" x14ac:dyDescent="0.25"/>
    <row r="38032" ht="15" hidden="1" customHeight="1" x14ac:dyDescent="0.25"/>
    <row r="38033" ht="15" hidden="1" customHeight="1" x14ac:dyDescent="0.25"/>
    <row r="38034" ht="15" hidden="1" customHeight="1" x14ac:dyDescent="0.25"/>
    <row r="38035" ht="15" hidden="1" customHeight="1" x14ac:dyDescent="0.25"/>
    <row r="38036" ht="15" hidden="1" customHeight="1" x14ac:dyDescent="0.25"/>
    <row r="38037" ht="15" hidden="1" customHeight="1" x14ac:dyDescent="0.25"/>
    <row r="38038" ht="15" hidden="1" customHeight="1" x14ac:dyDescent="0.25"/>
    <row r="38039" ht="15" hidden="1" customHeight="1" x14ac:dyDescent="0.25"/>
    <row r="38040" ht="15" hidden="1" customHeight="1" x14ac:dyDescent="0.25"/>
    <row r="38041" ht="15" hidden="1" customHeight="1" x14ac:dyDescent="0.25"/>
    <row r="38042" ht="15" hidden="1" customHeight="1" x14ac:dyDescent="0.25"/>
    <row r="38043" ht="15" hidden="1" customHeight="1" x14ac:dyDescent="0.25"/>
    <row r="38044" ht="15" hidden="1" customHeight="1" x14ac:dyDescent="0.25"/>
    <row r="38045" ht="15" hidden="1" customHeight="1" x14ac:dyDescent="0.25"/>
    <row r="38046" ht="15" hidden="1" customHeight="1" x14ac:dyDescent="0.25"/>
    <row r="38047" ht="15" hidden="1" customHeight="1" x14ac:dyDescent="0.25"/>
    <row r="38048" ht="15" hidden="1" customHeight="1" x14ac:dyDescent="0.25"/>
    <row r="38049" ht="15" hidden="1" customHeight="1" x14ac:dyDescent="0.25"/>
    <row r="38050" ht="15" hidden="1" customHeight="1" x14ac:dyDescent="0.25"/>
    <row r="38051" ht="15" hidden="1" customHeight="1" x14ac:dyDescent="0.25"/>
    <row r="38052" ht="15" hidden="1" customHeight="1" x14ac:dyDescent="0.25"/>
    <row r="38053" ht="15" hidden="1" customHeight="1" x14ac:dyDescent="0.25"/>
    <row r="38054" ht="15" hidden="1" customHeight="1" x14ac:dyDescent="0.25"/>
    <row r="38055" ht="15" hidden="1" customHeight="1" x14ac:dyDescent="0.25"/>
    <row r="38056" ht="15" hidden="1" customHeight="1" x14ac:dyDescent="0.25"/>
    <row r="38057" ht="15" hidden="1" customHeight="1" x14ac:dyDescent="0.25"/>
    <row r="38058" ht="15" hidden="1" customHeight="1" x14ac:dyDescent="0.25"/>
    <row r="38059" ht="15" hidden="1" customHeight="1" x14ac:dyDescent="0.25"/>
    <row r="38060" ht="15" hidden="1" customHeight="1" x14ac:dyDescent="0.25"/>
    <row r="38061" ht="15" hidden="1" customHeight="1" x14ac:dyDescent="0.25"/>
    <row r="38062" ht="15" hidden="1" customHeight="1" x14ac:dyDescent="0.25"/>
    <row r="38063" ht="15" hidden="1" customHeight="1" x14ac:dyDescent="0.25"/>
    <row r="38064" ht="15" hidden="1" customHeight="1" x14ac:dyDescent="0.25"/>
    <row r="38065" ht="15" hidden="1" customHeight="1" x14ac:dyDescent="0.25"/>
    <row r="38066" ht="15" hidden="1" customHeight="1" x14ac:dyDescent="0.25"/>
    <row r="38067" ht="15" hidden="1" customHeight="1" x14ac:dyDescent="0.25"/>
    <row r="38068" ht="15" hidden="1" customHeight="1" x14ac:dyDescent="0.25"/>
    <row r="38069" ht="15" hidden="1" customHeight="1" x14ac:dyDescent="0.25"/>
    <row r="38070" ht="15" hidden="1" customHeight="1" x14ac:dyDescent="0.25"/>
    <row r="38071" ht="15" hidden="1" customHeight="1" x14ac:dyDescent="0.25"/>
    <row r="38072" ht="15" hidden="1" customHeight="1" x14ac:dyDescent="0.25"/>
    <row r="38073" ht="15" hidden="1" customHeight="1" x14ac:dyDescent="0.25"/>
    <row r="38074" ht="15" hidden="1" customHeight="1" x14ac:dyDescent="0.25"/>
    <row r="38075" ht="15" hidden="1" customHeight="1" x14ac:dyDescent="0.25"/>
    <row r="38076" ht="15" hidden="1" customHeight="1" x14ac:dyDescent="0.25"/>
    <row r="38077" ht="15" hidden="1" customHeight="1" x14ac:dyDescent="0.25"/>
    <row r="38078" ht="15" hidden="1" customHeight="1" x14ac:dyDescent="0.25"/>
    <row r="38079" ht="15" hidden="1" customHeight="1" x14ac:dyDescent="0.25"/>
    <row r="38080" ht="15" hidden="1" customHeight="1" x14ac:dyDescent="0.25"/>
    <row r="38081" ht="15" hidden="1" customHeight="1" x14ac:dyDescent="0.25"/>
    <row r="38082" ht="15" hidden="1" customHeight="1" x14ac:dyDescent="0.25"/>
    <row r="38083" ht="15" hidden="1" customHeight="1" x14ac:dyDescent="0.25"/>
    <row r="38084" ht="15" hidden="1" customHeight="1" x14ac:dyDescent="0.25"/>
    <row r="38085" ht="15" hidden="1" customHeight="1" x14ac:dyDescent="0.25"/>
    <row r="38086" ht="15" hidden="1" customHeight="1" x14ac:dyDescent="0.25"/>
    <row r="38087" ht="15" hidden="1" customHeight="1" x14ac:dyDescent="0.25"/>
    <row r="38088" ht="15" hidden="1" customHeight="1" x14ac:dyDescent="0.25"/>
    <row r="38089" ht="15" hidden="1" customHeight="1" x14ac:dyDescent="0.25"/>
    <row r="38090" ht="15" hidden="1" customHeight="1" x14ac:dyDescent="0.25"/>
    <row r="38091" ht="15" hidden="1" customHeight="1" x14ac:dyDescent="0.25"/>
    <row r="38092" ht="15" hidden="1" customHeight="1" x14ac:dyDescent="0.25"/>
    <row r="38093" ht="15" hidden="1" customHeight="1" x14ac:dyDescent="0.25"/>
    <row r="38094" ht="15" hidden="1" customHeight="1" x14ac:dyDescent="0.25"/>
    <row r="38095" ht="15" hidden="1" customHeight="1" x14ac:dyDescent="0.25"/>
    <row r="38096" ht="15" hidden="1" customHeight="1" x14ac:dyDescent="0.25"/>
    <row r="38097" ht="15" hidden="1" customHeight="1" x14ac:dyDescent="0.25"/>
    <row r="38098" ht="15" hidden="1" customHeight="1" x14ac:dyDescent="0.25"/>
    <row r="38099" ht="15" hidden="1" customHeight="1" x14ac:dyDescent="0.25"/>
    <row r="38100" ht="15" hidden="1" customHeight="1" x14ac:dyDescent="0.25"/>
    <row r="38101" ht="15" hidden="1" customHeight="1" x14ac:dyDescent="0.25"/>
    <row r="38102" ht="15" hidden="1" customHeight="1" x14ac:dyDescent="0.25"/>
    <row r="38103" ht="15" hidden="1" customHeight="1" x14ac:dyDescent="0.25"/>
    <row r="38104" ht="15" hidden="1" customHeight="1" x14ac:dyDescent="0.25"/>
    <row r="38105" ht="15" hidden="1" customHeight="1" x14ac:dyDescent="0.25"/>
    <row r="38106" ht="15" hidden="1" customHeight="1" x14ac:dyDescent="0.25"/>
    <row r="38107" ht="15" hidden="1" customHeight="1" x14ac:dyDescent="0.25"/>
    <row r="38108" ht="15" hidden="1" customHeight="1" x14ac:dyDescent="0.25"/>
    <row r="38109" ht="15" hidden="1" customHeight="1" x14ac:dyDescent="0.25"/>
    <row r="38110" ht="15" hidden="1" customHeight="1" x14ac:dyDescent="0.25"/>
    <row r="38111" ht="15" hidden="1" customHeight="1" x14ac:dyDescent="0.25"/>
    <row r="38112" ht="15" hidden="1" customHeight="1" x14ac:dyDescent="0.25"/>
    <row r="38113" ht="15" hidden="1" customHeight="1" x14ac:dyDescent="0.25"/>
    <row r="38114" ht="15" hidden="1" customHeight="1" x14ac:dyDescent="0.25"/>
    <row r="38115" ht="15" hidden="1" customHeight="1" x14ac:dyDescent="0.25"/>
    <row r="38116" ht="15" hidden="1" customHeight="1" x14ac:dyDescent="0.25"/>
    <row r="38117" ht="15" hidden="1" customHeight="1" x14ac:dyDescent="0.25"/>
    <row r="38118" ht="15" hidden="1" customHeight="1" x14ac:dyDescent="0.25"/>
    <row r="38119" ht="15" hidden="1" customHeight="1" x14ac:dyDescent="0.25"/>
    <row r="38120" ht="15" hidden="1" customHeight="1" x14ac:dyDescent="0.25"/>
    <row r="38121" ht="15" hidden="1" customHeight="1" x14ac:dyDescent="0.25"/>
    <row r="38122" ht="15" hidden="1" customHeight="1" x14ac:dyDescent="0.25"/>
    <row r="38123" ht="15" hidden="1" customHeight="1" x14ac:dyDescent="0.25"/>
    <row r="38124" ht="15" hidden="1" customHeight="1" x14ac:dyDescent="0.25"/>
    <row r="38125" ht="15" hidden="1" customHeight="1" x14ac:dyDescent="0.25"/>
    <row r="38126" ht="15" hidden="1" customHeight="1" x14ac:dyDescent="0.25"/>
    <row r="38127" ht="15" hidden="1" customHeight="1" x14ac:dyDescent="0.25"/>
    <row r="38128" ht="15" hidden="1" customHeight="1" x14ac:dyDescent="0.25"/>
    <row r="38129" ht="15" hidden="1" customHeight="1" x14ac:dyDescent="0.25"/>
    <row r="38130" ht="15" hidden="1" customHeight="1" x14ac:dyDescent="0.25"/>
    <row r="38131" ht="15" hidden="1" customHeight="1" x14ac:dyDescent="0.25"/>
    <row r="38132" ht="15" hidden="1" customHeight="1" x14ac:dyDescent="0.25"/>
    <row r="38133" ht="15" hidden="1" customHeight="1" x14ac:dyDescent="0.25"/>
    <row r="38134" ht="15" hidden="1" customHeight="1" x14ac:dyDescent="0.25"/>
    <row r="38135" ht="15" hidden="1" customHeight="1" x14ac:dyDescent="0.25"/>
    <row r="38136" ht="15" hidden="1" customHeight="1" x14ac:dyDescent="0.25"/>
    <row r="38137" ht="15" hidden="1" customHeight="1" x14ac:dyDescent="0.25"/>
    <row r="38138" ht="15" hidden="1" customHeight="1" x14ac:dyDescent="0.25"/>
    <row r="38139" ht="15" hidden="1" customHeight="1" x14ac:dyDescent="0.25"/>
    <row r="38140" ht="15" hidden="1" customHeight="1" x14ac:dyDescent="0.25"/>
    <row r="38141" ht="15" hidden="1" customHeight="1" x14ac:dyDescent="0.25"/>
    <row r="38142" ht="15" hidden="1" customHeight="1" x14ac:dyDescent="0.25"/>
    <row r="38143" ht="15" hidden="1" customHeight="1" x14ac:dyDescent="0.25"/>
    <row r="38144" ht="15" hidden="1" customHeight="1" x14ac:dyDescent="0.25"/>
    <row r="38145" ht="15" hidden="1" customHeight="1" x14ac:dyDescent="0.25"/>
    <row r="38146" ht="15" hidden="1" customHeight="1" x14ac:dyDescent="0.25"/>
    <row r="38147" ht="15" hidden="1" customHeight="1" x14ac:dyDescent="0.25"/>
    <row r="38148" ht="15" hidden="1" customHeight="1" x14ac:dyDescent="0.25"/>
    <row r="38149" ht="15" hidden="1" customHeight="1" x14ac:dyDescent="0.25"/>
    <row r="38150" ht="15" hidden="1" customHeight="1" x14ac:dyDescent="0.25"/>
    <row r="38151" ht="15" hidden="1" customHeight="1" x14ac:dyDescent="0.25"/>
    <row r="38152" ht="15" hidden="1" customHeight="1" x14ac:dyDescent="0.25"/>
    <row r="38153" ht="15" hidden="1" customHeight="1" x14ac:dyDescent="0.25"/>
    <row r="38154" ht="15" hidden="1" customHeight="1" x14ac:dyDescent="0.25"/>
    <row r="38155" ht="15" hidden="1" customHeight="1" x14ac:dyDescent="0.25"/>
    <row r="38156" ht="15" hidden="1" customHeight="1" x14ac:dyDescent="0.25"/>
    <row r="38157" ht="15" hidden="1" customHeight="1" x14ac:dyDescent="0.25"/>
    <row r="38158" ht="15" hidden="1" customHeight="1" x14ac:dyDescent="0.25"/>
    <row r="38159" ht="15" hidden="1" customHeight="1" x14ac:dyDescent="0.25"/>
    <row r="38160" ht="15" hidden="1" customHeight="1" x14ac:dyDescent="0.25"/>
    <row r="38161" ht="15" hidden="1" customHeight="1" x14ac:dyDescent="0.25"/>
    <row r="38162" ht="15" hidden="1" customHeight="1" x14ac:dyDescent="0.25"/>
    <row r="38163" ht="15" hidden="1" customHeight="1" x14ac:dyDescent="0.25"/>
    <row r="38164" ht="15" hidden="1" customHeight="1" x14ac:dyDescent="0.25"/>
    <row r="38165" ht="15" hidden="1" customHeight="1" x14ac:dyDescent="0.25"/>
    <row r="38166" ht="15" hidden="1" customHeight="1" x14ac:dyDescent="0.25"/>
    <row r="38167" ht="15" hidden="1" customHeight="1" x14ac:dyDescent="0.25"/>
    <row r="38168" ht="15" hidden="1" customHeight="1" x14ac:dyDescent="0.25"/>
    <row r="38169" ht="15" hidden="1" customHeight="1" x14ac:dyDescent="0.25"/>
    <row r="38170" ht="15" hidden="1" customHeight="1" x14ac:dyDescent="0.25"/>
    <row r="38171" ht="15" hidden="1" customHeight="1" x14ac:dyDescent="0.25"/>
    <row r="38172" ht="15" hidden="1" customHeight="1" x14ac:dyDescent="0.25"/>
    <row r="38173" ht="15" hidden="1" customHeight="1" x14ac:dyDescent="0.25"/>
    <row r="38174" ht="15" hidden="1" customHeight="1" x14ac:dyDescent="0.25"/>
    <row r="38175" ht="15" hidden="1" customHeight="1" x14ac:dyDescent="0.25"/>
    <row r="38176" ht="15" hidden="1" customHeight="1" x14ac:dyDescent="0.25"/>
    <row r="38177" ht="15" hidden="1" customHeight="1" x14ac:dyDescent="0.25"/>
    <row r="38178" ht="15" hidden="1" customHeight="1" x14ac:dyDescent="0.25"/>
    <row r="38179" ht="15" hidden="1" customHeight="1" x14ac:dyDescent="0.25"/>
    <row r="38180" ht="15" hidden="1" customHeight="1" x14ac:dyDescent="0.25"/>
    <row r="38181" ht="15" hidden="1" customHeight="1" x14ac:dyDescent="0.25"/>
    <row r="38182" ht="15" hidden="1" customHeight="1" x14ac:dyDescent="0.25"/>
    <row r="38183" ht="15" hidden="1" customHeight="1" x14ac:dyDescent="0.25"/>
    <row r="38184" ht="15" hidden="1" customHeight="1" x14ac:dyDescent="0.25"/>
    <row r="38185" ht="15" hidden="1" customHeight="1" x14ac:dyDescent="0.25"/>
    <row r="38186" ht="15" hidden="1" customHeight="1" x14ac:dyDescent="0.25"/>
    <row r="38187" ht="15" hidden="1" customHeight="1" x14ac:dyDescent="0.25"/>
    <row r="38188" ht="15" hidden="1" customHeight="1" x14ac:dyDescent="0.25"/>
    <row r="38189" ht="15" hidden="1" customHeight="1" x14ac:dyDescent="0.25"/>
    <row r="38190" ht="15" hidden="1" customHeight="1" x14ac:dyDescent="0.25"/>
    <row r="38191" ht="15" hidden="1" customHeight="1" x14ac:dyDescent="0.25"/>
    <row r="38192" ht="15" hidden="1" customHeight="1" x14ac:dyDescent="0.25"/>
    <row r="38193" ht="15" hidden="1" customHeight="1" x14ac:dyDescent="0.25"/>
    <row r="38194" ht="15" hidden="1" customHeight="1" x14ac:dyDescent="0.25"/>
    <row r="38195" ht="15" hidden="1" customHeight="1" x14ac:dyDescent="0.25"/>
    <row r="38196" ht="15" hidden="1" customHeight="1" x14ac:dyDescent="0.25"/>
    <row r="38197" ht="15" hidden="1" customHeight="1" x14ac:dyDescent="0.25"/>
    <row r="38198" ht="15" hidden="1" customHeight="1" x14ac:dyDescent="0.25"/>
    <row r="38199" ht="15" hidden="1" customHeight="1" x14ac:dyDescent="0.25"/>
    <row r="38200" ht="15" hidden="1" customHeight="1" x14ac:dyDescent="0.25"/>
    <row r="38201" ht="15" hidden="1" customHeight="1" x14ac:dyDescent="0.25"/>
    <row r="38202" ht="15" hidden="1" customHeight="1" x14ac:dyDescent="0.25"/>
    <row r="38203" ht="15" hidden="1" customHeight="1" x14ac:dyDescent="0.25"/>
    <row r="38204" ht="15" hidden="1" customHeight="1" x14ac:dyDescent="0.25"/>
    <row r="38205" ht="15" hidden="1" customHeight="1" x14ac:dyDescent="0.25"/>
    <row r="38206" ht="15" hidden="1" customHeight="1" x14ac:dyDescent="0.25"/>
    <row r="38207" ht="15" hidden="1" customHeight="1" x14ac:dyDescent="0.25"/>
    <row r="38208" ht="15" hidden="1" customHeight="1" x14ac:dyDescent="0.25"/>
    <row r="38209" ht="15" hidden="1" customHeight="1" x14ac:dyDescent="0.25"/>
    <row r="38210" ht="15" hidden="1" customHeight="1" x14ac:dyDescent="0.25"/>
    <row r="38211" ht="15" hidden="1" customHeight="1" x14ac:dyDescent="0.25"/>
    <row r="38212" ht="15" hidden="1" customHeight="1" x14ac:dyDescent="0.25"/>
    <row r="38213" ht="15" hidden="1" customHeight="1" x14ac:dyDescent="0.25"/>
    <row r="38214" ht="15" hidden="1" customHeight="1" x14ac:dyDescent="0.25"/>
    <row r="38215" ht="15" hidden="1" customHeight="1" x14ac:dyDescent="0.25"/>
    <row r="38216" ht="15" hidden="1" customHeight="1" x14ac:dyDescent="0.25"/>
    <row r="38217" ht="15" hidden="1" customHeight="1" x14ac:dyDescent="0.25"/>
    <row r="38218" ht="15" hidden="1" customHeight="1" x14ac:dyDescent="0.25"/>
    <row r="38219" ht="15" hidden="1" customHeight="1" x14ac:dyDescent="0.25"/>
    <row r="38220" ht="15" hidden="1" customHeight="1" x14ac:dyDescent="0.25"/>
    <row r="38221" ht="15" hidden="1" customHeight="1" x14ac:dyDescent="0.25"/>
    <row r="38222" ht="15" hidden="1" customHeight="1" x14ac:dyDescent="0.25"/>
    <row r="38223" ht="15" hidden="1" customHeight="1" x14ac:dyDescent="0.25"/>
    <row r="38224" ht="15" hidden="1" customHeight="1" x14ac:dyDescent="0.25"/>
    <row r="38225" ht="15" hidden="1" customHeight="1" x14ac:dyDescent="0.25"/>
    <row r="38226" ht="15" hidden="1" customHeight="1" x14ac:dyDescent="0.25"/>
    <row r="38227" ht="15" hidden="1" customHeight="1" x14ac:dyDescent="0.25"/>
    <row r="38228" ht="15" hidden="1" customHeight="1" x14ac:dyDescent="0.25"/>
    <row r="38229" ht="15" hidden="1" customHeight="1" x14ac:dyDescent="0.25"/>
    <row r="38230" ht="15" hidden="1" customHeight="1" x14ac:dyDescent="0.25"/>
    <row r="38231" ht="15" hidden="1" customHeight="1" x14ac:dyDescent="0.25"/>
    <row r="38232" ht="15" hidden="1" customHeight="1" x14ac:dyDescent="0.25"/>
    <row r="38233" ht="15" hidden="1" customHeight="1" x14ac:dyDescent="0.25"/>
    <row r="38234" ht="15" hidden="1" customHeight="1" x14ac:dyDescent="0.25"/>
    <row r="38235" ht="15" hidden="1" customHeight="1" x14ac:dyDescent="0.25"/>
    <row r="38236" ht="15" hidden="1" customHeight="1" x14ac:dyDescent="0.25"/>
    <row r="38237" ht="15" hidden="1" customHeight="1" x14ac:dyDescent="0.25"/>
    <row r="38238" ht="15" hidden="1" customHeight="1" x14ac:dyDescent="0.25"/>
    <row r="38239" ht="15" hidden="1" customHeight="1" x14ac:dyDescent="0.25"/>
    <row r="38240" ht="15" hidden="1" customHeight="1" x14ac:dyDescent="0.25"/>
    <row r="38241" ht="15" hidden="1" customHeight="1" x14ac:dyDescent="0.25"/>
    <row r="38242" ht="15" hidden="1" customHeight="1" x14ac:dyDescent="0.25"/>
    <row r="38243" ht="15" hidden="1" customHeight="1" x14ac:dyDescent="0.25"/>
    <row r="38244" ht="15" hidden="1" customHeight="1" x14ac:dyDescent="0.25"/>
    <row r="38245" ht="15" hidden="1" customHeight="1" x14ac:dyDescent="0.25"/>
    <row r="38246" ht="15" hidden="1" customHeight="1" x14ac:dyDescent="0.25"/>
    <row r="38247" ht="15" hidden="1" customHeight="1" x14ac:dyDescent="0.25"/>
    <row r="38248" ht="15" hidden="1" customHeight="1" x14ac:dyDescent="0.25"/>
    <row r="38249" ht="15" hidden="1" customHeight="1" x14ac:dyDescent="0.25"/>
    <row r="38250" ht="15" hidden="1" customHeight="1" x14ac:dyDescent="0.25"/>
    <row r="38251" ht="15" hidden="1" customHeight="1" x14ac:dyDescent="0.25"/>
    <row r="38252" ht="15" hidden="1" customHeight="1" x14ac:dyDescent="0.25"/>
    <row r="38253" ht="15" hidden="1" customHeight="1" x14ac:dyDescent="0.25"/>
    <row r="38254" ht="15" hidden="1" customHeight="1" x14ac:dyDescent="0.25"/>
    <row r="38255" ht="15" hidden="1" customHeight="1" x14ac:dyDescent="0.25"/>
    <row r="38256" ht="15" hidden="1" customHeight="1" x14ac:dyDescent="0.25"/>
    <row r="38257" ht="15" hidden="1" customHeight="1" x14ac:dyDescent="0.25"/>
    <row r="38258" ht="15" hidden="1" customHeight="1" x14ac:dyDescent="0.25"/>
    <row r="38259" ht="15" hidden="1" customHeight="1" x14ac:dyDescent="0.25"/>
    <row r="38260" ht="15" hidden="1" customHeight="1" x14ac:dyDescent="0.25"/>
    <row r="38261" ht="15" hidden="1" customHeight="1" x14ac:dyDescent="0.25"/>
    <row r="38262" ht="15" hidden="1" customHeight="1" x14ac:dyDescent="0.25"/>
    <row r="38263" ht="15" hidden="1" customHeight="1" x14ac:dyDescent="0.25"/>
    <row r="38264" ht="15" hidden="1" customHeight="1" x14ac:dyDescent="0.25"/>
    <row r="38265" ht="15" hidden="1" customHeight="1" x14ac:dyDescent="0.25"/>
    <row r="38266" ht="15" hidden="1" customHeight="1" x14ac:dyDescent="0.25"/>
    <row r="38267" ht="15" hidden="1" customHeight="1" x14ac:dyDescent="0.25"/>
    <row r="38268" ht="15" hidden="1" customHeight="1" x14ac:dyDescent="0.25"/>
    <row r="38269" ht="15" hidden="1" customHeight="1" x14ac:dyDescent="0.25"/>
    <row r="38270" ht="15" hidden="1" customHeight="1" x14ac:dyDescent="0.25"/>
    <row r="38271" ht="15" hidden="1" customHeight="1" x14ac:dyDescent="0.25"/>
    <row r="38272" ht="15" hidden="1" customHeight="1" x14ac:dyDescent="0.25"/>
    <row r="38273" ht="15" hidden="1" customHeight="1" x14ac:dyDescent="0.25"/>
    <row r="38274" ht="15" hidden="1" customHeight="1" x14ac:dyDescent="0.25"/>
    <row r="38275" ht="15" hidden="1" customHeight="1" x14ac:dyDescent="0.25"/>
    <row r="38276" ht="15" hidden="1" customHeight="1" x14ac:dyDescent="0.25"/>
    <row r="38277" ht="15" hidden="1" customHeight="1" x14ac:dyDescent="0.25"/>
    <row r="38278" ht="15" hidden="1" customHeight="1" x14ac:dyDescent="0.25"/>
    <row r="38279" ht="15" hidden="1" customHeight="1" x14ac:dyDescent="0.25"/>
    <row r="38280" ht="15" hidden="1" customHeight="1" x14ac:dyDescent="0.25"/>
    <row r="38281" ht="15" hidden="1" customHeight="1" x14ac:dyDescent="0.25"/>
    <row r="38282" ht="15" hidden="1" customHeight="1" x14ac:dyDescent="0.25"/>
    <row r="38283" ht="15" hidden="1" customHeight="1" x14ac:dyDescent="0.25"/>
    <row r="38284" ht="15" hidden="1" customHeight="1" x14ac:dyDescent="0.25"/>
    <row r="38285" ht="15" hidden="1" customHeight="1" x14ac:dyDescent="0.25"/>
    <row r="38286" ht="15" hidden="1" customHeight="1" x14ac:dyDescent="0.25"/>
    <row r="38287" ht="15" hidden="1" customHeight="1" x14ac:dyDescent="0.25"/>
    <row r="38288" ht="15" hidden="1" customHeight="1" x14ac:dyDescent="0.25"/>
    <row r="38289" ht="15" hidden="1" customHeight="1" x14ac:dyDescent="0.25"/>
    <row r="38290" ht="15" hidden="1" customHeight="1" x14ac:dyDescent="0.25"/>
    <row r="38291" ht="15" hidden="1" customHeight="1" x14ac:dyDescent="0.25"/>
    <row r="38292" ht="15" hidden="1" customHeight="1" x14ac:dyDescent="0.25"/>
    <row r="38293" ht="15" hidden="1" customHeight="1" x14ac:dyDescent="0.25"/>
    <row r="38294" ht="15" hidden="1" customHeight="1" x14ac:dyDescent="0.25"/>
    <row r="38295" ht="15" hidden="1" customHeight="1" x14ac:dyDescent="0.25"/>
    <row r="38296" ht="15" hidden="1" customHeight="1" x14ac:dyDescent="0.25"/>
    <row r="38297" ht="15" hidden="1" customHeight="1" x14ac:dyDescent="0.25"/>
    <row r="38298" ht="15" hidden="1" customHeight="1" x14ac:dyDescent="0.25"/>
    <row r="38299" ht="15" hidden="1" customHeight="1" x14ac:dyDescent="0.25"/>
    <row r="38300" ht="15" hidden="1" customHeight="1" x14ac:dyDescent="0.25"/>
    <row r="38301" ht="15" hidden="1" customHeight="1" x14ac:dyDescent="0.25"/>
    <row r="38302" ht="15" hidden="1" customHeight="1" x14ac:dyDescent="0.25"/>
    <row r="38303" ht="15" hidden="1" customHeight="1" x14ac:dyDescent="0.25"/>
    <row r="38304" ht="15" hidden="1" customHeight="1" x14ac:dyDescent="0.25"/>
    <row r="38305" ht="15" hidden="1" customHeight="1" x14ac:dyDescent="0.25"/>
    <row r="38306" ht="15" hidden="1" customHeight="1" x14ac:dyDescent="0.25"/>
    <row r="38307" ht="15" hidden="1" customHeight="1" x14ac:dyDescent="0.25"/>
    <row r="38308" ht="15" hidden="1" customHeight="1" x14ac:dyDescent="0.25"/>
    <row r="38309" ht="15" hidden="1" customHeight="1" x14ac:dyDescent="0.25"/>
    <row r="38310" ht="15" hidden="1" customHeight="1" x14ac:dyDescent="0.25"/>
    <row r="38311" ht="15" hidden="1" customHeight="1" x14ac:dyDescent="0.25"/>
    <row r="38312" ht="15" hidden="1" customHeight="1" x14ac:dyDescent="0.25"/>
    <row r="38313" ht="15" hidden="1" customHeight="1" x14ac:dyDescent="0.25"/>
    <row r="38314" ht="15" hidden="1" customHeight="1" x14ac:dyDescent="0.25"/>
    <row r="38315" ht="15" hidden="1" customHeight="1" x14ac:dyDescent="0.25"/>
    <row r="38316" ht="15" hidden="1" customHeight="1" x14ac:dyDescent="0.25"/>
    <row r="38317" ht="15" hidden="1" customHeight="1" x14ac:dyDescent="0.25"/>
    <row r="38318" ht="15" hidden="1" customHeight="1" x14ac:dyDescent="0.25"/>
    <row r="38319" ht="15" hidden="1" customHeight="1" x14ac:dyDescent="0.25"/>
    <row r="38320" ht="15" hidden="1" customHeight="1" x14ac:dyDescent="0.25"/>
    <row r="38321" ht="15" hidden="1" customHeight="1" x14ac:dyDescent="0.25"/>
    <row r="38322" ht="15" hidden="1" customHeight="1" x14ac:dyDescent="0.25"/>
    <row r="38323" ht="15" hidden="1" customHeight="1" x14ac:dyDescent="0.25"/>
    <row r="38324" ht="15" hidden="1" customHeight="1" x14ac:dyDescent="0.25"/>
    <row r="38325" ht="15" hidden="1" customHeight="1" x14ac:dyDescent="0.25"/>
    <row r="38326" ht="15" hidden="1" customHeight="1" x14ac:dyDescent="0.25"/>
    <row r="38327" ht="15" hidden="1" customHeight="1" x14ac:dyDescent="0.25"/>
    <row r="38328" ht="15" hidden="1" customHeight="1" x14ac:dyDescent="0.25"/>
    <row r="38329" ht="15" hidden="1" customHeight="1" x14ac:dyDescent="0.25"/>
    <row r="38330" ht="15" hidden="1" customHeight="1" x14ac:dyDescent="0.25"/>
    <row r="38331" ht="15" hidden="1" customHeight="1" x14ac:dyDescent="0.25"/>
    <row r="38332" ht="15" hidden="1" customHeight="1" x14ac:dyDescent="0.25"/>
    <row r="38333" ht="15" hidden="1" customHeight="1" x14ac:dyDescent="0.25"/>
    <row r="38334" ht="15" hidden="1" customHeight="1" x14ac:dyDescent="0.25"/>
    <row r="38335" ht="15" hidden="1" customHeight="1" x14ac:dyDescent="0.25"/>
    <row r="38336" ht="15" hidden="1" customHeight="1" x14ac:dyDescent="0.25"/>
    <row r="38337" ht="15" hidden="1" customHeight="1" x14ac:dyDescent="0.25"/>
    <row r="38338" ht="15" hidden="1" customHeight="1" x14ac:dyDescent="0.25"/>
    <row r="38339" ht="15" hidden="1" customHeight="1" x14ac:dyDescent="0.25"/>
    <row r="38340" ht="15" hidden="1" customHeight="1" x14ac:dyDescent="0.25"/>
    <row r="38341" ht="15" hidden="1" customHeight="1" x14ac:dyDescent="0.25"/>
    <row r="38342" ht="15" hidden="1" customHeight="1" x14ac:dyDescent="0.25"/>
    <row r="38343" ht="15" hidden="1" customHeight="1" x14ac:dyDescent="0.25"/>
    <row r="38344" ht="15" hidden="1" customHeight="1" x14ac:dyDescent="0.25"/>
    <row r="38345" ht="15" hidden="1" customHeight="1" x14ac:dyDescent="0.25"/>
    <row r="38346" ht="15" hidden="1" customHeight="1" x14ac:dyDescent="0.25"/>
    <row r="38347" ht="15" hidden="1" customHeight="1" x14ac:dyDescent="0.25"/>
    <row r="38348" ht="15" hidden="1" customHeight="1" x14ac:dyDescent="0.25"/>
    <row r="38349" ht="15" hidden="1" customHeight="1" x14ac:dyDescent="0.25"/>
    <row r="38350" ht="15" hidden="1" customHeight="1" x14ac:dyDescent="0.25"/>
    <row r="38351" ht="15" hidden="1" customHeight="1" x14ac:dyDescent="0.25"/>
    <row r="38352" ht="15" hidden="1" customHeight="1" x14ac:dyDescent="0.25"/>
    <row r="38353" ht="15" hidden="1" customHeight="1" x14ac:dyDescent="0.25"/>
    <row r="38354" ht="15" hidden="1" customHeight="1" x14ac:dyDescent="0.25"/>
    <row r="38355" ht="15" hidden="1" customHeight="1" x14ac:dyDescent="0.25"/>
    <row r="38356" ht="15" hidden="1" customHeight="1" x14ac:dyDescent="0.25"/>
    <row r="38357" ht="15" hidden="1" customHeight="1" x14ac:dyDescent="0.25"/>
    <row r="38358" ht="15" hidden="1" customHeight="1" x14ac:dyDescent="0.25"/>
    <row r="38359" ht="15" hidden="1" customHeight="1" x14ac:dyDescent="0.25"/>
    <row r="38360" ht="15" hidden="1" customHeight="1" x14ac:dyDescent="0.25"/>
    <row r="38361" ht="15" hidden="1" customHeight="1" x14ac:dyDescent="0.25"/>
    <row r="38362" ht="15" hidden="1" customHeight="1" x14ac:dyDescent="0.25"/>
    <row r="38363" ht="15" hidden="1" customHeight="1" x14ac:dyDescent="0.25"/>
    <row r="38364" ht="15" hidden="1" customHeight="1" x14ac:dyDescent="0.25"/>
    <row r="38365" ht="15" hidden="1" customHeight="1" x14ac:dyDescent="0.25"/>
    <row r="38366" ht="15" hidden="1" customHeight="1" x14ac:dyDescent="0.25"/>
    <row r="38367" ht="15" hidden="1" customHeight="1" x14ac:dyDescent="0.25"/>
    <row r="38368" ht="15" hidden="1" customHeight="1" x14ac:dyDescent="0.25"/>
    <row r="38369" ht="15" hidden="1" customHeight="1" x14ac:dyDescent="0.25"/>
    <row r="38370" ht="15" hidden="1" customHeight="1" x14ac:dyDescent="0.25"/>
    <row r="38371" ht="15" hidden="1" customHeight="1" x14ac:dyDescent="0.25"/>
    <row r="38372" ht="15" hidden="1" customHeight="1" x14ac:dyDescent="0.25"/>
    <row r="38373" ht="15" hidden="1" customHeight="1" x14ac:dyDescent="0.25"/>
    <row r="38374" ht="15" hidden="1" customHeight="1" x14ac:dyDescent="0.25"/>
    <row r="38375" ht="15" hidden="1" customHeight="1" x14ac:dyDescent="0.25"/>
    <row r="38376" ht="15" hidden="1" customHeight="1" x14ac:dyDescent="0.25"/>
    <row r="38377" ht="15" hidden="1" customHeight="1" x14ac:dyDescent="0.25"/>
    <row r="38378" ht="15" hidden="1" customHeight="1" x14ac:dyDescent="0.25"/>
    <row r="38379" ht="15" hidden="1" customHeight="1" x14ac:dyDescent="0.25"/>
    <row r="38380" ht="15" hidden="1" customHeight="1" x14ac:dyDescent="0.25"/>
    <row r="38381" ht="15" hidden="1" customHeight="1" x14ac:dyDescent="0.25"/>
    <row r="38382" ht="15" hidden="1" customHeight="1" x14ac:dyDescent="0.25"/>
    <row r="38383" ht="15" hidden="1" customHeight="1" x14ac:dyDescent="0.25"/>
    <row r="38384" ht="15" hidden="1" customHeight="1" x14ac:dyDescent="0.25"/>
    <row r="38385" ht="15" hidden="1" customHeight="1" x14ac:dyDescent="0.25"/>
    <row r="38386" ht="15" hidden="1" customHeight="1" x14ac:dyDescent="0.25"/>
    <row r="38387" ht="15" hidden="1" customHeight="1" x14ac:dyDescent="0.25"/>
    <row r="38388" ht="15" hidden="1" customHeight="1" x14ac:dyDescent="0.25"/>
    <row r="38389" ht="15" hidden="1" customHeight="1" x14ac:dyDescent="0.25"/>
    <row r="38390" ht="15" hidden="1" customHeight="1" x14ac:dyDescent="0.25"/>
    <row r="38391" ht="15" hidden="1" customHeight="1" x14ac:dyDescent="0.25"/>
    <row r="38392" ht="15" hidden="1" customHeight="1" x14ac:dyDescent="0.25"/>
    <row r="38393" ht="15" hidden="1" customHeight="1" x14ac:dyDescent="0.25"/>
    <row r="38394" ht="15" hidden="1" customHeight="1" x14ac:dyDescent="0.25"/>
    <row r="38395" ht="15" hidden="1" customHeight="1" x14ac:dyDescent="0.25"/>
    <row r="38396" ht="15" hidden="1" customHeight="1" x14ac:dyDescent="0.25"/>
    <row r="38397" ht="15" hidden="1" customHeight="1" x14ac:dyDescent="0.25"/>
    <row r="38398" ht="15" hidden="1" customHeight="1" x14ac:dyDescent="0.25"/>
    <row r="38399" ht="15" hidden="1" customHeight="1" x14ac:dyDescent="0.25"/>
    <row r="38400" ht="15" hidden="1" customHeight="1" x14ac:dyDescent="0.25"/>
    <row r="38401" ht="15" hidden="1" customHeight="1" x14ac:dyDescent="0.25"/>
    <row r="38402" ht="15" hidden="1" customHeight="1" x14ac:dyDescent="0.25"/>
    <row r="38403" ht="15" hidden="1" customHeight="1" x14ac:dyDescent="0.25"/>
    <row r="38404" ht="15" hidden="1" customHeight="1" x14ac:dyDescent="0.25"/>
    <row r="38405" ht="15" hidden="1" customHeight="1" x14ac:dyDescent="0.25"/>
    <row r="38406" ht="15" hidden="1" customHeight="1" x14ac:dyDescent="0.25"/>
    <row r="38407" ht="15" hidden="1" customHeight="1" x14ac:dyDescent="0.25"/>
    <row r="38408" ht="15" hidden="1" customHeight="1" x14ac:dyDescent="0.25"/>
    <row r="38409" ht="15" hidden="1" customHeight="1" x14ac:dyDescent="0.25"/>
    <row r="38410" ht="15" hidden="1" customHeight="1" x14ac:dyDescent="0.25"/>
    <row r="38411" ht="15" hidden="1" customHeight="1" x14ac:dyDescent="0.25"/>
    <row r="38412" ht="15" hidden="1" customHeight="1" x14ac:dyDescent="0.25"/>
    <row r="38413" ht="15" hidden="1" customHeight="1" x14ac:dyDescent="0.25"/>
    <row r="38414" ht="15" hidden="1" customHeight="1" x14ac:dyDescent="0.25"/>
    <row r="38415" ht="15" hidden="1" customHeight="1" x14ac:dyDescent="0.25"/>
    <row r="38416" ht="15" hidden="1" customHeight="1" x14ac:dyDescent="0.25"/>
    <row r="38417" ht="15" hidden="1" customHeight="1" x14ac:dyDescent="0.25"/>
    <row r="38418" ht="15" hidden="1" customHeight="1" x14ac:dyDescent="0.25"/>
    <row r="38419" ht="15" hidden="1" customHeight="1" x14ac:dyDescent="0.25"/>
    <row r="38420" ht="15" hidden="1" customHeight="1" x14ac:dyDescent="0.25"/>
    <row r="38421" ht="15" hidden="1" customHeight="1" x14ac:dyDescent="0.25"/>
    <row r="38422" ht="15" hidden="1" customHeight="1" x14ac:dyDescent="0.25"/>
    <row r="38423" ht="15" hidden="1" customHeight="1" x14ac:dyDescent="0.25"/>
    <row r="38424" ht="15" hidden="1" customHeight="1" x14ac:dyDescent="0.25"/>
    <row r="38425" ht="15" hidden="1" customHeight="1" x14ac:dyDescent="0.25"/>
    <row r="38426" ht="15" hidden="1" customHeight="1" x14ac:dyDescent="0.25"/>
    <row r="38427" ht="15" hidden="1" customHeight="1" x14ac:dyDescent="0.25"/>
    <row r="38428" ht="15" hidden="1" customHeight="1" x14ac:dyDescent="0.25"/>
    <row r="38429" ht="15" hidden="1" customHeight="1" x14ac:dyDescent="0.25"/>
    <row r="38430" ht="15" hidden="1" customHeight="1" x14ac:dyDescent="0.25"/>
    <row r="38431" ht="15" hidden="1" customHeight="1" x14ac:dyDescent="0.25"/>
    <row r="38432" ht="15" hidden="1" customHeight="1" x14ac:dyDescent="0.25"/>
    <row r="38433" ht="15" hidden="1" customHeight="1" x14ac:dyDescent="0.25"/>
    <row r="38434" ht="15" hidden="1" customHeight="1" x14ac:dyDescent="0.25"/>
    <row r="38435" ht="15" hidden="1" customHeight="1" x14ac:dyDescent="0.25"/>
    <row r="38436" ht="15" hidden="1" customHeight="1" x14ac:dyDescent="0.25"/>
    <row r="38437" ht="15" hidden="1" customHeight="1" x14ac:dyDescent="0.25"/>
    <row r="38438" ht="15" hidden="1" customHeight="1" x14ac:dyDescent="0.25"/>
    <row r="38439" ht="15" hidden="1" customHeight="1" x14ac:dyDescent="0.25"/>
    <row r="38440" ht="15" hidden="1" customHeight="1" x14ac:dyDescent="0.25"/>
    <row r="38441" ht="15" hidden="1" customHeight="1" x14ac:dyDescent="0.25"/>
    <row r="38442" ht="15" hidden="1" customHeight="1" x14ac:dyDescent="0.25"/>
    <row r="38443" ht="15" hidden="1" customHeight="1" x14ac:dyDescent="0.25"/>
    <row r="38444" ht="15" hidden="1" customHeight="1" x14ac:dyDescent="0.25"/>
    <row r="38445" ht="15" hidden="1" customHeight="1" x14ac:dyDescent="0.25"/>
    <row r="38446" ht="15" hidden="1" customHeight="1" x14ac:dyDescent="0.25"/>
    <row r="38447" ht="15" hidden="1" customHeight="1" x14ac:dyDescent="0.25"/>
    <row r="38448" ht="15" hidden="1" customHeight="1" x14ac:dyDescent="0.25"/>
    <row r="38449" ht="15" hidden="1" customHeight="1" x14ac:dyDescent="0.25"/>
    <row r="38450" ht="15" hidden="1" customHeight="1" x14ac:dyDescent="0.25"/>
    <row r="38451" ht="15" hidden="1" customHeight="1" x14ac:dyDescent="0.25"/>
    <row r="38452" ht="15" hidden="1" customHeight="1" x14ac:dyDescent="0.25"/>
    <row r="38453" ht="15" hidden="1" customHeight="1" x14ac:dyDescent="0.25"/>
    <row r="38454" ht="15" hidden="1" customHeight="1" x14ac:dyDescent="0.25"/>
    <row r="38455" ht="15" hidden="1" customHeight="1" x14ac:dyDescent="0.25"/>
    <row r="38456" ht="15" hidden="1" customHeight="1" x14ac:dyDescent="0.25"/>
    <row r="38457" ht="15" hidden="1" customHeight="1" x14ac:dyDescent="0.25"/>
    <row r="38458" ht="15" hidden="1" customHeight="1" x14ac:dyDescent="0.25"/>
    <row r="38459" ht="15" hidden="1" customHeight="1" x14ac:dyDescent="0.25"/>
    <row r="38460" ht="15" hidden="1" customHeight="1" x14ac:dyDescent="0.25"/>
    <row r="38461" ht="15" hidden="1" customHeight="1" x14ac:dyDescent="0.25"/>
    <row r="38462" ht="15" hidden="1" customHeight="1" x14ac:dyDescent="0.25"/>
    <row r="38463" ht="15" hidden="1" customHeight="1" x14ac:dyDescent="0.25"/>
    <row r="38464" ht="15" hidden="1" customHeight="1" x14ac:dyDescent="0.25"/>
    <row r="38465" ht="15" hidden="1" customHeight="1" x14ac:dyDescent="0.25"/>
    <row r="38466" ht="15" hidden="1" customHeight="1" x14ac:dyDescent="0.25"/>
    <row r="38467" ht="15" hidden="1" customHeight="1" x14ac:dyDescent="0.25"/>
    <row r="38468" ht="15" hidden="1" customHeight="1" x14ac:dyDescent="0.25"/>
    <row r="38469" ht="15" hidden="1" customHeight="1" x14ac:dyDescent="0.25"/>
    <row r="38470" ht="15" hidden="1" customHeight="1" x14ac:dyDescent="0.25"/>
    <row r="38471" ht="15" hidden="1" customHeight="1" x14ac:dyDescent="0.25"/>
    <row r="38472" ht="15" hidden="1" customHeight="1" x14ac:dyDescent="0.25"/>
    <row r="38473" ht="15" hidden="1" customHeight="1" x14ac:dyDescent="0.25"/>
    <row r="38474" ht="15" hidden="1" customHeight="1" x14ac:dyDescent="0.25"/>
    <row r="38475" ht="15" hidden="1" customHeight="1" x14ac:dyDescent="0.25"/>
    <row r="38476" ht="15" hidden="1" customHeight="1" x14ac:dyDescent="0.25"/>
    <row r="38477" ht="15" hidden="1" customHeight="1" x14ac:dyDescent="0.25"/>
    <row r="38478" ht="15" hidden="1" customHeight="1" x14ac:dyDescent="0.25"/>
    <row r="38479" ht="15" hidden="1" customHeight="1" x14ac:dyDescent="0.25"/>
    <row r="38480" ht="15" hidden="1" customHeight="1" x14ac:dyDescent="0.25"/>
    <row r="38481" ht="15" hidden="1" customHeight="1" x14ac:dyDescent="0.25"/>
    <row r="38482" ht="15" hidden="1" customHeight="1" x14ac:dyDescent="0.25"/>
    <row r="38483" ht="15" hidden="1" customHeight="1" x14ac:dyDescent="0.25"/>
    <row r="38484" ht="15" hidden="1" customHeight="1" x14ac:dyDescent="0.25"/>
    <row r="38485" ht="15" hidden="1" customHeight="1" x14ac:dyDescent="0.25"/>
    <row r="38486" ht="15" hidden="1" customHeight="1" x14ac:dyDescent="0.25"/>
    <row r="38487" ht="15" hidden="1" customHeight="1" x14ac:dyDescent="0.25"/>
    <row r="38488" ht="15" hidden="1" customHeight="1" x14ac:dyDescent="0.25"/>
    <row r="38489" ht="15" hidden="1" customHeight="1" x14ac:dyDescent="0.25"/>
    <row r="38490" ht="15" hidden="1" customHeight="1" x14ac:dyDescent="0.25"/>
    <row r="38491" ht="15" hidden="1" customHeight="1" x14ac:dyDescent="0.25"/>
    <row r="38492" ht="15" hidden="1" customHeight="1" x14ac:dyDescent="0.25"/>
    <row r="38493" ht="15" hidden="1" customHeight="1" x14ac:dyDescent="0.25"/>
    <row r="38494" ht="15" hidden="1" customHeight="1" x14ac:dyDescent="0.25"/>
    <row r="38495" ht="15" hidden="1" customHeight="1" x14ac:dyDescent="0.25"/>
    <row r="38496" ht="15" hidden="1" customHeight="1" x14ac:dyDescent="0.25"/>
    <row r="38497" ht="15" hidden="1" customHeight="1" x14ac:dyDescent="0.25"/>
    <row r="38498" ht="15" hidden="1" customHeight="1" x14ac:dyDescent="0.25"/>
    <row r="38499" ht="15" hidden="1" customHeight="1" x14ac:dyDescent="0.25"/>
    <row r="38500" ht="15" hidden="1" customHeight="1" x14ac:dyDescent="0.25"/>
    <row r="38501" ht="15" hidden="1" customHeight="1" x14ac:dyDescent="0.25"/>
    <row r="38502" ht="15" hidden="1" customHeight="1" x14ac:dyDescent="0.25"/>
    <row r="38503" ht="15" hidden="1" customHeight="1" x14ac:dyDescent="0.25"/>
    <row r="38504" ht="15" hidden="1" customHeight="1" x14ac:dyDescent="0.25"/>
    <row r="38505" ht="15" hidden="1" customHeight="1" x14ac:dyDescent="0.25"/>
    <row r="38506" ht="15" hidden="1" customHeight="1" x14ac:dyDescent="0.25"/>
    <row r="38507" ht="15" hidden="1" customHeight="1" x14ac:dyDescent="0.25"/>
    <row r="38508" ht="15" hidden="1" customHeight="1" x14ac:dyDescent="0.25"/>
    <row r="38509" ht="15" hidden="1" customHeight="1" x14ac:dyDescent="0.25"/>
    <row r="38510" ht="15" hidden="1" customHeight="1" x14ac:dyDescent="0.25"/>
    <row r="38511" ht="15" hidden="1" customHeight="1" x14ac:dyDescent="0.25"/>
    <row r="38512" ht="15" hidden="1" customHeight="1" x14ac:dyDescent="0.25"/>
    <row r="38513" ht="15" hidden="1" customHeight="1" x14ac:dyDescent="0.25"/>
    <row r="38514" ht="15" hidden="1" customHeight="1" x14ac:dyDescent="0.25"/>
    <row r="38515" ht="15" hidden="1" customHeight="1" x14ac:dyDescent="0.25"/>
    <row r="38516" ht="15" hidden="1" customHeight="1" x14ac:dyDescent="0.25"/>
    <row r="38517" ht="15" hidden="1" customHeight="1" x14ac:dyDescent="0.25"/>
    <row r="38518" ht="15" hidden="1" customHeight="1" x14ac:dyDescent="0.25"/>
    <row r="38519" ht="15" hidden="1" customHeight="1" x14ac:dyDescent="0.25"/>
    <row r="38520" ht="15" hidden="1" customHeight="1" x14ac:dyDescent="0.25"/>
    <row r="38521" ht="15" hidden="1" customHeight="1" x14ac:dyDescent="0.25"/>
    <row r="38522" ht="15" hidden="1" customHeight="1" x14ac:dyDescent="0.25"/>
    <row r="38523" ht="15" hidden="1" customHeight="1" x14ac:dyDescent="0.25"/>
    <row r="38524" ht="15" hidden="1" customHeight="1" x14ac:dyDescent="0.25"/>
    <row r="38525" ht="15" hidden="1" customHeight="1" x14ac:dyDescent="0.25"/>
    <row r="38526" ht="15" hidden="1" customHeight="1" x14ac:dyDescent="0.25"/>
    <row r="38527" ht="15" hidden="1" customHeight="1" x14ac:dyDescent="0.25"/>
    <row r="38528" ht="15" hidden="1" customHeight="1" x14ac:dyDescent="0.25"/>
    <row r="38529" ht="15" hidden="1" customHeight="1" x14ac:dyDescent="0.25"/>
    <row r="38530" ht="15" hidden="1" customHeight="1" x14ac:dyDescent="0.25"/>
    <row r="38531" ht="15" hidden="1" customHeight="1" x14ac:dyDescent="0.25"/>
    <row r="38532" ht="15" hidden="1" customHeight="1" x14ac:dyDescent="0.25"/>
    <row r="38533" ht="15" hidden="1" customHeight="1" x14ac:dyDescent="0.25"/>
    <row r="38534" ht="15" hidden="1" customHeight="1" x14ac:dyDescent="0.25"/>
    <row r="38535" ht="15" hidden="1" customHeight="1" x14ac:dyDescent="0.25"/>
    <row r="38536" ht="15" hidden="1" customHeight="1" x14ac:dyDescent="0.25"/>
    <row r="38537" ht="15" hidden="1" customHeight="1" x14ac:dyDescent="0.25"/>
    <row r="38538" ht="15" hidden="1" customHeight="1" x14ac:dyDescent="0.25"/>
    <row r="38539" ht="15" hidden="1" customHeight="1" x14ac:dyDescent="0.25"/>
    <row r="38540" ht="15" hidden="1" customHeight="1" x14ac:dyDescent="0.25"/>
    <row r="38541" ht="15" hidden="1" customHeight="1" x14ac:dyDescent="0.25"/>
    <row r="38542" ht="15" hidden="1" customHeight="1" x14ac:dyDescent="0.25"/>
    <row r="38543" ht="15" hidden="1" customHeight="1" x14ac:dyDescent="0.25"/>
    <row r="38544" ht="15" hidden="1" customHeight="1" x14ac:dyDescent="0.25"/>
    <row r="38545" ht="15" hidden="1" customHeight="1" x14ac:dyDescent="0.25"/>
    <row r="38546" ht="15" hidden="1" customHeight="1" x14ac:dyDescent="0.25"/>
    <row r="38547" ht="15" hidden="1" customHeight="1" x14ac:dyDescent="0.25"/>
    <row r="38548" ht="15" hidden="1" customHeight="1" x14ac:dyDescent="0.25"/>
    <row r="38549" ht="15" hidden="1" customHeight="1" x14ac:dyDescent="0.25"/>
    <row r="38550" ht="15" hidden="1" customHeight="1" x14ac:dyDescent="0.25"/>
    <row r="38551" ht="15" hidden="1" customHeight="1" x14ac:dyDescent="0.25"/>
    <row r="38552" ht="15" hidden="1" customHeight="1" x14ac:dyDescent="0.25"/>
    <row r="38553" ht="15" hidden="1" customHeight="1" x14ac:dyDescent="0.25"/>
    <row r="38554" ht="15" hidden="1" customHeight="1" x14ac:dyDescent="0.25"/>
    <row r="38555" ht="15" hidden="1" customHeight="1" x14ac:dyDescent="0.25"/>
    <row r="38556" ht="15" hidden="1" customHeight="1" x14ac:dyDescent="0.25"/>
    <row r="38557" ht="15" hidden="1" customHeight="1" x14ac:dyDescent="0.25"/>
    <row r="38558" ht="15" hidden="1" customHeight="1" x14ac:dyDescent="0.25"/>
    <row r="38559" ht="15" hidden="1" customHeight="1" x14ac:dyDescent="0.25"/>
    <row r="38560" ht="15" hidden="1" customHeight="1" x14ac:dyDescent="0.25"/>
    <row r="38561" ht="15" hidden="1" customHeight="1" x14ac:dyDescent="0.25"/>
    <row r="38562" ht="15" hidden="1" customHeight="1" x14ac:dyDescent="0.25"/>
    <row r="38563" ht="15" hidden="1" customHeight="1" x14ac:dyDescent="0.25"/>
    <row r="38564" ht="15" hidden="1" customHeight="1" x14ac:dyDescent="0.25"/>
    <row r="38565" ht="15" hidden="1" customHeight="1" x14ac:dyDescent="0.25"/>
    <row r="38566" ht="15" hidden="1" customHeight="1" x14ac:dyDescent="0.25"/>
    <row r="38567" ht="15" hidden="1" customHeight="1" x14ac:dyDescent="0.25"/>
    <row r="38568" ht="15" hidden="1" customHeight="1" x14ac:dyDescent="0.25"/>
    <row r="38569" ht="15" hidden="1" customHeight="1" x14ac:dyDescent="0.25"/>
    <row r="38570" ht="15" hidden="1" customHeight="1" x14ac:dyDescent="0.25"/>
    <row r="38571" ht="15" hidden="1" customHeight="1" x14ac:dyDescent="0.25"/>
    <row r="38572" ht="15" hidden="1" customHeight="1" x14ac:dyDescent="0.25"/>
    <row r="38573" ht="15" hidden="1" customHeight="1" x14ac:dyDescent="0.25"/>
    <row r="38574" ht="15" hidden="1" customHeight="1" x14ac:dyDescent="0.25"/>
    <row r="38575" ht="15" hidden="1" customHeight="1" x14ac:dyDescent="0.25"/>
    <row r="38576" ht="15" hidden="1" customHeight="1" x14ac:dyDescent="0.25"/>
    <row r="38577" ht="15" hidden="1" customHeight="1" x14ac:dyDescent="0.25"/>
    <row r="38578" ht="15" hidden="1" customHeight="1" x14ac:dyDescent="0.25"/>
    <row r="38579" ht="15" hidden="1" customHeight="1" x14ac:dyDescent="0.25"/>
    <row r="38580" ht="15" hidden="1" customHeight="1" x14ac:dyDescent="0.25"/>
    <row r="38581" ht="15" hidden="1" customHeight="1" x14ac:dyDescent="0.25"/>
    <row r="38582" ht="15" hidden="1" customHeight="1" x14ac:dyDescent="0.25"/>
    <row r="38583" ht="15" hidden="1" customHeight="1" x14ac:dyDescent="0.25"/>
    <row r="38584" ht="15" hidden="1" customHeight="1" x14ac:dyDescent="0.25"/>
    <row r="38585" ht="15" hidden="1" customHeight="1" x14ac:dyDescent="0.25"/>
    <row r="38586" ht="15" hidden="1" customHeight="1" x14ac:dyDescent="0.25"/>
    <row r="38587" ht="15" hidden="1" customHeight="1" x14ac:dyDescent="0.25"/>
    <row r="38588" ht="15" hidden="1" customHeight="1" x14ac:dyDescent="0.25"/>
    <row r="38589" ht="15" hidden="1" customHeight="1" x14ac:dyDescent="0.25"/>
    <row r="38590" ht="15" hidden="1" customHeight="1" x14ac:dyDescent="0.25"/>
    <row r="38591" ht="15" hidden="1" customHeight="1" x14ac:dyDescent="0.25"/>
    <row r="38592" ht="15" hidden="1" customHeight="1" x14ac:dyDescent="0.25"/>
    <row r="38593" ht="15" hidden="1" customHeight="1" x14ac:dyDescent="0.25"/>
    <row r="38594" ht="15" hidden="1" customHeight="1" x14ac:dyDescent="0.25"/>
    <row r="38595" ht="15" hidden="1" customHeight="1" x14ac:dyDescent="0.25"/>
    <row r="38596" ht="15" hidden="1" customHeight="1" x14ac:dyDescent="0.25"/>
    <row r="38597" ht="15" hidden="1" customHeight="1" x14ac:dyDescent="0.25"/>
    <row r="38598" ht="15" hidden="1" customHeight="1" x14ac:dyDescent="0.25"/>
    <row r="38599" ht="15" hidden="1" customHeight="1" x14ac:dyDescent="0.25"/>
    <row r="38600" ht="15" hidden="1" customHeight="1" x14ac:dyDescent="0.25"/>
    <row r="38601" ht="15" hidden="1" customHeight="1" x14ac:dyDescent="0.25"/>
    <row r="38602" ht="15" hidden="1" customHeight="1" x14ac:dyDescent="0.25"/>
    <row r="38603" ht="15" hidden="1" customHeight="1" x14ac:dyDescent="0.25"/>
    <row r="38604" ht="15" hidden="1" customHeight="1" x14ac:dyDescent="0.25"/>
    <row r="38605" ht="15" hidden="1" customHeight="1" x14ac:dyDescent="0.25"/>
    <row r="38606" ht="15" hidden="1" customHeight="1" x14ac:dyDescent="0.25"/>
    <row r="38607" ht="15" hidden="1" customHeight="1" x14ac:dyDescent="0.25"/>
    <row r="38608" ht="15" hidden="1" customHeight="1" x14ac:dyDescent="0.25"/>
    <row r="38609" ht="15" hidden="1" customHeight="1" x14ac:dyDescent="0.25"/>
    <row r="38610" ht="15" hidden="1" customHeight="1" x14ac:dyDescent="0.25"/>
    <row r="38611" ht="15" hidden="1" customHeight="1" x14ac:dyDescent="0.25"/>
    <row r="38612" ht="15" hidden="1" customHeight="1" x14ac:dyDescent="0.25"/>
    <row r="38613" ht="15" hidden="1" customHeight="1" x14ac:dyDescent="0.25"/>
    <row r="38614" ht="15" hidden="1" customHeight="1" x14ac:dyDescent="0.25"/>
    <row r="38615" ht="15" hidden="1" customHeight="1" x14ac:dyDescent="0.25"/>
    <row r="38616" ht="15" hidden="1" customHeight="1" x14ac:dyDescent="0.25"/>
    <row r="38617" ht="15" hidden="1" customHeight="1" x14ac:dyDescent="0.25"/>
    <row r="38618" ht="15" hidden="1" customHeight="1" x14ac:dyDescent="0.25"/>
    <row r="38619" ht="15" hidden="1" customHeight="1" x14ac:dyDescent="0.25"/>
    <row r="38620" ht="15" hidden="1" customHeight="1" x14ac:dyDescent="0.25"/>
    <row r="38621" ht="15" hidden="1" customHeight="1" x14ac:dyDescent="0.25"/>
    <row r="38622" ht="15" hidden="1" customHeight="1" x14ac:dyDescent="0.25"/>
    <row r="38623" ht="15" hidden="1" customHeight="1" x14ac:dyDescent="0.25"/>
    <row r="38624" ht="15" hidden="1" customHeight="1" x14ac:dyDescent="0.25"/>
    <row r="38625" ht="15" hidden="1" customHeight="1" x14ac:dyDescent="0.25"/>
    <row r="38626" ht="15" hidden="1" customHeight="1" x14ac:dyDescent="0.25"/>
    <row r="38627" ht="15" hidden="1" customHeight="1" x14ac:dyDescent="0.25"/>
    <row r="38628" ht="15" hidden="1" customHeight="1" x14ac:dyDescent="0.25"/>
    <row r="38629" ht="15" hidden="1" customHeight="1" x14ac:dyDescent="0.25"/>
    <row r="38630" ht="15" hidden="1" customHeight="1" x14ac:dyDescent="0.25"/>
    <row r="38631" ht="15" hidden="1" customHeight="1" x14ac:dyDescent="0.25"/>
    <row r="38632" ht="15" hidden="1" customHeight="1" x14ac:dyDescent="0.25"/>
    <row r="38633" ht="15" hidden="1" customHeight="1" x14ac:dyDescent="0.25"/>
    <row r="38634" ht="15" hidden="1" customHeight="1" x14ac:dyDescent="0.25"/>
    <row r="38635" ht="15" hidden="1" customHeight="1" x14ac:dyDescent="0.25"/>
    <row r="38636" ht="15" hidden="1" customHeight="1" x14ac:dyDescent="0.25"/>
    <row r="38637" ht="15" hidden="1" customHeight="1" x14ac:dyDescent="0.25"/>
    <row r="38638" ht="15" hidden="1" customHeight="1" x14ac:dyDescent="0.25"/>
    <row r="38639" ht="15" hidden="1" customHeight="1" x14ac:dyDescent="0.25"/>
    <row r="38640" ht="15" hidden="1" customHeight="1" x14ac:dyDescent="0.25"/>
    <row r="38641" ht="15" hidden="1" customHeight="1" x14ac:dyDescent="0.25"/>
    <row r="38642" ht="15" hidden="1" customHeight="1" x14ac:dyDescent="0.25"/>
    <row r="38643" ht="15" hidden="1" customHeight="1" x14ac:dyDescent="0.25"/>
    <row r="38644" ht="15" hidden="1" customHeight="1" x14ac:dyDescent="0.25"/>
    <row r="38645" ht="15" hidden="1" customHeight="1" x14ac:dyDescent="0.25"/>
    <row r="38646" ht="15" hidden="1" customHeight="1" x14ac:dyDescent="0.25"/>
    <row r="38647" ht="15" hidden="1" customHeight="1" x14ac:dyDescent="0.25"/>
    <row r="38648" ht="15" hidden="1" customHeight="1" x14ac:dyDescent="0.25"/>
    <row r="38649" ht="15" hidden="1" customHeight="1" x14ac:dyDescent="0.25"/>
    <row r="38650" ht="15" hidden="1" customHeight="1" x14ac:dyDescent="0.25"/>
    <row r="38651" ht="15" hidden="1" customHeight="1" x14ac:dyDescent="0.25"/>
    <row r="38652" ht="15" hidden="1" customHeight="1" x14ac:dyDescent="0.25"/>
    <row r="38653" ht="15" hidden="1" customHeight="1" x14ac:dyDescent="0.25"/>
    <row r="38654" ht="15" hidden="1" customHeight="1" x14ac:dyDescent="0.25"/>
    <row r="38655" ht="15" hidden="1" customHeight="1" x14ac:dyDescent="0.25"/>
    <row r="38656" ht="15" hidden="1" customHeight="1" x14ac:dyDescent="0.25"/>
    <row r="38657" ht="15" hidden="1" customHeight="1" x14ac:dyDescent="0.25"/>
    <row r="38658" ht="15" hidden="1" customHeight="1" x14ac:dyDescent="0.25"/>
    <row r="38659" ht="15" hidden="1" customHeight="1" x14ac:dyDescent="0.25"/>
    <row r="38660" ht="15" hidden="1" customHeight="1" x14ac:dyDescent="0.25"/>
    <row r="38661" ht="15" hidden="1" customHeight="1" x14ac:dyDescent="0.25"/>
    <row r="38662" ht="15" hidden="1" customHeight="1" x14ac:dyDescent="0.25"/>
    <row r="38663" ht="15" hidden="1" customHeight="1" x14ac:dyDescent="0.25"/>
    <row r="38664" ht="15" hidden="1" customHeight="1" x14ac:dyDescent="0.25"/>
    <row r="38665" ht="15" hidden="1" customHeight="1" x14ac:dyDescent="0.25"/>
    <row r="38666" ht="15" hidden="1" customHeight="1" x14ac:dyDescent="0.25"/>
    <row r="38667" ht="15" hidden="1" customHeight="1" x14ac:dyDescent="0.25"/>
    <row r="38668" ht="15" hidden="1" customHeight="1" x14ac:dyDescent="0.25"/>
    <row r="38669" ht="15" hidden="1" customHeight="1" x14ac:dyDescent="0.25"/>
    <row r="38670" ht="15" hidden="1" customHeight="1" x14ac:dyDescent="0.25"/>
    <row r="38671" ht="15" hidden="1" customHeight="1" x14ac:dyDescent="0.25"/>
    <row r="38672" ht="15" hidden="1" customHeight="1" x14ac:dyDescent="0.25"/>
    <row r="38673" ht="15" hidden="1" customHeight="1" x14ac:dyDescent="0.25"/>
    <row r="38674" ht="15" hidden="1" customHeight="1" x14ac:dyDescent="0.25"/>
    <row r="38675" ht="15" hidden="1" customHeight="1" x14ac:dyDescent="0.25"/>
    <row r="38676" ht="15" hidden="1" customHeight="1" x14ac:dyDescent="0.25"/>
    <row r="38677" ht="15" hidden="1" customHeight="1" x14ac:dyDescent="0.25"/>
    <row r="38678" ht="15" hidden="1" customHeight="1" x14ac:dyDescent="0.25"/>
    <row r="38679" ht="15" hidden="1" customHeight="1" x14ac:dyDescent="0.25"/>
    <row r="38680" ht="15" hidden="1" customHeight="1" x14ac:dyDescent="0.25"/>
    <row r="38681" ht="15" hidden="1" customHeight="1" x14ac:dyDescent="0.25"/>
    <row r="38682" ht="15" hidden="1" customHeight="1" x14ac:dyDescent="0.25"/>
    <row r="38683" ht="15" hidden="1" customHeight="1" x14ac:dyDescent="0.25"/>
    <row r="38684" ht="15" hidden="1" customHeight="1" x14ac:dyDescent="0.25"/>
    <row r="38685" ht="15" hidden="1" customHeight="1" x14ac:dyDescent="0.25"/>
    <row r="38686" ht="15" hidden="1" customHeight="1" x14ac:dyDescent="0.25"/>
    <row r="38687" ht="15" hidden="1" customHeight="1" x14ac:dyDescent="0.25"/>
    <row r="38688" ht="15" hidden="1" customHeight="1" x14ac:dyDescent="0.25"/>
    <row r="38689" ht="15" hidden="1" customHeight="1" x14ac:dyDescent="0.25"/>
    <row r="38690" ht="15" hidden="1" customHeight="1" x14ac:dyDescent="0.25"/>
    <row r="38691" ht="15" hidden="1" customHeight="1" x14ac:dyDescent="0.25"/>
    <row r="38692" ht="15" hidden="1" customHeight="1" x14ac:dyDescent="0.25"/>
    <row r="38693" ht="15" hidden="1" customHeight="1" x14ac:dyDescent="0.25"/>
    <row r="38694" ht="15" hidden="1" customHeight="1" x14ac:dyDescent="0.25"/>
    <row r="38695" ht="15" hidden="1" customHeight="1" x14ac:dyDescent="0.25"/>
    <row r="38696" ht="15" hidden="1" customHeight="1" x14ac:dyDescent="0.25"/>
    <row r="38697" ht="15" hidden="1" customHeight="1" x14ac:dyDescent="0.25"/>
    <row r="38698" ht="15" hidden="1" customHeight="1" x14ac:dyDescent="0.25"/>
    <row r="38699" ht="15" hidden="1" customHeight="1" x14ac:dyDescent="0.25"/>
    <row r="38700" ht="15" hidden="1" customHeight="1" x14ac:dyDescent="0.25"/>
    <row r="38701" ht="15" hidden="1" customHeight="1" x14ac:dyDescent="0.25"/>
    <row r="38702" ht="15" hidden="1" customHeight="1" x14ac:dyDescent="0.25"/>
    <row r="38703" ht="15" hidden="1" customHeight="1" x14ac:dyDescent="0.25"/>
    <row r="38704" ht="15" hidden="1" customHeight="1" x14ac:dyDescent="0.25"/>
    <row r="38705" ht="15" hidden="1" customHeight="1" x14ac:dyDescent="0.25"/>
    <row r="38706" ht="15" hidden="1" customHeight="1" x14ac:dyDescent="0.25"/>
    <row r="38707" ht="15" hidden="1" customHeight="1" x14ac:dyDescent="0.25"/>
    <row r="38708" ht="15" hidden="1" customHeight="1" x14ac:dyDescent="0.25"/>
    <row r="38709" ht="15" hidden="1" customHeight="1" x14ac:dyDescent="0.25"/>
    <row r="38710" ht="15" hidden="1" customHeight="1" x14ac:dyDescent="0.25"/>
    <row r="38711" ht="15" hidden="1" customHeight="1" x14ac:dyDescent="0.25"/>
    <row r="38712" ht="15" hidden="1" customHeight="1" x14ac:dyDescent="0.25"/>
    <row r="38713" ht="15" hidden="1" customHeight="1" x14ac:dyDescent="0.25"/>
    <row r="38714" ht="15" hidden="1" customHeight="1" x14ac:dyDescent="0.25"/>
    <row r="38715" ht="15" hidden="1" customHeight="1" x14ac:dyDescent="0.25"/>
    <row r="38716" ht="15" hidden="1" customHeight="1" x14ac:dyDescent="0.25"/>
    <row r="38717" ht="15" hidden="1" customHeight="1" x14ac:dyDescent="0.25"/>
    <row r="38718" ht="15" hidden="1" customHeight="1" x14ac:dyDescent="0.25"/>
    <row r="38719" ht="15" hidden="1" customHeight="1" x14ac:dyDescent="0.25"/>
    <row r="38720" ht="15" hidden="1" customHeight="1" x14ac:dyDescent="0.25"/>
    <row r="38721" ht="15" hidden="1" customHeight="1" x14ac:dyDescent="0.25"/>
    <row r="38722" ht="15" hidden="1" customHeight="1" x14ac:dyDescent="0.25"/>
    <row r="38723" ht="15" hidden="1" customHeight="1" x14ac:dyDescent="0.25"/>
    <row r="38724" ht="15" hidden="1" customHeight="1" x14ac:dyDescent="0.25"/>
    <row r="38725" ht="15" hidden="1" customHeight="1" x14ac:dyDescent="0.25"/>
    <row r="38726" ht="15" hidden="1" customHeight="1" x14ac:dyDescent="0.25"/>
    <row r="38727" ht="15" hidden="1" customHeight="1" x14ac:dyDescent="0.25"/>
    <row r="38728" ht="15" hidden="1" customHeight="1" x14ac:dyDescent="0.25"/>
    <row r="38729" ht="15" hidden="1" customHeight="1" x14ac:dyDescent="0.25"/>
    <row r="38730" ht="15" hidden="1" customHeight="1" x14ac:dyDescent="0.25"/>
    <row r="38731" ht="15" hidden="1" customHeight="1" x14ac:dyDescent="0.25"/>
    <row r="38732" ht="15" hidden="1" customHeight="1" x14ac:dyDescent="0.25"/>
    <row r="38733" ht="15" hidden="1" customHeight="1" x14ac:dyDescent="0.25"/>
    <row r="38734" ht="15" hidden="1" customHeight="1" x14ac:dyDescent="0.25"/>
    <row r="38735" ht="15" hidden="1" customHeight="1" x14ac:dyDescent="0.25"/>
    <row r="38736" ht="15" hidden="1" customHeight="1" x14ac:dyDescent="0.25"/>
    <row r="38737" ht="15" hidden="1" customHeight="1" x14ac:dyDescent="0.25"/>
    <row r="38738" ht="15" hidden="1" customHeight="1" x14ac:dyDescent="0.25"/>
    <row r="38739" ht="15" hidden="1" customHeight="1" x14ac:dyDescent="0.25"/>
    <row r="38740" ht="15" hidden="1" customHeight="1" x14ac:dyDescent="0.25"/>
    <row r="38741" ht="15" hidden="1" customHeight="1" x14ac:dyDescent="0.25"/>
    <row r="38742" ht="15" hidden="1" customHeight="1" x14ac:dyDescent="0.25"/>
    <row r="38743" ht="15" hidden="1" customHeight="1" x14ac:dyDescent="0.25"/>
    <row r="38744" ht="15" hidden="1" customHeight="1" x14ac:dyDescent="0.25"/>
    <row r="38745" ht="15" hidden="1" customHeight="1" x14ac:dyDescent="0.25"/>
    <row r="38746" ht="15" hidden="1" customHeight="1" x14ac:dyDescent="0.25"/>
    <row r="38747" ht="15" hidden="1" customHeight="1" x14ac:dyDescent="0.25"/>
    <row r="38748" ht="15" hidden="1" customHeight="1" x14ac:dyDescent="0.25"/>
    <row r="38749" ht="15" hidden="1" customHeight="1" x14ac:dyDescent="0.25"/>
    <row r="38750" ht="15" hidden="1" customHeight="1" x14ac:dyDescent="0.25"/>
    <row r="38751" ht="15" hidden="1" customHeight="1" x14ac:dyDescent="0.25"/>
    <row r="38752" ht="15" hidden="1" customHeight="1" x14ac:dyDescent="0.25"/>
    <row r="38753" ht="15" hidden="1" customHeight="1" x14ac:dyDescent="0.25"/>
    <row r="38754" ht="15" hidden="1" customHeight="1" x14ac:dyDescent="0.25"/>
    <row r="38755" ht="15" hidden="1" customHeight="1" x14ac:dyDescent="0.25"/>
    <row r="38756" ht="15" hidden="1" customHeight="1" x14ac:dyDescent="0.25"/>
    <row r="38757" ht="15" hidden="1" customHeight="1" x14ac:dyDescent="0.25"/>
    <row r="38758" ht="15" hidden="1" customHeight="1" x14ac:dyDescent="0.25"/>
    <row r="38759" ht="15" hidden="1" customHeight="1" x14ac:dyDescent="0.25"/>
    <row r="38760" ht="15" hidden="1" customHeight="1" x14ac:dyDescent="0.25"/>
    <row r="38761" ht="15" hidden="1" customHeight="1" x14ac:dyDescent="0.25"/>
    <row r="38762" ht="15" hidden="1" customHeight="1" x14ac:dyDescent="0.25"/>
    <row r="38763" ht="15" hidden="1" customHeight="1" x14ac:dyDescent="0.25"/>
    <row r="38764" ht="15" hidden="1" customHeight="1" x14ac:dyDescent="0.25"/>
    <row r="38765" ht="15" hidden="1" customHeight="1" x14ac:dyDescent="0.25"/>
    <row r="38766" ht="15" hidden="1" customHeight="1" x14ac:dyDescent="0.25"/>
    <row r="38767" ht="15" hidden="1" customHeight="1" x14ac:dyDescent="0.25"/>
    <row r="38768" ht="15" hidden="1" customHeight="1" x14ac:dyDescent="0.25"/>
    <row r="38769" ht="15" hidden="1" customHeight="1" x14ac:dyDescent="0.25"/>
    <row r="38770" ht="15" hidden="1" customHeight="1" x14ac:dyDescent="0.25"/>
    <row r="38771" ht="15" hidden="1" customHeight="1" x14ac:dyDescent="0.25"/>
    <row r="38772" ht="15" hidden="1" customHeight="1" x14ac:dyDescent="0.25"/>
    <row r="38773" ht="15" hidden="1" customHeight="1" x14ac:dyDescent="0.25"/>
    <row r="38774" ht="15" hidden="1" customHeight="1" x14ac:dyDescent="0.25"/>
    <row r="38775" ht="15" hidden="1" customHeight="1" x14ac:dyDescent="0.25"/>
    <row r="38776" ht="15" hidden="1" customHeight="1" x14ac:dyDescent="0.25"/>
    <row r="38777" ht="15" hidden="1" customHeight="1" x14ac:dyDescent="0.25"/>
    <row r="38778" ht="15" hidden="1" customHeight="1" x14ac:dyDescent="0.25"/>
    <row r="38779" ht="15" hidden="1" customHeight="1" x14ac:dyDescent="0.25"/>
    <row r="38780" ht="15" hidden="1" customHeight="1" x14ac:dyDescent="0.25"/>
    <row r="38781" ht="15" hidden="1" customHeight="1" x14ac:dyDescent="0.25"/>
    <row r="38782" ht="15" hidden="1" customHeight="1" x14ac:dyDescent="0.25"/>
    <row r="38783" ht="15" hidden="1" customHeight="1" x14ac:dyDescent="0.25"/>
    <row r="38784" ht="15" hidden="1" customHeight="1" x14ac:dyDescent="0.25"/>
    <row r="38785" ht="15" hidden="1" customHeight="1" x14ac:dyDescent="0.25"/>
    <row r="38786" ht="15" hidden="1" customHeight="1" x14ac:dyDescent="0.25"/>
    <row r="38787" ht="15" hidden="1" customHeight="1" x14ac:dyDescent="0.25"/>
    <row r="38788" ht="15" hidden="1" customHeight="1" x14ac:dyDescent="0.25"/>
    <row r="38789" ht="15" hidden="1" customHeight="1" x14ac:dyDescent="0.25"/>
    <row r="38790" ht="15" hidden="1" customHeight="1" x14ac:dyDescent="0.25"/>
    <row r="38791" ht="15" hidden="1" customHeight="1" x14ac:dyDescent="0.25"/>
    <row r="38792" ht="15" hidden="1" customHeight="1" x14ac:dyDescent="0.25"/>
    <row r="38793" ht="15" hidden="1" customHeight="1" x14ac:dyDescent="0.25"/>
    <row r="38794" ht="15" hidden="1" customHeight="1" x14ac:dyDescent="0.25"/>
    <row r="38795" ht="15" hidden="1" customHeight="1" x14ac:dyDescent="0.25"/>
    <row r="38796" ht="15" hidden="1" customHeight="1" x14ac:dyDescent="0.25"/>
    <row r="38797" ht="15" hidden="1" customHeight="1" x14ac:dyDescent="0.25"/>
    <row r="38798" ht="15" hidden="1" customHeight="1" x14ac:dyDescent="0.25"/>
    <row r="38799" ht="15" hidden="1" customHeight="1" x14ac:dyDescent="0.25"/>
    <row r="38800" ht="15" hidden="1" customHeight="1" x14ac:dyDescent="0.25"/>
    <row r="38801" ht="15" hidden="1" customHeight="1" x14ac:dyDescent="0.25"/>
    <row r="38802" ht="15" hidden="1" customHeight="1" x14ac:dyDescent="0.25"/>
    <row r="38803" ht="15" hidden="1" customHeight="1" x14ac:dyDescent="0.25"/>
    <row r="38804" ht="15" hidden="1" customHeight="1" x14ac:dyDescent="0.25"/>
    <row r="38805" ht="15" hidden="1" customHeight="1" x14ac:dyDescent="0.25"/>
    <row r="38806" ht="15" hidden="1" customHeight="1" x14ac:dyDescent="0.25"/>
    <row r="38807" ht="15" hidden="1" customHeight="1" x14ac:dyDescent="0.25"/>
    <row r="38808" ht="15" hidden="1" customHeight="1" x14ac:dyDescent="0.25"/>
    <row r="38809" ht="15" hidden="1" customHeight="1" x14ac:dyDescent="0.25"/>
    <row r="38810" ht="15" hidden="1" customHeight="1" x14ac:dyDescent="0.25"/>
    <row r="38811" ht="15" hidden="1" customHeight="1" x14ac:dyDescent="0.25"/>
    <row r="38812" ht="15" hidden="1" customHeight="1" x14ac:dyDescent="0.25"/>
    <row r="38813" ht="15" hidden="1" customHeight="1" x14ac:dyDescent="0.25"/>
    <row r="38814" ht="15" hidden="1" customHeight="1" x14ac:dyDescent="0.25"/>
    <row r="38815" ht="15" hidden="1" customHeight="1" x14ac:dyDescent="0.25"/>
    <row r="38816" ht="15" hidden="1" customHeight="1" x14ac:dyDescent="0.25"/>
    <row r="38817" ht="15" hidden="1" customHeight="1" x14ac:dyDescent="0.25"/>
    <row r="38818" ht="15" hidden="1" customHeight="1" x14ac:dyDescent="0.25"/>
    <row r="38819" ht="15" hidden="1" customHeight="1" x14ac:dyDescent="0.25"/>
    <row r="38820" ht="15" hidden="1" customHeight="1" x14ac:dyDescent="0.25"/>
    <row r="38821" ht="15" hidden="1" customHeight="1" x14ac:dyDescent="0.25"/>
    <row r="38822" ht="15" hidden="1" customHeight="1" x14ac:dyDescent="0.25"/>
    <row r="38823" ht="15" hidden="1" customHeight="1" x14ac:dyDescent="0.25"/>
    <row r="38824" ht="15" hidden="1" customHeight="1" x14ac:dyDescent="0.25"/>
    <row r="38825" ht="15" hidden="1" customHeight="1" x14ac:dyDescent="0.25"/>
    <row r="38826" ht="15" hidden="1" customHeight="1" x14ac:dyDescent="0.25"/>
    <row r="38827" ht="15" hidden="1" customHeight="1" x14ac:dyDescent="0.25"/>
    <row r="38828" ht="15" hidden="1" customHeight="1" x14ac:dyDescent="0.25"/>
    <row r="38829" ht="15" hidden="1" customHeight="1" x14ac:dyDescent="0.25"/>
    <row r="38830" ht="15" hidden="1" customHeight="1" x14ac:dyDescent="0.25"/>
    <row r="38831" ht="15" hidden="1" customHeight="1" x14ac:dyDescent="0.25"/>
    <row r="38832" ht="15" hidden="1" customHeight="1" x14ac:dyDescent="0.25"/>
    <row r="38833" ht="15" hidden="1" customHeight="1" x14ac:dyDescent="0.25"/>
    <row r="38834" ht="15" hidden="1" customHeight="1" x14ac:dyDescent="0.25"/>
    <row r="38835" ht="15" hidden="1" customHeight="1" x14ac:dyDescent="0.25"/>
    <row r="38836" ht="15" hidden="1" customHeight="1" x14ac:dyDescent="0.25"/>
    <row r="38837" ht="15" hidden="1" customHeight="1" x14ac:dyDescent="0.25"/>
    <row r="38838" ht="15" hidden="1" customHeight="1" x14ac:dyDescent="0.25"/>
    <row r="38839" ht="15" hidden="1" customHeight="1" x14ac:dyDescent="0.25"/>
    <row r="38840" ht="15" hidden="1" customHeight="1" x14ac:dyDescent="0.25"/>
    <row r="38841" ht="15" hidden="1" customHeight="1" x14ac:dyDescent="0.25"/>
    <row r="38842" ht="15" hidden="1" customHeight="1" x14ac:dyDescent="0.25"/>
    <row r="38843" ht="15" hidden="1" customHeight="1" x14ac:dyDescent="0.25"/>
    <row r="38844" ht="15" hidden="1" customHeight="1" x14ac:dyDescent="0.25"/>
    <row r="38845" ht="15" hidden="1" customHeight="1" x14ac:dyDescent="0.25"/>
    <row r="38846" ht="15" hidden="1" customHeight="1" x14ac:dyDescent="0.25"/>
    <row r="38847" ht="15" hidden="1" customHeight="1" x14ac:dyDescent="0.25"/>
    <row r="38848" ht="15" hidden="1" customHeight="1" x14ac:dyDescent="0.25"/>
    <row r="38849" ht="15" hidden="1" customHeight="1" x14ac:dyDescent="0.25"/>
    <row r="38850" ht="15" hidden="1" customHeight="1" x14ac:dyDescent="0.25"/>
    <row r="38851" ht="15" hidden="1" customHeight="1" x14ac:dyDescent="0.25"/>
    <row r="38852" ht="15" hidden="1" customHeight="1" x14ac:dyDescent="0.25"/>
    <row r="38853" ht="15" hidden="1" customHeight="1" x14ac:dyDescent="0.25"/>
    <row r="38854" ht="15" hidden="1" customHeight="1" x14ac:dyDescent="0.25"/>
    <row r="38855" ht="15" hidden="1" customHeight="1" x14ac:dyDescent="0.25"/>
    <row r="38856" ht="15" hidden="1" customHeight="1" x14ac:dyDescent="0.25"/>
    <row r="38857" ht="15" hidden="1" customHeight="1" x14ac:dyDescent="0.25"/>
    <row r="38858" ht="15" hidden="1" customHeight="1" x14ac:dyDescent="0.25"/>
    <row r="38859" ht="15" hidden="1" customHeight="1" x14ac:dyDescent="0.25"/>
    <row r="38860" ht="15" hidden="1" customHeight="1" x14ac:dyDescent="0.25"/>
    <row r="38861" ht="15" hidden="1" customHeight="1" x14ac:dyDescent="0.25"/>
    <row r="38862" ht="15" hidden="1" customHeight="1" x14ac:dyDescent="0.25"/>
    <row r="38863" ht="15" hidden="1" customHeight="1" x14ac:dyDescent="0.25"/>
    <row r="38864" ht="15" hidden="1" customHeight="1" x14ac:dyDescent="0.25"/>
    <row r="38865" ht="15" hidden="1" customHeight="1" x14ac:dyDescent="0.25"/>
    <row r="38866" ht="15" hidden="1" customHeight="1" x14ac:dyDescent="0.25"/>
    <row r="38867" ht="15" hidden="1" customHeight="1" x14ac:dyDescent="0.25"/>
    <row r="38868" ht="15" hidden="1" customHeight="1" x14ac:dyDescent="0.25"/>
    <row r="38869" ht="15" hidden="1" customHeight="1" x14ac:dyDescent="0.25"/>
    <row r="38870" ht="15" hidden="1" customHeight="1" x14ac:dyDescent="0.25"/>
    <row r="38871" ht="15" hidden="1" customHeight="1" x14ac:dyDescent="0.25"/>
    <row r="38872" ht="15" hidden="1" customHeight="1" x14ac:dyDescent="0.25"/>
    <row r="38873" ht="15" hidden="1" customHeight="1" x14ac:dyDescent="0.25"/>
    <row r="38874" ht="15" hidden="1" customHeight="1" x14ac:dyDescent="0.25"/>
    <row r="38875" ht="15" hidden="1" customHeight="1" x14ac:dyDescent="0.25"/>
    <row r="38876" ht="15" hidden="1" customHeight="1" x14ac:dyDescent="0.25"/>
    <row r="38877" ht="15" hidden="1" customHeight="1" x14ac:dyDescent="0.25"/>
    <row r="38878" ht="15" hidden="1" customHeight="1" x14ac:dyDescent="0.25"/>
    <row r="38879" ht="15" hidden="1" customHeight="1" x14ac:dyDescent="0.25"/>
    <row r="38880" ht="15" hidden="1" customHeight="1" x14ac:dyDescent="0.25"/>
    <row r="38881" ht="15" hidden="1" customHeight="1" x14ac:dyDescent="0.25"/>
    <row r="38882" ht="15" hidden="1" customHeight="1" x14ac:dyDescent="0.25"/>
    <row r="38883" ht="15" hidden="1" customHeight="1" x14ac:dyDescent="0.25"/>
    <row r="38884" ht="15" hidden="1" customHeight="1" x14ac:dyDescent="0.25"/>
    <row r="38885" ht="15" hidden="1" customHeight="1" x14ac:dyDescent="0.25"/>
    <row r="38886" ht="15" hidden="1" customHeight="1" x14ac:dyDescent="0.25"/>
    <row r="38887" ht="15" hidden="1" customHeight="1" x14ac:dyDescent="0.25"/>
    <row r="38888" ht="15" hidden="1" customHeight="1" x14ac:dyDescent="0.25"/>
    <row r="38889" ht="15" hidden="1" customHeight="1" x14ac:dyDescent="0.25"/>
    <row r="38890" ht="15" hidden="1" customHeight="1" x14ac:dyDescent="0.25"/>
    <row r="38891" ht="15" hidden="1" customHeight="1" x14ac:dyDescent="0.25"/>
    <row r="38892" ht="15" hidden="1" customHeight="1" x14ac:dyDescent="0.25"/>
    <row r="38893" ht="15" hidden="1" customHeight="1" x14ac:dyDescent="0.25"/>
    <row r="38894" ht="15" hidden="1" customHeight="1" x14ac:dyDescent="0.25"/>
    <row r="38895" ht="15" hidden="1" customHeight="1" x14ac:dyDescent="0.25"/>
    <row r="38896" ht="15" hidden="1" customHeight="1" x14ac:dyDescent="0.25"/>
    <row r="38897" ht="15" hidden="1" customHeight="1" x14ac:dyDescent="0.25"/>
    <row r="38898" ht="15" hidden="1" customHeight="1" x14ac:dyDescent="0.25"/>
    <row r="38899" ht="15" hidden="1" customHeight="1" x14ac:dyDescent="0.25"/>
    <row r="38900" ht="15" hidden="1" customHeight="1" x14ac:dyDescent="0.25"/>
    <row r="38901" ht="15" hidden="1" customHeight="1" x14ac:dyDescent="0.25"/>
    <row r="38902" ht="15" hidden="1" customHeight="1" x14ac:dyDescent="0.25"/>
    <row r="38903" ht="15" hidden="1" customHeight="1" x14ac:dyDescent="0.25"/>
    <row r="38904" ht="15" hidden="1" customHeight="1" x14ac:dyDescent="0.25"/>
    <row r="38905" ht="15" hidden="1" customHeight="1" x14ac:dyDescent="0.25"/>
    <row r="38906" ht="15" hidden="1" customHeight="1" x14ac:dyDescent="0.25"/>
    <row r="38907" ht="15" hidden="1" customHeight="1" x14ac:dyDescent="0.25"/>
    <row r="38908" ht="15" hidden="1" customHeight="1" x14ac:dyDescent="0.25"/>
    <row r="38909" ht="15" hidden="1" customHeight="1" x14ac:dyDescent="0.25"/>
    <row r="38910" ht="15" hidden="1" customHeight="1" x14ac:dyDescent="0.25"/>
    <row r="38911" ht="15" hidden="1" customHeight="1" x14ac:dyDescent="0.25"/>
    <row r="38912" ht="15" hidden="1" customHeight="1" x14ac:dyDescent="0.25"/>
    <row r="38913" ht="15" hidden="1" customHeight="1" x14ac:dyDescent="0.25"/>
    <row r="38914" ht="15" hidden="1" customHeight="1" x14ac:dyDescent="0.25"/>
    <row r="38915" ht="15" hidden="1" customHeight="1" x14ac:dyDescent="0.25"/>
    <row r="38916" ht="15" hidden="1" customHeight="1" x14ac:dyDescent="0.25"/>
    <row r="38917" ht="15" hidden="1" customHeight="1" x14ac:dyDescent="0.25"/>
    <row r="38918" ht="15" hidden="1" customHeight="1" x14ac:dyDescent="0.25"/>
    <row r="38919" ht="15" hidden="1" customHeight="1" x14ac:dyDescent="0.25"/>
    <row r="38920" ht="15" hidden="1" customHeight="1" x14ac:dyDescent="0.25"/>
    <row r="38921" ht="15" hidden="1" customHeight="1" x14ac:dyDescent="0.25"/>
    <row r="38922" ht="15" hidden="1" customHeight="1" x14ac:dyDescent="0.25"/>
    <row r="38923" ht="15" hidden="1" customHeight="1" x14ac:dyDescent="0.25"/>
    <row r="38924" ht="15" hidden="1" customHeight="1" x14ac:dyDescent="0.25"/>
    <row r="38925" ht="15" hidden="1" customHeight="1" x14ac:dyDescent="0.25"/>
    <row r="38926" ht="15" hidden="1" customHeight="1" x14ac:dyDescent="0.25"/>
    <row r="38927" ht="15" hidden="1" customHeight="1" x14ac:dyDescent="0.25"/>
    <row r="38928" ht="15" hidden="1" customHeight="1" x14ac:dyDescent="0.25"/>
    <row r="38929" ht="15" hidden="1" customHeight="1" x14ac:dyDescent="0.25"/>
    <row r="38930" ht="15" hidden="1" customHeight="1" x14ac:dyDescent="0.25"/>
    <row r="38931" ht="15" hidden="1" customHeight="1" x14ac:dyDescent="0.25"/>
    <row r="38932" ht="15" hidden="1" customHeight="1" x14ac:dyDescent="0.25"/>
    <row r="38933" ht="15" hidden="1" customHeight="1" x14ac:dyDescent="0.25"/>
    <row r="38934" ht="15" hidden="1" customHeight="1" x14ac:dyDescent="0.25"/>
    <row r="38935" ht="15" hidden="1" customHeight="1" x14ac:dyDescent="0.25"/>
    <row r="38936" ht="15" hidden="1" customHeight="1" x14ac:dyDescent="0.25"/>
    <row r="38937" ht="15" hidden="1" customHeight="1" x14ac:dyDescent="0.25"/>
    <row r="38938" ht="15" hidden="1" customHeight="1" x14ac:dyDescent="0.25"/>
    <row r="38939" ht="15" hidden="1" customHeight="1" x14ac:dyDescent="0.25"/>
    <row r="38940" ht="15" hidden="1" customHeight="1" x14ac:dyDescent="0.25"/>
    <row r="38941" ht="15" hidden="1" customHeight="1" x14ac:dyDescent="0.25"/>
    <row r="38942" ht="15" hidden="1" customHeight="1" x14ac:dyDescent="0.25"/>
    <row r="38943" ht="15" hidden="1" customHeight="1" x14ac:dyDescent="0.25"/>
    <row r="38944" ht="15" hidden="1" customHeight="1" x14ac:dyDescent="0.25"/>
    <row r="38945" ht="15" hidden="1" customHeight="1" x14ac:dyDescent="0.25"/>
    <row r="38946" ht="15" hidden="1" customHeight="1" x14ac:dyDescent="0.25"/>
    <row r="38947" ht="15" hidden="1" customHeight="1" x14ac:dyDescent="0.25"/>
    <row r="38948" ht="15" hidden="1" customHeight="1" x14ac:dyDescent="0.25"/>
    <row r="38949" ht="15" hidden="1" customHeight="1" x14ac:dyDescent="0.25"/>
    <row r="38950" ht="15" hidden="1" customHeight="1" x14ac:dyDescent="0.25"/>
    <row r="38951" ht="15" hidden="1" customHeight="1" x14ac:dyDescent="0.25"/>
    <row r="38952" ht="15" hidden="1" customHeight="1" x14ac:dyDescent="0.25"/>
    <row r="38953" ht="15" hidden="1" customHeight="1" x14ac:dyDescent="0.25"/>
    <row r="38954" ht="15" hidden="1" customHeight="1" x14ac:dyDescent="0.25"/>
    <row r="38955" ht="15" hidden="1" customHeight="1" x14ac:dyDescent="0.25"/>
    <row r="38956" ht="15" hidden="1" customHeight="1" x14ac:dyDescent="0.25"/>
    <row r="38957" ht="15" hidden="1" customHeight="1" x14ac:dyDescent="0.25"/>
    <row r="38958" ht="15" hidden="1" customHeight="1" x14ac:dyDescent="0.25"/>
    <row r="38959" ht="15" hidden="1" customHeight="1" x14ac:dyDescent="0.25"/>
    <row r="38960" ht="15" hidden="1" customHeight="1" x14ac:dyDescent="0.25"/>
    <row r="38961" ht="15" hidden="1" customHeight="1" x14ac:dyDescent="0.25"/>
    <row r="38962" ht="15" hidden="1" customHeight="1" x14ac:dyDescent="0.25"/>
    <row r="38963" ht="15" hidden="1" customHeight="1" x14ac:dyDescent="0.25"/>
    <row r="38964" ht="15" hidden="1" customHeight="1" x14ac:dyDescent="0.25"/>
    <row r="38965" ht="15" hidden="1" customHeight="1" x14ac:dyDescent="0.25"/>
    <row r="38966" ht="15" hidden="1" customHeight="1" x14ac:dyDescent="0.25"/>
    <row r="38967" ht="15" hidden="1" customHeight="1" x14ac:dyDescent="0.25"/>
    <row r="38968" ht="15" hidden="1" customHeight="1" x14ac:dyDescent="0.25"/>
    <row r="38969" ht="15" hidden="1" customHeight="1" x14ac:dyDescent="0.25"/>
    <row r="38970" ht="15" hidden="1" customHeight="1" x14ac:dyDescent="0.25"/>
    <row r="38971" ht="15" hidden="1" customHeight="1" x14ac:dyDescent="0.25"/>
    <row r="38972" ht="15" hidden="1" customHeight="1" x14ac:dyDescent="0.25"/>
    <row r="38973" ht="15" hidden="1" customHeight="1" x14ac:dyDescent="0.25"/>
    <row r="38974" ht="15" hidden="1" customHeight="1" x14ac:dyDescent="0.25"/>
    <row r="38975" ht="15" hidden="1" customHeight="1" x14ac:dyDescent="0.25"/>
    <row r="38976" ht="15" hidden="1" customHeight="1" x14ac:dyDescent="0.25"/>
    <row r="38977" ht="15" hidden="1" customHeight="1" x14ac:dyDescent="0.25"/>
    <row r="38978" ht="15" hidden="1" customHeight="1" x14ac:dyDescent="0.25"/>
    <row r="38979" ht="15" hidden="1" customHeight="1" x14ac:dyDescent="0.25"/>
    <row r="38980" ht="15" hidden="1" customHeight="1" x14ac:dyDescent="0.25"/>
    <row r="38981" ht="15" hidden="1" customHeight="1" x14ac:dyDescent="0.25"/>
    <row r="38982" ht="15" hidden="1" customHeight="1" x14ac:dyDescent="0.25"/>
    <row r="38983" ht="15" hidden="1" customHeight="1" x14ac:dyDescent="0.25"/>
    <row r="38984" ht="15" hidden="1" customHeight="1" x14ac:dyDescent="0.25"/>
    <row r="38985" ht="15" hidden="1" customHeight="1" x14ac:dyDescent="0.25"/>
    <row r="38986" ht="15" hidden="1" customHeight="1" x14ac:dyDescent="0.25"/>
    <row r="38987" ht="15" hidden="1" customHeight="1" x14ac:dyDescent="0.25"/>
    <row r="38988" ht="15" hidden="1" customHeight="1" x14ac:dyDescent="0.25"/>
    <row r="38989" ht="15" hidden="1" customHeight="1" x14ac:dyDescent="0.25"/>
    <row r="38990" ht="15" hidden="1" customHeight="1" x14ac:dyDescent="0.25"/>
    <row r="38991" ht="15" hidden="1" customHeight="1" x14ac:dyDescent="0.25"/>
    <row r="38992" ht="15" hidden="1" customHeight="1" x14ac:dyDescent="0.25"/>
    <row r="38993" ht="15" hidden="1" customHeight="1" x14ac:dyDescent="0.25"/>
    <row r="38994" ht="15" hidden="1" customHeight="1" x14ac:dyDescent="0.25"/>
    <row r="38995" ht="15" hidden="1" customHeight="1" x14ac:dyDescent="0.25"/>
    <row r="38996" ht="15" hidden="1" customHeight="1" x14ac:dyDescent="0.25"/>
    <row r="38997" ht="15" hidden="1" customHeight="1" x14ac:dyDescent="0.25"/>
    <row r="38998" ht="15" hidden="1" customHeight="1" x14ac:dyDescent="0.25"/>
    <row r="38999" ht="15" hidden="1" customHeight="1" x14ac:dyDescent="0.25"/>
    <row r="39000" ht="15" hidden="1" customHeight="1" x14ac:dyDescent="0.25"/>
    <row r="39001" ht="15" hidden="1" customHeight="1" x14ac:dyDescent="0.25"/>
    <row r="39002" ht="15" hidden="1" customHeight="1" x14ac:dyDescent="0.25"/>
    <row r="39003" ht="15" hidden="1" customHeight="1" x14ac:dyDescent="0.25"/>
    <row r="39004" ht="15" hidden="1" customHeight="1" x14ac:dyDescent="0.25"/>
    <row r="39005" ht="15" hidden="1" customHeight="1" x14ac:dyDescent="0.25"/>
    <row r="39006" ht="15" hidden="1" customHeight="1" x14ac:dyDescent="0.25"/>
    <row r="39007" ht="15" hidden="1" customHeight="1" x14ac:dyDescent="0.25"/>
    <row r="39008" ht="15" hidden="1" customHeight="1" x14ac:dyDescent="0.25"/>
    <row r="39009" ht="15" hidden="1" customHeight="1" x14ac:dyDescent="0.25"/>
    <row r="39010" ht="15" hidden="1" customHeight="1" x14ac:dyDescent="0.25"/>
    <row r="39011" ht="15" hidden="1" customHeight="1" x14ac:dyDescent="0.25"/>
    <row r="39012" ht="15" hidden="1" customHeight="1" x14ac:dyDescent="0.25"/>
    <row r="39013" ht="15" hidden="1" customHeight="1" x14ac:dyDescent="0.25"/>
    <row r="39014" ht="15" hidden="1" customHeight="1" x14ac:dyDescent="0.25"/>
    <row r="39015" ht="15" hidden="1" customHeight="1" x14ac:dyDescent="0.25"/>
    <row r="39016" ht="15" hidden="1" customHeight="1" x14ac:dyDescent="0.25"/>
    <row r="39017" ht="15" hidden="1" customHeight="1" x14ac:dyDescent="0.25"/>
    <row r="39018" ht="15" hidden="1" customHeight="1" x14ac:dyDescent="0.25"/>
    <row r="39019" ht="15" hidden="1" customHeight="1" x14ac:dyDescent="0.25"/>
    <row r="39020" ht="15" hidden="1" customHeight="1" x14ac:dyDescent="0.25"/>
    <row r="39021" ht="15" hidden="1" customHeight="1" x14ac:dyDescent="0.25"/>
    <row r="39022" ht="15" hidden="1" customHeight="1" x14ac:dyDescent="0.25"/>
    <row r="39023" ht="15" hidden="1" customHeight="1" x14ac:dyDescent="0.25"/>
    <row r="39024" ht="15" hidden="1" customHeight="1" x14ac:dyDescent="0.25"/>
    <row r="39025" ht="15" hidden="1" customHeight="1" x14ac:dyDescent="0.25"/>
    <row r="39026" ht="15" hidden="1" customHeight="1" x14ac:dyDescent="0.25"/>
    <row r="39027" ht="15" hidden="1" customHeight="1" x14ac:dyDescent="0.25"/>
    <row r="39028" ht="15" hidden="1" customHeight="1" x14ac:dyDescent="0.25"/>
    <row r="39029" ht="15" hidden="1" customHeight="1" x14ac:dyDescent="0.25"/>
    <row r="39030" ht="15" hidden="1" customHeight="1" x14ac:dyDescent="0.25"/>
    <row r="39031" ht="15" hidden="1" customHeight="1" x14ac:dyDescent="0.25"/>
    <row r="39032" ht="15" hidden="1" customHeight="1" x14ac:dyDescent="0.25"/>
    <row r="39033" ht="15" hidden="1" customHeight="1" x14ac:dyDescent="0.25"/>
    <row r="39034" ht="15" hidden="1" customHeight="1" x14ac:dyDescent="0.25"/>
    <row r="39035" ht="15" hidden="1" customHeight="1" x14ac:dyDescent="0.25"/>
    <row r="39036" ht="15" hidden="1" customHeight="1" x14ac:dyDescent="0.25"/>
    <row r="39037" ht="15" hidden="1" customHeight="1" x14ac:dyDescent="0.25"/>
    <row r="39038" ht="15" hidden="1" customHeight="1" x14ac:dyDescent="0.25"/>
    <row r="39039" ht="15" hidden="1" customHeight="1" x14ac:dyDescent="0.25"/>
    <row r="39040" ht="15" hidden="1" customHeight="1" x14ac:dyDescent="0.25"/>
    <row r="39041" ht="15" hidden="1" customHeight="1" x14ac:dyDescent="0.25"/>
    <row r="39042" ht="15" hidden="1" customHeight="1" x14ac:dyDescent="0.25"/>
    <row r="39043" ht="15" hidden="1" customHeight="1" x14ac:dyDescent="0.25"/>
    <row r="39044" ht="15" hidden="1" customHeight="1" x14ac:dyDescent="0.25"/>
    <row r="39045" ht="15" hidden="1" customHeight="1" x14ac:dyDescent="0.25"/>
    <row r="39046" ht="15" hidden="1" customHeight="1" x14ac:dyDescent="0.25"/>
    <row r="39047" ht="15" hidden="1" customHeight="1" x14ac:dyDescent="0.25"/>
    <row r="39048" ht="15" hidden="1" customHeight="1" x14ac:dyDescent="0.25"/>
    <row r="39049" ht="15" hidden="1" customHeight="1" x14ac:dyDescent="0.25"/>
    <row r="39050" ht="15" hidden="1" customHeight="1" x14ac:dyDescent="0.25"/>
    <row r="39051" ht="15" hidden="1" customHeight="1" x14ac:dyDescent="0.25"/>
    <row r="39052" ht="15" hidden="1" customHeight="1" x14ac:dyDescent="0.25"/>
    <row r="39053" ht="15" hidden="1" customHeight="1" x14ac:dyDescent="0.25"/>
    <row r="39054" ht="15" hidden="1" customHeight="1" x14ac:dyDescent="0.25"/>
    <row r="39055" ht="15" hidden="1" customHeight="1" x14ac:dyDescent="0.25"/>
    <row r="39056" ht="15" hidden="1" customHeight="1" x14ac:dyDescent="0.25"/>
    <row r="39057" ht="15" hidden="1" customHeight="1" x14ac:dyDescent="0.25"/>
    <row r="39058" ht="15" hidden="1" customHeight="1" x14ac:dyDescent="0.25"/>
    <row r="39059" ht="15" hidden="1" customHeight="1" x14ac:dyDescent="0.25"/>
    <row r="39060" ht="15" hidden="1" customHeight="1" x14ac:dyDescent="0.25"/>
    <row r="39061" ht="15" hidden="1" customHeight="1" x14ac:dyDescent="0.25"/>
    <row r="39062" ht="15" hidden="1" customHeight="1" x14ac:dyDescent="0.25"/>
    <row r="39063" ht="15" hidden="1" customHeight="1" x14ac:dyDescent="0.25"/>
    <row r="39064" ht="15" hidden="1" customHeight="1" x14ac:dyDescent="0.25"/>
    <row r="39065" ht="15" hidden="1" customHeight="1" x14ac:dyDescent="0.25"/>
    <row r="39066" ht="15" hidden="1" customHeight="1" x14ac:dyDescent="0.25"/>
    <row r="39067" ht="15" hidden="1" customHeight="1" x14ac:dyDescent="0.25"/>
    <row r="39068" ht="15" hidden="1" customHeight="1" x14ac:dyDescent="0.25"/>
    <row r="39069" ht="15" hidden="1" customHeight="1" x14ac:dyDescent="0.25"/>
    <row r="39070" ht="15" hidden="1" customHeight="1" x14ac:dyDescent="0.25"/>
    <row r="39071" ht="15" hidden="1" customHeight="1" x14ac:dyDescent="0.25"/>
    <row r="39072" ht="15" hidden="1" customHeight="1" x14ac:dyDescent="0.25"/>
    <row r="39073" ht="15" hidden="1" customHeight="1" x14ac:dyDescent="0.25"/>
    <row r="39074" ht="15" hidden="1" customHeight="1" x14ac:dyDescent="0.25"/>
    <row r="39075" ht="15" hidden="1" customHeight="1" x14ac:dyDescent="0.25"/>
    <row r="39076" ht="15" hidden="1" customHeight="1" x14ac:dyDescent="0.25"/>
    <row r="39077" ht="15" hidden="1" customHeight="1" x14ac:dyDescent="0.25"/>
    <row r="39078" ht="15" hidden="1" customHeight="1" x14ac:dyDescent="0.25"/>
    <row r="39079" ht="15" hidden="1" customHeight="1" x14ac:dyDescent="0.25"/>
    <row r="39080" ht="15" hidden="1" customHeight="1" x14ac:dyDescent="0.25"/>
    <row r="39081" ht="15" hidden="1" customHeight="1" x14ac:dyDescent="0.25"/>
    <row r="39082" ht="15" hidden="1" customHeight="1" x14ac:dyDescent="0.25"/>
    <row r="39083" ht="15" hidden="1" customHeight="1" x14ac:dyDescent="0.25"/>
    <row r="39084" ht="15" hidden="1" customHeight="1" x14ac:dyDescent="0.25"/>
    <row r="39085" ht="15" hidden="1" customHeight="1" x14ac:dyDescent="0.25"/>
    <row r="39086" ht="15" hidden="1" customHeight="1" x14ac:dyDescent="0.25"/>
    <row r="39087" ht="15" hidden="1" customHeight="1" x14ac:dyDescent="0.25"/>
    <row r="39088" ht="15" hidden="1" customHeight="1" x14ac:dyDescent="0.25"/>
    <row r="39089" ht="15" hidden="1" customHeight="1" x14ac:dyDescent="0.25"/>
    <row r="39090" ht="15" hidden="1" customHeight="1" x14ac:dyDescent="0.25"/>
    <row r="39091" ht="15" hidden="1" customHeight="1" x14ac:dyDescent="0.25"/>
    <row r="39092" ht="15" hidden="1" customHeight="1" x14ac:dyDescent="0.25"/>
    <row r="39093" ht="15" hidden="1" customHeight="1" x14ac:dyDescent="0.25"/>
    <row r="39094" ht="15" hidden="1" customHeight="1" x14ac:dyDescent="0.25"/>
    <row r="39095" ht="15" hidden="1" customHeight="1" x14ac:dyDescent="0.25"/>
    <row r="39096" ht="15" hidden="1" customHeight="1" x14ac:dyDescent="0.25"/>
    <row r="39097" ht="15" hidden="1" customHeight="1" x14ac:dyDescent="0.25"/>
    <row r="39098" ht="15" hidden="1" customHeight="1" x14ac:dyDescent="0.25"/>
    <row r="39099" ht="15" hidden="1" customHeight="1" x14ac:dyDescent="0.25"/>
    <row r="39100" ht="15" hidden="1" customHeight="1" x14ac:dyDescent="0.25"/>
    <row r="39101" ht="15" hidden="1" customHeight="1" x14ac:dyDescent="0.25"/>
    <row r="39102" ht="15" hidden="1" customHeight="1" x14ac:dyDescent="0.25"/>
    <row r="39103" ht="15" hidden="1" customHeight="1" x14ac:dyDescent="0.25"/>
    <row r="39104" ht="15" hidden="1" customHeight="1" x14ac:dyDescent="0.25"/>
    <row r="39105" ht="15" hidden="1" customHeight="1" x14ac:dyDescent="0.25"/>
    <row r="39106" ht="15" hidden="1" customHeight="1" x14ac:dyDescent="0.25"/>
    <row r="39107" ht="15" hidden="1" customHeight="1" x14ac:dyDescent="0.25"/>
    <row r="39108" ht="15" hidden="1" customHeight="1" x14ac:dyDescent="0.25"/>
    <row r="39109" ht="15" hidden="1" customHeight="1" x14ac:dyDescent="0.25"/>
    <row r="39110" ht="15" hidden="1" customHeight="1" x14ac:dyDescent="0.25"/>
    <row r="39111" ht="15" hidden="1" customHeight="1" x14ac:dyDescent="0.25"/>
    <row r="39112" ht="15" hidden="1" customHeight="1" x14ac:dyDescent="0.25"/>
    <row r="39113" ht="15" hidden="1" customHeight="1" x14ac:dyDescent="0.25"/>
    <row r="39114" ht="15" hidden="1" customHeight="1" x14ac:dyDescent="0.25"/>
    <row r="39115" ht="15" hidden="1" customHeight="1" x14ac:dyDescent="0.25"/>
    <row r="39116" ht="15" hidden="1" customHeight="1" x14ac:dyDescent="0.25"/>
    <row r="39117" ht="15" hidden="1" customHeight="1" x14ac:dyDescent="0.25"/>
    <row r="39118" ht="15" hidden="1" customHeight="1" x14ac:dyDescent="0.25"/>
    <row r="39119" ht="15" hidden="1" customHeight="1" x14ac:dyDescent="0.25"/>
    <row r="39120" ht="15" hidden="1" customHeight="1" x14ac:dyDescent="0.25"/>
    <row r="39121" ht="15" hidden="1" customHeight="1" x14ac:dyDescent="0.25"/>
    <row r="39122" ht="15" hidden="1" customHeight="1" x14ac:dyDescent="0.25"/>
    <row r="39123" ht="15" hidden="1" customHeight="1" x14ac:dyDescent="0.25"/>
    <row r="39124" ht="15" hidden="1" customHeight="1" x14ac:dyDescent="0.25"/>
    <row r="39125" ht="15" hidden="1" customHeight="1" x14ac:dyDescent="0.25"/>
    <row r="39126" ht="15" hidden="1" customHeight="1" x14ac:dyDescent="0.25"/>
    <row r="39127" ht="15" hidden="1" customHeight="1" x14ac:dyDescent="0.25"/>
    <row r="39128" ht="15" hidden="1" customHeight="1" x14ac:dyDescent="0.25"/>
    <row r="39129" ht="15" hidden="1" customHeight="1" x14ac:dyDescent="0.25"/>
    <row r="39130" ht="15" hidden="1" customHeight="1" x14ac:dyDescent="0.25"/>
    <row r="39131" ht="15" hidden="1" customHeight="1" x14ac:dyDescent="0.25"/>
    <row r="39132" ht="15" hidden="1" customHeight="1" x14ac:dyDescent="0.25"/>
    <row r="39133" ht="15" hidden="1" customHeight="1" x14ac:dyDescent="0.25"/>
    <row r="39134" ht="15" hidden="1" customHeight="1" x14ac:dyDescent="0.25"/>
    <row r="39135" ht="15" hidden="1" customHeight="1" x14ac:dyDescent="0.25"/>
    <row r="39136" ht="15" hidden="1" customHeight="1" x14ac:dyDescent="0.25"/>
    <row r="39137" ht="15" hidden="1" customHeight="1" x14ac:dyDescent="0.25"/>
    <row r="39138" ht="15" hidden="1" customHeight="1" x14ac:dyDescent="0.25"/>
    <row r="39139" ht="15" hidden="1" customHeight="1" x14ac:dyDescent="0.25"/>
    <row r="39140" ht="15" hidden="1" customHeight="1" x14ac:dyDescent="0.25"/>
    <row r="39141" ht="15" hidden="1" customHeight="1" x14ac:dyDescent="0.25"/>
    <row r="39142" ht="15" hidden="1" customHeight="1" x14ac:dyDescent="0.25"/>
    <row r="39143" ht="15" hidden="1" customHeight="1" x14ac:dyDescent="0.25"/>
    <row r="39144" ht="15" hidden="1" customHeight="1" x14ac:dyDescent="0.25"/>
    <row r="39145" ht="15" hidden="1" customHeight="1" x14ac:dyDescent="0.25"/>
    <row r="39146" ht="15" hidden="1" customHeight="1" x14ac:dyDescent="0.25"/>
    <row r="39147" ht="15" hidden="1" customHeight="1" x14ac:dyDescent="0.25"/>
    <row r="39148" ht="15" hidden="1" customHeight="1" x14ac:dyDescent="0.25"/>
    <row r="39149" ht="15" hidden="1" customHeight="1" x14ac:dyDescent="0.25"/>
    <row r="39150" ht="15" hidden="1" customHeight="1" x14ac:dyDescent="0.25"/>
    <row r="39151" ht="15" hidden="1" customHeight="1" x14ac:dyDescent="0.25"/>
    <row r="39152" ht="15" hidden="1" customHeight="1" x14ac:dyDescent="0.25"/>
    <row r="39153" ht="15" hidden="1" customHeight="1" x14ac:dyDescent="0.25"/>
    <row r="39154" ht="15" hidden="1" customHeight="1" x14ac:dyDescent="0.25"/>
    <row r="39155" ht="15" hidden="1" customHeight="1" x14ac:dyDescent="0.25"/>
    <row r="39156" ht="15" hidden="1" customHeight="1" x14ac:dyDescent="0.25"/>
    <row r="39157" ht="15" hidden="1" customHeight="1" x14ac:dyDescent="0.25"/>
    <row r="39158" ht="15" hidden="1" customHeight="1" x14ac:dyDescent="0.25"/>
    <row r="39159" ht="15" hidden="1" customHeight="1" x14ac:dyDescent="0.25"/>
    <row r="39160" ht="15" hidden="1" customHeight="1" x14ac:dyDescent="0.25"/>
    <row r="39161" ht="15" hidden="1" customHeight="1" x14ac:dyDescent="0.25"/>
    <row r="39162" ht="15" hidden="1" customHeight="1" x14ac:dyDescent="0.25"/>
    <row r="39163" ht="15" hidden="1" customHeight="1" x14ac:dyDescent="0.25"/>
    <row r="39164" ht="15" hidden="1" customHeight="1" x14ac:dyDescent="0.25"/>
    <row r="39165" ht="15" hidden="1" customHeight="1" x14ac:dyDescent="0.25"/>
    <row r="39166" ht="15" hidden="1" customHeight="1" x14ac:dyDescent="0.25"/>
    <row r="39167" ht="15" hidden="1" customHeight="1" x14ac:dyDescent="0.25"/>
    <row r="39168" ht="15" hidden="1" customHeight="1" x14ac:dyDescent="0.25"/>
    <row r="39169" ht="15" hidden="1" customHeight="1" x14ac:dyDescent="0.25"/>
    <row r="39170" ht="15" hidden="1" customHeight="1" x14ac:dyDescent="0.25"/>
    <row r="39171" ht="15" hidden="1" customHeight="1" x14ac:dyDescent="0.25"/>
    <row r="39172" ht="15" hidden="1" customHeight="1" x14ac:dyDescent="0.25"/>
    <row r="39173" ht="15" hidden="1" customHeight="1" x14ac:dyDescent="0.25"/>
    <row r="39174" ht="15" hidden="1" customHeight="1" x14ac:dyDescent="0.25"/>
    <row r="39175" ht="15" hidden="1" customHeight="1" x14ac:dyDescent="0.25"/>
    <row r="39176" ht="15" hidden="1" customHeight="1" x14ac:dyDescent="0.25"/>
    <row r="39177" ht="15" hidden="1" customHeight="1" x14ac:dyDescent="0.25"/>
    <row r="39178" ht="15" hidden="1" customHeight="1" x14ac:dyDescent="0.25"/>
    <row r="39179" ht="15" hidden="1" customHeight="1" x14ac:dyDescent="0.25"/>
    <row r="39180" ht="15" hidden="1" customHeight="1" x14ac:dyDescent="0.25"/>
    <row r="39181" ht="15" hidden="1" customHeight="1" x14ac:dyDescent="0.25"/>
    <row r="39182" ht="15" hidden="1" customHeight="1" x14ac:dyDescent="0.25"/>
    <row r="39183" ht="15" hidden="1" customHeight="1" x14ac:dyDescent="0.25"/>
    <row r="39184" ht="15" hidden="1" customHeight="1" x14ac:dyDescent="0.25"/>
    <row r="39185" ht="15" hidden="1" customHeight="1" x14ac:dyDescent="0.25"/>
    <row r="39186" ht="15" hidden="1" customHeight="1" x14ac:dyDescent="0.25"/>
    <row r="39187" ht="15" hidden="1" customHeight="1" x14ac:dyDescent="0.25"/>
    <row r="39188" ht="15" hidden="1" customHeight="1" x14ac:dyDescent="0.25"/>
    <row r="39189" ht="15" hidden="1" customHeight="1" x14ac:dyDescent="0.25"/>
    <row r="39190" ht="15" hidden="1" customHeight="1" x14ac:dyDescent="0.25"/>
    <row r="39191" ht="15" hidden="1" customHeight="1" x14ac:dyDescent="0.25"/>
    <row r="39192" ht="15" hidden="1" customHeight="1" x14ac:dyDescent="0.25"/>
    <row r="39193" ht="15" hidden="1" customHeight="1" x14ac:dyDescent="0.25"/>
    <row r="39194" ht="15" hidden="1" customHeight="1" x14ac:dyDescent="0.25"/>
    <row r="39195" ht="15" hidden="1" customHeight="1" x14ac:dyDescent="0.25"/>
    <row r="39196" ht="15" hidden="1" customHeight="1" x14ac:dyDescent="0.25"/>
    <row r="39197" ht="15" hidden="1" customHeight="1" x14ac:dyDescent="0.25"/>
    <row r="39198" ht="15" hidden="1" customHeight="1" x14ac:dyDescent="0.25"/>
    <row r="39199" ht="15" hidden="1" customHeight="1" x14ac:dyDescent="0.25"/>
    <row r="39200" ht="15" hidden="1" customHeight="1" x14ac:dyDescent="0.25"/>
    <row r="39201" ht="15" hidden="1" customHeight="1" x14ac:dyDescent="0.25"/>
    <row r="39202" ht="15" hidden="1" customHeight="1" x14ac:dyDescent="0.25"/>
    <row r="39203" ht="15" hidden="1" customHeight="1" x14ac:dyDescent="0.25"/>
    <row r="39204" ht="15" hidden="1" customHeight="1" x14ac:dyDescent="0.25"/>
    <row r="39205" ht="15" hidden="1" customHeight="1" x14ac:dyDescent="0.25"/>
    <row r="39206" ht="15" hidden="1" customHeight="1" x14ac:dyDescent="0.25"/>
    <row r="39207" ht="15" hidden="1" customHeight="1" x14ac:dyDescent="0.25"/>
    <row r="39208" ht="15" hidden="1" customHeight="1" x14ac:dyDescent="0.25"/>
    <row r="39209" ht="15" hidden="1" customHeight="1" x14ac:dyDescent="0.25"/>
    <row r="39210" ht="15" hidden="1" customHeight="1" x14ac:dyDescent="0.25"/>
    <row r="39211" ht="15" hidden="1" customHeight="1" x14ac:dyDescent="0.25"/>
    <row r="39212" ht="15" hidden="1" customHeight="1" x14ac:dyDescent="0.25"/>
    <row r="39213" ht="15" hidden="1" customHeight="1" x14ac:dyDescent="0.25"/>
    <row r="39214" ht="15" hidden="1" customHeight="1" x14ac:dyDescent="0.25"/>
    <row r="39215" ht="15" hidden="1" customHeight="1" x14ac:dyDescent="0.25"/>
    <row r="39216" ht="15" hidden="1" customHeight="1" x14ac:dyDescent="0.25"/>
    <row r="39217" ht="15" hidden="1" customHeight="1" x14ac:dyDescent="0.25"/>
    <row r="39218" ht="15" hidden="1" customHeight="1" x14ac:dyDescent="0.25"/>
    <row r="39219" ht="15" hidden="1" customHeight="1" x14ac:dyDescent="0.25"/>
    <row r="39220" ht="15" hidden="1" customHeight="1" x14ac:dyDescent="0.25"/>
    <row r="39221" ht="15" hidden="1" customHeight="1" x14ac:dyDescent="0.25"/>
    <row r="39222" ht="15" hidden="1" customHeight="1" x14ac:dyDescent="0.25"/>
    <row r="39223" ht="15" hidden="1" customHeight="1" x14ac:dyDescent="0.25"/>
    <row r="39224" ht="15" hidden="1" customHeight="1" x14ac:dyDescent="0.25"/>
    <row r="39225" ht="15" hidden="1" customHeight="1" x14ac:dyDescent="0.25"/>
    <row r="39226" ht="15" hidden="1" customHeight="1" x14ac:dyDescent="0.25"/>
    <row r="39227" ht="15" hidden="1" customHeight="1" x14ac:dyDescent="0.25"/>
    <row r="39228" ht="15" hidden="1" customHeight="1" x14ac:dyDescent="0.25"/>
    <row r="39229" ht="15" hidden="1" customHeight="1" x14ac:dyDescent="0.25"/>
    <row r="39230" ht="15" hidden="1" customHeight="1" x14ac:dyDescent="0.25"/>
    <row r="39231" ht="15" hidden="1" customHeight="1" x14ac:dyDescent="0.25"/>
    <row r="39232" ht="15" hidden="1" customHeight="1" x14ac:dyDescent="0.25"/>
    <row r="39233" ht="15" hidden="1" customHeight="1" x14ac:dyDescent="0.25"/>
    <row r="39234" ht="15" hidden="1" customHeight="1" x14ac:dyDescent="0.25"/>
    <row r="39235" ht="15" hidden="1" customHeight="1" x14ac:dyDescent="0.25"/>
    <row r="39236" ht="15" hidden="1" customHeight="1" x14ac:dyDescent="0.25"/>
    <row r="39237" ht="15" hidden="1" customHeight="1" x14ac:dyDescent="0.25"/>
    <row r="39238" ht="15" hidden="1" customHeight="1" x14ac:dyDescent="0.25"/>
    <row r="39239" ht="15" hidden="1" customHeight="1" x14ac:dyDescent="0.25"/>
    <row r="39240" ht="15" hidden="1" customHeight="1" x14ac:dyDescent="0.25"/>
    <row r="39241" ht="15" hidden="1" customHeight="1" x14ac:dyDescent="0.25"/>
    <row r="39242" ht="15" hidden="1" customHeight="1" x14ac:dyDescent="0.25"/>
    <row r="39243" ht="15" hidden="1" customHeight="1" x14ac:dyDescent="0.25"/>
    <row r="39244" ht="15" hidden="1" customHeight="1" x14ac:dyDescent="0.25"/>
    <row r="39245" ht="15" hidden="1" customHeight="1" x14ac:dyDescent="0.25"/>
    <row r="39246" ht="15" hidden="1" customHeight="1" x14ac:dyDescent="0.25"/>
    <row r="39247" ht="15" hidden="1" customHeight="1" x14ac:dyDescent="0.25"/>
    <row r="39248" ht="15" hidden="1" customHeight="1" x14ac:dyDescent="0.25"/>
    <row r="39249" ht="15" hidden="1" customHeight="1" x14ac:dyDescent="0.25"/>
    <row r="39250" ht="15" hidden="1" customHeight="1" x14ac:dyDescent="0.25"/>
    <row r="39251" ht="15" hidden="1" customHeight="1" x14ac:dyDescent="0.25"/>
    <row r="39252" ht="15" hidden="1" customHeight="1" x14ac:dyDescent="0.25"/>
    <row r="39253" ht="15" hidden="1" customHeight="1" x14ac:dyDescent="0.25"/>
    <row r="39254" ht="15" hidden="1" customHeight="1" x14ac:dyDescent="0.25"/>
    <row r="39255" ht="15" hidden="1" customHeight="1" x14ac:dyDescent="0.25"/>
    <row r="39256" ht="15" hidden="1" customHeight="1" x14ac:dyDescent="0.25"/>
    <row r="39257" ht="15" hidden="1" customHeight="1" x14ac:dyDescent="0.25"/>
    <row r="39258" ht="15" hidden="1" customHeight="1" x14ac:dyDescent="0.25"/>
    <row r="39259" ht="15" hidden="1" customHeight="1" x14ac:dyDescent="0.25"/>
    <row r="39260" ht="15" hidden="1" customHeight="1" x14ac:dyDescent="0.25"/>
    <row r="39261" ht="15" hidden="1" customHeight="1" x14ac:dyDescent="0.25"/>
    <row r="39262" ht="15" hidden="1" customHeight="1" x14ac:dyDescent="0.25"/>
    <row r="39263" ht="15" hidden="1" customHeight="1" x14ac:dyDescent="0.25"/>
    <row r="39264" ht="15" hidden="1" customHeight="1" x14ac:dyDescent="0.25"/>
    <row r="39265" ht="15" hidden="1" customHeight="1" x14ac:dyDescent="0.25"/>
    <row r="39266" ht="15" hidden="1" customHeight="1" x14ac:dyDescent="0.25"/>
    <row r="39267" ht="15" hidden="1" customHeight="1" x14ac:dyDescent="0.25"/>
    <row r="39268" ht="15" hidden="1" customHeight="1" x14ac:dyDescent="0.25"/>
    <row r="39269" ht="15" hidden="1" customHeight="1" x14ac:dyDescent="0.25"/>
    <row r="39270" ht="15" hidden="1" customHeight="1" x14ac:dyDescent="0.25"/>
    <row r="39271" ht="15" hidden="1" customHeight="1" x14ac:dyDescent="0.25"/>
    <row r="39272" ht="15" hidden="1" customHeight="1" x14ac:dyDescent="0.25"/>
    <row r="39273" ht="15" hidden="1" customHeight="1" x14ac:dyDescent="0.25"/>
    <row r="39274" ht="15" hidden="1" customHeight="1" x14ac:dyDescent="0.25"/>
    <row r="39275" ht="15" hidden="1" customHeight="1" x14ac:dyDescent="0.25"/>
    <row r="39276" ht="15" hidden="1" customHeight="1" x14ac:dyDescent="0.25"/>
    <row r="39277" ht="15" hidden="1" customHeight="1" x14ac:dyDescent="0.25"/>
    <row r="39278" ht="15" hidden="1" customHeight="1" x14ac:dyDescent="0.25"/>
    <row r="39279" ht="15" hidden="1" customHeight="1" x14ac:dyDescent="0.25"/>
    <row r="39280" ht="15" hidden="1" customHeight="1" x14ac:dyDescent="0.25"/>
    <row r="39281" ht="15" hidden="1" customHeight="1" x14ac:dyDescent="0.25"/>
    <row r="39282" ht="15" hidden="1" customHeight="1" x14ac:dyDescent="0.25"/>
    <row r="39283" ht="15" hidden="1" customHeight="1" x14ac:dyDescent="0.25"/>
    <row r="39284" ht="15" hidden="1" customHeight="1" x14ac:dyDescent="0.25"/>
    <row r="39285" ht="15" hidden="1" customHeight="1" x14ac:dyDescent="0.25"/>
    <row r="39286" ht="15" hidden="1" customHeight="1" x14ac:dyDescent="0.25"/>
    <row r="39287" ht="15" hidden="1" customHeight="1" x14ac:dyDescent="0.25"/>
    <row r="39288" ht="15" hidden="1" customHeight="1" x14ac:dyDescent="0.25"/>
    <row r="39289" ht="15" hidden="1" customHeight="1" x14ac:dyDescent="0.25"/>
    <row r="39290" ht="15" hidden="1" customHeight="1" x14ac:dyDescent="0.25"/>
    <row r="39291" ht="15" hidden="1" customHeight="1" x14ac:dyDescent="0.25"/>
    <row r="39292" ht="15" hidden="1" customHeight="1" x14ac:dyDescent="0.25"/>
    <row r="39293" ht="15" hidden="1" customHeight="1" x14ac:dyDescent="0.25"/>
    <row r="39294" ht="15" hidden="1" customHeight="1" x14ac:dyDescent="0.25"/>
    <row r="39295" ht="15" hidden="1" customHeight="1" x14ac:dyDescent="0.25"/>
    <row r="39296" ht="15" hidden="1" customHeight="1" x14ac:dyDescent="0.25"/>
    <row r="39297" ht="15" hidden="1" customHeight="1" x14ac:dyDescent="0.25"/>
    <row r="39298" ht="15" hidden="1" customHeight="1" x14ac:dyDescent="0.25"/>
    <row r="39299" ht="15" hidden="1" customHeight="1" x14ac:dyDescent="0.25"/>
    <row r="39300" ht="15" hidden="1" customHeight="1" x14ac:dyDescent="0.25"/>
    <row r="39301" ht="15" hidden="1" customHeight="1" x14ac:dyDescent="0.25"/>
    <row r="39302" ht="15" hidden="1" customHeight="1" x14ac:dyDescent="0.25"/>
    <row r="39303" ht="15" hidden="1" customHeight="1" x14ac:dyDescent="0.25"/>
    <row r="39304" ht="15" hidden="1" customHeight="1" x14ac:dyDescent="0.25"/>
    <row r="39305" ht="15" hidden="1" customHeight="1" x14ac:dyDescent="0.25"/>
    <row r="39306" ht="15" hidden="1" customHeight="1" x14ac:dyDescent="0.25"/>
    <row r="39307" ht="15" hidden="1" customHeight="1" x14ac:dyDescent="0.25"/>
    <row r="39308" ht="15" hidden="1" customHeight="1" x14ac:dyDescent="0.25"/>
    <row r="39309" ht="15" hidden="1" customHeight="1" x14ac:dyDescent="0.25"/>
    <row r="39310" ht="15" hidden="1" customHeight="1" x14ac:dyDescent="0.25"/>
    <row r="39311" ht="15" hidden="1" customHeight="1" x14ac:dyDescent="0.25"/>
    <row r="39312" ht="15" hidden="1" customHeight="1" x14ac:dyDescent="0.25"/>
    <row r="39313" ht="15" hidden="1" customHeight="1" x14ac:dyDescent="0.25"/>
    <row r="39314" ht="15" hidden="1" customHeight="1" x14ac:dyDescent="0.25"/>
    <row r="39315" ht="15" hidden="1" customHeight="1" x14ac:dyDescent="0.25"/>
    <row r="39316" ht="15" hidden="1" customHeight="1" x14ac:dyDescent="0.25"/>
    <row r="39317" ht="15" hidden="1" customHeight="1" x14ac:dyDescent="0.25"/>
    <row r="39318" ht="15" hidden="1" customHeight="1" x14ac:dyDescent="0.25"/>
    <row r="39319" ht="15" hidden="1" customHeight="1" x14ac:dyDescent="0.25"/>
    <row r="39320" ht="15" hidden="1" customHeight="1" x14ac:dyDescent="0.25"/>
    <row r="39321" ht="15" hidden="1" customHeight="1" x14ac:dyDescent="0.25"/>
    <row r="39322" ht="15" hidden="1" customHeight="1" x14ac:dyDescent="0.25"/>
    <row r="39323" ht="15" hidden="1" customHeight="1" x14ac:dyDescent="0.25"/>
    <row r="39324" ht="15" hidden="1" customHeight="1" x14ac:dyDescent="0.25"/>
    <row r="39325" ht="15" hidden="1" customHeight="1" x14ac:dyDescent="0.25"/>
    <row r="39326" ht="15" hidden="1" customHeight="1" x14ac:dyDescent="0.25"/>
    <row r="39327" ht="15" hidden="1" customHeight="1" x14ac:dyDescent="0.25"/>
    <row r="39328" ht="15" hidden="1" customHeight="1" x14ac:dyDescent="0.25"/>
    <row r="39329" ht="15" hidden="1" customHeight="1" x14ac:dyDescent="0.25"/>
    <row r="39330" ht="15" hidden="1" customHeight="1" x14ac:dyDescent="0.25"/>
    <row r="39331" ht="15" hidden="1" customHeight="1" x14ac:dyDescent="0.25"/>
    <row r="39332" ht="15" hidden="1" customHeight="1" x14ac:dyDescent="0.25"/>
    <row r="39333" ht="15" hidden="1" customHeight="1" x14ac:dyDescent="0.25"/>
    <row r="39334" ht="15" hidden="1" customHeight="1" x14ac:dyDescent="0.25"/>
    <row r="39335" ht="15" hidden="1" customHeight="1" x14ac:dyDescent="0.25"/>
    <row r="39336" ht="15" hidden="1" customHeight="1" x14ac:dyDescent="0.25"/>
    <row r="39337" ht="15" hidden="1" customHeight="1" x14ac:dyDescent="0.25"/>
    <row r="39338" ht="15" hidden="1" customHeight="1" x14ac:dyDescent="0.25"/>
    <row r="39339" ht="15" hidden="1" customHeight="1" x14ac:dyDescent="0.25"/>
    <row r="39340" ht="15" hidden="1" customHeight="1" x14ac:dyDescent="0.25"/>
    <row r="39341" ht="15" hidden="1" customHeight="1" x14ac:dyDescent="0.25"/>
    <row r="39342" ht="15" hidden="1" customHeight="1" x14ac:dyDescent="0.25"/>
    <row r="39343" ht="15" hidden="1" customHeight="1" x14ac:dyDescent="0.25"/>
    <row r="39344" ht="15" hidden="1" customHeight="1" x14ac:dyDescent="0.25"/>
    <row r="39345" ht="15" hidden="1" customHeight="1" x14ac:dyDescent="0.25"/>
    <row r="39346" ht="15" hidden="1" customHeight="1" x14ac:dyDescent="0.25"/>
    <row r="39347" ht="15" hidden="1" customHeight="1" x14ac:dyDescent="0.25"/>
    <row r="39348" ht="15" hidden="1" customHeight="1" x14ac:dyDescent="0.25"/>
    <row r="39349" ht="15" hidden="1" customHeight="1" x14ac:dyDescent="0.25"/>
    <row r="39350" ht="15" hidden="1" customHeight="1" x14ac:dyDescent="0.25"/>
    <row r="39351" ht="15" hidden="1" customHeight="1" x14ac:dyDescent="0.25"/>
    <row r="39352" ht="15" hidden="1" customHeight="1" x14ac:dyDescent="0.25"/>
    <row r="39353" ht="15" hidden="1" customHeight="1" x14ac:dyDescent="0.25"/>
    <row r="39354" ht="15" hidden="1" customHeight="1" x14ac:dyDescent="0.25"/>
    <row r="39355" ht="15" hidden="1" customHeight="1" x14ac:dyDescent="0.25"/>
    <row r="39356" ht="15" hidden="1" customHeight="1" x14ac:dyDescent="0.25"/>
    <row r="39357" ht="15" hidden="1" customHeight="1" x14ac:dyDescent="0.25"/>
    <row r="39358" ht="15" hidden="1" customHeight="1" x14ac:dyDescent="0.25"/>
    <row r="39359" ht="15" hidden="1" customHeight="1" x14ac:dyDescent="0.25"/>
    <row r="39360" ht="15" hidden="1" customHeight="1" x14ac:dyDescent="0.25"/>
    <row r="39361" ht="15" hidden="1" customHeight="1" x14ac:dyDescent="0.25"/>
    <row r="39362" ht="15" hidden="1" customHeight="1" x14ac:dyDescent="0.25"/>
    <row r="39363" ht="15" hidden="1" customHeight="1" x14ac:dyDescent="0.25"/>
    <row r="39364" ht="15" hidden="1" customHeight="1" x14ac:dyDescent="0.25"/>
    <row r="39365" ht="15" hidden="1" customHeight="1" x14ac:dyDescent="0.25"/>
    <row r="39366" ht="15" hidden="1" customHeight="1" x14ac:dyDescent="0.25"/>
    <row r="39367" ht="15" hidden="1" customHeight="1" x14ac:dyDescent="0.25"/>
    <row r="39368" ht="15" hidden="1" customHeight="1" x14ac:dyDescent="0.25"/>
    <row r="39369" ht="15" hidden="1" customHeight="1" x14ac:dyDescent="0.25"/>
    <row r="39370" ht="15" hidden="1" customHeight="1" x14ac:dyDescent="0.25"/>
    <row r="39371" ht="15" hidden="1" customHeight="1" x14ac:dyDescent="0.25"/>
    <row r="39372" ht="15" hidden="1" customHeight="1" x14ac:dyDescent="0.25"/>
    <row r="39373" ht="15" hidden="1" customHeight="1" x14ac:dyDescent="0.25"/>
    <row r="39374" ht="15" hidden="1" customHeight="1" x14ac:dyDescent="0.25"/>
    <row r="39375" ht="15" hidden="1" customHeight="1" x14ac:dyDescent="0.25"/>
    <row r="39376" ht="15" hidden="1" customHeight="1" x14ac:dyDescent="0.25"/>
    <row r="39377" ht="15" hidden="1" customHeight="1" x14ac:dyDescent="0.25"/>
    <row r="39378" ht="15" hidden="1" customHeight="1" x14ac:dyDescent="0.25"/>
    <row r="39379" ht="15" hidden="1" customHeight="1" x14ac:dyDescent="0.25"/>
    <row r="39380" ht="15" hidden="1" customHeight="1" x14ac:dyDescent="0.25"/>
    <row r="39381" ht="15" hidden="1" customHeight="1" x14ac:dyDescent="0.25"/>
    <row r="39382" ht="15" hidden="1" customHeight="1" x14ac:dyDescent="0.25"/>
    <row r="39383" ht="15" hidden="1" customHeight="1" x14ac:dyDescent="0.25"/>
    <row r="39384" ht="15" hidden="1" customHeight="1" x14ac:dyDescent="0.25"/>
    <row r="39385" ht="15" hidden="1" customHeight="1" x14ac:dyDescent="0.25"/>
    <row r="39386" ht="15" hidden="1" customHeight="1" x14ac:dyDescent="0.25"/>
    <row r="39387" ht="15" hidden="1" customHeight="1" x14ac:dyDescent="0.25"/>
    <row r="39388" ht="15" hidden="1" customHeight="1" x14ac:dyDescent="0.25"/>
    <row r="39389" ht="15" hidden="1" customHeight="1" x14ac:dyDescent="0.25"/>
    <row r="39390" ht="15" hidden="1" customHeight="1" x14ac:dyDescent="0.25"/>
    <row r="39391" ht="15" hidden="1" customHeight="1" x14ac:dyDescent="0.25"/>
    <row r="39392" ht="15" hidden="1" customHeight="1" x14ac:dyDescent="0.25"/>
    <row r="39393" ht="15" hidden="1" customHeight="1" x14ac:dyDescent="0.25"/>
    <row r="39394" ht="15" hidden="1" customHeight="1" x14ac:dyDescent="0.25"/>
    <row r="39395" ht="15" hidden="1" customHeight="1" x14ac:dyDescent="0.25"/>
    <row r="39396" ht="15" hidden="1" customHeight="1" x14ac:dyDescent="0.25"/>
    <row r="39397" ht="15" hidden="1" customHeight="1" x14ac:dyDescent="0.25"/>
    <row r="39398" ht="15" hidden="1" customHeight="1" x14ac:dyDescent="0.25"/>
    <row r="39399" ht="15" hidden="1" customHeight="1" x14ac:dyDescent="0.25"/>
    <row r="39400" ht="15" hidden="1" customHeight="1" x14ac:dyDescent="0.25"/>
    <row r="39401" ht="15" hidden="1" customHeight="1" x14ac:dyDescent="0.25"/>
    <row r="39402" ht="15" hidden="1" customHeight="1" x14ac:dyDescent="0.25"/>
    <row r="39403" ht="15" hidden="1" customHeight="1" x14ac:dyDescent="0.25"/>
    <row r="39404" ht="15" hidden="1" customHeight="1" x14ac:dyDescent="0.25"/>
    <row r="39405" ht="15" hidden="1" customHeight="1" x14ac:dyDescent="0.25"/>
    <row r="39406" ht="15" hidden="1" customHeight="1" x14ac:dyDescent="0.25"/>
    <row r="39407" ht="15" hidden="1" customHeight="1" x14ac:dyDescent="0.25"/>
    <row r="39408" ht="15" hidden="1" customHeight="1" x14ac:dyDescent="0.25"/>
    <row r="39409" ht="15" hidden="1" customHeight="1" x14ac:dyDescent="0.25"/>
    <row r="39410" ht="15" hidden="1" customHeight="1" x14ac:dyDescent="0.25"/>
    <row r="39411" ht="15" hidden="1" customHeight="1" x14ac:dyDescent="0.25"/>
    <row r="39412" ht="15" hidden="1" customHeight="1" x14ac:dyDescent="0.25"/>
    <row r="39413" ht="15" hidden="1" customHeight="1" x14ac:dyDescent="0.25"/>
    <row r="39414" ht="15" hidden="1" customHeight="1" x14ac:dyDescent="0.25"/>
    <row r="39415" ht="15" hidden="1" customHeight="1" x14ac:dyDescent="0.25"/>
    <row r="39416" ht="15" hidden="1" customHeight="1" x14ac:dyDescent="0.25"/>
    <row r="39417" ht="15" hidden="1" customHeight="1" x14ac:dyDescent="0.25"/>
    <row r="39418" ht="15" hidden="1" customHeight="1" x14ac:dyDescent="0.25"/>
    <row r="39419" ht="15" hidden="1" customHeight="1" x14ac:dyDescent="0.25"/>
    <row r="39420" ht="15" hidden="1" customHeight="1" x14ac:dyDescent="0.25"/>
    <row r="39421" ht="15" hidden="1" customHeight="1" x14ac:dyDescent="0.25"/>
    <row r="39422" ht="15" hidden="1" customHeight="1" x14ac:dyDescent="0.25"/>
    <row r="39423" ht="15" hidden="1" customHeight="1" x14ac:dyDescent="0.25"/>
    <row r="39424" ht="15" hidden="1" customHeight="1" x14ac:dyDescent="0.25"/>
    <row r="39425" ht="15" hidden="1" customHeight="1" x14ac:dyDescent="0.25"/>
    <row r="39426" ht="15" hidden="1" customHeight="1" x14ac:dyDescent="0.25"/>
    <row r="39427" ht="15" hidden="1" customHeight="1" x14ac:dyDescent="0.25"/>
    <row r="39428" ht="15" hidden="1" customHeight="1" x14ac:dyDescent="0.25"/>
    <row r="39429" ht="15" hidden="1" customHeight="1" x14ac:dyDescent="0.25"/>
    <row r="39430" ht="15" hidden="1" customHeight="1" x14ac:dyDescent="0.25"/>
    <row r="39431" ht="15" hidden="1" customHeight="1" x14ac:dyDescent="0.25"/>
    <row r="39432" ht="15" hidden="1" customHeight="1" x14ac:dyDescent="0.25"/>
    <row r="39433" ht="15" hidden="1" customHeight="1" x14ac:dyDescent="0.25"/>
    <row r="39434" ht="15" hidden="1" customHeight="1" x14ac:dyDescent="0.25"/>
    <row r="39435" ht="15" hidden="1" customHeight="1" x14ac:dyDescent="0.25"/>
    <row r="39436" ht="15" hidden="1" customHeight="1" x14ac:dyDescent="0.25"/>
    <row r="39437" ht="15" hidden="1" customHeight="1" x14ac:dyDescent="0.25"/>
    <row r="39438" ht="15" hidden="1" customHeight="1" x14ac:dyDescent="0.25"/>
    <row r="39439" ht="15" hidden="1" customHeight="1" x14ac:dyDescent="0.25"/>
    <row r="39440" ht="15" hidden="1" customHeight="1" x14ac:dyDescent="0.25"/>
    <row r="39441" ht="15" hidden="1" customHeight="1" x14ac:dyDescent="0.25"/>
    <row r="39442" ht="15" hidden="1" customHeight="1" x14ac:dyDescent="0.25"/>
    <row r="39443" ht="15" hidden="1" customHeight="1" x14ac:dyDescent="0.25"/>
    <row r="39444" ht="15" hidden="1" customHeight="1" x14ac:dyDescent="0.25"/>
    <row r="39445" ht="15" hidden="1" customHeight="1" x14ac:dyDescent="0.25"/>
    <row r="39446" ht="15" hidden="1" customHeight="1" x14ac:dyDescent="0.25"/>
    <row r="39447" ht="15" hidden="1" customHeight="1" x14ac:dyDescent="0.25"/>
    <row r="39448" ht="15" hidden="1" customHeight="1" x14ac:dyDescent="0.25"/>
    <row r="39449" ht="15" hidden="1" customHeight="1" x14ac:dyDescent="0.25"/>
    <row r="39450" ht="15" hidden="1" customHeight="1" x14ac:dyDescent="0.25"/>
    <row r="39451" ht="15" hidden="1" customHeight="1" x14ac:dyDescent="0.25"/>
    <row r="39452" ht="15" hidden="1" customHeight="1" x14ac:dyDescent="0.25"/>
    <row r="39453" ht="15" hidden="1" customHeight="1" x14ac:dyDescent="0.25"/>
    <row r="39454" ht="15" hidden="1" customHeight="1" x14ac:dyDescent="0.25"/>
    <row r="39455" ht="15" hidden="1" customHeight="1" x14ac:dyDescent="0.25"/>
    <row r="39456" ht="15" hidden="1" customHeight="1" x14ac:dyDescent="0.25"/>
    <row r="39457" ht="15" hidden="1" customHeight="1" x14ac:dyDescent="0.25"/>
    <row r="39458" ht="15" hidden="1" customHeight="1" x14ac:dyDescent="0.25"/>
    <row r="39459" ht="15" hidden="1" customHeight="1" x14ac:dyDescent="0.25"/>
    <row r="39460" ht="15" hidden="1" customHeight="1" x14ac:dyDescent="0.25"/>
    <row r="39461" ht="15" hidden="1" customHeight="1" x14ac:dyDescent="0.25"/>
    <row r="39462" ht="15" hidden="1" customHeight="1" x14ac:dyDescent="0.25"/>
    <row r="39463" ht="15" hidden="1" customHeight="1" x14ac:dyDescent="0.25"/>
    <row r="39464" ht="15" hidden="1" customHeight="1" x14ac:dyDescent="0.25"/>
    <row r="39465" ht="15" hidden="1" customHeight="1" x14ac:dyDescent="0.25"/>
    <row r="39466" ht="15" hidden="1" customHeight="1" x14ac:dyDescent="0.25"/>
    <row r="39467" ht="15" hidden="1" customHeight="1" x14ac:dyDescent="0.25"/>
    <row r="39468" ht="15" hidden="1" customHeight="1" x14ac:dyDescent="0.25"/>
    <row r="39469" ht="15" hidden="1" customHeight="1" x14ac:dyDescent="0.25"/>
    <row r="39470" ht="15" hidden="1" customHeight="1" x14ac:dyDescent="0.25"/>
    <row r="39471" ht="15" hidden="1" customHeight="1" x14ac:dyDescent="0.25"/>
    <row r="39472" ht="15" hidden="1" customHeight="1" x14ac:dyDescent="0.25"/>
    <row r="39473" ht="15" hidden="1" customHeight="1" x14ac:dyDescent="0.25"/>
    <row r="39474" ht="15" hidden="1" customHeight="1" x14ac:dyDescent="0.25"/>
    <row r="39475" ht="15" hidden="1" customHeight="1" x14ac:dyDescent="0.25"/>
    <row r="39476" ht="15" hidden="1" customHeight="1" x14ac:dyDescent="0.25"/>
    <row r="39477" ht="15" hidden="1" customHeight="1" x14ac:dyDescent="0.25"/>
    <row r="39478" ht="15" hidden="1" customHeight="1" x14ac:dyDescent="0.25"/>
    <row r="39479" ht="15" hidden="1" customHeight="1" x14ac:dyDescent="0.25"/>
    <row r="39480" ht="15" hidden="1" customHeight="1" x14ac:dyDescent="0.25"/>
    <row r="39481" ht="15" hidden="1" customHeight="1" x14ac:dyDescent="0.25"/>
    <row r="39482" ht="15" hidden="1" customHeight="1" x14ac:dyDescent="0.25"/>
    <row r="39483" ht="15" hidden="1" customHeight="1" x14ac:dyDescent="0.25"/>
    <row r="39484" ht="15" hidden="1" customHeight="1" x14ac:dyDescent="0.25"/>
    <row r="39485" ht="15" hidden="1" customHeight="1" x14ac:dyDescent="0.25"/>
    <row r="39486" ht="15" hidden="1" customHeight="1" x14ac:dyDescent="0.25"/>
    <row r="39487" ht="15" hidden="1" customHeight="1" x14ac:dyDescent="0.25"/>
    <row r="39488" ht="15" hidden="1" customHeight="1" x14ac:dyDescent="0.25"/>
    <row r="39489" ht="15" hidden="1" customHeight="1" x14ac:dyDescent="0.25"/>
    <row r="39490" ht="15" hidden="1" customHeight="1" x14ac:dyDescent="0.25"/>
    <row r="39491" ht="15" hidden="1" customHeight="1" x14ac:dyDescent="0.25"/>
    <row r="39492" ht="15" hidden="1" customHeight="1" x14ac:dyDescent="0.25"/>
    <row r="39493" ht="15" hidden="1" customHeight="1" x14ac:dyDescent="0.25"/>
    <row r="39494" ht="15" hidden="1" customHeight="1" x14ac:dyDescent="0.25"/>
    <row r="39495" ht="15" hidden="1" customHeight="1" x14ac:dyDescent="0.25"/>
    <row r="39496" ht="15" hidden="1" customHeight="1" x14ac:dyDescent="0.25"/>
    <row r="39497" ht="15" hidden="1" customHeight="1" x14ac:dyDescent="0.25"/>
    <row r="39498" ht="15" hidden="1" customHeight="1" x14ac:dyDescent="0.25"/>
    <row r="39499" ht="15" hidden="1" customHeight="1" x14ac:dyDescent="0.25"/>
    <row r="39500" ht="15" hidden="1" customHeight="1" x14ac:dyDescent="0.25"/>
    <row r="39501" ht="15" hidden="1" customHeight="1" x14ac:dyDescent="0.25"/>
    <row r="39502" ht="15" hidden="1" customHeight="1" x14ac:dyDescent="0.25"/>
    <row r="39503" ht="15" hidden="1" customHeight="1" x14ac:dyDescent="0.25"/>
    <row r="39504" ht="15" hidden="1" customHeight="1" x14ac:dyDescent="0.25"/>
    <row r="39505" ht="15" hidden="1" customHeight="1" x14ac:dyDescent="0.25"/>
    <row r="39506" ht="15" hidden="1" customHeight="1" x14ac:dyDescent="0.25"/>
    <row r="39507" ht="15" hidden="1" customHeight="1" x14ac:dyDescent="0.25"/>
    <row r="39508" ht="15" hidden="1" customHeight="1" x14ac:dyDescent="0.25"/>
    <row r="39509" ht="15" hidden="1" customHeight="1" x14ac:dyDescent="0.25"/>
    <row r="39510" ht="15" hidden="1" customHeight="1" x14ac:dyDescent="0.25"/>
    <row r="39511" ht="15" hidden="1" customHeight="1" x14ac:dyDescent="0.25"/>
    <row r="39512" ht="15" hidden="1" customHeight="1" x14ac:dyDescent="0.25"/>
    <row r="39513" ht="15" hidden="1" customHeight="1" x14ac:dyDescent="0.25"/>
    <row r="39514" ht="15" hidden="1" customHeight="1" x14ac:dyDescent="0.25"/>
    <row r="39515" ht="15" hidden="1" customHeight="1" x14ac:dyDescent="0.25"/>
    <row r="39516" ht="15" hidden="1" customHeight="1" x14ac:dyDescent="0.25"/>
    <row r="39517" ht="15" hidden="1" customHeight="1" x14ac:dyDescent="0.25"/>
    <row r="39518" ht="15" hidden="1" customHeight="1" x14ac:dyDescent="0.25"/>
    <row r="39519" ht="15" hidden="1" customHeight="1" x14ac:dyDescent="0.25"/>
    <row r="39520" ht="15" hidden="1" customHeight="1" x14ac:dyDescent="0.25"/>
    <row r="39521" ht="15" hidden="1" customHeight="1" x14ac:dyDescent="0.25"/>
    <row r="39522" ht="15" hidden="1" customHeight="1" x14ac:dyDescent="0.25"/>
    <row r="39523" ht="15" hidden="1" customHeight="1" x14ac:dyDescent="0.25"/>
    <row r="39524" ht="15" hidden="1" customHeight="1" x14ac:dyDescent="0.25"/>
    <row r="39525" ht="15" hidden="1" customHeight="1" x14ac:dyDescent="0.25"/>
    <row r="39526" ht="15" hidden="1" customHeight="1" x14ac:dyDescent="0.25"/>
    <row r="39527" ht="15" hidden="1" customHeight="1" x14ac:dyDescent="0.25"/>
    <row r="39528" ht="15" hidden="1" customHeight="1" x14ac:dyDescent="0.25"/>
    <row r="39529" ht="15" hidden="1" customHeight="1" x14ac:dyDescent="0.25"/>
    <row r="39530" ht="15" hidden="1" customHeight="1" x14ac:dyDescent="0.25"/>
    <row r="39531" ht="15" hidden="1" customHeight="1" x14ac:dyDescent="0.25"/>
    <row r="39532" ht="15" hidden="1" customHeight="1" x14ac:dyDescent="0.25"/>
    <row r="39533" ht="15" hidden="1" customHeight="1" x14ac:dyDescent="0.25"/>
    <row r="39534" ht="15" hidden="1" customHeight="1" x14ac:dyDescent="0.25"/>
    <row r="39535" ht="15" hidden="1" customHeight="1" x14ac:dyDescent="0.25"/>
    <row r="39536" ht="15" hidden="1" customHeight="1" x14ac:dyDescent="0.25"/>
    <row r="39537" ht="15" hidden="1" customHeight="1" x14ac:dyDescent="0.25"/>
    <row r="39538" ht="15" hidden="1" customHeight="1" x14ac:dyDescent="0.25"/>
    <row r="39539" ht="15" hidden="1" customHeight="1" x14ac:dyDescent="0.25"/>
    <row r="39540" ht="15" hidden="1" customHeight="1" x14ac:dyDescent="0.25"/>
    <row r="39541" ht="15" hidden="1" customHeight="1" x14ac:dyDescent="0.25"/>
    <row r="39542" ht="15" hidden="1" customHeight="1" x14ac:dyDescent="0.25"/>
    <row r="39543" ht="15" hidden="1" customHeight="1" x14ac:dyDescent="0.25"/>
    <row r="39544" ht="15" hidden="1" customHeight="1" x14ac:dyDescent="0.25"/>
    <row r="39545" ht="15" hidden="1" customHeight="1" x14ac:dyDescent="0.25"/>
    <row r="39546" ht="15" hidden="1" customHeight="1" x14ac:dyDescent="0.25"/>
    <row r="39547" ht="15" hidden="1" customHeight="1" x14ac:dyDescent="0.25"/>
    <row r="39548" ht="15" hidden="1" customHeight="1" x14ac:dyDescent="0.25"/>
    <row r="39549" ht="15" hidden="1" customHeight="1" x14ac:dyDescent="0.25"/>
    <row r="39550" ht="15" hidden="1" customHeight="1" x14ac:dyDescent="0.25"/>
    <row r="39551" ht="15" hidden="1" customHeight="1" x14ac:dyDescent="0.25"/>
    <row r="39552" ht="15" hidden="1" customHeight="1" x14ac:dyDescent="0.25"/>
    <row r="39553" ht="15" hidden="1" customHeight="1" x14ac:dyDescent="0.25"/>
    <row r="39554" ht="15" hidden="1" customHeight="1" x14ac:dyDescent="0.25"/>
    <row r="39555" ht="15" hidden="1" customHeight="1" x14ac:dyDescent="0.25"/>
    <row r="39556" ht="15" hidden="1" customHeight="1" x14ac:dyDescent="0.25"/>
    <row r="39557" ht="15" hidden="1" customHeight="1" x14ac:dyDescent="0.25"/>
    <row r="39558" ht="15" hidden="1" customHeight="1" x14ac:dyDescent="0.25"/>
    <row r="39559" ht="15" hidden="1" customHeight="1" x14ac:dyDescent="0.25"/>
    <row r="39560" ht="15" hidden="1" customHeight="1" x14ac:dyDescent="0.25"/>
    <row r="39561" ht="15" hidden="1" customHeight="1" x14ac:dyDescent="0.25"/>
    <row r="39562" ht="15" hidden="1" customHeight="1" x14ac:dyDescent="0.25"/>
    <row r="39563" ht="15" hidden="1" customHeight="1" x14ac:dyDescent="0.25"/>
    <row r="39564" ht="15" hidden="1" customHeight="1" x14ac:dyDescent="0.25"/>
    <row r="39565" ht="15" hidden="1" customHeight="1" x14ac:dyDescent="0.25"/>
    <row r="39566" ht="15" hidden="1" customHeight="1" x14ac:dyDescent="0.25"/>
    <row r="39567" ht="15" hidden="1" customHeight="1" x14ac:dyDescent="0.25"/>
    <row r="39568" ht="15" hidden="1" customHeight="1" x14ac:dyDescent="0.25"/>
    <row r="39569" ht="15" hidden="1" customHeight="1" x14ac:dyDescent="0.25"/>
    <row r="39570" ht="15" hidden="1" customHeight="1" x14ac:dyDescent="0.25"/>
    <row r="39571" ht="15" hidden="1" customHeight="1" x14ac:dyDescent="0.25"/>
    <row r="39572" ht="15" hidden="1" customHeight="1" x14ac:dyDescent="0.25"/>
    <row r="39573" ht="15" hidden="1" customHeight="1" x14ac:dyDescent="0.25"/>
    <row r="39574" ht="15" hidden="1" customHeight="1" x14ac:dyDescent="0.25"/>
    <row r="39575" ht="15" hidden="1" customHeight="1" x14ac:dyDescent="0.25"/>
    <row r="39576" ht="15" hidden="1" customHeight="1" x14ac:dyDescent="0.25"/>
    <row r="39577" ht="15" hidden="1" customHeight="1" x14ac:dyDescent="0.25"/>
    <row r="39578" ht="15" hidden="1" customHeight="1" x14ac:dyDescent="0.25"/>
    <row r="39579" ht="15" hidden="1" customHeight="1" x14ac:dyDescent="0.25"/>
    <row r="39580" ht="15" hidden="1" customHeight="1" x14ac:dyDescent="0.25"/>
    <row r="39581" ht="15" hidden="1" customHeight="1" x14ac:dyDescent="0.25"/>
    <row r="39582" ht="15" hidden="1" customHeight="1" x14ac:dyDescent="0.25"/>
    <row r="39583" ht="15" hidden="1" customHeight="1" x14ac:dyDescent="0.25"/>
    <row r="39584" ht="15" hidden="1" customHeight="1" x14ac:dyDescent="0.25"/>
    <row r="39585" ht="15" hidden="1" customHeight="1" x14ac:dyDescent="0.25"/>
    <row r="39586" ht="15" hidden="1" customHeight="1" x14ac:dyDescent="0.25"/>
    <row r="39587" ht="15" hidden="1" customHeight="1" x14ac:dyDescent="0.25"/>
    <row r="39588" ht="15" hidden="1" customHeight="1" x14ac:dyDescent="0.25"/>
    <row r="39589" ht="15" hidden="1" customHeight="1" x14ac:dyDescent="0.25"/>
    <row r="39590" ht="15" hidden="1" customHeight="1" x14ac:dyDescent="0.25"/>
    <row r="39591" ht="15" hidden="1" customHeight="1" x14ac:dyDescent="0.25"/>
    <row r="39592" ht="15" hidden="1" customHeight="1" x14ac:dyDescent="0.25"/>
    <row r="39593" ht="15" hidden="1" customHeight="1" x14ac:dyDescent="0.25"/>
    <row r="39594" ht="15" hidden="1" customHeight="1" x14ac:dyDescent="0.25"/>
    <row r="39595" ht="15" hidden="1" customHeight="1" x14ac:dyDescent="0.25"/>
    <row r="39596" ht="15" hidden="1" customHeight="1" x14ac:dyDescent="0.25"/>
    <row r="39597" ht="15" hidden="1" customHeight="1" x14ac:dyDescent="0.25"/>
    <row r="39598" ht="15" hidden="1" customHeight="1" x14ac:dyDescent="0.25"/>
    <row r="39599" ht="15" hidden="1" customHeight="1" x14ac:dyDescent="0.25"/>
    <row r="39600" ht="15" hidden="1" customHeight="1" x14ac:dyDescent="0.25"/>
    <row r="39601" ht="15" hidden="1" customHeight="1" x14ac:dyDescent="0.25"/>
    <row r="39602" ht="15" hidden="1" customHeight="1" x14ac:dyDescent="0.25"/>
    <row r="39603" ht="15" hidden="1" customHeight="1" x14ac:dyDescent="0.25"/>
    <row r="39604" ht="15" hidden="1" customHeight="1" x14ac:dyDescent="0.25"/>
    <row r="39605" ht="15" hidden="1" customHeight="1" x14ac:dyDescent="0.25"/>
    <row r="39606" ht="15" hidden="1" customHeight="1" x14ac:dyDescent="0.25"/>
    <row r="39607" ht="15" hidden="1" customHeight="1" x14ac:dyDescent="0.25"/>
    <row r="39608" ht="15" hidden="1" customHeight="1" x14ac:dyDescent="0.25"/>
    <row r="39609" ht="15" hidden="1" customHeight="1" x14ac:dyDescent="0.25"/>
    <row r="39610" ht="15" hidden="1" customHeight="1" x14ac:dyDescent="0.25"/>
    <row r="39611" ht="15" hidden="1" customHeight="1" x14ac:dyDescent="0.25"/>
    <row r="39612" ht="15" hidden="1" customHeight="1" x14ac:dyDescent="0.25"/>
    <row r="39613" ht="15" hidden="1" customHeight="1" x14ac:dyDescent="0.25"/>
    <row r="39614" ht="15" hidden="1" customHeight="1" x14ac:dyDescent="0.25"/>
    <row r="39615" ht="15" hidden="1" customHeight="1" x14ac:dyDescent="0.25"/>
    <row r="39616" ht="15" hidden="1" customHeight="1" x14ac:dyDescent="0.25"/>
    <row r="39617" ht="15" hidden="1" customHeight="1" x14ac:dyDescent="0.25"/>
    <row r="39618" ht="15" hidden="1" customHeight="1" x14ac:dyDescent="0.25"/>
    <row r="39619" ht="15" hidden="1" customHeight="1" x14ac:dyDescent="0.25"/>
    <row r="39620" ht="15" hidden="1" customHeight="1" x14ac:dyDescent="0.25"/>
    <row r="39621" ht="15" hidden="1" customHeight="1" x14ac:dyDescent="0.25"/>
    <row r="39622" ht="15" hidden="1" customHeight="1" x14ac:dyDescent="0.25"/>
    <row r="39623" ht="15" hidden="1" customHeight="1" x14ac:dyDescent="0.25"/>
    <row r="39624" ht="15" hidden="1" customHeight="1" x14ac:dyDescent="0.25"/>
    <row r="39625" ht="15" hidden="1" customHeight="1" x14ac:dyDescent="0.25"/>
    <row r="39626" ht="15" hidden="1" customHeight="1" x14ac:dyDescent="0.25"/>
    <row r="39627" ht="15" hidden="1" customHeight="1" x14ac:dyDescent="0.25"/>
    <row r="39628" ht="15" hidden="1" customHeight="1" x14ac:dyDescent="0.25"/>
    <row r="39629" ht="15" hidden="1" customHeight="1" x14ac:dyDescent="0.25"/>
    <row r="39630" ht="15" hidden="1" customHeight="1" x14ac:dyDescent="0.25"/>
    <row r="39631" ht="15" hidden="1" customHeight="1" x14ac:dyDescent="0.25"/>
    <row r="39632" ht="15" hidden="1" customHeight="1" x14ac:dyDescent="0.25"/>
    <row r="39633" ht="15" hidden="1" customHeight="1" x14ac:dyDescent="0.25"/>
    <row r="39634" ht="15" hidden="1" customHeight="1" x14ac:dyDescent="0.25"/>
    <row r="39635" ht="15" hidden="1" customHeight="1" x14ac:dyDescent="0.25"/>
    <row r="39636" ht="15" hidden="1" customHeight="1" x14ac:dyDescent="0.25"/>
    <row r="39637" ht="15" hidden="1" customHeight="1" x14ac:dyDescent="0.25"/>
    <row r="39638" ht="15" hidden="1" customHeight="1" x14ac:dyDescent="0.25"/>
    <row r="39639" ht="15" hidden="1" customHeight="1" x14ac:dyDescent="0.25"/>
    <row r="39640" ht="15" hidden="1" customHeight="1" x14ac:dyDescent="0.25"/>
    <row r="39641" ht="15" hidden="1" customHeight="1" x14ac:dyDescent="0.25"/>
    <row r="39642" ht="15" hidden="1" customHeight="1" x14ac:dyDescent="0.25"/>
    <row r="39643" ht="15" hidden="1" customHeight="1" x14ac:dyDescent="0.25"/>
    <row r="39644" ht="15" hidden="1" customHeight="1" x14ac:dyDescent="0.25"/>
    <row r="39645" ht="15" hidden="1" customHeight="1" x14ac:dyDescent="0.25"/>
    <row r="39646" ht="15" hidden="1" customHeight="1" x14ac:dyDescent="0.25"/>
    <row r="39647" ht="15" hidden="1" customHeight="1" x14ac:dyDescent="0.25"/>
    <row r="39648" ht="15" hidden="1" customHeight="1" x14ac:dyDescent="0.25"/>
    <row r="39649" ht="15" hidden="1" customHeight="1" x14ac:dyDescent="0.25"/>
    <row r="39650" ht="15" hidden="1" customHeight="1" x14ac:dyDescent="0.25"/>
    <row r="39651" ht="15" hidden="1" customHeight="1" x14ac:dyDescent="0.25"/>
    <row r="39652" ht="15" hidden="1" customHeight="1" x14ac:dyDescent="0.25"/>
    <row r="39653" ht="15" hidden="1" customHeight="1" x14ac:dyDescent="0.25"/>
    <row r="39654" ht="15" hidden="1" customHeight="1" x14ac:dyDescent="0.25"/>
    <row r="39655" ht="15" hidden="1" customHeight="1" x14ac:dyDescent="0.25"/>
    <row r="39656" ht="15" hidden="1" customHeight="1" x14ac:dyDescent="0.25"/>
    <row r="39657" ht="15" hidden="1" customHeight="1" x14ac:dyDescent="0.25"/>
    <row r="39658" ht="15" hidden="1" customHeight="1" x14ac:dyDescent="0.25"/>
    <row r="39659" ht="15" hidden="1" customHeight="1" x14ac:dyDescent="0.25"/>
    <row r="39660" ht="15" hidden="1" customHeight="1" x14ac:dyDescent="0.25"/>
    <row r="39661" ht="15" hidden="1" customHeight="1" x14ac:dyDescent="0.25"/>
    <row r="39662" ht="15" hidden="1" customHeight="1" x14ac:dyDescent="0.25"/>
    <row r="39663" ht="15" hidden="1" customHeight="1" x14ac:dyDescent="0.25"/>
    <row r="39664" ht="15" hidden="1" customHeight="1" x14ac:dyDescent="0.25"/>
    <row r="39665" ht="15" hidden="1" customHeight="1" x14ac:dyDescent="0.25"/>
    <row r="39666" ht="15" hidden="1" customHeight="1" x14ac:dyDescent="0.25"/>
    <row r="39667" ht="15" hidden="1" customHeight="1" x14ac:dyDescent="0.25"/>
    <row r="39668" ht="15" hidden="1" customHeight="1" x14ac:dyDescent="0.25"/>
    <row r="39669" ht="15" hidden="1" customHeight="1" x14ac:dyDescent="0.25"/>
    <row r="39670" ht="15" hidden="1" customHeight="1" x14ac:dyDescent="0.25"/>
    <row r="39671" ht="15" hidden="1" customHeight="1" x14ac:dyDescent="0.25"/>
    <row r="39672" ht="15" hidden="1" customHeight="1" x14ac:dyDescent="0.25"/>
    <row r="39673" ht="15" hidden="1" customHeight="1" x14ac:dyDescent="0.25"/>
    <row r="39674" ht="15" hidden="1" customHeight="1" x14ac:dyDescent="0.25"/>
    <row r="39675" ht="15" hidden="1" customHeight="1" x14ac:dyDescent="0.25"/>
    <row r="39676" ht="15" hidden="1" customHeight="1" x14ac:dyDescent="0.25"/>
    <row r="39677" ht="15" hidden="1" customHeight="1" x14ac:dyDescent="0.25"/>
    <row r="39678" ht="15" hidden="1" customHeight="1" x14ac:dyDescent="0.25"/>
    <row r="39679" ht="15" hidden="1" customHeight="1" x14ac:dyDescent="0.25"/>
    <row r="39680" ht="15" hidden="1" customHeight="1" x14ac:dyDescent="0.25"/>
    <row r="39681" ht="15" hidden="1" customHeight="1" x14ac:dyDescent="0.25"/>
    <row r="39682" ht="15" hidden="1" customHeight="1" x14ac:dyDescent="0.25"/>
    <row r="39683" ht="15" hidden="1" customHeight="1" x14ac:dyDescent="0.25"/>
    <row r="39684" ht="15" hidden="1" customHeight="1" x14ac:dyDescent="0.25"/>
    <row r="39685" ht="15" hidden="1" customHeight="1" x14ac:dyDescent="0.25"/>
    <row r="39686" ht="15" hidden="1" customHeight="1" x14ac:dyDescent="0.25"/>
    <row r="39687" ht="15" hidden="1" customHeight="1" x14ac:dyDescent="0.25"/>
    <row r="39688" ht="15" hidden="1" customHeight="1" x14ac:dyDescent="0.25"/>
    <row r="39689" ht="15" hidden="1" customHeight="1" x14ac:dyDescent="0.25"/>
    <row r="39690" ht="15" hidden="1" customHeight="1" x14ac:dyDescent="0.25"/>
    <row r="39691" ht="15" hidden="1" customHeight="1" x14ac:dyDescent="0.25"/>
    <row r="39692" ht="15" hidden="1" customHeight="1" x14ac:dyDescent="0.25"/>
    <row r="39693" ht="15" hidden="1" customHeight="1" x14ac:dyDescent="0.25"/>
    <row r="39694" ht="15" hidden="1" customHeight="1" x14ac:dyDescent="0.25"/>
    <row r="39695" ht="15" hidden="1" customHeight="1" x14ac:dyDescent="0.25"/>
    <row r="39696" ht="15" hidden="1" customHeight="1" x14ac:dyDescent="0.25"/>
    <row r="39697" ht="15" hidden="1" customHeight="1" x14ac:dyDescent="0.25"/>
    <row r="39698" ht="15" hidden="1" customHeight="1" x14ac:dyDescent="0.25"/>
    <row r="39699" ht="15" hidden="1" customHeight="1" x14ac:dyDescent="0.25"/>
    <row r="39700" ht="15" hidden="1" customHeight="1" x14ac:dyDescent="0.25"/>
    <row r="39701" ht="15" hidden="1" customHeight="1" x14ac:dyDescent="0.25"/>
    <row r="39702" ht="15" hidden="1" customHeight="1" x14ac:dyDescent="0.25"/>
    <row r="39703" ht="15" hidden="1" customHeight="1" x14ac:dyDescent="0.25"/>
    <row r="39704" ht="15" hidden="1" customHeight="1" x14ac:dyDescent="0.25"/>
    <row r="39705" ht="15" hidden="1" customHeight="1" x14ac:dyDescent="0.25"/>
    <row r="39706" ht="15" hidden="1" customHeight="1" x14ac:dyDescent="0.25"/>
    <row r="39707" ht="15" hidden="1" customHeight="1" x14ac:dyDescent="0.25"/>
    <row r="39708" ht="15" hidden="1" customHeight="1" x14ac:dyDescent="0.25"/>
    <row r="39709" ht="15" hidden="1" customHeight="1" x14ac:dyDescent="0.25"/>
    <row r="39710" ht="15" hidden="1" customHeight="1" x14ac:dyDescent="0.25"/>
    <row r="39711" ht="15" hidden="1" customHeight="1" x14ac:dyDescent="0.25"/>
    <row r="39712" ht="15" hidden="1" customHeight="1" x14ac:dyDescent="0.25"/>
    <row r="39713" ht="15" hidden="1" customHeight="1" x14ac:dyDescent="0.25"/>
    <row r="39714" ht="15" hidden="1" customHeight="1" x14ac:dyDescent="0.25"/>
    <row r="39715" ht="15" hidden="1" customHeight="1" x14ac:dyDescent="0.25"/>
    <row r="39716" ht="15" hidden="1" customHeight="1" x14ac:dyDescent="0.25"/>
    <row r="39717" ht="15" hidden="1" customHeight="1" x14ac:dyDescent="0.25"/>
    <row r="39718" ht="15" hidden="1" customHeight="1" x14ac:dyDescent="0.25"/>
    <row r="39719" ht="15" hidden="1" customHeight="1" x14ac:dyDescent="0.25"/>
    <row r="39720" ht="15" hidden="1" customHeight="1" x14ac:dyDescent="0.25"/>
    <row r="39721" ht="15" hidden="1" customHeight="1" x14ac:dyDescent="0.25"/>
    <row r="39722" ht="15" hidden="1" customHeight="1" x14ac:dyDescent="0.25"/>
    <row r="39723" ht="15" hidden="1" customHeight="1" x14ac:dyDescent="0.25"/>
    <row r="39724" ht="15" hidden="1" customHeight="1" x14ac:dyDescent="0.25"/>
    <row r="39725" ht="15" hidden="1" customHeight="1" x14ac:dyDescent="0.25"/>
    <row r="39726" ht="15" hidden="1" customHeight="1" x14ac:dyDescent="0.25"/>
    <row r="39727" ht="15" hidden="1" customHeight="1" x14ac:dyDescent="0.25"/>
    <row r="39728" ht="15" hidden="1" customHeight="1" x14ac:dyDescent="0.25"/>
    <row r="39729" ht="15" hidden="1" customHeight="1" x14ac:dyDescent="0.25"/>
    <row r="39730" ht="15" hidden="1" customHeight="1" x14ac:dyDescent="0.25"/>
    <row r="39731" ht="15" hidden="1" customHeight="1" x14ac:dyDescent="0.25"/>
    <row r="39732" ht="15" hidden="1" customHeight="1" x14ac:dyDescent="0.25"/>
    <row r="39733" ht="15" hidden="1" customHeight="1" x14ac:dyDescent="0.25"/>
    <row r="39734" ht="15" hidden="1" customHeight="1" x14ac:dyDescent="0.25"/>
    <row r="39735" ht="15" hidden="1" customHeight="1" x14ac:dyDescent="0.25"/>
    <row r="39736" ht="15" hidden="1" customHeight="1" x14ac:dyDescent="0.25"/>
    <row r="39737" ht="15" hidden="1" customHeight="1" x14ac:dyDescent="0.25"/>
    <row r="39738" ht="15" hidden="1" customHeight="1" x14ac:dyDescent="0.25"/>
    <row r="39739" ht="15" hidden="1" customHeight="1" x14ac:dyDescent="0.25"/>
    <row r="39740" ht="15" hidden="1" customHeight="1" x14ac:dyDescent="0.25"/>
    <row r="39741" ht="15" hidden="1" customHeight="1" x14ac:dyDescent="0.25"/>
    <row r="39742" ht="15" hidden="1" customHeight="1" x14ac:dyDescent="0.25"/>
    <row r="39743" ht="15" hidden="1" customHeight="1" x14ac:dyDescent="0.25"/>
    <row r="39744" ht="15" hidden="1" customHeight="1" x14ac:dyDescent="0.25"/>
    <row r="39745" ht="15" hidden="1" customHeight="1" x14ac:dyDescent="0.25"/>
    <row r="39746" ht="15" hidden="1" customHeight="1" x14ac:dyDescent="0.25"/>
    <row r="39747" ht="15" hidden="1" customHeight="1" x14ac:dyDescent="0.25"/>
    <row r="39748" ht="15" hidden="1" customHeight="1" x14ac:dyDescent="0.25"/>
    <row r="39749" ht="15" hidden="1" customHeight="1" x14ac:dyDescent="0.25"/>
    <row r="39750" ht="15" hidden="1" customHeight="1" x14ac:dyDescent="0.25"/>
    <row r="39751" ht="15" hidden="1" customHeight="1" x14ac:dyDescent="0.25"/>
    <row r="39752" ht="15" hidden="1" customHeight="1" x14ac:dyDescent="0.25"/>
    <row r="39753" ht="15" hidden="1" customHeight="1" x14ac:dyDescent="0.25"/>
    <row r="39754" ht="15" hidden="1" customHeight="1" x14ac:dyDescent="0.25"/>
    <row r="39755" ht="15" hidden="1" customHeight="1" x14ac:dyDescent="0.25"/>
    <row r="39756" ht="15" hidden="1" customHeight="1" x14ac:dyDescent="0.25"/>
    <row r="39757" ht="15" hidden="1" customHeight="1" x14ac:dyDescent="0.25"/>
    <row r="39758" ht="15" hidden="1" customHeight="1" x14ac:dyDescent="0.25"/>
    <row r="39759" ht="15" hidden="1" customHeight="1" x14ac:dyDescent="0.25"/>
    <row r="39760" ht="15" hidden="1" customHeight="1" x14ac:dyDescent="0.25"/>
    <row r="39761" ht="15" hidden="1" customHeight="1" x14ac:dyDescent="0.25"/>
    <row r="39762" ht="15" hidden="1" customHeight="1" x14ac:dyDescent="0.25"/>
    <row r="39763" ht="15" hidden="1" customHeight="1" x14ac:dyDescent="0.25"/>
    <row r="39764" ht="15" hidden="1" customHeight="1" x14ac:dyDescent="0.25"/>
    <row r="39765" ht="15" hidden="1" customHeight="1" x14ac:dyDescent="0.25"/>
    <row r="39766" ht="15" hidden="1" customHeight="1" x14ac:dyDescent="0.25"/>
    <row r="39767" ht="15" hidden="1" customHeight="1" x14ac:dyDescent="0.25"/>
    <row r="39768" ht="15" hidden="1" customHeight="1" x14ac:dyDescent="0.25"/>
    <row r="39769" ht="15" hidden="1" customHeight="1" x14ac:dyDescent="0.25"/>
    <row r="39770" ht="15" hidden="1" customHeight="1" x14ac:dyDescent="0.25"/>
    <row r="39771" ht="15" hidden="1" customHeight="1" x14ac:dyDescent="0.25"/>
    <row r="39772" ht="15" hidden="1" customHeight="1" x14ac:dyDescent="0.25"/>
    <row r="39773" ht="15" hidden="1" customHeight="1" x14ac:dyDescent="0.25"/>
    <row r="39774" ht="15" hidden="1" customHeight="1" x14ac:dyDescent="0.25"/>
    <row r="39775" ht="15" hidden="1" customHeight="1" x14ac:dyDescent="0.25"/>
    <row r="39776" ht="15" hidden="1" customHeight="1" x14ac:dyDescent="0.25"/>
    <row r="39777" ht="15" hidden="1" customHeight="1" x14ac:dyDescent="0.25"/>
    <row r="39778" ht="15" hidden="1" customHeight="1" x14ac:dyDescent="0.25"/>
    <row r="39779" ht="15" hidden="1" customHeight="1" x14ac:dyDescent="0.25"/>
    <row r="39780" ht="15" hidden="1" customHeight="1" x14ac:dyDescent="0.25"/>
    <row r="39781" ht="15" hidden="1" customHeight="1" x14ac:dyDescent="0.25"/>
    <row r="39782" ht="15" hidden="1" customHeight="1" x14ac:dyDescent="0.25"/>
    <row r="39783" ht="15" hidden="1" customHeight="1" x14ac:dyDescent="0.25"/>
    <row r="39784" ht="15" hidden="1" customHeight="1" x14ac:dyDescent="0.25"/>
    <row r="39785" ht="15" hidden="1" customHeight="1" x14ac:dyDescent="0.25"/>
    <row r="39786" ht="15" hidden="1" customHeight="1" x14ac:dyDescent="0.25"/>
    <row r="39787" ht="15" hidden="1" customHeight="1" x14ac:dyDescent="0.25"/>
    <row r="39788" ht="15" hidden="1" customHeight="1" x14ac:dyDescent="0.25"/>
    <row r="39789" ht="15" hidden="1" customHeight="1" x14ac:dyDescent="0.25"/>
    <row r="39790" ht="15" hidden="1" customHeight="1" x14ac:dyDescent="0.25"/>
    <row r="39791" ht="15" hidden="1" customHeight="1" x14ac:dyDescent="0.25"/>
    <row r="39792" ht="15" hidden="1" customHeight="1" x14ac:dyDescent="0.25"/>
    <row r="39793" ht="15" hidden="1" customHeight="1" x14ac:dyDescent="0.25"/>
    <row r="39794" ht="15" hidden="1" customHeight="1" x14ac:dyDescent="0.25"/>
    <row r="39795" ht="15" hidden="1" customHeight="1" x14ac:dyDescent="0.25"/>
    <row r="39796" ht="15" hidden="1" customHeight="1" x14ac:dyDescent="0.25"/>
    <row r="39797" ht="15" hidden="1" customHeight="1" x14ac:dyDescent="0.25"/>
    <row r="39798" ht="15" hidden="1" customHeight="1" x14ac:dyDescent="0.25"/>
    <row r="39799" ht="15" hidden="1" customHeight="1" x14ac:dyDescent="0.25"/>
    <row r="39800" ht="15" hidden="1" customHeight="1" x14ac:dyDescent="0.25"/>
    <row r="39801" ht="15" hidden="1" customHeight="1" x14ac:dyDescent="0.25"/>
    <row r="39802" ht="15" hidden="1" customHeight="1" x14ac:dyDescent="0.25"/>
    <row r="39803" ht="15" hidden="1" customHeight="1" x14ac:dyDescent="0.25"/>
    <row r="39804" ht="15" hidden="1" customHeight="1" x14ac:dyDescent="0.25"/>
    <row r="39805" ht="15" hidden="1" customHeight="1" x14ac:dyDescent="0.25"/>
    <row r="39806" ht="15" hidden="1" customHeight="1" x14ac:dyDescent="0.25"/>
    <row r="39807" ht="15" hidden="1" customHeight="1" x14ac:dyDescent="0.25"/>
    <row r="39808" ht="15" hidden="1" customHeight="1" x14ac:dyDescent="0.25"/>
    <row r="39809" ht="15" hidden="1" customHeight="1" x14ac:dyDescent="0.25"/>
    <row r="39810" ht="15" hidden="1" customHeight="1" x14ac:dyDescent="0.25"/>
    <row r="39811" ht="15" hidden="1" customHeight="1" x14ac:dyDescent="0.25"/>
    <row r="39812" ht="15" hidden="1" customHeight="1" x14ac:dyDescent="0.25"/>
    <row r="39813" ht="15" hidden="1" customHeight="1" x14ac:dyDescent="0.25"/>
    <row r="39814" ht="15" hidden="1" customHeight="1" x14ac:dyDescent="0.25"/>
    <row r="39815" ht="15" hidden="1" customHeight="1" x14ac:dyDescent="0.25"/>
    <row r="39816" ht="15" hidden="1" customHeight="1" x14ac:dyDescent="0.25"/>
    <row r="39817" ht="15" hidden="1" customHeight="1" x14ac:dyDescent="0.25"/>
    <row r="39818" ht="15" hidden="1" customHeight="1" x14ac:dyDescent="0.25"/>
    <row r="39819" ht="15" hidden="1" customHeight="1" x14ac:dyDescent="0.25"/>
    <row r="39820" ht="15" hidden="1" customHeight="1" x14ac:dyDescent="0.25"/>
    <row r="39821" ht="15" hidden="1" customHeight="1" x14ac:dyDescent="0.25"/>
    <row r="39822" ht="15" hidden="1" customHeight="1" x14ac:dyDescent="0.25"/>
    <row r="39823" ht="15" hidden="1" customHeight="1" x14ac:dyDescent="0.25"/>
    <row r="39824" ht="15" hidden="1" customHeight="1" x14ac:dyDescent="0.25"/>
    <row r="39825" ht="15" hidden="1" customHeight="1" x14ac:dyDescent="0.25"/>
    <row r="39826" ht="15" hidden="1" customHeight="1" x14ac:dyDescent="0.25"/>
    <row r="39827" ht="15" hidden="1" customHeight="1" x14ac:dyDescent="0.25"/>
    <row r="39828" ht="15" hidden="1" customHeight="1" x14ac:dyDescent="0.25"/>
    <row r="39829" ht="15" hidden="1" customHeight="1" x14ac:dyDescent="0.25"/>
    <row r="39830" ht="15" hidden="1" customHeight="1" x14ac:dyDescent="0.25"/>
    <row r="39831" ht="15" hidden="1" customHeight="1" x14ac:dyDescent="0.25"/>
    <row r="39832" ht="15" hidden="1" customHeight="1" x14ac:dyDescent="0.25"/>
    <row r="39833" ht="15" hidden="1" customHeight="1" x14ac:dyDescent="0.25"/>
    <row r="39834" ht="15" hidden="1" customHeight="1" x14ac:dyDescent="0.25"/>
    <row r="39835" ht="15" hidden="1" customHeight="1" x14ac:dyDescent="0.25"/>
    <row r="39836" ht="15" hidden="1" customHeight="1" x14ac:dyDescent="0.25"/>
    <row r="39837" ht="15" hidden="1" customHeight="1" x14ac:dyDescent="0.25"/>
    <row r="39838" ht="15" hidden="1" customHeight="1" x14ac:dyDescent="0.25"/>
    <row r="39839" ht="15" hidden="1" customHeight="1" x14ac:dyDescent="0.25"/>
    <row r="39840" ht="15" hidden="1" customHeight="1" x14ac:dyDescent="0.25"/>
    <row r="39841" ht="15" hidden="1" customHeight="1" x14ac:dyDescent="0.25"/>
    <row r="39842" ht="15" hidden="1" customHeight="1" x14ac:dyDescent="0.25"/>
    <row r="39843" ht="15" hidden="1" customHeight="1" x14ac:dyDescent="0.25"/>
    <row r="39844" ht="15" hidden="1" customHeight="1" x14ac:dyDescent="0.25"/>
    <row r="39845" ht="15" hidden="1" customHeight="1" x14ac:dyDescent="0.25"/>
    <row r="39846" ht="15" hidden="1" customHeight="1" x14ac:dyDescent="0.25"/>
    <row r="39847" ht="15" hidden="1" customHeight="1" x14ac:dyDescent="0.25"/>
    <row r="39848" ht="15" hidden="1" customHeight="1" x14ac:dyDescent="0.25"/>
    <row r="39849" ht="15" hidden="1" customHeight="1" x14ac:dyDescent="0.25"/>
    <row r="39850" ht="15" hidden="1" customHeight="1" x14ac:dyDescent="0.25"/>
    <row r="39851" ht="15" hidden="1" customHeight="1" x14ac:dyDescent="0.25"/>
    <row r="39852" ht="15" hidden="1" customHeight="1" x14ac:dyDescent="0.25"/>
    <row r="39853" ht="15" hidden="1" customHeight="1" x14ac:dyDescent="0.25"/>
    <row r="39854" ht="15" hidden="1" customHeight="1" x14ac:dyDescent="0.25"/>
    <row r="39855" ht="15" hidden="1" customHeight="1" x14ac:dyDescent="0.25"/>
    <row r="39856" ht="15" hidden="1" customHeight="1" x14ac:dyDescent="0.25"/>
    <row r="39857" ht="15" hidden="1" customHeight="1" x14ac:dyDescent="0.25"/>
    <row r="39858" ht="15" hidden="1" customHeight="1" x14ac:dyDescent="0.25"/>
    <row r="39859" ht="15" hidden="1" customHeight="1" x14ac:dyDescent="0.25"/>
    <row r="39860" ht="15" hidden="1" customHeight="1" x14ac:dyDescent="0.25"/>
    <row r="39861" ht="15" hidden="1" customHeight="1" x14ac:dyDescent="0.25"/>
    <row r="39862" ht="15" hidden="1" customHeight="1" x14ac:dyDescent="0.25"/>
    <row r="39863" ht="15" hidden="1" customHeight="1" x14ac:dyDescent="0.25"/>
    <row r="39864" ht="15" hidden="1" customHeight="1" x14ac:dyDescent="0.25"/>
    <row r="39865" ht="15" hidden="1" customHeight="1" x14ac:dyDescent="0.25"/>
    <row r="39866" ht="15" hidden="1" customHeight="1" x14ac:dyDescent="0.25"/>
    <row r="39867" ht="15" hidden="1" customHeight="1" x14ac:dyDescent="0.25"/>
    <row r="39868" ht="15" hidden="1" customHeight="1" x14ac:dyDescent="0.25"/>
    <row r="39869" ht="15" hidden="1" customHeight="1" x14ac:dyDescent="0.25"/>
    <row r="39870" ht="15" hidden="1" customHeight="1" x14ac:dyDescent="0.25"/>
    <row r="39871" ht="15" hidden="1" customHeight="1" x14ac:dyDescent="0.25"/>
    <row r="39872" ht="15" hidden="1" customHeight="1" x14ac:dyDescent="0.25"/>
    <row r="39873" ht="15" hidden="1" customHeight="1" x14ac:dyDescent="0.25"/>
    <row r="39874" ht="15" hidden="1" customHeight="1" x14ac:dyDescent="0.25"/>
    <row r="39875" ht="15" hidden="1" customHeight="1" x14ac:dyDescent="0.25"/>
    <row r="39876" ht="15" hidden="1" customHeight="1" x14ac:dyDescent="0.25"/>
    <row r="39877" ht="15" hidden="1" customHeight="1" x14ac:dyDescent="0.25"/>
    <row r="39878" ht="15" hidden="1" customHeight="1" x14ac:dyDescent="0.25"/>
    <row r="39879" ht="15" hidden="1" customHeight="1" x14ac:dyDescent="0.25"/>
    <row r="39880" ht="15" hidden="1" customHeight="1" x14ac:dyDescent="0.25"/>
    <row r="39881" ht="15" hidden="1" customHeight="1" x14ac:dyDescent="0.25"/>
    <row r="39882" ht="15" hidden="1" customHeight="1" x14ac:dyDescent="0.25"/>
    <row r="39883" ht="15" hidden="1" customHeight="1" x14ac:dyDescent="0.25"/>
    <row r="39884" ht="15" hidden="1" customHeight="1" x14ac:dyDescent="0.25"/>
    <row r="39885" ht="15" hidden="1" customHeight="1" x14ac:dyDescent="0.25"/>
    <row r="39886" ht="15" hidden="1" customHeight="1" x14ac:dyDescent="0.25"/>
    <row r="39887" ht="15" hidden="1" customHeight="1" x14ac:dyDescent="0.25"/>
    <row r="39888" ht="15" hidden="1" customHeight="1" x14ac:dyDescent="0.25"/>
    <row r="39889" ht="15" hidden="1" customHeight="1" x14ac:dyDescent="0.25"/>
    <row r="39890" ht="15" hidden="1" customHeight="1" x14ac:dyDescent="0.25"/>
    <row r="39891" ht="15" hidden="1" customHeight="1" x14ac:dyDescent="0.25"/>
    <row r="39892" ht="15" hidden="1" customHeight="1" x14ac:dyDescent="0.25"/>
    <row r="39893" ht="15" hidden="1" customHeight="1" x14ac:dyDescent="0.25"/>
    <row r="39894" ht="15" hidden="1" customHeight="1" x14ac:dyDescent="0.25"/>
    <row r="39895" ht="15" hidden="1" customHeight="1" x14ac:dyDescent="0.25"/>
    <row r="39896" ht="15" hidden="1" customHeight="1" x14ac:dyDescent="0.25"/>
    <row r="39897" ht="15" hidden="1" customHeight="1" x14ac:dyDescent="0.25"/>
    <row r="39898" ht="15" hidden="1" customHeight="1" x14ac:dyDescent="0.25"/>
    <row r="39899" ht="15" hidden="1" customHeight="1" x14ac:dyDescent="0.25"/>
    <row r="39900" ht="15" hidden="1" customHeight="1" x14ac:dyDescent="0.25"/>
    <row r="39901" ht="15" hidden="1" customHeight="1" x14ac:dyDescent="0.25"/>
    <row r="39902" ht="15" hidden="1" customHeight="1" x14ac:dyDescent="0.25"/>
    <row r="39903" ht="15" hidden="1" customHeight="1" x14ac:dyDescent="0.25"/>
    <row r="39904" ht="15" hidden="1" customHeight="1" x14ac:dyDescent="0.25"/>
    <row r="39905" ht="15" hidden="1" customHeight="1" x14ac:dyDescent="0.25"/>
    <row r="39906" ht="15" hidden="1" customHeight="1" x14ac:dyDescent="0.25"/>
    <row r="39907" ht="15" hidden="1" customHeight="1" x14ac:dyDescent="0.25"/>
    <row r="39908" ht="15" hidden="1" customHeight="1" x14ac:dyDescent="0.25"/>
    <row r="39909" ht="15" hidden="1" customHeight="1" x14ac:dyDescent="0.25"/>
    <row r="39910" ht="15" hidden="1" customHeight="1" x14ac:dyDescent="0.25"/>
    <row r="39911" ht="15" hidden="1" customHeight="1" x14ac:dyDescent="0.25"/>
    <row r="39912" ht="15" hidden="1" customHeight="1" x14ac:dyDescent="0.25"/>
    <row r="39913" ht="15" hidden="1" customHeight="1" x14ac:dyDescent="0.25"/>
    <row r="39914" ht="15" hidden="1" customHeight="1" x14ac:dyDescent="0.25"/>
    <row r="39915" ht="15" hidden="1" customHeight="1" x14ac:dyDescent="0.25"/>
    <row r="39916" ht="15" hidden="1" customHeight="1" x14ac:dyDescent="0.25"/>
    <row r="39917" ht="15" hidden="1" customHeight="1" x14ac:dyDescent="0.25"/>
    <row r="39918" ht="15" hidden="1" customHeight="1" x14ac:dyDescent="0.25"/>
    <row r="39919" ht="15" hidden="1" customHeight="1" x14ac:dyDescent="0.25"/>
    <row r="39920" ht="15" hidden="1" customHeight="1" x14ac:dyDescent="0.25"/>
    <row r="39921" ht="15" hidden="1" customHeight="1" x14ac:dyDescent="0.25"/>
    <row r="39922" ht="15" hidden="1" customHeight="1" x14ac:dyDescent="0.25"/>
    <row r="39923" ht="15" hidden="1" customHeight="1" x14ac:dyDescent="0.25"/>
    <row r="39924" ht="15" hidden="1" customHeight="1" x14ac:dyDescent="0.25"/>
    <row r="39925" ht="15" hidden="1" customHeight="1" x14ac:dyDescent="0.25"/>
    <row r="39926" ht="15" hidden="1" customHeight="1" x14ac:dyDescent="0.25"/>
    <row r="39927" ht="15" hidden="1" customHeight="1" x14ac:dyDescent="0.25"/>
    <row r="39928" ht="15" hidden="1" customHeight="1" x14ac:dyDescent="0.25"/>
    <row r="39929" ht="15" hidden="1" customHeight="1" x14ac:dyDescent="0.25"/>
    <row r="39930" ht="15" hidden="1" customHeight="1" x14ac:dyDescent="0.25"/>
    <row r="39931" ht="15" hidden="1" customHeight="1" x14ac:dyDescent="0.25"/>
    <row r="39932" ht="15" hidden="1" customHeight="1" x14ac:dyDescent="0.25"/>
    <row r="39933" ht="15" hidden="1" customHeight="1" x14ac:dyDescent="0.25"/>
    <row r="39934" ht="15" hidden="1" customHeight="1" x14ac:dyDescent="0.25"/>
    <row r="39935" ht="15" hidden="1" customHeight="1" x14ac:dyDescent="0.25"/>
    <row r="39936" ht="15" hidden="1" customHeight="1" x14ac:dyDescent="0.25"/>
    <row r="39937" ht="15" hidden="1" customHeight="1" x14ac:dyDescent="0.25"/>
    <row r="39938" ht="15" hidden="1" customHeight="1" x14ac:dyDescent="0.25"/>
    <row r="39939" ht="15" hidden="1" customHeight="1" x14ac:dyDescent="0.25"/>
    <row r="39940" ht="15" hidden="1" customHeight="1" x14ac:dyDescent="0.25"/>
    <row r="39941" ht="15" hidden="1" customHeight="1" x14ac:dyDescent="0.25"/>
    <row r="39942" ht="15" hidden="1" customHeight="1" x14ac:dyDescent="0.25"/>
    <row r="39943" ht="15" hidden="1" customHeight="1" x14ac:dyDescent="0.25"/>
    <row r="39944" ht="15" hidden="1" customHeight="1" x14ac:dyDescent="0.25"/>
    <row r="39945" ht="15" hidden="1" customHeight="1" x14ac:dyDescent="0.25"/>
    <row r="39946" ht="15" hidden="1" customHeight="1" x14ac:dyDescent="0.25"/>
    <row r="39947" ht="15" hidden="1" customHeight="1" x14ac:dyDescent="0.25"/>
    <row r="39948" ht="15" hidden="1" customHeight="1" x14ac:dyDescent="0.25"/>
    <row r="39949" ht="15" hidden="1" customHeight="1" x14ac:dyDescent="0.25"/>
    <row r="39950" ht="15" hidden="1" customHeight="1" x14ac:dyDescent="0.25"/>
    <row r="39951" ht="15" hidden="1" customHeight="1" x14ac:dyDescent="0.25"/>
    <row r="39952" ht="15" hidden="1" customHeight="1" x14ac:dyDescent="0.25"/>
    <row r="39953" ht="15" hidden="1" customHeight="1" x14ac:dyDescent="0.25"/>
    <row r="39954" ht="15" hidden="1" customHeight="1" x14ac:dyDescent="0.25"/>
    <row r="39955" ht="15" hidden="1" customHeight="1" x14ac:dyDescent="0.25"/>
    <row r="39956" ht="15" hidden="1" customHeight="1" x14ac:dyDescent="0.25"/>
    <row r="39957" ht="15" hidden="1" customHeight="1" x14ac:dyDescent="0.25"/>
    <row r="39958" ht="15" hidden="1" customHeight="1" x14ac:dyDescent="0.25"/>
    <row r="39959" ht="15" hidden="1" customHeight="1" x14ac:dyDescent="0.25"/>
    <row r="39960" ht="15" hidden="1" customHeight="1" x14ac:dyDescent="0.25"/>
    <row r="39961" ht="15" hidden="1" customHeight="1" x14ac:dyDescent="0.25"/>
    <row r="39962" ht="15" hidden="1" customHeight="1" x14ac:dyDescent="0.25"/>
    <row r="39963" ht="15" hidden="1" customHeight="1" x14ac:dyDescent="0.25"/>
    <row r="39964" ht="15" hidden="1" customHeight="1" x14ac:dyDescent="0.25"/>
    <row r="39965" ht="15" hidden="1" customHeight="1" x14ac:dyDescent="0.25"/>
    <row r="39966" ht="15" hidden="1" customHeight="1" x14ac:dyDescent="0.25"/>
    <row r="39967" ht="15" hidden="1" customHeight="1" x14ac:dyDescent="0.25"/>
    <row r="39968" ht="15" hidden="1" customHeight="1" x14ac:dyDescent="0.25"/>
    <row r="39969" ht="15" hidden="1" customHeight="1" x14ac:dyDescent="0.25"/>
    <row r="39970" ht="15" hidden="1" customHeight="1" x14ac:dyDescent="0.25"/>
    <row r="39971" ht="15" hidden="1" customHeight="1" x14ac:dyDescent="0.25"/>
    <row r="39972" ht="15" hidden="1" customHeight="1" x14ac:dyDescent="0.25"/>
    <row r="39973" ht="15" hidden="1" customHeight="1" x14ac:dyDescent="0.25"/>
    <row r="39974" ht="15" hidden="1" customHeight="1" x14ac:dyDescent="0.25"/>
    <row r="39975" ht="15" hidden="1" customHeight="1" x14ac:dyDescent="0.25"/>
    <row r="39976" ht="15" hidden="1" customHeight="1" x14ac:dyDescent="0.25"/>
    <row r="39977" ht="15" hidden="1" customHeight="1" x14ac:dyDescent="0.25"/>
    <row r="39978" ht="15" hidden="1" customHeight="1" x14ac:dyDescent="0.25"/>
    <row r="39979" ht="15" hidden="1" customHeight="1" x14ac:dyDescent="0.25"/>
    <row r="39980" ht="15" hidden="1" customHeight="1" x14ac:dyDescent="0.25"/>
    <row r="39981" ht="15" hidden="1" customHeight="1" x14ac:dyDescent="0.25"/>
    <row r="39982" ht="15" hidden="1" customHeight="1" x14ac:dyDescent="0.25"/>
    <row r="39983" ht="15" hidden="1" customHeight="1" x14ac:dyDescent="0.25"/>
    <row r="39984" ht="15" hidden="1" customHeight="1" x14ac:dyDescent="0.25"/>
    <row r="39985" ht="15" hidden="1" customHeight="1" x14ac:dyDescent="0.25"/>
    <row r="39986" ht="15" hidden="1" customHeight="1" x14ac:dyDescent="0.25"/>
    <row r="39987" ht="15" hidden="1" customHeight="1" x14ac:dyDescent="0.25"/>
    <row r="39988" ht="15" hidden="1" customHeight="1" x14ac:dyDescent="0.25"/>
    <row r="39989" ht="15" hidden="1" customHeight="1" x14ac:dyDescent="0.25"/>
    <row r="39990" ht="15" hidden="1" customHeight="1" x14ac:dyDescent="0.25"/>
    <row r="39991" ht="15" hidden="1" customHeight="1" x14ac:dyDescent="0.25"/>
    <row r="39992" ht="15" hidden="1" customHeight="1" x14ac:dyDescent="0.25"/>
    <row r="39993" ht="15" hidden="1" customHeight="1" x14ac:dyDescent="0.25"/>
    <row r="39994" ht="15" hidden="1" customHeight="1" x14ac:dyDescent="0.25"/>
    <row r="39995" ht="15" hidden="1" customHeight="1" x14ac:dyDescent="0.25"/>
    <row r="39996" ht="15" hidden="1" customHeight="1" x14ac:dyDescent="0.25"/>
    <row r="39997" ht="15" hidden="1" customHeight="1" x14ac:dyDescent="0.25"/>
    <row r="39998" ht="15" hidden="1" customHeight="1" x14ac:dyDescent="0.25"/>
    <row r="39999" ht="15" hidden="1" customHeight="1" x14ac:dyDescent="0.25"/>
    <row r="40000" ht="15" hidden="1" customHeight="1" x14ac:dyDescent="0.25"/>
    <row r="40001" ht="15" hidden="1" customHeight="1" x14ac:dyDescent="0.25"/>
    <row r="40002" ht="15" hidden="1" customHeight="1" x14ac:dyDescent="0.25"/>
    <row r="40003" ht="15" hidden="1" customHeight="1" x14ac:dyDescent="0.25"/>
    <row r="40004" ht="15" hidden="1" customHeight="1" x14ac:dyDescent="0.25"/>
    <row r="40005" ht="15" hidden="1" customHeight="1" x14ac:dyDescent="0.25"/>
    <row r="40006" ht="15" hidden="1" customHeight="1" x14ac:dyDescent="0.25"/>
    <row r="40007" ht="15" hidden="1" customHeight="1" x14ac:dyDescent="0.25"/>
    <row r="40008" ht="15" hidden="1" customHeight="1" x14ac:dyDescent="0.25"/>
    <row r="40009" ht="15" hidden="1" customHeight="1" x14ac:dyDescent="0.25"/>
    <row r="40010" ht="15" hidden="1" customHeight="1" x14ac:dyDescent="0.25"/>
    <row r="40011" ht="15" hidden="1" customHeight="1" x14ac:dyDescent="0.25"/>
    <row r="40012" ht="15" hidden="1" customHeight="1" x14ac:dyDescent="0.25"/>
    <row r="40013" ht="15" hidden="1" customHeight="1" x14ac:dyDescent="0.25"/>
    <row r="40014" ht="15" hidden="1" customHeight="1" x14ac:dyDescent="0.25"/>
    <row r="40015" ht="15" hidden="1" customHeight="1" x14ac:dyDescent="0.25"/>
    <row r="40016" ht="15" hidden="1" customHeight="1" x14ac:dyDescent="0.25"/>
    <row r="40017" ht="15" hidden="1" customHeight="1" x14ac:dyDescent="0.25"/>
    <row r="40018" ht="15" hidden="1" customHeight="1" x14ac:dyDescent="0.25"/>
    <row r="40019" ht="15" hidden="1" customHeight="1" x14ac:dyDescent="0.25"/>
    <row r="40020" ht="15" hidden="1" customHeight="1" x14ac:dyDescent="0.25"/>
    <row r="40021" ht="15" hidden="1" customHeight="1" x14ac:dyDescent="0.25"/>
    <row r="40022" ht="15" hidden="1" customHeight="1" x14ac:dyDescent="0.25"/>
    <row r="40023" ht="15" hidden="1" customHeight="1" x14ac:dyDescent="0.25"/>
    <row r="40024" ht="15" hidden="1" customHeight="1" x14ac:dyDescent="0.25"/>
    <row r="40025" ht="15" hidden="1" customHeight="1" x14ac:dyDescent="0.25"/>
    <row r="40026" ht="15" hidden="1" customHeight="1" x14ac:dyDescent="0.25"/>
    <row r="40027" ht="15" hidden="1" customHeight="1" x14ac:dyDescent="0.25"/>
    <row r="40028" ht="15" hidden="1" customHeight="1" x14ac:dyDescent="0.25"/>
    <row r="40029" ht="15" hidden="1" customHeight="1" x14ac:dyDescent="0.25"/>
    <row r="40030" ht="15" hidden="1" customHeight="1" x14ac:dyDescent="0.25"/>
    <row r="40031" ht="15" hidden="1" customHeight="1" x14ac:dyDescent="0.25"/>
    <row r="40032" ht="15" hidden="1" customHeight="1" x14ac:dyDescent="0.25"/>
    <row r="40033" ht="15" hidden="1" customHeight="1" x14ac:dyDescent="0.25"/>
    <row r="40034" ht="15" hidden="1" customHeight="1" x14ac:dyDescent="0.25"/>
    <row r="40035" ht="15" hidden="1" customHeight="1" x14ac:dyDescent="0.25"/>
    <row r="40036" ht="15" hidden="1" customHeight="1" x14ac:dyDescent="0.25"/>
    <row r="40037" ht="15" hidden="1" customHeight="1" x14ac:dyDescent="0.25"/>
    <row r="40038" ht="15" hidden="1" customHeight="1" x14ac:dyDescent="0.25"/>
    <row r="40039" ht="15" hidden="1" customHeight="1" x14ac:dyDescent="0.25"/>
    <row r="40040" ht="15" hidden="1" customHeight="1" x14ac:dyDescent="0.25"/>
    <row r="40041" ht="15" hidden="1" customHeight="1" x14ac:dyDescent="0.25"/>
    <row r="40042" ht="15" hidden="1" customHeight="1" x14ac:dyDescent="0.25"/>
    <row r="40043" ht="15" hidden="1" customHeight="1" x14ac:dyDescent="0.25"/>
    <row r="40044" ht="15" hidden="1" customHeight="1" x14ac:dyDescent="0.25"/>
    <row r="40045" ht="15" hidden="1" customHeight="1" x14ac:dyDescent="0.25"/>
    <row r="40046" ht="15" hidden="1" customHeight="1" x14ac:dyDescent="0.25"/>
    <row r="40047" ht="15" hidden="1" customHeight="1" x14ac:dyDescent="0.25"/>
    <row r="40048" ht="15" hidden="1" customHeight="1" x14ac:dyDescent="0.25"/>
    <row r="40049" ht="15" hidden="1" customHeight="1" x14ac:dyDescent="0.25"/>
    <row r="40050" ht="15" hidden="1" customHeight="1" x14ac:dyDescent="0.25"/>
    <row r="40051" ht="15" hidden="1" customHeight="1" x14ac:dyDescent="0.25"/>
    <row r="40052" ht="15" hidden="1" customHeight="1" x14ac:dyDescent="0.25"/>
    <row r="40053" ht="15" hidden="1" customHeight="1" x14ac:dyDescent="0.25"/>
    <row r="40054" ht="15" hidden="1" customHeight="1" x14ac:dyDescent="0.25"/>
    <row r="40055" ht="15" hidden="1" customHeight="1" x14ac:dyDescent="0.25"/>
    <row r="40056" ht="15" hidden="1" customHeight="1" x14ac:dyDescent="0.25"/>
    <row r="40057" ht="15" hidden="1" customHeight="1" x14ac:dyDescent="0.25"/>
    <row r="40058" ht="15" hidden="1" customHeight="1" x14ac:dyDescent="0.25"/>
    <row r="40059" ht="15" hidden="1" customHeight="1" x14ac:dyDescent="0.25"/>
    <row r="40060" ht="15" hidden="1" customHeight="1" x14ac:dyDescent="0.25"/>
    <row r="40061" ht="15" hidden="1" customHeight="1" x14ac:dyDescent="0.25"/>
    <row r="40062" ht="15" hidden="1" customHeight="1" x14ac:dyDescent="0.25"/>
    <row r="40063" ht="15" hidden="1" customHeight="1" x14ac:dyDescent="0.25"/>
    <row r="40064" ht="15" hidden="1" customHeight="1" x14ac:dyDescent="0.25"/>
    <row r="40065" ht="15" hidden="1" customHeight="1" x14ac:dyDescent="0.25"/>
    <row r="40066" ht="15" hidden="1" customHeight="1" x14ac:dyDescent="0.25"/>
    <row r="40067" ht="15" hidden="1" customHeight="1" x14ac:dyDescent="0.25"/>
    <row r="40068" ht="15" hidden="1" customHeight="1" x14ac:dyDescent="0.25"/>
    <row r="40069" ht="15" hidden="1" customHeight="1" x14ac:dyDescent="0.25"/>
    <row r="40070" ht="15" hidden="1" customHeight="1" x14ac:dyDescent="0.25"/>
    <row r="40071" ht="15" hidden="1" customHeight="1" x14ac:dyDescent="0.25"/>
    <row r="40072" ht="15" hidden="1" customHeight="1" x14ac:dyDescent="0.25"/>
    <row r="40073" ht="15" hidden="1" customHeight="1" x14ac:dyDescent="0.25"/>
    <row r="40074" ht="15" hidden="1" customHeight="1" x14ac:dyDescent="0.25"/>
    <row r="40075" ht="15" hidden="1" customHeight="1" x14ac:dyDescent="0.25"/>
    <row r="40076" ht="15" hidden="1" customHeight="1" x14ac:dyDescent="0.25"/>
    <row r="40077" ht="15" hidden="1" customHeight="1" x14ac:dyDescent="0.25"/>
    <row r="40078" ht="15" hidden="1" customHeight="1" x14ac:dyDescent="0.25"/>
    <row r="40079" ht="15" hidden="1" customHeight="1" x14ac:dyDescent="0.25"/>
    <row r="40080" ht="15" hidden="1" customHeight="1" x14ac:dyDescent="0.25"/>
    <row r="40081" ht="15" hidden="1" customHeight="1" x14ac:dyDescent="0.25"/>
    <row r="40082" ht="15" hidden="1" customHeight="1" x14ac:dyDescent="0.25"/>
    <row r="40083" ht="15" hidden="1" customHeight="1" x14ac:dyDescent="0.25"/>
    <row r="40084" ht="15" hidden="1" customHeight="1" x14ac:dyDescent="0.25"/>
    <row r="40085" ht="15" hidden="1" customHeight="1" x14ac:dyDescent="0.25"/>
    <row r="40086" ht="15" hidden="1" customHeight="1" x14ac:dyDescent="0.25"/>
    <row r="40087" ht="15" hidden="1" customHeight="1" x14ac:dyDescent="0.25"/>
    <row r="40088" ht="15" hidden="1" customHeight="1" x14ac:dyDescent="0.25"/>
    <row r="40089" ht="15" hidden="1" customHeight="1" x14ac:dyDescent="0.25"/>
    <row r="40090" ht="15" hidden="1" customHeight="1" x14ac:dyDescent="0.25"/>
    <row r="40091" ht="15" hidden="1" customHeight="1" x14ac:dyDescent="0.25"/>
    <row r="40092" ht="15" hidden="1" customHeight="1" x14ac:dyDescent="0.25"/>
    <row r="40093" ht="15" hidden="1" customHeight="1" x14ac:dyDescent="0.25"/>
    <row r="40094" ht="15" hidden="1" customHeight="1" x14ac:dyDescent="0.25"/>
    <row r="40095" ht="15" hidden="1" customHeight="1" x14ac:dyDescent="0.25"/>
    <row r="40096" ht="15" hidden="1" customHeight="1" x14ac:dyDescent="0.25"/>
    <row r="40097" ht="15" hidden="1" customHeight="1" x14ac:dyDescent="0.25"/>
    <row r="40098" ht="15" hidden="1" customHeight="1" x14ac:dyDescent="0.25"/>
    <row r="40099" ht="15" hidden="1" customHeight="1" x14ac:dyDescent="0.25"/>
    <row r="40100" ht="15" hidden="1" customHeight="1" x14ac:dyDescent="0.25"/>
    <row r="40101" ht="15" hidden="1" customHeight="1" x14ac:dyDescent="0.25"/>
    <row r="40102" ht="15" hidden="1" customHeight="1" x14ac:dyDescent="0.25"/>
    <row r="40103" ht="15" hidden="1" customHeight="1" x14ac:dyDescent="0.25"/>
    <row r="40104" ht="15" hidden="1" customHeight="1" x14ac:dyDescent="0.25"/>
    <row r="40105" ht="15" hidden="1" customHeight="1" x14ac:dyDescent="0.25"/>
    <row r="40106" ht="15" hidden="1" customHeight="1" x14ac:dyDescent="0.25"/>
    <row r="40107" ht="15" hidden="1" customHeight="1" x14ac:dyDescent="0.25"/>
    <row r="40108" ht="15" hidden="1" customHeight="1" x14ac:dyDescent="0.25"/>
    <row r="40109" ht="15" hidden="1" customHeight="1" x14ac:dyDescent="0.25"/>
    <row r="40110" ht="15" hidden="1" customHeight="1" x14ac:dyDescent="0.25"/>
    <row r="40111" ht="15" hidden="1" customHeight="1" x14ac:dyDescent="0.25"/>
    <row r="40112" ht="15" hidden="1" customHeight="1" x14ac:dyDescent="0.25"/>
    <row r="40113" ht="15" hidden="1" customHeight="1" x14ac:dyDescent="0.25"/>
    <row r="40114" ht="15" hidden="1" customHeight="1" x14ac:dyDescent="0.25"/>
    <row r="40115" ht="15" hidden="1" customHeight="1" x14ac:dyDescent="0.25"/>
    <row r="40116" ht="15" hidden="1" customHeight="1" x14ac:dyDescent="0.25"/>
    <row r="40117" ht="15" hidden="1" customHeight="1" x14ac:dyDescent="0.25"/>
    <row r="40118" ht="15" hidden="1" customHeight="1" x14ac:dyDescent="0.25"/>
    <row r="40119" ht="15" hidden="1" customHeight="1" x14ac:dyDescent="0.25"/>
    <row r="40120" ht="15" hidden="1" customHeight="1" x14ac:dyDescent="0.25"/>
    <row r="40121" ht="15" hidden="1" customHeight="1" x14ac:dyDescent="0.25"/>
    <row r="40122" ht="15" hidden="1" customHeight="1" x14ac:dyDescent="0.25"/>
    <row r="40123" ht="15" hidden="1" customHeight="1" x14ac:dyDescent="0.25"/>
    <row r="40124" ht="15" hidden="1" customHeight="1" x14ac:dyDescent="0.25"/>
    <row r="40125" ht="15" hidden="1" customHeight="1" x14ac:dyDescent="0.25"/>
    <row r="40126" ht="15" hidden="1" customHeight="1" x14ac:dyDescent="0.25"/>
    <row r="40127" ht="15" hidden="1" customHeight="1" x14ac:dyDescent="0.25"/>
    <row r="40128" ht="15" hidden="1" customHeight="1" x14ac:dyDescent="0.25"/>
    <row r="40129" ht="15" hidden="1" customHeight="1" x14ac:dyDescent="0.25"/>
    <row r="40130" ht="15" hidden="1" customHeight="1" x14ac:dyDescent="0.25"/>
    <row r="40131" ht="15" hidden="1" customHeight="1" x14ac:dyDescent="0.25"/>
    <row r="40132" ht="15" hidden="1" customHeight="1" x14ac:dyDescent="0.25"/>
    <row r="40133" ht="15" hidden="1" customHeight="1" x14ac:dyDescent="0.25"/>
    <row r="40134" ht="15" hidden="1" customHeight="1" x14ac:dyDescent="0.25"/>
    <row r="40135" ht="15" hidden="1" customHeight="1" x14ac:dyDescent="0.25"/>
    <row r="40136" ht="15" hidden="1" customHeight="1" x14ac:dyDescent="0.25"/>
    <row r="40137" ht="15" hidden="1" customHeight="1" x14ac:dyDescent="0.25"/>
    <row r="40138" ht="15" hidden="1" customHeight="1" x14ac:dyDescent="0.25"/>
    <row r="40139" ht="15" hidden="1" customHeight="1" x14ac:dyDescent="0.25"/>
    <row r="40140" ht="15" hidden="1" customHeight="1" x14ac:dyDescent="0.25"/>
    <row r="40141" ht="15" hidden="1" customHeight="1" x14ac:dyDescent="0.25"/>
    <row r="40142" ht="15" hidden="1" customHeight="1" x14ac:dyDescent="0.25"/>
    <row r="40143" ht="15" hidden="1" customHeight="1" x14ac:dyDescent="0.25"/>
    <row r="40144" ht="15" hidden="1" customHeight="1" x14ac:dyDescent="0.25"/>
    <row r="40145" ht="15" hidden="1" customHeight="1" x14ac:dyDescent="0.25"/>
    <row r="40146" ht="15" hidden="1" customHeight="1" x14ac:dyDescent="0.25"/>
    <row r="40147" ht="15" hidden="1" customHeight="1" x14ac:dyDescent="0.25"/>
    <row r="40148" ht="15" hidden="1" customHeight="1" x14ac:dyDescent="0.25"/>
    <row r="40149" ht="15" hidden="1" customHeight="1" x14ac:dyDescent="0.25"/>
    <row r="40150" ht="15" hidden="1" customHeight="1" x14ac:dyDescent="0.25"/>
    <row r="40151" ht="15" hidden="1" customHeight="1" x14ac:dyDescent="0.25"/>
    <row r="40152" ht="15" hidden="1" customHeight="1" x14ac:dyDescent="0.25"/>
    <row r="40153" ht="15" hidden="1" customHeight="1" x14ac:dyDescent="0.25"/>
    <row r="40154" ht="15" hidden="1" customHeight="1" x14ac:dyDescent="0.25"/>
    <row r="40155" ht="15" hidden="1" customHeight="1" x14ac:dyDescent="0.25"/>
    <row r="40156" ht="15" hidden="1" customHeight="1" x14ac:dyDescent="0.25"/>
    <row r="40157" ht="15" hidden="1" customHeight="1" x14ac:dyDescent="0.25"/>
    <row r="40158" ht="15" hidden="1" customHeight="1" x14ac:dyDescent="0.25"/>
    <row r="40159" ht="15" hidden="1" customHeight="1" x14ac:dyDescent="0.25"/>
    <row r="40160" ht="15" hidden="1" customHeight="1" x14ac:dyDescent="0.25"/>
    <row r="40161" ht="15" hidden="1" customHeight="1" x14ac:dyDescent="0.25"/>
    <row r="40162" ht="15" hidden="1" customHeight="1" x14ac:dyDescent="0.25"/>
    <row r="40163" ht="15" hidden="1" customHeight="1" x14ac:dyDescent="0.25"/>
    <row r="40164" ht="15" hidden="1" customHeight="1" x14ac:dyDescent="0.25"/>
    <row r="40165" ht="15" hidden="1" customHeight="1" x14ac:dyDescent="0.25"/>
    <row r="40166" ht="15" hidden="1" customHeight="1" x14ac:dyDescent="0.25"/>
    <row r="40167" ht="15" hidden="1" customHeight="1" x14ac:dyDescent="0.25"/>
    <row r="40168" ht="15" hidden="1" customHeight="1" x14ac:dyDescent="0.25"/>
    <row r="40169" ht="15" hidden="1" customHeight="1" x14ac:dyDescent="0.25"/>
    <row r="40170" ht="15" hidden="1" customHeight="1" x14ac:dyDescent="0.25"/>
    <row r="40171" ht="15" hidden="1" customHeight="1" x14ac:dyDescent="0.25"/>
    <row r="40172" ht="15" hidden="1" customHeight="1" x14ac:dyDescent="0.25"/>
    <row r="40173" ht="15" hidden="1" customHeight="1" x14ac:dyDescent="0.25"/>
    <row r="40174" ht="15" hidden="1" customHeight="1" x14ac:dyDescent="0.25"/>
    <row r="40175" ht="15" hidden="1" customHeight="1" x14ac:dyDescent="0.25"/>
    <row r="40176" ht="15" hidden="1" customHeight="1" x14ac:dyDescent="0.25"/>
    <row r="40177" ht="15" hidden="1" customHeight="1" x14ac:dyDescent="0.25"/>
    <row r="40178" ht="15" hidden="1" customHeight="1" x14ac:dyDescent="0.25"/>
    <row r="40179" ht="15" hidden="1" customHeight="1" x14ac:dyDescent="0.25"/>
    <row r="40180" ht="15" hidden="1" customHeight="1" x14ac:dyDescent="0.25"/>
    <row r="40181" ht="15" hidden="1" customHeight="1" x14ac:dyDescent="0.25"/>
    <row r="40182" ht="15" hidden="1" customHeight="1" x14ac:dyDescent="0.25"/>
    <row r="40183" ht="15" hidden="1" customHeight="1" x14ac:dyDescent="0.25"/>
    <row r="40184" ht="15" hidden="1" customHeight="1" x14ac:dyDescent="0.25"/>
    <row r="40185" ht="15" hidden="1" customHeight="1" x14ac:dyDescent="0.25"/>
    <row r="40186" ht="15" hidden="1" customHeight="1" x14ac:dyDescent="0.25"/>
    <row r="40187" ht="15" hidden="1" customHeight="1" x14ac:dyDescent="0.25"/>
    <row r="40188" ht="15" hidden="1" customHeight="1" x14ac:dyDescent="0.25"/>
    <row r="40189" ht="15" hidden="1" customHeight="1" x14ac:dyDescent="0.25"/>
    <row r="40190" ht="15" hidden="1" customHeight="1" x14ac:dyDescent="0.25"/>
    <row r="40191" ht="15" hidden="1" customHeight="1" x14ac:dyDescent="0.25"/>
    <row r="40192" ht="15" hidden="1" customHeight="1" x14ac:dyDescent="0.25"/>
    <row r="40193" ht="15" hidden="1" customHeight="1" x14ac:dyDescent="0.25"/>
    <row r="40194" ht="15" hidden="1" customHeight="1" x14ac:dyDescent="0.25"/>
    <row r="40195" ht="15" hidden="1" customHeight="1" x14ac:dyDescent="0.25"/>
    <row r="40196" ht="15" hidden="1" customHeight="1" x14ac:dyDescent="0.25"/>
    <row r="40197" ht="15" hidden="1" customHeight="1" x14ac:dyDescent="0.25"/>
    <row r="40198" ht="15" hidden="1" customHeight="1" x14ac:dyDescent="0.25"/>
    <row r="40199" ht="15" hidden="1" customHeight="1" x14ac:dyDescent="0.25"/>
    <row r="40200" ht="15" hidden="1" customHeight="1" x14ac:dyDescent="0.25"/>
    <row r="40201" ht="15" hidden="1" customHeight="1" x14ac:dyDescent="0.25"/>
    <row r="40202" ht="15" hidden="1" customHeight="1" x14ac:dyDescent="0.25"/>
    <row r="40203" ht="15" hidden="1" customHeight="1" x14ac:dyDescent="0.25"/>
    <row r="40204" ht="15" hidden="1" customHeight="1" x14ac:dyDescent="0.25"/>
    <row r="40205" ht="15" hidden="1" customHeight="1" x14ac:dyDescent="0.25"/>
    <row r="40206" ht="15" hidden="1" customHeight="1" x14ac:dyDescent="0.25"/>
    <row r="40207" ht="15" hidden="1" customHeight="1" x14ac:dyDescent="0.25"/>
    <row r="40208" ht="15" hidden="1" customHeight="1" x14ac:dyDescent="0.25"/>
    <row r="40209" ht="15" hidden="1" customHeight="1" x14ac:dyDescent="0.25"/>
    <row r="40210" ht="15" hidden="1" customHeight="1" x14ac:dyDescent="0.25"/>
    <row r="40211" ht="15" hidden="1" customHeight="1" x14ac:dyDescent="0.25"/>
    <row r="40212" ht="15" hidden="1" customHeight="1" x14ac:dyDescent="0.25"/>
    <row r="40213" ht="15" hidden="1" customHeight="1" x14ac:dyDescent="0.25"/>
    <row r="40214" ht="15" hidden="1" customHeight="1" x14ac:dyDescent="0.25"/>
    <row r="40215" ht="15" hidden="1" customHeight="1" x14ac:dyDescent="0.25"/>
    <row r="40216" ht="15" hidden="1" customHeight="1" x14ac:dyDescent="0.25"/>
    <row r="40217" ht="15" hidden="1" customHeight="1" x14ac:dyDescent="0.25"/>
    <row r="40218" ht="15" hidden="1" customHeight="1" x14ac:dyDescent="0.25"/>
    <row r="40219" ht="15" hidden="1" customHeight="1" x14ac:dyDescent="0.25"/>
    <row r="40220" ht="15" hidden="1" customHeight="1" x14ac:dyDescent="0.25"/>
    <row r="40221" ht="15" hidden="1" customHeight="1" x14ac:dyDescent="0.25"/>
    <row r="40222" ht="15" hidden="1" customHeight="1" x14ac:dyDescent="0.25"/>
    <row r="40223" ht="15" hidden="1" customHeight="1" x14ac:dyDescent="0.25"/>
    <row r="40224" ht="15" hidden="1" customHeight="1" x14ac:dyDescent="0.25"/>
    <row r="40225" ht="15" hidden="1" customHeight="1" x14ac:dyDescent="0.25"/>
    <row r="40226" ht="15" hidden="1" customHeight="1" x14ac:dyDescent="0.25"/>
    <row r="40227" ht="15" hidden="1" customHeight="1" x14ac:dyDescent="0.25"/>
    <row r="40228" ht="15" hidden="1" customHeight="1" x14ac:dyDescent="0.25"/>
    <row r="40229" ht="15" hidden="1" customHeight="1" x14ac:dyDescent="0.25"/>
    <row r="40230" ht="15" hidden="1" customHeight="1" x14ac:dyDescent="0.25"/>
    <row r="40231" ht="15" hidden="1" customHeight="1" x14ac:dyDescent="0.25"/>
    <row r="40232" ht="15" hidden="1" customHeight="1" x14ac:dyDescent="0.25"/>
    <row r="40233" ht="15" hidden="1" customHeight="1" x14ac:dyDescent="0.25"/>
    <row r="40234" ht="15" hidden="1" customHeight="1" x14ac:dyDescent="0.25"/>
    <row r="40235" ht="15" hidden="1" customHeight="1" x14ac:dyDescent="0.25"/>
    <row r="40236" ht="15" hidden="1" customHeight="1" x14ac:dyDescent="0.25"/>
    <row r="40237" ht="15" hidden="1" customHeight="1" x14ac:dyDescent="0.25"/>
    <row r="40238" ht="15" hidden="1" customHeight="1" x14ac:dyDescent="0.25"/>
    <row r="40239" ht="15" hidden="1" customHeight="1" x14ac:dyDescent="0.25"/>
    <row r="40240" ht="15" hidden="1" customHeight="1" x14ac:dyDescent="0.25"/>
    <row r="40241" ht="15" hidden="1" customHeight="1" x14ac:dyDescent="0.25"/>
    <row r="40242" ht="15" hidden="1" customHeight="1" x14ac:dyDescent="0.25"/>
    <row r="40243" ht="15" hidden="1" customHeight="1" x14ac:dyDescent="0.25"/>
    <row r="40244" ht="15" hidden="1" customHeight="1" x14ac:dyDescent="0.25"/>
    <row r="40245" ht="15" hidden="1" customHeight="1" x14ac:dyDescent="0.25"/>
    <row r="40246" ht="15" hidden="1" customHeight="1" x14ac:dyDescent="0.25"/>
    <row r="40247" ht="15" hidden="1" customHeight="1" x14ac:dyDescent="0.25"/>
    <row r="40248" ht="15" hidden="1" customHeight="1" x14ac:dyDescent="0.25"/>
    <row r="40249" ht="15" hidden="1" customHeight="1" x14ac:dyDescent="0.25"/>
    <row r="40250" ht="15" hidden="1" customHeight="1" x14ac:dyDescent="0.25"/>
    <row r="40251" ht="15" hidden="1" customHeight="1" x14ac:dyDescent="0.25"/>
    <row r="40252" ht="15" hidden="1" customHeight="1" x14ac:dyDescent="0.25"/>
    <row r="40253" ht="15" hidden="1" customHeight="1" x14ac:dyDescent="0.25"/>
    <row r="40254" ht="15" hidden="1" customHeight="1" x14ac:dyDescent="0.25"/>
    <row r="40255" ht="15" hidden="1" customHeight="1" x14ac:dyDescent="0.25"/>
    <row r="40256" ht="15" hidden="1" customHeight="1" x14ac:dyDescent="0.25"/>
    <row r="40257" ht="15" hidden="1" customHeight="1" x14ac:dyDescent="0.25"/>
    <row r="40258" ht="15" hidden="1" customHeight="1" x14ac:dyDescent="0.25"/>
    <row r="40259" ht="15" hidden="1" customHeight="1" x14ac:dyDescent="0.25"/>
    <row r="40260" ht="15" hidden="1" customHeight="1" x14ac:dyDescent="0.25"/>
    <row r="40261" ht="15" hidden="1" customHeight="1" x14ac:dyDescent="0.25"/>
    <row r="40262" ht="15" hidden="1" customHeight="1" x14ac:dyDescent="0.25"/>
    <row r="40263" ht="15" hidden="1" customHeight="1" x14ac:dyDescent="0.25"/>
    <row r="40264" ht="15" hidden="1" customHeight="1" x14ac:dyDescent="0.25"/>
    <row r="40265" ht="15" hidden="1" customHeight="1" x14ac:dyDescent="0.25"/>
    <row r="40266" ht="15" hidden="1" customHeight="1" x14ac:dyDescent="0.25"/>
    <row r="40267" ht="15" hidden="1" customHeight="1" x14ac:dyDescent="0.25"/>
    <row r="40268" ht="15" hidden="1" customHeight="1" x14ac:dyDescent="0.25"/>
    <row r="40269" ht="15" hidden="1" customHeight="1" x14ac:dyDescent="0.25"/>
    <row r="40270" ht="15" hidden="1" customHeight="1" x14ac:dyDescent="0.25"/>
    <row r="40271" ht="15" hidden="1" customHeight="1" x14ac:dyDescent="0.25"/>
    <row r="40272" ht="15" hidden="1" customHeight="1" x14ac:dyDescent="0.25"/>
    <row r="40273" ht="15" hidden="1" customHeight="1" x14ac:dyDescent="0.25"/>
    <row r="40274" ht="15" hidden="1" customHeight="1" x14ac:dyDescent="0.25"/>
    <row r="40275" ht="15" hidden="1" customHeight="1" x14ac:dyDescent="0.25"/>
    <row r="40276" ht="15" hidden="1" customHeight="1" x14ac:dyDescent="0.25"/>
    <row r="40277" ht="15" hidden="1" customHeight="1" x14ac:dyDescent="0.25"/>
    <row r="40278" ht="15" hidden="1" customHeight="1" x14ac:dyDescent="0.25"/>
    <row r="40279" ht="15" hidden="1" customHeight="1" x14ac:dyDescent="0.25"/>
    <row r="40280" ht="15" hidden="1" customHeight="1" x14ac:dyDescent="0.25"/>
    <row r="40281" ht="15" hidden="1" customHeight="1" x14ac:dyDescent="0.25"/>
    <row r="40282" ht="15" hidden="1" customHeight="1" x14ac:dyDescent="0.25"/>
    <row r="40283" ht="15" hidden="1" customHeight="1" x14ac:dyDescent="0.25"/>
    <row r="40284" ht="15" hidden="1" customHeight="1" x14ac:dyDescent="0.25"/>
    <row r="40285" ht="15" hidden="1" customHeight="1" x14ac:dyDescent="0.25"/>
    <row r="40286" ht="15" hidden="1" customHeight="1" x14ac:dyDescent="0.25"/>
    <row r="40287" ht="15" hidden="1" customHeight="1" x14ac:dyDescent="0.25"/>
    <row r="40288" ht="15" hidden="1" customHeight="1" x14ac:dyDescent="0.25"/>
    <row r="40289" ht="15" hidden="1" customHeight="1" x14ac:dyDescent="0.25"/>
    <row r="40290" ht="15" hidden="1" customHeight="1" x14ac:dyDescent="0.25"/>
    <row r="40291" ht="15" hidden="1" customHeight="1" x14ac:dyDescent="0.25"/>
    <row r="40292" ht="15" hidden="1" customHeight="1" x14ac:dyDescent="0.25"/>
    <row r="40293" ht="15" hidden="1" customHeight="1" x14ac:dyDescent="0.25"/>
    <row r="40294" ht="15" hidden="1" customHeight="1" x14ac:dyDescent="0.25"/>
    <row r="40295" ht="15" hidden="1" customHeight="1" x14ac:dyDescent="0.25"/>
    <row r="40296" ht="15" hidden="1" customHeight="1" x14ac:dyDescent="0.25"/>
    <row r="40297" ht="15" hidden="1" customHeight="1" x14ac:dyDescent="0.25"/>
    <row r="40298" ht="15" hidden="1" customHeight="1" x14ac:dyDescent="0.25"/>
    <row r="40299" ht="15" hidden="1" customHeight="1" x14ac:dyDescent="0.25"/>
    <row r="40300" ht="15" hidden="1" customHeight="1" x14ac:dyDescent="0.25"/>
    <row r="40301" ht="15" hidden="1" customHeight="1" x14ac:dyDescent="0.25"/>
    <row r="40302" ht="15" hidden="1" customHeight="1" x14ac:dyDescent="0.25"/>
    <row r="40303" ht="15" hidden="1" customHeight="1" x14ac:dyDescent="0.25"/>
    <row r="40304" ht="15" hidden="1" customHeight="1" x14ac:dyDescent="0.25"/>
    <row r="40305" ht="15" hidden="1" customHeight="1" x14ac:dyDescent="0.25"/>
    <row r="40306" ht="15" hidden="1" customHeight="1" x14ac:dyDescent="0.25"/>
    <row r="40307" ht="15" hidden="1" customHeight="1" x14ac:dyDescent="0.25"/>
    <row r="40308" ht="15" hidden="1" customHeight="1" x14ac:dyDescent="0.25"/>
    <row r="40309" ht="15" hidden="1" customHeight="1" x14ac:dyDescent="0.25"/>
    <row r="40310" ht="15" hidden="1" customHeight="1" x14ac:dyDescent="0.25"/>
    <row r="40311" ht="15" hidden="1" customHeight="1" x14ac:dyDescent="0.25"/>
    <row r="40312" ht="15" hidden="1" customHeight="1" x14ac:dyDescent="0.25"/>
    <row r="40313" ht="15" hidden="1" customHeight="1" x14ac:dyDescent="0.25"/>
    <row r="40314" ht="15" hidden="1" customHeight="1" x14ac:dyDescent="0.25"/>
    <row r="40315" ht="15" hidden="1" customHeight="1" x14ac:dyDescent="0.25"/>
    <row r="40316" ht="15" hidden="1" customHeight="1" x14ac:dyDescent="0.25"/>
    <row r="40317" ht="15" hidden="1" customHeight="1" x14ac:dyDescent="0.25"/>
    <row r="40318" ht="15" hidden="1" customHeight="1" x14ac:dyDescent="0.25"/>
    <row r="40319" ht="15" hidden="1" customHeight="1" x14ac:dyDescent="0.25"/>
    <row r="40320" ht="15" hidden="1" customHeight="1" x14ac:dyDescent="0.25"/>
    <row r="40321" ht="15" hidden="1" customHeight="1" x14ac:dyDescent="0.25"/>
    <row r="40322" ht="15" hidden="1" customHeight="1" x14ac:dyDescent="0.25"/>
    <row r="40323" ht="15" hidden="1" customHeight="1" x14ac:dyDescent="0.25"/>
    <row r="40324" ht="15" hidden="1" customHeight="1" x14ac:dyDescent="0.25"/>
    <row r="40325" ht="15" hidden="1" customHeight="1" x14ac:dyDescent="0.25"/>
    <row r="40326" ht="15" hidden="1" customHeight="1" x14ac:dyDescent="0.25"/>
    <row r="40327" ht="15" hidden="1" customHeight="1" x14ac:dyDescent="0.25"/>
    <row r="40328" ht="15" hidden="1" customHeight="1" x14ac:dyDescent="0.25"/>
    <row r="40329" ht="15" hidden="1" customHeight="1" x14ac:dyDescent="0.25"/>
    <row r="40330" ht="15" hidden="1" customHeight="1" x14ac:dyDescent="0.25"/>
    <row r="40331" ht="15" hidden="1" customHeight="1" x14ac:dyDescent="0.25"/>
    <row r="40332" ht="15" hidden="1" customHeight="1" x14ac:dyDescent="0.25"/>
    <row r="40333" ht="15" hidden="1" customHeight="1" x14ac:dyDescent="0.25"/>
    <row r="40334" ht="15" hidden="1" customHeight="1" x14ac:dyDescent="0.25"/>
    <row r="40335" ht="15" hidden="1" customHeight="1" x14ac:dyDescent="0.25"/>
    <row r="40336" ht="15" hidden="1" customHeight="1" x14ac:dyDescent="0.25"/>
    <row r="40337" ht="15" hidden="1" customHeight="1" x14ac:dyDescent="0.25"/>
    <row r="40338" ht="15" hidden="1" customHeight="1" x14ac:dyDescent="0.25"/>
    <row r="40339" ht="15" hidden="1" customHeight="1" x14ac:dyDescent="0.25"/>
    <row r="40340" ht="15" hidden="1" customHeight="1" x14ac:dyDescent="0.25"/>
    <row r="40341" ht="15" hidden="1" customHeight="1" x14ac:dyDescent="0.25"/>
    <row r="40342" ht="15" hidden="1" customHeight="1" x14ac:dyDescent="0.25"/>
    <row r="40343" ht="15" hidden="1" customHeight="1" x14ac:dyDescent="0.25"/>
    <row r="40344" ht="15" hidden="1" customHeight="1" x14ac:dyDescent="0.25"/>
    <row r="40345" ht="15" hidden="1" customHeight="1" x14ac:dyDescent="0.25"/>
    <row r="40346" ht="15" hidden="1" customHeight="1" x14ac:dyDescent="0.25"/>
    <row r="40347" ht="15" hidden="1" customHeight="1" x14ac:dyDescent="0.25"/>
    <row r="40348" ht="15" hidden="1" customHeight="1" x14ac:dyDescent="0.25"/>
    <row r="40349" ht="15" hidden="1" customHeight="1" x14ac:dyDescent="0.25"/>
    <row r="40350" ht="15" hidden="1" customHeight="1" x14ac:dyDescent="0.25"/>
    <row r="40351" ht="15" hidden="1" customHeight="1" x14ac:dyDescent="0.25"/>
    <row r="40352" ht="15" hidden="1" customHeight="1" x14ac:dyDescent="0.25"/>
    <row r="40353" ht="15" hidden="1" customHeight="1" x14ac:dyDescent="0.25"/>
    <row r="40354" ht="15" hidden="1" customHeight="1" x14ac:dyDescent="0.25"/>
    <row r="40355" ht="15" hidden="1" customHeight="1" x14ac:dyDescent="0.25"/>
    <row r="40356" ht="15" hidden="1" customHeight="1" x14ac:dyDescent="0.25"/>
    <row r="40357" ht="15" hidden="1" customHeight="1" x14ac:dyDescent="0.25"/>
    <row r="40358" ht="15" hidden="1" customHeight="1" x14ac:dyDescent="0.25"/>
    <row r="40359" ht="15" hidden="1" customHeight="1" x14ac:dyDescent="0.25"/>
    <row r="40360" ht="15" hidden="1" customHeight="1" x14ac:dyDescent="0.25"/>
    <row r="40361" ht="15" hidden="1" customHeight="1" x14ac:dyDescent="0.25"/>
    <row r="40362" ht="15" hidden="1" customHeight="1" x14ac:dyDescent="0.25"/>
    <row r="40363" ht="15" hidden="1" customHeight="1" x14ac:dyDescent="0.25"/>
    <row r="40364" ht="15" hidden="1" customHeight="1" x14ac:dyDescent="0.25"/>
    <row r="40365" ht="15" hidden="1" customHeight="1" x14ac:dyDescent="0.25"/>
    <row r="40366" ht="15" hidden="1" customHeight="1" x14ac:dyDescent="0.25"/>
    <row r="40367" ht="15" hidden="1" customHeight="1" x14ac:dyDescent="0.25"/>
    <row r="40368" ht="15" hidden="1" customHeight="1" x14ac:dyDescent="0.25"/>
    <row r="40369" ht="15" hidden="1" customHeight="1" x14ac:dyDescent="0.25"/>
    <row r="40370" ht="15" hidden="1" customHeight="1" x14ac:dyDescent="0.25"/>
    <row r="40371" ht="15" hidden="1" customHeight="1" x14ac:dyDescent="0.25"/>
    <row r="40372" ht="15" hidden="1" customHeight="1" x14ac:dyDescent="0.25"/>
    <row r="40373" ht="15" hidden="1" customHeight="1" x14ac:dyDescent="0.25"/>
    <row r="40374" ht="15" hidden="1" customHeight="1" x14ac:dyDescent="0.25"/>
    <row r="40375" ht="15" hidden="1" customHeight="1" x14ac:dyDescent="0.25"/>
    <row r="40376" ht="15" hidden="1" customHeight="1" x14ac:dyDescent="0.25"/>
    <row r="40377" ht="15" hidden="1" customHeight="1" x14ac:dyDescent="0.25"/>
    <row r="40378" ht="15" hidden="1" customHeight="1" x14ac:dyDescent="0.25"/>
    <row r="40379" ht="15" hidden="1" customHeight="1" x14ac:dyDescent="0.25"/>
    <row r="40380" ht="15" hidden="1" customHeight="1" x14ac:dyDescent="0.25"/>
    <row r="40381" ht="15" hidden="1" customHeight="1" x14ac:dyDescent="0.25"/>
    <row r="40382" ht="15" hidden="1" customHeight="1" x14ac:dyDescent="0.25"/>
    <row r="40383" ht="15" hidden="1" customHeight="1" x14ac:dyDescent="0.25"/>
    <row r="40384" ht="15" hidden="1" customHeight="1" x14ac:dyDescent="0.25"/>
    <row r="40385" ht="15" hidden="1" customHeight="1" x14ac:dyDescent="0.25"/>
    <row r="40386" ht="15" hidden="1" customHeight="1" x14ac:dyDescent="0.25"/>
    <row r="40387" ht="15" hidden="1" customHeight="1" x14ac:dyDescent="0.25"/>
    <row r="40388" ht="15" hidden="1" customHeight="1" x14ac:dyDescent="0.25"/>
    <row r="40389" ht="15" hidden="1" customHeight="1" x14ac:dyDescent="0.25"/>
    <row r="40390" ht="15" hidden="1" customHeight="1" x14ac:dyDescent="0.25"/>
    <row r="40391" ht="15" hidden="1" customHeight="1" x14ac:dyDescent="0.25"/>
    <row r="40392" ht="15" hidden="1" customHeight="1" x14ac:dyDescent="0.25"/>
    <row r="40393" ht="15" hidden="1" customHeight="1" x14ac:dyDescent="0.25"/>
    <row r="40394" ht="15" hidden="1" customHeight="1" x14ac:dyDescent="0.25"/>
    <row r="40395" ht="15" hidden="1" customHeight="1" x14ac:dyDescent="0.25"/>
    <row r="40396" ht="15" hidden="1" customHeight="1" x14ac:dyDescent="0.25"/>
    <row r="40397" ht="15" hidden="1" customHeight="1" x14ac:dyDescent="0.25"/>
    <row r="40398" ht="15" hidden="1" customHeight="1" x14ac:dyDescent="0.25"/>
    <row r="40399" ht="15" hidden="1" customHeight="1" x14ac:dyDescent="0.25"/>
    <row r="40400" ht="15" hidden="1" customHeight="1" x14ac:dyDescent="0.25"/>
    <row r="40401" ht="15" hidden="1" customHeight="1" x14ac:dyDescent="0.25"/>
    <row r="40402" ht="15" hidden="1" customHeight="1" x14ac:dyDescent="0.25"/>
    <row r="40403" ht="15" hidden="1" customHeight="1" x14ac:dyDescent="0.25"/>
    <row r="40404" ht="15" hidden="1" customHeight="1" x14ac:dyDescent="0.25"/>
    <row r="40405" ht="15" hidden="1" customHeight="1" x14ac:dyDescent="0.25"/>
    <row r="40406" ht="15" hidden="1" customHeight="1" x14ac:dyDescent="0.25"/>
    <row r="40407" ht="15" hidden="1" customHeight="1" x14ac:dyDescent="0.25"/>
    <row r="40408" ht="15" hidden="1" customHeight="1" x14ac:dyDescent="0.25"/>
    <row r="40409" ht="15" hidden="1" customHeight="1" x14ac:dyDescent="0.25"/>
    <row r="40410" ht="15" hidden="1" customHeight="1" x14ac:dyDescent="0.25"/>
    <row r="40411" ht="15" hidden="1" customHeight="1" x14ac:dyDescent="0.25"/>
    <row r="40412" ht="15" hidden="1" customHeight="1" x14ac:dyDescent="0.25"/>
    <row r="40413" ht="15" hidden="1" customHeight="1" x14ac:dyDescent="0.25"/>
    <row r="40414" ht="15" hidden="1" customHeight="1" x14ac:dyDescent="0.25"/>
    <row r="40415" ht="15" hidden="1" customHeight="1" x14ac:dyDescent="0.25"/>
    <row r="40416" ht="15" hidden="1" customHeight="1" x14ac:dyDescent="0.25"/>
    <row r="40417" ht="15" hidden="1" customHeight="1" x14ac:dyDescent="0.25"/>
    <row r="40418" ht="15" hidden="1" customHeight="1" x14ac:dyDescent="0.25"/>
    <row r="40419" ht="15" hidden="1" customHeight="1" x14ac:dyDescent="0.25"/>
    <row r="40420" ht="15" hidden="1" customHeight="1" x14ac:dyDescent="0.25"/>
    <row r="40421" ht="15" hidden="1" customHeight="1" x14ac:dyDescent="0.25"/>
    <row r="40422" ht="15" hidden="1" customHeight="1" x14ac:dyDescent="0.25"/>
    <row r="40423" ht="15" hidden="1" customHeight="1" x14ac:dyDescent="0.25"/>
    <row r="40424" ht="15" hidden="1" customHeight="1" x14ac:dyDescent="0.25"/>
    <row r="40425" ht="15" hidden="1" customHeight="1" x14ac:dyDescent="0.25"/>
    <row r="40426" ht="15" hidden="1" customHeight="1" x14ac:dyDescent="0.25"/>
    <row r="40427" ht="15" hidden="1" customHeight="1" x14ac:dyDescent="0.25"/>
    <row r="40428" ht="15" hidden="1" customHeight="1" x14ac:dyDescent="0.25"/>
    <row r="40429" ht="15" hidden="1" customHeight="1" x14ac:dyDescent="0.25"/>
    <row r="40430" ht="15" hidden="1" customHeight="1" x14ac:dyDescent="0.25"/>
    <row r="40431" ht="15" hidden="1" customHeight="1" x14ac:dyDescent="0.25"/>
    <row r="40432" ht="15" hidden="1" customHeight="1" x14ac:dyDescent="0.25"/>
    <row r="40433" ht="15" hidden="1" customHeight="1" x14ac:dyDescent="0.25"/>
    <row r="40434" ht="15" hidden="1" customHeight="1" x14ac:dyDescent="0.25"/>
    <row r="40435" ht="15" hidden="1" customHeight="1" x14ac:dyDescent="0.25"/>
    <row r="40436" ht="15" hidden="1" customHeight="1" x14ac:dyDescent="0.25"/>
    <row r="40437" ht="15" hidden="1" customHeight="1" x14ac:dyDescent="0.25"/>
    <row r="40438" ht="15" hidden="1" customHeight="1" x14ac:dyDescent="0.25"/>
    <row r="40439" ht="15" hidden="1" customHeight="1" x14ac:dyDescent="0.25"/>
    <row r="40440" ht="15" hidden="1" customHeight="1" x14ac:dyDescent="0.25"/>
    <row r="40441" ht="15" hidden="1" customHeight="1" x14ac:dyDescent="0.25"/>
    <row r="40442" ht="15" hidden="1" customHeight="1" x14ac:dyDescent="0.25"/>
    <row r="40443" ht="15" hidden="1" customHeight="1" x14ac:dyDescent="0.25"/>
    <row r="40444" ht="15" hidden="1" customHeight="1" x14ac:dyDescent="0.25"/>
    <row r="40445" ht="15" hidden="1" customHeight="1" x14ac:dyDescent="0.25"/>
    <row r="40446" ht="15" hidden="1" customHeight="1" x14ac:dyDescent="0.25"/>
    <row r="40447" ht="15" hidden="1" customHeight="1" x14ac:dyDescent="0.25"/>
    <row r="40448" ht="15" hidden="1" customHeight="1" x14ac:dyDescent="0.25"/>
    <row r="40449" ht="15" hidden="1" customHeight="1" x14ac:dyDescent="0.25"/>
    <row r="40450" ht="15" hidden="1" customHeight="1" x14ac:dyDescent="0.25"/>
    <row r="40451" ht="15" hidden="1" customHeight="1" x14ac:dyDescent="0.25"/>
    <row r="40452" ht="15" hidden="1" customHeight="1" x14ac:dyDescent="0.25"/>
    <row r="40453" ht="15" hidden="1" customHeight="1" x14ac:dyDescent="0.25"/>
    <row r="40454" ht="15" hidden="1" customHeight="1" x14ac:dyDescent="0.25"/>
    <row r="40455" ht="15" hidden="1" customHeight="1" x14ac:dyDescent="0.25"/>
    <row r="40456" ht="15" hidden="1" customHeight="1" x14ac:dyDescent="0.25"/>
    <row r="40457" ht="15" hidden="1" customHeight="1" x14ac:dyDescent="0.25"/>
    <row r="40458" ht="15" hidden="1" customHeight="1" x14ac:dyDescent="0.25"/>
    <row r="40459" ht="15" hidden="1" customHeight="1" x14ac:dyDescent="0.25"/>
    <row r="40460" ht="15" hidden="1" customHeight="1" x14ac:dyDescent="0.25"/>
    <row r="40461" ht="15" hidden="1" customHeight="1" x14ac:dyDescent="0.25"/>
    <row r="40462" ht="15" hidden="1" customHeight="1" x14ac:dyDescent="0.25"/>
    <row r="40463" ht="15" hidden="1" customHeight="1" x14ac:dyDescent="0.25"/>
    <row r="40464" ht="15" hidden="1" customHeight="1" x14ac:dyDescent="0.25"/>
    <row r="40465" ht="15" hidden="1" customHeight="1" x14ac:dyDescent="0.25"/>
    <row r="40466" ht="15" hidden="1" customHeight="1" x14ac:dyDescent="0.25"/>
    <row r="40467" ht="15" hidden="1" customHeight="1" x14ac:dyDescent="0.25"/>
    <row r="40468" ht="15" hidden="1" customHeight="1" x14ac:dyDescent="0.25"/>
    <row r="40469" ht="15" hidden="1" customHeight="1" x14ac:dyDescent="0.25"/>
    <row r="40470" ht="15" hidden="1" customHeight="1" x14ac:dyDescent="0.25"/>
    <row r="40471" ht="15" hidden="1" customHeight="1" x14ac:dyDescent="0.25"/>
    <row r="40472" ht="15" hidden="1" customHeight="1" x14ac:dyDescent="0.25"/>
    <row r="40473" ht="15" hidden="1" customHeight="1" x14ac:dyDescent="0.25"/>
    <row r="40474" ht="15" hidden="1" customHeight="1" x14ac:dyDescent="0.25"/>
    <row r="40475" ht="15" hidden="1" customHeight="1" x14ac:dyDescent="0.25"/>
    <row r="40476" ht="15" hidden="1" customHeight="1" x14ac:dyDescent="0.25"/>
    <row r="40477" ht="15" hidden="1" customHeight="1" x14ac:dyDescent="0.25"/>
    <row r="40478" ht="15" hidden="1" customHeight="1" x14ac:dyDescent="0.25"/>
    <row r="40479" ht="15" hidden="1" customHeight="1" x14ac:dyDescent="0.25"/>
    <row r="40480" ht="15" hidden="1" customHeight="1" x14ac:dyDescent="0.25"/>
    <row r="40481" ht="15" hidden="1" customHeight="1" x14ac:dyDescent="0.25"/>
    <row r="40482" ht="15" hidden="1" customHeight="1" x14ac:dyDescent="0.25"/>
    <row r="40483" ht="15" hidden="1" customHeight="1" x14ac:dyDescent="0.25"/>
    <row r="40484" ht="15" hidden="1" customHeight="1" x14ac:dyDescent="0.25"/>
    <row r="40485" ht="15" hidden="1" customHeight="1" x14ac:dyDescent="0.25"/>
    <row r="40486" ht="15" hidden="1" customHeight="1" x14ac:dyDescent="0.25"/>
    <row r="40487" ht="15" hidden="1" customHeight="1" x14ac:dyDescent="0.25"/>
    <row r="40488" ht="15" hidden="1" customHeight="1" x14ac:dyDescent="0.25"/>
    <row r="40489" ht="15" hidden="1" customHeight="1" x14ac:dyDescent="0.25"/>
    <row r="40490" ht="15" hidden="1" customHeight="1" x14ac:dyDescent="0.25"/>
    <row r="40491" ht="15" hidden="1" customHeight="1" x14ac:dyDescent="0.25"/>
    <row r="40492" ht="15" hidden="1" customHeight="1" x14ac:dyDescent="0.25"/>
    <row r="40493" ht="15" hidden="1" customHeight="1" x14ac:dyDescent="0.25"/>
    <row r="40494" ht="15" hidden="1" customHeight="1" x14ac:dyDescent="0.25"/>
    <row r="40495" ht="15" hidden="1" customHeight="1" x14ac:dyDescent="0.25"/>
    <row r="40496" ht="15" hidden="1" customHeight="1" x14ac:dyDescent="0.25"/>
    <row r="40497" ht="15" hidden="1" customHeight="1" x14ac:dyDescent="0.25"/>
    <row r="40498" ht="15" hidden="1" customHeight="1" x14ac:dyDescent="0.25"/>
    <row r="40499" ht="15" hidden="1" customHeight="1" x14ac:dyDescent="0.25"/>
    <row r="40500" ht="15" hidden="1" customHeight="1" x14ac:dyDescent="0.25"/>
    <row r="40501" ht="15" hidden="1" customHeight="1" x14ac:dyDescent="0.25"/>
    <row r="40502" ht="15" hidden="1" customHeight="1" x14ac:dyDescent="0.25"/>
    <row r="40503" ht="15" hidden="1" customHeight="1" x14ac:dyDescent="0.25"/>
    <row r="40504" ht="15" hidden="1" customHeight="1" x14ac:dyDescent="0.25"/>
    <row r="40505" ht="15" hidden="1" customHeight="1" x14ac:dyDescent="0.25"/>
    <row r="40506" ht="15" hidden="1" customHeight="1" x14ac:dyDescent="0.25"/>
    <row r="40507" ht="15" hidden="1" customHeight="1" x14ac:dyDescent="0.25"/>
    <row r="40508" ht="15" hidden="1" customHeight="1" x14ac:dyDescent="0.25"/>
    <row r="40509" ht="15" hidden="1" customHeight="1" x14ac:dyDescent="0.25"/>
    <row r="40510" ht="15" hidden="1" customHeight="1" x14ac:dyDescent="0.25"/>
    <row r="40511" ht="15" hidden="1" customHeight="1" x14ac:dyDescent="0.25"/>
    <row r="40512" ht="15" hidden="1" customHeight="1" x14ac:dyDescent="0.25"/>
    <row r="40513" ht="15" hidden="1" customHeight="1" x14ac:dyDescent="0.25"/>
    <row r="40514" ht="15" hidden="1" customHeight="1" x14ac:dyDescent="0.25"/>
    <row r="40515" ht="15" hidden="1" customHeight="1" x14ac:dyDescent="0.25"/>
    <row r="40516" ht="15" hidden="1" customHeight="1" x14ac:dyDescent="0.25"/>
    <row r="40517" ht="15" hidden="1" customHeight="1" x14ac:dyDescent="0.25"/>
    <row r="40518" ht="15" hidden="1" customHeight="1" x14ac:dyDescent="0.25"/>
    <row r="40519" ht="15" hidden="1" customHeight="1" x14ac:dyDescent="0.25"/>
    <row r="40520" ht="15" hidden="1" customHeight="1" x14ac:dyDescent="0.25"/>
    <row r="40521" ht="15" hidden="1" customHeight="1" x14ac:dyDescent="0.25"/>
    <row r="40522" ht="15" hidden="1" customHeight="1" x14ac:dyDescent="0.25"/>
    <row r="40523" ht="15" hidden="1" customHeight="1" x14ac:dyDescent="0.25"/>
    <row r="40524" ht="15" hidden="1" customHeight="1" x14ac:dyDescent="0.25"/>
    <row r="40525" ht="15" hidden="1" customHeight="1" x14ac:dyDescent="0.25"/>
    <row r="40526" ht="15" hidden="1" customHeight="1" x14ac:dyDescent="0.25"/>
    <row r="40527" ht="15" hidden="1" customHeight="1" x14ac:dyDescent="0.25"/>
    <row r="40528" ht="15" hidden="1" customHeight="1" x14ac:dyDescent="0.25"/>
    <row r="40529" ht="15" hidden="1" customHeight="1" x14ac:dyDescent="0.25"/>
    <row r="40530" ht="15" hidden="1" customHeight="1" x14ac:dyDescent="0.25"/>
    <row r="40531" ht="15" hidden="1" customHeight="1" x14ac:dyDescent="0.25"/>
    <row r="40532" ht="15" hidden="1" customHeight="1" x14ac:dyDescent="0.25"/>
    <row r="40533" ht="15" hidden="1" customHeight="1" x14ac:dyDescent="0.25"/>
    <row r="40534" ht="15" hidden="1" customHeight="1" x14ac:dyDescent="0.25"/>
    <row r="40535" ht="15" hidden="1" customHeight="1" x14ac:dyDescent="0.25"/>
    <row r="40536" ht="15" hidden="1" customHeight="1" x14ac:dyDescent="0.25"/>
    <row r="40537" ht="15" hidden="1" customHeight="1" x14ac:dyDescent="0.25"/>
    <row r="40538" ht="15" hidden="1" customHeight="1" x14ac:dyDescent="0.25"/>
    <row r="40539" ht="15" hidden="1" customHeight="1" x14ac:dyDescent="0.25"/>
    <row r="40540" ht="15" hidden="1" customHeight="1" x14ac:dyDescent="0.25"/>
    <row r="40541" ht="15" hidden="1" customHeight="1" x14ac:dyDescent="0.25"/>
    <row r="40542" ht="15" hidden="1" customHeight="1" x14ac:dyDescent="0.25"/>
    <row r="40543" ht="15" hidden="1" customHeight="1" x14ac:dyDescent="0.25"/>
    <row r="40544" ht="15" hidden="1" customHeight="1" x14ac:dyDescent="0.25"/>
    <row r="40545" ht="15" hidden="1" customHeight="1" x14ac:dyDescent="0.25"/>
    <row r="40546" ht="15" hidden="1" customHeight="1" x14ac:dyDescent="0.25"/>
    <row r="40547" ht="15" hidden="1" customHeight="1" x14ac:dyDescent="0.25"/>
    <row r="40548" ht="15" hidden="1" customHeight="1" x14ac:dyDescent="0.25"/>
    <row r="40549" ht="15" hidden="1" customHeight="1" x14ac:dyDescent="0.25"/>
    <row r="40550" ht="15" hidden="1" customHeight="1" x14ac:dyDescent="0.25"/>
    <row r="40551" ht="15" hidden="1" customHeight="1" x14ac:dyDescent="0.25"/>
    <row r="40552" ht="15" hidden="1" customHeight="1" x14ac:dyDescent="0.25"/>
    <row r="40553" ht="15" hidden="1" customHeight="1" x14ac:dyDescent="0.25"/>
    <row r="40554" ht="15" hidden="1" customHeight="1" x14ac:dyDescent="0.25"/>
    <row r="40555" ht="15" hidden="1" customHeight="1" x14ac:dyDescent="0.25"/>
    <row r="40556" ht="15" hidden="1" customHeight="1" x14ac:dyDescent="0.25"/>
    <row r="40557" ht="15" hidden="1" customHeight="1" x14ac:dyDescent="0.25"/>
    <row r="40558" ht="15" hidden="1" customHeight="1" x14ac:dyDescent="0.25"/>
    <row r="40559" ht="15" hidden="1" customHeight="1" x14ac:dyDescent="0.25"/>
    <row r="40560" ht="15" hidden="1" customHeight="1" x14ac:dyDescent="0.25"/>
    <row r="40561" ht="15" hidden="1" customHeight="1" x14ac:dyDescent="0.25"/>
    <row r="40562" ht="15" hidden="1" customHeight="1" x14ac:dyDescent="0.25"/>
    <row r="40563" ht="15" hidden="1" customHeight="1" x14ac:dyDescent="0.25"/>
    <row r="40564" ht="15" hidden="1" customHeight="1" x14ac:dyDescent="0.25"/>
    <row r="40565" ht="15" hidden="1" customHeight="1" x14ac:dyDescent="0.25"/>
    <row r="40566" ht="15" hidden="1" customHeight="1" x14ac:dyDescent="0.25"/>
    <row r="40567" ht="15" hidden="1" customHeight="1" x14ac:dyDescent="0.25"/>
    <row r="40568" ht="15" hidden="1" customHeight="1" x14ac:dyDescent="0.25"/>
    <row r="40569" ht="15" hidden="1" customHeight="1" x14ac:dyDescent="0.25"/>
    <row r="40570" ht="15" hidden="1" customHeight="1" x14ac:dyDescent="0.25"/>
    <row r="40571" ht="15" hidden="1" customHeight="1" x14ac:dyDescent="0.25"/>
    <row r="40572" ht="15" hidden="1" customHeight="1" x14ac:dyDescent="0.25"/>
    <row r="40573" ht="15" hidden="1" customHeight="1" x14ac:dyDescent="0.25"/>
    <row r="40574" ht="15" hidden="1" customHeight="1" x14ac:dyDescent="0.25"/>
    <row r="40575" ht="15" hidden="1" customHeight="1" x14ac:dyDescent="0.25"/>
    <row r="40576" ht="15" hidden="1" customHeight="1" x14ac:dyDescent="0.25"/>
    <row r="40577" ht="15" hidden="1" customHeight="1" x14ac:dyDescent="0.25"/>
    <row r="40578" ht="15" hidden="1" customHeight="1" x14ac:dyDescent="0.25"/>
    <row r="40579" ht="15" hidden="1" customHeight="1" x14ac:dyDescent="0.25"/>
    <row r="40580" ht="15" hidden="1" customHeight="1" x14ac:dyDescent="0.25"/>
    <row r="40581" ht="15" hidden="1" customHeight="1" x14ac:dyDescent="0.25"/>
    <row r="40582" ht="15" hidden="1" customHeight="1" x14ac:dyDescent="0.25"/>
    <row r="40583" ht="15" hidden="1" customHeight="1" x14ac:dyDescent="0.25"/>
    <row r="40584" ht="15" hidden="1" customHeight="1" x14ac:dyDescent="0.25"/>
    <row r="40585" ht="15" hidden="1" customHeight="1" x14ac:dyDescent="0.25"/>
    <row r="40586" ht="15" hidden="1" customHeight="1" x14ac:dyDescent="0.25"/>
    <row r="40587" ht="15" hidden="1" customHeight="1" x14ac:dyDescent="0.25"/>
    <row r="40588" ht="15" hidden="1" customHeight="1" x14ac:dyDescent="0.25"/>
    <row r="40589" ht="15" hidden="1" customHeight="1" x14ac:dyDescent="0.25"/>
    <row r="40590" ht="15" hidden="1" customHeight="1" x14ac:dyDescent="0.25"/>
    <row r="40591" ht="15" hidden="1" customHeight="1" x14ac:dyDescent="0.25"/>
    <row r="40592" ht="15" hidden="1" customHeight="1" x14ac:dyDescent="0.25"/>
    <row r="40593" ht="15" hidden="1" customHeight="1" x14ac:dyDescent="0.25"/>
    <row r="40594" ht="15" hidden="1" customHeight="1" x14ac:dyDescent="0.25"/>
    <row r="40595" ht="15" hidden="1" customHeight="1" x14ac:dyDescent="0.25"/>
    <row r="40596" ht="15" hidden="1" customHeight="1" x14ac:dyDescent="0.25"/>
    <row r="40597" ht="15" hidden="1" customHeight="1" x14ac:dyDescent="0.25"/>
    <row r="40598" ht="15" hidden="1" customHeight="1" x14ac:dyDescent="0.25"/>
    <row r="40599" ht="15" hidden="1" customHeight="1" x14ac:dyDescent="0.25"/>
    <row r="40600" ht="15" hidden="1" customHeight="1" x14ac:dyDescent="0.25"/>
    <row r="40601" ht="15" hidden="1" customHeight="1" x14ac:dyDescent="0.25"/>
    <row r="40602" ht="15" hidden="1" customHeight="1" x14ac:dyDescent="0.25"/>
    <row r="40603" ht="15" hidden="1" customHeight="1" x14ac:dyDescent="0.25"/>
    <row r="40604" ht="15" hidden="1" customHeight="1" x14ac:dyDescent="0.25"/>
    <row r="40605" ht="15" hidden="1" customHeight="1" x14ac:dyDescent="0.25"/>
    <row r="40606" ht="15" hidden="1" customHeight="1" x14ac:dyDescent="0.25"/>
    <row r="40607" ht="15" hidden="1" customHeight="1" x14ac:dyDescent="0.25"/>
    <row r="40608" ht="15" hidden="1" customHeight="1" x14ac:dyDescent="0.25"/>
    <row r="40609" ht="15" hidden="1" customHeight="1" x14ac:dyDescent="0.25"/>
    <row r="40610" ht="15" hidden="1" customHeight="1" x14ac:dyDescent="0.25"/>
    <row r="40611" ht="15" hidden="1" customHeight="1" x14ac:dyDescent="0.25"/>
    <row r="40612" ht="15" hidden="1" customHeight="1" x14ac:dyDescent="0.25"/>
    <row r="40613" ht="15" hidden="1" customHeight="1" x14ac:dyDescent="0.25"/>
    <row r="40614" ht="15" hidden="1" customHeight="1" x14ac:dyDescent="0.25"/>
    <row r="40615" ht="15" hidden="1" customHeight="1" x14ac:dyDescent="0.25"/>
    <row r="40616" ht="15" hidden="1" customHeight="1" x14ac:dyDescent="0.25"/>
    <row r="40617" ht="15" hidden="1" customHeight="1" x14ac:dyDescent="0.25"/>
    <row r="40618" ht="15" hidden="1" customHeight="1" x14ac:dyDescent="0.25"/>
    <row r="40619" ht="15" hidden="1" customHeight="1" x14ac:dyDescent="0.25"/>
    <row r="40620" ht="15" hidden="1" customHeight="1" x14ac:dyDescent="0.25"/>
    <row r="40621" ht="15" hidden="1" customHeight="1" x14ac:dyDescent="0.25"/>
    <row r="40622" ht="15" hidden="1" customHeight="1" x14ac:dyDescent="0.25"/>
    <row r="40623" ht="15" hidden="1" customHeight="1" x14ac:dyDescent="0.25"/>
    <row r="40624" ht="15" hidden="1" customHeight="1" x14ac:dyDescent="0.25"/>
    <row r="40625" ht="15" hidden="1" customHeight="1" x14ac:dyDescent="0.25"/>
    <row r="40626" ht="15" hidden="1" customHeight="1" x14ac:dyDescent="0.25"/>
    <row r="40627" ht="15" hidden="1" customHeight="1" x14ac:dyDescent="0.25"/>
    <row r="40628" ht="15" hidden="1" customHeight="1" x14ac:dyDescent="0.25"/>
    <row r="40629" ht="15" hidden="1" customHeight="1" x14ac:dyDescent="0.25"/>
    <row r="40630" ht="15" hidden="1" customHeight="1" x14ac:dyDescent="0.25"/>
    <row r="40631" ht="15" hidden="1" customHeight="1" x14ac:dyDescent="0.25"/>
    <row r="40632" ht="15" hidden="1" customHeight="1" x14ac:dyDescent="0.25"/>
    <row r="40633" ht="15" hidden="1" customHeight="1" x14ac:dyDescent="0.25"/>
    <row r="40634" ht="15" hidden="1" customHeight="1" x14ac:dyDescent="0.25"/>
    <row r="40635" ht="15" hidden="1" customHeight="1" x14ac:dyDescent="0.25"/>
    <row r="40636" ht="15" hidden="1" customHeight="1" x14ac:dyDescent="0.25"/>
    <row r="40637" ht="15" hidden="1" customHeight="1" x14ac:dyDescent="0.25"/>
    <row r="40638" ht="15" hidden="1" customHeight="1" x14ac:dyDescent="0.25"/>
    <row r="40639" ht="15" hidden="1" customHeight="1" x14ac:dyDescent="0.25"/>
    <row r="40640" ht="15" hidden="1" customHeight="1" x14ac:dyDescent="0.25"/>
    <row r="40641" ht="15" hidden="1" customHeight="1" x14ac:dyDescent="0.25"/>
    <row r="40642" ht="15" hidden="1" customHeight="1" x14ac:dyDescent="0.25"/>
    <row r="40643" ht="15" hidden="1" customHeight="1" x14ac:dyDescent="0.25"/>
    <row r="40644" ht="15" hidden="1" customHeight="1" x14ac:dyDescent="0.25"/>
    <row r="40645" ht="15" hidden="1" customHeight="1" x14ac:dyDescent="0.25"/>
    <row r="40646" ht="15" hidden="1" customHeight="1" x14ac:dyDescent="0.25"/>
    <row r="40647" ht="15" hidden="1" customHeight="1" x14ac:dyDescent="0.25"/>
    <row r="40648" ht="15" hidden="1" customHeight="1" x14ac:dyDescent="0.25"/>
    <row r="40649" ht="15" hidden="1" customHeight="1" x14ac:dyDescent="0.25"/>
    <row r="40650" ht="15" hidden="1" customHeight="1" x14ac:dyDescent="0.25"/>
    <row r="40651" ht="15" hidden="1" customHeight="1" x14ac:dyDescent="0.25"/>
    <row r="40652" ht="15" hidden="1" customHeight="1" x14ac:dyDescent="0.25"/>
    <row r="40653" ht="15" hidden="1" customHeight="1" x14ac:dyDescent="0.25"/>
    <row r="40654" ht="15" hidden="1" customHeight="1" x14ac:dyDescent="0.25"/>
    <row r="40655" ht="15" hidden="1" customHeight="1" x14ac:dyDescent="0.25"/>
    <row r="40656" ht="15" hidden="1" customHeight="1" x14ac:dyDescent="0.25"/>
    <row r="40657" ht="15" hidden="1" customHeight="1" x14ac:dyDescent="0.25"/>
    <row r="40658" ht="15" hidden="1" customHeight="1" x14ac:dyDescent="0.25"/>
    <row r="40659" ht="15" hidden="1" customHeight="1" x14ac:dyDescent="0.25"/>
    <row r="40660" ht="15" hidden="1" customHeight="1" x14ac:dyDescent="0.25"/>
    <row r="40661" ht="15" hidden="1" customHeight="1" x14ac:dyDescent="0.25"/>
    <row r="40662" ht="15" hidden="1" customHeight="1" x14ac:dyDescent="0.25"/>
    <row r="40663" ht="15" hidden="1" customHeight="1" x14ac:dyDescent="0.25"/>
    <row r="40664" ht="15" hidden="1" customHeight="1" x14ac:dyDescent="0.25"/>
    <row r="40665" ht="15" hidden="1" customHeight="1" x14ac:dyDescent="0.25"/>
    <row r="40666" ht="15" hidden="1" customHeight="1" x14ac:dyDescent="0.25"/>
    <row r="40667" ht="15" hidden="1" customHeight="1" x14ac:dyDescent="0.25"/>
    <row r="40668" ht="15" hidden="1" customHeight="1" x14ac:dyDescent="0.25"/>
    <row r="40669" ht="15" hidden="1" customHeight="1" x14ac:dyDescent="0.25"/>
    <row r="40670" ht="15" hidden="1" customHeight="1" x14ac:dyDescent="0.25"/>
    <row r="40671" ht="15" hidden="1" customHeight="1" x14ac:dyDescent="0.25"/>
    <row r="40672" ht="15" hidden="1" customHeight="1" x14ac:dyDescent="0.25"/>
    <row r="40673" ht="15" hidden="1" customHeight="1" x14ac:dyDescent="0.25"/>
    <row r="40674" ht="15" hidden="1" customHeight="1" x14ac:dyDescent="0.25"/>
    <row r="40675" ht="15" hidden="1" customHeight="1" x14ac:dyDescent="0.25"/>
    <row r="40676" ht="15" hidden="1" customHeight="1" x14ac:dyDescent="0.25"/>
    <row r="40677" ht="15" hidden="1" customHeight="1" x14ac:dyDescent="0.25"/>
    <row r="40678" ht="15" hidden="1" customHeight="1" x14ac:dyDescent="0.25"/>
    <row r="40679" ht="15" hidden="1" customHeight="1" x14ac:dyDescent="0.25"/>
    <row r="40680" ht="15" hidden="1" customHeight="1" x14ac:dyDescent="0.25"/>
    <row r="40681" ht="15" hidden="1" customHeight="1" x14ac:dyDescent="0.25"/>
    <row r="40682" ht="15" hidden="1" customHeight="1" x14ac:dyDescent="0.25"/>
    <row r="40683" ht="15" hidden="1" customHeight="1" x14ac:dyDescent="0.25"/>
    <row r="40684" ht="15" hidden="1" customHeight="1" x14ac:dyDescent="0.25"/>
    <row r="40685" ht="15" hidden="1" customHeight="1" x14ac:dyDescent="0.25"/>
    <row r="40686" ht="15" hidden="1" customHeight="1" x14ac:dyDescent="0.25"/>
    <row r="40687" ht="15" hidden="1" customHeight="1" x14ac:dyDescent="0.25"/>
    <row r="40688" ht="15" hidden="1" customHeight="1" x14ac:dyDescent="0.25"/>
    <row r="40689" ht="15" hidden="1" customHeight="1" x14ac:dyDescent="0.25"/>
    <row r="40690" ht="15" hidden="1" customHeight="1" x14ac:dyDescent="0.25"/>
    <row r="40691" ht="15" hidden="1" customHeight="1" x14ac:dyDescent="0.25"/>
    <row r="40692" ht="15" hidden="1" customHeight="1" x14ac:dyDescent="0.25"/>
    <row r="40693" ht="15" hidden="1" customHeight="1" x14ac:dyDescent="0.25"/>
    <row r="40694" ht="15" hidden="1" customHeight="1" x14ac:dyDescent="0.25"/>
    <row r="40695" ht="15" hidden="1" customHeight="1" x14ac:dyDescent="0.25"/>
    <row r="40696" ht="15" hidden="1" customHeight="1" x14ac:dyDescent="0.25"/>
    <row r="40697" ht="15" hidden="1" customHeight="1" x14ac:dyDescent="0.25"/>
    <row r="40698" ht="15" hidden="1" customHeight="1" x14ac:dyDescent="0.25"/>
    <row r="40699" ht="15" hidden="1" customHeight="1" x14ac:dyDescent="0.25"/>
    <row r="40700" ht="15" hidden="1" customHeight="1" x14ac:dyDescent="0.25"/>
    <row r="40701" ht="15" hidden="1" customHeight="1" x14ac:dyDescent="0.25"/>
    <row r="40702" ht="15" hidden="1" customHeight="1" x14ac:dyDescent="0.25"/>
    <row r="40703" ht="15" hidden="1" customHeight="1" x14ac:dyDescent="0.25"/>
    <row r="40704" ht="15" hidden="1" customHeight="1" x14ac:dyDescent="0.25"/>
    <row r="40705" ht="15" hidden="1" customHeight="1" x14ac:dyDescent="0.25"/>
    <row r="40706" ht="15" hidden="1" customHeight="1" x14ac:dyDescent="0.25"/>
    <row r="40707" ht="15" hidden="1" customHeight="1" x14ac:dyDescent="0.25"/>
    <row r="40708" ht="15" hidden="1" customHeight="1" x14ac:dyDescent="0.25"/>
    <row r="40709" ht="15" hidden="1" customHeight="1" x14ac:dyDescent="0.25"/>
    <row r="40710" ht="15" hidden="1" customHeight="1" x14ac:dyDescent="0.25"/>
    <row r="40711" ht="15" hidden="1" customHeight="1" x14ac:dyDescent="0.25"/>
    <row r="40712" ht="15" hidden="1" customHeight="1" x14ac:dyDescent="0.25"/>
    <row r="40713" ht="15" hidden="1" customHeight="1" x14ac:dyDescent="0.25"/>
    <row r="40714" ht="15" hidden="1" customHeight="1" x14ac:dyDescent="0.25"/>
    <row r="40715" ht="15" hidden="1" customHeight="1" x14ac:dyDescent="0.25"/>
    <row r="40716" ht="15" hidden="1" customHeight="1" x14ac:dyDescent="0.25"/>
    <row r="40717" ht="15" hidden="1" customHeight="1" x14ac:dyDescent="0.25"/>
    <row r="40718" ht="15" hidden="1" customHeight="1" x14ac:dyDescent="0.25"/>
    <row r="40719" ht="15" hidden="1" customHeight="1" x14ac:dyDescent="0.25"/>
    <row r="40720" ht="15" hidden="1" customHeight="1" x14ac:dyDescent="0.25"/>
    <row r="40721" ht="15" hidden="1" customHeight="1" x14ac:dyDescent="0.25"/>
    <row r="40722" ht="15" hidden="1" customHeight="1" x14ac:dyDescent="0.25"/>
    <row r="40723" ht="15" hidden="1" customHeight="1" x14ac:dyDescent="0.25"/>
    <row r="40724" ht="15" hidden="1" customHeight="1" x14ac:dyDescent="0.25"/>
    <row r="40725" ht="15" hidden="1" customHeight="1" x14ac:dyDescent="0.25"/>
    <row r="40726" ht="15" hidden="1" customHeight="1" x14ac:dyDescent="0.25"/>
    <row r="40727" ht="15" hidden="1" customHeight="1" x14ac:dyDescent="0.25"/>
    <row r="40728" ht="15" hidden="1" customHeight="1" x14ac:dyDescent="0.25"/>
    <row r="40729" ht="15" hidden="1" customHeight="1" x14ac:dyDescent="0.25"/>
    <row r="40730" ht="15" hidden="1" customHeight="1" x14ac:dyDescent="0.25"/>
    <row r="40731" ht="15" hidden="1" customHeight="1" x14ac:dyDescent="0.25"/>
    <row r="40732" ht="15" hidden="1" customHeight="1" x14ac:dyDescent="0.25"/>
    <row r="40733" ht="15" hidden="1" customHeight="1" x14ac:dyDescent="0.25"/>
    <row r="40734" ht="15" hidden="1" customHeight="1" x14ac:dyDescent="0.25"/>
    <row r="40735" ht="15" hidden="1" customHeight="1" x14ac:dyDescent="0.25"/>
    <row r="40736" ht="15" hidden="1" customHeight="1" x14ac:dyDescent="0.25"/>
    <row r="40737" ht="15" hidden="1" customHeight="1" x14ac:dyDescent="0.25"/>
    <row r="40738" ht="15" hidden="1" customHeight="1" x14ac:dyDescent="0.25"/>
    <row r="40739" ht="15" hidden="1" customHeight="1" x14ac:dyDescent="0.25"/>
    <row r="40740" ht="15" hidden="1" customHeight="1" x14ac:dyDescent="0.25"/>
    <row r="40741" ht="15" hidden="1" customHeight="1" x14ac:dyDescent="0.25"/>
    <row r="40742" ht="15" hidden="1" customHeight="1" x14ac:dyDescent="0.25"/>
    <row r="40743" ht="15" hidden="1" customHeight="1" x14ac:dyDescent="0.25"/>
    <row r="40744" ht="15" hidden="1" customHeight="1" x14ac:dyDescent="0.25"/>
    <row r="40745" ht="15" hidden="1" customHeight="1" x14ac:dyDescent="0.25"/>
    <row r="40746" ht="15" hidden="1" customHeight="1" x14ac:dyDescent="0.25"/>
    <row r="40747" ht="15" hidden="1" customHeight="1" x14ac:dyDescent="0.25"/>
    <row r="40748" ht="15" hidden="1" customHeight="1" x14ac:dyDescent="0.25"/>
    <row r="40749" ht="15" hidden="1" customHeight="1" x14ac:dyDescent="0.25"/>
    <row r="40750" ht="15" hidden="1" customHeight="1" x14ac:dyDescent="0.25"/>
    <row r="40751" ht="15" hidden="1" customHeight="1" x14ac:dyDescent="0.25"/>
    <row r="40752" ht="15" hidden="1" customHeight="1" x14ac:dyDescent="0.25"/>
    <row r="40753" ht="15" hidden="1" customHeight="1" x14ac:dyDescent="0.25"/>
    <row r="40754" ht="15" hidden="1" customHeight="1" x14ac:dyDescent="0.25"/>
    <row r="40755" ht="15" hidden="1" customHeight="1" x14ac:dyDescent="0.25"/>
    <row r="40756" ht="15" hidden="1" customHeight="1" x14ac:dyDescent="0.25"/>
    <row r="40757" ht="15" hidden="1" customHeight="1" x14ac:dyDescent="0.25"/>
    <row r="40758" ht="15" hidden="1" customHeight="1" x14ac:dyDescent="0.25"/>
    <row r="40759" ht="15" hidden="1" customHeight="1" x14ac:dyDescent="0.25"/>
    <row r="40760" ht="15" hidden="1" customHeight="1" x14ac:dyDescent="0.25"/>
    <row r="40761" ht="15" hidden="1" customHeight="1" x14ac:dyDescent="0.25"/>
    <row r="40762" ht="15" hidden="1" customHeight="1" x14ac:dyDescent="0.25"/>
    <row r="40763" ht="15" hidden="1" customHeight="1" x14ac:dyDescent="0.25"/>
    <row r="40764" ht="15" hidden="1" customHeight="1" x14ac:dyDescent="0.25"/>
    <row r="40765" ht="15" hidden="1" customHeight="1" x14ac:dyDescent="0.25"/>
    <row r="40766" ht="15" hidden="1" customHeight="1" x14ac:dyDescent="0.25"/>
    <row r="40767" ht="15" hidden="1" customHeight="1" x14ac:dyDescent="0.25"/>
    <row r="40768" ht="15" hidden="1" customHeight="1" x14ac:dyDescent="0.25"/>
    <row r="40769" ht="15" hidden="1" customHeight="1" x14ac:dyDescent="0.25"/>
    <row r="40770" ht="15" hidden="1" customHeight="1" x14ac:dyDescent="0.25"/>
    <row r="40771" ht="15" hidden="1" customHeight="1" x14ac:dyDescent="0.25"/>
    <row r="40772" ht="15" hidden="1" customHeight="1" x14ac:dyDescent="0.25"/>
    <row r="40773" ht="15" hidden="1" customHeight="1" x14ac:dyDescent="0.25"/>
    <row r="40774" ht="15" hidden="1" customHeight="1" x14ac:dyDescent="0.25"/>
    <row r="40775" ht="15" hidden="1" customHeight="1" x14ac:dyDescent="0.25"/>
    <row r="40776" ht="15" hidden="1" customHeight="1" x14ac:dyDescent="0.25"/>
    <row r="40777" ht="15" hidden="1" customHeight="1" x14ac:dyDescent="0.25"/>
    <row r="40778" ht="15" hidden="1" customHeight="1" x14ac:dyDescent="0.25"/>
    <row r="40779" ht="15" hidden="1" customHeight="1" x14ac:dyDescent="0.25"/>
    <row r="40780" ht="15" hidden="1" customHeight="1" x14ac:dyDescent="0.25"/>
    <row r="40781" ht="15" hidden="1" customHeight="1" x14ac:dyDescent="0.25"/>
    <row r="40782" ht="15" hidden="1" customHeight="1" x14ac:dyDescent="0.25"/>
    <row r="40783" ht="15" hidden="1" customHeight="1" x14ac:dyDescent="0.25"/>
    <row r="40784" ht="15" hidden="1" customHeight="1" x14ac:dyDescent="0.25"/>
    <row r="40785" ht="15" hidden="1" customHeight="1" x14ac:dyDescent="0.25"/>
    <row r="40786" ht="15" hidden="1" customHeight="1" x14ac:dyDescent="0.25"/>
    <row r="40787" ht="15" hidden="1" customHeight="1" x14ac:dyDescent="0.25"/>
    <row r="40788" ht="15" hidden="1" customHeight="1" x14ac:dyDescent="0.25"/>
    <row r="40789" ht="15" hidden="1" customHeight="1" x14ac:dyDescent="0.25"/>
    <row r="40790" ht="15" hidden="1" customHeight="1" x14ac:dyDescent="0.25"/>
    <row r="40791" ht="15" hidden="1" customHeight="1" x14ac:dyDescent="0.25"/>
    <row r="40792" ht="15" hidden="1" customHeight="1" x14ac:dyDescent="0.25"/>
    <row r="40793" ht="15" hidden="1" customHeight="1" x14ac:dyDescent="0.25"/>
    <row r="40794" ht="15" hidden="1" customHeight="1" x14ac:dyDescent="0.25"/>
    <row r="40795" ht="15" hidden="1" customHeight="1" x14ac:dyDescent="0.25"/>
    <row r="40796" ht="15" hidden="1" customHeight="1" x14ac:dyDescent="0.25"/>
    <row r="40797" ht="15" hidden="1" customHeight="1" x14ac:dyDescent="0.25"/>
    <row r="40798" ht="15" hidden="1" customHeight="1" x14ac:dyDescent="0.25"/>
    <row r="40799" ht="15" hidden="1" customHeight="1" x14ac:dyDescent="0.25"/>
    <row r="40800" ht="15" hidden="1" customHeight="1" x14ac:dyDescent="0.25"/>
    <row r="40801" ht="15" hidden="1" customHeight="1" x14ac:dyDescent="0.25"/>
    <row r="40802" ht="15" hidden="1" customHeight="1" x14ac:dyDescent="0.25"/>
    <row r="40803" ht="15" hidden="1" customHeight="1" x14ac:dyDescent="0.25"/>
    <row r="40804" ht="15" hidden="1" customHeight="1" x14ac:dyDescent="0.25"/>
    <row r="40805" ht="15" hidden="1" customHeight="1" x14ac:dyDescent="0.25"/>
    <row r="40806" ht="15" hidden="1" customHeight="1" x14ac:dyDescent="0.25"/>
    <row r="40807" ht="15" hidden="1" customHeight="1" x14ac:dyDescent="0.25"/>
    <row r="40808" ht="15" hidden="1" customHeight="1" x14ac:dyDescent="0.25"/>
    <row r="40809" ht="15" hidden="1" customHeight="1" x14ac:dyDescent="0.25"/>
    <row r="40810" ht="15" hidden="1" customHeight="1" x14ac:dyDescent="0.25"/>
    <row r="40811" ht="15" hidden="1" customHeight="1" x14ac:dyDescent="0.25"/>
    <row r="40812" ht="15" hidden="1" customHeight="1" x14ac:dyDescent="0.25"/>
    <row r="40813" ht="15" hidden="1" customHeight="1" x14ac:dyDescent="0.25"/>
    <row r="40814" ht="15" hidden="1" customHeight="1" x14ac:dyDescent="0.25"/>
    <row r="40815" ht="15" hidden="1" customHeight="1" x14ac:dyDescent="0.25"/>
    <row r="40816" ht="15" hidden="1" customHeight="1" x14ac:dyDescent="0.25"/>
    <row r="40817" ht="15" hidden="1" customHeight="1" x14ac:dyDescent="0.25"/>
    <row r="40818" ht="15" hidden="1" customHeight="1" x14ac:dyDescent="0.25"/>
    <row r="40819" ht="15" hidden="1" customHeight="1" x14ac:dyDescent="0.25"/>
    <row r="40820" ht="15" hidden="1" customHeight="1" x14ac:dyDescent="0.25"/>
    <row r="40821" ht="15" hidden="1" customHeight="1" x14ac:dyDescent="0.25"/>
    <row r="40822" ht="15" hidden="1" customHeight="1" x14ac:dyDescent="0.25"/>
    <row r="40823" ht="15" hidden="1" customHeight="1" x14ac:dyDescent="0.25"/>
    <row r="40824" ht="15" hidden="1" customHeight="1" x14ac:dyDescent="0.25"/>
    <row r="40825" ht="15" hidden="1" customHeight="1" x14ac:dyDescent="0.25"/>
    <row r="40826" ht="15" hidden="1" customHeight="1" x14ac:dyDescent="0.25"/>
    <row r="40827" ht="15" hidden="1" customHeight="1" x14ac:dyDescent="0.25"/>
    <row r="40828" ht="15" hidden="1" customHeight="1" x14ac:dyDescent="0.25"/>
    <row r="40829" ht="15" hidden="1" customHeight="1" x14ac:dyDescent="0.25"/>
    <row r="40830" ht="15" hidden="1" customHeight="1" x14ac:dyDescent="0.25"/>
    <row r="40831" ht="15" hidden="1" customHeight="1" x14ac:dyDescent="0.25"/>
    <row r="40832" ht="15" hidden="1" customHeight="1" x14ac:dyDescent="0.25"/>
    <row r="40833" ht="15" hidden="1" customHeight="1" x14ac:dyDescent="0.25"/>
    <row r="40834" ht="15" hidden="1" customHeight="1" x14ac:dyDescent="0.25"/>
    <row r="40835" ht="15" hidden="1" customHeight="1" x14ac:dyDescent="0.25"/>
    <row r="40836" ht="15" hidden="1" customHeight="1" x14ac:dyDescent="0.25"/>
    <row r="40837" ht="15" hidden="1" customHeight="1" x14ac:dyDescent="0.25"/>
    <row r="40838" ht="15" hidden="1" customHeight="1" x14ac:dyDescent="0.25"/>
    <row r="40839" ht="15" hidden="1" customHeight="1" x14ac:dyDescent="0.25"/>
    <row r="40840" ht="15" hidden="1" customHeight="1" x14ac:dyDescent="0.25"/>
    <row r="40841" ht="15" hidden="1" customHeight="1" x14ac:dyDescent="0.25"/>
    <row r="40842" ht="15" hidden="1" customHeight="1" x14ac:dyDescent="0.25"/>
    <row r="40843" ht="15" hidden="1" customHeight="1" x14ac:dyDescent="0.25"/>
    <row r="40844" ht="15" hidden="1" customHeight="1" x14ac:dyDescent="0.25"/>
    <row r="40845" ht="15" hidden="1" customHeight="1" x14ac:dyDescent="0.25"/>
    <row r="40846" ht="15" hidden="1" customHeight="1" x14ac:dyDescent="0.25"/>
    <row r="40847" ht="15" hidden="1" customHeight="1" x14ac:dyDescent="0.25"/>
    <row r="40848" ht="15" hidden="1" customHeight="1" x14ac:dyDescent="0.25"/>
    <row r="40849" ht="15" hidden="1" customHeight="1" x14ac:dyDescent="0.25"/>
    <row r="40850" ht="15" hidden="1" customHeight="1" x14ac:dyDescent="0.25"/>
    <row r="40851" ht="15" hidden="1" customHeight="1" x14ac:dyDescent="0.25"/>
    <row r="40852" ht="15" hidden="1" customHeight="1" x14ac:dyDescent="0.25"/>
    <row r="40853" ht="15" hidden="1" customHeight="1" x14ac:dyDescent="0.25"/>
    <row r="40854" ht="15" hidden="1" customHeight="1" x14ac:dyDescent="0.25"/>
    <row r="40855" ht="15" hidden="1" customHeight="1" x14ac:dyDescent="0.25"/>
    <row r="40856" ht="15" hidden="1" customHeight="1" x14ac:dyDescent="0.25"/>
    <row r="40857" ht="15" hidden="1" customHeight="1" x14ac:dyDescent="0.25"/>
    <row r="40858" ht="15" hidden="1" customHeight="1" x14ac:dyDescent="0.25"/>
    <row r="40859" ht="15" hidden="1" customHeight="1" x14ac:dyDescent="0.25"/>
    <row r="40860" ht="15" hidden="1" customHeight="1" x14ac:dyDescent="0.25"/>
    <row r="40861" ht="15" hidden="1" customHeight="1" x14ac:dyDescent="0.25"/>
    <row r="40862" ht="15" hidden="1" customHeight="1" x14ac:dyDescent="0.25"/>
    <row r="40863" ht="15" hidden="1" customHeight="1" x14ac:dyDescent="0.25"/>
    <row r="40864" ht="15" hidden="1" customHeight="1" x14ac:dyDescent="0.25"/>
    <row r="40865" ht="15" hidden="1" customHeight="1" x14ac:dyDescent="0.25"/>
    <row r="40866" ht="15" hidden="1" customHeight="1" x14ac:dyDescent="0.25"/>
    <row r="40867" ht="15" hidden="1" customHeight="1" x14ac:dyDescent="0.25"/>
    <row r="40868" ht="15" hidden="1" customHeight="1" x14ac:dyDescent="0.25"/>
    <row r="40869" ht="15" hidden="1" customHeight="1" x14ac:dyDescent="0.25"/>
    <row r="40870" ht="15" hidden="1" customHeight="1" x14ac:dyDescent="0.25"/>
    <row r="40871" ht="15" hidden="1" customHeight="1" x14ac:dyDescent="0.25"/>
    <row r="40872" ht="15" hidden="1" customHeight="1" x14ac:dyDescent="0.25"/>
    <row r="40873" ht="15" hidden="1" customHeight="1" x14ac:dyDescent="0.25"/>
    <row r="40874" ht="15" hidden="1" customHeight="1" x14ac:dyDescent="0.25"/>
    <row r="40875" ht="15" hidden="1" customHeight="1" x14ac:dyDescent="0.25"/>
    <row r="40876" ht="15" hidden="1" customHeight="1" x14ac:dyDescent="0.25"/>
    <row r="40877" ht="15" hidden="1" customHeight="1" x14ac:dyDescent="0.25"/>
    <row r="40878" ht="15" hidden="1" customHeight="1" x14ac:dyDescent="0.25"/>
    <row r="40879" ht="15" hidden="1" customHeight="1" x14ac:dyDescent="0.25"/>
    <row r="40880" ht="15" hidden="1" customHeight="1" x14ac:dyDescent="0.25"/>
    <row r="40881" ht="15" hidden="1" customHeight="1" x14ac:dyDescent="0.25"/>
    <row r="40882" ht="15" hidden="1" customHeight="1" x14ac:dyDescent="0.25"/>
    <row r="40883" ht="15" hidden="1" customHeight="1" x14ac:dyDescent="0.25"/>
    <row r="40884" ht="15" hidden="1" customHeight="1" x14ac:dyDescent="0.25"/>
    <row r="40885" ht="15" hidden="1" customHeight="1" x14ac:dyDescent="0.25"/>
    <row r="40886" ht="15" hidden="1" customHeight="1" x14ac:dyDescent="0.25"/>
    <row r="40887" ht="15" hidden="1" customHeight="1" x14ac:dyDescent="0.25"/>
    <row r="40888" ht="15" hidden="1" customHeight="1" x14ac:dyDescent="0.25"/>
    <row r="40889" ht="15" hidden="1" customHeight="1" x14ac:dyDescent="0.25"/>
    <row r="40890" ht="15" hidden="1" customHeight="1" x14ac:dyDescent="0.25"/>
    <row r="40891" ht="15" hidden="1" customHeight="1" x14ac:dyDescent="0.25"/>
    <row r="40892" ht="15" hidden="1" customHeight="1" x14ac:dyDescent="0.25"/>
    <row r="40893" ht="15" hidden="1" customHeight="1" x14ac:dyDescent="0.25"/>
    <row r="40894" ht="15" hidden="1" customHeight="1" x14ac:dyDescent="0.25"/>
    <row r="40895" ht="15" hidden="1" customHeight="1" x14ac:dyDescent="0.25"/>
    <row r="40896" ht="15" hidden="1" customHeight="1" x14ac:dyDescent="0.25"/>
    <row r="40897" ht="15" hidden="1" customHeight="1" x14ac:dyDescent="0.25"/>
    <row r="40898" ht="15" hidden="1" customHeight="1" x14ac:dyDescent="0.25"/>
    <row r="40899" ht="15" hidden="1" customHeight="1" x14ac:dyDescent="0.25"/>
    <row r="40900" ht="15" hidden="1" customHeight="1" x14ac:dyDescent="0.25"/>
    <row r="40901" ht="15" hidden="1" customHeight="1" x14ac:dyDescent="0.25"/>
    <row r="40902" ht="15" hidden="1" customHeight="1" x14ac:dyDescent="0.25"/>
    <row r="40903" ht="15" hidden="1" customHeight="1" x14ac:dyDescent="0.25"/>
    <row r="40904" ht="15" hidden="1" customHeight="1" x14ac:dyDescent="0.25"/>
    <row r="40905" ht="15" hidden="1" customHeight="1" x14ac:dyDescent="0.25"/>
    <row r="40906" ht="15" hidden="1" customHeight="1" x14ac:dyDescent="0.25"/>
    <row r="40907" ht="15" hidden="1" customHeight="1" x14ac:dyDescent="0.25"/>
    <row r="40908" ht="15" hidden="1" customHeight="1" x14ac:dyDescent="0.25"/>
    <row r="40909" ht="15" hidden="1" customHeight="1" x14ac:dyDescent="0.25"/>
    <row r="40910" ht="15" hidden="1" customHeight="1" x14ac:dyDescent="0.25"/>
    <row r="40911" ht="15" hidden="1" customHeight="1" x14ac:dyDescent="0.25"/>
    <row r="40912" ht="15" hidden="1" customHeight="1" x14ac:dyDescent="0.25"/>
    <row r="40913" ht="15" hidden="1" customHeight="1" x14ac:dyDescent="0.25"/>
    <row r="40914" ht="15" hidden="1" customHeight="1" x14ac:dyDescent="0.25"/>
    <row r="40915" ht="15" hidden="1" customHeight="1" x14ac:dyDescent="0.25"/>
    <row r="40916" ht="15" hidden="1" customHeight="1" x14ac:dyDescent="0.25"/>
    <row r="40917" ht="15" hidden="1" customHeight="1" x14ac:dyDescent="0.25"/>
    <row r="40918" ht="15" hidden="1" customHeight="1" x14ac:dyDescent="0.25"/>
    <row r="40919" ht="15" hidden="1" customHeight="1" x14ac:dyDescent="0.25"/>
    <row r="40920" ht="15" hidden="1" customHeight="1" x14ac:dyDescent="0.25"/>
    <row r="40921" ht="15" hidden="1" customHeight="1" x14ac:dyDescent="0.25"/>
    <row r="40922" ht="15" hidden="1" customHeight="1" x14ac:dyDescent="0.25"/>
    <row r="40923" ht="15" hidden="1" customHeight="1" x14ac:dyDescent="0.25"/>
    <row r="40924" ht="15" hidden="1" customHeight="1" x14ac:dyDescent="0.25"/>
    <row r="40925" ht="15" hidden="1" customHeight="1" x14ac:dyDescent="0.25"/>
    <row r="40926" ht="15" hidden="1" customHeight="1" x14ac:dyDescent="0.25"/>
    <row r="40927" ht="15" hidden="1" customHeight="1" x14ac:dyDescent="0.25"/>
    <row r="40928" ht="15" hidden="1" customHeight="1" x14ac:dyDescent="0.25"/>
    <row r="40929" ht="15" hidden="1" customHeight="1" x14ac:dyDescent="0.25"/>
    <row r="40930" ht="15" hidden="1" customHeight="1" x14ac:dyDescent="0.25"/>
    <row r="40931" ht="15" hidden="1" customHeight="1" x14ac:dyDescent="0.25"/>
    <row r="40932" ht="15" hidden="1" customHeight="1" x14ac:dyDescent="0.25"/>
    <row r="40933" ht="15" hidden="1" customHeight="1" x14ac:dyDescent="0.25"/>
    <row r="40934" ht="15" hidden="1" customHeight="1" x14ac:dyDescent="0.25"/>
    <row r="40935" ht="15" hidden="1" customHeight="1" x14ac:dyDescent="0.25"/>
    <row r="40936" ht="15" hidden="1" customHeight="1" x14ac:dyDescent="0.25"/>
    <row r="40937" ht="15" hidden="1" customHeight="1" x14ac:dyDescent="0.25"/>
    <row r="40938" ht="15" hidden="1" customHeight="1" x14ac:dyDescent="0.25"/>
    <row r="40939" ht="15" hidden="1" customHeight="1" x14ac:dyDescent="0.25"/>
    <row r="40940" ht="15" hidden="1" customHeight="1" x14ac:dyDescent="0.25"/>
    <row r="40941" ht="15" hidden="1" customHeight="1" x14ac:dyDescent="0.25"/>
    <row r="40942" ht="15" hidden="1" customHeight="1" x14ac:dyDescent="0.25"/>
    <row r="40943" ht="15" hidden="1" customHeight="1" x14ac:dyDescent="0.25"/>
    <row r="40944" ht="15" hidden="1" customHeight="1" x14ac:dyDescent="0.25"/>
    <row r="40945" ht="15" hidden="1" customHeight="1" x14ac:dyDescent="0.25"/>
    <row r="40946" ht="15" hidden="1" customHeight="1" x14ac:dyDescent="0.25"/>
    <row r="40947" ht="15" hidden="1" customHeight="1" x14ac:dyDescent="0.25"/>
    <row r="40948" ht="15" hidden="1" customHeight="1" x14ac:dyDescent="0.25"/>
    <row r="40949" ht="15" hidden="1" customHeight="1" x14ac:dyDescent="0.25"/>
    <row r="40950" ht="15" hidden="1" customHeight="1" x14ac:dyDescent="0.25"/>
    <row r="40951" ht="15" hidden="1" customHeight="1" x14ac:dyDescent="0.25"/>
    <row r="40952" ht="15" hidden="1" customHeight="1" x14ac:dyDescent="0.25"/>
    <row r="40953" ht="15" hidden="1" customHeight="1" x14ac:dyDescent="0.25"/>
    <row r="40954" ht="15" hidden="1" customHeight="1" x14ac:dyDescent="0.25"/>
    <row r="40955" ht="15" hidden="1" customHeight="1" x14ac:dyDescent="0.25"/>
    <row r="40956" ht="15" hidden="1" customHeight="1" x14ac:dyDescent="0.25"/>
    <row r="40957" ht="15" hidden="1" customHeight="1" x14ac:dyDescent="0.25"/>
    <row r="40958" ht="15" hidden="1" customHeight="1" x14ac:dyDescent="0.25"/>
    <row r="40959" ht="15" hidden="1" customHeight="1" x14ac:dyDescent="0.25"/>
    <row r="40960" ht="15" hidden="1" customHeight="1" x14ac:dyDescent="0.25"/>
    <row r="40961" ht="15" hidden="1" customHeight="1" x14ac:dyDescent="0.25"/>
    <row r="40962" ht="15" hidden="1" customHeight="1" x14ac:dyDescent="0.25"/>
    <row r="40963" ht="15" hidden="1" customHeight="1" x14ac:dyDescent="0.25"/>
    <row r="40964" ht="15" hidden="1" customHeight="1" x14ac:dyDescent="0.25"/>
    <row r="40965" ht="15" hidden="1" customHeight="1" x14ac:dyDescent="0.25"/>
    <row r="40966" ht="15" hidden="1" customHeight="1" x14ac:dyDescent="0.25"/>
    <row r="40967" ht="15" hidden="1" customHeight="1" x14ac:dyDescent="0.25"/>
    <row r="40968" ht="15" hidden="1" customHeight="1" x14ac:dyDescent="0.25"/>
    <row r="40969" ht="15" hidden="1" customHeight="1" x14ac:dyDescent="0.25"/>
    <row r="40970" ht="15" hidden="1" customHeight="1" x14ac:dyDescent="0.25"/>
    <row r="40971" ht="15" hidden="1" customHeight="1" x14ac:dyDescent="0.25"/>
    <row r="40972" ht="15" hidden="1" customHeight="1" x14ac:dyDescent="0.25"/>
    <row r="40973" ht="15" hidden="1" customHeight="1" x14ac:dyDescent="0.25"/>
    <row r="40974" ht="15" hidden="1" customHeight="1" x14ac:dyDescent="0.25"/>
    <row r="40975" ht="15" hidden="1" customHeight="1" x14ac:dyDescent="0.25"/>
    <row r="40976" ht="15" hidden="1" customHeight="1" x14ac:dyDescent="0.25"/>
    <row r="40977" ht="15" hidden="1" customHeight="1" x14ac:dyDescent="0.25"/>
    <row r="40978" ht="15" hidden="1" customHeight="1" x14ac:dyDescent="0.25"/>
    <row r="40979" ht="15" hidden="1" customHeight="1" x14ac:dyDescent="0.25"/>
    <row r="40980" ht="15" hidden="1" customHeight="1" x14ac:dyDescent="0.25"/>
    <row r="40981" ht="15" hidden="1" customHeight="1" x14ac:dyDescent="0.25"/>
    <row r="40982" ht="15" hidden="1" customHeight="1" x14ac:dyDescent="0.25"/>
    <row r="40983" ht="15" hidden="1" customHeight="1" x14ac:dyDescent="0.25"/>
    <row r="40984" ht="15" hidden="1" customHeight="1" x14ac:dyDescent="0.25"/>
    <row r="40985" ht="15" hidden="1" customHeight="1" x14ac:dyDescent="0.25"/>
    <row r="40986" ht="15" hidden="1" customHeight="1" x14ac:dyDescent="0.25"/>
    <row r="40987" ht="15" hidden="1" customHeight="1" x14ac:dyDescent="0.25"/>
    <row r="40988" ht="15" hidden="1" customHeight="1" x14ac:dyDescent="0.25"/>
    <row r="40989" ht="15" hidden="1" customHeight="1" x14ac:dyDescent="0.25"/>
    <row r="40990" ht="15" hidden="1" customHeight="1" x14ac:dyDescent="0.25"/>
    <row r="40991" ht="15" hidden="1" customHeight="1" x14ac:dyDescent="0.25"/>
    <row r="40992" ht="15" hidden="1" customHeight="1" x14ac:dyDescent="0.25"/>
    <row r="40993" ht="15" hidden="1" customHeight="1" x14ac:dyDescent="0.25"/>
    <row r="40994" ht="15" hidden="1" customHeight="1" x14ac:dyDescent="0.25"/>
    <row r="40995" ht="15" hidden="1" customHeight="1" x14ac:dyDescent="0.25"/>
    <row r="40996" ht="15" hidden="1" customHeight="1" x14ac:dyDescent="0.25"/>
    <row r="40997" ht="15" hidden="1" customHeight="1" x14ac:dyDescent="0.25"/>
    <row r="40998" ht="15" hidden="1" customHeight="1" x14ac:dyDescent="0.25"/>
    <row r="40999" ht="15" hidden="1" customHeight="1" x14ac:dyDescent="0.25"/>
    <row r="41000" ht="15" hidden="1" customHeight="1" x14ac:dyDescent="0.25"/>
    <row r="41001" ht="15" hidden="1" customHeight="1" x14ac:dyDescent="0.25"/>
    <row r="41002" ht="15" hidden="1" customHeight="1" x14ac:dyDescent="0.25"/>
    <row r="41003" ht="15" hidden="1" customHeight="1" x14ac:dyDescent="0.25"/>
    <row r="41004" ht="15" hidden="1" customHeight="1" x14ac:dyDescent="0.25"/>
    <row r="41005" ht="15" hidden="1" customHeight="1" x14ac:dyDescent="0.25"/>
    <row r="41006" ht="15" hidden="1" customHeight="1" x14ac:dyDescent="0.25"/>
    <row r="41007" ht="15" hidden="1" customHeight="1" x14ac:dyDescent="0.25"/>
    <row r="41008" ht="15" hidden="1" customHeight="1" x14ac:dyDescent="0.25"/>
    <row r="41009" ht="15" hidden="1" customHeight="1" x14ac:dyDescent="0.25"/>
    <row r="41010" ht="15" hidden="1" customHeight="1" x14ac:dyDescent="0.25"/>
    <row r="41011" ht="15" hidden="1" customHeight="1" x14ac:dyDescent="0.25"/>
    <row r="41012" ht="15" hidden="1" customHeight="1" x14ac:dyDescent="0.25"/>
    <row r="41013" ht="15" hidden="1" customHeight="1" x14ac:dyDescent="0.25"/>
    <row r="41014" ht="15" hidden="1" customHeight="1" x14ac:dyDescent="0.25"/>
    <row r="41015" ht="15" hidden="1" customHeight="1" x14ac:dyDescent="0.25"/>
    <row r="41016" ht="15" hidden="1" customHeight="1" x14ac:dyDescent="0.25"/>
    <row r="41017" ht="15" hidden="1" customHeight="1" x14ac:dyDescent="0.25"/>
    <row r="41018" ht="15" hidden="1" customHeight="1" x14ac:dyDescent="0.25"/>
    <row r="41019" ht="15" hidden="1" customHeight="1" x14ac:dyDescent="0.25"/>
    <row r="41020" ht="15" hidden="1" customHeight="1" x14ac:dyDescent="0.25"/>
    <row r="41021" ht="15" hidden="1" customHeight="1" x14ac:dyDescent="0.25"/>
    <row r="41022" ht="15" hidden="1" customHeight="1" x14ac:dyDescent="0.25"/>
    <row r="41023" ht="15" hidden="1" customHeight="1" x14ac:dyDescent="0.25"/>
    <row r="41024" ht="15" hidden="1" customHeight="1" x14ac:dyDescent="0.25"/>
    <row r="41025" ht="15" hidden="1" customHeight="1" x14ac:dyDescent="0.25"/>
    <row r="41026" ht="15" hidden="1" customHeight="1" x14ac:dyDescent="0.25"/>
    <row r="41027" ht="15" hidden="1" customHeight="1" x14ac:dyDescent="0.25"/>
    <row r="41028" ht="15" hidden="1" customHeight="1" x14ac:dyDescent="0.25"/>
    <row r="41029" ht="15" hidden="1" customHeight="1" x14ac:dyDescent="0.25"/>
    <row r="41030" ht="15" hidden="1" customHeight="1" x14ac:dyDescent="0.25"/>
    <row r="41031" ht="15" hidden="1" customHeight="1" x14ac:dyDescent="0.25"/>
    <row r="41032" ht="15" hidden="1" customHeight="1" x14ac:dyDescent="0.25"/>
    <row r="41033" ht="15" hidden="1" customHeight="1" x14ac:dyDescent="0.25"/>
    <row r="41034" ht="15" hidden="1" customHeight="1" x14ac:dyDescent="0.25"/>
    <row r="41035" ht="15" hidden="1" customHeight="1" x14ac:dyDescent="0.25"/>
    <row r="41036" ht="15" hidden="1" customHeight="1" x14ac:dyDescent="0.25"/>
    <row r="41037" ht="15" hidden="1" customHeight="1" x14ac:dyDescent="0.25"/>
    <row r="41038" ht="15" hidden="1" customHeight="1" x14ac:dyDescent="0.25"/>
    <row r="41039" ht="15" hidden="1" customHeight="1" x14ac:dyDescent="0.25"/>
    <row r="41040" ht="15" hidden="1" customHeight="1" x14ac:dyDescent="0.25"/>
    <row r="41041" ht="15" hidden="1" customHeight="1" x14ac:dyDescent="0.25"/>
    <row r="41042" ht="15" hidden="1" customHeight="1" x14ac:dyDescent="0.25"/>
    <row r="41043" ht="15" hidden="1" customHeight="1" x14ac:dyDescent="0.25"/>
    <row r="41044" ht="15" hidden="1" customHeight="1" x14ac:dyDescent="0.25"/>
    <row r="41045" ht="15" hidden="1" customHeight="1" x14ac:dyDescent="0.25"/>
    <row r="41046" ht="15" hidden="1" customHeight="1" x14ac:dyDescent="0.25"/>
    <row r="41047" ht="15" hidden="1" customHeight="1" x14ac:dyDescent="0.25"/>
    <row r="41048" ht="15" hidden="1" customHeight="1" x14ac:dyDescent="0.25"/>
    <row r="41049" ht="15" hidden="1" customHeight="1" x14ac:dyDescent="0.25"/>
    <row r="41050" ht="15" hidden="1" customHeight="1" x14ac:dyDescent="0.25"/>
    <row r="41051" ht="15" hidden="1" customHeight="1" x14ac:dyDescent="0.25"/>
    <row r="41052" ht="15" hidden="1" customHeight="1" x14ac:dyDescent="0.25"/>
    <row r="41053" ht="15" hidden="1" customHeight="1" x14ac:dyDescent="0.25"/>
    <row r="41054" ht="15" hidden="1" customHeight="1" x14ac:dyDescent="0.25"/>
    <row r="41055" ht="15" hidden="1" customHeight="1" x14ac:dyDescent="0.25"/>
    <row r="41056" ht="15" hidden="1" customHeight="1" x14ac:dyDescent="0.25"/>
    <row r="41057" ht="15" hidden="1" customHeight="1" x14ac:dyDescent="0.25"/>
    <row r="41058" ht="15" hidden="1" customHeight="1" x14ac:dyDescent="0.25"/>
    <row r="41059" ht="15" hidden="1" customHeight="1" x14ac:dyDescent="0.25"/>
    <row r="41060" ht="15" hidden="1" customHeight="1" x14ac:dyDescent="0.25"/>
    <row r="41061" ht="15" hidden="1" customHeight="1" x14ac:dyDescent="0.25"/>
    <row r="41062" ht="15" hidden="1" customHeight="1" x14ac:dyDescent="0.25"/>
    <row r="41063" ht="15" hidden="1" customHeight="1" x14ac:dyDescent="0.25"/>
    <row r="41064" ht="15" hidden="1" customHeight="1" x14ac:dyDescent="0.25"/>
    <row r="41065" ht="15" hidden="1" customHeight="1" x14ac:dyDescent="0.25"/>
    <row r="41066" ht="15" hidden="1" customHeight="1" x14ac:dyDescent="0.25"/>
    <row r="41067" ht="15" hidden="1" customHeight="1" x14ac:dyDescent="0.25"/>
    <row r="41068" ht="15" hidden="1" customHeight="1" x14ac:dyDescent="0.25"/>
    <row r="41069" ht="15" hidden="1" customHeight="1" x14ac:dyDescent="0.25"/>
    <row r="41070" ht="15" hidden="1" customHeight="1" x14ac:dyDescent="0.25"/>
    <row r="41071" ht="15" hidden="1" customHeight="1" x14ac:dyDescent="0.25"/>
    <row r="41072" ht="15" hidden="1" customHeight="1" x14ac:dyDescent="0.25"/>
    <row r="41073" ht="15" hidden="1" customHeight="1" x14ac:dyDescent="0.25"/>
    <row r="41074" ht="15" hidden="1" customHeight="1" x14ac:dyDescent="0.25"/>
    <row r="41075" ht="15" hidden="1" customHeight="1" x14ac:dyDescent="0.25"/>
    <row r="41076" ht="15" hidden="1" customHeight="1" x14ac:dyDescent="0.25"/>
    <row r="41077" ht="15" hidden="1" customHeight="1" x14ac:dyDescent="0.25"/>
    <row r="41078" ht="15" hidden="1" customHeight="1" x14ac:dyDescent="0.25"/>
    <row r="41079" ht="15" hidden="1" customHeight="1" x14ac:dyDescent="0.25"/>
    <row r="41080" ht="15" hidden="1" customHeight="1" x14ac:dyDescent="0.25"/>
    <row r="41081" ht="15" hidden="1" customHeight="1" x14ac:dyDescent="0.25"/>
    <row r="41082" ht="15" hidden="1" customHeight="1" x14ac:dyDescent="0.25"/>
    <row r="41083" ht="15" hidden="1" customHeight="1" x14ac:dyDescent="0.25"/>
    <row r="41084" ht="15" hidden="1" customHeight="1" x14ac:dyDescent="0.25"/>
    <row r="41085" ht="15" hidden="1" customHeight="1" x14ac:dyDescent="0.25"/>
    <row r="41086" ht="15" hidden="1" customHeight="1" x14ac:dyDescent="0.25"/>
    <row r="41087" ht="15" hidden="1" customHeight="1" x14ac:dyDescent="0.25"/>
    <row r="41088" ht="15" hidden="1" customHeight="1" x14ac:dyDescent="0.25"/>
    <row r="41089" ht="15" hidden="1" customHeight="1" x14ac:dyDescent="0.25"/>
    <row r="41090" ht="15" hidden="1" customHeight="1" x14ac:dyDescent="0.25"/>
    <row r="41091" ht="15" hidden="1" customHeight="1" x14ac:dyDescent="0.25"/>
    <row r="41092" ht="15" hidden="1" customHeight="1" x14ac:dyDescent="0.25"/>
    <row r="41093" ht="15" hidden="1" customHeight="1" x14ac:dyDescent="0.25"/>
    <row r="41094" ht="15" hidden="1" customHeight="1" x14ac:dyDescent="0.25"/>
    <row r="41095" ht="15" hidden="1" customHeight="1" x14ac:dyDescent="0.25"/>
    <row r="41096" ht="15" hidden="1" customHeight="1" x14ac:dyDescent="0.25"/>
    <row r="41097" ht="15" hidden="1" customHeight="1" x14ac:dyDescent="0.25"/>
    <row r="41098" ht="15" hidden="1" customHeight="1" x14ac:dyDescent="0.25"/>
    <row r="41099" ht="15" hidden="1" customHeight="1" x14ac:dyDescent="0.25"/>
    <row r="41100" ht="15" hidden="1" customHeight="1" x14ac:dyDescent="0.25"/>
    <row r="41101" ht="15" hidden="1" customHeight="1" x14ac:dyDescent="0.25"/>
    <row r="41102" ht="15" hidden="1" customHeight="1" x14ac:dyDescent="0.25"/>
    <row r="41103" ht="15" hidden="1" customHeight="1" x14ac:dyDescent="0.25"/>
    <row r="41104" ht="15" hidden="1" customHeight="1" x14ac:dyDescent="0.25"/>
    <row r="41105" ht="15" hidden="1" customHeight="1" x14ac:dyDescent="0.25"/>
    <row r="41106" ht="15" hidden="1" customHeight="1" x14ac:dyDescent="0.25"/>
    <row r="41107" ht="15" hidden="1" customHeight="1" x14ac:dyDescent="0.25"/>
    <row r="41108" ht="15" hidden="1" customHeight="1" x14ac:dyDescent="0.25"/>
    <row r="41109" ht="15" hidden="1" customHeight="1" x14ac:dyDescent="0.25"/>
    <row r="41110" ht="15" hidden="1" customHeight="1" x14ac:dyDescent="0.25"/>
    <row r="41111" ht="15" hidden="1" customHeight="1" x14ac:dyDescent="0.25"/>
    <row r="41112" ht="15" hidden="1" customHeight="1" x14ac:dyDescent="0.25"/>
    <row r="41113" ht="15" hidden="1" customHeight="1" x14ac:dyDescent="0.25"/>
    <row r="41114" ht="15" hidden="1" customHeight="1" x14ac:dyDescent="0.25"/>
    <row r="41115" ht="15" hidden="1" customHeight="1" x14ac:dyDescent="0.25"/>
    <row r="41116" ht="15" hidden="1" customHeight="1" x14ac:dyDescent="0.25"/>
    <row r="41117" ht="15" hidden="1" customHeight="1" x14ac:dyDescent="0.25"/>
    <row r="41118" ht="15" hidden="1" customHeight="1" x14ac:dyDescent="0.25"/>
    <row r="41119" ht="15" hidden="1" customHeight="1" x14ac:dyDescent="0.25"/>
    <row r="41120" ht="15" hidden="1" customHeight="1" x14ac:dyDescent="0.25"/>
    <row r="41121" ht="15" hidden="1" customHeight="1" x14ac:dyDescent="0.25"/>
    <row r="41122" ht="15" hidden="1" customHeight="1" x14ac:dyDescent="0.25"/>
    <row r="41123" ht="15" hidden="1" customHeight="1" x14ac:dyDescent="0.25"/>
    <row r="41124" ht="15" hidden="1" customHeight="1" x14ac:dyDescent="0.25"/>
    <row r="41125" ht="15" hidden="1" customHeight="1" x14ac:dyDescent="0.25"/>
    <row r="41126" ht="15" hidden="1" customHeight="1" x14ac:dyDescent="0.25"/>
    <row r="41127" ht="15" hidden="1" customHeight="1" x14ac:dyDescent="0.25"/>
    <row r="41128" ht="15" hidden="1" customHeight="1" x14ac:dyDescent="0.25"/>
    <row r="41129" ht="15" hidden="1" customHeight="1" x14ac:dyDescent="0.25"/>
    <row r="41130" ht="15" hidden="1" customHeight="1" x14ac:dyDescent="0.25"/>
    <row r="41131" ht="15" hidden="1" customHeight="1" x14ac:dyDescent="0.25"/>
    <row r="41132" ht="15" hidden="1" customHeight="1" x14ac:dyDescent="0.25"/>
    <row r="41133" ht="15" hidden="1" customHeight="1" x14ac:dyDescent="0.25"/>
    <row r="41134" ht="15" hidden="1" customHeight="1" x14ac:dyDescent="0.25"/>
    <row r="41135" ht="15" hidden="1" customHeight="1" x14ac:dyDescent="0.25"/>
    <row r="41136" ht="15" hidden="1" customHeight="1" x14ac:dyDescent="0.25"/>
    <row r="41137" ht="15" hidden="1" customHeight="1" x14ac:dyDescent="0.25"/>
    <row r="41138" ht="15" hidden="1" customHeight="1" x14ac:dyDescent="0.25"/>
    <row r="41139" ht="15" hidden="1" customHeight="1" x14ac:dyDescent="0.25"/>
    <row r="41140" ht="15" hidden="1" customHeight="1" x14ac:dyDescent="0.25"/>
    <row r="41141" ht="15" hidden="1" customHeight="1" x14ac:dyDescent="0.25"/>
    <row r="41142" ht="15" hidden="1" customHeight="1" x14ac:dyDescent="0.25"/>
    <row r="41143" ht="15" hidden="1" customHeight="1" x14ac:dyDescent="0.25"/>
    <row r="41144" ht="15" hidden="1" customHeight="1" x14ac:dyDescent="0.25"/>
    <row r="41145" ht="15" hidden="1" customHeight="1" x14ac:dyDescent="0.25"/>
    <row r="41146" ht="15" hidden="1" customHeight="1" x14ac:dyDescent="0.25"/>
    <row r="41147" ht="15" hidden="1" customHeight="1" x14ac:dyDescent="0.25"/>
    <row r="41148" ht="15" hidden="1" customHeight="1" x14ac:dyDescent="0.25"/>
    <row r="41149" ht="15" hidden="1" customHeight="1" x14ac:dyDescent="0.25"/>
    <row r="41150" ht="15" hidden="1" customHeight="1" x14ac:dyDescent="0.25"/>
    <row r="41151" ht="15" hidden="1" customHeight="1" x14ac:dyDescent="0.25"/>
    <row r="41152" ht="15" hidden="1" customHeight="1" x14ac:dyDescent="0.25"/>
    <row r="41153" ht="15" hidden="1" customHeight="1" x14ac:dyDescent="0.25"/>
    <row r="41154" ht="15" hidden="1" customHeight="1" x14ac:dyDescent="0.25"/>
    <row r="41155" ht="15" hidden="1" customHeight="1" x14ac:dyDescent="0.25"/>
    <row r="41156" ht="15" hidden="1" customHeight="1" x14ac:dyDescent="0.25"/>
    <row r="41157" ht="15" hidden="1" customHeight="1" x14ac:dyDescent="0.25"/>
    <row r="41158" ht="15" hidden="1" customHeight="1" x14ac:dyDescent="0.25"/>
    <row r="41159" ht="15" hidden="1" customHeight="1" x14ac:dyDescent="0.25"/>
    <row r="41160" ht="15" hidden="1" customHeight="1" x14ac:dyDescent="0.25"/>
    <row r="41161" ht="15" hidden="1" customHeight="1" x14ac:dyDescent="0.25"/>
    <row r="41162" ht="15" hidden="1" customHeight="1" x14ac:dyDescent="0.25"/>
    <row r="41163" ht="15" hidden="1" customHeight="1" x14ac:dyDescent="0.25"/>
    <row r="41164" ht="15" hidden="1" customHeight="1" x14ac:dyDescent="0.25"/>
    <row r="41165" ht="15" hidden="1" customHeight="1" x14ac:dyDescent="0.25"/>
    <row r="41166" ht="15" hidden="1" customHeight="1" x14ac:dyDescent="0.25"/>
    <row r="41167" ht="15" hidden="1" customHeight="1" x14ac:dyDescent="0.25"/>
    <row r="41168" ht="15" hidden="1" customHeight="1" x14ac:dyDescent="0.25"/>
    <row r="41169" ht="15" hidden="1" customHeight="1" x14ac:dyDescent="0.25"/>
    <row r="41170" ht="15" hidden="1" customHeight="1" x14ac:dyDescent="0.25"/>
    <row r="41171" ht="15" hidden="1" customHeight="1" x14ac:dyDescent="0.25"/>
    <row r="41172" ht="15" hidden="1" customHeight="1" x14ac:dyDescent="0.25"/>
    <row r="41173" ht="15" hidden="1" customHeight="1" x14ac:dyDescent="0.25"/>
    <row r="41174" ht="15" hidden="1" customHeight="1" x14ac:dyDescent="0.25"/>
    <row r="41175" ht="15" hidden="1" customHeight="1" x14ac:dyDescent="0.25"/>
    <row r="41176" ht="15" hidden="1" customHeight="1" x14ac:dyDescent="0.25"/>
    <row r="41177" ht="15" hidden="1" customHeight="1" x14ac:dyDescent="0.25"/>
    <row r="41178" ht="15" hidden="1" customHeight="1" x14ac:dyDescent="0.25"/>
    <row r="41179" ht="15" hidden="1" customHeight="1" x14ac:dyDescent="0.25"/>
    <row r="41180" ht="15" hidden="1" customHeight="1" x14ac:dyDescent="0.25"/>
    <row r="41181" ht="15" hidden="1" customHeight="1" x14ac:dyDescent="0.25"/>
    <row r="41182" ht="15" hidden="1" customHeight="1" x14ac:dyDescent="0.25"/>
    <row r="41183" ht="15" hidden="1" customHeight="1" x14ac:dyDescent="0.25"/>
    <row r="41184" ht="15" hidden="1" customHeight="1" x14ac:dyDescent="0.25"/>
    <row r="41185" ht="15" hidden="1" customHeight="1" x14ac:dyDescent="0.25"/>
    <row r="41186" ht="15" hidden="1" customHeight="1" x14ac:dyDescent="0.25"/>
    <row r="41187" ht="15" hidden="1" customHeight="1" x14ac:dyDescent="0.25"/>
    <row r="41188" ht="15" hidden="1" customHeight="1" x14ac:dyDescent="0.25"/>
    <row r="41189" ht="15" hidden="1" customHeight="1" x14ac:dyDescent="0.25"/>
    <row r="41190" ht="15" hidden="1" customHeight="1" x14ac:dyDescent="0.25"/>
    <row r="41191" ht="15" hidden="1" customHeight="1" x14ac:dyDescent="0.25"/>
    <row r="41192" ht="15" hidden="1" customHeight="1" x14ac:dyDescent="0.25"/>
    <row r="41193" ht="15" hidden="1" customHeight="1" x14ac:dyDescent="0.25"/>
    <row r="41194" ht="15" hidden="1" customHeight="1" x14ac:dyDescent="0.25"/>
    <row r="41195" ht="15" hidden="1" customHeight="1" x14ac:dyDescent="0.25"/>
    <row r="41196" ht="15" hidden="1" customHeight="1" x14ac:dyDescent="0.25"/>
    <row r="41197" ht="15" hidden="1" customHeight="1" x14ac:dyDescent="0.25"/>
    <row r="41198" ht="15" hidden="1" customHeight="1" x14ac:dyDescent="0.25"/>
    <row r="41199" ht="15" hidden="1" customHeight="1" x14ac:dyDescent="0.25"/>
    <row r="41200" ht="15" hidden="1" customHeight="1" x14ac:dyDescent="0.25"/>
    <row r="41201" ht="15" hidden="1" customHeight="1" x14ac:dyDescent="0.25"/>
    <row r="41202" ht="15" hidden="1" customHeight="1" x14ac:dyDescent="0.25"/>
    <row r="41203" ht="15" hidden="1" customHeight="1" x14ac:dyDescent="0.25"/>
    <row r="41204" ht="15" hidden="1" customHeight="1" x14ac:dyDescent="0.25"/>
    <row r="41205" ht="15" hidden="1" customHeight="1" x14ac:dyDescent="0.25"/>
    <row r="41206" ht="15" hidden="1" customHeight="1" x14ac:dyDescent="0.25"/>
    <row r="41207" ht="15" hidden="1" customHeight="1" x14ac:dyDescent="0.25"/>
    <row r="41208" ht="15" hidden="1" customHeight="1" x14ac:dyDescent="0.25"/>
    <row r="41209" ht="15" hidden="1" customHeight="1" x14ac:dyDescent="0.25"/>
    <row r="41210" ht="15" hidden="1" customHeight="1" x14ac:dyDescent="0.25"/>
    <row r="41211" ht="15" hidden="1" customHeight="1" x14ac:dyDescent="0.25"/>
    <row r="41212" ht="15" hidden="1" customHeight="1" x14ac:dyDescent="0.25"/>
    <row r="41213" ht="15" hidden="1" customHeight="1" x14ac:dyDescent="0.25"/>
    <row r="41214" ht="15" hidden="1" customHeight="1" x14ac:dyDescent="0.25"/>
    <row r="41215" ht="15" hidden="1" customHeight="1" x14ac:dyDescent="0.25"/>
    <row r="41216" ht="15" hidden="1" customHeight="1" x14ac:dyDescent="0.25"/>
    <row r="41217" ht="15" hidden="1" customHeight="1" x14ac:dyDescent="0.25"/>
    <row r="41218" ht="15" hidden="1" customHeight="1" x14ac:dyDescent="0.25"/>
    <row r="41219" ht="15" hidden="1" customHeight="1" x14ac:dyDescent="0.25"/>
    <row r="41220" ht="15" hidden="1" customHeight="1" x14ac:dyDescent="0.25"/>
    <row r="41221" ht="15" hidden="1" customHeight="1" x14ac:dyDescent="0.25"/>
    <row r="41222" ht="15" hidden="1" customHeight="1" x14ac:dyDescent="0.25"/>
    <row r="41223" ht="15" hidden="1" customHeight="1" x14ac:dyDescent="0.25"/>
    <row r="41224" ht="15" hidden="1" customHeight="1" x14ac:dyDescent="0.25"/>
    <row r="41225" ht="15" hidden="1" customHeight="1" x14ac:dyDescent="0.25"/>
    <row r="41226" ht="15" hidden="1" customHeight="1" x14ac:dyDescent="0.25"/>
    <row r="41227" ht="15" hidden="1" customHeight="1" x14ac:dyDescent="0.25"/>
    <row r="41228" ht="15" hidden="1" customHeight="1" x14ac:dyDescent="0.25"/>
    <row r="41229" ht="15" hidden="1" customHeight="1" x14ac:dyDescent="0.25"/>
    <row r="41230" ht="15" hidden="1" customHeight="1" x14ac:dyDescent="0.25"/>
    <row r="41231" ht="15" hidden="1" customHeight="1" x14ac:dyDescent="0.25"/>
    <row r="41232" ht="15" hidden="1" customHeight="1" x14ac:dyDescent="0.25"/>
    <row r="41233" ht="15" hidden="1" customHeight="1" x14ac:dyDescent="0.25"/>
    <row r="41234" ht="15" hidden="1" customHeight="1" x14ac:dyDescent="0.25"/>
    <row r="41235" ht="15" hidden="1" customHeight="1" x14ac:dyDescent="0.25"/>
    <row r="41236" ht="15" hidden="1" customHeight="1" x14ac:dyDescent="0.25"/>
    <row r="41237" ht="15" hidden="1" customHeight="1" x14ac:dyDescent="0.25"/>
    <row r="41238" ht="15" hidden="1" customHeight="1" x14ac:dyDescent="0.25"/>
    <row r="41239" ht="15" hidden="1" customHeight="1" x14ac:dyDescent="0.25"/>
    <row r="41240" ht="15" hidden="1" customHeight="1" x14ac:dyDescent="0.25"/>
    <row r="41241" ht="15" hidden="1" customHeight="1" x14ac:dyDescent="0.25"/>
    <row r="41242" ht="15" hidden="1" customHeight="1" x14ac:dyDescent="0.25"/>
    <row r="41243" ht="15" hidden="1" customHeight="1" x14ac:dyDescent="0.25"/>
    <row r="41244" ht="15" hidden="1" customHeight="1" x14ac:dyDescent="0.25"/>
    <row r="41245" ht="15" hidden="1" customHeight="1" x14ac:dyDescent="0.25"/>
    <row r="41246" ht="15" hidden="1" customHeight="1" x14ac:dyDescent="0.25"/>
    <row r="41247" ht="15" hidden="1" customHeight="1" x14ac:dyDescent="0.25"/>
    <row r="41248" ht="15" hidden="1" customHeight="1" x14ac:dyDescent="0.25"/>
    <row r="41249" ht="15" hidden="1" customHeight="1" x14ac:dyDescent="0.25"/>
    <row r="41250" ht="15" hidden="1" customHeight="1" x14ac:dyDescent="0.25"/>
    <row r="41251" ht="15" hidden="1" customHeight="1" x14ac:dyDescent="0.25"/>
    <row r="41252" ht="15" hidden="1" customHeight="1" x14ac:dyDescent="0.25"/>
    <row r="41253" ht="15" hidden="1" customHeight="1" x14ac:dyDescent="0.25"/>
    <row r="41254" ht="15" hidden="1" customHeight="1" x14ac:dyDescent="0.25"/>
    <row r="41255" ht="15" hidden="1" customHeight="1" x14ac:dyDescent="0.25"/>
    <row r="41256" ht="15" hidden="1" customHeight="1" x14ac:dyDescent="0.25"/>
    <row r="41257" ht="15" hidden="1" customHeight="1" x14ac:dyDescent="0.25"/>
    <row r="41258" ht="15" hidden="1" customHeight="1" x14ac:dyDescent="0.25"/>
    <row r="41259" ht="15" hidden="1" customHeight="1" x14ac:dyDescent="0.25"/>
    <row r="41260" ht="15" hidden="1" customHeight="1" x14ac:dyDescent="0.25"/>
    <row r="41261" ht="15" hidden="1" customHeight="1" x14ac:dyDescent="0.25"/>
    <row r="41262" ht="15" hidden="1" customHeight="1" x14ac:dyDescent="0.25"/>
    <row r="41263" ht="15" hidden="1" customHeight="1" x14ac:dyDescent="0.25"/>
    <row r="41264" ht="15" hidden="1" customHeight="1" x14ac:dyDescent="0.25"/>
    <row r="41265" ht="15" hidden="1" customHeight="1" x14ac:dyDescent="0.25"/>
    <row r="41266" ht="15" hidden="1" customHeight="1" x14ac:dyDescent="0.25"/>
    <row r="41267" ht="15" hidden="1" customHeight="1" x14ac:dyDescent="0.25"/>
    <row r="41268" ht="15" hidden="1" customHeight="1" x14ac:dyDescent="0.25"/>
    <row r="41269" ht="15" hidden="1" customHeight="1" x14ac:dyDescent="0.25"/>
    <row r="41270" ht="15" hidden="1" customHeight="1" x14ac:dyDescent="0.25"/>
    <row r="41271" ht="15" hidden="1" customHeight="1" x14ac:dyDescent="0.25"/>
    <row r="41272" ht="15" hidden="1" customHeight="1" x14ac:dyDescent="0.25"/>
    <row r="41273" ht="15" hidden="1" customHeight="1" x14ac:dyDescent="0.25"/>
    <row r="41274" ht="15" hidden="1" customHeight="1" x14ac:dyDescent="0.25"/>
    <row r="41275" ht="15" hidden="1" customHeight="1" x14ac:dyDescent="0.25"/>
    <row r="41276" ht="15" hidden="1" customHeight="1" x14ac:dyDescent="0.25"/>
    <row r="41277" ht="15" hidden="1" customHeight="1" x14ac:dyDescent="0.25"/>
    <row r="41278" ht="15" hidden="1" customHeight="1" x14ac:dyDescent="0.25"/>
    <row r="41279" ht="15" hidden="1" customHeight="1" x14ac:dyDescent="0.25"/>
    <row r="41280" ht="15" hidden="1" customHeight="1" x14ac:dyDescent="0.25"/>
    <row r="41281" ht="15" hidden="1" customHeight="1" x14ac:dyDescent="0.25"/>
    <row r="41282" ht="15" hidden="1" customHeight="1" x14ac:dyDescent="0.25"/>
    <row r="41283" ht="15" hidden="1" customHeight="1" x14ac:dyDescent="0.25"/>
    <row r="41284" ht="15" hidden="1" customHeight="1" x14ac:dyDescent="0.25"/>
    <row r="41285" ht="15" hidden="1" customHeight="1" x14ac:dyDescent="0.25"/>
    <row r="41286" ht="15" hidden="1" customHeight="1" x14ac:dyDescent="0.25"/>
    <row r="41287" ht="15" hidden="1" customHeight="1" x14ac:dyDescent="0.25"/>
    <row r="41288" ht="15" hidden="1" customHeight="1" x14ac:dyDescent="0.25"/>
    <row r="41289" ht="15" hidden="1" customHeight="1" x14ac:dyDescent="0.25"/>
    <row r="41290" ht="15" hidden="1" customHeight="1" x14ac:dyDescent="0.25"/>
    <row r="41291" ht="15" hidden="1" customHeight="1" x14ac:dyDescent="0.25"/>
    <row r="41292" ht="15" hidden="1" customHeight="1" x14ac:dyDescent="0.25"/>
    <row r="41293" ht="15" hidden="1" customHeight="1" x14ac:dyDescent="0.25"/>
    <row r="41294" ht="15" hidden="1" customHeight="1" x14ac:dyDescent="0.25"/>
    <row r="41295" ht="15" hidden="1" customHeight="1" x14ac:dyDescent="0.25"/>
    <row r="41296" ht="15" hidden="1" customHeight="1" x14ac:dyDescent="0.25"/>
    <row r="41297" ht="15" hidden="1" customHeight="1" x14ac:dyDescent="0.25"/>
    <row r="41298" ht="15" hidden="1" customHeight="1" x14ac:dyDescent="0.25"/>
    <row r="41299" ht="15" hidden="1" customHeight="1" x14ac:dyDescent="0.25"/>
    <row r="41300" ht="15" hidden="1" customHeight="1" x14ac:dyDescent="0.25"/>
    <row r="41301" ht="15" hidden="1" customHeight="1" x14ac:dyDescent="0.25"/>
    <row r="41302" ht="15" hidden="1" customHeight="1" x14ac:dyDescent="0.25"/>
    <row r="41303" ht="15" hidden="1" customHeight="1" x14ac:dyDescent="0.25"/>
    <row r="41304" ht="15" hidden="1" customHeight="1" x14ac:dyDescent="0.25"/>
    <row r="41305" ht="15" hidden="1" customHeight="1" x14ac:dyDescent="0.25"/>
    <row r="41306" ht="15" hidden="1" customHeight="1" x14ac:dyDescent="0.25"/>
    <row r="41307" ht="15" hidden="1" customHeight="1" x14ac:dyDescent="0.25"/>
    <row r="41308" ht="15" hidden="1" customHeight="1" x14ac:dyDescent="0.25"/>
    <row r="41309" ht="15" hidden="1" customHeight="1" x14ac:dyDescent="0.25"/>
    <row r="41310" ht="15" hidden="1" customHeight="1" x14ac:dyDescent="0.25"/>
    <row r="41311" ht="15" hidden="1" customHeight="1" x14ac:dyDescent="0.25"/>
    <row r="41312" ht="15" hidden="1" customHeight="1" x14ac:dyDescent="0.25"/>
    <row r="41313" ht="15" hidden="1" customHeight="1" x14ac:dyDescent="0.25"/>
    <row r="41314" ht="15" hidden="1" customHeight="1" x14ac:dyDescent="0.25"/>
    <row r="41315" ht="15" hidden="1" customHeight="1" x14ac:dyDescent="0.25"/>
    <row r="41316" ht="15" hidden="1" customHeight="1" x14ac:dyDescent="0.25"/>
    <row r="41317" ht="15" hidden="1" customHeight="1" x14ac:dyDescent="0.25"/>
    <row r="41318" ht="15" hidden="1" customHeight="1" x14ac:dyDescent="0.25"/>
    <row r="41319" ht="15" hidden="1" customHeight="1" x14ac:dyDescent="0.25"/>
    <row r="41320" ht="15" hidden="1" customHeight="1" x14ac:dyDescent="0.25"/>
    <row r="41321" ht="15" hidden="1" customHeight="1" x14ac:dyDescent="0.25"/>
    <row r="41322" ht="15" hidden="1" customHeight="1" x14ac:dyDescent="0.25"/>
    <row r="41323" ht="15" hidden="1" customHeight="1" x14ac:dyDescent="0.25"/>
    <row r="41324" ht="15" hidden="1" customHeight="1" x14ac:dyDescent="0.25"/>
    <row r="41325" ht="15" hidden="1" customHeight="1" x14ac:dyDescent="0.25"/>
    <row r="41326" ht="15" hidden="1" customHeight="1" x14ac:dyDescent="0.25"/>
    <row r="41327" ht="15" hidden="1" customHeight="1" x14ac:dyDescent="0.25"/>
    <row r="41328" ht="15" hidden="1" customHeight="1" x14ac:dyDescent="0.25"/>
    <row r="41329" ht="15" hidden="1" customHeight="1" x14ac:dyDescent="0.25"/>
    <row r="41330" ht="15" hidden="1" customHeight="1" x14ac:dyDescent="0.25"/>
    <row r="41331" ht="15" hidden="1" customHeight="1" x14ac:dyDescent="0.25"/>
    <row r="41332" ht="15" hidden="1" customHeight="1" x14ac:dyDescent="0.25"/>
    <row r="41333" ht="15" hidden="1" customHeight="1" x14ac:dyDescent="0.25"/>
    <row r="41334" ht="15" hidden="1" customHeight="1" x14ac:dyDescent="0.25"/>
    <row r="41335" ht="15" hidden="1" customHeight="1" x14ac:dyDescent="0.25"/>
    <row r="41336" ht="15" hidden="1" customHeight="1" x14ac:dyDescent="0.25"/>
    <row r="41337" ht="15" hidden="1" customHeight="1" x14ac:dyDescent="0.25"/>
    <row r="41338" ht="15" hidden="1" customHeight="1" x14ac:dyDescent="0.25"/>
    <row r="41339" ht="15" hidden="1" customHeight="1" x14ac:dyDescent="0.25"/>
    <row r="41340" ht="15" hidden="1" customHeight="1" x14ac:dyDescent="0.25"/>
    <row r="41341" ht="15" hidden="1" customHeight="1" x14ac:dyDescent="0.25"/>
    <row r="41342" ht="15" hidden="1" customHeight="1" x14ac:dyDescent="0.25"/>
    <row r="41343" ht="15" hidden="1" customHeight="1" x14ac:dyDescent="0.25"/>
    <row r="41344" ht="15" hidden="1" customHeight="1" x14ac:dyDescent="0.25"/>
    <row r="41345" ht="15" hidden="1" customHeight="1" x14ac:dyDescent="0.25"/>
    <row r="41346" ht="15" hidden="1" customHeight="1" x14ac:dyDescent="0.25"/>
    <row r="41347" ht="15" hidden="1" customHeight="1" x14ac:dyDescent="0.25"/>
    <row r="41348" ht="15" hidden="1" customHeight="1" x14ac:dyDescent="0.25"/>
    <row r="41349" ht="15" hidden="1" customHeight="1" x14ac:dyDescent="0.25"/>
    <row r="41350" ht="15" hidden="1" customHeight="1" x14ac:dyDescent="0.25"/>
    <row r="41351" ht="15" hidden="1" customHeight="1" x14ac:dyDescent="0.25"/>
    <row r="41352" ht="15" hidden="1" customHeight="1" x14ac:dyDescent="0.25"/>
    <row r="41353" ht="15" hidden="1" customHeight="1" x14ac:dyDescent="0.25"/>
    <row r="41354" ht="15" hidden="1" customHeight="1" x14ac:dyDescent="0.25"/>
    <row r="41355" ht="15" hidden="1" customHeight="1" x14ac:dyDescent="0.25"/>
    <row r="41356" ht="15" hidden="1" customHeight="1" x14ac:dyDescent="0.25"/>
    <row r="41357" ht="15" hidden="1" customHeight="1" x14ac:dyDescent="0.25"/>
    <row r="41358" ht="15" hidden="1" customHeight="1" x14ac:dyDescent="0.25"/>
    <row r="41359" ht="15" hidden="1" customHeight="1" x14ac:dyDescent="0.25"/>
    <row r="41360" ht="15" hidden="1" customHeight="1" x14ac:dyDescent="0.25"/>
    <row r="41361" ht="15" hidden="1" customHeight="1" x14ac:dyDescent="0.25"/>
    <row r="41362" ht="15" hidden="1" customHeight="1" x14ac:dyDescent="0.25"/>
    <row r="41363" ht="15" hidden="1" customHeight="1" x14ac:dyDescent="0.25"/>
    <row r="41364" ht="15" hidden="1" customHeight="1" x14ac:dyDescent="0.25"/>
    <row r="41365" ht="15" hidden="1" customHeight="1" x14ac:dyDescent="0.25"/>
    <row r="41366" ht="15" hidden="1" customHeight="1" x14ac:dyDescent="0.25"/>
    <row r="41367" ht="15" hidden="1" customHeight="1" x14ac:dyDescent="0.25"/>
    <row r="41368" ht="15" hidden="1" customHeight="1" x14ac:dyDescent="0.25"/>
    <row r="41369" ht="15" hidden="1" customHeight="1" x14ac:dyDescent="0.25"/>
    <row r="41370" ht="15" hidden="1" customHeight="1" x14ac:dyDescent="0.25"/>
    <row r="41371" ht="15" hidden="1" customHeight="1" x14ac:dyDescent="0.25"/>
    <row r="41372" ht="15" hidden="1" customHeight="1" x14ac:dyDescent="0.25"/>
    <row r="41373" ht="15" hidden="1" customHeight="1" x14ac:dyDescent="0.25"/>
    <row r="41374" ht="15" hidden="1" customHeight="1" x14ac:dyDescent="0.25"/>
    <row r="41375" ht="15" hidden="1" customHeight="1" x14ac:dyDescent="0.25"/>
    <row r="41376" ht="15" hidden="1" customHeight="1" x14ac:dyDescent="0.25"/>
    <row r="41377" ht="15" hidden="1" customHeight="1" x14ac:dyDescent="0.25"/>
    <row r="41378" ht="15" hidden="1" customHeight="1" x14ac:dyDescent="0.25"/>
    <row r="41379" ht="15" hidden="1" customHeight="1" x14ac:dyDescent="0.25"/>
    <row r="41380" ht="15" hidden="1" customHeight="1" x14ac:dyDescent="0.25"/>
    <row r="41381" ht="15" hidden="1" customHeight="1" x14ac:dyDescent="0.25"/>
    <row r="41382" ht="15" hidden="1" customHeight="1" x14ac:dyDescent="0.25"/>
    <row r="41383" ht="15" hidden="1" customHeight="1" x14ac:dyDescent="0.25"/>
    <row r="41384" ht="15" hidden="1" customHeight="1" x14ac:dyDescent="0.25"/>
    <row r="41385" ht="15" hidden="1" customHeight="1" x14ac:dyDescent="0.25"/>
    <row r="41386" ht="15" hidden="1" customHeight="1" x14ac:dyDescent="0.25"/>
    <row r="41387" ht="15" hidden="1" customHeight="1" x14ac:dyDescent="0.25"/>
    <row r="41388" ht="15" hidden="1" customHeight="1" x14ac:dyDescent="0.25"/>
    <row r="41389" ht="15" hidden="1" customHeight="1" x14ac:dyDescent="0.25"/>
    <row r="41390" ht="15" hidden="1" customHeight="1" x14ac:dyDescent="0.25"/>
    <row r="41391" ht="15" hidden="1" customHeight="1" x14ac:dyDescent="0.25"/>
    <row r="41392" ht="15" hidden="1" customHeight="1" x14ac:dyDescent="0.25"/>
    <row r="41393" ht="15" hidden="1" customHeight="1" x14ac:dyDescent="0.25"/>
    <row r="41394" ht="15" hidden="1" customHeight="1" x14ac:dyDescent="0.25"/>
    <row r="41395" ht="15" hidden="1" customHeight="1" x14ac:dyDescent="0.25"/>
    <row r="41396" ht="15" hidden="1" customHeight="1" x14ac:dyDescent="0.25"/>
    <row r="41397" ht="15" hidden="1" customHeight="1" x14ac:dyDescent="0.25"/>
    <row r="41398" ht="15" hidden="1" customHeight="1" x14ac:dyDescent="0.25"/>
    <row r="41399" ht="15" hidden="1" customHeight="1" x14ac:dyDescent="0.25"/>
    <row r="41400" ht="15" hidden="1" customHeight="1" x14ac:dyDescent="0.25"/>
    <row r="41401" ht="15" hidden="1" customHeight="1" x14ac:dyDescent="0.25"/>
    <row r="41402" ht="15" hidden="1" customHeight="1" x14ac:dyDescent="0.25"/>
    <row r="41403" ht="15" hidden="1" customHeight="1" x14ac:dyDescent="0.25"/>
    <row r="41404" ht="15" hidden="1" customHeight="1" x14ac:dyDescent="0.25"/>
    <row r="41405" ht="15" hidden="1" customHeight="1" x14ac:dyDescent="0.25"/>
    <row r="41406" ht="15" hidden="1" customHeight="1" x14ac:dyDescent="0.25"/>
    <row r="41407" ht="15" hidden="1" customHeight="1" x14ac:dyDescent="0.25"/>
    <row r="41408" ht="15" hidden="1" customHeight="1" x14ac:dyDescent="0.25"/>
    <row r="41409" ht="15" hidden="1" customHeight="1" x14ac:dyDescent="0.25"/>
    <row r="41410" ht="15" hidden="1" customHeight="1" x14ac:dyDescent="0.25"/>
    <row r="41411" ht="15" hidden="1" customHeight="1" x14ac:dyDescent="0.25"/>
    <row r="41412" ht="15" hidden="1" customHeight="1" x14ac:dyDescent="0.25"/>
    <row r="41413" ht="15" hidden="1" customHeight="1" x14ac:dyDescent="0.25"/>
    <row r="41414" ht="15" hidden="1" customHeight="1" x14ac:dyDescent="0.25"/>
    <row r="41415" ht="15" hidden="1" customHeight="1" x14ac:dyDescent="0.25"/>
    <row r="41416" ht="15" hidden="1" customHeight="1" x14ac:dyDescent="0.25"/>
    <row r="41417" ht="15" hidden="1" customHeight="1" x14ac:dyDescent="0.25"/>
    <row r="41418" ht="15" hidden="1" customHeight="1" x14ac:dyDescent="0.25"/>
    <row r="41419" ht="15" hidden="1" customHeight="1" x14ac:dyDescent="0.25"/>
    <row r="41420" ht="15" hidden="1" customHeight="1" x14ac:dyDescent="0.25"/>
    <row r="41421" ht="15" hidden="1" customHeight="1" x14ac:dyDescent="0.25"/>
    <row r="41422" ht="15" hidden="1" customHeight="1" x14ac:dyDescent="0.25"/>
    <row r="41423" ht="15" hidden="1" customHeight="1" x14ac:dyDescent="0.25"/>
    <row r="41424" ht="15" hidden="1" customHeight="1" x14ac:dyDescent="0.25"/>
    <row r="41425" ht="15" hidden="1" customHeight="1" x14ac:dyDescent="0.25"/>
    <row r="41426" ht="15" hidden="1" customHeight="1" x14ac:dyDescent="0.25"/>
    <row r="41427" ht="15" hidden="1" customHeight="1" x14ac:dyDescent="0.25"/>
    <row r="41428" ht="15" hidden="1" customHeight="1" x14ac:dyDescent="0.25"/>
    <row r="41429" ht="15" hidden="1" customHeight="1" x14ac:dyDescent="0.25"/>
    <row r="41430" ht="15" hidden="1" customHeight="1" x14ac:dyDescent="0.25"/>
    <row r="41431" ht="15" hidden="1" customHeight="1" x14ac:dyDescent="0.25"/>
    <row r="41432" ht="15" hidden="1" customHeight="1" x14ac:dyDescent="0.25"/>
    <row r="41433" ht="15" hidden="1" customHeight="1" x14ac:dyDescent="0.25"/>
    <row r="41434" ht="15" hidden="1" customHeight="1" x14ac:dyDescent="0.25"/>
    <row r="41435" ht="15" hidden="1" customHeight="1" x14ac:dyDescent="0.25"/>
    <row r="41436" ht="15" hidden="1" customHeight="1" x14ac:dyDescent="0.25"/>
    <row r="41437" ht="15" hidden="1" customHeight="1" x14ac:dyDescent="0.25"/>
    <row r="41438" ht="15" hidden="1" customHeight="1" x14ac:dyDescent="0.25"/>
    <row r="41439" ht="15" hidden="1" customHeight="1" x14ac:dyDescent="0.25"/>
    <row r="41440" ht="15" hidden="1" customHeight="1" x14ac:dyDescent="0.25"/>
    <row r="41441" ht="15" hidden="1" customHeight="1" x14ac:dyDescent="0.25"/>
    <row r="41442" ht="15" hidden="1" customHeight="1" x14ac:dyDescent="0.25"/>
    <row r="41443" ht="15" hidden="1" customHeight="1" x14ac:dyDescent="0.25"/>
    <row r="41444" ht="15" hidden="1" customHeight="1" x14ac:dyDescent="0.25"/>
    <row r="41445" ht="15" hidden="1" customHeight="1" x14ac:dyDescent="0.25"/>
    <row r="41446" ht="15" hidden="1" customHeight="1" x14ac:dyDescent="0.25"/>
    <row r="41447" ht="15" hidden="1" customHeight="1" x14ac:dyDescent="0.25"/>
    <row r="41448" ht="15" hidden="1" customHeight="1" x14ac:dyDescent="0.25"/>
    <row r="41449" ht="15" hidden="1" customHeight="1" x14ac:dyDescent="0.25"/>
    <row r="41450" ht="15" hidden="1" customHeight="1" x14ac:dyDescent="0.25"/>
    <row r="41451" ht="15" hidden="1" customHeight="1" x14ac:dyDescent="0.25"/>
    <row r="41452" ht="15" hidden="1" customHeight="1" x14ac:dyDescent="0.25"/>
    <row r="41453" ht="15" hidden="1" customHeight="1" x14ac:dyDescent="0.25"/>
    <row r="41454" ht="15" hidden="1" customHeight="1" x14ac:dyDescent="0.25"/>
    <row r="41455" ht="15" hidden="1" customHeight="1" x14ac:dyDescent="0.25"/>
    <row r="41456" ht="15" hidden="1" customHeight="1" x14ac:dyDescent="0.25"/>
    <row r="41457" ht="15" hidden="1" customHeight="1" x14ac:dyDescent="0.25"/>
    <row r="41458" ht="15" hidden="1" customHeight="1" x14ac:dyDescent="0.25"/>
    <row r="41459" ht="15" hidden="1" customHeight="1" x14ac:dyDescent="0.25"/>
    <row r="41460" ht="15" hidden="1" customHeight="1" x14ac:dyDescent="0.25"/>
    <row r="41461" ht="15" hidden="1" customHeight="1" x14ac:dyDescent="0.25"/>
    <row r="41462" ht="15" hidden="1" customHeight="1" x14ac:dyDescent="0.25"/>
    <row r="41463" ht="15" hidden="1" customHeight="1" x14ac:dyDescent="0.25"/>
    <row r="41464" ht="15" hidden="1" customHeight="1" x14ac:dyDescent="0.25"/>
    <row r="41465" ht="15" hidden="1" customHeight="1" x14ac:dyDescent="0.25"/>
    <row r="41466" ht="15" hidden="1" customHeight="1" x14ac:dyDescent="0.25"/>
    <row r="41467" ht="15" hidden="1" customHeight="1" x14ac:dyDescent="0.25"/>
    <row r="41468" ht="15" hidden="1" customHeight="1" x14ac:dyDescent="0.25"/>
    <row r="41469" ht="15" hidden="1" customHeight="1" x14ac:dyDescent="0.25"/>
    <row r="41470" ht="15" hidden="1" customHeight="1" x14ac:dyDescent="0.25"/>
    <row r="41471" ht="15" hidden="1" customHeight="1" x14ac:dyDescent="0.25"/>
    <row r="41472" ht="15" hidden="1" customHeight="1" x14ac:dyDescent="0.25"/>
    <row r="41473" ht="15" hidden="1" customHeight="1" x14ac:dyDescent="0.25"/>
    <row r="41474" ht="15" hidden="1" customHeight="1" x14ac:dyDescent="0.25"/>
    <row r="41475" ht="15" hidden="1" customHeight="1" x14ac:dyDescent="0.25"/>
    <row r="41476" ht="15" hidden="1" customHeight="1" x14ac:dyDescent="0.25"/>
    <row r="41477" ht="15" hidden="1" customHeight="1" x14ac:dyDescent="0.25"/>
    <row r="41478" ht="15" hidden="1" customHeight="1" x14ac:dyDescent="0.25"/>
    <row r="41479" ht="15" hidden="1" customHeight="1" x14ac:dyDescent="0.25"/>
    <row r="41480" ht="15" hidden="1" customHeight="1" x14ac:dyDescent="0.25"/>
    <row r="41481" ht="15" hidden="1" customHeight="1" x14ac:dyDescent="0.25"/>
    <row r="41482" ht="15" hidden="1" customHeight="1" x14ac:dyDescent="0.25"/>
    <row r="41483" ht="15" hidden="1" customHeight="1" x14ac:dyDescent="0.25"/>
    <row r="41484" ht="15" hidden="1" customHeight="1" x14ac:dyDescent="0.25"/>
    <row r="41485" ht="15" hidden="1" customHeight="1" x14ac:dyDescent="0.25"/>
    <row r="41486" ht="15" hidden="1" customHeight="1" x14ac:dyDescent="0.25"/>
    <row r="41487" ht="15" hidden="1" customHeight="1" x14ac:dyDescent="0.25"/>
    <row r="41488" ht="15" hidden="1" customHeight="1" x14ac:dyDescent="0.25"/>
    <row r="41489" ht="15" hidden="1" customHeight="1" x14ac:dyDescent="0.25"/>
    <row r="41490" ht="15" hidden="1" customHeight="1" x14ac:dyDescent="0.25"/>
    <row r="41491" ht="15" hidden="1" customHeight="1" x14ac:dyDescent="0.25"/>
    <row r="41492" ht="15" hidden="1" customHeight="1" x14ac:dyDescent="0.25"/>
    <row r="41493" ht="15" hidden="1" customHeight="1" x14ac:dyDescent="0.25"/>
    <row r="41494" ht="15" hidden="1" customHeight="1" x14ac:dyDescent="0.25"/>
    <row r="41495" ht="15" hidden="1" customHeight="1" x14ac:dyDescent="0.25"/>
    <row r="41496" ht="15" hidden="1" customHeight="1" x14ac:dyDescent="0.25"/>
    <row r="41497" ht="15" hidden="1" customHeight="1" x14ac:dyDescent="0.25"/>
    <row r="41498" ht="15" hidden="1" customHeight="1" x14ac:dyDescent="0.25"/>
    <row r="41499" ht="15" hidden="1" customHeight="1" x14ac:dyDescent="0.25"/>
    <row r="41500" ht="15" hidden="1" customHeight="1" x14ac:dyDescent="0.25"/>
    <row r="41501" ht="15" hidden="1" customHeight="1" x14ac:dyDescent="0.25"/>
    <row r="41502" ht="15" hidden="1" customHeight="1" x14ac:dyDescent="0.25"/>
    <row r="41503" ht="15" hidden="1" customHeight="1" x14ac:dyDescent="0.25"/>
    <row r="41504" ht="15" hidden="1" customHeight="1" x14ac:dyDescent="0.25"/>
    <row r="41505" ht="15" hidden="1" customHeight="1" x14ac:dyDescent="0.25"/>
    <row r="41506" ht="15" hidden="1" customHeight="1" x14ac:dyDescent="0.25"/>
    <row r="41507" ht="15" hidden="1" customHeight="1" x14ac:dyDescent="0.25"/>
    <row r="41508" ht="15" hidden="1" customHeight="1" x14ac:dyDescent="0.25"/>
    <row r="41509" ht="15" hidden="1" customHeight="1" x14ac:dyDescent="0.25"/>
    <row r="41510" ht="15" hidden="1" customHeight="1" x14ac:dyDescent="0.25"/>
    <row r="41511" ht="15" hidden="1" customHeight="1" x14ac:dyDescent="0.25"/>
    <row r="41512" ht="15" hidden="1" customHeight="1" x14ac:dyDescent="0.25"/>
    <row r="41513" ht="15" hidden="1" customHeight="1" x14ac:dyDescent="0.25"/>
    <row r="41514" ht="15" hidden="1" customHeight="1" x14ac:dyDescent="0.25"/>
    <row r="41515" ht="15" hidden="1" customHeight="1" x14ac:dyDescent="0.25"/>
    <row r="41516" ht="15" hidden="1" customHeight="1" x14ac:dyDescent="0.25"/>
    <row r="41517" ht="15" hidden="1" customHeight="1" x14ac:dyDescent="0.25"/>
    <row r="41518" ht="15" hidden="1" customHeight="1" x14ac:dyDescent="0.25"/>
    <row r="41519" ht="15" hidden="1" customHeight="1" x14ac:dyDescent="0.25"/>
    <row r="41520" ht="15" hidden="1" customHeight="1" x14ac:dyDescent="0.25"/>
    <row r="41521" ht="15" hidden="1" customHeight="1" x14ac:dyDescent="0.25"/>
    <row r="41522" ht="15" hidden="1" customHeight="1" x14ac:dyDescent="0.25"/>
    <row r="41523" ht="15" hidden="1" customHeight="1" x14ac:dyDescent="0.25"/>
    <row r="41524" ht="15" hidden="1" customHeight="1" x14ac:dyDescent="0.25"/>
    <row r="41525" ht="15" hidden="1" customHeight="1" x14ac:dyDescent="0.25"/>
    <row r="41526" ht="15" hidden="1" customHeight="1" x14ac:dyDescent="0.25"/>
    <row r="41527" ht="15" hidden="1" customHeight="1" x14ac:dyDescent="0.25"/>
    <row r="41528" ht="15" hidden="1" customHeight="1" x14ac:dyDescent="0.25"/>
    <row r="41529" ht="15" hidden="1" customHeight="1" x14ac:dyDescent="0.25"/>
    <row r="41530" ht="15" hidden="1" customHeight="1" x14ac:dyDescent="0.25"/>
    <row r="41531" ht="15" hidden="1" customHeight="1" x14ac:dyDescent="0.25"/>
    <row r="41532" ht="15" hidden="1" customHeight="1" x14ac:dyDescent="0.25"/>
    <row r="41533" ht="15" hidden="1" customHeight="1" x14ac:dyDescent="0.25"/>
    <row r="41534" ht="15" hidden="1" customHeight="1" x14ac:dyDescent="0.25"/>
    <row r="41535" ht="15" hidden="1" customHeight="1" x14ac:dyDescent="0.25"/>
    <row r="41536" ht="15" hidden="1" customHeight="1" x14ac:dyDescent="0.25"/>
    <row r="41537" ht="15" hidden="1" customHeight="1" x14ac:dyDescent="0.25"/>
    <row r="41538" ht="15" hidden="1" customHeight="1" x14ac:dyDescent="0.25"/>
    <row r="41539" ht="15" hidden="1" customHeight="1" x14ac:dyDescent="0.25"/>
    <row r="41540" ht="15" hidden="1" customHeight="1" x14ac:dyDescent="0.25"/>
    <row r="41541" ht="15" hidden="1" customHeight="1" x14ac:dyDescent="0.25"/>
    <row r="41542" ht="15" hidden="1" customHeight="1" x14ac:dyDescent="0.25"/>
    <row r="41543" ht="15" hidden="1" customHeight="1" x14ac:dyDescent="0.25"/>
    <row r="41544" ht="15" hidden="1" customHeight="1" x14ac:dyDescent="0.25"/>
    <row r="41545" ht="15" hidden="1" customHeight="1" x14ac:dyDescent="0.25"/>
    <row r="41546" ht="15" hidden="1" customHeight="1" x14ac:dyDescent="0.25"/>
    <row r="41547" ht="15" hidden="1" customHeight="1" x14ac:dyDescent="0.25"/>
    <row r="41548" ht="15" hidden="1" customHeight="1" x14ac:dyDescent="0.25"/>
    <row r="41549" ht="15" hidden="1" customHeight="1" x14ac:dyDescent="0.25"/>
    <row r="41550" ht="15" hidden="1" customHeight="1" x14ac:dyDescent="0.25"/>
    <row r="41551" ht="15" hidden="1" customHeight="1" x14ac:dyDescent="0.25"/>
    <row r="41552" ht="15" hidden="1" customHeight="1" x14ac:dyDescent="0.25"/>
    <row r="41553" ht="15" hidden="1" customHeight="1" x14ac:dyDescent="0.25"/>
    <row r="41554" ht="15" hidden="1" customHeight="1" x14ac:dyDescent="0.25"/>
    <row r="41555" ht="15" hidden="1" customHeight="1" x14ac:dyDescent="0.25"/>
    <row r="41556" ht="15" hidden="1" customHeight="1" x14ac:dyDescent="0.25"/>
    <row r="41557" ht="15" hidden="1" customHeight="1" x14ac:dyDescent="0.25"/>
    <row r="41558" ht="15" hidden="1" customHeight="1" x14ac:dyDescent="0.25"/>
    <row r="41559" ht="15" hidden="1" customHeight="1" x14ac:dyDescent="0.25"/>
    <row r="41560" ht="15" hidden="1" customHeight="1" x14ac:dyDescent="0.25"/>
    <row r="41561" ht="15" hidden="1" customHeight="1" x14ac:dyDescent="0.25"/>
    <row r="41562" ht="15" hidden="1" customHeight="1" x14ac:dyDescent="0.25"/>
    <row r="41563" ht="15" hidden="1" customHeight="1" x14ac:dyDescent="0.25"/>
    <row r="41564" ht="15" hidden="1" customHeight="1" x14ac:dyDescent="0.25"/>
    <row r="41565" ht="15" hidden="1" customHeight="1" x14ac:dyDescent="0.25"/>
    <row r="41566" ht="15" hidden="1" customHeight="1" x14ac:dyDescent="0.25"/>
    <row r="41567" ht="15" hidden="1" customHeight="1" x14ac:dyDescent="0.25"/>
    <row r="41568" ht="15" hidden="1" customHeight="1" x14ac:dyDescent="0.25"/>
    <row r="41569" ht="15" hidden="1" customHeight="1" x14ac:dyDescent="0.25"/>
    <row r="41570" ht="15" hidden="1" customHeight="1" x14ac:dyDescent="0.25"/>
    <row r="41571" ht="15" hidden="1" customHeight="1" x14ac:dyDescent="0.25"/>
    <row r="41572" ht="15" hidden="1" customHeight="1" x14ac:dyDescent="0.25"/>
    <row r="41573" ht="15" hidden="1" customHeight="1" x14ac:dyDescent="0.25"/>
    <row r="41574" ht="15" hidden="1" customHeight="1" x14ac:dyDescent="0.25"/>
    <row r="41575" ht="15" hidden="1" customHeight="1" x14ac:dyDescent="0.25"/>
    <row r="41576" ht="15" hidden="1" customHeight="1" x14ac:dyDescent="0.25"/>
    <row r="41577" ht="15" hidden="1" customHeight="1" x14ac:dyDescent="0.25"/>
    <row r="41578" ht="15" hidden="1" customHeight="1" x14ac:dyDescent="0.25"/>
    <row r="41579" ht="15" hidden="1" customHeight="1" x14ac:dyDescent="0.25"/>
    <row r="41580" ht="15" hidden="1" customHeight="1" x14ac:dyDescent="0.25"/>
    <row r="41581" ht="15" hidden="1" customHeight="1" x14ac:dyDescent="0.25"/>
    <row r="41582" ht="15" hidden="1" customHeight="1" x14ac:dyDescent="0.25"/>
    <row r="41583" ht="15" hidden="1" customHeight="1" x14ac:dyDescent="0.25"/>
    <row r="41584" ht="15" hidden="1" customHeight="1" x14ac:dyDescent="0.25"/>
    <row r="41585" ht="15" hidden="1" customHeight="1" x14ac:dyDescent="0.25"/>
    <row r="41586" ht="15" hidden="1" customHeight="1" x14ac:dyDescent="0.25"/>
    <row r="41587" ht="15" hidden="1" customHeight="1" x14ac:dyDescent="0.25"/>
    <row r="41588" ht="15" hidden="1" customHeight="1" x14ac:dyDescent="0.25"/>
    <row r="41589" ht="15" hidden="1" customHeight="1" x14ac:dyDescent="0.25"/>
    <row r="41590" ht="15" hidden="1" customHeight="1" x14ac:dyDescent="0.25"/>
    <row r="41591" ht="15" hidden="1" customHeight="1" x14ac:dyDescent="0.25"/>
    <row r="41592" ht="15" hidden="1" customHeight="1" x14ac:dyDescent="0.25"/>
    <row r="41593" ht="15" hidden="1" customHeight="1" x14ac:dyDescent="0.25"/>
    <row r="41594" ht="15" hidden="1" customHeight="1" x14ac:dyDescent="0.25"/>
    <row r="41595" ht="15" hidden="1" customHeight="1" x14ac:dyDescent="0.25"/>
    <row r="41596" ht="15" hidden="1" customHeight="1" x14ac:dyDescent="0.25"/>
    <row r="41597" ht="15" hidden="1" customHeight="1" x14ac:dyDescent="0.25"/>
    <row r="41598" ht="15" hidden="1" customHeight="1" x14ac:dyDescent="0.25"/>
    <row r="41599" ht="15" hidden="1" customHeight="1" x14ac:dyDescent="0.25"/>
    <row r="41600" ht="15" hidden="1" customHeight="1" x14ac:dyDescent="0.25"/>
    <row r="41601" ht="15" hidden="1" customHeight="1" x14ac:dyDescent="0.25"/>
    <row r="41602" ht="15" hidden="1" customHeight="1" x14ac:dyDescent="0.25"/>
    <row r="41603" ht="15" hidden="1" customHeight="1" x14ac:dyDescent="0.25"/>
    <row r="41604" ht="15" hidden="1" customHeight="1" x14ac:dyDescent="0.25"/>
    <row r="41605" ht="15" hidden="1" customHeight="1" x14ac:dyDescent="0.25"/>
    <row r="41606" ht="15" hidden="1" customHeight="1" x14ac:dyDescent="0.25"/>
    <row r="41607" ht="15" hidden="1" customHeight="1" x14ac:dyDescent="0.25"/>
    <row r="41608" ht="15" hidden="1" customHeight="1" x14ac:dyDescent="0.25"/>
    <row r="41609" ht="15" hidden="1" customHeight="1" x14ac:dyDescent="0.25"/>
    <row r="41610" ht="15" hidden="1" customHeight="1" x14ac:dyDescent="0.25"/>
    <row r="41611" ht="15" hidden="1" customHeight="1" x14ac:dyDescent="0.25"/>
    <row r="41612" ht="15" hidden="1" customHeight="1" x14ac:dyDescent="0.25"/>
    <row r="41613" ht="15" hidden="1" customHeight="1" x14ac:dyDescent="0.25"/>
    <row r="41614" ht="15" hidden="1" customHeight="1" x14ac:dyDescent="0.25"/>
    <row r="41615" ht="15" hidden="1" customHeight="1" x14ac:dyDescent="0.25"/>
    <row r="41616" ht="15" hidden="1" customHeight="1" x14ac:dyDescent="0.25"/>
    <row r="41617" ht="15" hidden="1" customHeight="1" x14ac:dyDescent="0.25"/>
    <row r="41618" ht="15" hidden="1" customHeight="1" x14ac:dyDescent="0.25"/>
    <row r="41619" ht="15" hidden="1" customHeight="1" x14ac:dyDescent="0.25"/>
    <row r="41620" ht="15" hidden="1" customHeight="1" x14ac:dyDescent="0.25"/>
    <row r="41621" ht="15" hidden="1" customHeight="1" x14ac:dyDescent="0.25"/>
    <row r="41622" ht="15" hidden="1" customHeight="1" x14ac:dyDescent="0.25"/>
    <row r="41623" ht="15" hidden="1" customHeight="1" x14ac:dyDescent="0.25"/>
    <row r="41624" ht="15" hidden="1" customHeight="1" x14ac:dyDescent="0.25"/>
    <row r="41625" ht="15" hidden="1" customHeight="1" x14ac:dyDescent="0.25"/>
    <row r="41626" ht="15" hidden="1" customHeight="1" x14ac:dyDescent="0.25"/>
    <row r="41627" ht="15" hidden="1" customHeight="1" x14ac:dyDescent="0.25"/>
    <row r="41628" ht="15" hidden="1" customHeight="1" x14ac:dyDescent="0.25"/>
    <row r="41629" ht="15" hidden="1" customHeight="1" x14ac:dyDescent="0.25"/>
    <row r="41630" ht="15" hidden="1" customHeight="1" x14ac:dyDescent="0.25"/>
    <row r="41631" ht="15" hidden="1" customHeight="1" x14ac:dyDescent="0.25"/>
    <row r="41632" ht="15" hidden="1" customHeight="1" x14ac:dyDescent="0.25"/>
    <row r="41633" ht="15" hidden="1" customHeight="1" x14ac:dyDescent="0.25"/>
    <row r="41634" ht="15" hidden="1" customHeight="1" x14ac:dyDescent="0.25"/>
    <row r="41635" ht="15" hidden="1" customHeight="1" x14ac:dyDescent="0.25"/>
    <row r="41636" ht="15" hidden="1" customHeight="1" x14ac:dyDescent="0.25"/>
    <row r="41637" ht="15" hidden="1" customHeight="1" x14ac:dyDescent="0.25"/>
    <row r="41638" ht="15" hidden="1" customHeight="1" x14ac:dyDescent="0.25"/>
    <row r="41639" ht="15" hidden="1" customHeight="1" x14ac:dyDescent="0.25"/>
    <row r="41640" ht="15" hidden="1" customHeight="1" x14ac:dyDescent="0.25"/>
    <row r="41641" ht="15" hidden="1" customHeight="1" x14ac:dyDescent="0.25"/>
    <row r="41642" ht="15" hidden="1" customHeight="1" x14ac:dyDescent="0.25"/>
    <row r="41643" ht="15" hidden="1" customHeight="1" x14ac:dyDescent="0.25"/>
    <row r="41644" ht="15" hidden="1" customHeight="1" x14ac:dyDescent="0.25"/>
    <row r="41645" ht="15" hidden="1" customHeight="1" x14ac:dyDescent="0.25"/>
    <row r="41646" ht="15" hidden="1" customHeight="1" x14ac:dyDescent="0.25"/>
    <row r="41647" ht="15" hidden="1" customHeight="1" x14ac:dyDescent="0.25"/>
    <row r="41648" ht="15" hidden="1" customHeight="1" x14ac:dyDescent="0.25"/>
    <row r="41649" ht="15" hidden="1" customHeight="1" x14ac:dyDescent="0.25"/>
    <row r="41650" ht="15" hidden="1" customHeight="1" x14ac:dyDescent="0.25"/>
    <row r="41651" ht="15" hidden="1" customHeight="1" x14ac:dyDescent="0.25"/>
    <row r="41652" ht="15" hidden="1" customHeight="1" x14ac:dyDescent="0.25"/>
    <row r="41653" ht="15" hidden="1" customHeight="1" x14ac:dyDescent="0.25"/>
    <row r="41654" ht="15" hidden="1" customHeight="1" x14ac:dyDescent="0.25"/>
    <row r="41655" ht="15" hidden="1" customHeight="1" x14ac:dyDescent="0.25"/>
    <row r="41656" ht="15" hidden="1" customHeight="1" x14ac:dyDescent="0.25"/>
    <row r="41657" ht="15" hidden="1" customHeight="1" x14ac:dyDescent="0.25"/>
    <row r="41658" ht="15" hidden="1" customHeight="1" x14ac:dyDescent="0.25"/>
    <row r="41659" ht="15" hidden="1" customHeight="1" x14ac:dyDescent="0.25"/>
    <row r="41660" ht="15" hidden="1" customHeight="1" x14ac:dyDescent="0.25"/>
    <row r="41661" ht="15" hidden="1" customHeight="1" x14ac:dyDescent="0.25"/>
    <row r="41662" ht="15" hidden="1" customHeight="1" x14ac:dyDescent="0.25"/>
    <row r="41663" ht="15" hidden="1" customHeight="1" x14ac:dyDescent="0.25"/>
    <row r="41664" ht="15" hidden="1" customHeight="1" x14ac:dyDescent="0.25"/>
    <row r="41665" ht="15" hidden="1" customHeight="1" x14ac:dyDescent="0.25"/>
    <row r="41666" ht="15" hidden="1" customHeight="1" x14ac:dyDescent="0.25"/>
    <row r="41667" ht="15" hidden="1" customHeight="1" x14ac:dyDescent="0.25"/>
    <row r="41668" ht="15" hidden="1" customHeight="1" x14ac:dyDescent="0.25"/>
    <row r="41669" ht="15" hidden="1" customHeight="1" x14ac:dyDescent="0.25"/>
    <row r="41670" ht="15" hidden="1" customHeight="1" x14ac:dyDescent="0.25"/>
    <row r="41671" ht="15" hidden="1" customHeight="1" x14ac:dyDescent="0.25"/>
    <row r="41672" ht="15" hidden="1" customHeight="1" x14ac:dyDescent="0.25"/>
    <row r="41673" ht="15" hidden="1" customHeight="1" x14ac:dyDescent="0.25"/>
    <row r="41674" ht="15" hidden="1" customHeight="1" x14ac:dyDescent="0.25"/>
    <row r="41675" ht="15" hidden="1" customHeight="1" x14ac:dyDescent="0.25"/>
    <row r="41676" ht="15" hidden="1" customHeight="1" x14ac:dyDescent="0.25"/>
    <row r="41677" ht="15" hidden="1" customHeight="1" x14ac:dyDescent="0.25"/>
    <row r="41678" ht="15" hidden="1" customHeight="1" x14ac:dyDescent="0.25"/>
    <row r="41679" ht="15" hidden="1" customHeight="1" x14ac:dyDescent="0.25"/>
    <row r="41680" ht="15" hidden="1" customHeight="1" x14ac:dyDescent="0.25"/>
    <row r="41681" ht="15" hidden="1" customHeight="1" x14ac:dyDescent="0.25"/>
    <row r="41682" ht="15" hidden="1" customHeight="1" x14ac:dyDescent="0.25"/>
    <row r="41683" ht="15" hidden="1" customHeight="1" x14ac:dyDescent="0.25"/>
    <row r="41684" ht="15" hidden="1" customHeight="1" x14ac:dyDescent="0.25"/>
    <row r="41685" ht="15" hidden="1" customHeight="1" x14ac:dyDescent="0.25"/>
    <row r="41686" ht="15" hidden="1" customHeight="1" x14ac:dyDescent="0.25"/>
    <row r="41687" ht="15" hidden="1" customHeight="1" x14ac:dyDescent="0.25"/>
    <row r="41688" ht="15" hidden="1" customHeight="1" x14ac:dyDescent="0.25"/>
    <row r="41689" ht="15" hidden="1" customHeight="1" x14ac:dyDescent="0.25"/>
    <row r="41690" ht="15" hidden="1" customHeight="1" x14ac:dyDescent="0.25"/>
    <row r="41691" ht="15" hidden="1" customHeight="1" x14ac:dyDescent="0.25"/>
    <row r="41692" ht="15" hidden="1" customHeight="1" x14ac:dyDescent="0.25"/>
    <row r="41693" ht="15" hidden="1" customHeight="1" x14ac:dyDescent="0.25"/>
    <row r="41694" ht="15" hidden="1" customHeight="1" x14ac:dyDescent="0.25"/>
    <row r="41695" ht="15" hidden="1" customHeight="1" x14ac:dyDescent="0.25"/>
    <row r="41696" ht="15" hidden="1" customHeight="1" x14ac:dyDescent="0.25"/>
    <row r="41697" ht="15" hidden="1" customHeight="1" x14ac:dyDescent="0.25"/>
    <row r="41698" ht="15" hidden="1" customHeight="1" x14ac:dyDescent="0.25"/>
    <row r="41699" ht="15" hidden="1" customHeight="1" x14ac:dyDescent="0.25"/>
    <row r="41700" ht="15" hidden="1" customHeight="1" x14ac:dyDescent="0.25"/>
    <row r="41701" ht="15" hidden="1" customHeight="1" x14ac:dyDescent="0.25"/>
    <row r="41702" ht="15" hidden="1" customHeight="1" x14ac:dyDescent="0.25"/>
    <row r="41703" ht="15" hidden="1" customHeight="1" x14ac:dyDescent="0.25"/>
    <row r="41704" ht="15" hidden="1" customHeight="1" x14ac:dyDescent="0.25"/>
    <row r="41705" ht="15" hidden="1" customHeight="1" x14ac:dyDescent="0.25"/>
    <row r="41706" ht="15" hidden="1" customHeight="1" x14ac:dyDescent="0.25"/>
    <row r="41707" ht="15" hidden="1" customHeight="1" x14ac:dyDescent="0.25"/>
    <row r="41708" ht="15" hidden="1" customHeight="1" x14ac:dyDescent="0.25"/>
    <row r="41709" ht="15" hidden="1" customHeight="1" x14ac:dyDescent="0.25"/>
    <row r="41710" ht="15" hidden="1" customHeight="1" x14ac:dyDescent="0.25"/>
    <row r="41711" ht="15" hidden="1" customHeight="1" x14ac:dyDescent="0.25"/>
    <row r="41712" ht="15" hidden="1" customHeight="1" x14ac:dyDescent="0.25"/>
    <row r="41713" ht="15" hidden="1" customHeight="1" x14ac:dyDescent="0.25"/>
    <row r="41714" ht="15" hidden="1" customHeight="1" x14ac:dyDescent="0.25"/>
    <row r="41715" ht="15" hidden="1" customHeight="1" x14ac:dyDescent="0.25"/>
    <row r="41716" ht="15" hidden="1" customHeight="1" x14ac:dyDescent="0.25"/>
    <row r="41717" ht="15" hidden="1" customHeight="1" x14ac:dyDescent="0.25"/>
    <row r="41718" ht="15" hidden="1" customHeight="1" x14ac:dyDescent="0.25"/>
    <row r="41719" ht="15" hidden="1" customHeight="1" x14ac:dyDescent="0.25"/>
    <row r="41720" ht="15" hidden="1" customHeight="1" x14ac:dyDescent="0.25"/>
    <row r="41721" ht="15" hidden="1" customHeight="1" x14ac:dyDescent="0.25"/>
    <row r="41722" ht="15" hidden="1" customHeight="1" x14ac:dyDescent="0.25"/>
    <row r="41723" ht="15" hidden="1" customHeight="1" x14ac:dyDescent="0.25"/>
    <row r="41724" ht="15" hidden="1" customHeight="1" x14ac:dyDescent="0.25"/>
    <row r="41725" ht="15" hidden="1" customHeight="1" x14ac:dyDescent="0.25"/>
    <row r="41726" ht="15" hidden="1" customHeight="1" x14ac:dyDescent="0.25"/>
    <row r="41727" ht="15" hidden="1" customHeight="1" x14ac:dyDescent="0.25"/>
    <row r="41728" ht="15" hidden="1" customHeight="1" x14ac:dyDescent="0.25"/>
    <row r="41729" ht="15" hidden="1" customHeight="1" x14ac:dyDescent="0.25"/>
    <row r="41730" ht="15" hidden="1" customHeight="1" x14ac:dyDescent="0.25"/>
    <row r="41731" ht="15" hidden="1" customHeight="1" x14ac:dyDescent="0.25"/>
    <row r="41732" ht="15" hidden="1" customHeight="1" x14ac:dyDescent="0.25"/>
    <row r="41733" ht="15" hidden="1" customHeight="1" x14ac:dyDescent="0.25"/>
    <row r="41734" ht="15" hidden="1" customHeight="1" x14ac:dyDescent="0.25"/>
    <row r="41735" ht="15" hidden="1" customHeight="1" x14ac:dyDescent="0.25"/>
    <row r="41736" ht="15" hidden="1" customHeight="1" x14ac:dyDescent="0.25"/>
    <row r="41737" ht="15" hidden="1" customHeight="1" x14ac:dyDescent="0.25"/>
    <row r="41738" ht="15" hidden="1" customHeight="1" x14ac:dyDescent="0.25"/>
    <row r="41739" ht="15" hidden="1" customHeight="1" x14ac:dyDescent="0.25"/>
    <row r="41740" ht="15" hidden="1" customHeight="1" x14ac:dyDescent="0.25"/>
    <row r="41741" ht="15" hidden="1" customHeight="1" x14ac:dyDescent="0.25"/>
    <row r="41742" ht="15" hidden="1" customHeight="1" x14ac:dyDescent="0.25"/>
    <row r="41743" ht="15" hidden="1" customHeight="1" x14ac:dyDescent="0.25"/>
    <row r="41744" ht="15" hidden="1" customHeight="1" x14ac:dyDescent="0.25"/>
    <row r="41745" ht="15" hidden="1" customHeight="1" x14ac:dyDescent="0.25"/>
    <row r="41746" ht="15" hidden="1" customHeight="1" x14ac:dyDescent="0.25"/>
    <row r="41747" ht="15" hidden="1" customHeight="1" x14ac:dyDescent="0.25"/>
    <row r="41748" ht="15" hidden="1" customHeight="1" x14ac:dyDescent="0.25"/>
    <row r="41749" ht="15" hidden="1" customHeight="1" x14ac:dyDescent="0.25"/>
    <row r="41750" ht="15" hidden="1" customHeight="1" x14ac:dyDescent="0.25"/>
    <row r="41751" ht="15" hidden="1" customHeight="1" x14ac:dyDescent="0.25"/>
    <row r="41752" ht="15" hidden="1" customHeight="1" x14ac:dyDescent="0.25"/>
    <row r="41753" ht="15" hidden="1" customHeight="1" x14ac:dyDescent="0.25"/>
    <row r="41754" ht="15" hidden="1" customHeight="1" x14ac:dyDescent="0.25"/>
    <row r="41755" ht="15" hidden="1" customHeight="1" x14ac:dyDescent="0.25"/>
    <row r="41756" ht="15" hidden="1" customHeight="1" x14ac:dyDescent="0.25"/>
    <row r="41757" ht="15" hidden="1" customHeight="1" x14ac:dyDescent="0.25"/>
    <row r="41758" ht="15" hidden="1" customHeight="1" x14ac:dyDescent="0.25"/>
    <row r="41759" ht="15" hidden="1" customHeight="1" x14ac:dyDescent="0.25"/>
    <row r="41760" ht="15" hidden="1" customHeight="1" x14ac:dyDescent="0.25"/>
    <row r="41761" ht="15" hidden="1" customHeight="1" x14ac:dyDescent="0.25"/>
    <row r="41762" ht="15" hidden="1" customHeight="1" x14ac:dyDescent="0.25"/>
    <row r="41763" ht="15" hidden="1" customHeight="1" x14ac:dyDescent="0.25"/>
    <row r="41764" ht="15" hidden="1" customHeight="1" x14ac:dyDescent="0.25"/>
    <row r="41765" ht="15" hidden="1" customHeight="1" x14ac:dyDescent="0.25"/>
    <row r="41766" ht="15" hidden="1" customHeight="1" x14ac:dyDescent="0.25"/>
    <row r="41767" ht="15" hidden="1" customHeight="1" x14ac:dyDescent="0.25"/>
    <row r="41768" ht="15" hidden="1" customHeight="1" x14ac:dyDescent="0.25"/>
    <row r="41769" ht="15" hidden="1" customHeight="1" x14ac:dyDescent="0.25"/>
    <row r="41770" ht="15" hidden="1" customHeight="1" x14ac:dyDescent="0.25"/>
    <row r="41771" ht="15" hidden="1" customHeight="1" x14ac:dyDescent="0.25"/>
    <row r="41772" ht="15" hidden="1" customHeight="1" x14ac:dyDescent="0.25"/>
    <row r="41773" ht="15" hidden="1" customHeight="1" x14ac:dyDescent="0.25"/>
    <row r="41774" ht="15" hidden="1" customHeight="1" x14ac:dyDescent="0.25"/>
    <row r="41775" ht="15" hidden="1" customHeight="1" x14ac:dyDescent="0.25"/>
    <row r="41776" ht="15" hidden="1" customHeight="1" x14ac:dyDescent="0.25"/>
    <row r="41777" ht="15" hidden="1" customHeight="1" x14ac:dyDescent="0.25"/>
    <row r="41778" ht="15" hidden="1" customHeight="1" x14ac:dyDescent="0.25"/>
    <row r="41779" ht="15" hidden="1" customHeight="1" x14ac:dyDescent="0.25"/>
    <row r="41780" ht="15" hidden="1" customHeight="1" x14ac:dyDescent="0.25"/>
    <row r="41781" ht="15" hidden="1" customHeight="1" x14ac:dyDescent="0.25"/>
    <row r="41782" ht="15" hidden="1" customHeight="1" x14ac:dyDescent="0.25"/>
    <row r="41783" ht="15" hidden="1" customHeight="1" x14ac:dyDescent="0.25"/>
    <row r="41784" ht="15" hidden="1" customHeight="1" x14ac:dyDescent="0.25"/>
    <row r="41785" ht="15" hidden="1" customHeight="1" x14ac:dyDescent="0.25"/>
    <row r="41786" ht="15" hidden="1" customHeight="1" x14ac:dyDescent="0.25"/>
    <row r="41787" ht="15" hidden="1" customHeight="1" x14ac:dyDescent="0.25"/>
    <row r="41788" ht="15" hidden="1" customHeight="1" x14ac:dyDescent="0.25"/>
    <row r="41789" ht="15" hidden="1" customHeight="1" x14ac:dyDescent="0.25"/>
    <row r="41790" ht="15" hidden="1" customHeight="1" x14ac:dyDescent="0.25"/>
    <row r="41791" ht="15" hidden="1" customHeight="1" x14ac:dyDescent="0.25"/>
    <row r="41792" ht="15" hidden="1" customHeight="1" x14ac:dyDescent="0.25"/>
    <row r="41793" ht="15" hidden="1" customHeight="1" x14ac:dyDescent="0.25"/>
    <row r="41794" ht="15" hidden="1" customHeight="1" x14ac:dyDescent="0.25"/>
    <row r="41795" ht="15" hidden="1" customHeight="1" x14ac:dyDescent="0.25"/>
    <row r="41796" ht="15" hidden="1" customHeight="1" x14ac:dyDescent="0.25"/>
    <row r="41797" ht="15" hidden="1" customHeight="1" x14ac:dyDescent="0.25"/>
    <row r="41798" ht="15" hidden="1" customHeight="1" x14ac:dyDescent="0.25"/>
    <row r="41799" ht="15" hidden="1" customHeight="1" x14ac:dyDescent="0.25"/>
    <row r="41800" ht="15" hidden="1" customHeight="1" x14ac:dyDescent="0.25"/>
    <row r="41801" ht="15" hidden="1" customHeight="1" x14ac:dyDescent="0.25"/>
    <row r="41802" ht="15" hidden="1" customHeight="1" x14ac:dyDescent="0.25"/>
    <row r="41803" ht="15" hidden="1" customHeight="1" x14ac:dyDescent="0.25"/>
    <row r="41804" ht="15" hidden="1" customHeight="1" x14ac:dyDescent="0.25"/>
    <row r="41805" ht="15" hidden="1" customHeight="1" x14ac:dyDescent="0.25"/>
    <row r="41806" ht="15" hidden="1" customHeight="1" x14ac:dyDescent="0.25"/>
    <row r="41807" ht="15" hidden="1" customHeight="1" x14ac:dyDescent="0.25"/>
    <row r="41808" ht="15" hidden="1" customHeight="1" x14ac:dyDescent="0.25"/>
    <row r="41809" ht="15" hidden="1" customHeight="1" x14ac:dyDescent="0.25"/>
    <row r="41810" ht="15" hidden="1" customHeight="1" x14ac:dyDescent="0.25"/>
    <row r="41811" ht="15" hidden="1" customHeight="1" x14ac:dyDescent="0.25"/>
    <row r="41812" ht="15" hidden="1" customHeight="1" x14ac:dyDescent="0.25"/>
    <row r="41813" ht="15" hidden="1" customHeight="1" x14ac:dyDescent="0.25"/>
    <row r="41814" ht="15" hidden="1" customHeight="1" x14ac:dyDescent="0.25"/>
    <row r="41815" ht="15" hidden="1" customHeight="1" x14ac:dyDescent="0.25"/>
    <row r="41816" ht="15" hidden="1" customHeight="1" x14ac:dyDescent="0.25"/>
    <row r="41817" ht="15" hidden="1" customHeight="1" x14ac:dyDescent="0.25"/>
    <row r="41818" ht="15" hidden="1" customHeight="1" x14ac:dyDescent="0.25"/>
    <row r="41819" ht="15" hidden="1" customHeight="1" x14ac:dyDescent="0.25"/>
    <row r="41820" ht="15" hidden="1" customHeight="1" x14ac:dyDescent="0.25"/>
    <row r="41821" ht="15" hidden="1" customHeight="1" x14ac:dyDescent="0.25"/>
    <row r="41822" ht="15" hidden="1" customHeight="1" x14ac:dyDescent="0.25"/>
    <row r="41823" ht="15" hidden="1" customHeight="1" x14ac:dyDescent="0.25"/>
    <row r="41824" ht="15" hidden="1" customHeight="1" x14ac:dyDescent="0.25"/>
    <row r="41825" ht="15" hidden="1" customHeight="1" x14ac:dyDescent="0.25"/>
    <row r="41826" ht="15" hidden="1" customHeight="1" x14ac:dyDescent="0.25"/>
    <row r="41827" ht="15" hidden="1" customHeight="1" x14ac:dyDescent="0.25"/>
    <row r="41828" ht="15" hidden="1" customHeight="1" x14ac:dyDescent="0.25"/>
    <row r="41829" ht="15" hidden="1" customHeight="1" x14ac:dyDescent="0.25"/>
    <row r="41830" ht="15" hidden="1" customHeight="1" x14ac:dyDescent="0.25"/>
    <row r="41831" ht="15" hidden="1" customHeight="1" x14ac:dyDescent="0.25"/>
    <row r="41832" ht="15" hidden="1" customHeight="1" x14ac:dyDescent="0.25"/>
    <row r="41833" ht="15" hidden="1" customHeight="1" x14ac:dyDescent="0.25"/>
    <row r="41834" ht="15" hidden="1" customHeight="1" x14ac:dyDescent="0.25"/>
    <row r="41835" ht="15" hidden="1" customHeight="1" x14ac:dyDescent="0.25"/>
    <row r="41836" ht="15" hidden="1" customHeight="1" x14ac:dyDescent="0.25"/>
    <row r="41837" ht="15" hidden="1" customHeight="1" x14ac:dyDescent="0.25"/>
    <row r="41838" ht="15" hidden="1" customHeight="1" x14ac:dyDescent="0.25"/>
    <row r="41839" ht="15" hidden="1" customHeight="1" x14ac:dyDescent="0.25"/>
    <row r="41840" ht="15" hidden="1" customHeight="1" x14ac:dyDescent="0.25"/>
    <row r="41841" ht="15" hidden="1" customHeight="1" x14ac:dyDescent="0.25"/>
    <row r="41842" ht="15" hidden="1" customHeight="1" x14ac:dyDescent="0.25"/>
    <row r="41843" ht="15" hidden="1" customHeight="1" x14ac:dyDescent="0.25"/>
    <row r="41844" ht="15" hidden="1" customHeight="1" x14ac:dyDescent="0.25"/>
    <row r="41845" ht="15" hidden="1" customHeight="1" x14ac:dyDescent="0.25"/>
    <row r="41846" ht="15" hidden="1" customHeight="1" x14ac:dyDescent="0.25"/>
    <row r="41847" ht="15" hidden="1" customHeight="1" x14ac:dyDescent="0.25"/>
    <row r="41848" ht="15" hidden="1" customHeight="1" x14ac:dyDescent="0.25"/>
    <row r="41849" ht="15" hidden="1" customHeight="1" x14ac:dyDescent="0.25"/>
    <row r="41850" ht="15" hidden="1" customHeight="1" x14ac:dyDescent="0.25"/>
    <row r="41851" ht="15" hidden="1" customHeight="1" x14ac:dyDescent="0.25"/>
    <row r="41852" ht="15" hidden="1" customHeight="1" x14ac:dyDescent="0.25"/>
    <row r="41853" ht="15" hidden="1" customHeight="1" x14ac:dyDescent="0.25"/>
    <row r="41854" ht="15" hidden="1" customHeight="1" x14ac:dyDescent="0.25"/>
    <row r="41855" ht="15" hidden="1" customHeight="1" x14ac:dyDescent="0.25"/>
    <row r="41856" ht="15" hidden="1" customHeight="1" x14ac:dyDescent="0.25"/>
    <row r="41857" ht="15" hidden="1" customHeight="1" x14ac:dyDescent="0.25"/>
    <row r="41858" ht="15" hidden="1" customHeight="1" x14ac:dyDescent="0.25"/>
    <row r="41859" ht="15" hidden="1" customHeight="1" x14ac:dyDescent="0.25"/>
    <row r="41860" ht="15" hidden="1" customHeight="1" x14ac:dyDescent="0.25"/>
    <row r="41861" ht="15" hidden="1" customHeight="1" x14ac:dyDescent="0.25"/>
    <row r="41862" ht="15" hidden="1" customHeight="1" x14ac:dyDescent="0.25"/>
    <row r="41863" ht="15" hidden="1" customHeight="1" x14ac:dyDescent="0.25"/>
    <row r="41864" ht="15" hidden="1" customHeight="1" x14ac:dyDescent="0.25"/>
    <row r="41865" ht="15" hidden="1" customHeight="1" x14ac:dyDescent="0.25"/>
    <row r="41866" ht="15" hidden="1" customHeight="1" x14ac:dyDescent="0.25"/>
    <row r="41867" ht="15" hidden="1" customHeight="1" x14ac:dyDescent="0.25"/>
    <row r="41868" ht="15" hidden="1" customHeight="1" x14ac:dyDescent="0.25"/>
    <row r="41869" ht="15" hidden="1" customHeight="1" x14ac:dyDescent="0.25"/>
    <row r="41870" ht="15" hidden="1" customHeight="1" x14ac:dyDescent="0.25"/>
    <row r="41871" ht="15" hidden="1" customHeight="1" x14ac:dyDescent="0.25"/>
    <row r="41872" ht="15" hidden="1" customHeight="1" x14ac:dyDescent="0.25"/>
    <row r="41873" ht="15" hidden="1" customHeight="1" x14ac:dyDescent="0.25"/>
    <row r="41874" ht="15" hidden="1" customHeight="1" x14ac:dyDescent="0.25"/>
    <row r="41875" ht="15" hidden="1" customHeight="1" x14ac:dyDescent="0.25"/>
    <row r="41876" ht="15" hidden="1" customHeight="1" x14ac:dyDescent="0.25"/>
    <row r="41877" ht="15" hidden="1" customHeight="1" x14ac:dyDescent="0.25"/>
    <row r="41878" ht="15" hidden="1" customHeight="1" x14ac:dyDescent="0.25"/>
    <row r="41879" ht="15" hidden="1" customHeight="1" x14ac:dyDescent="0.25"/>
    <row r="41880" ht="15" hidden="1" customHeight="1" x14ac:dyDescent="0.25"/>
    <row r="41881" ht="15" hidden="1" customHeight="1" x14ac:dyDescent="0.25"/>
    <row r="41882" ht="15" hidden="1" customHeight="1" x14ac:dyDescent="0.25"/>
    <row r="41883" ht="15" hidden="1" customHeight="1" x14ac:dyDescent="0.25"/>
    <row r="41884" ht="15" hidden="1" customHeight="1" x14ac:dyDescent="0.25"/>
    <row r="41885" ht="15" hidden="1" customHeight="1" x14ac:dyDescent="0.25"/>
    <row r="41886" ht="15" hidden="1" customHeight="1" x14ac:dyDescent="0.25"/>
    <row r="41887" ht="15" hidden="1" customHeight="1" x14ac:dyDescent="0.25"/>
    <row r="41888" ht="15" hidden="1" customHeight="1" x14ac:dyDescent="0.25"/>
    <row r="41889" ht="15" hidden="1" customHeight="1" x14ac:dyDescent="0.25"/>
    <row r="41890" ht="15" hidden="1" customHeight="1" x14ac:dyDescent="0.25"/>
    <row r="41891" ht="15" hidden="1" customHeight="1" x14ac:dyDescent="0.25"/>
    <row r="41892" ht="15" hidden="1" customHeight="1" x14ac:dyDescent="0.25"/>
    <row r="41893" ht="15" hidden="1" customHeight="1" x14ac:dyDescent="0.25"/>
    <row r="41894" ht="15" hidden="1" customHeight="1" x14ac:dyDescent="0.25"/>
    <row r="41895" ht="15" hidden="1" customHeight="1" x14ac:dyDescent="0.25"/>
    <row r="41896" ht="15" hidden="1" customHeight="1" x14ac:dyDescent="0.25"/>
    <row r="41897" ht="15" hidden="1" customHeight="1" x14ac:dyDescent="0.25"/>
    <row r="41898" ht="15" hidden="1" customHeight="1" x14ac:dyDescent="0.25"/>
    <row r="41899" ht="15" hidden="1" customHeight="1" x14ac:dyDescent="0.25"/>
    <row r="41900" ht="15" hidden="1" customHeight="1" x14ac:dyDescent="0.25"/>
    <row r="41901" ht="15" hidden="1" customHeight="1" x14ac:dyDescent="0.25"/>
    <row r="41902" ht="15" hidden="1" customHeight="1" x14ac:dyDescent="0.25"/>
    <row r="41903" ht="15" hidden="1" customHeight="1" x14ac:dyDescent="0.25"/>
    <row r="41904" ht="15" hidden="1" customHeight="1" x14ac:dyDescent="0.25"/>
    <row r="41905" ht="15" hidden="1" customHeight="1" x14ac:dyDescent="0.25"/>
    <row r="41906" ht="15" hidden="1" customHeight="1" x14ac:dyDescent="0.25"/>
    <row r="41907" ht="15" hidden="1" customHeight="1" x14ac:dyDescent="0.25"/>
    <row r="41908" ht="15" hidden="1" customHeight="1" x14ac:dyDescent="0.25"/>
    <row r="41909" ht="15" hidden="1" customHeight="1" x14ac:dyDescent="0.25"/>
    <row r="41910" ht="15" hidden="1" customHeight="1" x14ac:dyDescent="0.25"/>
    <row r="41911" ht="15" hidden="1" customHeight="1" x14ac:dyDescent="0.25"/>
    <row r="41912" ht="15" hidden="1" customHeight="1" x14ac:dyDescent="0.25"/>
    <row r="41913" ht="15" hidden="1" customHeight="1" x14ac:dyDescent="0.25"/>
    <row r="41914" ht="15" hidden="1" customHeight="1" x14ac:dyDescent="0.25"/>
    <row r="41915" ht="15" hidden="1" customHeight="1" x14ac:dyDescent="0.25"/>
    <row r="41916" ht="15" hidden="1" customHeight="1" x14ac:dyDescent="0.25"/>
    <row r="41917" ht="15" hidden="1" customHeight="1" x14ac:dyDescent="0.25"/>
    <row r="41918" ht="15" hidden="1" customHeight="1" x14ac:dyDescent="0.25"/>
    <row r="41919" ht="15" hidden="1" customHeight="1" x14ac:dyDescent="0.25"/>
    <row r="41920" ht="15" hidden="1" customHeight="1" x14ac:dyDescent="0.25"/>
    <row r="41921" ht="15" hidden="1" customHeight="1" x14ac:dyDescent="0.25"/>
    <row r="41922" ht="15" hidden="1" customHeight="1" x14ac:dyDescent="0.25"/>
    <row r="41923" ht="15" hidden="1" customHeight="1" x14ac:dyDescent="0.25"/>
    <row r="41924" ht="15" hidden="1" customHeight="1" x14ac:dyDescent="0.25"/>
    <row r="41925" ht="15" hidden="1" customHeight="1" x14ac:dyDescent="0.25"/>
    <row r="41926" ht="15" hidden="1" customHeight="1" x14ac:dyDescent="0.25"/>
    <row r="41927" ht="15" hidden="1" customHeight="1" x14ac:dyDescent="0.25"/>
    <row r="41928" ht="15" hidden="1" customHeight="1" x14ac:dyDescent="0.25"/>
    <row r="41929" ht="15" hidden="1" customHeight="1" x14ac:dyDescent="0.25"/>
    <row r="41930" ht="15" hidden="1" customHeight="1" x14ac:dyDescent="0.25"/>
    <row r="41931" ht="15" hidden="1" customHeight="1" x14ac:dyDescent="0.25"/>
    <row r="41932" ht="15" hidden="1" customHeight="1" x14ac:dyDescent="0.25"/>
    <row r="41933" ht="15" hidden="1" customHeight="1" x14ac:dyDescent="0.25"/>
    <row r="41934" ht="15" hidden="1" customHeight="1" x14ac:dyDescent="0.25"/>
    <row r="41935" ht="15" hidden="1" customHeight="1" x14ac:dyDescent="0.25"/>
    <row r="41936" ht="15" hidden="1" customHeight="1" x14ac:dyDescent="0.25"/>
    <row r="41937" ht="15" hidden="1" customHeight="1" x14ac:dyDescent="0.25"/>
    <row r="41938" ht="15" hidden="1" customHeight="1" x14ac:dyDescent="0.25"/>
    <row r="41939" ht="15" hidden="1" customHeight="1" x14ac:dyDescent="0.25"/>
    <row r="41940" ht="15" hidden="1" customHeight="1" x14ac:dyDescent="0.25"/>
    <row r="41941" ht="15" hidden="1" customHeight="1" x14ac:dyDescent="0.25"/>
    <row r="41942" ht="15" hidden="1" customHeight="1" x14ac:dyDescent="0.25"/>
    <row r="41943" ht="15" hidden="1" customHeight="1" x14ac:dyDescent="0.25"/>
    <row r="41944" ht="15" hidden="1" customHeight="1" x14ac:dyDescent="0.25"/>
    <row r="41945" ht="15" hidden="1" customHeight="1" x14ac:dyDescent="0.25"/>
    <row r="41946" ht="15" hidden="1" customHeight="1" x14ac:dyDescent="0.25"/>
    <row r="41947" ht="15" hidden="1" customHeight="1" x14ac:dyDescent="0.25"/>
    <row r="41948" ht="15" hidden="1" customHeight="1" x14ac:dyDescent="0.25"/>
    <row r="41949" ht="15" hidden="1" customHeight="1" x14ac:dyDescent="0.25"/>
    <row r="41950" ht="15" hidden="1" customHeight="1" x14ac:dyDescent="0.25"/>
    <row r="41951" ht="15" hidden="1" customHeight="1" x14ac:dyDescent="0.25"/>
    <row r="41952" ht="15" hidden="1" customHeight="1" x14ac:dyDescent="0.25"/>
    <row r="41953" ht="15" hidden="1" customHeight="1" x14ac:dyDescent="0.25"/>
    <row r="41954" ht="15" hidden="1" customHeight="1" x14ac:dyDescent="0.25"/>
    <row r="41955" ht="15" hidden="1" customHeight="1" x14ac:dyDescent="0.25"/>
    <row r="41956" ht="15" hidden="1" customHeight="1" x14ac:dyDescent="0.25"/>
    <row r="41957" ht="15" hidden="1" customHeight="1" x14ac:dyDescent="0.25"/>
    <row r="41958" ht="15" hidden="1" customHeight="1" x14ac:dyDescent="0.25"/>
    <row r="41959" ht="15" hidden="1" customHeight="1" x14ac:dyDescent="0.25"/>
    <row r="41960" ht="15" hidden="1" customHeight="1" x14ac:dyDescent="0.25"/>
    <row r="41961" ht="15" hidden="1" customHeight="1" x14ac:dyDescent="0.25"/>
    <row r="41962" ht="15" hidden="1" customHeight="1" x14ac:dyDescent="0.25"/>
    <row r="41963" ht="15" hidden="1" customHeight="1" x14ac:dyDescent="0.25"/>
    <row r="41964" ht="15" hidden="1" customHeight="1" x14ac:dyDescent="0.25"/>
    <row r="41965" ht="15" hidden="1" customHeight="1" x14ac:dyDescent="0.25"/>
    <row r="41966" ht="15" hidden="1" customHeight="1" x14ac:dyDescent="0.25"/>
    <row r="41967" ht="15" hidden="1" customHeight="1" x14ac:dyDescent="0.25"/>
    <row r="41968" ht="15" hidden="1" customHeight="1" x14ac:dyDescent="0.25"/>
    <row r="41969" ht="15" hidden="1" customHeight="1" x14ac:dyDescent="0.25"/>
    <row r="41970" ht="15" hidden="1" customHeight="1" x14ac:dyDescent="0.25"/>
    <row r="41971" ht="15" hidden="1" customHeight="1" x14ac:dyDescent="0.25"/>
    <row r="41972" ht="15" hidden="1" customHeight="1" x14ac:dyDescent="0.25"/>
    <row r="41973" ht="15" hidden="1" customHeight="1" x14ac:dyDescent="0.25"/>
    <row r="41974" ht="15" hidden="1" customHeight="1" x14ac:dyDescent="0.25"/>
    <row r="41975" ht="15" hidden="1" customHeight="1" x14ac:dyDescent="0.25"/>
    <row r="41976" ht="15" hidden="1" customHeight="1" x14ac:dyDescent="0.25"/>
    <row r="41977" ht="15" hidden="1" customHeight="1" x14ac:dyDescent="0.25"/>
    <row r="41978" ht="15" hidden="1" customHeight="1" x14ac:dyDescent="0.25"/>
    <row r="41979" ht="15" hidden="1" customHeight="1" x14ac:dyDescent="0.25"/>
    <row r="41980" ht="15" hidden="1" customHeight="1" x14ac:dyDescent="0.25"/>
    <row r="41981" ht="15" hidden="1" customHeight="1" x14ac:dyDescent="0.25"/>
    <row r="41982" ht="15" hidden="1" customHeight="1" x14ac:dyDescent="0.25"/>
    <row r="41983" ht="15" hidden="1" customHeight="1" x14ac:dyDescent="0.25"/>
    <row r="41984" ht="15" hidden="1" customHeight="1" x14ac:dyDescent="0.25"/>
    <row r="41985" ht="15" hidden="1" customHeight="1" x14ac:dyDescent="0.25"/>
    <row r="41986" ht="15" hidden="1" customHeight="1" x14ac:dyDescent="0.25"/>
    <row r="41987" ht="15" hidden="1" customHeight="1" x14ac:dyDescent="0.25"/>
    <row r="41988" ht="15" hidden="1" customHeight="1" x14ac:dyDescent="0.25"/>
    <row r="41989" ht="15" hidden="1" customHeight="1" x14ac:dyDescent="0.25"/>
    <row r="41990" ht="15" hidden="1" customHeight="1" x14ac:dyDescent="0.25"/>
    <row r="41991" ht="15" hidden="1" customHeight="1" x14ac:dyDescent="0.25"/>
    <row r="41992" ht="15" hidden="1" customHeight="1" x14ac:dyDescent="0.25"/>
    <row r="41993" ht="15" hidden="1" customHeight="1" x14ac:dyDescent="0.25"/>
    <row r="41994" ht="15" hidden="1" customHeight="1" x14ac:dyDescent="0.25"/>
    <row r="41995" ht="15" hidden="1" customHeight="1" x14ac:dyDescent="0.25"/>
    <row r="41996" ht="15" hidden="1" customHeight="1" x14ac:dyDescent="0.25"/>
    <row r="41997" ht="15" hidden="1" customHeight="1" x14ac:dyDescent="0.25"/>
    <row r="41998" ht="15" hidden="1" customHeight="1" x14ac:dyDescent="0.25"/>
    <row r="41999" ht="15" hidden="1" customHeight="1" x14ac:dyDescent="0.25"/>
    <row r="42000" ht="15" hidden="1" customHeight="1" x14ac:dyDescent="0.25"/>
    <row r="42001" ht="15" hidden="1" customHeight="1" x14ac:dyDescent="0.25"/>
    <row r="42002" ht="15" hidden="1" customHeight="1" x14ac:dyDescent="0.25"/>
    <row r="42003" ht="15" hidden="1" customHeight="1" x14ac:dyDescent="0.25"/>
    <row r="42004" ht="15" hidden="1" customHeight="1" x14ac:dyDescent="0.25"/>
    <row r="42005" ht="15" hidden="1" customHeight="1" x14ac:dyDescent="0.25"/>
    <row r="42006" ht="15" hidden="1" customHeight="1" x14ac:dyDescent="0.25"/>
    <row r="42007" ht="15" hidden="1" customHeight="1" x14ac:dyDescent="0.25"/>
    <row r="42008" ht="15" hidden="1" customHeight="1" x14ac:dyDescent="0.25"/>
    <row r="42009" ht="15" hidden="1" customHeight="1" x14ac:dyDescent="0.25"/>
    <row r="42010" ht="15" hidden="1" customHeight="1" x14ac:dyDescent="0.25"/>
    <row r="42011" ht="15" hidden="1" customHeight="1" x14ac:dyDescent="0.25"/>
    <row r="42012" ht="15" hidden="1" customHeight="1" x14ac:dyDescent="0.25"/>
    <row r="42013" ht="15" hidden="1" customHeight="1" x14ac:dyDescent="0.25"/>
    <row r="42014" ht="15" hidden="1" customHeight="1" x14ac:dyDescent="0.25"/>
    <row r="42015" ht="15" hidden="1" customHeight="1" x14ac:dyDescent="0.25"/>
    <row r="42016" ht="15" hidden="1" customHeight="1" x14ac:dyDescent="0.25"/>
    <row r="42017" ht="15" hidden="1" customHeight="1" x14ac:dyDescent="0.25"/>
    <row r="42018" ht="15" hidden="1" customHeight="1" x14ac:dyDescent="0.25"/>
    <row r="42019" ht="15" hidden="1" customHeight="1" x14ac:dyDescent="0.25"/>
    <row r="42020" ht="15" hidden="1" customHeight="1" x14ac:dyDescent="0.25"/>
    <row r="42021" ht="15" hidden="1" customHeight="1" x14ac:dyDescent="0.25"/>
    <row r="42022" ht="15" hidden="1" customHeight="1" x14ac:dyDescent="0.25"/>
    <row r="42023" ht="15" hidden="1" customHeight="1" x14ac:dyDescent="0.25"/>
    <row r="42024" ht="15" hidden="1" customHeight="1" x14ac:dyDescent="0.25"/>
    <row r="42025" ht="15" hidden="1" customHeight="1" x14ac:dyDescent="0.25"/>
    <row r="42026" ht="15" hidden="1" customHeight="1" x14ac:dyDescent="0.25"/>
    <row r="42027" ht="15" hidden="1" customHeight="1" x14ac:dyDescent="0.25"/>
    <row r="42028" ht="15" hidden="1" customHeight="1" x14ac:dyDescent="0.25"/>
    <row r="42029" ht="15" hidden="1" customHeight="1" x14ac:dyDescent="0.25"/>
    <row r="42030" ht="15" hidden="1" customHeight="1" x14ac:dyDescent="0.25"/>
    <row r="42031" ht="15" hidden="1" customHeight="1" x14ac:dyDescent="0.25"/>
    <row r="42032" ht="15" hidden="1" customHeight="1" x14ac:dyDescent="0.25"/>
    <row r="42033" ht="15" hidden="1" customHeight="1" x14ac:dyDescent="0.25"/>
    <row r="42034" ht="15" hidden="1" customHeight="1" x14ac:dyDescent="0.25"/>
    <row r="42035" ht="15" hidden="1" customHeight="1" x14ac:dyDescent="0.25"/>
    <row r="42036" ht="15" hidden="1" customHeight="1" x14ac:dyDescent="0.25"/>
    <row r="42037" ht="15" hidden="1" customHeight="1" x14ac:dyDescent="0.25"/>
    <row r="42038" ht="15" hidden="1" customHeight="1" x14ac:dyDescent="0.25"/>
    <row r="42039" ht="15" hidden="1" customHeight="1" x14ac:dyDescent="0.25"/>
    <row r="42040" ht="15" hidden="1" customHeight="1" x14ac:dyDescent="0.25"/>
    <row r="42041" ht="15" hidden="1" customHeight="1" x14ac:dyDescent="0.25"/>
    <row r="42042" ht="15" hidden="1" customHeight="1" x14ac:dyDescent="0.25"/>
    <row r="42043" ht="15" hidden="1" customHeight="1" x14ac:dyDescent="0.25"/>
    <row r="42044" ht="15" hidden="1" customHeight="1" x14ac:dyDescent="0.25"/>
    <row r="42045" ht="15" hidden="1" customHeight="1" x14ac:dyDescent="0.25"/>
    <row r="42046" ht="15" hidden="1" customHeight="1" x14ac:dyDescent="0.25"/>
    <row r="42047" ht="15" hidden="1" customHeight="1" x14ac:dyDescent="0.25"/>
    <row r="42048" ht="15" hidden="1" customHeight="1" x14ac:dyDescent="0.25"/>
    <row r="42049" ht="15" hidden="1" customHeight="1" x14ac:dyDescent="0.25"/>
    <row r="42050" ht="15" hidden="1" customHeight="1" x14ac:dyDescent="0.25"/>
    <row r="42051" ht="15" hidden="1" customHeight="1" x14ac:dyDescent="0.25"/>
    <row r="42052" ht="15" hidden="1" customHeight="1" x14ac:dyDescent="0.25"/>
    <row r="42053" ht="15" hidden="1" customHeight="1" x14ac:dyDescent="0.25"/>
    <row r="42054" ht="15" hidden="1" customHeight="1" x14ac:dyDescent="0.25"/>
    <row r="42055" ht="15" hidden="1" customHeight="1" x14ac:dyDescent="0.25"/>
    <row r="42056" ht="15" hidden="1" customHeight="1" x14ac:dyDescent="0.25"/>
    <row r="42057" ht="15" hidden="1" customHeight="1" x14ac:dyDescent="0.25"/>
    <row r="42058" ht="15" hidden="1" customHeight="1" x14ac:dyDescent="0.25"/>
    <row r="42059" ht="15" hidden="1" customHeight="1" x14ac:dyDescent="0.25"/>
    <row r="42060" ht="15" hidden="1" customHeight="1" x14ac:dyDescent="0.25"/>
    <row r="42061" ht="15" hidden="1" customHeight="1" x14ac:dyDescent="0.25"/>
    <row r="42062" ht="15" hidden="1" customHeight="1" x14ac:dyDescent="0.25"/>
    <row r="42063" ht="15" hidden="1" customHeight="1" x14ac:dyDescent="0.25"/>
    <row r="42064" ht="15" hidden="1" customHeight="1" x14ac:dyDescent="0.25"/>
    <row r="42065" ht="15" hidden="1" customHeight="1" x14ac:dyDescent="0.25"/>
    <row r="42066" ht="15" hidden="1" customHeight="1" x14ac:dyDescent="0.25"/>
    <row r="42067" ht="15" hidden="1" customHeight="1" x14ac:dyDescent="0.25"/>
    <row r="42068" ht="15" hidden="1" customHeight="1" x14ac:dyDescent="0.25"/>
    <row r="42069" ht="15" hidden="1" customHeight="1" x14ac:dyDescent="0.25"/>
    <row r="42070" ht="15" hidden="1" customHeight="1" x14ac:dyDescent="0.25"/>
    <row r="42071" ht="15" hidden="1" customHeight="1" x14ac:dyDescent="0.25"/>
    <row r="42072" ht="15" hidden="1" customHeight="1" x14ac:dyDescent="0.25"/>
    <row r="42073" ht="15" hidden="1" customHeight="1" x14ac:dyDescent="0.25"/>
    <row r="42074" ht="15" hidden="1" customHeight="1" x14ac:dyDescent="0.25"/>
    <row r="42075" ht="15" hidden="1" customHeight="1" x14ac:dyDescent="0.25"/>
    <row r="42076" ht="15" hidden="1" customHeight="1" x14ac:dyDescent="0.25"/>
    <row r="42077" ht="15" hidden="1" customHeight="1" x14ac:dyDescent="0.25"/>
    <row r="42078" ht="15" hidden="1" customHeight="1" x14ac:dyDescent="0.25"/>
    <row r="42079" ht="15" hidden="1" customHeight="1" x14ac:dyDescent="0.25"/>
    <row r="42080" ht="15" hidden="1" customHeight="1" x14ac:dyDescent="0.25"/>
    <row r="42081" ht="15" hidden="1" customHeight="1" x14ac:dyDescent="0.25"/>
    <row r="42082" ht="15" hidden="1" customHeight="1" x14ac:dyDescent="0.25"/>
    <row r="42083" ht="15" hidden="1" customHeight="1" x14ac:dyDescent="0.25"/>
    <row r="42084" ht="15" hidden="1" customHeight="1" x14ac:dyDescent="0.25"/>
    <row r="42085" ht="15" hidden="1" customHeight="1" x14ac:dyDescent="0.25"/>
    <row r="42086" ht="15" hidden="1" customHeight="1" x14ac:dyDescent="0.25"/>
    <row r="42087" ht="15" hidden="1" customHeight="1" x14ac:dyDescent="0.25"/>
    <row r="42088" ht="15" hidden="1" customHeight="1" x14ac:dyDescent="0.25"/>
    <row r="42089" ht="15" hidden="1" customHeight="1" x14ac:dyDescent="0.25"/>
    <row r="42090" ht="15" hidden="1" customHeight="1" x14ac:dyDescent="0.25"/>
    <row r="42091" ht="15" hidden="1" customHeight="1" x14ac:dyDescent="0.25"/>
    <row r="42092" ht="15" hidden="1" customHeight="1" x14ac:dyDescent="0.25"/>
    <row r="42093" ht="15" hidden="1" customHeight="1" x14ac:dyDescent="0.25"/>
    <row r="42094" ht="15" hidden="1" customHeight="1" x14ac:dyDescent="0.25"/>
    <row r="42095" ht="15" hidden="1" customHeight="1" x14ac:dyDescent="0.25"/>
    <row r="42096" ht="15" hidden="1" customHeight="1" x14ac:dyDescent="0.25"/>
    <row r="42097" ht="15" hidden="1" customHeight="1" x14ac:dyDescent="0.25"/>
    <row r="42098" ht="15" hidden="1" customHeight="1" x14ac:dyDescent="0.25"/>
    <row r="42099" ht="15" hidden="1" customHeight="1" x14ac:dyDescent="0.25"/>
    <row r="42100" ht="15" hidden="1" customHeight="1" x14ac:dyDescent="0.25"/>
    <row r="42101" ht="15" hidden="1" customHeight="1" x14ac:dyDescent="0.25"/>
    <row r="42102" ht="15" hidden="1" customHeight="1" x14ac:dyDescent="0.25"/>
    <row r="42103" ht="15" hidden="1" customHeight="1" x14ac:dyDescent="0.25"/>
    <row r="42104" ht="15" hidden="1" customHeight="1" x14ac:dyDescent="0.25"/>
    <row r="42105" ht="15" hidden="1" customHeight="1" x14ac:dyDescent="0.25"/>
    <row r="42106" ht="15" hidden="1" customHeight="1" x14ac:dyDescent="0.25"/>
    <row r="42107" ht="15" hidden="1" customHeight="1" x14ac:dyDescent="0.25"/>
    <row r="42108" ht="15" hidden="1" customHeight="1" x14ac:dyDescent="0.25"/>
    <row r="42109" ht="15" hidden="1" customHeight="1" x14ac:dyDescent="0.25"/>
    <row r="42110" ht="15" hidden="1" customHeight="1" x14ac:dyDescent="0.25"/>
    <row r="42111" ht="15" hidden="1" customHeight="1" x14ac:dyDescent="0.25"/>
    <row r="42112" ht="15" hidden="1" customHeight="1" x14ac:dyDescent="0.25"/>
    <row r="42113" ht="15" hidden="1" customHeight="1" x14ac:dyDescent="0.25"/>
    <row r="42114" ht="15" hidden="1" customHeight="1" x14ac:dyDescent="0.25"/>
    <row r="42115" ht="15" hidden="1" customHeight="1" x14ac:dyDescent="0.25"/>
    <row r="42116" ht="15" hidden="1" customHeight="1" x14ac:dyDescent="0.25"/>
    <row r="42117" ht="15" hidden="1" customHeight="1" x14ac:dyDescent="0.25"/>
    <row r="42118" ht="15" hidden="1" customHeight="1" x14ac:dyDescent="0.25"/>
    <row r="42119" ht="15" hidden="1" customHeight="1" x14ac:dyDescent="0.25"/>
    <row r="42120" ht="15" hidden="1" customHeight="1" x14ac:dyDescent="0.25"/>
    <row r="42121" ht="15" hidden="1" customHeight="1" x14ac:dyDescent="0.25"/>
    <row r="42122" ht="15" hidden="1" customHeight="1" x14ac:dyDescent="0.25"/>
    <row r="42123" ht="15" hidden="1" customHeight="1" x14ac:dyDescent="0.25"/>
    <row r="42124" ht="15" hidden="1" customHeight="1" x14ac:dyDescent="0.25"/>
    <row r="42125" ht="15" hidden="1" customHeight="1" x14ac:dyDescent="0.25"/>
    <row r="42126" ht="15" hidden="1" customHeight="1" x14ac:dyDescent="0.25"/>
    <row r="42127" ht="15" hidden="1" customHeight="1" x14ac:dyDescent="0.25"/>
    <row r="42128" ht="15" hidden="1" customHeight="1" x14ac:dyDescent="0.25"/>
    <row r="42129" ht="15" hidden="1" customHeight="1" x14ac:dyDescent="0.25"/>
    <row r="42130" ht="15" hidden="1" customHeight="1" x14ac:dyDescent="0.25"/>
    <row r="42131" ht="15" hidden="1" customHeight="1" x14ac:dyDescent="0.25"/>
    <row r="42132" ht="15" hidden="1" customHeight="1" x14ac:dyDescent="0.25"/>
    <row r="42133" ht="15" hidden="1" customHeight="1" x14ac:dyDescent="0.25"/>
    <row r="42134" ht="15" hidden="1" customHeight="1" x14ac:dyDescent="0.25"/>
    <row r="42135" ht="15" hidden="1" customHeight="1" x14ac:dyDescent="0.25"/>
    <row r="42136" ht="15" hidden="1" customHeight="1" x14ac:dyDescent="0.25"/>
    <row r="42137" ht="15" hidden="1" customHeight="1" x14ac:dyDescent="0.25"/>
    <row r="42138" ht="15" hidden="1" customHeight="1" x14ac:dyDescent="0.25"/>
    <row r="42139" ht="15" hidden="1" customHeight="1" x14ac:dyDescent="0.25"/>
    <row r="42140" ht="15" hidden="1" customHeight="1" x14ac:dyDescent="0.25"/>
    <row r="42141" ht="15" hidden="1" customHeight="1" x14ac:dyDescent="0.25"/>
    <row r="42142" ht="15" hidden="1" customHeight="1" x14ac:dyDescent="0.25"/>
    <row r="42143" ht="15" hidden="1" customHeight="1" x14ac:dyDescent="0.25"/>
    <row r="42144" ht="15" hidden="1" customHeight="1" x14ac:dyDescent="0.25"/>
    <row r="42145" ht="15" hidden="1" customHeight="1" x14ac:dyDescent="0.25"/>
    <row r="42146" ht="15" hidden="1" customHeight="1" x14ac:dyDescent="0.25"/>
    <row r="42147" ht="15" hidden="1" customHeight="1" x14ac:dyDescent="0.25"/>
    <row r="42148" ht="15" hidden="1" customHeight="1" x14ac:dyDescent="0.25"/>
    <row r="42149" ht="15" hidden="1" customHeight="1" x14ac:dyDescent="0.25"/>
    <row r="42150" ht="15" hidden="1" customHeight="1" x14ac:dyDescent="0.25"/>
    <row r="42151" ht="15" hidden="1" customHeight="1" x14ac:dyDescent="0.25"/>
    <row r="42152" ht="15" hidden="1" customHeight="1" x14ac:dyDescent="0.25"/>
    <row r="42153" ht="15" hidden="1" customHeight="1" x14ac:dyDescent="0.25"/>
    <row r="42154" ht="15" hidden="1" customHeight="1" x14ac:dyDescent="0.25"/>
    <row r="42155" ht="15" hidden="1" customHeight="1" x14ac:dyDescent="0.25"/>
    <row r="42156" ht="15" hidden="1" customHeight="1" x14ac:dyDescent="0.25"/>
    <row r="42157" ht="15" hidden="1" customHeight="1" x14ac:dyDescent="0.25"/>
    <row r="42158" ht="15" hidden="1" customHeight="1" x14ac:dyDescent="0.25"/>
    <row r="42159" ht="15" hidden="1" customHeight="1" x14ac:dyDescent="0.25"/>
    <row r="42160" ht="15" hidden="1" customHeight="1" x14ac:dyDescent="0.25"/>
    <row r="42161" ht="15" hidden="1" customHeight="1" x14ac:dyDescent="0.25"/>
    <row r="42162" ht="15" hidden="1" customHeight="1" x14ac:dyDescent="0.25"/>
    <row r="42163" ht="15" hidden="1" customHeight="1" x14ac:dyDescent="0.25"/>
    <row r="42164" ht="15" hidden="1" customHeight="1" x14ac:dyDescent="0.25"/>
    <row r="42165" ht="15" hidden="1" customHeight="1" x14ac:dyDescent="0.25"/>
    <row r="42166" ht="15" hidden="1" customHeight="1" x14ac:dyDescent="0.25"/>
    <row r="42167" ht="15" hidden="1" customHeight="1" x14ac:dyDescent="0.25"/>
    <row r="42168" ht="15" hidden="1" customHeight="1" x14ac:dyDescent="0.25"/>
    <row r="42169" ht="15" hidden="1" customHeight="1" x14ac:dyDescent="0.25"/>
    <row r="42170" ht="15" hidden="1" customHeight="1" x14ac:dyDescent="0.25"/>
    <row r="42171" ht="15" hidden="1" customHeight="1" x14ac:dyDescent="0.25"/>
    <row r="42172" ht="15" hidden="1" customHeight="1" x14ac:dyDescent="0.25"/>
    <row r="42173" ht="15" hidden="1" customHeight="1" x14ac:dyDescent="0.25"/>
    <row r="42174" ht="15" hidden="1" customHeight="1" x14ac:dyDescent="0.25"/>
    <row r="42175" ht="15" hidden="1" customHeight="1" x14ac:dyDescent="0.25"/>
    <row r="42176" ht="15" hidden="1" customHeight="1" x14ac:dyDescent="0.25"/>
    <row r="42177" ht="15" hidden="1" customHeight="1" x14ac:dyDescent="0.25"/>
    <row r="42178" ht="15" hidden="1" customHeight="1" x14ac:dyDescent="0.25"/>
    <row r="42179" ht="15" hidden="1" customHeight="1" x14ac:dyDescent="0.25"/>
    <row r="42180" ht="15" hidden="1" customHeight="1" x14ac:dyDescent="0.25"/>
    <row r="42181" ht="15" hidden="1" customHeight="1" x14ac:dyDescent="0.25"/>
    <row r="42182" ht="15" hidden="1" customHeight="1" x14ac:dyDescent="0.25"/>
    <row r="42183" ht="15" hidden="1" customHeight="1" x14ac:dyDescent="0.25"/>
    <row r="42184" ht="15" hidden="1" customHeight="1" x14ac:dyDescent="0.25"/>
    <row r="42185" ht="15" hidden="1" customHeight="1" x14ac:dyDescent="0.25"/>
    <row r="42186" ht="15" hidden="1" customHeight="1" x14ac:dyDescent="0.25"/>
    <row r="42187" ht="15" hidden="1" customHeight="1" x14ac:dyDescent="0.25"/>
    <row r="42188" ht="15" hidden="1" customHeight="1" x14ac:dyDescent="0.25"/>
    <row r="42189" ht="15" hidden="1" customHeight="1" x14ac:dyDescent="0.25"/>
    <row r="42190" ht="15" hidden="1" customHeight="1" x14ac:dyDescent="0.25"/>
    <row r="42191" ht="15" hidden="1" customHeight="1" x14ac:dyDescent="0.25"/>
    <row r="42192" ht="15" hidden="1" customHeight="1" x14ac:dyDescent="0.25"/>
    <row r="42193" ht="15" hidden="1" customHeight="1" x14ac:dyDescent="0.25"/>
    <row r="42194" ht="15" hidden="1" customHeight="1" x14ac:dyDescent="0.25"/>
    <row r="42195" ht="15" hidden="1" customHeight="1" x14ac:dyDescent="0.25"/>
    <row r="42196" ht="15" hidden="1" customHeight="1" x14ac:dyDescent="0.25"/>
    <row r="42197" ht="15" hidden="1" customHeight="1" x14ac:dyDescent="0.25"/>
    <row r="42198" ht="15" hidden="1" customHeight="1" x14ac:dyDescent="0.25"/>
    <row r="42199" ht="15" hidden="1" customHeight="1" x14ac:dyDescent="0.25"/>
    <row r="42200" ht="15" hidden="1" customHeight="1" x14ac:dyDescent="0.25"/>
    <row r="42201" ht="15" hidden="1" customHeight="1" x14ac:dyDescent="0.25"/>
    <row r="42202" ht="15" hidden="1" customHeight="1" x14ac:dyDescent="0.25"/>
    <row r="42203" ht="15" hidden="1" customHeight="1" x14ac:dyDescent="0.25"/>
    <row r="42204" ht="15" hidden="1" customHeight="1" x14ac:dyDescent="0.25"/>
    <row r="42205" ht="15" hidden="1" customHeight="1" x14ac:dyDescent="0.25"/>
    <row r="42206" ht="15" hidden="1" customHeight="1" x14ac:dyDescent="0.25"/>
    <row r="42207" ht="15" hidden="1" customHeight="1" x14ac:dyDescent="0.25"/>
    <row r="42208" ht="15" hidden="1" customHeight="1" x14ac:dyDescent="0.25"/>
    <row r="42209" ht="15" hidden="1" customHeight="1" x14ac:dyDescent="0.25"/>
    <row r="42210" ht="15" hidden="1" customHeight="1" x14ac:dyDescent="0.25"/>
    <row r="42211" ht="15" hidden="1" customHeight="1" x14ac:dyDescent="0.25"/>
    <row r="42212" ht="15" hidden="1" customHeight="1" x14ac:dyDescent="0.25"/>
    <row r="42213" ht="15" hidden="1" customHeight="1" x14ac:dyDescent="0.25"/>
    <row r="42214" ht="15" hidden="1" customHeight="1" x14ac:dyDescent="0.25"/>
    <row r="42215" ht="15" hidden="1" customHeight="1" x14ac:dyDescent="0.25"/>
    <row r="42216" ht="15" hidden="1" customHeight="1" x14ac:dyDescent="0.25"/>
    <row r="42217" ht="15" hidden="1" customHeight="1" x14ac:dyDescent="0.25"/>
    <row r="42218" ht="15" hidden="1" customHeight="1" x14ac:dyDescent="0.25"/>
    <row r="42219" ht="15" hidden="1" customHeight="1" x14ac:dyDescent="0.25"/>
    <row r="42220" ht="15" hidden="1" customHeight="1" x14ac:dyDescent="0.25"/>
    <row r="42221" ht="15" hidden="1" customHeight="1" x14ac:dyDescent="0.25"/>
    <row r="42222" ht="15" hidden="1" customHeight="1" x14ac:dyDescent="0.25"/>
    <row r="42223" ht="15" hidden="1" customHeight="1" x14ac:dyDescent="0.25"/>
    <row r="42224" ht="15" hidden="1" customHeight="1" x14ac:dyDescent="0.25"/>
    <row r="42225" ht="15" hidden="1" customHeight="1" x14ac:dyDescent="0.25"/>
    <row r="42226" ht="15" hidden="1" customHeight="1" x14ac:dyDescent="0.25"/>
    <row r="42227" ht="15" hidden="1" customHeight="1" x14ac:dyDescent="0.25"/>
    <row r="42228" ht="15" hidden="1" customHeight="1" x14ac:dyDescent="0.25"/>
    <row r="42229" ht="15" hidden="1" customHeight="1" x14ac:dyDescent="0.25"/>
    <row r="42230" ht="15" hidden="1" customHeight="1" x14ac:dyDescent="0.25"/>
    <row r="42231" ht="15" hidden="1" customHeight="1" x14ac:dyDescent="0.25"/>
    <row r="42232" ht="15" hidden="1" customHeight="1" x14ac:dyDescent="0.25"/>
    <row r="42233" ht="15" hidden="1" customHeight="1" x14ac:dyDescent="0.25"/>
    <row r="42234" ht="15" hidden="1" customHeight="1" x14ac:dyDescent="0.25"/>
    <row r="42235" ht="15" hidden="1" customHeight="1" x14ac:dyDescent="0.25"/>
    <row r="42236" ht="15" hidden="1" customHeight="1" x14ac:dyDescent="0.25"/>
    <row r="42237" ht="15" hidden="1" customHeight="1" x14ac:dyDescent="0.25"/>
    <row r="42238" ht="15" hidden="1" customHeight="1" x14ac:dyDescent="0.25"/>
    <row r="42239" ht="15" hidden="1" customHeight="1" x14ac:dyDescent="0.25"/>
    <row r="42240" ht="15" hidden="1" customHeight="1" x14ac:dyDescent="0.25"/>
    <row r="42241" ht="15" hidden="1" customHeight="1" x14ac:dyDescent="0.25"/>
    <row r="42242" ht="15" hidden="1" customHeight="1" x14ac:dyDescent="0.25"/>
    <row r="42243" ht="15" hidden="1" customHeight="1" x14ac:dyDescent="0.25"/>
    <row r="42244" ht="15" hidden="1" customHeight="1" x14ac:dyDescent="0.25"/>
    <row r="42245" ht="15" hidden="1" customHeight="1" x14ac:dyDescent="0.25"/>
    <row r="42246" ht="15" hidden="1" customHeight="1" x14ac:dyDescent="0.25"/>
    <row r="42247" ht="15" hidden="1" customHeight="1" x14ac:dyDescent="0.25"/>
    <row r="42248" ht="15" hidden="1" customHeight="1" x14ac:dyDescent="0.25"/>
    <row r="42249" ht="15" hidden="1" customHeight="1" x14ac:dyDescent="0.25"/>
    <row r="42250" ht="15" hidden="1" customHeight="1" x14ac:dyDescent="0.25"/>
    <row r="42251" ht="15" hidden="1" customHeight="1" x14ac:dyDescent="0.25"/>
    <row r="42252" ht="15" hidden="1" customHeight="1" x14ac:dyDescent="0.25"/>
    <row r="42253" ht="15" hidden="1" customHeight="1" x14ac:dyDescent="0.25"/>
    <row r="42254" ht="15" hidden="1" customHeight="1" x14ac:dyDescent="0.25"/>
    <row r="42255" ht="15" hidden="1" customHeight="1" x14ac:dyDescent="0.25"/>
    <row r="42256" ht="15" hidden="1" customHeight="1" x14ac:dyDescent="0.25"/>
    <row r="42257" ht="15" hidden="1" customHeight="1" x14ac:dyDescent="0.25"/>
    <row r="42258" ht="15" hidden="1" customHeight="1" x14ac:dyDescent="0.25"/>
    <row r="42259" ht="15" hidden="1" customHeight="1" x14ac:dyDescent="0.25"/>
    <row r="42260" ht="15" hidden="1" customHeight="1" x14ac:dyDescent="0.25"/>
    <row r="42261" ht="15" hidden="1" customHeight="1" x14ac:dyDescent="0.25"/>
    <row r="42262" ht="15" hidden="1" customHeight="1" x14ac:dyDescent="0.25"/>
    <row r="42263" ht="15" hidden="1" customHeight="1" x14ac:dyDescent="0.25"/>
    <row r="42264" ht="15" hidden="1" customHeight="1" x14ac:dyDescent="0.25"/>
    <row r="42265" ht="15" hidden="1" customHeight="1" x14ac:dyDescent="0.25"/>
    <row r="42266" ht="15" hidden="1" customHeight="1" x14ac:dyDescent="0.25"/>
    <row r="42267" ht="15" hidden="1" customHeight="1" x14ac:dyDescent="0.25"/>
    <row r="42268" ht="15" hidden="1" customHeight="1" x14ac:dyDescent="0.25"/>
    <row r="42269" ht="15" hidden="1" customHeight="1" x14ac:dyDescent="0.25"/>
    <row r="42270" ht="15" hidden="1" customHeight="1" x14ac:dyDescent="0.25"/>
    <row r="42271" ht="15" hidden="1" customHeight="1" x14ac:dyDescent="0.25"/>
    <row r="42272" ht="15" hidden="1" customHeight="1" x14ac:dyDescent="0.25"/>
    <row r="42273" ht="15" hidden="1" customHeight="1" x14ac:dyDescent="0.25"/>
    <row r="42274" ht="15" hidden="1" customHeight="1" x14ac:dyDescent="0.25"/>
    <row r="42275" ht="15" hidden="1" customHeight="1" x14ac:dyDescent="0.25"/>
    <row r="42276" ht="15" hidden="1" customHeight="1" x14ac:dyDescent="0.25"/>
    <row r="42277" ht="15" hidden="1" customHeight="1" x14ac:dyDescent="0.25"/>
    <row r="42278" ht="15" hidden="1" customHeight="1" x14ac:dyDescent="0.25"/>
    <row r="42279" ht="15" hidden="1" customHeight="1" x14ac:dyDescent="0.25"/>
    <row r="42280" ht="15" hidden="1" customHeight="1" x14ac:dyDescent="0.25"/>
    <row r="42281" ht="15" hidden="1" customHeight="1" x14ac:dyDescent="0.25"/>
    <row r="42282" ht="15" hidden="1" customHeight="1" x14ac:dyDescent="0.25"/>
    <row r="42283" ht="15" hidden="1" customHeight="1" x14ac:dyDescent="0.25"/>
    <row r="42284" ht="15" hidden="1" customHeight="1" x14ac:dyDescent="0.25"/>
    <row r="42285" ht="15" hidden="1" customHeight="1" x14ac:dyDescent="0.25"/>
    <row r="42286" ht="15" hidden="1" customHeight="1" x14ac:dyDescent="0.25"/>
    <row r="42287" ht="15" hidden="1" customHeight="1" x14ac:dyDescent="0.25"/>
    <row r="42288" ht="15" hidden="1" customHeight="1" x14ac:dyDescent="0.25"/>
    <row r="42289" ht="15" hidden="1" customHeight="1" x14ac:dyDescent="0.25"/>
    <row r="42290" ht="15" hidden="1" customHeight="1" x14ac:dyDescent="0.25"/>
    <row r="42291" ht="15" hidden="1" customHeight="1" x14ac:dyDescent="0.25"/>
    <row r="42292" ht="15" hidden="1" customHeight="1" x14ac:dyDescent="0.25"/>
    <row r="42293" ht="15" hidden="1" customHeight="1" x14ac:dyDescent="0.25"/>
    <row r="42294" ht="15" hidden="1" customHeight="1" x14ac:dyDescent="0.25"/>
    <row r="42295" ht="15" hidden="1" customHeight="1" x14ac:dyDescent="0.25"/>
    <row r="42296" ht="15" hidden="1" customHeight="1" x14ac:dyDescent="0.25"/>
    <row r="42297" ht="15" hidden="1" customHeight="1" x14ac:dyDescent="0.25"/>
    <row r="42298" ht="15" hidden="1" customHeight="1" x14ac:dyDescent="0.25"/>
    <row r="42299" ht="15" hidden="1" customHeight="1" x14ac:dyDescent="0.25"/>
    <row r="42300" ht="15" hidden="1" customHeight="1" x14ac:dyDescent="0.25"/>
    <row r="42301" ht="15" hidden="1" customHeight="1" x14ac:dyDescent="0.25"/>
    <row r="42302" ht="15" hidden="1" customHeight="1" x14ac:dyDescent="0.25"/>
    <row r="42303" ht="15" hidden="1" customHeight="1" x14ac:dyDescent="0.25"/>
    <row r="42304" ht="15" hidden="1" customHeight="1" x14ac:dyDescent="0.25"/>
    <row r="42305" ht="15" hidden="1" customHeight="1" x14ac:dyDescent="0.25"/>
    <row r="42306" ht="15" hidden="1" customHeight="1" x14ac:dyDescent="0.25"/>
    <row r="42307" ht="15" hidden="1" customHeight="1" x14ac:dyDescent="0.25"/>
    <row r="42308" ht="15" hidden="1" customHeight="1" x14ac:dyDescent="0.25"/>
    <row r="42309" ht="15" hidden="1" customHeight="1" x14ac:dyDescent="0.25"/>
    <row r="42310" ht="15" hidden="1" customHeight="1" x14ac:dyDescent="0.25"/>
    <row r="42311" ht="15" hidden="1" customHeight="1" x14ac:dyDescent="0.25"/>
    <row r="42312" ht="15" hidden="1" customHeight="1" x14ac:dyDescent="0.25"/>
    <row r="42313" ht="15" hidden="1" customHeight="1" x14ac:dyDescent="0.25"/>
    <row r="42314" ht="15" hidden="1" customHeight="1" x14ac:dyDescent="0.25"/>
    <row r="42315" ht="15" hidden="1" customHeight="1" x14ac:dyDescent="0.25"/>
    <row r="42316" ht="15" hidden="1" customHeight="1" x14ac:dyDescent="0.25"/>
    <row r="42317" ht="15" hidden="1" customHeight="1" x14ac:dyDescent="0.25"/>
    <row r="42318" ht="15" hidden="1" customHeight="1" x14ac:dyDescent="0.25"/>
    <row r="42319" ht="15" hidden="1" customHeight="1" x14ac:dyDescent="0.25"/>
    <row r="42320" ht="15" hidden="1" customHeight="1" x14ac:dyDescent="0.25"/>
    <row r="42321" ht="15" hidden="1" customHeight="1" x14ac:dyDescent="0.25"/>
    <row r="42322" ht="15" hidden="1" customHeight="1" x14ac:dyDescent="0.25"/>
    <row r="42323" ht="15" hidden="1" customHeight="1" x14ac:dyDescent="0.25"/>
    <row r="42324" ht="15" hidden="1" customHeight="1" x14ac:dyDescent="0.25"/>
    <row r="42325" ht="15" hidden="1" customHeight="1" x14ac:dyDescent="0.25"/>
    <row r="42326" ht="15" hidden="1" customHeight="1" x14ac:dyDescent="0.25"/>
    <row r="42327" ht="15" hidden="1" customHeight="1" x14ac:dyDescent="0.25"/>
    <row r="42328" ht="15" hidden="1" customHeight="1" x14ac:dyDescent="0.25"/>
    <row r="42329" ht="15" hidden="1" customHeight="1" x14ac:dyDescent="0.25"/>
    <row r="42330" ht="15" hidden="1" customHeight="1" x14ac:dyDescent="0.25"/>
    <row r="42331" ht="15" hidden="1" customHeight="1" x14ac:dyDescent="0.25"/>
    <row r="42332" ht="15" hidden="1" customHeight="1" x14ac:dyDescent="0.25"/>
    <row r="42333" ht="15" hidden="1" customHeight="1" x14ac:dyDescent="0.25"/>
    <row r="42334" ht="15" hidden="1" customHeight="1" x14ac:dyDescent="0.25"/>
    <row r="42335" ht="15" hidden="1" customHeight="1" x14ac:dyDescent="0.25"/>
    <row r="42336" ht="15" hidden="1" customHeight="1" x14ac:dyDescent="0.25"/>
    <row r="42337" ht="15" hidden="1" customHeight="1" x14ac:dyDescent="0.25"/>
    <row r="42338" ht="15" hidden="1" customHeight="1" x14ac:dyDescent="0.25"/>
    <row r="42339" ht="15" hidden="1" customHeight="1" x14ac:dyDescent="0.25"/>
    <row r="42340" ht="15" hidden="1" customHeight="1" x14ac:dyDescent="0.25"/>
    <row r="42341" ht="15" hidden="1" customHeight="1" x14ac:dyDescent="0.25"/>
    <row r="42342" ht="15" hidden="1" customHeight="1" x14ac:dyDescent="0.25"/>
    <row r="42343" ht="15" hidden="1" customHeight="1" x14ac:dyDescent="0.25"/>
    <row r="42344" ht="15" hidden="1" customHeight="1" x14ac:dyDescent="0.25"/>
    <row r="42345" ht="15" hidden="1" customHeight="1" x14ac:dyDescent="0.25"/>
    <row r="42346" ht="15" hidden="1" customHeight="1" x14ac:dyDescent="0.25"/>
    <row r="42347" ht="15" hidden="1" customHeight="1" x14ac:dyDescent="0.25"/>
    <row r="42348" ht="15" hidden="1" customHeight="1" x14ac:dyDescent="0.25"/>
    <row r="42349" ht="15" hidden="1" customHeight="1" x14ac:dyDescent="0.25"/>
    <row r="42350" ht="15" hidden="1" customHeight="1" x14ac:dyDescent="0.25"/>
    <row r="42351" ht="15" hidden="1" customHeight="1" x14ac:dyDescent="0.25"/>
    <row r="42352" ht="15" hidden="1" customHeight="1" x14ac:dyDescent="0.25"/>
    <row r="42353" ht="15" hidden="1" customHeight="1" x14ac:dyDescent="0.25"/>
    <row r="42354" ht="15" hidden="1" customHeight="1" x14ac:dyDescent="0.25"/>
    <row r="42355" ht="15" hidden="1" customHeight="1" x14ac:dyDescent="0.25"/>
    <row r="42356" ht="15" hidden="1" customHeight="1" x14ac:dyDescent="0.25"/>
    <row r="42357" ht="15" hidden="1" customHeight="1" x14ac:dyDescent="0.25"/>
    <row r="42358" ht="15" hidden="1" customHeight="1" x14ac:dyDescent="0.25"/>
    <row r="42359" ht="15" hidden="1" customHeight="1" x14ac:dyDescent="0.25"/>
    <row r="42360" ht="15" hidden="1" customHeight="1" x14ac:dyDescent="0.25"/>
    <row r="42361" ht="15" hidden="1" customHeight="1" x14ac:dyDescent="0.25"/>
    <row r="42362" ht="15" hidden="1" customHeight="1" x14ac:dyDescent="0.25"/>
    <row r="42363" ht="15" hidden="1" customHeight="1" x14ac:dyDescent="0.25"/>
    <row r="42364" ht="15" hidden="1" customHeight="1" x14ac:dyDescent="0.25"/>
    <row r="42365" ht="15" hidden="1" customHeight="1" x14ac:dyDescent="0.25"/>
    <row r="42366" ht="15" hidden="1" customHeight="1" x14ac:dyDescent="0.25"/>
    <row r="42367" ht="15" hidden="1" customHeight="1" x14ac:dyDescent="0.25"/>
    <row r="42368" ht="15" hidden="1" customHeight="1" x14ac:dyDescent="0.25"/>
    <row r="42369" ht="15" hidden="1" customHeight="1" x14ac:dyDescent="0.25"/>
    <row r="42370" ht="15" hidden="1" customHeight="1" x14ac:dyDescent="0.25"/>
    <row r="42371" ht="15" hidden="1" customHeight="1" x14ac:dyDescent="0.25"/>
    <row r="42372" ht="15" hidden="1" customHeight="1" x14ac:dyDescent="0.25"/>
    <row r="42373" ht="15" hidden="1" customHeight="1" x14ac:dyDescent="0.25"/>
    <row r="42374" ht="15" hidden="1" customHeight="1" x14ac:dyDescent="0.25"/>
    <row r="42375" ht="15" hidden="1" customHeight="1" x14ac:dyDescent="0.25"/>
    <row r="42376" ht="15" hidden="1" customHeight="1" x14ac:dyDescent="0.25"/>
    <row r="42377" ht="15" hidden="1" customHeight="1" x14ac:dyDescent="0.25"/>
    <row r="42378" ht="15" hidden="1" customHeight="1" x14ac:dyDescent="0.25"/>
    <row r="42379" ht="15" hidden="1" customHeight="1" x14ac:dyDescent="0.25"/>
    <row r="42380" ht="15" hidden="1" customHeight="1" x14ac:dyDescent="0.25"/>
    <row r="42381" ht="15" hidden="1" customHeight="1" x14ac:dyDescent="0.25"/>
    <row r="42382" ht="15" hidden="1" customHeight="1" x14ac:dyDescent="0.25"/>
    <row r="42383" ht="15" hidden="1" customHeight="1" x14ac:dyDescent="0.25"/>
    <row r="42384" ht="15" hidden="1" customHeight="1" x14ac:dyDescent="0.25"/>
    <row r="42385" ht="15" hidden="1" customHeight="1" x14ac:dyDescent="0.25"/>
    <row r="42386" ht="15" hidden="1" customHeight="1" x14ac:dyDescent="0.25"/>
    <row r="42387" ht="15" hidden="1" customHeight="1" x14ac:dyDescent="0.25"/>
    <row r="42388" ht="15" hidden="1" customHeight="1" x14ac:dyDescent="0.25"/>
    <row r="42389" ht="15" hidden="1" customHeight="1" x14ac:dyDescent="0.25"/>
    <row r="42390" ht="15" hidden="1" customHeight="1" x14ac:dyDescent="0.25"/>
    <row r="42391" ht="15" hidden="1" customHeight="1" x14ac:dyDescent="0.25"/>
    <row r="42392" ht="15" hidden="1" customHeight="1" x14ac:dyDescent="0.25"/>
    <row r="42393" ht="15" hidden="1" customHeight="1" x14ac:dyDescent="0.25"/>
    <row r="42394" ht="15" hidden="1" customHeight="1" x14ac:dyDescent="0.25"/>
    <row r="42395" ht="15" hidden="1" customHeight="1" x14ac:dyDescent="0.25"/>
    <row r="42396" ht="15" hidden="1" customHeight="1" x14ac:dyDescent="0.25"/>
    <row r="42397" ht="15" hidden="1" customHeight="1" x14ac:dyDescent="0.25"/>
    <row r="42398" ht="15" hidden="1" customHeight="1" x14ac:dyDescent="0.25"/>
    <row r="42399" ht="15" hidden="1" customHeight="1" x14ac:dyDescent="0.25"/>
    <row r="42400" ht="15" hidden="1" customHeight="1" x14ac:dyDescent="0.25"/>
    <row r="42401" ht="15" hidden="1" customHeight="1" x14ac:dyDescent="0.25"/>
    <row r="42402" ht="15" hidden="1" customHeight="1" x14ac:dyDescent="0.25"/>
    <row r="42403" ht="15" hidden="1" customHeight="1" x14ac:dyDescent="0.25"/>
    <row r="42404" ht="15" hidden="1" customHeight="1" x14ac:dyDescent="0.25"/>
    <row r="42405" ht="15" hidden="1" customHeight="1" x14ac:dyDescent="0.25"/>
    <row r="42406" ht="15" hidden="1" customHeight="1" x14ac:dyDescent="0.25"/>
    <row r="42407" ht="15" hidden="1" customHeight="1" x14ac:dyDescent="0.25"/>
    <row r="42408" ht="15" hidden="1" customHeight="1" x14ac:dyDescent="0.25"/>
    <row r="42409" ht="15" hidden="1" customHeight="1" x14ac:dyDescent="0.25"/>
    <row r="42410" ht="15" hidden="1" customHeight="1" x14ac:dyDescent="0.25"/>
    <row r="42411" ht="15" hidden="1" customHeight="1" x14ac:dyDescent="0.25"/>
    <row r="42412" ht="15" hidden="1" customHeight="1" x14ac:dyDescent="0.25"/>
    <row r="42413" ht="15" hidden="1" customHeight="1" x14ac:dyDescent="0.25"/>
    <row r="42414" ht="15" hidden="1" customHeight="1" x14ac:dyDescent="0.25"/>
    <row r="42415" ht="15" hidden="1" customHeight="1" x14ac:dyDescent="0.25"/>
    <row r="42416" ht="15" hidden="1" customHeight="1" x14ac:dyDescent="0.25"/>
    <row r="42417" ht="15" hidden="1" customHeight="1" x14ac:dyDescent="0.25"/>
    <row r="42418" ht="15" hidden="1" customHeight="1" x14ac:dyDescent="0.25"/>
    <row r="42419" ht="15" hidden="1" customHeight="1" x14ac:dyDescent="0.25"/>
    <row r="42420" ht="15" hidden="1" customHeight="1" x14ac:dyDescent="0.25"/>
    <row r="42421" ht="15" hidden="1" customHeight="1" x14ac:dyDescent="0.25"/>
    <row r="42422" ht="15" hidden="1" customHeight="1" x14ac:dyDescent="0.25"/>
    <row r="42423" ht="15" hidden="1" customHeight="1" x14ac:dyDescent="0.25"/>
    <row r="42424" ht="15" hidden="1" customHeight="1" x14ac:dyDescent="0.25"/>
    <row r="42425" ht="15" hidden="1" customHeight="1" x14ac:dyDescent="0.25"/>
    <row r="42426" ht="15" hidden="1" customHeight="1" x14ac:dyDescent="0.25"/>
    <row r="42427" ht="15" hidden="1" customHeight="1" x14ac:dyDescent="0.25"/>
    <row r="42428" ht="15" hidden="1" customHeight="1" x14ac:dyDescent="0.25"/>
    <row r="42429" ht="15" hidden="1" customHeight="1" x14ac:dyDescent="0.25"/>
    <row r="42430" ht="15" hidden="1" customHeight="1" x14ac:dyDescent="0.25"/>
    <row r="42431" ht="15" hidden="1" customHeight="1" x14ac:dyDescent="0.25"/>
    <row r="42432" ht="15" hidden="1" customHeight="1" x14ac:dyDescent="0.25"/>
    <row r="42433" ht="15" hidden="1" customHeight="1" x14ac:dyDescent="0.25"/>
    <row r="42434" ht="15" hidden="1" customHeight="1" x14ac:dyDescent="0.25"/>
    <row r="42435" ht="15" hidden="1" customHeight="1" x14ac:dyDescent="0.25"/>
    <row r="42436" ht="15" hidden="1" customHeight="1" x14ac:dyDescent="0.25"/>
    <row r="42437" ht="15" hidden="1" customHeight="1" x14ac:dyDescent="0.25"/>
    <row r="42438" ht="15" hidden="1" customHeight="1" x14ac:dyDescent="0.25"/>
    <row r="42439" ht="15" hidden="1" customHeight="1" x14ac:dyDescent="0.25"/>
    <row r="42440" ht="15" hidden="1" customHeight="1" x14ac:dyDescent="0.25"/>
    <row r="42441" ht="15" hidden="1" customHeight="1" x14ac:dyDescent="0.25"/>
    <row r="42442" ht="15" hidden="1" customHeight="1" x14ac:dyDescent="0.25"/>
    <row r="42443" ht="15" hidden="1" customHeight="1" x14ac:dyDescent="0.25"/>
    <row r="42444" ht="15" hidden="1" customHeight="1" x14ac:dyDescent="0.25"/>
    <row r="42445" ht="15" hidden="1" customHeight="1" x14ac:dyDescent="0.25"/>
    <row r="42446" ht="15" hidden="1" customHeight="1" x14ac:dyDescent="0.25"/>
    <row r="42447" ht="15" hidden="1" customHeight="1" x14ac:dyDescent="0.25"/>
    <row r="42448" ht="15" hidden="1" customHeight="1" x14ac:dyDescent="0.25"/>
    <row r="42449" ht="15" hidden="1" customHeight="1" x14ac:dyDescent="0.25"/>
    <row r="42450" ht="15" hidden="1" customHeight="1" x14ac:dyDescent="0.25"/>
    <row r="42451" ht="15" hidden="1" customHeight="1" x14ac:dyDescent="0.25"/>
    <row r="42452" ht="15" hidden="1" customHeight="1" x14ac:dyDescent="0.25"/>
    <row r="42453" ht="15" hidden="1" customHeight="1" x14ac:dyDescent="0.25"/>
    <row r="42454" ht="15" hidden="1" customHeight="1" x14ac:dyDescent="0.25"/>
    <row r="42455" ht="15" hidden="1" customHeight="1" x14ac:dyDescent="0.25"/>
    <row r="42456" ht="15" hidden="1" customHeight="1" x14ac:dyDescent="0.25"/>
    <row r="42457" ht="15" hidden="1" customHeight="1" x14ac:dyDescent="0.25"/>
    <row r="42458" ht="15" hidden="1" customHeight="1" x14ac:dyDescent="0.25"/>
    <row r="42459" ht="15" hidden="1" customHeight="1" x14ac:dyDescent="0.25"/>
    <row r="42460" ht="15" hidden="1" customHeight="1" x14ac:dyDescent="0.25"/>
    <row r="42461" ht="15" hidden="1" customHeight="1" x14ac:dyDescent="0.25"/>
    <row r="42462" ht="15" hidden="1" customHeight="1" x14ac:dyDescent="0.25"/>
    <row r="42463" ht="15" hidden="1" customHeight="1" x14ac:dyDescent="0.25"/>
    <row r="42464" ht="15" hidden="1" customHeight="1" x14ac:dyDescent="0.25"/>
    <row r="42465" ht="15" hidden="1" customHeight="1" x14ac:dyDescent="0.25"/>
    <row r="42466" ht="15" hidden="1" customHeight="1" x14ac:dyDescent="0.25"/>
    <row r="42467" ht="15" hidden="1" customHeight="1" x14ac:dyDescent="0.25"/>
    <row r="42468" ht="15" hidden="1" customHeight="1" x14ac:dyDescent="0.25"/>
    <row r="42469" ht="15" hidden="1" customHeight="1" x14ac:dyDescent="0.25"/>
    <row r="42470" ht="15" hidden="1" customHeight="1" x14ac:dyDescent="0.25"/>
    <row r="42471" ht="15" hidden="1" customHeight="1" x14ac:dyDescent="0.25"/>
    <row r="42472" ht="15" hidden="1" customHeight="1" x14ac:dyDescent="0.25"/>
    <row r="42473" ht="15" hidden="1" customHeight="1" x14ac:dyDescent="0.25"/>
    <row r="42474" ht="15" hidden="1" customHeight="1" x14ac:dyDescent="0.25"/>
    <row r="42475" ht="15" hidden="1" customHeight="1" x14ac:dyDescent="0.25"/>
    <row r="42476" ht="15" hidden="1" customHeight="1" x14ac:dyDescent="0.25"/>
    <row r="42477" ht="15" hidden="1" customHeight="1" x14ac:dyDescent="0.25"/>
    <row r="42478" ht="15" hidden="1" customHeight="1" x14ac:dyDescent="0.25"/>
    <row r="42479" ht="15" hidden="1" customHeight="1" x14ac:dyDescent="0.25"/>
    <row r="42480" ht="15" hidden="1" customHeight="1" x14ac:dyDescent="0.25"/>
    <row r="42481" ht="15" hidden="1" customHeight="1" x14ac:dyDescent="0.25"/>
    <row r="42482" ht="15" hidden="1" customHeight="1" x14ac:dyDescent="0.25"/>
    <row r="42483" ht="15" hidden="1" customHeight="1" x14ac:dyDescent="0.25"/>
    <row r="42484" ht="15" hidden="1" customHeight="1" x14ac:dyDescent="0.25"/>
    <row r="42485" ht="15" hidden="1" customHeight="1" x14ac:dyDescent="0.25"/>
    <row r="42486" ht="15" hidden="1" customHeight="1" x14ac:dyDescent="0.25"/>
    <row r="42487" ht="15" hidden="1" customHeight="1" x14ac:dyDescent="0.25"/>
    <row r="42488" ht="15" hidden="1" customHeight="1" x14ac:dyDescent="0.25"/>
    <row r="42489" ht="15" hidden="1" customHeight="1" x14ac:dyDescent="0.25"/>
    <row r="42490" ht="15" hidden="1" customHeight="1" x14ac:dyDescent="0.25"/>
    <row r="42491" ht="15" hidden="1" customHeight="1" x14ac:dyDescent="0.25"/>
    <row r="42492" ht="15" hidden="1" customHeight="1" x14ac:dyDescent="0.25"/>
    <row r="42493" ht="15" hidden="1" customHeight="1" x14ac:dyDescent="0.25"/>
    <row r="42494" ht="15" hidden="1" customHeight="1" x14ac:dyDescent="0.25"/>
    <row r="42495" ht="15" hidden="1" customHeight="1" x14ac:dyDescent="0.25"/>
    <row r="42496" ht="15" hidden="1" customHeight="1" x14ac:dyDescent="0.25"/>
    <row r="42497" ht="15" hidden="1" customHeight="1" x14ac:dyDescent="0.25"/>
    <row r="42498" ht="15" hidden="1" customHeight="1" x14ac:dyDescent="0.25"/>
    <row r="42499" ht="15" hidden="1" customHeight="1" x14ac:dyDescent="0.25"/>
    <row r="42500" ht="15" hidden="1" customHeight="1" x14ac:dyDescent="0.25"/>
    <row r="42501" ht="15" hidden="1" customHeight="1" x14ac:dyDescent="0.25"/>
    <row r="42502" ht="15" hidden="1" customHeight="1" x14ac:dyDescent="0.25"/>
    <row r="42503" ht="15" hidden="1" customHeight="1" x14ac:dyDescent="0.25"/>
    <row r="42504" ht="15" hidden="1" customHeight="1" x14ac:dyDescent="0.25"/>
    <row r="42505" ht="15" hidden="1" customHeight="1" x14ac:dyDescent="0.25"/>
    <row r="42506" ht="15" hidden="1" customHeight="1" x14ac:dyDescent="0.25"/>
    <row r="42507" ht="15" hidden="1" customHeight="1" x14ac:dyDescent="0.25"/>
    <row r="42508" ht="15" hidden="1" customHeight="1" x14ac:dyDescent="0.25"/>
    <row r="42509" ht="15" hidden="1" customHeight="1" x14ac:dyDescent="0.25"/>
    <row r="42510" ht="15" hidden="1" customHeight="1" x14ac:dyDescent="0.25"/>
    <row r="42511" ht="15" hidden="1" customHeight="1" x14ac:dyDescent="0.25"/>
    <row r="42512" ht="15" hidden="1" customHeight="1" x14ac:dyDescent="0.25"/>
    <row r="42513" ht="15" hidden="1" customHeight="1" x14ac:dyDescent="0.25"/>
    <row r="42514" ht="15" hidden="1" customHeight="1" x14ac:dyDescent="0.25"/>
    <row r="42515" ht="15" hidden="1" customHeight="1" x14ac:dyDescent="0.25"/>
    <row r="42516" ht="15" hidden="1" customHeight="1" x14ac:dyDescent="0.25"/>
    <row r="42517" ht="15" hidden="1" customHeight="1" x14ac:dyDescent="0.25"/>
    <row r="42518" ht="15" hidden="1" customHeight="1" x14ac:dyDescent="0.25"/>
    <row r="42519" ht="15" hidden="1" customHeight="1" x14ac:dyDescent="0.25"/>
    <row r="42520" ht="15" hidden="1" customHeight="1" x14ac:dyDescent="0.25"/>
    <row r="42521" ht="15" hidden="1" customHeight="1" x14ac:dyDescent="0.25"/>
    <row r="42522" ht="15" hidden="1" customHeight="1" x14ac:dyDescent="0.25"/>
    <row r="42523" ht="15" hidden="1" customHeight="1" x14ac:dyDescent="0.25"/>
    <row r="42524" ht="15" hidden="1" customHeight="1" x14ac:dyDescent="0.25"/>
    <row r="42525" ht="15" hidden="1" customHeight="1" x14ac:dyDescent="0.25"/>
    <row r="42526" ht="15" hidden="1" customHeight="1" x14ac:dyDescent="0.25"/>
    <row r="42527" ht="15" hidden="1" customHeight="1" x14ac:dyDescent="0.25"/>
    <row r="42528" ht="15" hidden="1" customHeight="1" x14ac:dyDescent="0.25"/>
    <row r="42529" ht="15" hidden="1" customHeight="1" x14ac:dyDescent="0.25"/>
    <row r="42530" ht="15" hidden="1" customHeight="1" x14ac:dyDescent="0.25"/>
    <row r="42531" ht="15" hidden="1" customHeight="1" x14ac:dyDescent="0.25"/>
    <row r="42532" ht="15" hidden="1" customHeight="1" x14ac:dyDescent="0.25"/>
    <row r="42533" ht="15" hidden="1" customHeight="1" x14ac:dyDescent="0.25"/>
    <row r="42534" ht="15" hidden="1" customHeight="1" x14ac:dyDescent="0.25"/>
    <row r="42535" ht="15" hidden="1" customHeight="1" x14ac:dyDescent="0.25"/>
    <row r="42536" ht="15" hidden="1" customHeight="1" x14ac:dyDescent="0.25"/>
    <row r="42537" ht="15" hidden="1" customHeight="1" x14ac:dyDescent="0.25"/>
    <row r="42538" ht="15" hidden="1" customHeight="1" x14ac:dyDescent="0.25"/>
    <row r="42539" ht="15" hidden="1" customHeight="1" x14ac:dyDescent="0.25"/>
    <row r="42540" ht="15" hidden="1" customHeight="1" x14ac:dyDescent="0.25"/>
    <row r="42541" ht="15" hidden="1" customHeight="1" x14ac:dyDescent="0.25"/>
    <row r="42542" ht="15" hidden="1" customHeight="1" x14ac:dyDescent="0.25"/>
    <row r="42543" ht="15" hidden="1" customHeight="1" x14ac:dyDescent="0.25"/>
    <row r="42544" ht="15" hidden="1" customHeight="1" x14ac:dyDescent="0.25"/>
    <row r="42545" ht="15" hidden="1" customHeight="1" x14ac:dyDescent="0.25"/>
    <row r="42546" ht="15" hidden="1" customHeight="1" x14ac:dyDescent="0.25"/>
    <row r="42547" ht="15" hidden="1" customHeight="1" x14ac:dyDescent="0.25"/>
    <row r="42548" ht="15" hidden="1" customHeight="1" x14ac:dyDescent="0.25"/>
    <row r="42549" ht="15" hidden="1" customHeight="1" x14ac:dyDescent="0.25"/>
    <row r="42550" ht="15" hidden="1" customHeight="1" x14ac:dyDescent="0.25"/>
    <row r="42551" ht="15" hidden="1" customHeight="1" x14ac:dyDescent="0.25"/>
    <row r="42552" ht="15" hidden="1" customHeight="1" x14ac:dyDescent="0.25"/>
    <row r="42553" ht="15" hidden="1" customHeight="1" x14ac:dyDescent="0.25"/>
    <row r="42554" ht="15" hidden="1" customHeight="1" x14ac:dyDescent="0.25"/>
    <row r="42555" ht="15" hidden="1" customHeight="1" x14ac:dyDescent="0.25"/>
    <row r="42556" ht="15" hidden="1" customHeight="1" x14ac:dyDescent="0.25"/>
    <row r="42557" ht="15" hidden="1" customHeight="1" x14ac:dyDescent="0.25"/>
    <row r="42558" ht="15" hidden="1" customHeight="1" x14ac:dyDescent="0.25"/>
    <row r="42559" ht="15" hidden="1" customHeight="1" x14ac:dyDescent="0.25"/>
    <row r="42560" ht="15" hidden="1" customHeight="1" x14ac:dyDescent="0.25"/>
    <row r="42561" ht="15" hidden="1" customHeight="1" x14ac:dyDescent="0.25"/>
    <row r="42562" ht="15" hidden="1" customHeight="1" x14ac:dyDescent="0.25"/>
    <row r="42563" ht="15" hidden="1" customHeight="1" x14ac:dyDescent="0.25"/>
    <row r="42564" ht="15" hidden="1" customHeight="1" x14ac:dyDescent="0.25"/>
    <row r="42565" ht="15" hidden="1" customHeight="1" x14ac:dyDescent="0.25"/>
    <row r="42566" ht="15" hidden="1" customHeight="1" x14ac:dyDescent="0.25"/>
    <row r="42567" ht="15" hidden="1" customHeight="1" x14ac:dyDescent="0.25"/>
    <row r="42568" ht="15" hidden="1" customHeight="1" x14ac:dyDescent="0.25"/>
    <row r="42569" ht="15" hidden="1" customHeight="1" x14ac:dyDescent="0.25"/>
    <row r="42570" ht="15" hidden="1" customHeight="1" x14ac:dyDescent="0.25"/>
    <row r="42571" ht="15" hidden="1" customHeight="1" x14ac:dyDescent="0.25"/>
    <row r="42572" ht="15" hidden="1" customHeight="1" x14ac:dyDescent="0.25"/>
    <row r="42573" ht="15" hidden="1" customHeight="1" x14ac:dyDescent="0.25"/>
    <row r="42574" ht="15" hidden="1" customHeight="1" x14ac:dyDescent="0.25"/>
    <row r="42575" ht="15" hidden="1" customHeight="1" x14ac:dyDescent="0.25"/>
    <row r="42576" ht="15" hidden="1" customHeight="1" x14ac:dyDescent="0.25"/>
    <row r="42577" ht="15" hidden="1" customHeight="1" x14ac:dyDescent="0.25"/>
    <row r="42578" ht="15" hidden="1" customHeight="1" x14ac:dyDescent="0.25"/>
    <row r="42579" ht="15" hidden="1" customHeight="1" x14ac:dyDescent="0.25"/>
    <row r="42580" ht="15" hidden="1" customHeight="1" x14ac:dyDescent="0.25"/>
    <row r="42581" ht="15" hidden="1" customHeight="1" x14ac:dyDescent="0.25"/>
    <row r="42582" ht="15" hidden="1" customHeight="1" x14ac:dyDescent="0.25"/>
    <row r="42583" ht="15" hidden="1" customHeight="1" x14ac:dyDescent="0.25"/>
    <row r="42584" ht="15" hidden="1" customHeight="1" x14ac:dyDescent="0.25"/>
    <row r="42585" ht="15" hidden="1" customHeight="1" x14ac:dyDescent="0.25"/>
    <row r="42586" ht="15" hidden="1" customHeight="1" x14ac:dyDescent="0.25"/>
    <row r="42587" ht="15" hidden="1" customHeight="1" x14ac:dyDescent="0.25"/>
    <row r="42588" ht="15" hidden="1" customHeight="1" x14ac:dyDescent="0.25"/>
    <row r="42589" ht="15" hidden="1" customHeight="1" x14ac:dyDescent="0.25"/>
    <row r="42590" ht="15" hidden="1" customHeight="1" x14ac:dyDescent="0.25"/>
    <row r="42591" ht="15" hidden="1" customHeight="1" x14ac:dyDescent="0.25"/>
    <row r="42592" ht="15" hidden="1" customHeight="1" x14ac:dyDescent="0.25"/>
    <row r="42593" ht="15" hidden="1" customHeight="1" x14ac:dyDescent="0.25"/>
    <row r="42594" ht="15" hidden="1" customHeight="1" x14ac:dyDescent="0.25"/>
    <row r="42595" ht="15" hidden="1" customHeight="1" x14ac:dyDescent="0.25"/>
    <row r="42596" ht="15" hidden="1" customHeight="1" x14ac:dyDescent="0.25"/>
    <row r="42597" ht="15" hidden="1" customHeight="1" x14ac:dyDescent="0.25"/>
    <row r="42598" ht="15" hidden="1" customHeight="1" x14ac:dyDescent="0.25"/>
    <row r="42599" ht="15" hidden="1" customHeight="1" x14ac:dyDescent="0.25"/>
    <row r="42600" ht="15" hidden="1" customHeight="1" x14ac:dyDescent="0.25"/>
    <row r="42601" ht="15" hidden="1" customHeight="1" x14ac:dyDescent="0.25"/>
    <row r="42602" ht="15" hidden="1" customHeight="1" x14ac:dyDescent="0.25"/>
    <row r="42603" ht="15" hidden="1" customHeight="1" x14ac:dyDescent="0.25"/>
    <row r="42604" ht="15" hidden="1" customHeight="1" x14ac:dyDescent="0.25"/>
    <row r="42605" ht="15" hidden="1" customHeight="1" x14ac:dyDescent="0.25"/>
    <row r="42606" ht="15" hidden="1" customHeight="1" x14ac:dyDescent="0.25"/>
    <row r="42607" ht="15" hidden="1" customHeight="1" x14ac:dyDescent="0.25"/>
    <row r="42608" ht="15" hidden="1" customHeight="1" x14ac:dyDescent="0.25"/>
    <row r="42609" ht="15" hidden="1" customHeight="1" x14ac:dyDescent="0.25"/>
    <row r="42610" ht="15" hidden="1" customHeight="1" x14ac:dyDescent="0.25"/>
    <row r="42611" ht="15" hidden="1" customHeight="1" x14ac:dyDescent="0.25"/>
    <row r="42612" ht="15" hidden="1" customHeight="1" x14ac:dyDescent="0.25"/>
    <row r="42613" ht="15" hidden="1" customHeight="1" x14ac:dyDescent="0.25"/>
    <row r="42614" ht="15" hidden="1" customHeight="1" x14ac:dyDescent="0.25"/>
    <row r="42615" ht="15" hidden="1" customHeight="1" x14ac:dyDescent="0.25"/>
    <row r="42616" ht="15" hidden="1" customHeight="1" x14ac:dyDescent="0.25"/>
    <row r="42617" ht="15" hidden="1" customHeight="1" x14ac:dyDescent="0.25"/>
    <row r="42618" ht="15" hidden="1" customHeight="1" x14ac:dyDescent="0.25"/>
    <row r="42619" ht="15" hidden="1" customHeight="1" x14ac:dyDescent="0.25"/>
    <row r="42620" ht="15" hidden="1" customHeight="1" x14ac:dyDescent="0.25"/>
    <row r="42621" ht="15" hidden="1" customHeight="1" x14ac:dyDescent="0.25"/>
    <row r="42622" ht="15" hidden="1" customHeight="1" x14ac:dyDescent="0.25"/>
    <row r="42623" ht="15" hidden="1" customHeight="1" x14ac:dyDescent="0.25"/>
    <row r="42624" ht="15" hidden="1" customHeight="1" x14ac:dyDescent="0.25"/>
    <row r="42625" ht="15" hidden="1" customHeight="1" x14ac:dyDescent="0.25"/>
    <row r="42626" ht="15" hidden="1" customHeight="1" x14ac:dyDescent="0.25"/>
    <row r="42627" ht="15" hidden="1" customHeight="1" x14ac:dyDescent="0.25"/>
    <row r="42628" ht="15" hidden="1" customHeight="1" x14ac:dyDescent="0.25"/>
    <row r="42629" ht="15" hidden="1" customHeight="1" x14ac:dyDescent="0.25"/>
    <row r="42630" ht="15" hidden="1" customHeight="1" x14ac:dyDescent="0.25"/>
    <row r="42631" ht="15" hidden="1" customHeight="1" x14ac:dyDescent="0.25"/>
    <row r="42632" ht="15" hidden="1" customHeight="1" x14ac:dyDescent="0.25"/>
    <row r="42633" ht="15" hidden="1" customHeight="1" x14ac:dyDescent="0.25"/>
    <row r="42634" ht="15" hidden="1" customHeight="1" x14ac:dyDescent="0.25"/>
    <row r="42635" ht="15" hidden="1" customHeight="1" x14ac:dyDescent="0.25"/>
    <row r="42636" ht="15" hidden="1" customHeight="1" x14ac:dyDescent="0.25"/>
    <row r="42637" ht="15" hidden="1" customHeight="1" x14ac:dyDescent="0.25"/>
    <row r="42638" ht="15" hidden="1" customHeight="1" x14ac:dyDescent="0.25"/>
    <row r="42639" ht="15" hidden="1" customHeight="1" x14ac:dyDescent="0.25"/>
    <row r="42640" ht="15" hidden="1" customHeight="1" x14ac:dyDescent="0.25"/>
    <row r="42641" ht="15" hidden="1" customHeight="1" x14ac:dyDescent="0.25"/>
    <row r="42642" ht="15" hidden="1" customHeight="1" x14ac:dyDescent="0.25"/>
    <row r="42643" ht="15" hidden="1" customHeight="1" x14ac:dyDescent="0.25"/>
    <row r="42644" ht="15" hidden="1" customHeight="1" x14ac:dyDescent="0.25"/>
    <row r="42645" ht="15" hidden="1" customHeight="1" x14ac:dyDescent="0.25"/>
    <row r="42646" ht="15" hidden="1" customHeight="1" x14ac:dyDescent="0.25"/>
    <row r="42647" ht="15" hidden="1" customHeight="1" x14ac:dyDescent="0.25"/>
    <row r="42648" ht="15" hidden="1" customHeight="1" x14ac:dyDescent="0.25"/>
    <row r="42649" ht="15" hidden="1" customHeight="1" x14ac:dyDescent="0.25"/>
    <row r="42650" ht="15" hidden="1" customHeight="1" x14ac:dyDescent="0.25"/>
    <row r="42651" ht="15" hidden="1" customHeight="1" x14ac:dyDescent="0.25"/>
    <row r="42652" ht="15" hidden="1" customHeight="1" x14ac:dyDescent="0.25"/>
    <row r="42653" ht="15" hidden="1" customHeight="1" x14ac:dyDescent="0.25"/>
    <row r="42654" ht="15" hidden="1" customHeight="1" x14ac:dyDescent="0.25"/>
    <row r="42655" ht="15" hidden="1" customHeight="1" x14ac:dyDescent="0.25"/>
    <row r="42656" ht="15" hidden="1" customHeight="1" x14ac:dyDescent="0.25"/>
    <row r="42657" ht="15" hidden="1" customHeight="1" x14ac:dyDescent="0.25"/>
    <row r="42658" ht="15" hidden="1" customHeight="1" x14ac:dyDescent="0.25"/>
    <row r="42659" ht="15" hidden="1" customHeight="1" x14ac:dyDescent="0.25"/>
    <row r="42660" ht="15" hidden="1" customHeight="1" x14ac:dyDescent="0.25"/>
    <row r="42661" ht="15" hidden="1" customHeight="1" x14ac:dyDescent="0.25"/>
    <row r="42662" ht="15" hidden="1" customHeight="1" x14ac:dyDescent="0.25"/>
    <row r="42663" ht="15" hidden="1" customHeight="1" x14ac:dyDescent="0.25"/>
    <row r="42664" ht="15" hidden="1" customHeight="1" x14ac:dyDescent="0.25"/>
    <row r="42665" ht="15" hidden="1" customHeight="1" x14ac:dyDescent="0.25"/>
    <row r="42666" ht="15" hidden="1" customHeight="1" x14ac:dyDescent="0.25"/>
    <row r="42667" ht="15" hidden="1" customHeight="1" x14ac:dyDescent="0.25"/>
    <row r="42668" ht="15" hidden="1" customHeight="1" x14ac:dyDescent="0.25"/>
    <row r="42669" ht="15" hidden="1" customHeight="1" x14ac:dyDescent="0.25"/>
    <row r="42670" ht="15" hidden="1" customHeight="1" x14ac:dyDescent="0.25"/>
    <row r="42671" ht="15" hidden="1" customHeight="1" x14ac:dyDescent="0.25"/>
    <row r="42672" ht="15" hidden="1" customHeight="1" x14ac:dyDescent="0.25"/>
    <row r="42673" ht="15" hidden="1" customHeight="1" x14ac:dyDescent="0.25"/>
    <row r="42674" ht="15" hidden="1" customHeight="1" x14ac:dyDescent="0.25"/>
    <row r="42675" ht="15" hidden="1" customHeight="1" x14ac:dyDescent="0.25"/>
    <row r="42676" ht="15" hidden="1" customHeight="1" x14ac:dyDescent="0.25"/>
    <row r="42677" ht="15" hidden="1" customHeight="1" x14ac:dyDescent="0.25"/>
    <row r="42678" ht="15" hidden="1" customHeight="1" x14ac:dyDescent="0.25"/>
    <row r="42679" ht="15" hidden="1" customHeight="1" x14ac:dyDescent="0.25"/>
    <row r="42680" ht="15" hidden="1" customHeight="1" x14ac:dyDescent="0.25"/>
    <row r="42681" ht="15" hidden="1" customHeight="1" x14ac:dyDescent="0.25"/>
    <row r="42682" ht="15" hidden="1" customHeight="1" x14ac:dyDescent="0.25"/>
    <row r="42683" ht="15" hidden="1" customHeight="1" x14ac:dyDescent="0.25"/>
    <row r="42684" ht="15" hidden="1" customHeight="1" x14ac:dyDescent="0.25"/>
    <row r="42685" ht="15" hidden="1" customHeight="1" x14ac:dyDescent="0.25"/>
    <row r="42686" ht="15" hidden="1" customHeight="1" x14ac:dyDescent="0.25"/>
    <row r="42687" ht="15" hidden="1" customHeight="1" x14ac:dyDescent="0.25"/>
    <row r="42688" ht="15" hidden="1" customHeight="1" x14ac:dyDescent="0.25"/>
    <row r="42689" ht="15" hidden="1" customHeight="1" x14ac:dyDescent="0.25"/>
    <row r="42690" ht="15" hidden="1" customHeight="1" x14ac:dyDescent="0.25"/>
    <row r="42691" ht="15" hidden="1" customHeight="1" x14ac:dyDescent="0.25"/>
    <row r="42692" ht="15" hidden="1" customHeight="1" x14ac:dyDescent="0.25"/>
    <row r="42693" ht="15" hidden="1" customHeight="1" x14ac:dyDescent="0.25"/>
    <row r="42694" ht="15" hidden="1" customHeight="1" x14ac:dyDescent="0.25"/>
    <row r="42695" ht="15" hidden="1" customHeight="1" x14ac:dyDescent="0.25"/>
    <row r="42696" ht="15" hidden="1" customHeight="1" x14ac:dyDescent="0.25"/>
    <row r="42697" ht="15" hidden="1" customHeight="1" x14ac:dyDescent="0.25"/>
    <row r="42698" ht="15" hidden="1" customHeight="1" x14ac:dyDescent="0.25"/>
    <row r="42699" ht="15" hidden="1" customHeight="1" x14ac:dyDescent="0.25"/>
    <row r="42700" ht="15" hidden="1" customHeight="1" x14ac:dyDescent="0.25"/>
    <row r="42701" ht="15" hidden="1" customHeight="1" x14ac:dyDescent="0.25"/>
    <row r="42702" ht="15" hidden="1" customHeight="1" x14ac:dyDescent="0.25"/>
    <row r="42703" ht="15" hidden="1" customHeight="1" x14ac:dyDescent="0.25"/>
    <row r="42704" ht="15" hidden="1" customHeight="1" x14ac:dyDescent="0.25"/>
    <row r="42705" ht="15" hidden="1" customHeight="1" x14ac:dyDescent="0.25"/>
    <row r="42706" ht="15" hidden="1" customHeight="1" x14ac:dyDescent="0.25"/>
    <row r="42707" ht="15" hidden="1" customHeight="1" x14ac:dyDescent="0.25"/>
    <row r="42708" ht="15" hidden="1" customHeight="1" x14ac:dyDescent="0.25"/>
    <row r="42709" ht="15" hidden="1" customHeight="1" x14ac:dyDescent="0.25"/>
    <row r="42710" ht="15" hidden="1" customHeight="1" x14ac:dyDescent="0.25"/>
    <row r="42711" ht="15" hidden="1" customHeight="1" x14ac:dyDescent="0.25"/>
    <row r="42712" ht="15" hidden="1" customHeight="1" x14ac:dyDescent="0.25"/>
    <row r="42713" ht="15" hidden="1" customHeight="1" x14ac:dyDescent="0.25"/>
    <row r="42714" ht="15" hidden="1" customHeight="1" x14ac:dyDescent="0.25"/>
    <row r="42715" ht="15" hidden="1" customHeight="1" x14ac:dyDescent="0.25"/>
    <row r="42716" ht="15" hidden="1" customHeight="1" x14ac:dyDescent="0.25"/>
    <row r="42717" ht="15" hidden="1" customHeight="1" x14ac:dyDescent="0.25"/>
    <row r="42718" ht="15" hidden="1" customHeight="1" x14ac:dyDescent="0.25"/>
    <row r="42719" ht="15" hidden="1" customHeight="1" x14ac:dyDescent="0.25"/>
    <row r="42720" ht="15" hidden="1" customHeight="1" x14ac:dyDescent="0.25"/>
    <row r="42721" ht="15" hidden="1" customHeight="1" x14ac:dyDescent="0.25"/>
    <row r="42722" ht="15" hidden="1" customHeight="1" x14ac:dyDescent="0.25"/>
    <row r="42723" ht="15" hidden="1" customHeight="1" x14ac:dyDescent="0.25"/>
    <row r="42724" ht="15" hidden="1" customHeight="1" x14ac:dyDescent="0.25"/>
    <row r="42725" ht="15" hidden="1" customHeight="1" x14ac:dyDescent="0.25"/>
    <row r="42726" ht="15" hidden="1" customHeight="1" x14ac:dyDescent="0.25"/>
    <row r="42727" ht="15" hidden="1" customHeight="1" x14ac:dyDescent="0.25"/>
    <row r="42728" ht="15" hidden="1" customHeight="1" x14ac:dyDescent="0.25"/>
    <row r="42729" ht="15" hidden="1" customHeight="1" x14ac:dyDescent="0.25"/>
    <row r="42730" ht="15" hidden="1" customHeight="1" x14ac:dyDescent="0.25"/>
    <row r="42731" ht="15" hidden="1" customHeight="1" x14ac:dyDescent="0.25"/>
    <row r="42732" ht="15" hidden="1" customHeight="1" x14ac:dyDescent="0.25"/>
    <row r="42733" ht="15" hidden="1" customHeight="1" x14ac:dyDescent="0.25"/>
    <row r="42734" ht="15" hidden="1" customHeight="1" x14ac:dyDescent="0.25"/>
    <row r="42735" ht="15" hidden="1" customHeight="1" x14ac:dyDescent="0.25"/>
    <row r="42736" ht="15" hidden="1" customHeight="1" x14ac:dyDescent="0.25"/>
    <row r="42737" ht="15" hidden="1" customHeight="1" x14ac:dyDescent="0.25"/>
    <row r="42738" ht="15" hidden="1" customHeight="1" x14ac:dyDescent="0.25"/>
    <row r="42739" ht="15" hidden="1" customHeight="1" x14ac:dyDescent="0.25"/>
    <row r="42740" ht="15" hidden="1" customHeight="1" x14ac:dyDescent="0.25"/>
    <row r="42741" ht="15" hidden="1" customHeight="1" x14ac:dyDescent="0.25"/>
    <row r="42742" ht="15" hidden="1" customHeight="1" x14ac:dyDescent="0.25"/>
    <row r="42743" ht="15" hidden="1" customHeight="1" x14ac:dyDescent="0.25"/>
    <row r="42744" ht="15" hidden="1" customHeight="1" x14ac:dyDescent="0.25"/>
    <row r="42745" ht="15" hidden="1" customHeight="1" x14ac:dyDescent="0.25"/>
    <row r="42746" ht="15" hidden="1" customHeight="1" x14ac:dyDescent="0.25"/>
    <row r="42747" ht="15" hidden="1" customHeight="1" x14ac:dyDescent="0.25"/>
    <row r="42748" ht="15" hidden="1" customHeight="1" x14ac:dyDescent="0.25"/>
    <row r="42749" ht="15" hidden="1" customHeight="1" x14ac:dyDescent="0.25"/>
    <row r="42750" ht="15" hidden="1" customHeight="1" x14ac:dyDescent="0.25"/>
    <row r="42751" ht="15" hidden="1" customHeight="1" x14ac:dyDescent="0.25"/>
    <row r="42752" ht="15" hidden="1" customHeight="1" x14ac:dyDescent="0.25"/>
    <row r="42753" ht="15" hidden="1" customHeight="1" x14ac:dyDescent="0.25"/>
    <row r="42754" ht="15" hidden="1" customHeight="1" x14ac:dyDescent="0.25"/>
    <row r="42755" ht="15" hidden="1" customHeight="1" x14ac:dyDescent="0.25"/>
    <row r="42756" ht="15" hidden="1" customHeight="1" x14ac:dyDescent="0.25"/>
    <row r="42757" ht="15" hidden="1" customHeight="1" x14ac:dyDescent="0.25"/>
    <row r="42758" ht="15" hidden="1" customHeight="1" x14ac:dyDescent="0.25"/>
    <row r="42759" ht="15" hidden="1" customHeight="1" x14ac:dyDescent="0.25"/>
    <row r="42760" ht="15" hidden="1" customHeight="1" x14ac:dyDescent="0.25"/>
    <row r="42761" ht="15" hidden="1" customHeight="1" x14ac:dyDescent="0.25"/>
    <row r="42762" ht="15" hidden="1" customHeight="1" x14ac:dyDescent="0.25"/>
    <row r="42763" ht="15" hidden="1" customHeight="1" x14ac:dyDescent="0.25"/>
    <row r="42764" ht="15" hidden="1" customHeight="1" x14ac:dyDescent="0.25"/>
    <row r="42765" ht="15" hidden="1" customHeight="1" x14ac:dyDescent="0.25"/>
    <row r="42766" ht="15" hidden="1" customHeight="1" x14ac:dyDescent="0.25"/>
    <row r="42767" ht="15" hidden="1" customHeight="1" x14ac:dyDescent="0.25"/>
    <row r="42768" ht="15" hidden="1" customHeight="1" x14ac:dyDescent="0.25"/>
    <row r="42769" ht="15" hidden="1" customHeight="1" x14ac:dyDescent="0.25"/>
    <row r="42770" ht="15" hidden="1" customHeight="1" x14ac:dyDescent="0.25"/>
    <row r="42771" ht="15" hidden="1" customHeight="1" x14ac:dyDescent="0.25"/>
    <row r="42772" ht="15" hidden="1" customHeight="1" x14ac:dyDescent="0.25"/>
    <row r="42773" ht="15" hidden="1" customHeight="1" x14ac:dyDescent="0.25"/>
    <row r="42774" ht="15" hidden="1" customHeight="1" x14ac:dyDescent="0.25"/>
    <row r="42775" ht="15" hidden="1" customHeight="1" x14ac:dyDescent="0.25"/>
    <row r="42776" ht="15" hidden="1" customHeight="1" x14ac:dyDescent="0.25"/>
    <row r="42777" ht="15" hidden="1" customHeight="1" x14ac:dyDescent="0.25"/>
    <row r="42778" ht="15" hidden="1" customHeight="1" x14ac:dyDescent="0.25"/>
    <row r="42779" ht="15" hidden="1" customHeight="1" x14ac:dyDescent="0.25"/>
    <row r="42780" ht="15" hidden="1" customHeight="1" x14ac:dyDescent="0.25"/>
    <row r="42781" ht="15" hidden="1" customHeight="1" x14ac:dyDescent="0.25"/>
    <row r="42782" ht="15" hidden="1" customHeight="1" x14ac:dyDescent="0.25"/>
    <row r="42783" ht="15" hidden="1" customHeight="1" x14ac:dyDescent="0.25"/>
    <row r="42784" ht="15" hidden="1" customHeight="1" x14ac:dyDescent="0.25"/>
    <row r="42785" ht="15" hidden="1" customHeight="1" x14ac:dyDescent="0.25"/>
    <row r="42786" ht="15" hidden="1" customHeight="1" x14ac:dyDescent="0.25"/>
    <row r="42787" ht="15" hidden="1" customHeight="1" x14ac:dyDescent="0.25"/>
    <row r="42788" ht="15" hidden="1" customHeight="1" x14ac:dyDescent="0.25"/>
    <row r="42789" ht="15" hidden="1" customHeight="1" x14ac:dyDescent="0.25"/>
    <row r="42790" ht="15" hidden="1" customHeight="1" x14ac:dyDescent="0.25"/>
    <row r="42791" ht="15" hidden="1" customHeight="1" x14ac:dyDescent="0.25"/>
    <row r="42792" ht="15" hidden="1" customHeight="1" x14ac:dyDescent="0.25"/>
    <row r="42793" ht="15" hidden="1" customHeight="1" x14ac:dyDescent="0.25"/>
    <row r="42794" ht="15" hidden="1" customHeight="1" x14ac:dyDescent="0.25"/>
    <row r="42795" ht="15" hidden="1" customHeight="1" x14ac:dyDescent="0.25"/>
    <row r="42796" ht="15" hidden="1" customHeight="1" x14ac:dyDescent="0.25"/>
    <row r="42797" ht="15" hidden="1" customHeight="1" x14ac:dyDescent="0.25"/>
    <row r="42798" ht="15" hidden="1" customHeight="1" x14ac:dyDescent="0.25"/>
    <row r="42799" ht="15" hidden="1" customHeight="1" x14ac:dyDescent="0.25"/>
    <row r="42800" ht="15" hidden="1" customHeight="1" x14ac:dyDescent="0.25"/>
    <row r="42801" ht="15" hidden="1" customHeight="1" x14ac:dyDescent="0.25"/>
    <row r="42802" ht="15" hidden="1" customHeight="1" x14ac:dyDescent="0.25"/>
    <row r="42803" ht="15" hidden="1" customHeight="1" x14ac:dyDescent="0.25"/>
    <row r="42804" ht="15" hidden="1" customHeight="1" x14ac:dyDescent="0.25"/>
    <row r="42805" ht="15" hidden="1" customHeight="1" x14ac:dyDescent="0.25"/>
    <row r="42806" ht="15" hidden="1" customHeight="1" x14ac:dyDescent="0.25"/>
    <row r="42807" ht="15" hidden="1" customHeight="1" x14ac:dyDescent="0.25"/>
    <row r="42808" ht="15" hidden="1" customHeight="1" x14ac:dyDescent="0.25"/>
    <row r="42809" ht="15" hidden="1" customHeight="1" x14ac:dyDescent="0.25"/>
    <row r="42810" ht="15" hidden="1" customHeight="1" x14ac:dyDescent="0.25"/>
    <row r="42811" ht="15" hidden="1" customHeight="1" x14ac:dyDescent="0.25"/>
    <row r="42812" ht="15" hidden="1" customHeight="1" x14ac:dyDescent="0.25"/>
    <row r="42813" ht="15" hidden="1" customHeight="1" x14ac:dyDescent="0.25"/>
    <row r="42814" ht="15" hidden="1" customHeight="1" x14ac:dyDescent="0.25"/>
    <row r="42815" ht="15" hidden="1" customHeight="1" x14ac:dyDescent="0.25"/>
    <row r="42816" ht="15" hidden="1" customHeight="1" x14ac:dyDescent="0.25"/>
    <row r="42817" ht="15" hidden="1" customHeight="1" x14ac:dyDescent="0.25"/>
    <row r="42818" ht="15" hidden="1" customHeight="1" x14ac:dyDescent="0.25"/>
    <row r="42819" ht="15" hidden="1" customHeight="1" x14ac:dyDescent="0.25"/>
    <row r="42820" ht="15" hidden="1" customHeight="1" x14ac:dyDescent="0.25"/>
    <row r="42821" ht="15" hidden="1" customHeight="1" x14ac:dyDescent="0.25"/>
    <row r="42822" ht="15" hidden="1" customHeight="1" x14ac:dyDescent="0.25"/>
    <row r="42823" ht="15" hidden="1" customHeight="1" x14ac:dyDescent="0.25"/>
    <row r="42824" ht="15" hidden="1" customHeight="1" x14ac:dyDescent="0.25"/>
    <row r="42825" ht="15" hidden="1" customHeight="1" x14ac:dyDescent="0.25"/>
    <row r="42826" ht="15" hidden="1" customHeight="1" x14ac:dyDescent="0.25"/>
    <row r="42827" ht="15" hidden="1" customHeight="1" x14ac:dyDescent="0.25"/>
    <row r="42828" ht="15" hidden="1" customHeight="1" x14ac:dyDescent="0.25"/>
    <row r="42829" ht="15" hidden="1" customHeight="1" x14ac:dyDescent="0.25"/>
    <row r="42830" ht="15" hidden="1" customHeight="1" x14ac:dyDescent="0.25"/>
    <row r="42831" ht="15" hidden="1" customHeight="1" x14ac:dyDescent="0.25"/>
    <row r="42832" ht="15" hidden="1" customHeight="1" x14ac:dyDescent="0.25"/>
    <row r="42833" ht="15" hidden="1" customHeight="1" x14ac:dyDescent="0.25"/>
    <row r="42834" ht="15" hidden="1" customHeight="1" x14ac:dyDescent="0.25"/>
    <row r="42835" ht="15" hidden="1" customHeight="1" x14ac:dyDescent="0.25"/>
    <row r="42836" ht="15" hidden="1" customHeight="1" x14ac:dyDescent="0.25"/>
    <row r="42837" ht="15" hidden="1" customHeight="1" x14ac:dyDescent="0.25"/>
    <row r="42838" ht="15" hidden="1" customHeight="1" x14ac:dyDescent="0.25"/>
    <row r="42839" ht="15" hidden="1" customHeight="1" x14ac:dyDescent="0.25"/>
    <row r="42840" ht="15" hidden="1" customHeight="1" x14ac:dyDescent="0.25"/>
    <row r="42841" ht="15" hidden="1" customHeight="1" x14ac:dyDescent="0.25"/>
    <row r="42842" ht="15" hidden="1" customHeight="1" x14ac:dyDescent="0.25"/>
    <row r="42843" ht="15" hidden="1" customHeight="1" x14ac:dyDescent="0.25"/>
    <row r="42844" ht="15" hidden="1" customHeight="1" x14ac:dyDescent="0.25"/>
    <row r="42845" ht="15" hidden="1" customHeight="1" x14ac:dyDescent="0.25"/>
    <row r="42846" ht="15" hidden="1" customHeight="1" x14ac:dyDescent="0.25"/>
    <row r="42847" ht="15" hidden="1" customHeight="1" x14ac:dyDescent="0.25"/>
    <row r="42848" ht="15" hidden="1" customHeight="1" x14ac:dyDescent="0.25"/>
    <row r="42849" ht="15" hidden="1" customHeight="1" x14ac:dyDescent="0.25"/>
    <row r="42850" ht="15" hidden="1" customHeight="1" x14ac:dyDescent="0.25"/>
    <row r="42851" ht="15" hidden="1" customHeight="1" x14ac:dyDescent="0.25"/>
    <row r="42852" ht="15" hidden="1" customHeight="1" x14ac:dyDescent="0.25"/>
    <row r="42853" ht="15" hidden="1" customHeight="1" x14ac:dyDescent="0.25"/>
    <row r="42854" ht="15" hidden="1" customHeight="1" x14ac:dyDescent="0.25"/>
    <row r="42855" ht="15" hidden="1" customHeight="1" x14ac:dyDescent="0.25"/>
    <row r="42856" ht="15" hidden="1" customHeight="1" x14ac:dyDescent="0.25"/>
    <row r="42857" ht="15" hidden="1" customHeight="1" x14ac:dyDescent="0.25"/>
    <row r="42858" ht="15" hidden="1" customHeight="1" x14ac:dyDescent="0.25"/>
    <row r="42859" ht="15" hidden="1" customHeight="1" x14ac:dyDescent="0.25"/>
    <row r="42860" ht="15" hidden="1" customHeight="1" x14ac:dyDescent="0.25"/>
    <row r="42861" ht="15" hidden="1" customHeight="1" x14ac:dyDescent="0.25"/>
    <row r="42862" ht="15" hidden="1" customHeight="1" x14ac:dyDescent="0.25"/>
    <row r="42863" ht="15" hidden="1" customHeight="1" x14ac:dyDescent="0.25"/>
    <row r="42864" ht="15" hidden="1" customHeight="1" x14ac:dyDescent="0.25"/>
    <row r="42865" ht="15" hidden="1" customHeight="1" x14ac:dyDescent="0.25"/>
    <row r="42866" ht="15" hidden="1" customHeight="1" x14ac:dyDescent="0.25"/>
    <row r="42867" ht="15" hidden="1" customHeight="1" x14ac:dyDescent="0.25"/>
    <row r="42868" ht="15" hidden="1" customHeight="1" x14ac:dyDescent="0.25"/>
    <row r="42869" ht="15" hidden="1" customHeight="1" x14ac:dyDescent="0.25"/>
    <row r="42870" ht="15" hidden="1" customHeight="1" x14ac:dyDescent="0.25"/>
    <row r="42871" ht="15" hidden="1" customHeight="1" x14ac:dyDescent="0.25"/>
    <row r="42872" ht="15" hidden="1" customHeight="1" x14ac:dyDescent="0.25"/>
    <row r="42873" ht="15" hidden="1" customHeight="1" x14ac:dyDescent="0.25"/>
    <row r="42874" ht="15" hidden="1" customHeight="1" x14ac:dyDescent="0.25"/>
    <row r="42875" ht="15" hidden="1" customHeight="1" x14ac:dyDescent="0.25"/>
    <row r="42876" ht="15" hidden="1" customHeight="1" x14ac:dyDescent="0.25"/>
    <row r="42877" ht="15" hidden="1" customHeight="1" x14ac:dyDescent="0.25"/>
    <row r="42878" ht="15" hidden="1" customHeight="1" x14ac:dyDescent="0.25"/>
    <row r="42879" ht="15" hidden="1" customHeight="1" x14ac:dyDescent="0.25"/>
    <row r="42880" ht="15" hidden="1" customHeight="1" x14ac:dyDescent="0.25"/>
    <row r="42881" ht="15" hidden="1" customHeight="1" x14ac:dyDescent="0.25"/>
    <row r="42882" ht="15" hidden="1" customHeight="1" x14ac:dyDescent="0.25"/>
    <row r="42883" ht="15" hidden="1" customHeight="1" x14ac:dyDescent="0.25"/>
    <row r="42884" ht="15" hidden="1" customHeight="1" x14ac:dyDescent="0.25"/>
    <row r="42885" ht="15" hidden="1" customHeight="1" x14ac:dyDescent="0.25"/>
    <row r="42886" ht="15" hidden="1" customHeight="1" x14ac:dyDescent="0.25"/>
    <row r="42887" ht="15" hidden="1" customHeight="1" x14ac:dyDescent="0.25"/>
    <row r="42888" ht="15" hidden="1" customHeight="1" x14ac:dyDescent="0.25"/>
    <row r="42889" ht="15" hidden="1" customHeight="1" x14ac:dyDescent="0.25"/>
    <row r="42890" ht="15" hidden="1" customHeight="1" x14ac:dyDescent="0.25"/>
    <row r="42891" ht="15" hidden="1" customHeight="1" x14ac:dyDescent="0.25"/>
    <row r="42892" ht="15" hidden="1" customHeight="1" x14ac:dyDescent="0.25"/>
    <row r="42893" ht="15" hidden="1" customHeight="1" x14ac:dyDescent="0.25"/>
    <row r="42894" ht="15" hidden="1" customHeight="1" x14ac:dyDescent="0.25"/>
    <row r="42895" ht="15" hidden="1" customHeight="1" x14ac:dyDescent="0.25"/>
    <row r="42896" ht="15" hidden="1" customHeight="1" x14ac:dyDescent="0.25"/>
    <row r="42897" ht="15" hidden="1" customHeight="1" x14ac:dyDescent="0.25"/>
    <row r="42898" ht="15" hidden="1" customHeight="1" x14ac:dyDescent="0.25"/>
    <row r="42899" ht="15" hidden="1" customHeight="1" x14ac:dyDescent="0.25"/>
    <row r="42900" ht="15" hidden="1" customHeight="1" x14ac:dyDescent="0.25"/>
    <row r="42901" ht="15" hidden="1" customHeight="1" x14ac:dyDescent="0.25"/>
    <row r="42902" ht="15" hidden="1" customHeight="1" x14ac:dyDescent="0.25"/>
    <row r="42903" ht="15" hidden="1" customHeight="1" x14ac:dyDescent="0.25"/>
    <row r="42904" ht="15" hidden="1" customHeight="1" x14ac:dyDescent="0.25"/>
    <row r="42905" ht="15" hidden="1" customHeight="1" x14ac:dyDescent="0.25"/>
    <row r="42906" ht="15" hidden="1" customHeight="1" x14ac:dyDescent="0.25"/>
    <row r="42907" ht="15" hidden="1" customHeight="1" x14ac:dyDescent="0.25"/>
    <row r="42908" ht="15" hidden="1" customHeight="1" x14ac:dyDescent="0.25"/>
    <row r="42909" ht="15" hidden="1" customHeight="1" x14ac:dyDescent="0.25"/>
    <row r="42910" ht="15" hidden="1" customHeight="1" x14ac:dyDescent="0.25"/>
    <row r="42911" ht="15" hidden="1" customHeight="1" x14ac:dyDescent="0.25"/>
    <row r="42912" ht="15" hidden="1" customHeight="1" x14ac:dyDescent="0.25"/>
    <row r="42913" ht="15" hidden="1" customHeight="1" x14ac:dyDescent="0.25"/>
    <row r="42914" ht="15" hidden="1" customHeight="1" x14ac:dyDescent="0.25"/>
    <row r="42915" ht="15" hidden="1" customHeight="1" x14ac:dyDescent="0.25"/>
    <row r="42916" ht="15" hidden="1" customHeight="1" x14ac:dyDescent="0.25"/>
    <row r="42917" ht="15" hidden="1" customHeight="1" x14ac:dyDescent="0.25"/>
    <row r="42918" ht="15" hidden="1" customHeight="1" x14ac:dyDescent="0.25"/>
    <row r="42919" ht="15" hidden="1" customHeight="1" x14ac:dyDescent="0.25"/>
    <row r="42920" ht="15" hidden="1" customHeight="1" x14ac:dyDescent="0.25"/>
    <row r="42921" ht="15" hidden="1" customHeight="1" x14ac:dyDescent="0.25"/>
    <row r="42922" ht="15" hidden="1" customHeight="1" x14ac:dyDescent="0.25"/>
    <row r="42923" ht="15" hidden="1" customHeight="1" x14ac:dyDescent="0.25"/>
    <row r="42924" ht="15" hidden="1" customHeight="1" x14ac:dyDescent="0.25"/>
    <row r="42925" ht="15" hidden="1" customHeight="1" x14ac:dyDescent="0.25"/>
    <row r="42926" ht="15" hidden="1" customHeight="1" x14ac:dyDescent="0.25"/>
    <row r="42927" ht="15" hidden="1" customHeight="1" x14ac:dyDescent="0.25"/>
    <row r="42928" ht="15" hidden="1" customHeight="1" x14ac:dyDescent="0.25"/>
    <row r="42929" ht="15" hidden="1" customHeight="1" x14ac:dyDescent="0.25"/>
    <row r="42930" ht="15" hidden="1" customHeight="1" x14ac:dyDescent="0.25"/>
    <row r="42931" ht="15" hidden="1" customHeight="1" x14ac:dyDescent="0.25"/>
    <row r="42932" ht="15" hidden="1" customHeight="1" x14ac:dyDescent="0.25"/>
    <row r="42933" ht="15" hidden="1" customHeight="1" x14ac:dyDescent="0.25"/>
    <row r="42934" ht="15" hidden="1" customHeight="1" x14ac:dyDescent="0.25"/>
    <row r="42935" ht="15" hidden="1" customHeight="1" x14ac:dyDescent="0.25"/>
    <row r="42936" ht="15" hidden="1" customHeight="1" x14ac:dyDescent="0.25"/>
    <row r="42937" ht="15" hidden="1" customHeight="1" x14ac:dyDescent="0.25"/>
    <row r="42938" ht="15" hidden="1" customHeight="1" x14ac:dyDescent="0.25"/>
    <row r="42939" ht="15" hidden="1" customHeight="1" x14ac:dyDescent="0.25"/>
    <row r="42940" ht="15" hidden="1" customHeight="1" x14ac:dyDescent="0.25"/>
    <row r="42941" ht="15" hidden="1" customHeight="1" x14ac:dyDescent="0.25"/>
    <row r="42942" ht="15" hidden="1" customHeight="1" x14ac:dyDescent="0.25"/>
    <row r="42943" ht="15" hidden="1" customHeight="1" x14ac:dyDescent="0.25"/>
    <row r="42944" ht="15" hidden="1" customHeight="1" x14ac:dyDescent="0.25"/>
    <row r="42945" ht="15" hidden="1" customHeight="1" x14ac:dyDescent="0.25"/>
    <row r="42946" ht="15" hidden="1" customHeight="1" x14ac:dyDescent="0.25"/>
    <row r="42947" ht="15" hidden="1" customHeight="1" x14ac:dyDescent="0.25"/>
    <row r="42948" ht="15" hidden="1" customHeight="1" x14ac:dyDescent="0.25"/>
    <row r="42949" ht="15" hidden="1" customHeight="1" x14ac:dyDescent="0.25"/>
    <row r="42950" ht="15" hidden="1" customHeight="1" x14ac:dyDescent="0.25"/>
    <row r="42951" ht="15" hidden="1" customHeight="1" x14ac:dyDescent="0.25"/>
    <row r="42952" ht="15" hidden="1" customHeight="1" x14ac:dyDescent="0.25"/>
    <row r="42953" ht="15" hidden="1" customHeight="1" x14ac:dyDescent="0.25"/>
    <row r="42954" ht="15" hidden="1" customHeight="1" x14ac:dyDescent="0.25"/>
    <row r="42955" ht="15" hidden="1" customHeight="1" x14ac:dyDescent="0.25"/>
    <row r="42956" ht="15" hidden="1" customHeight="1" x14ac:dyDescent="0.25"/>
    <row r="42957" ht="15" hidden="1" customHeight="1" x14ac:dyDescent="0.25"/>
    <row r="42958" ht="15" hidden="1" customHeight="1" x14ac:dyDescent="0.25"/>
    <row r="42959" ht="15" hidden="1" customHeight="1" x14ac:dyDescent="0.25"/>
    <row r="42960" ht="15" hidden="1" customHeight="1" x14ac:dyDescent="0.25"/>
    <row r="42961" ht="15" hidden="1" customHeight="1" x14ac:dyDescent="0.25"/>
    <row r="42962" ht="15" hidden="1" customHeight="1" x14ac:dyDescent="0.25"/>
    <row r="42963" ht="15" hidden="1" customHeight="1" x14ac:dyDescent="0.25"/>
    <row r="42964" ht="15" hidden="1" customHeight="1" x14ac:dyDescent="0.25"/>
    <row r="42965" ht="15" hidden="1" customHeight="1" x14ac:dyDescent="0.25"/>
    <row r="42966" ht="15" hidden="1" customHeight="1" x14ac:dyDescent="0.25"/>
    <row r="42967" ht="15" hidden="1" customHeight="1" x14ac:dyDescent="0.25"/>
    <row r="42968" ht="15" hidden="1" customHeight="1" x14ac:dyDescent="0.25"/>
    <row r="42969" ht="15" hidden="1" customHeight="1" x14ac:dyDescent="0.25"/>
    <row r="42970" ht="15" hidden="1" customHeight="1" x14ac:dyDescent="0.25"/>
    <row r="42971" ht="15" hidden="1" customHeight="1" x14ac:dyDescent="0.25"/>
    <row r="42972" ht="15" hidden="1" customHeight="1" x14ac:dyDescent="0.25"/>
    <row r="42973" ht="15" hidden="1" customHeight="1" x14ac:dyDescent="0.25"/>
    <row r="42974" ht="15" hidden="1" customHeight="1" x14ac:dyDescent="0.25"/>
    <row r="42975" ht="15" hidden="1" customHeight="1" x14ac:dyDescent="0.25"/>
    <row r="42976" ht="15" hidden="1" customHeight="1" x14ac:dyDescent="0.25"/>
    <row r="42977" ht="15" hidden="1" customHeight="1" x14ac:dyDescent="0.25"/>
    <row r="42978" ht="15" hidden="1" customHeight="1" x14ac:dyDescent="0.25"/>
    <row r="42979" ht="15" hidden="1" customHeight="1" x14ac:dyDescent="0.25"/>
    <row r="42980" ht="15" hidden="1" customHeight="1" x14ac:dyDescent="0.25"/>
    <row r="42981" ht="15" hidden="1" customHeight="1" x14ac:dyDescent="0.25"/>
    <row r="42982" ht="15" hidden="1" customHeight="1" x14ac:dyDescent="0.25"/>
    <row r="42983" ht="15" hidden="1" customHeight="1" x14ac:dyDescent="0.25"/>
    <row r="42984" ht="15" hidden="1" customHeight="1" x14ac:dyDescent="0.25"/>
    <row r="42985" ht="15" hidden="1" customHeight="1" x14ac:dyDescent="0.25"/>
    <row r="42986" ht="15" hidden="1" customHeight="1" x14ac:dyDescent="0.25"/>
    <row r="42987" ht="15" hidden="1" customHeight="1" x14ac:dyDescent="0.25"/>
    <row r="42988" ht="15" hidden="1" customHeight="1" x14ac:dyDescent="0.25"/>
    <row r="42989" ht="15" hidden="1" customHeight="1" x14ac:dyDescent="0.25"/>
    <row r="42990" ht="15" hidden="1" customHeight="1" x14ac:dyDescent="0.25"/>
    <row r="42991" ht="15" hidden="1" customHeight="1" x14ac:dyDescent="0.25"/>
    <row r="42992" ht="15" hidden="1" customHeight="1" x14ac:dyDescent="0.25"/>
    <row r="42993" ht="15" hidden="1" customHeight="1" x14ac:dyDescent="0.25"/>
    <row r="42994" ht="15" hidden="1" customHeight="1" x14ac:dyDescent="0.25"/>
    <row r="42995" ht="15" hidden="1" customHeight="1" x14ac:dyDescent="0.25"/>
    <row r="42996" ht="15" hidden="1" customHeight="1" x14ac:dyDescent="0.25"/>
    <row r="42997" ht="15" hidden="1" customHeight="1" x14ac:dyDescent="0.25"/>
    <row r="42998" ht="15" hidden="1" customHeight="1" x14ac:dyDescent="0.25"/>
    <row r="42999" ht="15" hidden="1" customHeight="1" x14ac:dyDescent="0.25"/>
    <row r="43000" ht="15" hidden="1" customHeight="1" x14ac:dyDescent="0.25"/>
    <row r="43001" ht="15" hidden="1" customHeight="1" x14ac:dyDescent="0.25"/>
    <row r="43002" ht="15" hidden="1" customHeight="1" x14ac:dyDescent="0.25"/>
    <row r="43003" ht="15" hidden="1" customHeight="1" x14ac:dyDescent="0.25"/>
    <row r="43004" ht="15" hidden="1" customHeight="1" x14ac:dyDescent="0.25"/>
    <row r="43005" ht="15" hidden="1" customHeight="1" x14ac:dyDescent="0.25"/>
    <row r="43006" ht="15" hidden="1" customHeight="1" x14ac:dyDescent="0.25"/>
    <row r="43007" ht="15" hidden="1" customHeight="1" x14ac:dyDescent="0.25"/>
    <row r="43008" ht="15" hidden="1" customHeight="1" x14ac:dyDescent="0.25"/>
    <row r="43009" ht="15" hidden="1" customHeight="1" x14ac:dyDescent="0.25"/>
    <row r="43010" ht="15" hidden="1" customHeight="1" x14ac:dyDescent="0.25"/>
    <row r="43011" ht="15" hidden="1" customHeight="1" x14ac:dyDescent="0.25"/>
    <row r="43012" ht="15" hidden="1" customHeight="1" x14ac:dyDescent="0.25"/>
    <row r="43013" ht="15" hidden="1" customHeight="1" x14ac:dyDescent="0.25"/>
    <row r="43014" ht="15" hidden="1" customHeight="1" x14ac:dyDescent="0.25"/>
    <row r="43015" ht="15" hidden="1" customHeight="1" x14ac:dyDescent="0.25"/>
    <row r="43016" ht="15" hidden="1" customHeight="1" x14ac:dyDescent="0.25"/>
    <row r="43017" ht="15" hidden="1" customHeight="1" x14ac:dyDescent="0.25"/>
    <row r="43018" ht="15" hidden="1" customHeight="1" x14ac:dyDescent="0.25"/>
    <row r="43019" ht="15" hidden="1" customHeight="1" x14ac:dyDescent="0.25"/>
    <row r="43020" ht="15" hidden="1" customHeight="1" x14ac:dyDescent="0.25"/>
    <row r="43021" ht="15" hidden="1" customHeight="1" x14ac:dyDescent="0.25"/>
    <row r="43022" ht="15" hidden="1" customHeight="1" x14ac:dyDescent="0.25"/>
    <row r="43023" ht="15" hidden="1" customHeight="1" x14ac:dyDescent="0.25"/>
    <row r="43024" ht="15" hidden="1" customHeight="1" x14ac:dyDescent="0.25"/>
    <row r="43025" ht="15" hidden="1" customHeight="1" x14ac:dyDescent="0.25"/>
    <row r="43026" ht="15" hidden="1" customHeight="1" x14ac:dyDescent="0.25"/>
    <row r="43027" ht="15" hidden="1" customHeight="1" x14ac:dyDescent="0.25"/>
    <row r="43028" ht="15" hidden="1" customHeight="1" x14ac:dyDescent="0.25"/>
    <row r="43029" ht="15" hidden="1" customHeight="1" x14ac:dyDescent="0.25"/>
    <row r="43030" ht="15" hidden="1" customHeight="1" x14ac:dyDescent="0.25"/>
    <row r="43031" ht="15" hidden="1" customHeight="1" x14ac:dyDescent="0.25"/>
    <row r="43032" ht="15" hidden="1" customHeight="1" x14ac:dyDescent="0.25"/>
    <row r="43033" ht="15" hidden="1" customHeight="1" x14ac:dyDescent="0.25"/>
    <row r="43034" ht="15" hidden="1" customHeight="1" x14ac:dyDescent="0.25"/>
    <row r="43035" ht="15" hidden="1" customHeight="1" x14ac:dyDescent="0.25"/>
    <row r="43036" ht="15" hidden="1" customHeight="1" x14ac:dyDescent="0.25"/>
    <row r="43037" ht="15" hidden="1" customHeight="1" x14ac:dyDescent="0.25"/>
    <row r="43038" ht="15" hidden="1" customHeight="1" x14ac:dyDescent="0.25"/>
    <row r="43039" ht="15" hidden="1" customHeight="1" x14ac:dyDescent="0.25"/>
    <row r="43040" ht="15" hidden="1" customHeight="1" x14ac:dyDescent="0.25"/>
    <row r="43041" ht="15" hidden="1" customHeight="1" x14ac:dyDescent="0.25"/>
    <row r="43042" ht="15" hidden="1" customHeight="1" x14ac:dyDescent="0.25"/>
    <row r="43043" ht="15" hidden="1" customHeight="1" x14ac:dyDescent="0.25"/>
    <row r="43044" ht="15" hidden="1" customHeight="1" x14ac:dyDescent="0.25"/>
    <row r="43045" ht="15" hidden="1" customHeight="1" x14ac:dyDescent="0.25"/>
    <row r="43046" ht="15" hidden="1" customHeight="1" x14ac:dyDescent="0.25"/>
    <row r="43047" ht="15" hidden="1" customHeight="1" x14ac:dyDescent="0.25"/>
    <row r="43048" ht="15" hidden="1" customHeight="1" x14ac:dyDescent="0.25"/>
    <row r="43049" ht="15" hidden="1" customHeight="1" x14ac:dyDescent="0.25"/>
    <row r="43050" ht="15" hidden="1" customHeight="1" x14ac:dyDescent="0.25"/>
    <row r="43051" ht="15" hidden="1" customHeight="1" x14ac:dyDescent="0.25"/>
    <row r="43052" ht="15" hidden="1" customHeight="1" x14ac:dyDescent="0.25"/>
    <row r="43053" ht="15" hidden="1" customHeight="1" x14ac:dyDescent="0.25"/>
    <row r="43054" ht="15" hidden="1" customHeight="1" x14ac:dyDescent="0.25"/>
    <row r="43055" ht="15" hidden="1" customHeight="1" x14ac:dyDescent="0.25"/>
    <row r="43056" ht="15" hidden="1" customHeight="1" x14ac:dyDescent="0.25"/>
    <row r="43057" ht="15" hidden="1" customHeight="1" x14ac:dyDescent="0.25"/>
    <row r="43058" ht="15" hidden="1" customHeight="1" x14ac:dyDescent="0.25"/>
    <row r="43059" ht="15" hidden="1" customHeight="1" x14ac:dyDescent="0.25"/>
    <row r="43060" ht="15" hidden="1" customHeight="1" x14ac:dyDescent="0.25"/>
    <row r="43061" ht="15" hidden="1" customHeight="1" x14ac:dyDescent="0.25"/>
    <row r="43062" ht="15" hidden="1" customHeight="1" x14ac:dyDescent="0.25"/>
    <row r="43063" ht="15" hidden="1" customHeight="1" x14ac:dyDescent="0.25"/>
    <row r="43064" ht="15" hidden="1" customHeight="1" x14ac:dyDescent="0.25"/>
    <row r="43065" ht="15" hidden="1" customHeight="1" x14ac:dyDescent="0.25"/>
    <row r="43066" ht="15" hidden="1" customHeight="1" x14ac:dyDescent="0.25"/>
    <row r="43067" ht="15" hidden="1" customHeight="1" x14ac:dyDescent="0.25"/>
    <row r="43068" ht="15" hidden="1" customHeight="1" x14ac:dyDescent="0.25"/>
    <row r="43069" ht="15" hidden="1" customHeight="1" x14ac:dyDescent="0.25"/>
    <row r="43070" ht="15" hidden="1" customHeight="1" x14ac:dyDescent="0.25"/>
    <row r="43071" ht="15" hidden="1" customHeight="1" x14ac:dyDescent="0.25"/>
    <row r="43072" ht="15" hidden="1" customHeight="1" x14ac:dyDescent="0.25"/>
    <row r="43073" ht="15" hidden="1" customHeight="1" x14ac:dyDescent="0.25"/>
    <row r="43074" ht="15" hidden="1" customHeight="1" x14ac:dyDescent="0.25"/>
    <row r="43075" ht="15" hidden="1" customHeight="1" x14ac:dyDescent="0.25"/>
    <row r="43076" ht="15" hidden="1" customHeight="1" x14ac:dyDescent="0.25"/>
    <row r="43077" ht="15" hidden="1" customHeight="1" x14ac:dyDescent="0.25"/>
    <row r="43078" ht="15" hidden="1" customHeight="1" x14ac:dyDescent="0.25"/>
    <row r="43079" ht="15" hidden="1" customHeight="1" x14ac:dyDescent="0.25"/>
    <row r="43080" ht="15" hidden="1" customHeight="1" x14ac:dyDescent="0.25"/>
    <row r="43081" ht="15" hidden="1" customHeight="1" x14ac:dyDescent="0.25"/>
    <row r="43082" ht="15" hidden="1" customHeight="1" x14ac:dyDescent="0.25"/>
    <row r="43083" ht="15" hidden="1" customHeight="1" x14ac:dyDescent="0.25"/>
    <row r="43084" ht="15" hidden="1" customHeight="1" x14ac:dyDescent="0.25"/>
    <row r="43085" ht="15" hidden="1" customHeight="1" x14ac:dyDescent="0.25"/>
    <row r="43086" ht="15" hidden="1" customHeight="1" x14ac:dyDescent="0.25"/>
    <row r="43087" ht="15" hidden="1" customHeight="1" x14ac:dyDescent="0.25"/>
    <row r="43088" ht="15" hidden="1" customHeight="1" x14ac:dyDescent="0.25"/>
    <row r="43089" ht="15" hidden="1" customHeight="1" x14ac:dyDescent="0.25"/>
    <row r="43090" ht="15" hidden="1" customHeight="1" x14ac:dyDescent="0.25"/>
    <row r="43091" ht="15" hidden="1" customHeight="1" x14ac:dyDescent="0.25"/>
    <row r="43092" ht="15" hidden="1" customHeight="1" x14ac:dyDescent="0.25"/>
    <row r="43093" ht="15" hidden="1" customHeight="1" x14ac:dyDescent="0.25"/>
    <row r="43094" ht="15" hidden="1" customHeight="1" x14ac:dyDescent="0.25"/>
    <row r="43095" ht="15" hidden="1" customHeight="1" x14ac:dyDescent="0.25"/>
    <row r="43096" ht="15" hidden="1" customHeight="1" x14ac:dyDescent="0.25"/>
    <row r="43097" ht="15" hidden="1" customHeight="1" x14ac:dyDescent="0.25"/>
    <row r="43098" ht="15" hidden="1" customHeight="1" x14ac:dyDescent="0.25"/>
    <row r="43099" ht="15" hidden="1" customHeight="1" x14ac:dyDescent="0.25"/>
    <row r="43100" ht="15" hidden="1" customHeight="1" x14ac:dyDescent="0.25"/>
    <row r="43101" ht="15" hidden="1" customHeight="1" x14ac:dyDescent="0.25"/>
    <row r="43102" ht="15" hidden="1" customHeight="1" x14ac:dyDescent="0.25"/>
    <row r="43103" ht="15" hidden="1" customHeight="1" x14ac:dyDescent="0.25"/>
    <row r="43104" ht="15" hidden="1" customHeight="1" x14ac:dyDescent="0.25"/>
    <row r="43105" ht="15" hidden="1" customHeight="1" x14ac:dyDescent="0.25"/>
    <row r="43106" ht="15" hidden="1" customHeight="1" x14ac:dyDescent="0.25"/>
    <row r="43107" ht="15" hidden="1" customHeight="1" x14ac:dyDescent="0.25"/>
    <row r="43108" ht="15" hidden="1" customHeight="1" x14ac:dyDescent="0.25"/>
    <row r="43109" ht="15" hidden="1" customHeight="1" x14ac:dyDescent="0.25"/>
    <row r="43110" ht="15" hidden="1" customHeight="1" x14ac:dyDescent="0.25"/>
    <row r="43111" ht="15" hidden="1" customHeight="1" x14ac:dyDescent="0.25"/>
    <row r="43112" ht="15" hidden="1" customHeight="1" x14ac:dyDescent="0.25"/>
    <row r="43113" ht="15" hidden="1" customHeight="1" x14ac:dyDescent="0.25"/>
    <row r="43114" ht="15" hidden="1" customHeight="1" x14ac:dyDescent="0.25"/>
    <row r="43115" ht="15" hidden="1" customHeight="1" x14ac:dyDescent="0.25"/>
    <row r="43116" ht="15" hidden="1" customHeight="1" x14ac:dyDescent="0.25"/>
    <row r="43117" ht="15" hidden="1" customHeight="1" x14ac:dyDescent="0.25"/>
    <row r="43118" ht="15" hidden="1" customHeight="1" x14ac:dyDescent="0.25"/>
    <row r="43119" ht="15" hidden="1" customHeight="1" x14ac:dyDescent="0.25"/>
    <row r="43120" ht="15" hidden="1" customHeight="1" x14ac:dyDescent="0.25"/>
    <row r="43121" ht="15" hidden="1" customHeight="1" x14ac:dyDescent="0.25"/>
    <row r="43122" ht="15" hidden="1" customHeight="1" x14ac:dyDescent="0.25"/>
    <row r="43123" ht="15" hidden="1" customHeight="1" x14ac:dyDescent="0.25"/>
    <row r="43124" ht="15" hidden="1" customHeight="1" x14ac:dyDescent="0.25"/>
    <row r="43125" ht="15" hidden="1" customHeight="1" x14ac:dyDescent="0.25"/>
    <row r="43126" ht="15" hidden="1" customHeight="1" x14ac:dyDescent="0.25"/>
    <row r="43127" ht="15" hidden="1" customHeight="1" x14ac:dyDescent="0.25"/>
    <row r="43128" ht="15" hidden="1" customHeight="1" x14ac:dyDescent="0.25"/>
    <row r="43129" ht="15" hidden="1" customHeight="1" x14ac:dyDescent="0.25"/>
    <row r="43130" ht="15" hidden="1" customHeight="1" x14ac:dyDescent="0.25"/>
    <row r="43131" ht="15" hidden="1" customHeight="1" x14ac:dyDescent="0.25"/>
    <row r="43132" ht="15" hidden="1" customHeight="1" x14ac:dyDescent="0.25"/>
    <row r="43133" ht="15" hidden="1" customHeight="1" x14ac:dyDescent="0.25"/>
    <row r="43134" ht="15" hidden="1" customHeight="1" x14ac:dyDescent="0.25"/>
    <row r="43135" ht="15" hidden="1" customHeight="1" x14ac:dyDescent="0.25"/>
    <row r="43136" ht="15" hidden="1" customHeight="1" x14ac:dyDescent="0.25"/>
    <row r="43137" ht="15" hidden="1" customHeight="1" x14ac:dyDescent="0.25"/>
    <row r="43138" ht="15" hidden="1" customHeight="1" x14ac:dyDescent="0.25"/>
    <row r="43139" ht="15" hidden="1" customHeight="1" x14ac:dyDescent="0.25"/>
    <row r="43140" ht="15" hidden="1" customHeight="1" x14ac:dyDescent="0.25"/>
    <row r="43141" ht="15" hidden="1" customHeight="1" x14ac:dyDescent="0.25"/>
    <row r="43142" ht="15" hidden="1" customHeight="1" x14ac:dyDescent="0.25"/>
    <row r="43143" ht="15" hidden="1" customHeight="1" x14ac:dyDescent="0.25"/>
    <row r="43144" ht="15" hidden="1" customHeight="1" x14ac:dyDescent="0.25"/>
    <row r="43145" ht="15" hidden="1" customHeight="1" x14ac:dyDescent="0.25"/>
    <row r="43146" ht="15" hidden="1" customHeight="1" x14ac:dyDescent="0.25"/>
    <row r="43147" ht="15" hidden="1" customHeight="1" x14ac:dyDescent="0.25"/>
    <row r="43148" ht="15" hidden="1" customHeight="1" x14ac:dyDescent="0.25"/>
    <row r="43149" ht="15" hidden="1" customHeight="1" x14ac:dyDescent="0.25"/>
    <row r="43150" ht="15" hidden="1" customHeight="1" x14ac:dyDescent="0.25"/>
    <row r="43151" ht="15" hidden="1" customHeight="1" x14ac:dyDescent="0.25"/>
    <row r="43152" ht="15" hidden="1" customHeight="1" x14ac:dyDescent="0.25"/>
    <row r="43153" ht="15" hidden="1" customHeight="1" x14ac:dyDescent="0.25"/>
    <row r="43154" ht="15" hidden="1" customHeight="1" x14ac:dyDescent="0.25"/>
    <row r="43155" ht="15" hidden="1" customHeight="1" x14ac:dyDescent="0.25"/>
    <row r="43156" ht="15" hidden="1" customHeight="1" x14ac:dyDescent="0.25"/>
    <row r="43157" ht="15" hidden="1" customHeight="1" x14ac:dyDescent="0.25"/>
    <row r="43158" ht="15" hidden="1" customHeight="1" x14ac:dyDescent="0.25"/>
    <row r="43159" ht="15" hidden="1" customHeight="1" x14ac:dyDescent="0.25"/>
    <row r="43160" ht="15" hidden="1" customHeight="1" x14ac:dyDescent="0.25"/>
    <row r="43161" ht="15" hidden="1" customHeight="1" x14ac:dyDescent="0.25"/>
    <row r="43162" ht="15" hidden="1" customHeight="1" x14ac:dyDescent="0.25"/>
    <row r="43163" ht="15" hidden="1" customHeight="1" x14ac:dyDescent="0.25"/>
    <row r="43164" ht="15" hidden="1" customHeight="1" x14ac:dyDescent="0.25"/>
    <row r="43165" ht="15" hidden="1" customHeight="1" x14ac:dyDescent="0.25"/>
    <row r="43166" ht="15" hidden="1" customHeight="1" x14ac:dyDescent="0.25"/>
    <row r="43167" ht="15" hidden="1" customHeight="1" x14ac:dyDescent="0.25"/>
    <row r="43168" ht="15" hidden="1" customHeight="1" x14ac:dyDescent="0.25"/>
    <row r="43169" ht="15" hidden="1" customHeight="1" x14ac:dyDescent="0.25"/>
    <row r="43170" ht="15" hidden="1" customHeight="1" x14ac:dyDescent="0.25"/>
    <row r="43171" ht="15" hidden="1" customHeight="1" x14ac:dyDescent="0.25"/>
    <row r="43172" ht="15" hidden="1" customHeight="1" x14ac:dyDescent="0.25"/>
    <row r="43173" ht="15" hidden="1" customHeight="1" x14ac:dyDescent="0.25"/>
    <row r="43174" ht="15" hidden="1" customHeight="1" x14ac:dyDescent="0.25"/>
    <row r="43175" ht="15" hidden="1" customHeight="1" x14ac:dyDescent="0.25"/>
    <row r="43176" ht="15" hidden="1" customHeight="1" x14ac:dyDescent="0.25"/>
    <row r="43177" ht="15" hidden="1" customHeight="1" x14ac:dyDescent="0.25"/>
    <row r="43178" ht="15" hidden="1" customHeight="1" x14ac:dyDescent="0.25"/>
    <row r="43179" ht="15" hidden="1" customHeight="1" x14ac:dyDescent="0.25"/>
    <row r="43180" ht="15" hidden="1" customHeight="1" x14ac:dyDescent="0.25"/>
    <row r="43181" ht="15" hidden="1" customHeight="1" x14ac:dyDescent="0.25"/>
    <row r="43182" ht="15" hidden="1" customHeight="1" x14ac:dyDescent="0.25"/>
    <row r="43183" ht="15" hidden="1" customHeight="1" x14ac:dyDescent="0.25"/>
    <row r="43184" ht="15" hidden="1" customHeight="1" x14ac:dyDescent="0.25"/>
    <row r="43185" ht="15" hidden="1" customHeight="1" x14ac:dyDescent="0.25"/>
    <row r="43186" ht="15" hidden="1" customHeight="1" x14ac:dyDescent="0.25"/>
    <row r="43187" ht="15" hidden="1" customHeight="1" x14ac:dyDescent="0.25"/>
    <row r="43188" ht="15" hidden="1" customHeight="1" x14ac:dyDescent="0.25"/>
    <row r="43189" ht="15" hidden="1" customHeight="1" x14ac:dyDescent="0.25"/>
    <row r="43190" ht="15" hidden="1" customHeight="1" x14ac:dyDescent="0.25"/>
    <row r="43191" ht="15" hidden="1" customHeight="1" x14ac:dyDescent="0.25"/>
    <row r="43192" ht="15" hidden="1" customHeight="1" x14ac:dyDescent="0.25"/>
    <row r="43193" ht="15" hidden="1" customHeight="1" x14ac:dyDescent="0.25"/>
    <row r="43194" ht="15" hidden="1" customHeight="1" x14ac:dyDescent="0.25"/>
    <row r="43195" ht="15" hidden="1" customHeight="1" x14ac:dyDescent="0.25"/>
    <row r="43196" ht="15" hidden="1" customHeight="1" x14ac:dyDescent="0.25"/>
    <row r="43197" ht="15" hidden="1" customHeight="1" x14ac:dyDescent="0.25"/>
    <row r="43198" ht="15" hidden="1" customHeight="1" x14ac:dyDescent="0.25"/>
    <row r="43199" ht="15" hidden="1" customHeight="1" x14ac:dyDescent="0.25"/>
    <row r="43200" ht="15" hidden="1" customHeight="1" x14ac:dyDescent="0.25"/>
    <row r="43201" ht="15" hidden="1" customHeight="1" x14ac:dyDescent="0.25"/>
    <row r="43202" ht="15" hidden="1" customHeight="1" x14ac:dyDescent="0.25"/>
    <row r="43203" ht="15" hidden="1" customHeight="1" x14ac:dyDescent="0.25"/>
    <row r="43204" ht="15" hidden="1" customHeight="1" x14ac:dyDescent="0.25"/>
    <row r="43205" ht="15" hidden="1" customHeight="1" x14ac:dyDescent="0.25"/>
    <row r="43206" ht="15" hidden="1" customHeight="1" x14ac:dyDescent="0.25"/>
    <row r="43207" ht="15" hidden="1" customHeight="1" x14ac:dyDescent="0.25"/>
    <row r="43208" ht="15" hidden="1" customHeight="1" x14ac:dyDescent="0.25"/>
    <row r="43209" ht="15" hidden="1" customHeight="1" x14ac:dyDescent="0.25"/>
    <row r="43210" ht="15" hidden="1" customHeight="1" x14ac:dyDescent="0.25"/>
    <row r="43211" ht="15" hidden="1" customHeight="1" x14ac:dyDescent="0.25"/>
    <row r="43212" ht="15" hidden="1" customHeight="1" x14ac:dyDescent="0.25"/>
    <row r="43213" ht="15" hidden="1" customHeight="1" x14ac:dyDescent="0.25"/>
    <row r="43214" ht="15" hidden="1" customHeight="1" x14ac:dyDescent="0.25"/>
    <row r="43215" ht="15" hidden="1" customHeight="1" x14ac:dyDescent="0.25"/>
    <row r="43216" ht="15" hidden="1" customHeight="1" x14ac:dyDescent="0.25"/>
    <row r="43217" ht="15" hidden="1" customHeight="1" x14ac:dyDescent="0.25"/>
    <row r="43218" ht="15" hidden="1" customHeight="1" x14ac:dyDescent="0.25"/>
    <row r="43219" ht="15" hidden="1" customHeight="1" x14ac:dyDescent="0.25"/>
    <row r="43220" ht="15" hidden="1" customHeight="1" x14ac:dyDescent="0.25"/>
    <row r="43221" ht="15" hidden="1" customHeight="1" x14ac:dyDescent="0.25"/>
    <row r="43222" ht="15" hidden="1" customHeight="1" x14ac:dyDescent="0.25"/>
    <row r="43223" ht="15" hidden="1" customHeight="1" x14ac:dyDescent="0.25"/>
    <row r="43224" ht="15" hidden="1" customHeight="1" x14ac:dyDescent="0.25"/>
    <row r="43225" ht="15" hidden="1" customHeight="1" x14ac:dyDescent="0.25"/>
    <row r="43226" ht="15" hidden="1" customHeight="1" x14ac:dyDescent="0.25"/>
    <row r="43227" ht="15" hidden="1" customHeight="1" x14ac:dyDescent="0.25"/>
    <row r="43228" ht="15" hidden="1" customHeight="1" x14ac:dyDescent="0.25"/>
    <row r="43229" ht="15" hidden="1" customHeight="1" x14ac:dyDescent="0.25"/>
    <row r="43230" ht="15" hidden="1" customHeight="1" x14ac:dyDescent="0.25"/>
    <row r="43231" ht="15" hidden="1" customHeight="1" x14ac:dyDescent="0.25"/>
    <row r="43232" ht="15" hidden="1" customHeight="1" x14ac:dyDescent="0.25"/>
    <row r="43233" ht="15" hidden="1" customHeight="1" x14ac:dyDescent="0.25"/>
    <row r="43234" ht="15" hidden="1" customHeight="1" x14ac:dyDescent="0.25"/>
    <row r="43235" ht="15" hidden="1" customHeight="1" x14ac:dyDescent="0.25"/>
    <row r="43236" ht="15" hidden="1" customHeight="1" x14ac:dyDescent="0.25"/>
    <row r="43237" ht="15" hidden="1" customHeight="1" x14ac:dyDescent="0.25"/>
    <row r="43238" ht="15" hidden="1" customHeight="1" x14ac:dyDescent="0.25"/>
    <row r="43239" ht="15" hidden="1" customHeight="1" x14ac:dyDescent="0.25"/>
    <row r="43240" ht="15" hidden="1" customHeight="1" x14ac:dyDescent="0.25"/>
    <row r="43241" ht="15" hidden="1" customHeight="1" x14ac:dyDescent="0.25"/>
    <row r="43242" ht="15" hidden="1" customHeight="1" x14ac:dyDescent="0.25"/>
    <row r="43243" ht="15" hidden="1" customHeight="1" x14ac:dyDescent="0.25"/>
    <row r="43244" ht="15" hidden="1" customHeight="1" x14ac:dyDescent="0.25"/>
    <row r="43245" ht="15" hidden="1" customHeight="1" x14ac:dyDescent="0.25"/>
    <row r="43246" ht="15" hidden="1" customHeight="1" x14ac:dyDescent="0.25"/>
    <row r="43247" ht="15" hidden="1" customHeight="1" x14ac:dyDescent="0.25"/>
    <row r="43248" ht="15" hidden="1" customHeight="1" x14ac:dyDescent="0.25"/>
    <row r="43249" ht="15" hidden="1" customHeight="1" x14ac:dyDescent="0.25"/>
    <row r="43250" ht="15" hidden="1" customHeight="1" x14ac:dyDescent="0.25"/>
    <row r="43251" ht="15" hidden="1" customHeight="1" x14ac:dyDescent="0.25"/>
    <row r="43252" ht="15" hidden="1" customHeight="1" x14ac:dyDescent="0.25"/>
    <row r="43253" ht="15" hidden="1" customHeight="1" x14ac:dyDescent="0.25"/>
    <row r="43254" ht="15" hidden="1" customHeight="1" x14ac:dyDescent="0.25"/>
    <row r="43255" ht="15" hidden="1" customHeight="1" x14ac:dyDescent="0.25"/>
    <row r="43256" ht="15" hidden="1" customHeight="1" x14ac:dyDescent="0.25"/>
    <row r="43257" ht="15" hidden="1" customHeight="1" x14ac:dyDescent="0.25"/>
    <row r="43258" ht="15" hidden="1" customHeight="1" x14ac:dyDescent="0.25"/>
    <row r="43259" ht="15" hidden="1" customHeight="1" x14ac:dyDescent="0.25"/>
    <row r="43260" ht="15" hidden="1" customHeight="1" x14ac:dyDescent="0.25"/>
    <row r="43261" ht="15" hidden="1" customHeight="1" x14ac:dyDescent="0.25"/>
    <row r="43262" ht="15" hidden="1" customHeight="1" x14ac:dyDescent="0.25"/>
    <row r="43263" ht="15" hidden="1" customHeight="1" x14ac:dyDescent="0.25"/>
    <row r="43264" ht="15" hidden="1" customHeight="1" x14ac:dyDescent="0.25"/>
    <row r="43265" ht="15" hidden="1" customHeight="1" x14ac:dyDescent="0.25"/>
    <row r="43266" ht="15" hidden="1" customHeight="1" x14ac:dyDescent="0.25"/>
    <row r="43267" ht="15" hidden="1" customHeight="1" x14ac:dyDescent="0.25"/>
    <row r="43268" ht="15" hidden="1" customHeight="1" x14ac:dyDescent="0.25"/>
    <row r="43269" ht="15" hidden="1" customHeight="1" x14ac:dyDescent="0.25"/>
    <row r="43270" ht="15" hidden="1" customHeight="1" x14ac:dyDescent="0.25"/>
    <row r="43271" ht="15" hidden="1" customHeight="1" x14ac:dyDescent="0.25"/>
    <row r="43272" ht="15" hidden="1" customHeight="1" x14ac:dyDescent="0.25"/>
    <row r="43273" ht="15" hidden="1" customHeight="1" x14ac:dyDescent="0.25"/>
    <row r="43274" ht="15" hidden="1" customHeight="1" x14ac:dyDescent="0.25"/>
    <row r="43275" ht="15" hidden="1" customHeight="1" x14ac:dyDescent="0.25"/>
    <row r="43276" ht="15" hidden="1" customHeight="1" x14ac:dyDescent="0.25"/>
    <row r="43277" ht="15" hidden="1" customHeight="1" x14ac:dyDescent="0.25"/>
    <row r="43278" ht="15" hidden="1" customHeight="1" x14ac:dyDescent="0.25"/>
    <row r="43279" ht="15" hidden="1" customHeight="1" x14ac:dyDescent="0.25"/>
    <row r="43280" ht="15" hidden="1" customHeight="1" x14ac:dyDescent="0.25"/>
    <row r="43281" ht="15" hidden="1" customHeight="1" x14ac:dyDescent="0.25"/>
    <row r="43282" ht="15" hidden="1" customHeight="1" x14ac:dyDescent="0.25"/>
    <row r="43283" ht="15" hidden="1" customHeight="1" x14ac:dyDescent="0.25"/>
    <row r="43284" ht="15" hidden="1" customHeight="1" x14ac:dyDescent="0.25"/>
    <row r="43285" ht="15" hidden="1" customHeight="1" x14ac:dyDescent="0.25"/>
    <row r="43286" ht="15" hidden="1" customHeight="1" x14ac:dyDescent="0.25"/>
    <row r="43287" ht="15" hidden="1" customHeight="1" x14ac:dyDescent="0.25"/>
    <row r="43288" ht="15" hidden="1" customHeight="1" x14ac:dyDescent="0.25"/>
    <row r="43289" ht="15" hidden="1" customHeight="1" x14ac:dyDescent="0.25"/>
    <row r="43290" ht="15" hidden="1" customHeight="1" x14ac:dyDescent="0.25"/>
    <row r="43291" ht="15" hidden="1" customHeight="1" x14ac:dyDescent="0.25"/>
    <row r="43292" ht="15" hidden="1" customHeight="1" x14ac:dyDescent="0.25"/>
    <row r="43293" ht="15" hidden="1" customHeight="1" x14ac:dyDescent="0.25"/>
    <row r="43294" ht="15" hidden="1" customHeight="1" x14ac:dyDescent="0.25"/>
    <row r="43295" ht="15" hidden="1" customHeight="1" x14ac:dyDescent="0.25"/>
    <row r="43296" ht="15" hidden="1" customHeight="1" x14ac:dyDescent="0.25"/>
    <row r="43297" ht="15" hidden="1" customHeight="1" x14ac:dyDescent="0.25"/>
    <row r="43298" ht="15" hidden="1" customHeight="1" x14ac:dyDescent="0.25"/>
    <row r="43299" ht="15" hidden="1" customHeight="1" x14ac:dyDescent="0.25"/>
    <row r="43300" ht="15" hidden="1" customHeight="1" x14ac:dyDescent="0.25"/>
    <row r="43301" ht="15" hidden="1" customHeight="1" x14ac:dyDescent="0.25"/>
    <row r="43302" ht="15" hidden="1" customHeight="1" x14ac:dyDescent="0.25"/>
    <row r="43303" ht="15" hidden="1" customHeight="1" x14ac:dyDescent="0.25"/>
    <row r="43304" ht="15" hidden="1" customHeight="1" x14ac:dyDescent="0.25"/>
    <row r="43305" ht="15" hidden="1" customHeight="1" x14ac:dyDescent="0.25"/>
    <row r="43306" ht="15" hidden="1" customHeight="1" x14ac:dyDescent="0.25"/>
    <row r="43307" ht="15" hidden="1" customHeight="1" x14ac:dyDescent="0.25"/>
    <row r="43308" ht="15" hidden="1" customHeight="1" x14ac:dyDescent="0.25"/>
    <row r="43309" ht="15" hidden="1" customHeight="1" x14ac:dyDescent="0.25"/>
    <row r="43310" ht="15" hidden="1" customHeight="1" x14ac:dyDescent="0.25"/>
    <row r="43311" ht="15" hidden="1" customHeight="1" x14ac:dyDescent="0.25"/>
    <row r="43312" ht="15" hidden="1" customHeight="1" x14ac:dyDescent="0.25"/>
    <row r="43313" ht="15" hidden="1" customHeight="1" x14ac:dyDescent="0.25"/>
    <row r="43314" ht="15" hidden="1" customHeight="1" x14ac:dyDescent="0.25"/>
    <row r="43315" ht="15" hidden="1" customHeight="1" x14ac:dyDescent="0.25"/>
    <row r="43316" ht="15" hidden="1" customHeight="1" x14ac:dyDescent="0.25"/>
    <row r="43317" ht="15" hidden="1" customHeight="1" x14ac:dyDescent="0.25"/>
    <row r="43318" ht="15" hidden="1" customHeight="1" x14ac:dyDescent="0.25"/>
    <row r="43319" ht="15" hidden="1" customHeight="1" x14ac:dyDescent="0.25"/>
    <row r="43320" ht="15" hidden="1" customHeight="1" x14ac:dyDescent="0.25"/>
    <row r="43321" ht="15" hidden="1" customHeight="1" x14ac:dyDescent="0.25"/>
    <row r="43322" ht="15" hidden="1" customHeight="1" x14ac:dyDescent="0.25"/>
    <row r="43323" ht="15" hidden="1" customHeight="1" x14ac:dyDescent="0.25"/>
    <row r="43324" ht="15" hidden="1" customHeight="1" x14ac:dyDescent="0.25"/>
    <row r="43325" ht="15" hidden="1" customHeight="1" x14ac:dyDescent="0.25"/>
    <row r="43326" ht="15" hidden="1" customHeight="1" x14ac:dyDescent="0.25"/>
    <row r="43327" ht="15" hidden="1" customHeight="1" x14ac:dyDescent="0.25"/>
    <row r="43328" ht="15" hidden="1" customHeight="1" x14ac:dyDescent="0.25"/>
    <row r="43329" ht="15" hidden="1" customHeight="1" x14ac:dyDescent="0.25"/>
    <row r="43330" ht="15" hidden="1" customHeight="1" x14ac:dyDescent="0.25"/>
    <row r="43331" ht="15" hidden="1" customHeight="1" x14ac:dyDescent="0.25"/>
    <row r="43332" ht="15" hidden="1" customHeight="1" x14ac:dyDescent="0.25"/>
    <row r="43333" ht="15" hidden="1" customHeight="1" x14ac:dyDescent="0.25"/>
    <row r="43334" ht="15" hidden="1" customHeight="1" x14ac:dyDescent="0.25"/>
    <row r="43335" ht="15" hidden="1" customHeight="1" x14ac:dyDescent="0.25"/>
    <row r="43336" ht="15" hidden="1" customHeight="1" x14ac:dyDescent="0.25"/>
    <row r="43337" ht="15" hidden="1" customHeight="1" x14ac:dyDescent="0.25"/>
    <row r="43338" ht="15" hidden="1" customHeight="1" x14ac:dyDescent="0.25"/>
    <row r="43339" ht="15" hidden="1" customHeight="1" x14ac:dyDescent="0.25"/>
    <row r="43340" ht="15" hidden="1" customHeight="1" x14ac:dyDescent="0.25"/>
    <row r="43341" ht="15" hidden="1" customHeight="1" x14ac:dyDescent="0.25"/>
    <row r="43342" ht="15" hidden="1" customHeight="1" x14ac:dyDescent="0.25"/>
    <row r="43343" ht="15" hidden="1" customHeight="1" x14ac:dyDescent="0.25"/>
    <row r="43344" ht="15" hidden="1" customHeight="1" x14ac:dyDescent="0.25"/>
    <row r="43345" ht="15" hidden="1" customHeight="1" x14ac:dyDescent="0.25"/>
    <row r="43346" ht="15" hidden="1" customHeight="1" x14ac:dyDescent="0.25"/>
    <row r="43347" ht="15" hidden="1" customHeight="1" x14ac:dyDescent="0.25"/>
    <row r="43348" ht="15" hidden="1" customHeight="1" x14ac:dyDescent="0.25"/>
    <row r="43349" ht="15" hidden="1" customHeight="1" x14ac:dyDescent="0.25"/>
    <row r="43350" ht="15" hidden="1" customHeight="1" x14ac:dyDescent="0.25"/>
    <row r="43351" ht="15" hidden="1" customHeight="1" x14ac:dyDescent="0.25"/>
    <row r="43352" ht="15" hidden="1" customHeight="1" x14ac:dyDescent="0.25"/>
    <row r="43353" ht="15" hidden="1" customHeight="1" x14ac:dyDescent="0.25"/>
    <row r="43354" ht="15" hidden="1" customHeight="1" x14ac:dyDescent="0.25"/>
    <row r="43355" ht="15" hidden="1" customHeight="1" x14ac:dyDescent="0.25"/>
    <row r="43356" ht="15" hidden="1" customHeight="1" x14ac:dyDescent="0.25"/>
    <row r="43357" ht="15" hidden="1" customHeight="1" x14ac:dyDescent="0.25"/>
    <row r="43358" ht="15" hidden="1" customHeight="1" x14ac:dyDescent="0.25"/>
    <row r="43359" ht="15" hidden="1" customHeight="1" x14ac:dyDescent="0.25"/>
    <row r="43360" ht="15" hidden="1" customHeight="1" x14ac:dyDescent="0.25"/>
    <row r="43361" ht="15" hidden="1" customHeight="1" x14ac:dyDescent="0.25"/>
    <row r="43362" ht="15" hidden="1" customHeight="1" x14ac:dyDescent="0.25"/>
    <row r="43363" ht="15" hidden="1" customHeight="1" x14ac:dyDescent="0.25"/>
    <row r="43364" ht="15" hidden="1" customHeight="1" x14ac:dyDescent="0.25"/>
    <row r="43365" ht="15" hidden="1" customHeight="1" x14ac:dyDescent="0.25"/>
    <row r="43366" ht="15" hidden="1" customHeight="1" x14ac:dyDescent="0.25"/>
    <row r="43367" ht="15" hidden="1" customHeight="1" x14ac:dyDescent="0.25"/>
    <row r="43368" ht="15" hidden="1" customHeight="1" x14ac:dyDescent="0.25"/>
    <row r="43369" ht="15" hidden="1" customHeight="1" x14ac:dyDescent="0.25"/>
    <row r="43370" ht="15" hidden="1" customHeight="1" x14ac:dyDescent="0.25"/>
    <row r="43371" ht="15" hidden="1" customHeight="1" x14ac:dyDescent="0.25"/>
    <row r="43372" ht="15" hidden="1" customHeight="1" x14ac:dyDescent="0.25"/>
    <row r="43373" ht="15" hidden="1" customHeight="1" x14ac:dyDescent="0.25"/>
    <row r="43374" ht="15" hidden="1" customHeight="1" x14ac:dyDescent="0.25"/>
    <row r="43375" ht="15" hidden="1" customHeight="1" x14ac:dyDescent="0.25"/>
    <row r="43376" ht="15" hidden="1" customHeight="1" x14ac:dyDescent="0.25"/>
    <row r="43377" ht="15" hidden="1" customHeight="1" x14ac:dyDescent="0.25"/>
    <row r="43378" ht="15" hidden="1" customHeight="1" x14ac:dyDescent="0.25"/>
    <row r="43379" ht="15" hidden="1" customHeight="1" x14ac:dyDescent="0.25"/>
    <row r="43380" ht="15" hidden="1" customHeight="1" x14ac:dyDescent="0.25"/>
    <row r="43381" ht="15" hidden="1" customHeight="1" x14ac:dyDescent="0.25"/>
    <row r="43382" ht="15" hidden="1" customHeight="1" x14ac:dyDescent="0.25"/>
    <row r="43383" ht="15" hidden="1" customHeight="1" x14ac:dyDescent="0.25"/>
    <row r="43384" ht="15" hidden="1" customHeight="1" x14ac:dyDescent="0.25"/>
    <row r="43385" ht="15" hidden="1" customHeight="1" x14ac:dyDescent="0.25"/>
    <row r="43386" ht="15" hidden="1" customHeight="1" x14ac:dyDescent="0.25"/>
    <row r="43387" ht="15" hidden="1" customHeight="1" x14ac:dyDescent="0.25"/>
    <row r="43388" ht="15" hidden="1" customHeight="1" x14ac:dyDescent="0.25"/>
    <row r="43389" ht="15" hidden="1" customHeight="1" x14ac:dyDescent="0.25"/>
    <row r="43390" ht="15" hidden="1" customHeight="1" x14ac:dyDescent="0.25"/>
    <row r="43391" ht="15" hidden="1" customHeight="1" x14ac:dyDescent="0.25"/>
    <row r="43392" ht="15" hidden="1" customHeight="1" x14ac:dyDescent="0.25"/>
    <row r="43393" ht="15" hidden="1" customHeight="1" x14ac:dyDescent="0.25"/>
    <row r="43394" ht="15" hidden="1" customHeight="1" x14ac:dyDescent="0.25"/>
    <row r="43395" ht="15" hidden="1" customHeight="1" x14ac:dyDescent="0.25"/>
    <row r="43396" ht="15" hidden="1" customHeight="1" x14ac:dyDescent="0.25"/>
    <row r="43397" ht="15" hidden="1" customHeight="1" x14ac:dyDescent="0.25"/>
    <row r="43398" ht="15" hidden="1" customHeight="1" x14ac:dyDescent="0.25"/>
    <row r="43399" ht="15" hidden="1" customHeight="1" x14ac:dyDescent="0.25"/>
    <row r="43400" ht="15" hidden="1" customHeight="1" x14ac:dyDescent="0.25"/>
    <row r="43401" ht="15" hidden="1" customHeight="1" x14ac:dyDescent="0.25"/>
    <row r="43402" ht="15" hidden="1" customHeight="1" x14ac:dyDescent="0.25"/>
    <row r="43403" ht="15" hidden="1" customHeight="1" x14ac:dyDescent="0.25"/>
    <row r="43404" ht="15" hidden="1" customHeight="1" x14ac:dyDescent="0.25"/>
    <row r="43405" ht="15" hidden="1" customHeight="1" x14ac:dyDescent="0.25"/>
    <row r="43406" ht="15" hidden="1" customHeight="1" x14ac:dyDescent="0.25"/>
    <row r="43407" ht="15" hidden="1" customHeight="1" x14ac:dyDescent="0.25"/>
    <row r="43408" ht="15" hidden="1" customHeight="1" x14ac:dyDescent="0.25"/>
    <row r="43409" ht="15" hidden="1" customHeight="1" x14ac:dyDescent="0.25"/>
    <row r="43410" ht="15" hidden="1" customHeight="1" x14ac:dyDescent="0.25"/>
    <row r="43411" ht="15" hidden="1" customHeight="1" x14ac:dyDescent="0.25"/>
    <row r="43412" ht="15" hidden="1" customHeight="1" x14ac:dyDescent="0.25"/>
    <row r="43413" ht="15" hidden="1" customHeight="1" x14ac:dyDescent="0.25"/>
    <row r="43414" ht="15" hidden="1" customHeight="1" x14ac:dyDescent="0.25"/>
    <row r="43415" ht="15" hidden="1" customHeight="1" x14ac:dyDescent="0.25"/>
    <row r="43416" ht="15" hidden="1" customHeight="1" x14ac:dyDescent="0.25"/>
    <row r="43417" ht="15" hidden="1" customHeight="1" x14ac:dyDescent="0.25"/>
    <row r="43418" ht="15" hidden="1" customHeight="1" x14ac:dyDescent="0.25"/>
    <row r="43419" ht="15" hidden="1" customHeight="1" x14ac:dyDescent="0.25"/>
    <row r="43420" ht="15" hidden="1" customHeight="1" x14ac:dyDescent="0.25"/>
    <row r="43421" ht="15" hidden="1" customHeight="1" x14ac:dyDescent="0.25"/>
    <row r="43422" ht="15" hidden="1" customHeight="1" x14ac:dyDescent="0.25"/>
    <row r="43423" ht="15" hidden="1" customHeight="1" x14ac:dyDescent="0.25"/>
    <row r="43424" ht="15" hidden="1" customHeight="1" x14ac:dyDescent="0.25"/>
    <row r="43425" ht="15" hidden="1" customHeight="1" x14ac:dyDescent="0.25"/>
    <row r="43426" ht="15" hidden="1" customHeight="1" x14ac:dyDescent="0.25"/>
    <row r="43427" ht="15" hidden="1" customHeight="1" x14ac:dyDescent="0.25"/>
    <row r="43428" ht="15" hidden="1" customHeight="1" x14ac:dyDescent="0.25"/>
    <row r="43429" ht="15" hidden="1" customHeight="1" x14ac:dyDescent="0.25"/>
    <row r="43430" ht="15" hidden="1" customHeight="1" x14ac:dyDescent="0.25"/>
    <row r="43431" ht="15" hidden="1" customHeight="1" x14ac:dyDescent="0.25"/>
    <row r="43432" ht="15" hidden="1" customHeight="1" x14ac:dyDescent="0.25"/>
    <row r="43433" ht="15" hidden="1" customHeight="1" x14ac:dyDescent="0.25"/>
    <row r="43434" ht="15" hidden="1" customHeight="1" x14ac:dyDescent="0.25"/>
    <row r="43435" ht="15" hidden="1" customHeight="1" x14ac:dyDescent="0.25"/>
    <row r="43436" ht="15" hidden="1" customHeight="1" x14ac:dyDescent="0.25"/>
    <row r="43437" ht="15" hidden="1" customHeight="1" x14ac:dyDescent="0.25"/>
    <row r="43438" ht="15" hidden="1" customHeight="1" x14ac:dyDescent="0.25"/>
    <row r="43439" ht="15" hidden="1" customHeight="1" x14ac:dyDescent="0.25"/>
    <row r="43440" ht="15" hidden="1" customHeight="1" x14ac:dyDescent="0.25"/>
    <row r="43441" ht="15" hidden="1" customHeight="1" x14ac:dyDescent="0.25"/>
    <row r="43442" ht="15" hidden="1" customHeight="1" x14ac:dyDescent="0.25"/>
    <row r="43443" ht="15" hidden="1" customHeight="1" x14ac:dyDescent="0.25"/>
    <row r="43444" ht="15" hidden="1" customHeight="1" x14ac:dyDescent="0.25"/>
    <row r="43445" ht="15" hidden="1" customHeight="1" x14ac:dyDescent="0.25"/>
    <row r="43446" ht="15" hidden="1" customHeight="1" x14ac:dyDescent="0.25"/>
    <row r="43447" ht="15" hidden="1" customHeight="1" x14ac:dyDescent="0.25"/>
    <row r="43448" ht="15" hidden="1" customHeight="1" x14ac:dyDescent="0.25"/>
    <row r="43449" ht="15" hidden="1" customHeight="1" x14ac:dyDescent="0.25"/>
    <row r="43450" ht="15" hidden="1" customHeight="1" x14ac:dyDescent="0.25"/>
    <row r="43451" ht="15" hidden="1" customHeight="1" x14ac:dyDescent="0.25"/>
    <row r="43452" ht="15" hidden="1" customHeight="1" x14ac:dyDescent="0.25"/>
    <row r="43453" ht="15" hidden="1" customHeight="1" x14ac:dyDescent="0.25"/>
    <row r="43454" ht="15" hidden="1" customHeight="1" x14ac:dyDescent="0.25"/>
    <row r="43455" ht="15" hidden="1" customHeight="1" x14ac:dyDescent="0.25"/>
    <row r="43456" ht="15" hidden="1" customHeight="1" x14ac:dyDescent="0.25"/>
    <row r="43457" ht="15" hidden="1" customHeight="1" x14ac:dyDescent="0.25"/>
    <row r="43458" ht="15" hidden="1" customHeight="1" x14ac:dyDescent="0.25"/>
    <row r="43459" ht="15" hidden="1" customHeight="1" x14ac:dyDescent="0.25"/>
    <row r="43460" ht="15" hidden="1" customHeight="1" x14ac:dyDescent="0.25"/>
    <row r="43461" ht="15" hidden="1" customHeight="1" x14ac:dyDescent="0.25"/>
    <row r="43462" ht="15" hidden="1" customHeight="1" x14ac:dyDescent="0.25"/>
    <row r="43463" ht="15" hidden="1" customHeight="1" x14ac:dyDescent="0.25"/>
    <row r="43464" ht="15" hidden="1" customHeight="1" x14ac:dyDescent="0.25"/>
    <row r="43465" ht="15" hidden="1" customHeight="1" x14ac:dyDescent="0.25"/>
    <row r="43466" ht="15" hidden="1" customHeight="1" x14ac:dyDescent="0.25"/>
    <row r="43467" ht="15" hidden="1" customHeight="1" x14ac:dyDescent="0.25"/>
    <row r="43468" ht="15" hidden="1" customHeight="1" x14ac:dyDescent="0.25"/>
    <row r="43469" ht="15" hidden="1" customHeight="1" x14ac:dyDescent="0.25"/>
    <row r="43470" ht="15" hidden="1" customHeight="1" x14ac:dyDescent="0.25"/>
    <row r="43471" ht="15" hidden="1" customHeight="1" x14ac:dyDescent="0.25"/>
    <row r="43472" ht="15" hidden="1" customHeight="1" x14ac:dyDescent="0.25"/>
    <row r="43473" ht="15" hidden="1" customHeight="1" x14ac:dyDescent="0.25"/>
    <row r="43474" ht="15" hidden="1" customHeight="1" x14ac:dyDescent="0.25"/>
    <row r="43475" ht="15" hidden="1" customHeight="1" x14ac:dyDescent="0.25"/>
    <row r="43476" ht="15" hidden="1" customHeight="1" x14ac:dyDescent="0.25"/>
    <row r="43477" ht="15" hidden="1" customHeight="1" x14ac:dyDescent="0.25"/>
    <row r="43478" ht="15" hidden="1" customHeight="1" x14ac:dyDescent="0.25"/>
    <row r="43479" ht="15" hidden="1" customHeight="1" x14ac:dyDescent="0.25"/>
    <row r="43480" ht="15" hidden="1" customHeight="1" x14ac:dyDescent="0.25"/>
    <row r="43481" ht="15" hidden="1" customHeight="1" x14ac:dyDescent="0.25"/>
    <row r="43482" ht="15" hidden="1" customHeight="1" x14ac:dyDescent="0.25"/>
    <row r="43483" ht="15" hidden="1" customHeight="1" x14ac:dyDescent="0.25"/>
    <row r="43484" ht="15" hidden="1" customHeight="1" x14ac:dyDescent="0.25"/>
    <row r="43485" ht="15" hidden="1" customHeight="1" x14ac:dyDescent="0.25"/>
    <row r="43486" ht="15" hidden="1" customHeight="1" x14ac:dyDescent="0.25"/>
    <row r="43487" ht="15" hidden="1" customHeight="1" x14ac:dyDescent="0.25"/>
    <row r="43488" ht="15" hidden="1" customHeight="1" x14ac:dyDescent="0.25"/>
    <row r="43489" ht="15" hidden="1" customHeight="1" x14ac:dyDescent="0.25"/>
    <row r="43490" ht="15" hidden="1" customHeight="1" x14ac:dyDescent="0.25"/>
    <row r="43491" ht="15" hidden="1" customHeight="1" x14ac:dyDescent="0.25"/>
    <row r="43492" ht="15" hidden="1" customHeight="1" x14ac:dyDescent="0.25"/>
    <row r="43493" ht="15" hidden="1" customHeight="1" x14ac:dyDescent="0.25"/>
    <row r="43494" ht="15" hidden="1" customHeight="1" x14ac:dyDescent="0.25"/>
    <row r="43495" ht="15" hidden="1" customHeight="1" x14ac:dyDescent="0.25"/>
    <row r="43496" ht="15" hidden="1" customHeight="1" x14ac:dyDescent="0.25"/>
    <row r="43497" ht="15" hidden="1" customHeight="1" x14ac:dyDescent="0.25"/>
    <row r="43498" ht="15" hidden="1" customHeight="1" x14ac:dyDescent="0.25"/>
    <row r="43499" ht="15" hidden="1" customHeight="1" x14ac:dyDescent="0.25"/>
    <row r="43500" ht="15" hidden="1" customHeight="1" x14ac:dyDescent="0.25"/>
    <row r="43501" ht="15" hidden="1" customHeight="1" x14ac:dyDescent="0.25"/>
    <row r="43502" ht="15" hidden="1" customHeight="1" x14ac:dyDescent="0.25"/>
    <row r="43503" ht="15" hidden="1" customHeight="1" x14ac:dyDescent="0.25"/>
    <row r="43504" ht="15" hidden="1" customHeight="1" x14ac:dyDescent="0.25"/>
    <row r="43505" ht="15" hidden="1" customHeight="1" x14ac:dyDescent="0.25"/>
    <row r="43506" ht="15" hidden="1" customHeight="1" x14ac:dyDescent="0.25"/>
    <row r="43507" ht="15" hidden="1" customHeight="1" x14ac:dyDescent="0.25"/>
    <row r="43508" ht="15" hidden="1" customHeight="1" x14ac:dyDescent="0.25"/>
    <row r="43509" ht="15" hidden="1" customHeight="1" x14ac:dyDescent="0.25"/>
    <row r="43510" ht="15" hidden="1" customHeight="1" x14ac:dyDescent="0.25"/>
    <row r="43511" ht="15" hidden="1" customHeight="1" x14ac:dyDescent="0.25"/>
    <row r="43512" ht="15" hidden="1" customHeight="1" x14ac:dyDescent="0.25"/>
    <row r="43513" ht="15" hidden="1" customHeight="1" x14ac:dyDescent="0.25"/>
    <row r="43514" ht="15" hidden="1" customHeight="1" x14ac:dyDescent="0.25"/>
    <row r="43515" ht="15" hidden="1" customHeight="1" x14ac:dyDescent="0.25"/>
    <row r="43516" ht="15" hidden="1" customHeight="1" x14ac:dyDescent="0.25"/>
    <row r="43517" ht="15" hidden="1" customHeight="1" x14ac:dyDescent="0.25"/>
    <row r="43518" ht="15" hidden="1" customHeight="1" x14ac:dyDescent="0.25"/>
    <row r="43519" ht="15" hidden="1" customHeight="1" x14ac:dyDescent="0.25"/>
    <row r="43520" ht="15" hidden="1" customHeight="1" x14ac:dyDescent="0.25"/>
    <row r="43521" ht="15" hidden="1" customHeight="1" x14ac:dyDescent="0.25"/>
    <row r="43522" ht="15" hidden="1" customHeight="1" x14ac:dyDescent="0.25"/>
    <row r="43523" ht="15" hidden="1" customHeight="1" x14ac:dyDescent="0.25"/>
    <row r="43524" ht="15" hidden="1" customHeight="1" x14ac:dyDescent="0.25"/>
    <row r="43525" ht="15" hidden="1" customHeight="1" x14ac:dyDescent="0.25"/>
    <row r="43526" ht="15" hidden="1" customHeight="1" x14ac:dyDescent="0.25"/>
    <row r="43527" ht="15" hidden="1" customHeight="1" x14ac:dyDescent="0.25"/>
    <row r="43528" ht="15" hidden="1" customHeight="1" x14ac:dyDescent="0.25"/>
    <row r="43529" ht="15" hidden="1" customHeight="1" x14ac:dyDescent="0.25"/>
    <row r="43530" ht="15" hidden="1" customHeight="1" x14ac:dyDescent="0.25"/>
    <row r="43531" ht="15" hidden="1" customHeight="1" x14ac:dyDescent="0.25"/>
    <row r="43532" ht="15" hidden="1" customHeight="1" x14ac:dyDescent="0.25"/>
    <row r="43533" ht="15" hidden="1" customHeight="1" x14ac:dyDescent="0.25"/>
    <row r="43534" ht="15" hidden="1" customHeight="1" x14ac:dyDescent="0.25"/>
    <row r="43535" ht="15" hidden="1" customHeight="1" x14ac:dyDescent="0.25"/>
    <row r="43536" ht="15" hidden="1" customHeight="1" x14ac:dyDescent="0.25"/>
    <row r="43537" ht="15" hidden="1" customHeight="1" x14ac:dyDescent="0.25"/>
    <row r="43538" ht="15" hidden="1" customHeight="1" x14ac:dyDescent="0.25"/>
    <row r="43539" ht="15" hidden="1" customHeight="1" x14ac:dyDescent="0.25"/>
    <row r="43540" ht="15" hidden="1" customHeight="1" x14ac:dyDescent="0.25"/>
    <row r="43541" ht="15" hidden="1" customHeight="1" x14ac:dyDescent="0.25"/>
    <row r="43542" ht="15" hidden="1" customHeight="1" x14ac:dyDescent="0.25"/>
    <row r="43543" ht="15" hidden="1" customHeight="1" x14ac:dyDescent="0.25"/>
    <row r="43544" ht="15" hidden="1" customHeight="1" x14ac:dyDescent="0.25"/>
    <row r="43545" ht="15" hidden="1" customHeight="1" x14ac:dyDescent="0.25"/>
    <row r="43546" ht="15" hidden="1" customHeight="1" x14ac:dyDescent="0.25"/>
    <row r="43547" ht="15" hidden="1" customHeight="1" x14ac:dyDescent="0.25"/>
    <row r="43548" ht="15" hidden="1" customHeight="1" x14ac:dyDescent="0.25"/>
    <row r="43549" ht="15" hidden="1" customHeight="1" x14ac:dyDescent="0.25"/>
    <row r="43550" ht="15" hidden="1" customHeight="1" x14ac:dyDescent="0.25"/>
    <row r="43551" ht="15" hidden="1" customHeight="1" x14ac:dyDescent="0.25"/>
    <row r="43552" ht="15" hidden="1" customHeight="1" x14ac:dyDescent="0.25"/>
    <row r="43553" ht="15" hidden="1" customHeight="1" x14ac:dyDescent="0.25"/>
    <row r="43554" ht="15" hidden="1" customHeight="1" x14ac:dyDescent="0.25"/>
    <row r="43555" ht="15" hidden="1" customHeight="1" x14ac:dyDescent="0.25"/>
    <row r="43556" ht="15" hidden="1" customHeight="1" x14ac:dyDescent="0.25"/>
    <row r="43557" ht="15" hidden="1" customHeight="1" x14ac:dyDescent="0.25"/>
    <row r="43558" ht="15" hidden="1" customHeight="1" x14ac:dyDescent="0.25"/>
    <row r="43559" ht="15" hidden="1" customHeight="1" x14ac:dyDescent="0.25"/>
    <row r="43560" ht="15" hidden="1" customHeight="1" x14ac:dyDescent="0.25"/>
    <row r="43561" ht="15" hidden="1" customHeight="1" x14ac:dyDescent="0.25"/>
    <row r="43562" ht="15" hidden="1" customHeight="1" x14ac:dyDescent="0.25"/>
    <row r="43563" ht="15" hidden="1" customHeight="1" x14ac:dyDescent="0.25"/>
    <row r="43564" ht="15" hidden="1" customHeight="1" x14ac:dyDescent="0.25"/>
    <row r="43565" ht="15" hidden="1" customHeight="1" x14ac:dyDescent="0.25"/>
    <row r="43566" ht="15" hidden="1" customHeight="1" x14ac:dyDescent="0.25"/>
    <row r="43567" ht="15" hidden="1" customHeight="1" x14ac:dyDescent="0.25"/>
    <row r="43568" ht="15" hidden="1" customHeight="1" x14ac:dyDescent="0.25"/>
    <row r="43569" ht="15" hidden="1" customHeight="1" x14ac:dyDescent="0.25"/>
    <row r="43570" ht="15" hidden="1" customHeight="1" x14ac:dyDescent="0.25"/>
    <row r="43571" ht="15" hidden="1" customHeight="1" x14ac:dyDescent="0.25"/>
    <row r="43572" ht="15" hidden="1" customHeight="1" x14ac:dyDescent="0.25"/>
    <row r="43573" ht="15" hidden="1" customHeight="1" x14ac:dyDescent="0.25"/>
    <row r="43574" ht="15" hidden="1" customHeight="1" x14ac:dyDescent="0.25"/>
    <row r="43575" ht="15" hidden="1" customHeight="1" x14ac:dyDescent="0.25"/>
    <row r="43576" ht="15" hidden="1" customHeight="1" x14ac:dyDescent="0.25"/>
    <row r="43577" ht="15" hidden="1" customHeight="1" x14ac:dyDescent="0.25"/>
    <row r="43578" ht="15" hidden="1" customHeight="1" x14ac:dyDescent="0.25"/>
    <row r="43579" ht="15" hidden="1" customHeight="1" x14ac:dyDescent="0.25"/>
    <row r="43580" ht="15" hidden="1" customHeight="1" x14ac:dyDescent="0.25"/>
    <row r="43581" ht="15" hidden="1" customHeight="1" x14ac:dyDescent="0.25"/>
    <row r="43582" ht="15" hidden="1" customHeight="1" x14ac:dyDescent="0.25"/>
    <row r="43583" ht="15" hidden="1" customHeight="1" x14ac:dyDescent="0.25"/>
    <row r="43584" ht="15" hidden="1" customHeight="1" x14ac:dyDescent="0.25"/>
    <row r="43585" ht="15" hidden="1" customHeight="1" x14ac:dyDescent="0.25"/>
    <row r="43586" ht="15" hidden="1" customHeight="1" x14ac:dyDescent="0.25"/>
    <row r="43587" ht="15" hidden="1" customHeight="1" x14ac:dyDescent="0.25"/>
    <row r="43588" ht="15" hidden="1" customHeight="1" x14ac:dyDescent="0.25"/>
    <row r="43589" ht="15" hidden="1" customHeight="1" x14ac:dyDescent="0.25"/>
    <row r="43590" ht="15" hidden="1" customHeight="1" x14ac:dyDescent="0.25"/>
    <row r="43591" ht="15" hidden="1" customHeight="1" x14ac:dyDescent="0.25"/>
    <row r="43592" ht="15" hidden="1" customHeight="1" x14ac:dyDescent="0.25"/>
    <row r="43593" ht="15" hidden="1" customHeight="1" x14ac:dyDescent="0.25"/>
    <row r="43594" ht="15" hidden="1" customHeight="1" x14ac:dyDescent="0.25"/>
    <row r="43595" ht="15" hidden="1" customHeight="1" x14ac:dyDescent="0.25"/>
    <row r="43596" ht="15" hidden="1" customHeight="1" x14ac:dyDescent="0.25"/>
    <row r="43597" ht="15" hidden="1" customHeight="1" x14ac:dyDescent="0.25"/>
    <row r="43598" ht="15" hidden="1" customHeight="1" x14ac:dyDescent="0.25"/>
    <row r="43599" ht="15" hidden="1" customHeight="1" x14ac:dyDescent="0.25"/>
    <row r="43600" ht="15" hidden="1" customHeight="1" x14ac:dyDescent="0.25"/>
    <row r="43601" ht="15" hidden="1" customHeight="1" x14ac:dyDescent="0.25"/>
    <row r="43602" ht="15" hidden="1" customHeight="1" x14ac:dyDescent="0.25"/>
    <row r="43603" ht="15" hidden="1" customHeight="1" x14ac:dyDescent="0.25"/>
    <row r="43604" ht="15" hidden="1" customHeight="1" x14ac:dyDescent="0.25"/>
    <row r="43605" ht="15" hidden="1" customHeight="1" x14ac:dyDescent="0.25"/>
    <row r="43606" ht="15" hidden="1" customHeight="1" x14ac:dyDescent="0.25"/>
    <row r="43607" ht="15" hidden="1" customHeight="1" x14ac:dyDescent="0.25"/>
    <row r="43608" ht="15" hidden="1" customHeight="1" x14ac:dyDescent="0.25"/>
    <row r="43609" ht="15" hidden="1" customHeight="1" x14ac:dyDescent="0.25"/>
    <row r="43610" ht="15" hidden="1" customHeight="1" x14ac:dyDescent="0.25"/>
    <row r="43611" ht="15" hidden="1" customHeight="1" x14ac:dyDescent="0.25"/>
    <row r="43612" ht="15" hidden="1" customHeight="1" x14ac:dyDescent="0.25"/>
    <row r="43613" ht="15" hidden="1" customHeight="1" x14ac:dyDescent="0.25"/>
    <row r="43614" ht="15" hidden="1" customHeight="1" x14ac:dyDescent="0.25"/>
    <row r="43615" ht="15" hidden="1" customHeight="1" x14ac:dyDescent="0.25"/>
    <row r="43616" ht="15" hidden="1" customHeight="1" x14ac:dyDescent="0.25"/>
    <row r="43617" ht="15" hidden="1" customHeight="1" x14ac:dyDescent="0.25"/>
    <row r="43618" ht="15" hidden="1" customHeight="1" x14ac:dyDescent="0.25"/>
    <row r="43619" ht="15" hidden="1" customHeight="1" x14ac:dyDescent="0.25"/>
    <row r="43620" ht="15" hidden="1" customHeight="1" x14ac:dyDescent="0.25"/>
    <row r="43621" ht="15" hidden="1" customHeight="1" x14ac:dyDescent="0.25"/>
    <row r="43622" ht="15" hidden="1" customHeight="1" x14ac:dyDescent="0.25"/>
    <row r="43623" ht="15" hidden="1" customHeight="1" x14ac:dyDescent="0.25"/>
    <row r="43624" ht="15" hidden="1" customHeight="1" x14ac:dyDescent="0.25"/>
    <row r="43625" ht="15" hidden="1" customHeight="1" x14ac:dyDescent="0.25"/>
    <row r="43626" ht="15" hidden="1" customHeight="1" x14ac:dyDescent="0.25"/>
    <row r="43627" ht="15" hidden="1" customHeight="1" x14ac:dyDescent="0.25"/>
    <row r="43628" ht="15" hidden="1" customHeight="1" x14ac:dyDescent="0.25"/>
    <row r="43629" ht="15" hidden="1" customHeight="1" x14ac:dyDescent="0.25"/>
    <row r="43630" ht="15" hidden="1" customHeight="1" x14ac:dyDescent="0.25"/>
    <row r="43631" ht="15" hidden="1" customHeight="1" x14ac:dyDescent="0.25"/>
    <row r="43632" ht="15" hidden="1" customHeight="1" x14ac:dyDescent="0.25"/>
    <row r="43633" ht="15" hidden="1" customHeight="1" x14ac:dyDescent="0.25"/>
    <row r="43634" ht="15" hidden="1" customHeight="1" x14ac:dyDescent="0.25"/>
    <row r="43635" ht="15" hidden="1" customHeight="1" x14ac:dyDescent="0.25"/>
    <row r="43636" ht="15" hidden="1" customHeight="1" x14ac:dyDescent="0.25"/>
    <row r="43637" ht="15" hidden="1" customHeight="1" x14ac:dyDescent="0.25"/>
    <row r="43638" ht="15" hidden="1" customHeight="1" x14ac:dyDescent="0.25"/>
    <row r="43639" ht="15" hidden="1" customHeight="1" x14ac:dyDescent="0.25"/>
    <row r="43640" ht="15" hidden="1" customHeight="1" x14ac:dyDescent="0.25"/>
    <row r="43641" ht="15" hidden="1" customHeight="1" x14ac:dyDescent="0.25"/>
    <row r="43642" ht="15" hidden="1" customHeight="1" x14ac:dyDescent="0.25"/>
    <row r="43643" ht="15" hidden="1" customHeight="1" x14ac:dyDescent="0.25"/>
    <row r="43644" ht="15" hidden="1" customHeight="1" x14ac:dyDescent="0.25"/>
    <row r="43645" ht="15" hidden="1" customHeight="1" x14ac:dyDescent="0.25"/>
    <row r="43646" ht="15" hidden="1" customHeight="1" x14ac:dyDescent="0.25"/>
    <row r="43647" ht="15" hidden="1" customHeight="1" x14ac:dyDescent="0.25"/>
    <row r="43648" ht="15" hidden="1" customHeight="1" x14ac:dyDescent="0.25"/>
    <row r="43649" ht="15" hidden="1" customHeight="1" x14ac:dyDescent="0.25"/>
    <row r="43650" ht="15" hidden="1" customHeight="1" x14ac:dyDescent="0.25"/>
    <row r="43651" ht="15" hidden="1" customHeight="1" x14ac:dyDescent="0.25"/>
    <row r="43652" ht="15" hidden="1" customHeight="1" x14ac:dyDescent="0.25"/>
    <row r="43653" ht="15" hidden="1" customHeight="1" x14ac:dyDescent="0.25"/>
    <row r="43654" ht="15" hidden="1" customHeight="1" x14ac:dyDescent="0.25"/>
    <row r="43655" ht="15" hidden="1" customHeight="1" x14ac:dyDescent="0.25"/>
    <row r="43656" ht="15" hidden="1" customHeight="1" x14ac:dyDescent="0.25"/>
    <row r="43657" ht="15" hidden="1" customHeight="1" x14ac:dyDescent="0.25"/>
    <row r="43658" ht="15" hidden="1" customHeight="1" x14ac:dyDescent="0.25"/>
    <row r="43659" ht="15" hidden="1" customHeight="1" x14ac:dyDescent="0.25"/>
    <row r="43660" ht="15" hidden="1" customHeight="1" x14ac:dyDescent="0.25"/>
    <row r="43661" ht="15" hidden="1" customHeight="1" x14ac:dyDescent="0.25"/>
    <row r="43662" ht="15" hidden="1" customHeight="1" x14ac:dyDescent="0.25"/>
    <row r="43663" ht="15" hidden="1" customHeight="1" x14ac:dyDescent="0.25"/>
    <row r="43664" ht="15" hidden="1" customHeight="1" x14ac:dyDescent="0.25"/>
    <row r="43665" ht="15" hidden="1" customHeight="1" x14ac:dyDescent="0.25"/>
    <row r="43666" ht="15" hidden="1" customHeight="1" x14ac:dyDescent="0.25"/>
    <row r="43667" ht="15" hidden="1" customHeight="1" x14ac:dyDescent="0.25"/>
    <row r="43668" ht="15" hidden="1" customHeight="1" x14ac:dyDescent="0.25"/>
    <row r="43669" ht="15" hidden="1" customHeight="1" x14ac:dyDescent="0.25"/>
    <row r="43670" ht="15" hidden="1" customHeight="1" x14ac:dyDescent="0.25"/>
    <row r="43671" ht="15" hidden="1" customHeight="1" x14ac:dyDescent="0.25"/>
    <row r="43672" ht="15" hidden="1" customHeight="1" x14ac:dyDescent="0.25"/>
    <row r="43673" ht="15" hidden="1" customHeight="1" x14ac:dyDescent="0.25"/>
    <row r="43674" ht="15" hidden="1" customHeight="1" x14ac:dyDescent="0.25"/>
    <row r="43675" ht="15" hidden="1" customHeight="1" x14ac:dyDescent="0.25"/>
    <row r="43676" ht="15" hidden="1" customHeight="1" x14ac:dyDescent="0.25"/>
    <row r="43677" ht="15" hidden="1" customHeight="1" x14ac:dyDescent="0.25"/>
    <row r="43678" ht="15" hidden="1" customHeight="1" x14ac:dyDescent="0.25"/>
    <row r="43679" ht="15" hidden="1" customHeight="1" x14ac:dyDescent="0.25"/>
    <row r="43680" ht="15" hidden="1" customHeight="1" x14ac:dyDescent="0.25"/>
    <row r="43681" ht="15" hidden="1" customHeight="1" x14ac:dyDescent="0.25"/>
    <row r="43682" ht="15" hidden="1" customHeight="1" x14ac:dyDescent="0.25"/>
    <row r="43683" ht="15" hidden="1" customHeight="1" x14ac:dyDescent="0.25"/>
    <row r="43684" ht="15" hidden="1" customHeight="1" x14ac:dyDescent="0.25"/>
    <row r="43685" ht="15" hidden="1" customHeight="1" x14ac:dyDescent="0.25"/>
    <row r="43686" ht="15" hidden="1" customHeight="1" x14ac:dyDescent="0.25"/>
    <row r="43687" ht="15" hidden="1" customHeight="1" x14ac:dyDescent="0.25"/>
    <row r="43688" ht="15" hidden="1" customHeight="1" x14ac:dyDescent="0.25"/>
    <row r="43689" ht="15" hidden="1" customHeight="1" x14ac:dyDescent="0.25"/>
    <row r="43690" ht="15" hidden="1" customHeight="1" x14ac:dyDescent="0.25"/>
    <row r="43691" ht="15" hidden="1" customHeight="1" x14ac:dyDescent="0.25"/>
    <row r="43692" ht="15" hidden="1" customHeight="1" x14ac:dyDescent="0.25"/>
    <row r="43693" ht="15" hidden="1" customHeight="1" x14ac:dyDescent="0.25"/>
    <row r="43694" ht="15" hidden="1" customHeight="1" x14ac:dyDescent="0.25"/>
    <row r="43695" ht="15" hidden="1" customHeight="1" x14ac:dyDescent="0.25"/>
    <row r="43696" ht="15" hidden="1" customHeight="1" x14ac:dyDescent="0.25"/>
    <row r="43697" ht="15" hidden="1" customHeight="1" x14ac:dyDescent="0.25"/>
    <row r="43698" ht="15" hidden="1" customHeight="1" x14ac:dyDescent="0.25"/>
    <row r="43699" ht="15" hidden="1" customHeight="1" x14ac:dyDescent="0.25"/>
    <row r="43700" ht="15" hidden="1" customHeight="1" x14ac:dyDescent="0.25"/>
    <row r="43701" ht="15" hidden="1" customHeight="1" x14ac:dyDescent="0.25"/>
    <row r="43702" ht="15" hidden="1" customHeight="1" x14ac:dyDescent="0.25"/>
    <row r="43703" ht="15" hidden="1" customHeight="1" x14ac:dyDescent="0.25"/>
    <row r="43704" ht="15" hidden="1" customHeight="1" x14ac:dyDescent="0.25"/>
    <row r="43705" ht="15" hidden="1" customHeight="1" x14ac:dyDescent="0.25"/>
    <row r="43706" ht="15" hidden="1" customHeight="1" x14ac:dyDescent="0.25"/>
    <row r="43707" ht="15" hidden="1" customHeight="1" x14ac:dyDescent="0.25"/>
    <row r="43708" ht="15" hidden="1" customHeight="1" x14ac:dyDescent="0.25"/>
    <row r="43709" ht="15" hidden="1" customHeight="1" x14ac:dyDescent="0.25"/>
    <row r="43710" ht="15" hidden="1" customHeight="1" x14ac:dyDescent="0.25"/>
    <row r="43711" ht="15" hidden="1" customHeight="1" x14ac:dyDescent="0.25"/>
    <row r="43712" ht="15" hidden="1" customHeight="1" x14ac:dyDescent="0.25"/>
    <row r="43713" ht="15" hidden="1" customHeight="1" x14ac:dyDescent="0.25"/>
    <row r="43714" ht="15" hidden="1" customHeight="1" x14ac:dyDescent="0.25"/>
    <row r="43715" ht="15" hidden="1" customHeight="1" x14ac:dyDescent="0.25"/>
    <row r="43716" ht="15" hidden="1" customHeight="1" x14ac:dyDescent="0.25"/>
    <row r="43717" ht="15" hidden="1" customHeight="1" x14ac:dyDescent="0.25"/>
    <row r="43718" ht="15" hidden="1" customHeight="1" x14ac:dyDescent="0.25"/>
    <row r="43719" ht="15" hidden="1" customHeight="1" x14ac:dyDescent="0.25"/>
    <row r="43720" ht="15" hidden="1" customHeight="1" x14ac:dyDescent="0.25"/>
    <row r="43721" ht="15" hidden="1" customHeight="1" x14ac:dyDescent="0.25"/>
    <row r="43722" ht="15" hidden="1" customHeight="1" x14ac:dyDescent="0.25"/>
    <row r="43723" ht="15" hidden="1" customHeight="1" x14ac:dyDescent="0.25"/>
    <row r="43724" ht="15" hidden="1" customHeight="1" x14ac:dyDescent="0.25"/>
    <row r="43725" ht="15" hidden="1" customHeight="1" x14ac:dyDescent="0.25"/>
    <row r="43726" ht="15" hidden="1" customHeight="1" x14ac:dyDescent="0.25"/>
    <row r="43727" ht="15" hidden="1" customHeight="1" x14ac:dyDescent="0.25"/>
    <row r="43728" ht="15" hidden="1" customHeight="1" x14ac:dyDescent="0.25"/>
    <row r="43729" ht="15" hidden="1" customHeight="1" x14ac:dyDescent="0.25"/>
    <row r="43730" ht="15" hidden="1" customHeight="1" x14ac:dyDescent="0.25"/>
    <row r="43731" ht="15" hidden="1" customHeight="1" x14ac:dyDescent="0.25"/>
    <row r="43732" ht="15" hidden="1" customHeight="1" x14ac:dyDescent="0.25"/>
    <row r="43733" ht="15" hidden="1" customHeight="1" x14ac:dyDescent="0.25"/>
    <row r="43734" ht="15" hidden="1" customHeight="1" x14ac:dyDescent="0.25"/>
    <row r="43735" ht="15" hidden="1" customHeight="1" x14ac:dyDescent="0.25"/>
    <row r="43736" ht="15" hidden="1" customHeight="1" x14ac:dyDescent="0.25"/>
    <row r="43737" ht="15" hidden="1" customHeight="1" x14ac:dyDescent="0.25"/>
    <row r="43738" ht="15" hidden="1" customHeight="1" x14ac:dyDescent="0.25"/>
    <row r="43739" ht="15" hidden="1" customHeight="1" x14ac:dyDescent="0.25"/>
    <row r="43740" ht="15" hidden="1" customHeight="1" x14ac:dyDescent="0.25"/>
    <row r="43741" ht="15" hidden="1" customHeight="1" x14ac:dyDescent="0.25"/>
    <row r="43742" ht="15" hidden="1" customHeight="1" x14ac:dyDescent="0.25"/>
    <row r="43743" ht="15" hidden="1" customHeight="1" x14ac:dyDescent="0.25"/>
    <row r="43744" ht="15" hidden="1" customHeight="1" x14ac:dyDescent="0.25"/>
    <row r="43745" ht="15" hidden="1" customHeight="1" x14ac:dyDescent="0.25"/>
    <row r="43746" ht="15" hidden="1" customHeight="1" x14ac:dyDescent="0.25"/>
    <row r="43747" ht="15" hidden="1" customHeight="1" x14ac:dyDescent="0.25"/>
    <row r="43748" ht="15" hidden="1" customHeight="1" x14ac:dyDescent="0.25"/>
    <row r="43749" ht="15" hidden="1" customHeight="1" x14ac:dyDescent="0.25"/>
    <row r="43750" ht="15" hidden="1" customHeight="1" x14ac:dyDescent="0.25"/>
    <row r="43751" ht="15" hidden="1" customHeight="1" x14ac:dyDescent="0.25"/>
    <row r="43752" ht="15" hidden="1" customHeight="1" x14ac:dyDescent="0.25"/>
    <row r="43753" ht="15" hidden="1" customHeight="1" x14ac:dyDescent="0.25"/>
    <row r="43754" ht="15" hidden="1" customHeight="1" x14ac:dyDescent="0.25"/>
    <row r="43755" ht="15" hidden="1" customHeight="1" x14ac:dyDescent="0.25"/>
    <row r="43756" ht="15" hidden="1" customHeight="1" x14ac:dyDescent="0.25"/>
    <row r="43757" ht="15" hidden="1" customHeight="1" x14ac:dyDescent="0.25"/>
    <row r="43758" ht="15" hidden="1" customHeight="1" x14ac:dyDescent="0.25"/>
    <row r="43759" ht="15" hidden="1" customHeight="1" x14ac:dyDescent="0.25"/>
    <row r="43760" ht="15" hidden="1" customHeight="1" x14ac:dyDescent="0.25"/>
    <row r="43761" ht="15" hidden="1" customHeight="1" x14ac:dyDescent="0.25"/>
    <row r="43762" ht="15" hidden="1" customHeight="1" x14ac:dyDescent="0.25"/>
    <row r="43763" ht="15" hidden="1" customHeight="1" x14ac:dyDescent="0.25"/>
    <row r="43764" ht="15" hidden="1" customHeight="1" x14ac:dyDescent="0.25"/>
    <row r="43765" ht="15" hidden="1" customHeight="1" x14ac:dyDescent="0.25"/>
    <row r="43766" ht="15" hidden="1" customHeight="1" x14ac:dyDescent="0.25"/>
    <row r="43767" ht="15" hidden="1" customHeight="1" x14ac:dyDescent="0.25"/>
    <row r="43768" ht="15" hidden="1" customHeight="1" x14ac:dyDescent="0.25"/>
    <row r="43769" ht="15" hidden="1" customHeight="1" x14ac:dyDescent="0.25"/>
    <row r="43770" ht="15" hidden="1" customHeight="1" x14ac:dyDescent="0.25"/>
    <row r="43771" ht="15" hidden="1" customHeight="1" x14ac:dyDescent="0.25"/>
    <row r="43772" ht="15" hidden="1" customHeight="1" x14ac:dyDescent="0.25"/>
    <row r="43773" ht="15" hidden="1" customHeight="1" x14ac:dyDescent="0.25"/>
    <row r="43774" ht="15" hidden="1" customHeight="1" x14ac:dyDescent="0.25"/>
    <row r="43775" ht="15" hidden="1" customHeight="1" x14ac:dyDescent="0.25"/>
    <row r="43776" ht="15" hidden="1" customHeight="1" x14ac:dyDescent="0.25"/>
    <row r="43777" ht="15" hidden="1" customHeight="1" x14ac:dyDescent="0.25"/>
    <row r="43778" ht="15" hidden="1" customHeight="1" x14ac:dyDescent="0.25"/>
    <row r="43779" ht="15" hidden="1" customHeight="1" x14ac:dyDescent="0.25"/>
    <row r="43780" ht="15" hidden="1" customHeight="1" x14ac:dyDescent="0.25"/>
    <row r="43781" ht="15" hidden="1" customHeight="1" x14ac:dyDescent="0.25"/>
    <row r="43782" ht="15" hidden="1" customHeight="1" x14ac:dyDescent="0.25"/>
    <row r="43783" ht="15" hidden="1" customHeight="1" x14ac:dyDescent="0.25"/>
    <row r="43784" ht="15" hidden="1" customHeight="1" x14ac:dyDescent="0.25"/>
    <row r="43785" ht="15" hidden="1" customHeight="1" x14ac:dyDescent="0.25"/>
    <row r="43786" ht="15" hidden="1" customHeight="1" x14ac:dyDescent="0.25"/>
    <row r="43787" ht="15" hidden="1" customHeight="1" x14ac:dyDescent="0.25"/>
    <row r="43788" ht="15" hidden="1" customHeight="1" x14ac:dyDescent="0.25"/>
    <row r="43789" ht="15" hidden="1" customHeight="1" x14ac:dyDescent="0.25"/>
    <row r="43790" ht="15" hidden="1" customHeight="1" x14ac:dyDescent="0.25"/>
    <row r="43791" ht="15" hidden="1" customHeight="1" x14ac:dyDescent="0.25"/>
    <row r="43792" ht="15" hidden="1" customHeight="1" x14ac:dyDescent="0.25"/>
    <row r="43793" ht="15" hidden="1" customHeight="1" x14ac:dyDescent="0.25"/>
    <row r="43794" ht="15" hidden="1" customHeight="1" x14ac:dyDescent="0.25"/>
    <row r="43795" ht="15" hidden="1" customHeight="1" x14ac:dyDescent="0.25"/>
    <row r="43796" ht="15" hidden="1" customHeight="1" x14ac:dyDescent="0.25"/>
    <row r="43797" ht="15" hidden="1" customHeight="1" x14ac:dyDescent="0.25"/>
    <row r="43798" ht="15" hidden="1" customHeight="1" x14ac:dyDescent="0.25"/>
    <row r="43799" ht="15" hidden="1" customHeight="1" x14ac:dyDescent="0.25"/>
    <row r="43800" ht="15" hidden="1" customHeight="1" x14ac:dyDescent="0.25"/>
    <row r="43801" ht="15" hidden="1" customHeight="1" x14ac:dyDescent="0.25"/>
    <row r="43802" ht="15" hidden="1" customHeight="1" x14ac:dyDescent="0.25"/>
    <row r="43803" ht="15" hidden="1" customHeight="1" x14ac:dyDescent="0.25"/>
    <row r="43804" ht="15" hidden="1" customHeight="1" x14ac:dyDescent="0.25"/>
    <row r="43805" ht="15" hidden="1" customHeight="1" x14ac:dyDescent="0.25"/>
    <row r="43806" ht="15" hidden="1" customHeight="1" x14ac:dyDescent="0.25"/>
    <row r="43807" ht="15" hidden="1" customHeight="1" x14ac:dyDescent="0.25"/>
    <row r="43808" ht="15" hidden="1" customHeight="1" x14ac:dyDescent="0.25"/>
    <row r="43809" ht="15" hidden="1" customHeight="1" x14ac:dyDescent="0.25"/>
    <row r="43810" ht="15" hidden="1" customHeight="1" x14ac:dyDescent="0.25"/>
    <row r="43811" ht="15" hidden="1" customHeight="1" x14ac:dyDescent="0.25"/>
    <row r="43812" ht="15" hidden="1" customHeight="1" x14ac:dyDescent="0.25"/>
    <row r="43813" ht="15" hidden="1" customHeight="1" x14ac:dyDescent="0.25"/>
    <row r="43814" ht="15" hidden="1" customHeight="1" x14ac:dyDescent="0.25"/>
    <row r="43815" ht="15" hidden="1" customHeight="1" x14ac:dyDescent="0.25"/>
    <row r="43816" ht="15" hidden="1" customHeight="1" x14ac:dyDescent="0.25"/>
    <row r="43817" ht="15" hidden="1" customHeight="1" x14ac:dyDescent="0.25"/>
    <row r="43818" ht="15" hidden="1" customHeight="1" x14ac:dyDescent="0.25"/>
    <row r="43819" ht="15" hidden="1" customHeight="1" x14ac:dyDescent="0.25"/>
    <row r="43820" ht="15" hidden="1" customHeight="1" x14ac:dyDescent="0.25"/>
    <row r="43821" ht="15" hidden="1" customHeight="1" x14ac:dyDescent="0.25"/>
    <row r="43822" ht="15" hidden="1" customHeight="1" x14ac:dyDescent="0.25"/>
    <row r="43823" ht="15" hidden="1" customHeight="1" x14ac:dyDescent="0.25"/>
    <row r="43824" ht="15" hidden="1" customHeight="1" x14ac:dyDescent="0.25"/>
    <row r="43825" ht="15" hidden="1" customHeight="1" x14ac:dyDescent="0.25"/>
    <row r="43826" ht="15" hidden="1" customHeight="1" x14ac:dyDescent="0.25"/>
    <row r="43827" ht="15" hidden="1" customHeight="1" x14ac:dyDescent="0.25"/>
    <row r="43828" ht="15" hidden="1" customHeight="1" x14ac:dyDescent="0.25"/>
    <row r="43829" ht="15" hidden="1" customHeight="1" x14ac:dyDescent="0.25"/>
    <row r="43830" ht="15" hidden="1" customHeight="1" x14ac:dyDescent="0.25"/>
    <row r="43831" ht="15" hidden="1" customHeight="1" x14ac:dyDescent="0.25"/>
    <row r="43832" ht="15" hidden="1" customHeight="1" x14ac:dyDescent="0.25"/>
    <row r="43833" ht="15" hidden="1" customHeight="1" x14ac:dyDescent="0.25"/>
    <row r="43834" ht="15" hidden="1" customHeight="1" x14ac:dyDescent="0.25"/>
    <row r="43835" ht="15" hidden="1" customHeight="1" x14ac:dyDescent="0.25"/>
    <row r="43836" ht="15" hidden="1" customHeight="1" x14ac:dyDescent="0.25"/>
    <row r="43837" ht="15" hidden="1" customHeight="1" x14ac:dyDescent="0.25"/>
    <row r="43838" ht="15" hidden="1" customHeight="1" x14ac:dyDescent="0.25"/>
    <row r="43839" ht="15" hidden="1" customHeight="1" x14ac:dyDescent="0.25"/>
    <row r="43840" ht="15" hidden="1" customHeight="1" x14ac:dyDescent="0.25"/>
    <row r="43841" ht="15" hidden="1" customHeight="1" x14ac:dyDescent="0.25"/>
    <row r="43842" ht="15" hidden="1" customHeight="1" x14ac:dyDescent="0.25"/>
    <row r="43843" ht="15" hidden="1" customHeight="1" x14ac:dyDescent="0.25"/>
    <row r="43844" ht="15" hidden="1" customHeight="1" x14ac:dyDescent="0.25"/>
    <row r="43845" ht="15" hidden="1" customHeight="1" x14ac:dyDescent="0.25"/>
    <row r="43846" ht="15" hidden="1" customHeight="1" x14ac:dyDescent="0.25"/>
    <row r="43847" ht="15" hidden="1" customHeight="1" x14ac:dyDescent="0.25"/>
    <row r="43848" ht="15" hidden="1" customHeight="1" x14ac:dyDescent="0.25"/>
    <row r="43849" ht="15" hidden="1" customHeight="1" x14ac:dyDescent="0.25"/>
    <row r="43850" ht="15" hidden="1" customHeight="1" x14ac:dyDescent="0.25"/>
    <row r="43851" ht="15" hidden="1" customHeight="1" x14ac:dyDescent="0.25"/>
    <row r="43852" ht="15" hidden="1" customHeight="1" x14ac:dyDescent="0.25"/>
    <row r="43853" ht="15" hidden="1" customHeight="1" x14ac:dyDescent="0.25"/>
    <row r="43854" ht="15" hidden="1" customHeight="1" x14ac:dyDescent="0.25"/>
    <row r="43855" ht="15" hidden="1" customHeight="1" x14ac:dyDescent="0.25"/>
    <row r="43856" ht="15" hidden="1" customHeight="1" x14ac:dyDescent="0.25"/>
    <row r="43857" ht="15" hidden="1" customHeight="1" x14ac:dyDescent="0.25"/>
    <row r="43858" ht="15" hidden="1" customHeight="1" x14ac:dyDescent="0.25"/>
    <row r="43859" ht="15" hidden="1" customHeight="1" x14ac:dyDescent="0.25"/>
    <row r="43860" ht="15" hidden="1" customHeight="1" x14ac:dyDescent="0.25"/>
    <row r="43861" ht="15" hidden="1" customHeight="1" x14ac:dyDescent="0.25"/>
    <row r="43862" ht="15" hidden="1" customHeight="1" x14ac:dyDescent="0.25"/>
    <row r="43863" ht="15" hidden="1" customHeight="1" x14ac:dyDescent="0.25"/>
    <row r="43864" ht="15" hidden="1" customHeight="1" x14ac:dyDescent="0.25"/>
    <row r="43865" ht="15" hidden="1" customHeight="1" x14ac:dyDescent="0.25"/>
    <row r="43866" ht="15" hidden="1" customHeight="1" x14ac:dyDescent="0.25"/>
    <row r="43867" ht="15" hidden="1" customHeight="1" x14ac:dyDescent="0.25"/>
    <row r="43868" ht="15" hidden="1" customHeight="1" x14ac:dyDescent="0.25"/>
    <row r="43869" ht="15" hidden="1" customHeight="1" x14ac:dyDescent="0.25"/>
    <row r="43870" ht="15" hidden="1" customHeight="1" x14ac:dyDescent="0.25"/>
    <row r="43871" ht="15" hidden="1" customHeight="1" x14ac:dyDescent="0.25"/>
    <row r="43872" ht="15" hidden="1" customHeight="1" x14ac:dyDescent="0.25"/>
    <row r="43873" ht="15" hidden="1" customHeight="1" x14ac:dyDescent="0.25"/>
    <row r="43874" ht="15" hidden="1" customHeight="1" x14ac:dyDescent="0.25"/>
    <row r="43875" ht="15" hidden="1" customHeight="1" x14ac:dyDescent="0.25"/>
    <row r="43876" ht="15" hidden="1" customHeight="1" x14ac:dyDescent="0.25"/>
    <row r="43877" ht="15" hidden="1" customHeight="1" x14ac:dyDescent="0.25"/>
    <row r="43878" ht="15" hidden="1" customHeight="1" x14ac:dyDescent="0.25"/>
    <row r="43879" ht="15" hidden="1" customHeight="1" x14ac:dyDescent="0.25"/>
    <row r="43880" ht="15" hidden="1" customHeight="1" x14ac:dyDescent="0.25"/>
    <row r="43881" ht="15" hidden="1" customHeight="1" x14ac:dyDescent="0.25"/>
    <row r="43882" ht="15" hidden="1" customHeight="1" x14ac:dyDescent="0.25"/>
    <row r="43883" ht="15" hidden="1" customHeight="1" x14ac:dyDescent="0.25"/>
    <row r="43884" ht="15" hidden="1" customHeight="1" x14ac:dyDescent="0.25"/>
    <row r="43885" ht="15" hidden="1" customHeight="1" x14ac:dyDescent="0.25"/>
    <row r="43886" ht="15" hidden="1" customHeight="1" x14ac:dyDescent="0.25"/>
    <row r="43887" ht="15" hidden="1" customHeight="1" x14ac:dyDescent="0.25"/>
    <row r="43888" ht="15" hidden="1" customHeight="1" x14ac:dyDescent="0.25"/>
    <row r="43889" ht="15" hidden="1" customHeight="1" x14ac:dyDescent="0.25"/>
    <row r="43890" ht="15" hidden="1" customHeight="1" x14ac:dyDescent="0.25"/>
    <row r="43891" ht="15" hidden="1" customHeight="1" x14ac:dyDescent="0.25"/>
    <row r="43892" ht="15" hidden="1" customHeight="1" x14ac:dyDescent="0.25"/>
    <row r="43893" ht="15" hidden="1" customHeight="1" x14ac:dyDescent="0.25"/>
    <row r="43894" ht="15" hidden="1" customHeight="1" x14ac:dyDescent="0.25"/>
    <row r="43895" ht="15" hidden="1" customHeight="1" x14ac:dyDescent="0.25"/>
    <row r="43896" ht="15" hidden="1" customHeight="1" x14ac:dyDescent="0.25"/>
    <row r="43897" ht="15" hidden="1" customHeight="1" x14ac:dyDescent="0.25"/>
    <row r="43898" ht="15" hidden="1" customHeight="1" x14ac:dyDescent="0.25"/>
    <row r="43899" ht="15" hidden="1" customHeight="1" x14ac:dyDescent="0.25"/>
    <row r="43900" ht="15" hidden="1" customHeight="1" x14ac:dyDescent="0.25"/>
    <row r="43901" ht="15" hidden="1" customHeight="1" x14ac:dyDescent="0.25"/>
    <row r="43902" ht="15" hidden="1" customHeight="1" x14ac:dyDescent="0.25"/>
    <row r="43903" ht="15" hidden="1" customHeight="1" x14ac:dyDescent="0.25"/>
    <row r="43904" ht="15" hidden="1" customHeight="1" x14ac:dyDescent="0.25"/>
    <row r="43905" ht="15" hidden="1" customHeight="1" x14ac:dyDescent="0.25"/>
    <row r="43906" ht="15" hidden="1" customHeight="1" x14ac:dyDescent="0.25"/>
    <row r="43907" ht="15" hidden="1" customHeight="1" x14ac:dyDescent="0.25"/>
    <row r="43908" ht="15" hidden="1" customHeight="1" x14ac:dyDescent="0.25"/>
    <row r="43909" ht="15" hidden="1" customHeight="1" x14ac:dyDescent="0.25"/>
    <row r="43910" ht="15" hidden="1" customHeight="1" x14ac:dyDescent="0.25"/>
    <row r="43911" ht="15" hidden="1" customHeight="1" x14ac:dyDescent="0.25"/>
    <row r="43912" ht="15" hidden="1" customHeight="1" x14ac:dyDescent="0.25"/>
    <row r="43913" ht="15" hidden="1" customHeight="1" x14ac:dyDescent="0.25"/>
    <row r="43914" ht="15" hidden="1" customHeight="1" x14ac:dyDescent="0.25"/>
    <row r="43915" ht="15" hidden="1" customHeight="1" x14ac:dyDescent="0.25"/>
    <row r="43916" ht="15" hidden="1" customHeight="1" x14ac:dyDescent="0.25"/>
    <row r="43917" ht="15" hidden="1" customHeight="1" x14ac:dyDescent="0.25"/>
    <row r="43918" ht="15" hidden="1" customHeight="1" x14ac:dyDescent="0.25"/>
    <row r="43919" ht="15" hidden="1" customHeight="1" x14ac:dyDescent="0.25"/>
    <row r="43920" ht="15" hidden="1" customHeight="1" x14ac:dyDescent="0.25"/>
    <row r="43921" ht="15" hidden="1" customHeight="1" x14ac:dyDescent="0.25"/>
    <row r="43922" ht="15" hidden="1" customHeight="1" x14ac:dyDescent="0.25"/>
    <row r="43923" ht="15" hidden="1" customHeight="1" x14ac:dyDescent="0.25"/>
    <row r="43924" ht="15" hidden="1" customHeight="1" x14ac:dyDescent="0.25"/>
    <row r="43925" ht="15" hidden="1" customHeight="1" x14ac:dyDescent="0.25"/>
    <row r="43926" ht="15" hidden="1" customHeight="1" x14ac:dyDescent="0.25"/>
    <row r="43927" ht="15" hidden="1" customHeight="1" x14ac:dyDescent="0.25"/>
    <row r="43928" ht="15" hidden="1" customHeight="1" x14ac:dyDescent="0.25"/>
    <row r="43929" ht="15" hidden="1" customHeight="1" x14ac:dyDescent="0.25"/>
    <row r="43930" ht="15" hidden="1" customHeight="1" x14ac:dyDescent="0.25"/>
    <row r="43931" ht="15" hidden="1" customHeight="1" x14ac:dyDescent="0.25"/>
    <row r="43932" ht="15" hidden="1" customHeight="1" x14ac:dyDescent="0.25"/>
    <row r="43933" ht="15" hidden="1" customHeight="1" x14ac:dyDescent="0.25"/>
    <row r="43934" ht="15" hidden="1" customHeight="1" x14ac:dyDescent="0.25"/>
    <row r="43935" ht="15" hidden="1" customHeight="1" x14ac:dyDescent="0.25"/>
    <row r="43936" ht="15" hidden="1" customHeight="1" x14ac:dyDescent="0.25"/>
    <row r="43937" ht="15" hidden="1" customHeight="1" x14ac:dyDescent="0.25"/>
    <row r="43938" ht="15" hidden="1" customHeight="1" x14ac:dyDescent="0.25"/>
    <row r="43939" ht="15" hidden="1" customHeight="1" x14ac:dyDescent="0.25"/>
    <row r="43940" ht="15" hidden="1" customHeight="1" x14ac:dyDescent="0.25"/>
    <row r="43941" ht="15" hidden="1" customHeight="1" x14ac:dyDescent="0.25"/>
    <row r="43942" ht="15" hidden="1" customHeight="1" x14ac:dyDescent="0.25"/>
    <row r="43943" ht="15" hidden="1" customHeight="1" x14ac:dyDescent="0.25"/>
    <row r="43944" ht="15" hidden="1" customHeight="1" x14ac:dyDescent="0.25"/>
    <row r="43945" ht="15" hidden="1" customHeight="1" x14ac:dyDescent="0.25"/>
    <row r="43946" ht="15" hidden="1" customHeight="1" x14ac:dyDescent="0.25"/>
    <row r="43947" ht="15" hidden="1" customHeight="1" x14ac:dyDescent="0.25"/>
    <row r="43948" ht="15" hidden="1" customHeight="1" x14ac:dyDescent="0.25"/>
    <row r="43949" ht="15" hidden="1" customHeight="1" x14ac:dyDescent="0.25"/>
    <row r="43950" ht="15" hidden="1" customHeight="1" x14ac:dyDescent="0.25"/>
    <row r="43951" ht="15" hidden="1" customHeight="1" x14ac:dyDescent="0.25"/>
    <row r="43952" ht="15" hidden="1" customHeight="1" x14ac:dyDescent="0.25"/>
    <row r="43953" ht="15" hidden="1" customHeight="1" x14ac:dyDescent="0.25"/>
    <row r="43954" ht="15" hidden="1" customHeight="1" x14ac:dyDescent="0.25"/>
    <row r="43955" ht="15" hidden="1" customHeight="1" x14ac:dyDescent="0.25"/>
    <row r="43956" ht="15" hidden="1" customHeight="1" x14ac:dyDescent="0.25"/>
    <row r="43957" ht="15" hidden="1" customHeight="1" x14ac:dyDescent="0.25"/>
    <row r="43958" ht="15" hidden="1" customHeight="1" x14ac:dyDescent="0.25"/>
    <row r="43959" ht="15" hidden="1" customHeight="1" x14ac:dyDescent="0.25"/>
    <row r="43960" ht="15" hidden="1" customHeight="1" x14ac:dyDescent="0.25"/>
    <row r="43961" ht="15" hidden="1" customHeight="1" x14ac:dyDescent="0.25"/>
    <row r="43962" ht="15" hidden="1" customHeight="1" x14ac:dyDescent="0.25"/>
    <row r="43963" ht="15" hidden="1" customHeight="1" x14ac:dyDescent="0.25"/>
    <row r="43964" ht="15" hidden="1" customHeight="1" x14ac:dyDescent="0.25"/>
    <row r="43965" ht="15" hidden="1" customHeight="1" x14ac:dyDescent="0.25"/>
    <row r="43966" ht="15" hidden="1" customHeight="1" x14ac:dyDescent="0.25"/>
    <row r="43967" ht="15" hidden="1" customHeight="1" x14ac:dyDescent="0.25"/>
    <row r="43968" ht="15" hidden="1" customHeight="1" x14ac:dyDescent="0.25"/>
    <row r="43969" ht="15" hidden="1" customHeight="1" x14ac:dyDescent="0.25"/>
    <row r="43970" ht="15" hidden="1" customHeight="1" x14ac:dyDescent="0.25"/>
    <row r="43971" ht="15" hidden="1" customHeight="1" x14ac:dyDescent="0.25"/>
    <row r="43972" ht="15" hidden="1" customHeight="1" x14ac:dyDescent="0.25"/>
    <row r="43973" ht="15" hidden="1" customHeight="1" x14ac:dyDescent="0.25"/>
    <row r="43974" ht="15" hidden="1" customHeight="1" x14ac:dyDescent="0.25"/>
    <row r="43975" ht="15" hidden="1" customHeight="1" x14ac:dyDescent="0.25"/>
    <row r="43976" ht="15" hidden="1" customHeight="1" x14ac:dyDescent="0.25"/>
    <row r="43977" ht="15" hidden="1" customHeight="1" x14ac:dyDescent="0.25"/>
    <row r="43978" ht="15" hidden="1" customHeight="1" x14ac:dyDescent="0.25"/>
    <row r="43979" ht="15" hidden="1" customHeight="1" x14ac:dyDescent="0.25"/>
    <row r="43980" ht="15" hidden="1" customHeight="1" x14ac:dyDescent="0.25"/>
    <row r="43981" ht="15" hidden="1" customHeight="1" x14ac:dyDescent="0.25"/>
    <row r="43982" ht="15" hidden="1" customHeight="1" x14ac:dyDescent="0.25"/>
    <row r="43983" ht="15" hidden="1" customHeight="1" x14ac:dyDescent="0.25"/>
    <row r="43984" ht="15" hidden="1" customHeight="1" x14ac:dyDescent="0.25"/>
    <row r="43985" ht="15" hidden="1" customHeight="1" x14ac:dyDescent="0.25"/>
    <row r="43986" ht="15" hidden="1" customHeight="1" x14ac:dyDescent="0.25"/>
    <row r="43987" ht="15" hidden="1" customHeight="1" x14ac:dyDescent="0.25"/>
    <row r="43988" ht="15" hidden="1" customHeight="1" x14ac:dyDescent="0.25"/>
    <row r="43989" ht="15" hidden="1" customHeight="1" x14ac:dyDescent="0.25"/>
    <row r="43990" ht="15" hidden="1" customHeight="1" x14ac:dyDescent="0.25"/>
    <row r="43991" ht="15" hidden="1" customHeight="1" x14ac:dyDescent="0.25"/>
    <row r="43992" ht="15" hidden="1" customHeight="1" x14ac:dyDescent="0.25"/>
    <row r="43993" ht="15" hidden="1" customHeight="1" x14ac:dyDescent="0.25"/>
    <row r="43994" ht="15" hidden="1" customHeight="1" x14ac:dyDescent="0.25"/>
    <row r="43995" ht="15" hidden="1" customHeight="1" x14ac:dyDescent="0.25"/>
    <row r="43996" ht="15" hidden="1" customHeight="1" x14ac:dyDescent="0.25"/>
    <row r="43997" ht="15" hidden="1" customHeight="1" x14ac:dyDescent="0.25"/>
    <row r="43998" ht="15" hidden="1" customHeight="1" x14ac:dyDescent="0.25"/>
    <row r="43999" ht="15" hidden="1" customHeight="1" x14ac:dyDescent="0.25"/>
    <row r="44000" ht="15" hidden="1" customHeight="1" x14ac:dyDescent="0.25"/>
    <row r="44001" ht="15" hidden="1" customHeight="1" x14ac:dyDescent="0.25"/>
    <row r="44002" ht="15" hidden="1" customHeight="1" x14ac:dyDescent="0.25"/>
    <row r="44003" ht="15" hidden="1" customHeight="1" x14ac:dyDescent="0.25"/>
    <row r="44004" ht="15" hidden="1" customHeight="1" x14ac:dyDescent="0.25"/>
    <row r="44005" ht="15" hidden="1" customHeight="1" x14ac:dyDescent="0.25"/>
    <row r="44006" ht="15" hidden="1" customHeight="1" x14ac:dyDescent="0.25"/>
    <row r="44007" ht="15" hidden="1" customHeight="1" x14ac:dyDescent="0.25"/>
    <row r="44008" ht="15" hidden="1" customHeight="1" x14ac:dyDescent="0.25"/>
    <row r="44009" ht="15" hidden="1" customHeight="1" x14ac:dyDescent="0.25"/>
    <row r="44010" ht="15" hidden="1" customHeight="1" x14ac:dyDescent="0.25"/>
    <row r="44011" ht="15" hidden="1" customHeight="1" x14ac:dyDescent="0.25"/>
    <row r="44012" ht="15" hidden="1" customHeight="1" x14ac:dyDescent="0.25"/>
    <row r="44013" ht="15" hidden="1" customHeight="1" x14ac:dyDescent="0.25"/>
    <row r="44014" ht="15" hidden="1" customHeight="1" x14ac:dyDescent="0.25"/>
    <row r="44015" ht="15" hidden="1" customHeight="1" x14ac:dyDescent="0.25"/>
    <row r="44016" ht="15" hidden="1" customHeight="1" x14ac:dyDescent="0.25"/>
    <row r="44017" ht="15" hidden="1" customHeight="1" x14ac:dyDescent="0.25"/>
    <row r="44018" ht="15" hidden="1" customHeight="1" x14ac:dyDescent="0.25"/>
    <row r="44019" ht="15" hidden="1" customHeight="1" x14ac:dyDescent="0.25"/>
    <row r="44020" ht="15" hidden="1" customHeight="1" x14ac:dyDescent="0.25"/>
    <row r="44021" ht="15" hidden="1" customHeight="1" x14ac:dyDescent="0.25"/>
    <row r="44022" ht="15" hidden="1" customHeight="1" x14ac:dyDescent="0.25"/>
    <row r="44023" ht="15" hidden="1" customHeight="1" x14ac:dyDescent="0.25"/>
    <row r="44024" ht="15" hidden="1" customHeight="1" x14ac:dyDescent="0.25"/>
    <row r="44025" ht="15" hidden="1" customHeight="1" x14ac:dyDescent="0.25"/>
    <row r="44026" ht="15" hidden="1" customHeight="1" x14ac:dyDescent="0.25"/>
    <row r="44027" ht="15" hidden="1" customHeight="1" x14ac:dyDescent="0.25"/>
    <row r="44028" ht="15" hidden="1" customHeight="1" x14ac:dyDescent="0.25"/>
    <row r="44029" ht="15" hidden="1" customHeight="1" x14ac:dyDescent="0.25"/>
    <row r="44030" ht="15" hidden="1" customHeight="1" x14ac:dyDescent="0.25"/>
    <row r="44031" ht="15" hidden="1" customHeight="1" x14ac:dyDescent="0.25"/>
    <row r="44032" ht="15" hidden="1" customHeight="1" x14ac:dyDescent="0.25"/>
    <row r="44033" ht="15" hidden="1" customHeight="1" x14ac:dyDescent="0.25"/>
    <row r="44034" ht="15" hidden="1" customHeight="1" x14ac:dyDescent="0.25"/>
    <row r="44035" ht="15" hidden="1" customHeight="1" x14ac:dyDescent="0.25"/>
    <row r="44036" ht="15" hidden="1" customHeight="1" x14ac:dyDescent="0.25"/>
    <row r="44037" ht="15" hidden="1" customHeight="1" x14ac:dyDescent="0.25"/>
    <row r="44038" ht="15" hidden="1" customHeight="1" x14ac:dyDescent="0.25"/>
    <row r="44039" ht="15" hidden="1" customHeight="1" x14ac:dyDescent="0.25"/>
    <row r="44040" ht="15" hidden="1" customHeight="1" x14ac:dyDescent="0.25"/>
    <row r="44041" ht="15" hidden="1" customHeight="1" x14ac:dyDescent="0.25"/>
    <row r="44042" ht="15" hidden="1" customHeight="1" x14ac:dyDescent="0.25"/>
    <row r="44043" ht="15" hidden="1" customHeight="1" x14ac:dyDescent="0.25"/>
    <row r="44044" ht="15" hidden="1" customHeight="1" x14ac:dyDescent="0.25"/>
    <row r="44045" ht="15" hidden="1" customHeight="1" x14ac:dyDescent="0.25"/>
    <row r="44046" ht="15" hidden="1" customHeight="1" x14ac:dyDescent="0.25"/>
    <row r="44047" ht="15" hidden="1" customHeight="1" x14ac:dyDescent="0.25"/>
    <row r="44048" ht="15" hidden="1" customHeight="1" x14ac:dyDescent="0.25"/>
    <row r="44049" ht="15" hidden="1" customHeight="1" x14ac:dyDescent="0.25"/>
    <row r="44050" ht="15" hidden="1" customHeight="1" x14ac:dyDescent="0.25"/>
    <row r="44051" ht="15" hidden="1" customHeight="1" x14ac:dyDescent="0.25"/>
    <row r="44052" ht="15" hidden="1" customHeight="1" x14ac:dyDescent="0.25"/>
    <row r="44053" ht="15" hidden="1" customHeight="1" x14ac:dyDescent="0.25"/>
    <row r="44054" ht="15" hidden="1" customHeight="1" x14ac:dyDescent="0.25"/>
    <row r="44055" ht="15" hidden="1" customHeight="1" x14ac:dyDescent="0.25"/>
    <row r="44056" ht="15" hidden="1" customHeight="1" x14ac:dyDescent="0.25"/>
    <row r="44057" ht="15" hidden="1" customHeight="1" x14ac:dyDescent="0.25"/>
    <row r="44058" ht="15" hidden="1" customHeight="1" x14ac:dyDescent="0.25"/>
    <row r="44059" ht="15" hidden="1" customHeight="1" x14ac:dyDescent="0.25"/>
    <row r="44060" ht="15" hidden="1" customHeight="1" x14ac:dyDescent="0.25"/>
    <row r="44061" ht="15" hidden="1" customHeight="1" x14ac:dyDescent="0.25"/>
    <row r="44062" ht="15" hidden="1" customHeight="1" x14ac:dyDescent="0.25"/>
    <row r="44063" ht="15" hidden="1" customHeight="1" x14ac:dyDescent="0.25"/>
    <row r="44064" ht="15" hidden="1" customHeight="1" x14ac:dyDescent="0.25"/>
    <row r="44065" ht="15" hidden="1" customHeight="1" x14ac:dyDescent="0.25"/>
    <row r="44066" ht="15" hidden="1" customHeight="1" x14ac:dyDescent="0.25"/>
    <row r="44067" ht="15" hidden="1" customHeight="1" x14ac:dyDescent="0.25"/>
    <row r="44068" ht="15" hidden="1" customHeight="1" x14ac:dyDescent="0.25"/>
    <row r="44069" ht="15" hidden="1" customHeight="1" x14ac:dyDescent="0.25"/>
    <row r="44070" ht="15" hidden="1" customHeight="1" x14ac:dyDescent="0.25"/>
    <row r="44071" ht="15" hidden="1" customHeight="1" x14ac:dyDescent="0.25"/>
    <row r="44072" ht="15" hidden="1" customHeight="1" x14ac:dyDescent="0.25"/>
    <row r="44073" ht="15" hidden="1" customHeight="1" x14ac:dyDescent="0.25"/>
    <row r="44074" ht="15" hidden="1" customHeight="1" x14ac:dyDescent="0.25"/>
    <row r="44075" ht="15" hidden="1" customHeight="1" x14ac:dyDescent="0.25"/>
    <row r="44076" ht="15" hidden="1" customHeight="1" x14ac:dyDescent="0.25"/>
    <row r="44077" ht="15" hidden="1" customHeight="1" x14ac:dyDescent="0.25"/>
    <row r="44078" ht="15" hidden="1" customHeight="1" x14ac:dyDescent="0.25"/>
    <row r="44079" ht="15" hidden="1" customHeight="1" x14ac:dyDescent="0.25"/>
    <row r="44080" ht="15" hidden="1" customHeight="1" x14ac:dyDescent="0.25"/>
    <row r="44081" ht="15" hidden="1" customHeight="1" x14ac:dyDescent="0.25"/>
    <row r="44082" ht="15" hidden="1" customHeight="1" x14ac:dyDescent="0.25"/>
    <row r="44083" ht="15" hidden="1" customHeight="1" x14ac:dyDescent="0.25"/>
    <row r="44084" ht="15" hidden="1" customHeight="1" x14ac:dyDescent="0.25"/>
    <row r="44085" ht="15" hidden="1" customHeight="1" x14ac:dyDescent="0.25"/>
    <row r="44086" ht="15" hidden="1" customHeight="1" x14ac:dyDescent="0.25"/>
    <row r="44087" ht="15" hidden="1" customHeight="1" x14ac:dyDescent="0.25"/>
    <row r="44088" ht="15" hidden="1" customHeight="1" x14ac:dyDescent="0.25"/>
    <row r="44089" ht="15" hidden="1" customHeight="1" x14ac:dyDescent="0.25"/>
    <row r="44090" ht="15" hidden="1" customHeight="1" x14ac:dyDescent="0.25"/>
    <row r="44091" ht="15" hidden="1" customHeight="1" x14ac:dyDescent="0.25"/>
    <row r="44092" ht="15" hidden="1" customHeight="1" x14ac:dyDescent="0.25"/>
    <row r="44093" ht="15" hidden="1" customHeight="1" x14ac:dyDescent="0.25"/>
    <row r="44094" ht="15" hidden="1" customHeight="1" x14ac:dyDescent="0.25"/>
    <row r="44095" ht="15" hidden="1" customHeight="1" x14ac:dyDescent="0.25"/>
    <row r="44096" ht="15" hidden="1" customHeight="1" x14ac:dyDescent="0.25"/>
    <row r="44097" ht="15" hidden="1" customHeight="1" x14ac:dyDescent="0.25"/>
    <row r="44098" ht="15" hidden="1" customHeight="1" x14ac:dyDescent="0.25"/>
    <row r="44099" ht="15" hidden="1" customHeight="1" x14ac:dyDescent="0.25"/>
    <row r="44100" ht="15" hidden="1" customHeight="1" x14ac:dyDescent="0.25"/>
    <row r="44101" ht="15" hidden="1" customHeight="1" x14ac:dyDescent="0.25"/>
    <row r="44102" ht="15" hidden="1" customHeight="1" x14ac:dyDescent="0.25"/>
    <row r="44103" ht="15" hidden="1" customHeight="1" x14ac:dyDescent="0.25"/>
    <row r="44104" ht="15" hidden="1" customHeight="1" x14ac:dyDescent="0.25"/>
    <row r="44105" ht="15" hidden="1" customHeight="1" x14ac:dyDescent="0.25"/>
    <row r="44106" ht="15" hidden="1" customHeight="1" x14ac:dyDescent="0.25"/>
    <row r="44107" ht="15" hidden="1" customHeight="1" x14ac:dyDescent="0.25"/>
    <row r="44108" ht="15" hidden="1" customHeight="1" x14ac:dyDescent="0.25"/>
    <row r="44109" ht="15" hidden="1" customHeight="1" x14ac:dyDescent="0.25"/>
    <row r="44110" ht="15" hidden="1" customHeight="1" x14ac:dyDescent="0.25"/>
    <row r="44111" ht="15" hidden="1" customHeight="1" x14ac:dyDescent="0.25"/>
    <row r="44112" ht="15" hidden="1" customHeight="1" x14ac:dyDescent="0.25"/>
    <row r="44113" ht="15" hidden="1" customHeight="1" x14ac:dyDescent="0.25"/>
    <row r="44114" ht="15" hidden="1" customHeight="1" x14ac:dyDescent="0.25"/>
    <row r="44115" ht="15" hidden="1" customHeight="1" x14ac:dyDescent="0.25"/>
    <row r="44116" ht="15" hidden="1" customHeight="1" x14ac:dyDescent="0.25"/>
    <row r="44117" ht="15" hidden="1" customHeight="1" x14ac:dyDescent="0.25"/>
    <row r="44118" ht="15" hidden="1" customHeight="1" x14ac:dyDescent="0.25"/>
    <row r="44119" ht="15" hidden="1" customHeight="1" x14ac:dyDescent="0.25"/>
    <row r="44120" ht="15" hidden="1" customHeight="1" x14ac:dyDescent="0.25"/>
    <row r="44121" ht="15" hidden="1" customHeight="1" x14ac:dyDescent="0.25"/>
    <row r="44122" ht="15" hidden="1" customHeight="1" x14ac:dyDescent="0.25"/>
    <row r="44123" ht="15" hidden="1" customHeight="1" x14ac:dyDescent="0.25"/>
    <row r="44124" ht="15" hidden="1" customHeight="1" x14ac:dyDescent="0.25"/>
    <row r="44125" ht="15" hidden="1" customHeight="1" x14ac:dyDescent="0.25"/>
    <row r="44126" ht="15" hidden="1" customHeight="1" x14ac:dyDescent="0.25"/>
    <row r="44127" ht="15" hidden="1" customHeight="1" x14ac:dyDescent="0.25"/>
    <row r="44128" ht="15" hidden="1" customHeight="1" x14ac:dyDescent="0.25"/>
    <row r="44129" ht="15" hidden="1" customHeight="1" x14ac:dyDescent="0.25"/>
    <row r="44130" ht="15" hidden="1" customHeight="1" x14ac:dyDescent="0.25"/>
    <row r="44131" ht="15" hidden="1" customHeight="1" x14ac:dyDescent="0.25"/>
    <row r="44132" ht="15" hidden="1" customHeight="1" x14ac:dyDescent="0.25"/>
    <row r="44133" ht="15" hidden="1" customHeight="1" x14ac:dyDescent="0.25"/>
    <row r="44134" ht="15" hidden="1" customHeight="1" x14ac:dyDescent="0.25"/>
    <row r="44135" ht="15" hidden="1" customHeight="1" x14ac:dyDescent="0.25"/>
    <row r="44136" ht="15" hidden="1" customHeight="1" x14ac:dyDescent="0.25"/>
    <row r="44137" ht="15" hidden="1" customHeight="1" x14ac:dyDescent="0.25"/>
    <row r="44138" ht="15" hidden="1" customHeight="1" x14ac:dyDescent="0.25"/>
    <row r="44139" ht="15" hidden="1" customHeight="1" x14ac:dyDescent="0.25"/>
    <row r="44140" ht="15" hidden="1" customHeight="1" x14ac:dyDescent="0.25"/>
    <row r="44141" ht="15" hidden="1" customHeight="1" x14ac:dyDescent="0.25"/>
    <row r="44142" ht="15" hidden="1" customHeight="1" x14ac:dyDescent="0.25"/>
    <row r="44143" ht="15" hidden="1" customHeight="1" x14ac:dyDescent="0.25"/>
    <row r="44144" ht="15" hidden="1" customHeight="1" x14ac:dyDescent="0.25"/>
    <row r="44145" ht="15" hidden="1" customHeight="1" x14ac:dyDescent="0.25"/>
    <row r="44146" ht="15" hidden="1" customHeight="1" x14ac:dyDescent="0.25"/>
    <row r="44147" ht="15" hidden="1" customHeight="1" x14ac:dyDescent="0.25"/>
    <row r="44148" ht="15" hidden="1" customHeight="1" x14ac:dyDescent="0.25"/>
    <row r="44149" ht="15" hidden="1" customHeight="1" x14ac:dyDescent="0.25"/>
    <row r="44150" ht="15" hidden="1" customHeight="1" x14ac:dyDescent="0.25"/>
    <row r="44151" ht="15" hidden="1" customHeight="1" x14ac:dyDescent="0.25"/>
    <row r="44152" ht="15" hidden="1" customHeight="1" x14ac:dyDescent="0.25"/>
    <row r="44153" ht="15" hidden="1" customHeight="1" x14ac:dyDescent="0.25"/>
    <row r="44154" ht="15" hidden="1" customHeight="1" x14ac:dyDescent="0.25"/>
    <row r="44155" ht="15" hidden="1" customHeight="1" x14ac:dyDescent="0.25"/>
    <row r="44156" ht="15" hidden="1" customHeight="1" x14ac:dyDescent="0.25"/>
    <row r="44157" ht="15" hidden="1" customHeight="1" x14ac:dyDescent="0.25"/>
    <row r="44158" ht="15" hidden="1" customHeight="1" x14ac:dyDescent="0.25"/>
    <row r="44159" ht="15" hidden="1" customHeight="1" x14ac:dyDescent="0.25"/>
    <row r="44160" ht="15" hidden="1" customHeight="1" x14ac:dyDescent="0.25"/>
    <row r="44161" ht="15" hidden="1" customHeight="1" x14ac:dyDescent="0.25"/>
    <row r="44162" ht="15" hidden="1" customHeight="1" x14ac:dyDescent="0.25"/>
    <row r="44163" ht="15" hidden="1" customHeight="1" x14ac:dyDescent="0.25"/>
    <row r="44164" ht="15" hidden="1" customHeight="1" x14ac:dyDescent="0.25"/>
    <row r="44165" ht="15" hidden="1" customHeight="1" x14ac:dyDescent="0.25"/>
    <row r="44166" ht="15" hidden="1" customHeight="1" x14ac:dyDescent="0.25"/>
    <row r="44167" ht="15" hidden="1" customHeight="1" x14ac:dyDescent="0.25"/>
    <row r="44168" ht="15" hidden="1" customHeight="1" x14ac:dyDescent="0.25"/>
    <row r="44169" ht="15" hidden="1" customHeight="1" x14ac:dyDescent="0.25"/>
    <row r="44170" ht="15" hidden="1" customHeight="1" x14ac:dyDescent="0.25"/>
    <row r="44171" ht="15" hidden="1" customHeight="1" x14ac:dyDescent="0.25"/>
    <row r="44172" ht="15" hidden="1" customHeight="1" x14ac:dyDescent="0.25"/>
    <row r="44173" ht="15" hidden="1" customHeight="1" x14ac:dyDescent="0.25"/>
    <row r="44174" ht="15" hidden="1" customHeight="1" x14ac:dyDescent="0.25"/>
    <row r="44175" ht="15" hidden="1" customHeight="1" x14ac:dyDescent="0.25"/>
    <row r="44176" ht="15" hidden="1" customHeight="1" x14ac:dyDescent="0.25"/>
    <row r="44177" ht="15" hidden="1" customHeight="1" x14ac:dyDescent="0.25"/>
    <row r="44178" ht="15" hidden="1" customHeight="1" x14ac:dyDescent="0.25"/>
    <row r="44179" ht="15" hidden="1" customHeight="1" x14ac:dyDescent="0.25"/>
    <row r="44180" ht="15" hidden="1" customHeight="1" x14ac:dyDescent="0.25"/>
    <row r="44181" ht="15" hidden="1" customHeight="1" x14ac:dyDescent="0.25"/>
    <row r="44182" ht="15" hidden="1" customHeight="1" x14ac:dyDescent="0.25"/>
    <row r="44183" ht="15" hidden="1" customHeight="1" x14ac:dyDescent="0.25"/>
    <row r="44184" ht="15" hidden="1" customHeight="1" x14ac:dyDescent="0.25"/>
    <row r="44185" ht="15" hidden="1" customHeight="1" x14ac:dyDescent="0.25"/>
    <row r="44186" ht="15" hidden="1" customHeight="1" x14ac:dyDescent="0.25"/>
    <row r="44187" ht="15" hidden="1" customHeight="1" x14ac:dyDescent="0.25"/>
    <row r="44188" ht="15" hidden="1" customHeight="1" x14ac:dyDescent="0.25"/>
    <row r="44189" ht="15" hidden="1" customHeight="1" x14ac:dyDescent="0.25"/>
    <row r="44190" ht="15" hidden="1" customHeight="1" x14ac:dyDescent="0.25"/>
    <row r="44191" ht="15" hidden="1" customHeight="1" x14ac:dyDescent="0.25"/>
    <row r="44192" ht="15" hidden="1" customHeight="1" x14ac:dyDescent="0.25"/>
    <row r="44193" ht="15" hidden="1" customHeight="1" x14ac:dyDescent="0.25"/>
    <row r="44194" ht="15" hidden="1" customHeight="1" x14ac:dyDescent="0.25"/>
    <row r="44195" ht="15" hidden="1" customHeight="1" x14ac:dyDescent="0.25"/>
    <row r="44196" ht="15" hidden="1" customHeight="1" x14ac:dyDescent="0.25"/>
    <row r="44197" ht="15" hidden="1" customHeight="1" x14ac:dyDescent="0.25"/>
    <row r="44198" ht="15" hidden="1" customHeight="1" x14ac:dyDescent="0.25"/>
    <row r="44199" ht="15" hidden="1" customHeight="1" x14ac:dyDescent="0.25"/>
    <row r="44200" ht="15" hidden="1" customHeight="1" x14ac:dyDescent="0.25"/>
    <row r="44201" ht="15" hidden="1" customHeight="1" x14ac:dyDescent="0.25"/>
    <row r="44202" ht="15" hidden="1" customHeight="1" x14ac:dyDescent="0.25"/>
    <row r="44203" ht="15" hidden="1" customHeight="1" x14ac:dyDescent="0.25"/>
    <row r="44204" ht="15" hidden="1" customHeight="1" x14ac:dyDescent="0.25"/>
    <row r="44205" ht="15" hidden="1" customHeight="1" x14ac:dyDescent="0.25"/>
    <row r="44206" ht="15" hidden="1" customHeight="1" x14ac:dyDescent="0.25"/>
    <row r="44207" ht="15" hidden="1" customHeight="1" x14ac:dyDescent="0.25"/>
    <row r="44208" ht="15" hidden="1" customHeight="1" x14ac:dyDescent="0.25"/>
    <row r="44209" ht="15" hidden="1" customHeight="1" x14ac:dyDescent="0.25"/>
    <row r="44210" ht="15" hidden="1" customHeight="1" x14ac:dyDescent="0.25"/>
    <row r="44211" ht="15" hidden="1" customHeight="1" x14ac:dyDescent="0.25"/>
    <row r="44212" ht="15" hidden="1" customHeight="1" x14ac:dyDescent="0.25"/>
    <row r="44213" ht="15" hidden="1" customHeight="1" x14ac:dyDescent="0.25"/>
    <row r="44214" ht="15" hidden="1" customHeight="1" x14ac:dyDescent="0.25"/>
    <row r="44215" ht="15" hidden="1" customHeight="1" x14ac:dyDescent="0.25"/>
    <row r="44216" ht="15" hidden="1" customHeight="1" x14ac:dyDescent="0.25"/>
    <row r="44217" ht="15" hidden="1" customHeight="1" x14ac:dyDescent="0.25"/>
    <row r="44218" ht="15" hidden="1" customHeight="1" x14ac:dyDescent="0.25"/>
    <row r="44219" ht="15" hidden="1" customHeight="1" x14ac:dyDescent="0.25"/>
    <row r="44220" ht="15" hidden="1" customHeight="1" x14ac:dyDescent="0.25"/>
    <row r="44221" ht="15" hidden="1" customHeight="1" x14ac:dyDescent="0.25"/>
    <row r="44222" ht="15" hidden="1" customHeight="1" x14ac:dyDescent="0.25"/>
    <row r="44223" ht="15" hidden="1" customHeight="1" x14ac:dyDescent="0.25"/>
    <row r="44224" ht="15" hidden="1" customHeight="1" x14ac:dyDescent="0.25"/>
    <row r="44225" ht="15" hidden="1" customHeight="1" x14ac:dyDescent="0.25"/>
    <row r="44226" ht="15" hidden="1" customHeight="1" x14ac:dyDescent="0.25"/>
    <row r="44227" ht="15" hidden="1" customHeight="1" x14ac:dyDescent="0.25"/>
    <row r="44228" ht="15" hidden="1" customHeight="1" x14ac:dyDescent="0.25"/>
    <row r="44229" ht="15" hidden="1" customHeight="1" x14ac:dyDescent="0.25"/>
    <row r="44230" ht="15" hidden="1" customHeight="1" x14ac:dyDescent="0.25"/>
    <row r="44231" ht="15" hidden="1" customHeight="1" x14ac:dyDescent="0.25"/>
    <row r="44232" ht="15" hidden="1" customHeight="1" x14ac:dyDescent="0.25"/>
    <row r="44233" ht="15" hidden="1" customHeight="1" x14ac:dyDescent="0.25"/>
    <row r="44234" ht="15" hidden="1" customHeight="1" x14ac:dyDescent="0.25"/>
    <row r="44235" ht="15" hidden="1" customHeight="1" x14ac:dyDescent="0.25"/>
    <row r="44236" ht="15" hidden="1" customHeight="1" x14ac:dyDescent="0.25"/>
    <row r="44237" ht="15" hidden="1" customHeight="1" x14ac:dyDescent="0.25"/>
    <row r="44238" ht="15" hidden="1" customHeight="1" x14ac:dyDescent="0.25"/>
    <row r="44239" ht="15" hidden="1" customHeight="1" x14ac:dyDescent="0.25"/>
    <row r="44240" ht="15" hidden="1" customHeight="1" x14ac:dyDescent="0.25"/>
    <row r="44241" ht="15" hidden="1" customHeight="1" x14ac:dyDescent="0.25"/>
    <row r="44242" ht="15" hidden="1" customHeight="1" x14ac:dyDescent="0.25"/>
    <row r="44243" ht="15" hidden="1" customHeight="1" x14ac:dyDescent="0.25"/>
    <row r="44244" ht="15" hidden="1" customHeight="1" x14ac:dyDescent="0.25"/>
    <row r="44245" ht="15" hidden="1" customHeight="1" x14ac:dyDescent="0.25"/>
    <row r="44246" ht="15" hidden="1" customHeight="1" x14ac:dyDescent="0.25"/>
    <row r="44247" ht="15" hidden="1" customHeight="1" x14ac:dyDescent="0.25"/>
    <row r="44248" ht="15" hidden="1" customHeight="1" x14ac:dyDescent="0.25"/>
    <row r="44249" ht="15" hidden="1" customHeight="1" x14ac:dyDescent="0.25"/>
    <row r="44250" ht="15" hidden="1" customHeight="1" x14ac:dyDescent="0.25"/>
    <row r="44251" ht="15" hidden="1" customHeight="1" x14ac:dyDescent="0.25"/>
    <row r="44252" ht="15" hidden="1" customHeight="1" x14ac:dyDescent="0.25"/>
    <row r="44253" ht="15" hidden="1" customHeight="1" x14ac:dyDescent="0.25"/>
    <row r="44254" ht="15" hidden="1" customHeight="1" x14ac:dyDescent="0.25"/>
    <row r="44255" ht="15" hidden="1" customHeight="1" x14ac:dyDescent="0.25"/>
    <row r="44256" ht="15" hidden="1" customHeight="1" x14ac:dyDescent="0.25"/>
    <row r="44257" ht="15" hidden="1" customHeight="1" x14ac:dyDescent="0.25"/>
    <row r="44258" ht="15" hidden="1" customHeight="1" x14ac:dyDescent="0.25"/>
    <row r="44259" ht="15" hidden="1" customHeight="1" x14ac:dyDescent="0.25"/>
    <row r="44260" ht="15" hidden="1" customHeight="1" x14ac:dyDescent="0.25"/>
    <row r="44261" ht="15" hidden="1" customHeight="1" x14ac:dyDescent="0.25"/>
    <row r="44262" ht="15" hidden="1" customHeight="1" x14ac:dyDescent="0.25"/>
    <row r="44263" ht="15" hidden="1" customHeight="1" x14ac:dyDescent="0.25"/>
    <row r="44264" ht="15" hidden="1" customHeight="1" x14ac:dyDescent="0.25"/>
    <row r="44265" ht="15" hidden="1" customHeight="1" x14ac:dyDescent="0.25"/>
    <row r="44266" ht="15" hidden="1" customHeight="1" x14ac:dyDescent="0.25"/>
    <row r="44267" ht="15" hidden="1" customHeight="1" x14ac:dyDescent="0.25"/>
    <row r="44268" ht="15" hidden="1" customHeight="1" x14ac:dyDescent="0.25"/>
    <row r="44269" ht="15" hidden="1" customHeight="1" x14ac:dyDescent="0.25"/>
    <row r="44270" ht="15" hidden="1" customHeight="1" x14ac:dyDescent="0.25"/>
    <row r="44271" ht="15" hidden="1" customHeight="1" x14ac:dyDescent="0.25"/>
    <row r="44272" ht="15" hidden="1" customHeight="1" x14ac:dyDescent="0.25"/>
    <row r="44273" ht="15" hidden="1" customHeight="1" x14ac:dyDescent="0.25"/>
    <row r="44274" ht="15" hidden="1" customHeight="1" x14ac:dyDescent="0.25"/>
    <row r="44275" ht="15" hidden="1" customHeight="1" x14ac:dyDescent="0.25"/>
    <row r="44276" ht="15" hidden="1" customHeight="1" x14ac:dyDescent="0.25"/>
    <row r="44277" ht="15" hidden="1" customHeight="1" x14ac:dyDescent="0.25"/>
    <row r="44278" ht="15" hidden="1" customHeight="1" x14ac:dyDescent="0.25"/>
    <row r="44279" ht="15" hidden="1" customHeight="1" x14ac:dyDescent="0.25"/>
    <row r="44280" ht="15" hidden="1" customHeight="1" x14ac:dyDescent="0.25"/>
    <row r="44281" ht="15" hidden="1" customHeight="1" x14ac:dyDescent="0.25"/>
    <row r="44282" ht="15" hidden="1" customHeight="1" x14ac:dyDescent="0.25"/>
    <row r="44283" ht="15" hidden="1" customHeight="1" x14ac:dyDescent="0.25"/>
    <row r="44284" ht="15" hidden="1" customHeight="1" x14ac:dyDescent="0.25"/>
    <row r="44285" ht="15" hidden="1" customHeight="1" x14ac:dyDescent="0.25"/>
    <row r="44286" ht="15" hidden="1" customHeight="1" x14ac:dyDescent="0.25"/>
    <row r="44287" ht="15" hidden="1" customHeight="1" x14ac:dyDescent="0.25"/>
    <row r="44288" ht="15" hidden="1" customHeight="1" x14ac:dyDescent="0.25"/>
    <row r="44289" ht="15" hidden="1" customHeight="1" x14ac:dyDescent="0.25"/>
    <row r="44290" ht="15" hidden="1" customHeight="1" x14ac:dyDescent="0.25"/>
    <row r="44291" ht="15" hidden="1" customHeight="1" x14ac:dyDescent="0.25"/>
    <row r="44292" ht="15" hidden="1" customHeight="1" x14ac:dyDescent="0.25"/>
    <row r="44293" ht="15" hidden="1" customHeight="1" x14ac:dyDescent="0.25"/>
    <row r="44294" ht="15" hidden="1" customHeight="1" x14ac:dyDescent="0.25"/>
    <row r="44295" ht="15" hidden="1" customHeight="1" x14ac:dyDescent="0.25"/>
    <row r="44296" ht="15" hidden="1" customHeight="1" x14ac:dyDescent="0.25"/>
    <row r="44297" ht="15" hidden="1" customHeight="1" x14ac:dyDescent="0.25"/>
    <row r="44298" ht="15" hidden="1" customHeight="1" x14ac:dyDescent="0.25"/>
    <row r="44299" ht="15" hidden="1" customHeight="1" x14ac:dyDescent="0.25"/>
    <row r="44300" ht="15" hidden="1" customHeight="1" x14ac:dyDescent="0.25"/>
    <row r="44301" ht="15" hidden="1" customHeight="1" x14ac:dyDescent="0.25"/>
    <row r="44302" ht="15" hidden="1" customHeight="1" x14ac:dyDescent="0.25"/>
    <row r="44303" ht="15" hidden="1" customHeight="1" x14ac:dyDescent="0.25"/>
    <row r="44304" ht="15" hidden="1" customHeight="1" x14ac:dyDescent="0.25"/>
    <row r="44305" ht="15" hidden="1" customHeight="1" x14ac:dyDescent="0.25"/>
    <row r="44306" ht="15" hidden="1" customHeight="1" x14ac:dyDescent="0.25"/>
    <row r="44307" ht="15" hidden="1" customHeight="1" x14ac:dyDescent="0.25"/>
    <row r="44308" ht="15" hidden="1" customHeight="1" x14ac:dyDescent="0.25"/>
    <row r="44309" ht="15" hidden="1" customHeight="1" x14ac:dyDescent="0.25"/>
    <row r="44310" ht="15" hidden="1" customHeight="1" x14ac:dyDescent="0.25"/>
    <row r="44311" ht="15" hidden="1" customHeight="1" x14ac:dyDescent="0.25"/>
    <row r="44312" ht="15" hidden="1" customHeight="1" x14ac:dyDescent="0.25"/>
    <row r="44313" ht="15" hidden="1" customHeight="1" x14ac:dyDescent="0.25"/>
    <row r="44314" ht="15" hidden="1" customHeight="1" x14ac:dyDescent="0.25"/>
    <row r="44315" ht="15" hidden="1" customHeight="1" x14ac:dyDescent="0.25"/>
    <row r="44316" ht="15" hidden="1" customHeight="1" x14ac:dyDescent="0.25"/>
    <row r="44317" ht="15" hidden="1" customHeight="1" x14ac:dyDescent="0.25"/>
    <row r="44318" ht="15" hidden="1" customHeight="1" x14ac:dyDescent="0.25"/>
    <row r="44319" ht="15" hidden="1" customHeight="1" x14ac:dyDescent="0.25"/>
    <row r="44320" ht="15" hidden="1" customHeight="1" x14ac:dyDescent="0.25"/>
    <row r="44321" ht="15" hidden="1" customHeight="1" x14ac:dyDescent="0.25"/>
    <row r="44322" ht="15" hidden="1" customHeight="1" x14ac:dyDescent="0.25"/>
    <row r="44323" ht="15" hidden="1" customHeight="1" x14ac:dyDescent="0.25"/>
    <row r="44324" ht="15" hidden="1" customHeight="1" x14ac:dyDescent="0.25"/>
    <row r="44325" ht="15" hidden="1" customHeight="1" x14ac:dyDescent="0.25"/>
    <row r="44326" ht="15" hidden="1" customHeight="1" x14ac:dyDescent="0.25"/>
    <row r="44327" ht="15" hidden="1" customHeight="1" x14ac:dyDescent="0.25"/>
    <row r="44328" ht="15" hidden="1" customHeight="1" x14ac:dyDescent="0.25"/>
    <row r="44329" ht="15" hidden="1" customHeight="1" x14ac:dyDescent="0.25"/>
    <row r="44330" ht="15" hidden="1" customHeight="1" x14ac:dyDescent="0.25"/>
    <row r="44331" ht="15" hidden="1" customHeight="1" x14ac:dyDescent="0.25"/>
    <row r="44332" ht="15" hidden="1" customHeight="1" x14ac:dyDescent="0.25"/>
    <row r="44333" ht="15" hidden="1" customHeight="1" x14ac:dyDescent="0.25"/>
    <row r="44334" ht="15" hidden="1" customHeight="1" x14ac:dyDescent="0.25"/>
    <row r="44335" ht="15" hidden="1" customHeight="1" x14ac:dyDescent="0.25"/>
    <row r="44336" ht="15" hidden="1" customHeight="1" x14ac:dyDescent="0.25"/>
    <row r="44337" ht="15" hidden="1" customHeight="1" x14ac:dyDescent="0.25"/>
    <row r="44338" ht="15" hidden="1" customHeight="1" x14ac:dyDescent="0.25"/>
    <row r="44339" ht="15" hidden="1" customHeight="1" x14ac:dyDescent="0.25"/>
    <row r="44340" ht="15" hidden="1" customHeight="1" x14ac:dyDescent="0.25"/>
    <row r="44341" ht="15" hidden="1" customHeight="1" x14ac:dyDescent="0.25"/>
    <row r="44342" ht="15" hidden="1" customHeight="1" x14ac:dyDescent="0.25"/>
    <row r="44343" ht="15" hidden="1" customHeight="1" x14ac:dyDescent="0.25"/>
    <row r="44344" ht="15" hidden="1" customHeight="1" x14ac:dyDescent="0.25"/>
    <row r="44345" ht="15" hidden="1" customHeight="1" x14ac:dyDescent="0.25"/>
    <row r="44346" ht="15" hidden="1" customHeight="1" x14ac:dyDescent="0.25"/>
    <row r="44347" ht="15" hidden="1" customHeight="1" x14ac:dyDescent="0.25"/>
    <row r="44348" ht="15" hidden="1" customHeight="1" x14ac:dyDescent="0.25"/>
    <row r="44349" ht="15" hidden="1" customHeight="1" x14ac:dyDescent="0.25"/>
    <row r="44350" ht="15" hidden="1" customHeight="1" x14ac:dyDescent="0.25"/>
    <row r="44351" ht="15" hidden="1" customHeight="1" x14ac:dyDescent="0.25"/>
    <row r="44352" ht="15" hidden="1" customHeight="1" x14ac:dyDescent="0.25"/>
    <row r="44353" ht="15" hidden="1" customHeight="1" x14ac:dyDescent="0.25"/>
    <row r="44354" ht="15" hidden="1" customHeight="1" x14ac:dyDescent="0.25"/>
    <row r="44355" ht="15" hidden="1" customHeight="1" x14ac:dyDescent="0.25"/>
    <row r="44356" ht="15" hidden="1" customHeight="1" x14ac:dyDescent="0.25"/>
    <row r="44357" ht="15" hidden="1" customHeight="1" x14ac:dyDescent="0.25"/>
    <row r="44358" ht="15" hidden="1" customHeight="1" x14ac:dyDescent="0.25"/>
    <row r="44359" ht="15" hidden="1" customHeight="1" x14ac:dyDescent="0.25"/>
    <row r="44360" ht="15" hidden="1" customHeight="1" x14ac:dyDescent="0.25"/>
    <row r="44361" ht="15" hidden="1" customHeight="1" x14ac:dyDescent="0.25"/>
    <row r="44362" ht="15" hidden="1" customHeight="1" x14ac:dyDescent="0.25"/>
    <row r="44363" ht="15" hidden="1" customHeight="1" x14ac:dyDescent="0.25"/>
    <row r="44364" ht="15" hidden="1" customHeight="1" x14ac:dyDescent="0.25"/>
    <row r="44365" ht="15" hidden="1" customHeight="1" x14ac:dyDescent="0.25"/>
    <row r="44366" ht="15" hidden="1" customHeight="1" x14ac:dyDescent="0.25"/>
    <row r="44367" ht="15" hidden="1" customHeight="1" x14ac:dyDescent="0.25"/>
    <row r="44368" ht="15" hidden="1" customHeight="1" x14ac:dyDescent="0.25"/>
    <row r="44369" ht="15" hidden="1" customHeight="1" x14ac:dyDescent="0.25"/>
    <row r="44370" ht="15" hidden="1" customHeight="1" x14ac:dyDescent="0.25"/>
    <row r="44371" ht="15" hidden="1" customHeight="1" x14ac:dyDescent="0.25"/>
    <row r="44372" ht="15" hidden="1" customHeight="1" x14ac:dyDescent="0.25"/>
    <row r="44373" ht="15" hidden="1" customHeight="1" x14ac:dyDescent="0.25"/>
    <row r="44374" ht="15" hidden="1" customHeight="1" x14ac:dyDescent="0.25"/>
    <row r="44375" ht="15" hidden="1" customHeight="1" x14ac:dyDescent="0.25"/>
    <row r="44376" ht="15" hidden="1" customHeight="1" x14ac:dyDescent="0.25"/>
    <row r="44377" ht="15" hidden="1" customHeight="1" x14ac:dyDescent="0.25"/>
    <row r="44378" ht="15" hidden="1" customHeight="1" x14ac:dyDescent="0.25"/>
    <row r="44379" ht="15" hidden="1" customHeight="1" x14ac:dyDescent="0.25"/>
    <row r="44380" ht="15" hidden="1" customHeight="1" x14ac:dyDescent="0.25"/>
    <row r="44381" ht="15" hidden="1" customHeight="1" x14ac:dyDescent="0.25"/>
    <row r="44382" ht="15" hidden="1" customHeight="1" x14ac:dyDescent="0.25"/>
    <row r="44383" ht="15" hidden="1" customHeight="1" x14ac:dyDescent="0.25"/>
    <row r="44384" ht="15" hidden="1" customHeight="1" x14ac:dyDescent="0.25"/>
    <row r="44385" ht="15" hidden="1" customHeight="1" x14ac:dyDescent="0.25"/>
    <row r="44386" ht="15" hidden="1" customHeight="1" x14ac:dyDescent="0.25"/>
    <row r="44387" ht="15" hidden="1" customHeight="1" x14ac:dyDescent="0.25"/>
    <row r="44388" ht="15" hidden="1" customHeight="1" x14ac:dyDescent="0.25"/>
    <row r="44389" ht="15" hidden="1" customHeight="1" x14ac:dyDescent="0.25"/>
    <row r="44390" ht="15" hidden="1" customHeight="1" x14ac:dyDescent="0.25"/>
    <row r="44391" ht="15" hidden="1" customHeight="1" x14ac:dyDescent="0.25"/>
    <row r="44392" ht="15" hidden="1" customHeight="1" x14ac:dyDescent="0.25"/>
    <row r="44393" ht="15" hidden="1" customHeight="1" x14ac:dyDescent="0.25"/>
    <row r="44394" ht="15" hidden="1" customHeight="1" x14ac:dyDescent="0.25"/>
    <row r="44395" ht="15" hidden="1" customHeight="1" x14ac:dyDescent="0.25"/>
    <row r="44396" ht="15" hidden="1" customHeight="1" x14ac:dyDescent="0.25"/>
    <row r="44397" ht="15" hidden="1" customHeight="1" x14ac:dyDescent="0.25"/>
    <row r="44398" ht="15" hidden="1" customHeight="1" x14ac:dyDescent="0.25"/>
    <row r="44399" ht="15" hidden="1" customHeight="1" x14ac:dyDescent="0.25"/>
    <row r="44400" ht="15" hidden="1" customHeight="1" x14ac:dyDescent="0.25"/>
    <row r="44401" ht="15" hidden="1" customHeight="1" x14ac:dyDescent="0.25"/>
    <row r="44402" ht="15" hidden="1" customHeight="1" x14ac:dyDescent="0.25"/>
    <row r="44403" ht="15" hidden="1" customHeight="1" x14ac:dyDescent="0.25"/>
    <row r="44404" ht="15" hidden="1" customHeight="1" x14ac:dyDescent="0.25"/>
    <row r="44405" ht="15" hidden="1" customHeight="1" x14ac:dyDescent="0.25"/>
    <row r="44406" ht="15" hidden="1" customHeight="1" x14ac:dyDescent="0.25"/>
    <row r="44407" ht="15" hidden="1" customHeight="1" x14ac:dyDescent="0.25"/>
    <row r="44408" ht="15" hidden="1" customHeight="1" x14ac:dyDescent="0.25"/>
    <row r="44409" ht="15" hidden="1" customHeight="1" x14ac:dyDescent="0.25"/>
    <row r="44410" ht="15" hidden="1" customHeight="1" x14ac:dyDescent="0.25"/>
    <row r="44411" ht="15" hidden="1" customHeight="1" x14ac:dyDescent="0.25"/>
    <row r="44412" ht="15" hidden="1" customHeight="1" x14ac:dyDescent="0.25"/>
    <row r="44413" ht="15" hidden="1" customHeight="1" x14ac:dyDescent="0.25"/>
    <row r="44414" ht="15" hidden="1" customHeight="1" x14ac:dyDescent="0.25"/>
    <row r="44415" ht="15" hidden="1" customHeight="1" x14ac:dyDescent="0.25"/>
    <row r="44416" ht="15" hidden="1" customHeight="1" x14ac:dyDescent="0.25"/>
    <row r="44417" ht="15" hidden="1" customHeight="1" x14ac:dyDescent="0.25"/>
    <row r="44418" ht="15" hidden="1" customHeight="1" x14ac:dyDescent="0.25"/>
    <row r="44419" ht="15" hidden="1" customHeight="1" x14ac:dyDescent="0.25"/>
    <row r="44420" ht="15" hidden="1" customHeight="1" x14ac:dyDescent="0.25"/>
    <row r="44421" ht="15" hidden="1" customHeight="1" x14ac:dyDescent="0.25"/>
    <row r="44422" ht="15" hidden="1" customHeight="1" x14ac:dyDescent="0.25"/>
    <row r="44423" ht="15" hidden="1" customHeight="1" x14ac:dyDescent="0.25"/>
    <row r="44424" ht="15" hidden="1" customHeight="1" x14ac:dyDescent="0.25"/>
    <row r="44425" ht="15" hidden="1" customHeight="1" x14ac:dyDescent="0.25"/>
    <row r="44426" ht="15" hidden="1" customHeight="1" x14ac:dyDescent="0.25"/>
    <row r="44427" ht="15" hidden="1" customHeight="1" x14ac:dyDescent="0.25"/>
    <row r="44428" ht="15" hidden="1" customHeight="1" x14ac:dyDescent="0.25"/>
    <row r="44429" ht="15" hidden="1" customHeight="1" x14ac:dyDescent="0.25"/>
    <row r="44430" ht="15" hidden="1" customHeight="1" x14ac:dyDescent="0.25"/>
    <row r="44431" ht="15" hidden="1" customHeight="1" x14ac:dyDescent="0.25"/>
    <row r="44432" ht="15" hidden="1" customHeight="1" x14ac:dyDescent="0.25"/>
    <row r="44433" ht="15" hidden="1" customHeight="1" x14ac:dyDescent="0.25"/>
    <row r="44434" ht="15" hidden="1" customHeight="1" x14ac:dyDescent="0.25"/>
    <row r="44435" ht="15" hidden="1" customHeight="1" x14ac:dyDescent="0.25"/>
    <row r="44436" ht="15" hidden="1" customHeight="1" x14ac:dyDescent="0.25"/>
    <row r="44437" ht="15" hidden="1" customHeight="1" x14ac:dyDescent="0.25"/>
    <row r="44438" ht="15" hidden="1" customHeight="1" x14ac:dyDescent="0.25"/>
    <row r="44439" ht="15" hidden="1" customHeight="1" x14ac:dyDescent="0.25"/>
    <row r="44440" ht="15" hidden="1" customHeight="1" x14ac:dyDescent="0.25"/>
    <row r="44441" ht="15" hidden="1" customHeight="1" x14ac:dyDescent="0.25"/>
    <row r="44442" ht="15" hidden="1" customHeight="1" x14ac:dyDescent="0.25"/>
    <row r="44443" ht="15" hidden="1" customHeight="1" x14ac:dyDescent="0.25"/>
    <row r="44444" ht="15" hidden="1" customHeight="1" x14ac:dyDescent="0.25"/>
    <row r="44445" ht="15" hidden="1" customHeight="1" x14ac:dyDescent="0.25"/>
    <row r="44446" ht="15" hidden="1" customHeight="1" x14ac:dyDescent="0.25"/>
    <row r="44447" ht="15" hidden="1" customHeight="1" x14ac:dyDescent="0.25"/>
    <row r="44448" ht="15" hidden="1" customHeight="1" x14ac:dyDescent="0.25"/>
    <row r="44449" ht="15" hidden="1" customHeight="1" x14ac:dyDescent="0.25"/>
    <row r="44450" ht="15" hidden="1" customHeight="1" x14ac:dyDescent="0.25"/>
    <row r="44451" ht="15" hidden="1" customHeight="1" x14ac:dyDescent="0.25"/>
    <row r="44452" ht="15" hidden="1" customHeight="1" x14ac:dyDescent="0.25"/>
    <row r="44453" ht="15" hidden="1" customHeight="1" x14ac:dyDescent="0.25"/>
    <row r="44454" ht="15" hidden="1" customHeight="1" x14ac:dyDescent="0.25"/>
    <row r="44455" ht="15" hidden="1" customHeight="1" x14ac:dyDescent="0.25"/>
    <row r="44456" ht="15" hidden="1" customHeight="1" x14ac:dyDescent="0.25"/>
    <row r="44457" ht="15" hidden="1" customHeight="1" x14ac:dyDescent="0.25"/>
    <row r="44458" ht="15" hidden="1" customHeight="1" x14ac:dyDescent="0.25"/>
    <row r="44459" ht="15" hidden="1" customHeight="1" x14ac:dyDescent="0.25"/>
    <row r="44460" ht="15" hidden="1" customHeight="1" x14ac:dyDescent="0.25"/>
    <row r="44461" ht="15" hidden="1" customHeight="1" x14ac:dyDescent="0.25"/>
    <row r="44462" ht="15" hidden="1" customHeight="1" x14ac:dyDescent="0.25"/>
    <row r="44463" ht="15" hidden="1" customHeight="1" x14ac:dyDescent="0.25"/>
    <row r="44464" ht="15" hidden="1" customHeight="1" x14ac:dyDescent="0.25"/>
    <row r="44465" ht="15" hidden="1" customHeight="1" x14ac:dyDescent="0.25"/>
    <row r="44466" ht="15" hidden="1" customHeight="1" x14ac:dyDescent="0.25"/>
    <row r="44467" ht="15" hidden="1" customHeight="1" x14ac:dyDescent="0.25"/>
    <row r="44468" ht="15" hidden="1" customHeight="1" x14ac:dyDescent="0.25"/>
    <row r="44469" ht="15" hidden="1" customHeight="1" x14ac:dyDescent="0.25"/>
    <row r="44470" ht="15" hidden="1" customHeight="1" x14ac:dyDescent="0.25"/>
    <row r="44471" ht="15" hidden="1" customHeight="1" x14ac:dyDescent="0.25"/>
    <row r="44472" ht="15" hidden="1" customHeight="1" x14ac:dyDescent="0.25"/>
    <row r="44473" ht="15" hidden="1" customHeight="1" x14ac:dyDescent="0.25"/>
    <row r="44474" ht="15" hidden="1" customHeight="1" x14ac:dyDescent="0.25"/>
    <row r="44475" ht="15" hidden="1" customHeight="1" x14ac:dyDescent="0.25"/>
    <row r="44476" ht="15" hidden="1" customHeight="1" x14ac:dyDescent="0.25"/>
    <row r="44477" ht="15" hidden="1" customHeight="1" x14ac:dyDescent="0.25"/>
    <row r="44478" ht="15" hidden="1" customHeight="1" x14ac:dyDescent="0.25"/>
    <row r="44479" ht="15" hidden="1" customHeight="1" x14ac:dyDescent="0.25"/>
    <row r="44480" ht="15" hidden="1" customHeight="1" x14ac:dyDescent="0.25"/>
    <row r="44481" ht="15" hidden="1" customHeight="1" x14ac:dyDescent="0.25"/>
    <row r="44482" ht="15" hidden="1" customHeight="1" x14ac:dyDescent="0.25"/>
    <row r="44483" ht="15" hidden="1" customHeight="1" x14ac:dyDescent="0.25"/>
    <row r="44484" ht="15" hidden="1" customHeight="1" x14ac:dyDescent="0.25"/>
    <row r="44485" ht="15" hidden="1" customHeight="1" x14ac:dyDescent="0.25"/>
    <row r="44486" ht="15" hidden="1" customHeight="1" x14ac:dyDescent="0.25"/>
    <row r="44487" ht="15" hidden="1" customHeight="1" x14ac:dyDescent="0.25"/>
    <row r="44488" ht="15" hidden="1" customHeight="1" x14ac:dyDescent="0.25"/>
    <row r="44489" ht="15" hidden="1" customHeight="1" x14ac:dyDescent="0.25"/>
    <row r="44490" ht="15" hidden="1" customHeight="1" x14ac:dyDescent="0.25"/>
    <row r="44491" ht="15" hidden="1" customHeight="1" x14ac:dyDescent="0.25"/>
    <row r="44492" ht="15" hidden="1" customHeight="1" x14ac:dyDescent="0.25"/>
    <row r="44493" ht="15" hidden="1" customHeight="1" x14ac:dyDescent="0.25"/>
    <row r="44494" ht="15" hidden="1" customHeight="1" x14ac:dyDescent="0.25"/>
    <row r="44495" ht="15" hidden="1" customHeight="1" x14ac:dyDescent="0.25"/>
    <row r="44496" ht="15" hidden="1" customHeight="1" x14ac:dyDescent="0.25"/>
    <row r="44497" ht="15" hidden="1" customHeight="1" x14ac:dyDescent="0.25"/>
    <row r="44498" ht="15" hidden="1" customHeight="1" x14ac:dyDescent="0.25"/>
    <row r="44499" ht="15" hidden="1" customHeight="1" x14ac:dyDescent="0.25"/>
    <row r="44500" ht="15" hidden="1" customHeight="1" x14ac:dyDescent="0.25"/>
    <row r="44501" ht="15" hidden="1" customHeight="1" x14ac:dyDescent="0.25"/>
    <row r="44502" ht="15" hidden="1" customHeight="1" x14ac:dyDescent="0.25"/>
    <row r="44503" ht="15" hidden="1" customHeight="1" x14ac:dyDescent="0.25"/>
    <row r="44504" ht="15" hidden="1" customHeight="1" x14ac:dyDescent="0.25"/>
    <row r="44505" ht="15" hidden="1" customHeight="1" x14ac:dyDescent="0.25"/>
    <row r="44506" ht="15" hidden="1" customHeight="1" x14ac:dyDescent="0.25"/>
    <row r="44507" ht="15" hidden="1" customHeight="1" x14ac:dyDescent="0.25"/>
    <row r="44508" ht="15" hidden="1" customHeight="1" x14ac:dyDescent="0.25"/>
    <row r="44509" ht="15" hidden="1" customHeight="1" x14ac:dyDescent="0.25"/>
    <row r="44510" ht="15" hidden="1" customHeight="1" x14ac:dyDescent="0.25"/>
    <row r="44511" ht="15" hidden="1" customHeight="1" x14ac:dyDescent="0.25"/>
    <row r="44512" ht="15" hidden="1" customHeight="1" x14ac:dyDescent="0.25"/>
    <row r="44513" ht="15" hidden="1" customHeight="1" x14ac:dyDescent="0.25"/>
    <row r="44514" ht="15" hidden="1" customHeight="1" x14ac:dyDescent="0.25"/>
    <row r="44515" ht="15" hidden="1" customHeight="1" x14ac:dyDescent="0.25"/>
    <row r="44516" ht="15" hidden="1" customHeight="1" x14ac:dyDescent="0.25"/>
    <row r="44517" ht="15" hidden="1" customHeight="1" x14ac:dyDescent="0.25"/>
    <row r="44518" ht="15" hidden="1" customHeight="1" x14ac:dyDescent="0.25"/>
    <row r="44519" ht="15" hidden="1" customHeight="1" x14ac:dyDescent="0.25"/>
    <row r="44520" ht="15" hidden="1" customHeight="1" x14ac:dyDescent="0.25"/>
    <row r="44521" ht="15" hidden="1" customHeight="1" x14ac:dyDescent="0.25"/>
    <row r="44522" ht="15" hidden="1" customHeight="1" x14ac:dyDescent="0.25"/>
    <row r="44523" ht="15" hidden="1" customHeight="1" x14ac:dyDescent="0.25"/>
    <row r="44524" ht="15" hidden="1" customHeight="1" x14ac:dyDescent="0.25"/>
    <row r="44525" ht="15" hidden="1" customHeight="1" x14ac:dyDescent="0.25"/>
    <row r="44526" ht="15" hidden="1" customHeight="1" x14ac:dyDescent="0.25"/>
    <row r="44527" ht="15" hidden="1" customHeight="1" x14ac:dyDescent="0.25"/>
    <row r="44528" ht="15" hidden="1" customHeight="1" x14ac:dyDescent="0.25"/>
    <row r="44529" ht="15" hidden="1" customHeight="1" x14ac:dyDescent="0.25"/>
    <row r="44530" ht="15" hidden="1" customHeight="1" x14ac:dyDescent="0.25"/>
    <row r="44531" ht="15" hidden="1" customHeight="1" x14ac:dyDescent="0.25"/>
    <row r="44532" ht="15" hidden="1" customHeight="1" x14ac:dyDescent="0.25"/>
    <row r="44533" ht="15" hidden="1" customHeight="1" x14ac:dyDescent="0.25"/>
    <row r="44534" ht="15" hidden="1" customHeight="1" x14ac:dyDescent="0.25"/>
    <row r="44535" ht="15" hidden="1" customHeight="1" x14ac:dyDescent="0.25"/>
    <row r="44536" ht="15" hidden="1" customHeight="1" x14ac:dyDescent="0.25"/>
    <row r="44537" ht="15" hidden="1" customHeight="1" x14ac:dyDescent="0.25"/>
    <row r="44538" ht="15" hidden="1" customHeight="1" x14ac:dyDescent="0.25"/>
    <row r="44539" ht="15" hidden="1" customHeight="1" x14ac:dyDescent="0.25"/>
    <row r="44540" ht="15" hidden="1" customHeight="1" x14ac:dyDescent="0.25"/>
    <row r="44541" ht="15" hidden="1" customHeight="1" x14ac:dyDescent="0.25"/>
    <row r="44542" ht="15" hidden="1" customHeight="1" x14ac:dyDescent="0.25"/>
    <row r="44543" ht="15" hidden="1" customHeight="1" x14ac:dyDescent="0.25"/>
    <row r="44544" ht="15" hidden="1" customHeight="1" x14ac:dyDescent="0.25"/>
    <row r="44545" ht="15" hidden="1" customHeight="1" x14ac:dyDescent="0.25"/>
    <row r="44546" ht="15" hidden="1" customHeight="1" x14ac:dyDescent="0.25"/>
    <row r="44547" ht="15" hidden="1" customHeight="1" x14ac:dyDescent="0.25"/>
    <row r="44548" ht="15" hidden="1" customHeight="1" x14ac:dyDescent="0.25"/>
    <row r="44549" ht="15" hidden="1" customHeight="1" x14ac:dyDescent="0.25"/>
    <row r="44550" ht="15" hidden="1" customHeight="1" x14ac:dyDescent="0.25"/>
    <row r="44551" ht="15" hidden="1" customHeight="1" x14ac:dyDescent="0.25"/>
    <row r="44552" ht="15" hidden="1" customHeight="1" x14ac:dyDescent="0.25"/>
    <row r="44553" ht="15" hidden="1" customHeight="1" x14ac:dyDescent="0.25"/>
    <row r="44554" ht="15" hidden="1" customHeight="1" x14ac:dyDescent="0.25"/>
    <row r="44555" ht="15" hidden="1" customHeight="1" x14ac:dyDescent="0.25"/>
    <row r="44556" ht="15" hidden="1" customHeight="1" x14ac:dyDescent="0.25"/>
    <row r="44557" ht="15" hidden="1" customHeight="1" x14ac:dyDescent="0.25"/>
    <row r="44558" ht="15" hidden="1" customHeight="1" x14ac:dyDescent="0.25"/>
    <row r="44559" ht="15" hidden="1" customHeight="1" x14ac:dyDescent="0.25"/>
    <row r="44560" ht="15" hidden="1" customHeight="1" x14ac:dyDescent="0.25"/>
    <row r="44561" ht="15" hidden="1" customHeight="1" x14ac:dyDescent="0.25"/>
    <row r="44562" ht="15" hidden="1" customHeight="1" x14ac:dyDescent="0.25"/>
    <row r="44563" ht="15" hidden="1" customHeight="1" x14ac:dyDescent="0.25"/>
    <row r="44564" ht="15" hidden="1" customHeight="1" x14ac:dyDescent="0.25"/>
    <row r="44565" ht="15" hidden="1" customHeight="1" x14ac:dyDescent="0.25"/>
    <row r="44566" ht="15" hidden="1" customHeight="1" x14ac:dyDescent="0.25"/>
    <row r="44567" ht="15" hidden="1" customHeight="1" x14ac:dyDescent="0.25"/>
    <row r="44568" ht="15" hidden="1" customHeight="1" x14ac:dyDescent="0.25"/>
    <row r="44569" ht="15" hidden="1" customHeight="1" x14ac:dyDescent="0.25"/>
    <row r="44570" ht="15" hidden="1" customHeight="1" x14ac:dyDescent="0.25"/>
    <row r="44571" ht="15" hidden="1" customHeight="1" x14ac:dyDescent="0.25"/>
    <row r="44572" ht="15" hidden="1" customHeight="1" x14ac:dyDescent="0.25"/>
    <row r="44573" ht="15" hidden="1" customHeight="1" x14ac:dyDescent="0.25"/>
    <row r="44574" ht="15" hidden="1" customHeight="1" x14ac:dyDescent="0.25"/>
    <row r="44575" ht="15" hidden="1" customHeight="1" x14ac:dyDescent="0.25"/>
    <row r="44576" ht="15" hidden="1" customHeight="1" x14ac:dyDescent="0.25"/>
    <row r="44577" ht="15" hidden="1" customHeight="1" x14ac:dyDescent="0.25"/>
    <row r="44578" ht="15" hidden="1" customHeight="1" x14ac:dyDescent="0.25"/>
    <row r="44579" ht="15" hidden="1" customHeight="1" x14ac:dyDescent="0.25"/>
    <row r="44580" ht="15" hidden="1" customHeight="1" x14ac:dyDescent="0.25"/>
    <row r="44581" ht="15" hidden="1" customHeight="1" x14ac:dyDescent="0.25"/>
    <row r="44582" ht="15" hidden="1" customHeight="1" x14ac:dyDescent="0.25"/>
    <row r="44583" ht="15" hidden="1" customHeight="1" x14ac:dyDescent="0.25"/>
    <row r="44584" ht="15" hidden="1" customHeight="1" x14ac:dyDescent="0.25"/>
    <row r="44585" ht="15" hidden="1" customHeight="1" x14ac:dyDescent="0.25"/>
    <row r="44586" ht="15" hidden="1" customHeight="1" x14ac:dyDescent="0.25"/>
    <row r="44587" ht="15" hidden="1" customHeight="1" x14ac:dyDescent="0.25"/>
    <row r="44588" ht="15" hidden="1" customHeight="1" x14ac:dyDescent="0.25"/>
    <row r="44589" ht="15" hidden="1" customHeight="1" x14ac:dyDescent="0.25"/>
    <row r="44590" ht="15" hidden="1" customHeight="1" x14ac:dyDescent="0.25"/>
    <row r="44591" ht="15" hidden="1" customHeight="1" x14ac:dyDescent="0.25"/>
    <row r="44592" ht="15" hidden="1" customHeight="1" x14ac:dyDescent="0.25"/>
    <row r="44593" ht="15" hidden="1" customHeight="1" x14ac:dyDescent="0.25"/>
    <row r="44594" ht="15" hidden="1" customHeight="1" x14ac:dyDescent="0.25"/>
    <row r="44595" ht="15" hidden="1" customHeight="1" x14ac:dyDescent="0.25"/>
    <row r="44596" ht="15" hidden="1" customHeight="1" x14ac:dyDescent="0.25"/>
    <row r="44597" ht="15" hidden="1" customHeight="1" x14ac:dyDescent="0.25"/>
    <row r="44598" ht="15" hidden="1" customHeight="1" x14ac:dyDescent="0.25"/>
    <row r="44599" ht="15" hidden="1" customHeight="1" x14ac:dyDescent="0.25"/>
    <row r="44600" ht="15" hidden="1" customHeight="1" x14ac:dyDescent="0.25"/>
    <row r="44601" ht="15" hidden="1" customHeight="1" x14ac:dyDescent="0.25"/>
    <row r="44602" ht="15" hidden="1" customHeight="1" x14ac:dyDescent="0.25"/>
    <row r="44603" ht="15" hidden="1" customHeight="1" x14ac:dyDescent="0.25"/>
    <row r="44604" ht="15" hidden="1" customHeight="1" x14ac:dyDescent="0.25"/>
    <row r="44605" ht="15" hidden="1" customHeight="1" x14ac:dyDescent="0.25"/>
    <row r="44606" ht="15" hidden="1" customHeight="1" x14ac:dyDescent="0.25"/>
    <row r="44607" ht="15" hidden="1" customHeight="1" x14ac:dyDescent="0.25"/>
    <row r="44608" ht="15" hidden="1" customHeight="1" x14ac:dyDescent="0.25"/>
    <row r="44609" ht="15" hidden="1" customHeight="1" x14ac:dyDescent="0.25"/>
    <row r="44610" ht="15" hidden="1" customHeight="1" x14ac:dyDescent="0.25"/>
    <row r="44611" ht="15" hidden="1" customHeight="1" x14ac:dyDescent="0.25"/>
    <row r="44612" ht="15" hidden="1" customHeight="1" x14ac:dyDescent="0.25"/>
    <row r="44613" ht="15" hidden="1" customHeight="1" x14ac:dyDescent="0.25"/>
    <row r="44614" ht="15" hidden="1" customHeight="1" x14ac:dyDescent="0.25"/>
    <row r="44615" ht="15" hidden="1" customHeight="1" x14ac:dyDescent="0.25"/>
    <row r="44616" ht="15" hidden="1" customHeight="1" x14ac:dyDescent="0.25"/>
    <row r="44617" ht="15" hidden="1" customHeight="1" x14ac:dyDescent="0.25"/>
    <row r="44618" ht="15" hidden="1" customHeight="1" x14ac:dyDescent="0.25"/>
    <row r="44619" ht="15" hidden="1" customHeight="1" x14ac:dyDescent="0.25"/>
    <row r="44620" ht="15" hidden="1" customHeight="1" x14ac:dyDescent="0.25"/>
    <row r="44621" ht="15" hidden="1" customHeight="1" x14ac:dyDescent="0.25"/>
    <row r="44622" ht="15" hidden="1" customHeight="1" x14ac:dyDescent="0.25"/>
    <row r="44623" ht="15" hidden="1" customHeight="1" x14ac:dyDescent="0.25"/>
    <row r="44624" ht="15" hidden="1" customHeight="1" x14ac:dyDescent="0.25"/>
    <row r="44625" ht="15" hidden="1" customHeight="1" x14ac:dyDescent="0.25"/>
    <row r="44626" ht="15" hidden="1" customHeight="1" x14ac:dyDescent="0.25"/>
    <row r="44627" ht="15" hidden="1" customHeight="1" x14ac:dyDescent="0.25"/>
    <row r="44628" ht="15" hidden="1" customHeight="1" x14ac:dyDescent="0.25"/>
    <row r="44629" ht="15" hidden="1" customHeight="1" x14ac:dyDescent="0.25"/>
    <row r="44630" ht="15" hidden="1" customHeight="1" x14ac:dyDescent="0.25"/>
    <row r="44631" ht="15" hidden="1" customHeight="1" x14ac:dyDescent="0.25"/>
    <row r="44632" ht="15" hidden="1" customHeight="1" x14ac:dyDescent="0.25"/>
    <row r="44633" ht="15" hidden="1" customHeight="1" x14ac:dyDescent="0.25"/>
    <row r="44634" ht="15" hidden="1" customHeight="1" x14ac:dyDescent="0.25"/>
    <row r="44635" ht="15" hidden="1" customHeight="1" x14ac:dyDescent="0.25"/>
    <row r="44636" ht="15" hidden="1" customHeight="1" x14ac:dyDescent="0.25"/>
    <row r="44637" ht="15" hidden="1" customHeight="1" x14ac:dyDescent="0.25"/>
    <row r="44638" ht="15" hidden="1" customHeight="1" x14ac:dyDescent="0.25"/>
    <row r="44639" ht="15" hidden="1" customHeight="1" x14ac:dyDescent="0.25"/>
    <row r="44640" ht="15" hidden="1" customHeight="1" x14ac:dyDescent="0.25"/>
    <row r="44641" ht="15" hidden="1" customHeight="1" x14ac:dyDescent="0.25"/>
    <row r="44642" ht="15" hidden="1" customHeight="1" x14ac:dyDescent="0.25"/>
    <row r="44643" ht="15" hidden="1" customHeight="1" x14ac:dyDescent="0.25"/>
    <row r="44644" ht="15" hidden="1" customHeight="1" x14ac:dyDescent="0.25"/>
    <row r="44645" ht="15" hidden="1" customHeight="1" x14ac:dyDescent="0.25"/>
    <row r="44646" ht="15" hidden="1" customHeight="1" x14ac:dyDescent="0.25"/>
    <row r="44647" ht="15" hidden="1" customHeight="1" x14ac:dyDescent="0.25"/>
    <row r="44648" ht="15" hidden="1" customHeight="1" x14ac:dyDescent="0.25"/>
    <row r="44649" ht="15" hidden="1" customHeight="1" x14ac:dyDescent="0.25"/>
    <row r="44650" ht="15" hidden="1" customHeight="1" x14ac:dyDescent="0.25"/>
    <row r="44651" ht="15" hidden="1" customHeight="1" x14ac:dyDescent="0.25"/>
    <row r="44652" ht="15" hidden="1" customHeight="1" x14ac:dyDescent="0.25"/>
    <row r="44653" ht="15" hidden="1" customHeight="1" x14ac:dyDescent="0.25"/>
    <row r="44654" ht="15" hidden="1" customHeight="1" x14ac:dyDescent="0.25"/>
    <row r="44655" ht="15" hidden="1" customHeight="1" x14ac:dyDescent="0.25"/>
    <row r="44656" ht="15" hidden="1" customHeight="1" x14ac:dyDescent="0.25"/>
    <row r="44657" ht="15" hidden="1" customHeight="1" x14ac:dyDescent="0.25"/>
    <row r="44658" ht="15" hidden="1" customHeight="1" x14ac:dyDescent="0.25"/>
    <row r="44659" ht="15" hidden="1" customHeight="1" x14ac:dyDescent="0.25"/>
    <row r="44660" ht="15" hidden="1" customHeight="1" x14ac:dyDescent="0.25"/>
    <row r="44661" ht="15" hidden="1" customHeight="1" x14ac:dyDescent="0.25"/>
    <row r="44662" ht="15" hidden="1" customHeight="1" x14ac:dyDescent="0.25"/>
    <row r="44663" ht="15" hidden="1" customHeight="1" x14ac:dyDescent="0.25"/>
    <row r="44664" ht="15" hidden="1" customHeight="1" x14ac:dyDescent="0.25"/>
    <row r="44665" ht="15" hidden="1" customHeight="1" x14ac:dyDescent="0.25"/>
    <row r="44666" ht="15" hidden="1" customHeight="1" x14ac:dyDescent="0.25"/>
    <row r="44667" ht="15" hidden="1" customHeight="1" x14ac:dyDescent="0.25"/>
    <row r="44668" ht="15" hidden="1" customHeight="1" x14ac:dyDescent="0.25"/>
    <row r="44669" ht="15" hidden="1" customHeight="1" x14ac:dyDescent="0.25"/>
    <row r="44670" ht="15" hidden="1" customHeight="1" x14ac:dyDescent="0.25"/>
    <row r="44671" ht="15" hidden="1" customHeight="1" x14ac:dyDescent="0.25"/>
    <row r="44672" ht="15" hidden="1" customHeight="1" x14ac:dyDescent="0.25"/>
    <row r="44673" ht="15" hidden="1" customHeight="1" x14ac:dyDescent="0.25"/>
    <row r="44674" ht="15" hidden="1" customHeight="1" x14ac:dyDescent="0.25"/>
    <row r="44675" ht="15" hidden="1" customHeight="1" x14ac:dyDescent="0.25"/>
    <row r="44676" ht="15" hidden="1" customHeight="1" x14ac:dyDescent="0.25"/>
    <row r="44677" ht="15" hidden="1" customHeight="1" x14ac:dyDescent="0.25"/>
    <row r="44678" ht="15" hidden="1" customHeight="1" x14ac:dyDescent="0.25"/>
    <row r="44679" ht="15" hidden="1" customHeight="1" x14ac:dyDescent="0.25"/>
    <row r="44680" ht="15" hidden="1" customHeight="1" x14ac:dyDescent="0.25"/>
    <row r="44681" ht="15" hidden="1" customHeight="1" x14ac:dyDescent="0.25"/>
    <row r="44682" ht="15" hidden="1" customHeight="1" x14ac:dyDescent="0.25"/>
    <row r="44683" ht="15" hidden="1" customHeight="1" x14ac:dyDescent="0.25"/>
    <row r="44684" ht="15" hidden="1" customHeight="1" x14ac:dyDescent="0.25"/>
    <row r="44685" ht="15" hidden="1" customHeight="1" x14ac:dyDescent="0.25"/>
    <row r="44686" ht="15" hidden="1" customHeight="1" x14ac:dyDescent="0.25"/>
    <row r="44687" ht="15" hidden="1" customHeight="1" x14ac:dyDescent="0.25"/>
    <row r="44688" ht="15" hidden="1" customHeight="1" x14ac:dyDescent="0.25"/>
    <row r="44689" ht="15" hidden="1" customHeight="1" x14ac:dyDescent="0.25"/>
    <row r="44690" ht="15" hidden="1" customHeight="1" x14ac:dyDescent="0.25"/>
    <row r="44691" ht="15" hidden="1" customHeight="1" x14ac:dyDescent="0.25"/>
    <row r="44692" ht="15" hidden="1" customHeight="1" x14ac:dyDescent="0.25"/>
    <row r="44693" ht="15" hidden="1" customHeight="1" x14ac:dyDescent="0.25"/>
    <row r="44694" ht="15" hidden="1" customHeight="1" x14ac:dyDescent="0.25"/>
    <row r="44695" ht="15" hidden="1" customHeight="1" x14ac:dyDescent="0.25"/>
    <row r="44696" ht="15" hidden="1" customHeight="1" x14ac:dyDescent="0.25"/>
    <row r="44697" ht="15" hidden="1" customHeight="1" x14ac:dyDescent="0.25"/>
    <row r="44698" ht="15" hidden="1" customHeight="1" x14ac:dyDescent="0.25"/>
    <row r="44699" ht="15" hidden="1" customHeight="1" x14ac:dyDescent="0.25"/>
    <row r="44700" ht="15" hidden="1" customHeight="1" x14ac:dyDescent="0.25"/>
    <row r="44701" ht="15" hidden="1" customHeight="1" x14ac:dyDescent="0.25"/>
    <row r="44702" ht="15" hidden="1" customHeight="1" x14ac:dyDescent="0.25"/>
    <row r="44703" ht="15" hidden="1" customHeight="1" x14ac:dyDescent="0.25"/>
    <row r="44704" ht="15" hidden="1" customHeight="1" x14ac:dyDescent="0.25"/>
    <row r="44705" ht="15" hidden="1" customHeight="1" x14ac:dyDescent="0.25"/>
    <row r="44706" ht="15" hidden="1" customHeight="1" x14ac:dyDescent="0.25"/>
    <row r="44707" ht="15" hidden="1" customHeight="1" x14ac:dyDescent="0.25"/>
    <row r="44708" ht="15" hidden="1" customHeight="1" x14ac:dyDescent="0.25"/>
    <row r="44709" ht="15" hidden="1" customHeight="1" x14ac:dyDescent="0.25"/>
    <row r="44710" ht="15" hidden="1" customHeight="1" x14ac:dyDescent="0.25"/>
    <row r="44711" ht="15" hidden="1" customHeight="1" x14ac:dyDescent="0.25"/>
    <row r="44712" ht="15" hidden="1" customHeight="1" x14ac:dyDescent="0.25"/>
    <row r="44713" ht="15" hidden="1" customHeight="1" x14ac:dyDescent="0.25"/>
    <row r="44714" ht="15" hidden="1" customHeight="1" x14ac:dyDescent="0.25"/>
    <row r="44715" ht="15" hidden="1" customHeight="1" x14ac:dyDescent="0.25"/>
    <row r="44716" ht="15" hidden="1" customHeight="1" x14ac:dyDescent="0.25"/>
    <row r="44717" ht="15" hidden="1" customHeight="1" x14ac:dyDescent="0.25"/>
    <row r="44718" ht="15" hidden="1" customHeight="1" x14ac:dyDescent="0.25"/>
    <row r="44719" ht="15" hidden="1" customHeight="1" x14ac:dyDescent="0.25"/>
    <row r="44720" ht="15" hidden="1" customHeight="1" x14ac:dyDescent="0.25"/>
    <row r="44721" ht="15" hidden="1" customHeight="1" x14ac:dyDescent="0.25"/>
    <row r="44722" ht="15" hidden="1" customHeight="1" x14ac:dyDescent="0.25"/>
    <row r="44723" ht="15" hidden="1" customHeight="1" x14ac:dyDescent="0.25"/>
    <row r="44724" ht="15" hidden="1" customHeight="1" x14ac:dyDescent="0.25"/>
    <row r="44725" ht="15" hidden="1" customHeight="1" x14ac:dyDescent="0.25"/>
    <row r="44726" ht="15" hidden="1" customHeight="1" x14ac:dyDescent="0.25"/>
    <row r="44727" ht="15" hidden="1" customHeight="1" x14ac:dyDescent="0.25"/>
    <row r="44728" ht="15" hidden="1" customHeight="1" x14ac:dyDescent="0.25"/>
    <row r="44729" ht="15" hidden="1" customHeight="1" x14ac:dyDescent="0.25"/>
    <row r="44730" ht="15" hidden="1" customHeight="1" x14ac:dyDescent="0.25"/>
    <row r="44731" ht="15" hidden="1" customHeight="1" x14ac:dyDescent="0.25"/>
    <row r="44732" ht="15" hidden="1" customHeight="1" x14ac:dyDescent="0.25"/>
    <row r="44733" ht="15" hidden="1" customHeight="1" x14ac:dyDescent="0.25"/>
    <row r="44734" ht="15" hidden="1" customHeight="1" x14ac:dyDescent="0.25"/>
    <row r="44735" ht="15" hidden="1" customHeight="1" x14ac:dyDescent="0.25"/>
    <row r="44736" ht="15" hidden="1" customHeight="1" x14ac:dyDescent="0.25"/>
    <row r="44737" ht="15" hidden="1" customHeight="1" x14ac:dyDescent="0.25"/>
    <row r="44738" ht="15" hidden="1" customHeight="1" x14ac:dyDescent="0.25"/>
    <row r="44739" ht="15" hidden="1" customHeight="1" x14ac:dyDescent="0.25"/>
    <row r="44740" ht="15" hidden="1" customHeight="1" x14ac:dyDescent="0.25"/>
    <row r="44741" ht="15" hidden="1" customHeight="1" x14ac:dyDescent="0.25"/>
    <row r="44742" ht="15" hidden="1" customHeight="1" x14ac:dyDescent="0.25"/>
    <row r="44743" ht="15" hidden="1" customHeight="1" x14ac:dyDescent="0.25"/>
    <row r="44744" ht="15" hidden="1" customHeight="1" x14ac:dyDescent="0.25"/>
    <row r="44745" ht="15" hidden="1" customHeight="1" x14ac:dyDescent="0.25"/>
    <row r="44746" ht="15" hidden="1" customHeight="1" x14ac:dyDescent="0.25"/>
    <row r="44747" ht="15" hidden="1" customHeight="1" x14ac:dyDescent="0.25"/>
    <row r="44748" ht="15" hidden="1" customHeight="1" x14ac:dyDescent="0.25"/>
    <row r="44749" ht="15" hidden="1" customHeight="1" x14ac:dyDescent="0.25"/>
    <row r="44750" ht="15" hidden="1" customHeight="1" x14ac:dyDescent="0.25"/>
    <row r="44751" ht="15" hidden="1" customHeight="1" x14ac:dyDescent="0.25"/>
    <row r="44752" ht="15" hidden="1" customHeight="1" x14ac:dyDescent="0.25"/>
    <row r="44753" ht="15" hidden="1" customHeight="1" x14ac:dyDescent="0.25"/>
    <row r="44754" ht="15" hidden="1" customHeight="1" x14ac:dyDescent="0.25"/>
    <row r="44755" ht="15" hidden="1" customHeight="1" x14ac:dyDescent="0.25"/>
    <row r="44756" ht="15" hidden="1" customHeight="1" x14ac:dyDescent="0.25"/>
    <row r="44757" ht="15" hidden="1" customHeight="1" x14ac:dyDescent="0.25"/>
    <row r="44758" ht="15" hidden="1" customHeight="1" x14ac:dyDescent="0.25"/>
    <row r="44759" ht="15" hidden="1" customHeight="1" x14ac:dyDescent="0.25"/>
    <row r="44760" ht="15" hidden="1" customHeight="1" x14ac:dyDescent="0.25"/>
    <row r="44761" ht="15" hidden="1" customHeight="1" x14ac:dyDescent="0.25"/>
    <row r="44762" ht="15" hidden="1" customHeight="1" x14ac:dyDescent="0.25"/>
    <row r="44763" ht="15" hidden="1" customHeight="1" x14ac:dyDescent="0.25"/>
    <row r="44764" ht="15" hidden="1" customHeight="1" x14ac:dyDescent="0.25"/>
    <row r="44765" ht="15" hidden="1" customHeight="1" x14ac:dyDescent="0.25"/>
    <row r="44766" ht="15" hidden="1" customHeight="1" x14ac:dyDescent="0.25"/>
    <row r="44767" ht="15" hidden="1" customHeight="1" x14ac:dyDescent="0.25"/>
    <row r="44768" ht="15" hidden="1" customHeight="1" x14ac:dyDescent="0.25"/>
    <row r="44769" ht="15" hidden="1" customHeight="1" x14ac:dyDescent="0.25"/>
    <row r="44770" ht="15" hidden="1" customHeight="1" x14ac:dyDescent="0.25"/>
    <row r="44771" ht="15" hidden="1" customHeight="1" x14ac:dyDescent="0.25"/>
    <row r="44772" ht="15" hidden="1" customHeight="1" x14ac:dyDescent="0.25"/>
    <row r="44773" ht="15" hidden="1" customHeight="1" x14ac:dyDescent="0.25"/>
    <row r="44774" ht="15" hidden="1" customHeight="1" x14ac:dyDescent="0.25"/>
    <row r="44775" ht="15" hidden="1" customHeight="1" x14ac:dyDescent="0.25"/>
    <row r="44776" ht="15" hidden="1" customHeight="1" x14ac:dyDescent="0.25"/>
    <row r="44777" ht="15" hidden="1" customHeight="1" x14ac:dyDescent="0.25"/>
    <row r="44778" ht="15" hidden="1" customHeight="1" x14ac:dyDescent="0.25"/>
    <row r="44779" ht="15" hidden="1" customHeight="1" x14ac:dyDescent="0.25"/>
    <row r="44780" ht="15" hidden="1" customHeight="1" x14ac:dyDescent="0.25"/>
    <row r="44781" ht="15" hidden="1" customHeight="1" x14ac:dyDescent="0.25"/>
    <row r="44782" ht="15" hidden="1" customHeight="1" x14ac:dyDescent="0.25"/>
    <row r="44783" ht="15" hidden="1" customHeight="1" x14ac:dyDescent="0.25"/>
    <row r="44784" ht="15" hidden="1" customHeight="1" x14ac:dyDescent="0.25"/>
    <row r="44785" ht="15" hidden="1" customHeight="1" x14ac:dyDescent="0.25"/>
    <row r="44786" ht="15" hidden="1" customHeight="1" x14ac:dyDescent="0.25"/>
    <row r="44787" ht="15" hidden="1" customHeight="1" x14ac:dyDescent="0.25"/>
    <row r="44788" ht="15" hidden="1" customHeight="1" x14ac:dyDescent="0.25"/>
    <row r="44789" ht="15" hidden="1" customHeight="1" x14ac:dyDescent="0.25"/>
    <row r="44790" ht="15" hidden="1" customHeight="1" x14ac:dyDescent="0.25"/>
    <row r="44791" ht="15" hidden="1" customHeight="1" x14ac:dyDescent="0.25"/>
    <row r="44792" ht="15" hidden="1" customHeight="1" x14ac:dyDescent="0.25"/>
    <row r="44793" ht="15" hidden="1" customHeight="1" x14ac:dyDescent="0.25"/>
    <row r="44794" ht="15" hidden="1" customHeight="1" x14ac:dyDescent="0.25"/>
    <row r="44795" ht="15" hidden="1" customHeight="1" x14ac:dyDescent="0.25"/>
    <row r="44796" ht="15" hidden="1" customHeight="1" x14ac:dyDescent="0.25"/>
    <row r="44797" ht="15" hidden="1" customHeight="1" x14ac:dyDescent="0.25"/>
    <row r="44798" ht="15" hidden="1" customHeight="1" x14ac:dyDescent="0.25"/>
    <row r="44799" ht="15" hidden="1" customHeight="1" x14ac:dyDescent="0.25"/>
    <row r="44800" ht="15" hidden="1" customHeight="1" x14ac:dyDescent="0.25"/>
    <row r="44801" ht="15" hidden="1" customHeight="1" x14ac:dyDescent="0.25"/>
    <row r="44802" ht="15" hidden="1" customHeight="1" x14ac:dyDescent="0.25"/>
    <row r="44803" ht="15" hidden="1" customHeight="1" x14ac:dyDescent="0.25"/>
    <row r="44804" ht="15" hidden="1" customHeight="1" x14ac:dyDescent="0.25"/>
    <row r="44805" ht="15" hidden="1" customHeight="1" x14ac:dyDescent="0.25"/>
    <row r="44806" ht="15" hidden="1" customHeight="1" x14ac:dyDescent="0.25"/>
    <row r="44807" ht="15" hidden="1" customHeight="1" x14ac:dyDescent="0.25"/>
    <row r="44808" ht="15" hidden="1" customHeight="1" x14ac:dyDescent="0.25"/>
    <row r="44809" ht="15" hidden="1" customHeight="1" x14ac:dyDescent="0.25"/>
    <row r="44810" ht="15" hidden="1" customHeight="1" x14ac:dyDescent="0.25"/>
    <row r="44811" ht="15" hidden="1" customHeight="1" x14ac:dyDescent="0.25"/>
    <row r="44812" ht="15" hidden="1" customHeight="1" x14ac:dyDescent="0.25"/>
    <row r="44813" ht="15" hidden="1" customHeight="1" x14ac:dyDescent="0.25"/>
    <row r="44814" ht="15" hidden="1" customHeight="1" x14ac:dyDescent="0.25"/>
    <row r="44815" ht="15" hidden="1" customHeight="1" x14ac:dyDescent="0.25"/>
    <row r="44816" ht="15" hidden="1" customHeight="1" x14ac:dyDescent="0.25"/>
    <row r="44817" ht="15" hidden="1" customHeight="1" x14ac:dyDescent="0.25"/>
    <row r="44818" ht="15" hidden="1" customHeight="1" x14ac:dyDescent="0.25"/>
    <row r="44819" ht="15" hidden="1" customHeight="1" x14ac:dyDescent="0.25"/>
    <row r="44820" ht="15" hidden="1" customHeight="1" x14ac:dyDescent="0.25"/>
    <row r="44821" ht="15" hidden="1" customHeight="1" x14ac:dyDescent="0.25"/>
    <row r="44822" ht="15" hidden="1" customHeight="1" x14ac:dyDescent="0.25"/>
    <row r="44823" ht="15" hidden="1" customHeight="1" x14ac:dyDescent="0.25"/>
    <row r="44824" ht="15" hidden="1" customHeight="1" x14ac:dyDescent="0.25"/>
    <row r="44825" ht="15" hidden="1" customHeight="1" x14ac:dyDescent="0.25"/>
    <row r="44826" ht="15" hidden="1" customHeight="1" x14ac:dyDescent="0.25"/>
    <row r="44827" ht="15" hidden="1" customHeight="1" x14ac:dyDescent="0.25"/>
    <row r="44828" ht="15" hidden="1" customHeight="1" x14ac:dyDescent="0.25"/>
    <row r="44829" ht="15" hidden="1" customHeight="1" x14ac:dyDescent="0.25"/>
    <row r="44830" ht="15" hidden="1" customHeight="1" x14ac:dyDescent="0.25"/>
    <row r="44831" ht="15" hidden="1" customHeight="1" x14ac:dyDescent="0.25"/>
    <row r="44832" ht="15" hidden="1" customHeight="1" x14ac:dyDescent="0.25"/>
    <row r="44833" ht="15" hidden="1" customHeight="1" x14ac:dyDescent="0.25"/>
    <row r="44834" ht="15" hidden="1" customHeight="1" x14ac:dyDescent="0.25"/>
    <row r="44835" ht="15" hidden="1" customHeight="1" x14ac:dyDescent="0.25"/>
    <row r="44836" ht="15" hidden="1" customHeight="1" x14ac:dyDescent="0.25"/>
    <row r="44837" ht="15" hidden="1" customHeight="1" x14ac:dyDescent="0.25"/>
    <row r="44838" ht="15" hidden="1" customHeight="1" x14ac:dyDescent="0.25"/>
    <row r="44839" ht="15" hidden="1" customHeight="1" x14ac:dyDescent="0.25"/>
    <row r="44840" ht="15" hidden="1" customHeight="1" x14ac:dyDescent="0.25"/>
    <row r="44841" ht="15" hidden="1" customHeight="1" x14ac:dyDescent="0.25"/>
    <row r="44842" ht="15" hidden="1" customHeight="1" x14ac:dyDescent="0.25"/>
    <row r="44843" ht="15" hidden="1" customHeight="1" x14ac:dyDescent="0.25"/>
    <row r="44844" ht="15" hidden="1" customHeight="1" x14ac:dyDescent="0.25"/>
    <row r="44845" ht="15" hidden="1" customHeight="1" x14ac:dyDescent="0.25"/>
    <row r="44846" ht="15" hidden="1" customHeight="1" x14ac:dyDescent="0.25"/>
    <row r="44847" ht="15" hidden="1" customHeight="1" x14ac:dyDescent="0.25"/>
    <row r="44848" ht="15" hidden="1" customHeight="1" x14ac:dyDescent="0.25"/>
    <row r="44849" ht="15" hidden="1" customHeight="1" x14ac:dyDescent="0.25"/>
    <row r="44850" ht="15" hidden="1" customHeight="1" x14ac:dyDescent="0.25"/>
    <row r="44851" ht="15" hidden="1" customHeight="1" x14ac:dyDescent="0.25"/>
    <row r="44852" ht="15" hidden="1" customHeight="1" x14ac:dyDescent="0.25"/>
    <row r="44853" ht="15" hidden="1" customHeight="1" x14ac:dyDescent="0.25"/>
    <row r="44854" ht="15" hidden="1" customHeight="1" x14ac:dyDescent="0.25"/>
    <row r="44855" ht="15" hidden="1" customHeight="1" x14ac:dyDescent="0.25"/>
    <row r="44856" ht="15" hidden="1" customHeight="1" x14ac:dyDescent="0.25"/>
    <row r="44857" ht="15" hidden="1" customHeight="1" x14ac:dyDescent="0.25"/>
    <row r="44858" ht="15" hidden="1" customHeight="1" x14ac:dyDescent="0.25"/>
    <row r="44859" ht="15" hidden="1" customHeight="1" x14ac:dyDescent="0.25"/>
    <row r="44860" ht="15" hidden="1" customHeight="1" x14ac:dyDescent="0.25"/>
    <row r="44861" ht="15" hidden="1" customHeight="1" x14ac:dyDescent="0.25"/>
    <row r="44862" ht="15" hidden="1" customHeight="1" x14ac:dyDescent="0.25"/>
    <row r="44863" ht="15" hidden="1" customHeight="1" x14ac:dyDescent="0.25"/>
    <row r="44864" ht="15" hidden="1" customHeight="1" x14ac:dyDescent="0.25"/>
    <row r="44865" ht="15" hidden="1" customHeight="1" x14ac:dyDescent="0.25"/>
    <row r="44866" ht="15" hidden="1" customHeight="1" x14ac:dyDescent="0.25"/>
    <row r="44867" ht="15" hidden="1" customHeight="1" x14ac:dyDescent="0.25"/>
    <row r="44868" ht="15" hidden="1" customHeight="1" x14ac:dyDescent="0.25"/>
    <row r="44869" ht="15" hidden="1" customHeight="1" x14ac:dyDescent="0.25"/>
    <row r="44870" ht="15" hidden="1" customHeight="1" x14ac:dyDescent="0.25"/>
    <row r="44871" ht="15" hidden="1" customHeight="1" x14ac:dyDescent="0.25"/>
    <row r="44872" ht="15" hidden="1" customHeight="1" x14ac:dyDescent="0.25"/>
    <row r="44873" ht="15" hidden="1" customHeight="1" x14ac:dyDescent="0.25"/>
    <row r="44874" ht="15" hidden="1" customHeight="1" x14ac:dyDescent="0.25"/>
    <row r="44875" ht="15" hidden="1" customHeight="1" x14ac:dyDescent="0.25"/>
    <row r="44876" ht="15" hidden="1" customHeight="1" x14ac:dyDescent="0.25"/>
    <row r="44877" ht="15" hidden="1" customHeight="1" x14ac:dyDescent="0.25"/>
    <row r="44878" ht="15" hidden="1" customHeight="1" x14ac:dyDescent="0.25"/>
    <row r="44879" ht="15" hidden="1" customHeight="1" x14ac:dyDescent="0.25"/>
    <row r="44880" ht="15" hidden="1" customHeight="1" x14ac:dyDescent="0.25"/>
    <row r="44881" ht="15" hidden="1" customHeight="1" x14ac:dyDescent="0.25"/>
    <row r="44882" ht="15" hidden="1" customHeight="1" x14ac:dyDescent="0.25"/>
    <row r="44883" ht="15" hidden="1" customHeight="1" x14ac:dyDescent="0.25"/>
    <row r="44884" ht="15" hidden="1" customHeight="1" x14ac:dyDescent="0.25"/>
    <row r="44885" ht="15" hidden="1" customHeight="1" x14ac:dyDescent="0.25"/>
    <row r="44886" ht="15" hidden="1" customHeight="1" x14ac:dyDescent="0.25"/>
    <row r="44887" ht="15" hidden="1" customHeight="1" x14ac:dyDescent="0.25"/>
    <row r="44888" ht="15" hidden="1" customHeight="1" x14ac:dyDescent="0.25"/>
    <row r="44889" ht="15" hidden="1" customHeight="1" x14ac:dyDescent="0.25"/>
    <row r="44890" ht="15" hidden="1" customHeight="1" x14ac:dyDescent="0.25"/>
    <row r="44891" ht="15" hidden="1" customHeight="1" x14ac:dyDescent="0.25"/>
    <row r="44892" ht="15" hidden="1" customHeight="1" x14ac:dyDescent="0.25"/>
    <row r="44893" ht="15" hidden="1" customHeight="1" x14ac:dyDescent="0.25"/>
    <row r="44894" ht="15" hidden="1" customHeight="1" x14ac:dyDescent="0.25"/>
    <row r="44895" ht="15" hidden="1" customHeight="1" x14ac:dyDescent="0.25"/>
    <row r="44896" ht="15" hidden="1" customHeight="1" x14ac:dyDescent="0.25"/>
    <row r="44897" ht="15" hidden="1" customHeight="1" x14ac:dyDescent="0.25"/>
    <row r="44898" ht="15" hidden="1" customHeight="1" x14ac:dyDescent="0.25"/>
    <row r="44899" ht="15" hidden="1" customHeight="1" x14ac:dyDescent="0.25"/>
    <row r="44900" ht="15" hidden="1" customHeight="1" x14ac:dyDescent="0.25"/>
    <row r="44901" ht="15" hidden="1" customHeight="1" x14ac:dyDescent="0.25"/>
    <row r="44902" ht="15" hidden="1" customHeight="1" x14ac:dyDescent="0.25"/>
    <row r="44903" ht="15" hidden="1" customHeight="1" x14ac:dyDescent="0.25"/>
    <row r="44904" ht="15" hidden="1" customHeight="1" x14ac:dyDescent="0.25"/>
    <row r="44905" ht="15" hidden="1" customHeight="1" x14ac:dyDescent="0.25"/>
    <row r="44906" ht="15" hidden="1" customHeight="1" x14ac:dyDescent="0.25"/>
    <row r="44907" ht="15" hidden="1" customHeight="1" x14ac:dyDescent="0.25"/>
    <row r="44908" ht="15" hidden="1" customHeight="1" x14ac:dyDescent="0.25"/>
    <row r="44909" ht="15" hidden="1" customHeight="1" x14ac:dyDescent="0.25"/>
    <row r="44910" ht="15" hidden="1" customHeight="1" x14ac:dyDescent="0.25"/>
    <row r="44911" ht="15" hidden="1" customHeight="1" x14ac:dyDescent="0.25"/>
    <row r="44912" ht="15" hidden="1" customHeight="1" x14ac:dyDescent="0.25"/>
    <row r="44913" ht="15" hidden="1" customHeight="1" x14ac:dyDescent="0.25"/>
    <row r="44914" ht="15" hidden="1" customHeight="1" x14ac:dyDescent="0.25"/>
    <row r="44915" ht="15" hidden="1" customHeight="1" x14ac:dyDescent="0.25"/>
    <row r="44916" ht="15" hidden="1" customHeight="1" x14ac:dyDescent="0.25"/>
    <row r="44917" ht="15" hidden="1" customHeight="1" x14ac:dyDescent="0.25"/>
    <row r="44918" ht="15" hidden="1" customHeight="1" x14ac:dyDescent="0.25"/>
    <row r="44919" ht="15" hidden="1" customHeight="1" x14ac:dyDescent="0.25"/>
    <row r="44920" ht="15" hidden="1" customHeight="1" x14ac:dyDescent="0.25"/>
    <row r="44921" ht="15" hidden="1" customHeight="1" x14ac:dyDescent="0.25"/>
    <row r="44922" ht="15" hidden="1" customHeight="1" x14ac:dyDescent="0.25"/>
    <row r="44923" ht="15" hidden="1" customHeight="1" x14ac:dyDescent="0.25"/>
    <row r="44924" ht="15" hidden="1" customHeight="1" x14ac:dyDescent="0.25"/>
    <row r="44925" ht="15" hidden="1" customHeight="1" x14ac:dyDescent="0.25"/>
    <row r="44926" ht="15" hidden="1" customHeight="1" x14ac:dyDescent="0.25"/>
    <row r="44927" ht="15" hidden="1" customHeight="1" x14ac:dyDescent="0.25"/>
    <row r="44928" ht="15" hidden="1" customHeight="1" x14ac:dyDescent="0.25"/>
    <row r="44929" ht="15" hidden="1" customHeight="1" x14ac:dyDescent="0.25"/>
    <row r="44930" ht="15" hidden="1" customHeight="1" x14ac:dyDescent="0.25"/>
    <row r="44931" ht="15" hidden="1" customHeight="1" x14ac:dyDescent="0.25"/>
    <row r="44932" ht="15" hidden="1" customHeight="1" x14ac:dyDescent="0.25"/>
    <row r="44933" ht="15" hidden="1" customHeight="1" x14ac:dyDescent="0.25"/>
    <row r="44934" ht="15" hidden="1" customHeight="1" x14ac:dyDescent="0.25"/>
    <row r="44935" ht="15" hidden="1" customHeight="1" x14ac:dyDescent="0.25"/>
    <row r="44936" ht="15" hidden="1" customHeight="1" x14ac:dyDescent="0.25"/>
    <row r="44937" ht="15" hidden="1" customHeight="1" x14ac:dyDescent="0.25"/>
    <row r="44938" ht="15" hidden="1" customHeight="1" x14ac:dyDescent="0.25"/>
    <row r="44939" ht="15" hidden="1" customHeight="1" x14ac:dyDescent="0.25"/>
    <row r="44940" ht="15" hidden="1" customHeight="1" x14ac:dyDescent="0.25"/>
    <row r="44941" ht="15" hidden="1" customHeight="1" x14ac:dyDescent="0.25"/>
    <row r="44942" ht="15" hidden="1" customHeight="1" x14ac:dyDescent="0.25"/>
    <row r="44943" ht="15" hidden="1" customHeight="1" x14ac:dyDescent="0.25"/>
    <row r="44944" ht="15" hidden="1" customHeight="1" x14ac:dyDescent="0.25"/>
    <row r="44945" ht="15" hidden="1" customHeight="1" x14ac:dyDescent="0.25"/>
    <row r="44946" ht="15" hidden="1" customHeight="1" x14ac:dyDescent="0.25"/>
    <row r="44947" ht="15" hidden="1" customHeight="1" x14ac:dyDescent="0.25"/>
    <row r="44948" ht="15" hidden="1" customHeight="1" x14ac:dyDescent="0.25"/>
    <row r="44949" ht="15" hidden="1" customHeight="1" x14ac:dyDescent="0.25"/>
    <row r="44950" ht="15" hidden="1" customHeight="1" x14ac:dyDescent="0.25"/>
    <row r="44951" ht="15" hidden="1" customHeight="1" x14ac:dyDescent="0.25"/>
    <row r="44952" ht="15" hidden="1" customHeight="1" x14ac:dyDescent="0.25"/>
    <row r="44953" ht="15" hidden="1" customHeight="1" x14ac:dyDescent="0.25"/>
    <row r="44954" ht="15" hidden="1" customHeight="1" x14ac:dyDescent="0.25"/>
    <row r="44955" ht="15" hidden="1" customHeight="1" x14ac:dyDescent="0.25"/>
    <row r="44956" ht="15" hidden="1" customHeight="1" x14ac:dyDescent="0.25"/>
    <row r="44957" ht="15" hidden="1" customHeight="1" x14ac:dyDescent="0.25"/>
    <row r="44958" ht="15" hidden="1" customHeight="1" x14ac:dyDescent="0.25"/>
    <row r="44959" ht="15" hidden="1" customHeight="1" x14ac:dyDescent="0.25"/>
    <row r="44960" ht="15" hidden="1" customHeight="1" x14ac:dyDescent="0.25"/>
    <row r="44961" ht="15" hidden="1" customHeight="1" x14ac:dyDescent="0.25"/>
    <row r="44962" ht="15" hidden="1" customHeight="1" x14ac:dyDescent="0.25"/>
    <row r="44963" ht="15" hidden="1" customHeight="1" x14ac:dyDescent="0.25"/>
    <row r="44964" ht="15" hidden="1" customHeight="1" x14ac:dyDescent="0.25"/>
    <row r="44965" ht="15" hidden="1" customHeight="1" x14ac:dyDescent="0.25"/>
    <row r="44966" ht="15" hidden="1" customHeight="1" x14ac:dyDescent="0.25"/>
    <row r="44967" ht="15" hidden="1" customHeight="1" x14ac:dyDescent="0.25"/>
    <row r="44968" ht="15" hidden="1" customHeight="1" x14ac:dyDescent="0.25"/>
    <row r="44969" ht="15" hidden="1" customHeight="1" x14ac:dyDescent="0.25"/>
    <row r="44970" ht="15" hidden="1" customHeight="1" x14ac:dyDescent="0.25"/>
    <row r="44971" ht="15" hidden="1" customHeight="1" x14ac:dyDescent="0.25"/>
    <row r="44972" ht="15" hidden="1" customHeight="1" x14ac:dyDescent="0.25"/>
    <row r="44973" ht="15" hidden="1" customHeight="1" x14ac:dyDescent="0.25"/>
    <row r="44974" ht="15" hidden="1" customHeight="1" x14ac:dyDescent="0.25"/>
    <row r="44975" ht="15" hidden="1" customHeight="1" x14ac:dyDescent="0.25"/>
    <row r="44976" ht="15" hidden="1" customHeight="1" x14ac:dyDescent="0.25"/>
    <row r="44977" ht="15" hidden="1" customHeight="1" x14ac:dyDescent="0.25"/>
    <row r="44978" ht="15" hidden="1" customHeight="1" x14ac:dyDescent="0.25"/>
    <row r="44979" ht="15" hidden="1" customHeight="1" x14ac:dyDescent="0.25"/>
    <row r="44980" ht="15" hidden="1" customHeight="1" x14ac:dyDescent="0.25"/>
    <row r="44981" ht="15" hidden="1" customHeight="1" x14ac:dyDescent="0.25"/>
    <row r="44982" ht="15" hidden="1" customHeight="1" x14ac:dyDescent="0.25"/>
    <row r="44983" ht="15" hidden="1" customHeight="1" x14ac:dyDescent="0.25"/>
    <row r="44984" ht="15" hidden="1" customHeight="1" x14ac:dyDescent="0.25"/>
    <row r="44985" ht="15" hidden="1" customHeight="1" x14ac:dyDescent="0.25"/>
    <row r="44986" ht="15" hidden="1" customHeight="1" x14ac:dyDescent="0.25"/>
    <row r="44987" ht="15" hidden="1" customHeight="1" x14ac:dyDescent="0.25"/>
    <row r="44988" ht="15" hidden="1" customHeight="1" x14ac:dyDescent="0.25"/>
    <row r="44989" ht="15" hidden="1" customHeight="1" x14ac:dyDescent="0.25"/>
    <row r="44990" ht="15" hidden="1" customHeight="1" x14ac:dyDescent="0.25"/>
    <row r="44991" ht="15" hidden="1" customHeight="1" x14ac:dyDescent="0.25"/>
    <row r="44992" ht="15" hidden="1" customHeight="1" x14ac:dyDescent="0.25"/>
    <row r="44993" ht="15" hidden="1" customHeight="1" x14ac:dyDescent="0.25"/>
    <row r="44994" ht="15" hidden="1" customHeight="1" x14ac:dyDescent="0.25"/>
    <row r="44995" ht="15" hidden="1" customHeight="1" x14ac:dyDescent="0.25"/>
    <row r="44996" ht="15" hidden="1" customHeight="1" x14ac:dyDescent="0.25"/>
    <row r="44997" ht="15" hidden="1" customHeight="1" x14ac:dyDescent="0.25"/>
    <row r="44998" ht="15" hidden="1" customHeight="1" x14ac:dyDescent="0.25"/>
    <row r="44999" ht="15" hidden="1" customHeight="1" x14ac:dyDescent="0.25"/>
    <row r="45000" ht="15" hidden="1" customHeight="1" x14ac:dyDescent="0.25"/>
    <row r="45001" ht="15" hidden="1" customHeight="1" x14ac:dyDescent="0.25"/>
    <row r="45002" ht="15" hidden="1" customHeight="1" x14ac:dyDescent="0.25"/>
    <row r="45003" ht="15" hidden="1" customHeight="1" x14ac:dyDescent="0.25"/>
    <row r="45004" ht="15" hidden="1" customHeight="1" x14ac:dyDescent="0.25"/>
    <row r="45005" ht="15" hidden="1" customHeight="1" x14ac:dyDescent="0.25"/>
    <row r="45006" ht="15" hidden="1" customHeight="1" x14ac:dyDescent="0.25"/>
    <row r="45007" ht="15" hidden="1" customHeight="1" x14ac:dyDescent="0.25"/>
    <row r="45008" ht="15" hidden="1" customHeight="1" x14ac:dyDescent="0.25"/>
    <row r="45009" ht="15" hidden="1" customHeight="1" x14ac:dyDescent="0.25"/>
    <row r="45010" ht="15" hidden="1" customHeight="1" x14ac:dyDescent="0.25"/>
    <row r="45011" ht="15" hidden="1" customHeight="1" x14ac:dyDescent="0.25"/>
    <row r="45012" ht="15" hidden="1" customHeight="1" x14ac:dyDescent="0.25"/>
    <row r="45013" ht="15" hidden="1" customHeight="1" x14ac:dyDescent="0.25"/>
    <row r="45014" ht="15" hidden="1" customHeight="1" x14ac:dyDescent="0.25"/>
    <row r="45015" ht="15" hidden="1" customHeight="1" x14ac:dyDescent="0.25"/>
    <row r="45016" ht="15" hidden="1" customHeight="1" x14ac:dyDescent="0.25"/>
    <row r="45017" ht="15" hidden="1" customHeight="1" x14ac:dyDescent="0.25"/>
    <row r="45018" ht="15" hidden="1" customHeight="1" x14ac:dyDescent="0.25"/>
    <row r="45019" ht="15" hidden="1" customHeight="1" x14ac:dyDescent="0.25"/>
    <row r="45020" ht="15" hidden="1" customHeight="1" x14ac:dyDescent="0.25"/>
    <row r="45021" ht="15" hidden="1" customHeight="1" x14ac:dyDescent="0.25"/>
    <row r="45022" ht="15" hidden="1" customHeight="1" x14ac:dyDescent="0.25"/>
    <row r="45023" ht="15" hidden="1" customHeight="1" x14ac:dyDescent="0.25"/>
    <row r="45024" ht="15" hidden="1" customHeight="1" x14ac:dyDescent="0.25"/>
    <row r="45025" ht="15" hidden="1" customHeight="1" x14ac:dyDescent="0.25"/>
    <row r="45026" ht="15" hidden="1" customHeight="1" x14ac:dyDescent="0.25"/>
    <row r="45027" ht="15" hidden="1" customHeight="1" x14ac:dyDescent="0.25"/>
    <row r="45028" ht="15" hidden="1" customHeight="1" x14ac:dyDescent="0.25"/>
    <row r="45029" ht="15" hidden="1" customHeight="1" x14ac:dyDescent="0.25"/>
    <row r="45030" ht="15" hidden="1" customHeight="1" x14ac:dyDescent="0.25"/>
    <row r="45031" ht="15" hidden="1" customHeight="1" x14ac:dyDescent="0.25"/>
    <row r="45032" ht="15" hidden="1" customHeight="1" x14ac:dyDescent="0.25"/>
    <row r="45033" ht="15" hidden="1" customHeight="1" x14ac:dyDescent="0.25"/>
    <row r="45034" ht="15" hidden="1" customHeight="1" x14ac:dyDescent="0.25"/>
    <row r="45035" ht="15" hidden="1" customHeight="1" x14ac:dyDescent="0.25"/>
    <row r="45036" ht="15" hidden="1" customHeight="1" x14ac:dyDescent="0.25"/>
    <row r="45037" ht="15" hidden="1" customHeight="1" x14ac:dyDescent="0.25"/>
    <row r="45038" ht="15" hidden="1" customHeight="1" x14ac:dyDescent="0.25"/>
    <row r="45039" ht="15" hidden="1" customHeight="1" x14ac:dyDescent="0.25"/>
    <row r="45040" ht="15" hidden="1" customHeight="1" x14ac:dyDescent="0.25"/>
    <row r="45041" ht="15" hidden="1" customHeight="1" x14ac:dyDescent="0.25"/>
    <row r="45042" ht="15" hidden="1" customHeight="1" x14ac:dyDescent="0.25"/>
    <row r="45043" ht="15" hidden="1" customHeight="1" x14ac:dyDescent="0.25"/>
    <row r="45044" ht="15" hidden="1" customHeight="1" x14ac:dyDescent="0.25"/>
    <row r="45045" ht="15" hidden="1" customHeight="1" x14ac:dyDescent="0.25"/>
    <row r="45046" ht="15" hidden="1" customHeight="1" x14ac:dyDescent="0.25"/>
    <row r="45047" ht="15" hidden="1" customHeight="1" x14ac:dyDescent="0.25"/>
    <row r="45048" ht="15" hidden="1" customHeight="1" x14ac:dyDescent="0.25"/>
    <row r="45049" ht="15" hidden="1" customHeight="1" x14ac:dyDescent="0.25"/>
    <row r="45050" ht="15" hidden="1" customHeight="1" x14ac:dyDescent="0.25"/>
    <row r="45051" ht="15" hidden="1" customHeight="1" x14ac:dyDescent="0.25"/>
    <row r="45052" ht="15" hidden="1" customHeight="1" x14ac:dyDescent="0.25"/>
    <row r="45053" ht="15" hidden="1" customHeight="1" x14ac:dyDescent="0.25"/>
    <row r="45054" ht="15" hidden="1" customHeight="1" x14ac:dyDescent="0.25"/>
    <row r="45055" ht="15" hidden="1" customHeight="1" x14ac:dyDescent="0.25"/>
    <row r="45056" ht="15" hidden="1" customHeight="1" x14ac:dyDescent="0.25"/>
    <row r="45057" ht="15" hidden="1" customHeight="1" x14ac:dyDescent="0.25"/>
    <row r="45058" ht="15" hidden="1" customHeight="1" x14ac:dyDescent="0.25"/>
    <row r="45059" ht="15" hidden="1" customHeight="1" x14ac:dyDescent="0.25"/>
    <row r="45060" ht="15" hidden="1" customHeight="1" x14ac:dyDescent="0.25"/>
    <row r="45061" ht="15" hidden="1" customHeight="1" x14ac:dyDescent="0.25"/>
    <row r="45062" ht="15" hidden="1" customHeight="1" x14ac:dyDescent="0.25"/>
    <row r="45063" ht="15" hidden="1" customHeight="1" x14ac:dyDescent="0.25"/>
    <row r="45064" ht="15" hidden="1" customHeight="1" x14ac:dyDescent="0.25"/>
    <row r="45065" ht="15" hidden="1" customHeight="1" x14ac:dyDescent="0.25"/>
    <row r="45066" ht="15" hidden="1" customHeight="1" x14ac:dyDescent="0.25"/>
    <row r="45067" ht="15" hidden="1" customHeight="1" x14ac:dyDescent="0.25"/>
    <row r="45068" ht="15" hidden="1" customHeight="1" x14ac:dyDescent="0.25"/>
    <row r="45069" ht="15" hidden="1" customHeight="1" x14ac:dyDescent="0.25"/>
    <row r="45070" ht="15" hidden="1" customHeight="1" x14ac:dyDescent="0.25"/>
    <row r="45071" ht="15" hidden="1" customHeight="1" x14ac:dyDescent="0.25"/>
    <row r="45072" ht="15" hidden="1" customHeight="1" x14ac:dyDescent="0.25"/>
    <row r="45073" ht="15" hidden="1" customHeight="1" x14ac:dyDescent="0.25"/>
    <row r="45074" ht="15" hidden="1" customHeight="1" x14ac:dyDescent="0.25"/>
    <row r="45075" ht="15" hidden="1" customHeight="1" x14ac:dyDescent="0.25"/>
    <row r="45076" ht="15" hidden="1" customHeight="1" x14ac:dyDescent="0.25"/>
    <row r="45077" ht="15" hidden="1" customHeight="1" x14ac:dyDescent="0.25"/>
    <row r="45078" ht="15" hidden="1" customHeight="1" x14ac:dyDescent="0.25"/>
    <row r="45079" ht="15" hidden="1" customHeight="1" x14ac:dyDescent="0.25"/>
    <row r="45080" ht="15" hidden="1" customHeight="1" x14ac:dyDescent="0.25"/>
    <row r="45081" ht="15" hidden="1" customHeight="1" x14ac:dyDescent="0.25"/>
    <row r="45082" ht="15" hidden="1" customHeight="1" x14ac:dyDescent="0.25"/>
    <row r="45083" ht="15" hidden="1" customHeight="1" x14ac:dyDescent="0.25"/>
    <row r="45084" ht="15" hidden="1" customHeight="1" x14ac:dyDescent="0.25"/>
    <row r="45085" ht="15" hidden="1" customHeight="1" x14ac:dyDescent="0.25"/>
    <row r="45086" ht="15" hidden="1" customHeight="1" x14ac:dyDescent="0.25"/>
    <row r="45087" ht="15" hidden="1" customHeight="1" x14ac:dyDescent="0.25"/>
    <row r="45088" ht="15" hidden="1" customHeight="1" x14ac:dyDescent="0.25"/>
    <row r="45089" ht="15" hidden="1" customHeight="1" x14ac:dyDescent="0.25"/>
    <row r="45090" ht="15" hidden="1" customHeight="1" x14ac:dyDescent="0.25"/>
    <row r="45091" ht="15" hidden="1" customHeight="1" x14ac:dyDescent="0.25"/>
    <row r="45092" ht="15" hidden="1" customHeight="1" x14ac:dyDescent="0.25"/>
    <row r="45093" ht="15" hidden="1" customHeight="1" x14ac:dyDescent="0.25"/>
    <row r="45094" ht="15" hidden="1" customHeight="1" x14ac:dyDescent="0.25"/>
    <row r="45095" ht="15" hidden="1" customHeight="1" x14ac:dyDescent="0.25"/>
    <row r="45096" ht="15" hidden="1" customHeight="1" x14ac:dyDescent="0.25"/>
    <row r="45097" ht="15" hidden="1" customHeight="1" x14ac:dyDescent="0.25"/>
    <row r="45098" ht="15" hidden="1" customHeight="1" x14ac:dyDescent="0.25"/>
    <row r="45099" ht="15" hidden="1" customHeight="1" x14ac:dyDescent="0.25"/>
    <row r="45100" ht="15" hidden="1" customHeight="1" x14ac:dyDescent="0.25"/>
    <row r="45101" ht="15" hidden="1" customHeight="1" x14ac:dyDescent="0.25"/>
    <row r="45102" ht="15" hidden="1" customHeight="1" x14ac:dyDescent="0.25"/>
    <row r="45103" ht="15" hidden="1" customHeight="1" x14ac:dyDescent="0.25"/>
    <row r="45104" ht="15" hidden="1" customHeight="1" x14ac:dyDescent="0.25"/>
    <row r="45105" ht="15" hidden="1" customHeight="1" x14ac:dyDescent="0.25"/>
    <row r="45106" ht="15" hidden="1" customHeight="1" x14ac:dyDescent="0.25"/>
    <row r="45107" ht="15" hidden="1" customHeight="1" x14ac:dyDescent="0.25"/>
    <row r="45108" ht="15" hidden="1" customHeight="1" x14ac:dyDescent="0.25"/>
    <row r="45109" ht="15" hidden="1" customHeight="1" x14ac:dyDescent="0.25"/>
    <row r="45110" ht="15" hidden="1" customHeight="1" x14ac:dyDescent="0.25"/>
    <row r="45111" ht="15" hidden="1" customHeight="1" x14ac:dyDescent="0.25"/>
    <row r="45112" ht="15" hidden="1" customHeight="1" x14ac:dyDescent="0.25"/>
    <row r="45113" ht="15" hidden="1" customHeight="1" x14ac:dyDescent="0.25"/>
    <row r="45114" ht="15" hidden="1" customHeight="1" x14ac:dyDescent="0.25"/>
    <row r="45115" ht="15" hidden="1" customHeight="1" x14ac:dyDescent="0.25"/>
    <row r="45116" ht="15" hidden="1" customHeight="1" x14ac:dyDescent="0.25"/>
    <row r="45117" ht="15" hidden="1" customHeight="1" x14ac:dyDescent="0.25"/>
    <row r="45118" ht="15" hidden="1" customHeight="1" x14ac:dyDescent="0.25"/>
    <row r="45119" ht="15" hidden="1" customHeight="1" x14ac:dyDescent="0.25"/>
    <row r="45120" ht="15" hidden="1" customHeight="1" x14ac:dyDescent="0.25"/>
    <row r="45121" ht="15" hidden="1" customHeight="1" x14ac:dyDescent="0.25"/>
    <row r="45122" ht="15" hidden="1" customHeight="1" x14ac:dyDescent="0.25"/>
    <row r="45123" ht="15" hidden="1" customHeight="1" x14ac:dyDescent="0.25"/>
    <row r="45124" ht="15" hidden="1" customHeight="1" x14ac:dyDescent="0.25"/>
    <row r="45125" ht="15" hidden="1" customHeight="1" x14ac:dyDescent="0.25"/>
    <row r="45126" ht="15" hidden="1" customHeight="1" x14ac:dyDescent="0.25"/>
    <row r="45127" ht="15" hidden="1" customHeight="1" x14ac:dyDescent="0.25"/>
    <row r="45128" ht="15" hidden="1" customHeight="1" x14ac:dyDescent="0.25"/>
    <row r="45129" ht="15" hidden="1" customHeight="1" x14ac:dyDescent="0.25"/>
    <row r="45130" ht="15" hidden="1" customHeight="1" x14ac:dyDescent="0.25"/>
    <row r="45131" ht="15" hidden="1" customHeight="1" x14ac:dyDescent="0.25"/>
    <row r="45132" ht="15" hidden="1" customHeight="1" x14ac:dyDescent="0.25"/>
    <row r="45133" ht="15" hidden="1" customHeight="1" x14ac:dyDescent="0.25"/>
    <row r="45134" ht="15" hidden="1" customHeight="1" x14ac:dyDescent="0.25"/>
    <row r="45135" ht="15" hidden="1" customHeight="1" x14ac:dyDescent="0.25"/>
    <row r="45136" ht="15" hidden="1" customHeight="1" x14ac:dyDescent="0.25"/>
    <row r="45137" ht="15" hidden="1" customHeight="1" x14ac:dyDescent="0.25"/>
    <row r="45138" ht="15" hidden="1" customHeight="1" x14ac:dyDescent="0.25"/>
    <row r="45139" ht="15" hidden="1" customHeight="1" x14ac:dyDescent="0.25"/>
    <row r="45140" ht="15" hidden="1" customHeight="1" x14ac:dyDescent="0.25"/>
    <row r="45141" ht="15" hidden="1" customHeight="1" x14ac:dyDescent="0.25"/>
    <row r="45142" ht="15" hidden="1" customHeight="1" x14ac:dyDescent="0.25"/>
    <row r="45143" ht="15" hidden="1" customHeight="1" x14ac:dyDescent="0.25"/>
    <row r="45144" ht="15" hidden="1" customHeight="1" x14ac:dyDescent="0.25"/>
    <row r="45145" ht="15" hidden="1" customHeight="1" x14ac:dyDescent="0.25"/>
    <row r="45146" ht="15" hidden="1" customHeight="1" x14ac:dyDescent="0.25"/>
    <row r="45147" ht="15" hidden="1" customHeight="1" x14ac:dyDescent="0.25"/>
    <row r="45148" ht="15" hidden="1" customHeight="1" x14ac:dyDescent="0.25"/>
    <row r="45149" ht="15" hidden="1" customHeight="1" x14ac:dyDescent="0.25"/>
    <row r="45150" ht="15" hidden="1" customHeight="1" x14ac:dyDescent="0.25"/>
    <row r="45151" ht="15" hidden="1" customHeight="1" x14ac:dyDescent="0.25"/>
    <row r="45152" ht="15" hidden="1" customHeight="1" x14ac:dyDescent="0.25"/>
    <row r="45153" ht="15" hidden="1" customHeight="1" x14ac:dyDescent="0.25"/>
    <row r="45154" ht="15" hidden="1" customHeight="1" x14ac:dyDescent="0.25"/>
    <row r="45155" ht="15" hidden="1" customHeight="1" x14ac:dyDescent="0.25"/>
    <row r="45156" ht="15" hidden="1" customHeight="1" x14ac:dyDescent="0.25"/>
    <row r="45157" ht="15" hidden="1" customHeight="1" x14ac:dyDescent="0.25"/>
    <row r="45158" ht="15" hidden="1" customHeight="1" x14ac:dyDescent="0.25"/>
    <row r="45159" ht="15" hidden="1" customHeight="1" x14ac:dyDescent="0.25"/>
    <row r="45160" ht="15" hidden="1" customHeight="1" x14ac:dyDescent="0.25"/>
    <row r="45161" ht="15" hidden="1" customHeight="1" x14ac:dyDescent="0.25"/>
    <row r="45162" ht="15" hidden="1" customHeight="1" x14ac:dyDescent="0.25"/>
    <row r="45163" ht="15" hidden="1" customHeight="1" x14ac:dyDescent="0.25"/>
    <row r="45164" ht="15" hidden="1" customHeight="1" x14ac:dyDescent="0.25"/>
    <row r="45165" ht="15" hidden="1" customHeight="1" x14ac:dyDescent="0.25"/>
    <row r="45166" ht="15" hidden="1" customHeight="1" x14ac:dyDescent="0.25"/>
    <row r="45167" ht="15" hidden="1" customHeight="1" x14ac:dyDescent="0.25"/>
    <row r="45168" ht="15" hidden="1" customHeight="1" x14ac:dyDescent="0.25"/>
    <row r="45169" ht="15" hidden="1" customHeight="1" x14ac:dyDescent="0.25"/>
    <row r="45170" ht="15" hidden="1" customHeight="1" x14ac:dyDescent="0.25"/>
    <row r="45171" ht="15" hidden="1" customHeight="1" x14ac:dyDescent="0.25"/>
    <row r="45172" ht="15" hidden="1" customHeight="1" x14ac:dyDescent="0.25"/>
    <row r="45173" ht="15" hidden="1" customHeight="1" x14ac:dyDescent="0.25"/>
    <row r="45174" ht="15" hidden="1" customHeight="1" x14ac:dyDescent="0.25"/>
    <row r="45175" ht="15" hidden="1" customHeight="1" x14ac:dyDescent="0.25"/>
    <row r="45176" ht="15" hidden="1" customHeight="1" x14ac:dyDescent="0.25"/>
    <row r="45177" ht="15" hidden="1" customHeight="1" x14ac:dyDescent="0.25"/>
    <row r="45178" ht="15" hidden="1" customHeight="1" x14ac:dyDescent="0.25"/>
    <row r="45179" ht="15" hidden="1" customHeight="1" x14ac:dyDescent="0.25"/>
    <row r="45180" ht="15" hidden="1" customHeight="1" x14ac:dyDescent="0.25"/>
    <row r="45181" ht="15" hidden="1" customHeight="1" x14ac:dyDescent="0.25"/>
    <row r="45182" ht="15" hidden="1" customHeight="1" x14ac:dyDescent="0.25"/>
    <row r="45183" ht="15" hidden="1" customHeight="1" x14ac:dyDescent="0.25"/>
    <row r="45184" ht="15" hidden="1" customHeight="1" x14ac:dyDescent="0.25"/>
    <row r="45185" ht="15" hidden="1" customHeight="1" x14ac:dyDescent="0.25"/>
    <row r="45186" ht="15" hidden="1" customHeight="1" x14ac:dyDescent="0.25"/>
    <row r="45187" ht="15" hidden="1" customHeight="1" x14ac:dyDescent="0.25"/>
    <row r="45188" ht="15" hidden="1" customHeight="1" x14ac:dyDescent="0.25"/>
    <row r="45189" ht="15" hidden="1" customHeight="1" x14ac:dyDescent="0.25"/>
    <row r="45190" ht="15" hidden="1" customHeight="1" x14ac:dyDescent="0.25"/>
    <row r="45191" ht="15" hidden="1" customHeight="1" x14ac:dyDescent="0.25"/>
    <row r="45192" ht="15" hidden="1" customHeight="1" x14ac:dyDescent="0.25"/>
    <row r="45193" ht="15" hidden="1" customHeight="1" x14ac:dyDescent="0.25"/>
    <row r="45194" ht="15" hidden="1" customHeight="1" x14ac:dyDescent="0.25"/>
    <row r="45195" ht="15" hidden="1" customHeight="1" x14ac:dyDescent="0.25"/>
    <row r="45196" ht="15" hidden="1" customHeight="1" x14ac:dyDescent="0.25"/>
    <row r="45197" ht="15" hidden="1" customHeight="1" x14ac:dyDescent="0.25"/>
    <row r="45198" ht="15" hidden="1" customHeight="1" x14ac:dyDescent="0.25"/>
    <row r="45199" ht="15" hidden="1" customHeight="1" x14ac:dyDescent="0.25"/>
    <row r="45200" ht="15" hidden="1" customHeight="1" x14ac:dyDescent="0.25"/>
    <row r="45201" ht="15" hidden="1" customHeight="1" x14ac:dyDescent="0.25"/>
    <row r="45202" ht="15" hidden="1" customHeight="1" x14ac:dyDescent="0.25"/>
    <row r="45203" ht="15" hidden="1" customHeight="1" x14ac:dyDescent="0.25"/>
    <row r="45204" ht="15" hidden="1" customHeight="1" x14ac:dyDescent="0.25"/>
    <row r="45205" ht="15" hidden="1" customHeight="1" x14ac:dyDescent="0.25"/>
    <row r="45206" ht="15" hidden="1" customHeight="1" x14ac:dyDescent="0.25"/>
    <row r="45207" ht="15" hidden="1" customHeight="1" x14ac:dyDescent="0.25"/>
    <row r="45208" ht="15" hidden="1" customHeight="1" x14ac:dyDescent="0.25"/>
    <row r="45209" ht="15" hidden="1" customHeight="1" x14ac:dyDescent="0.25"/>
    <row r="45210" ht="15" hidden="1" customHeight="1" x14ac:dyDescent="0.25"/>
    <row r="45211" ht="15" hidden="1" customHeight="1" x14ac:dyDescent="0.25"/>
    <row r="45212" ht="15" hidden="1" customHeight="1" x14ac:dyDescent="0.25"/>
    <row r="45213" ht="15" hidden="1" customHeight="1" x14ac:dyDescent="0.25"/>
    <row r="45214" ht="15" hidden="1" customHeight="1" x14ac:dyDescent="0.25"/>
    <row r="45215" ht="15" hidden="1" customHeight="1" x14ac:dyDescent="0.25"/>
    <row r="45216" ht="15" hidden="1" customHeight="1" x14ac:dyDescent="0.25"/>
    <row r="45217" ht="15" hidden="1" customHeight="1" x14ac:dyDescent="0.25"/>
    <row r="45218" ht="15" hidden="1" customHeight="1" x14ac:dyDescent="0.25"/>
    <row r="45219" ht="15" hidden="1" customHeight="1" x14ac:dyDescent="0.25"/>
    <row r="45220" ht="15" hidden="1" customHeight="1" x14ac:dyDescent="0.25"/>
    <row r="45221" ht="15" hidden="1" customHeight="1" x14ac:dyDescent="0.25"/>
    <row r="45222" ht="15" hidden="1" customHeight="1" x14ac:dyDescent="0.25"/>
    <row r="45223" ht="15" hidden="1" customHeight="1" x14ac:dyDescent="0.25"/>
    <row r="45224" ht="15" hidden="1" customHeight="1" x14ac:dyDescent="0.25"/>
    <row r="45225" ht="15" hidden="1" customHeight="1" x14ac:dyDescent="0.25"/>
    <row r="45226" ht="15" hidden="1" customHeight="1" x14ac:dyDescent="0.25"/>
    <row r="45227" ht="15" hidden="1" customHeight="1" x14ac:dyDescent="0.25"/>
    <row r="45228" ht="15" hidden="1" customHeight="1" x14ac:dyDescent="0.25"/>
    <row r="45229" ht="15" hidden="1" customHeight="1" x14ac:dyDescent="0.25"/>
    <row r="45230" ht="15" hidden="1" customHeight="1" x14ac:dyDescent="0.25"/>
    <row r="45231" ht="15" hidden="1" customHeight="1" x14ac:dyDescent="0.25"/>
    <row r="45232" ht="15" hidden="1" customHeight="1" x14ac:dyDescent="0.25"/>
    <row r="45233" ht="15" hidden="1" customHeight="1" x14ac:dyDescent="0.25"/>
    <row r="45234" ht="15" hidden="1" customHeight="1" x14ac:dyDescent="0.25"/>
    <row r="45235" ht="15" hidden="1" customHeight="1" x14ac:dyDescent="0.25"/>
    <row r="45236" ht="15" hidden="1" customHeight="1" x14ac:dyDescent="0.25"/>
    <row r="45237" ht="15" hidden="1" customHeight="1" x14ac:dyDescent="0.25"/>
    <row r="45238" ht="15" hidden="1" customHeight="1" x14ac:dyDescent="0.25"/>
    <row r="45239" ht="15" hidden="1" customHeight="1" x14ac:dyDescent="0.25"/>
    <row r="45240" ht="15" hidden="1" customHeight="1" x14ac:dyDescent="0.25"/>
    <row r="45241" ht="15" hidden="1" customHeight="1" x14ac:dyDescent="0.25"/>
    <row r="45242" ht="15" hidden="1" customHeight="1" x14ac:dyDescent="0.25"/>
    <row r="45243" ht="15" hidden="1" customHeight="1" x14ac:dyDescent="0.25"/>
    <row r="45244" ht="15" hidden="1" customHeight="1" x14ac:dyDescent="0.25"/>
    <row r="45245" ht="15" hidden="1" customHeight="1" x14ac:dyDescent="0.25"/>
    <row r="45246" ht="15" hidden="1" customHeight="1" x14ac:dyDescent="0.25"/>
    <row r="45247" ht="15" hidden="1" customHeight="1" x14ac:dyDescent="0.25"/>
    <row r="45248" ht="15" hidden="1" customHeight="1" x14ac:dyDescent="0.25"/>
    <row r="45249" ht="15" hidden="1" customHeight="1" x14ac:dyDescent="0.25"/>
    <row r="45250" ht="15" hidden="1" customHeight="1" x14ac:dyDescent="0.25"/>
    <row r="45251" ht="15" hidden="1" customHeight="1" x14ac:dyDescent="0.25"/>
    <row r="45252" ht="15" hidden="1" customHeight="1" x14ac:dyDescent="0.25"/>
    <row r="45253" ht="15" hidden="1" customHeight="1" x14ac:dyDescent="0.25"/>
    <row r="45254" ht="15" hidden="1" customHeight="1" x14ac:dyDescent="0.25"/>
    <row r="45255" ht="15" hidden="1" customHeight="1" x14ac:dyDescent="0.25"/>
    <row r="45256" ht="15" hidden="1" customHeight="1" x14ac:dyDescent="0.25"/>
    <row r="45257" ht="15" hidden="1" customHeight="1" x14ac:dyDescent="0.25"/>
    <row r="45258" ht="15" hidden="1" customHeight="1" x14ac:dyDescent="0.25"/>
    <row r="45259" ht="15" hidden="1" customHeight="1" x14ac:dyDescent="0.25"/>
    <row r="45260" ht="15" hidden="1" customHeight="1" x14ac:dyDescent="0.25"/>
    <row r="45261" ht="15" hidden="1" customHeight="1" x14ac:dyDescent="0.25"/>
    <row r="45262" ht="15" hidden="1" customHeight="1" x14ac:dyDescent="0.25"/>
    <row r="45263" ht="15" hidden="1" customHeight="1" x14ac:dyDescent="0.25"/>
    <row r="45264" ht="15" hidden="1" customHeight="1" x14ac:dyDescent="0.25"/>
    <row r="45265" ht="15" hidden="1" customHeight="1" x14ac:dyDescent="0.25"/>
    <row r="45266" ht="15" hidden="1" customHeight="1" x14ac:dyDescent="0.25"/>
    <row r="45267" ht="15" hidden="1" customHeight="1" x14ac:dyDescent="0.25"/>
    <row r="45268" ht="15" hidden="1" customHeight="1" x14ac:dyDescent="0.25"/>
    <row r="45269" ht="15" hidden="1" customHeight="1" x14ac:dyDescent="0.25"/>
    <row r="45270" ht="15" hidden="1" customHeight="1" x14ac:dyDescent="0.25"/>
    <row r="45271" ht="15" hidden="1" customHeight="1" x14ac:dyDescent="0.25"/>
    <row r="45272" ht="15" hidden="1" customHeight="1" x14ac:dyDescent="0.25"/>
    <row r="45273" ht="15" hidden="1" customHeight="1" x14ac:dyDescent="0.25"/>
    <row r="45274" ht="15" hidden="1" customHeight="1" x14ac:dyDescent="0.25"/>
    <row r="45275" ht="15" hidden="1" customHeight="1" x14ac:dyDescent="0.25"/>
    <row r="45276" ht="15" hidden="1" customHeight="1" x14ac:dyDescent="0.25"/>
    <row r="45277" ht="15" hidden="1" customHeight="1" x14ac:dyDescent="0.25"/>
    <row r="45278" ht="15" hidden="1" customHeight="1" x14ac:dyDescent="0.25"/>
    <row r="45279" ht="15" hidden="1" customHeight="1" x14ac:dyDescent="0.25"/>
    <row r="45280" ht="15" hidden="1" customHeight="1" x14ac:dyDescent="0.25"/>
    <row r="45281" ht="15" hidden="1" customHeight="1" x14ac:dyDescent="0.25"/>
    <row r="45282" ht="15" hidden="1" customHeight="1" x14ac:dyDescent="0.25"/>
    <row r="45283" ht="15" hidden="1" customHeight="1" x14ac:dyDescent="0.25"/>
    <row r="45284" ht="15" hidden="1" customHeight="1" x14ac:dyDescent="0.25"/>
    <row r="45285" ht="15" hidden="1" customHeight="1" x14ac:dyDescent="0.25"/>
    <row r="45286" ht="15" hidden="1" customHeight="1" x14ac:dyDescent="0.25"/>
    <row r="45287" ht="15" hidden="1" customHeight="1" x14ac:dyDescent="0.25"/>
    <row r="45288" ht="15" hidden="1" customHeight="1" x14ac:dyDescent="0.25"/>
    <row r="45289" ht="15" hidden="1" customHeight="1" x14ac:dyDescent="0.25"/>
    <row r="45290" ht="15" hidden="1" customHeight="1" x14ac:dyDescent="0.25"/>
    <row r="45291" ht="15" hidden="1" customHeight="1" x14ac:dyDescent="0.25"/>
    <row r="45292" ht="15" hidden="1" customHeight="1" x14ac:dyDescent="0.25"/>
    <row r="45293" ht="15" hidden="1" customHeight="1" x14ac:dyDescent="0.25"/>
    <row r="45294" ht="15" hidden="1" customHeight="1" x14ac:dyDescent="0.25"/>
    <row r="45295" ht="15" hidden="1" customHeight="1" x14ac:dyDescent="0.25"/>
    <row r="45296" ht="15" hidden="1" customHeight="1" x14ac:dyDescent="0.25"/>
    <row r="45297" ht="15" hidden="1" customHeight="1" x14ac:dyDescent="0.25"/>
    <row r="45298" ht="15" hidden="1" customHeight="1" x14ac:dyDescent="0.25"/>
    <row r="45299" ht="15" hidden="1" customHeight="1" x14ac:dyDescent="0.25"/>
    <row r="45300" ht="15" hidden="1" customHeight="1" x14ac:dyDescent="0.25"/>
    <row r="45301" ht="15" hidden="1" customHeight="1" x14ac:dyDescent="0.25"/>
    <row r="45302" ht="15" hidden="1" customHeight="1" x14ac:dyDescent="0.25"/>
    <row r="45303" ht="15" hidden="1" customHeight="1" x14ac:dyDescent="0.25"/>
    <row r="45304" ht="15" hidden="1" customHeight="1" x14ac:dyDescent="0.25"/>
    <row r="45305" ht="15" hidden="1" customHeight="1" x14ac:dyDescent="0.25"/>
    <row r="45306" ht="15" hidden="1" customHeight="1" x14ac:dyDescent="0.25"/>
    <row r="45307" ht="15" hidden="1" customHeight="1" x14ac:dyDescent="0.25"/>
    <row r="45308" ht="15" hidden="1" customHeight="1" x14ac:dyDescent="0.25"/>
    <row r="45309" ht="15" hidden="1" customHeight="1" x14ac:dyDescent="0.25"/>
    <row r="45310" ht="15" hidden="1" customHeight="1" x14ac:dyDescent="0.25"/>
    <row r="45311" ht="15" hidden="1" customHeight="1" x14ac:dyDescent="0.25"/>
    <row r="45312" ht="15" hidden="1" customHeight="1" x14ac:dyDescent="0.25"/>
    <row r="45313" ht="15" hidden="1" customHeight="1" x14ac:dyDescent="0.25"/>
    <row r="45314" ht="15" hidden="1" customHeight="1" x14ac:dyDescent="0.25"/>
    <row r="45315" ht="15" hidden="1" customHeight="1" x14ac:dyDescent="0.25"/>
    <row r="45316" ht="15" hidden="1" customHeight="1" x14ac:dyDescent="0.25"/>
    <row r="45317" ht="15" hidden="1" customHeight="1" x14ac:dyDescent="0.25"/>
    <row r="45318" ht="15" hidden="1" customHeight="1" x14ac:dyDescent="0.25"/>
    <row r="45319" ht="15" hidden="1" customHeight="1" x14ac:dyDescent="0.25"/>
    <row r="45320" ht="15" hidden="1" customHeight="1" x14ac:dyDescent="0.25"/>
    <row r="45321" ht="15" hidden="1" customHeight="1" x14ac:dyDescent="0.25"/>
    <row r="45322" ht="15" hidden="1" customHeight="1" x14ac:dyDescent="0.25"/>
    <row r="45323" ht="15" hidden="1" customHeight="1" x14ac:dyDescent="0.25"/>
    <row r="45324" ht="15" hidden="1" customHeight="1" x14ac:dyDescent="0.25"/>
    <row r="45325" ht="15" hidden="1" customHeight="1" x14ac:dyDescent="0.25"/>
    <row r="45326" ht="15" hidden="1" customHeight="1" x14ac:dyDescent="0.25"/>
    <row r="45327" ht="15" hidden="1" customHeight="1" x14ac:dyDescent="0.25"/>
    <row r="45328" ht="15" hidden="1" customHeight="1" x14ac:dyDescent="0.25"/>
    <row r="45329" ht="15" hidden="1" customHeight="1" x14ac:dyDescent="0.25"/>
    <row r="45330" ht="15" hidden="1" customHeight="1" x14ac:dyDescent="0.25"/>
    <row r="45331" ht="15" hidden="1" customHeight="1" x14ac:dyDescent="0.25"/>
    <row r="45332" ht="15" hidden="1" customHeight="1" x14ac:dyDescent="0.25"/>
    <row r="45333" ht="15" hidden="1" customHeight="1" x14ac:dyDescent="0.25"/>
    <row r="45334" ht="15" hidden="1" customHeight="1" x14ac:dyDescent="0.25"/>
    <row r="45335" ht="15" hidden="1" customHeight="1" x14ac:dyDescent="0.25"/>
    <row r="45336" ht="15" hidden="1" customHeight="1" x14ac:dyDescent="0.25"/>
    <row r="45337" ht="15" hidden="1" customHeight="1" x14ac:dyDescent="0.25"/>
    <row r="45338" ht="15" hidden="1" customHeight="1" x14ac:dyDescent="0.25"/>
    <row r="45339" ht="15" hidden="1" customHeight="1" x14ac:dyDescent="0.25"/>
    <row r="45340" ht="15" hidden="1" customHeight="1" x14ac:dyDescent="0.25"/>
    <row r="45341" ht="15" hidden="1" customHeight="1" x14ac:dyDescent="0.25"/>
    <row r="45342" ht="15" hidden="1" customHeight="1" x14ac:dyDescent="0.25"/>
    <row r="45343" ht="15" hidden="1" customHeight="1" x14ac:dyDescent="0.25"/>
    <row r="45344" ht="15" hidden="1" customHeight="1" x14ac:dyDescent="0.25"/>
    <row r="45345" ht="15" hidden="1" customHeight="1" x14ac:dyDescent="0.25"/>
    <row r="45346" ht="15" hidden="1" customHeight="1" x14ac:dyDescent="0.25"/>
    <row r="45347" ht="15" hidden="1" customHeight="1" x14ac:dyDescent="0.25"/>
    <row r="45348" ht="15" hidden="1" customHeight="1" x14ac:dyDescent="0.25"/>
    <row r="45349" ht="15" hidden="1" customHeight="1" x14ac:dyDescent="0.25"/>
    <row r="45350" ht="15" hidden="1" customHeight="1" x14ac:dyDescent="0.25"/>
    <row r="45351" ht="15" hidden="1" customHeight="1" x14ac:dyDescent="0.25"/>
    <row r="45352" ht="15" hidden="1" customHeight="1" x14ac:dyDescent="0.25"/>
    <row r="45353" ht="15" hidden="1" customHeight="1" x14ac:dyDescent="0.25"/>
    <row r="45354" ht="15" hidden="1" customHeight="1" x14ac:dyDescent="0.25"/>
    <row r="45355" ht="15" hidden="1" customHeight="1" x14ac:dyDescent="0.25"/>
    <row r="45356" ht="15" hidden="1" customHeight="1" x14ac:dyDescent="0.25"/>
    <row r="45357" ht="15" hidden="1" customHeight="1" x14ac:dyDescent="0.25"/>
    <row r="45358" ht="15" hidden="1" customHeight="1" x14ac:dyDescent="0.25"/>
    <row r="45359" ht="15" hidden="1" customHeight="1" x14ac:dyDescent="0.25"/>
    <row r="45360" ht="15" hidden="1" customHeight="1" x14ac:dyDescent="0.25"/>
    <row r="45361" ht="15" hidden="1" customHeight="1" x14ac:dyDescent="0.25"/>
    <row r="45362" ht="15" hidden="1" customHeight="1" x14ac:dyDescent="0.25"/>
    <row r="45363" ht="15" hidden="1" customHeight="1" x14ac:dyDescent="0.25"/>
    <row r="45364" ht="15" hidden="1" customHeight="1" x14ac:dyDescent="0.25"/>
    <row r="45365" ht="15" hidden="1" customHeight="1" x14ac:dyDescent="0.25"/>
    <row r="45366" ht="15" hidden="1" customHeight="1" x14ac:dyDescent="0.25"/>
    <row r="45367" ht="15" hidden="1" customHeight="1" x14ac:dyDescent="0.25"/>
    <row r="45368" ht="15" hidden="1" customHeight="1" x14ac:dyDescent="0.25"/>
    <row r="45369" ht="15" hidden="1" customHeight="1" x14ac:dyDescent="0.25"/>
    <row r="45370" ht="15" hidden="1" customHeight="1" x14ac:dyDescent="0.25"/>
    <row r="45371" ht="15" hidden="1" customHeight="1" x14ac:dyDescent="0.25"/>
    <row r="45372" ht="15" hidden="1" customHeight="1" x14ac:dyDescent="0.25"/>
    <row r="45373" ht="15" hidden="1" customHeight="1" x14ac:dyDescent="0.25"/>
    <row r="45374" ht="15" hidden="1" customHeight="1" x14ac:dyDescent="0.25"/>
    <row r="45375" ht="15" hidden="1" customHeight="1" x14ac:dyDescent="0.25"/>
    <row r="45376" ht="15" hidden="1" customHeight="1" x14ac:dyDescent="0.25"/>
    <row r="45377" ht="15" hidden="1" customHeight="1" x14ac:dyDescent="0.25"/>
    <row r="45378" ht="15" hidden="1" customHeight="1" x14ac:dyDescent="0.25"/>
    <row r="45379" ht="15" hidden="1" customHeight="1" x14ac:dyDescent="0.25"/>
    <row r="45380" ht="15" hidden="1" customHeight="1" x14ac:dyDescent="0.25"/>
    <row r="45381" ht="15" hidden="1" customHeight="1" x14ac:dyDescent="0.25"/>
    <row r="45382" ht="15" hidden="1" customHeight="1" x14ac:dyDescent="0.25"/>
    <row r="45383" ht="15" hidden="1" customHeight="1" x14ac:dyDescent="0.25"/>
    <row r="45384" ht="15" hidden="1" customHeight="1" x14ac:dyDescent="0.25"/>
    <row r="45385" ht="15" hidden="1" customHeight="1" x14ac:dyDescent="0.25"/>
    <row r="45386" ht="15" hidden="1" customHeight="1" x14ac:dyDescent="0.25"/>
    <row r="45387" ht="15" hidden="1" customHeight="1" x14ac:dyDescent="0.25"/>
    <row r="45388" ht="15" hidden="1" customHeight="1" x14ac:dyDescent="0.25"/>
    <row r="45389" ht="15" hidden="1" customHeight="1" x14ac:dyDescent="0.25"/>
    <row r="45390" ht="15" hidden="1" customHeight="1" x14ac:dyDescent="0.25"/>
    <row r="45391" ht="15" hidden="1" customHeight="1" x14ac:dyDescent="0.25"/>
    <row r="45392" ht="15" hidden="1" customHeight="1" x14ac:dyDescent="0.25"/>
    <row r="45393" ht="15" hidden="1" customHeight="1" x14ac:dyDescent="0.25"/>
    <row r="45394" ht="15" hidden="1" customHeight="1" x14ac:dyDescent="0.25"/>
    <row r="45395" ht="15" hidden="1" customHeight="1" x14ac:dyDescent="0.25"/>
    <row r="45396" ht="15" hidden="1" customHeight="1" x14ac:dyDescent="0.25"/>
    <row r="45397" ht="15" hidden="1" customHeight="1" x14ac:dyDescent="0.25"/>
    <row r="45398" ht="15" hidden="1" customHeight="1" x14ac:dyDescent="0.25"/>
    <row r="45399" ht="15" hidden="1" customHeight="1" x14ac:dyDescent="0.25"/>
    <row r="45400" ht="15" hidden="1" customHeight="1" x14ac:dyDescent="0.25"/>
    <row r="45401" ht="15" hidden="1" customHeight="1" x14ac:dyDescent="0.25"/>
    <row r="45402" ht="15" hidden="1" customHeight="1" x14ac:dyDescent="0.25"/>
    <row r="45403" ht="15" hidden="1" customHeight="1" x14ac:dyDescent="0.25"/>
    <row r="45404" ht="15" hidden="1" customHeight="1" x14ac:dyDescent="0.25"/>
    <row r="45405" ht="15" hidden="1" customHeight="1" x14ac:dyDescent="0.25"/>
    <row r="45406" ht="15" hidden="1" customHeight="1" x14ac:dyDescent="0.25"/>
    <row r="45407" ht="15" hidden="1" customHeight="1" x14ac:dyDescent="0.25"/>
    <row r="45408" ht="15" hidden="1" customHeight="1" x14ac:dyDescent="0.25"/>
    <row r="45409" ht="15" hidden="1" customHeight="1" x14ac:dyDescent="0.25"/>
    <row r="45410" ht="15" hidden="1" customHeight="1" x14ac:dyDescent="0.25"/>
    <row r="45411" ht="15" hidden="1" customHeight="1" x14ac:dyDescent="0.25"/>
    <row r="45412" ht="15" hidden="1" customHeight="1" x14ac:dyDescent="0.25"/>
    <row r="45413" ht="15" hidden="1" customHeight="1" x14ac:dyDescent="0.25"/>
    <row r="45414" ht="15" hidden="1" customHeight="1" x14ac:dyDescent="0.25"/>
    <row r="45415" ht="15" hidden="1" customHeight="1" x14ac:dyDescent="0.25"/>
    <row r="45416" ht="15" hidden="1" customHeight="1" x14ac:dyDescent="0.25"/>
    <row r="45417" ht="15" hidden="1" customHeight="1" x14ac:dyDescent="0.25"/>
    <row r="45418" ht="15" hidden="1" customHeight="1" x14ac:dyDescent="0.25"/>
    <row r="45419" ht="15" hidden="1" customHeight="1" x14ac:dyDescent="0.25"/>
    <row r="45420" ht="15" hidden="1" customHeight="1" x14ac:dyDescent="0.25"/>
    <row r="45421" ht="15" hidden="1" customHeight="1" x14ac:dyDescent="0.25"/>
    <row r="45422" ht="15" hidden="1" customHeight="1" x14ac:dyDescent="0.25"/>
    <row r="45423" ht="15" hidden="1" customHeight="1" x14ac:dyDescent="0.25"/>
    <row r="45424" ht="15" hidden="1" customHeight="1" x14ac:dyDescent="0.25"/>
    <row r="45425" ht="15" hidden="1" customHeight="1" x14ac:dyDescent="0.25"/>
    <row r="45426" ht="15" hidden="1" customHeight="1" x14ac:dyDescent="0.25"/>
    <row r="45427" ht="15" hidden="1" customHeight="1" x14ac:dyDescent="0.25"/>
    <row r="45428" ht="15" hidden="1" customHeight="1" x14ac:dyDescent="0.25"/>
    <row r="45429" ht="15" hidden="1" customHeight="1" x14ac:dyDescent="0.25"/>
    <row r="45430" ht="15" hidden="1" customHeight="1" x14ac:dyDescent="0.25"/>
    <row r="45431" ht="15" hidden="1" customHeight="1" x14ac:dyDescent="0.25"/>
    <row r="45432" ht="15" hidden="1" customHeight="1" x14ac:dyDescent="0.25"/>
    <row r="45433" ht="15" hidden="1" customHeight="1" x14ac:dyDescent="0.25"/>
    <row r="45434" ht="15" hidden="1" customHeight="1" x14ac:dyDescent="0.25"/>
    <row r="45435" ht="15" hidden="1" customHeight="1" x14ac:dyDescent="0.25"/>
    <row r="45436" ht="15" hidden="1" customHeight="1" x14ac:dyDescent="0.25"/>
    <row r="45437" ht="15" hidden="1" customHeight="1" x14ac:dyDescent="0.25"/>
    <row r="45438" ht="15" hidden="1" customHeight="1" x14ac:dyDescent="0.25"/>
    <row r="45439" ht="15" hidden="1" customHeight="1" x14ac:dyDescent="0.25"/>
    <row r="45440" ht="15" hidden="1" customHeight="1" x14ac:dyDescent="0.25"/>
    <row r="45441" ht="15" hidden="1" customHeight="1" x14ac:dyDescent="0.25"/>
    <row r="45442" ht="15" hidden="1" customHeight="1" x14ac:dyDescent="0.25"/>
    <row r="45443" ht="15" hidden="1" customHeight="1" x14ac:dyDescent="0.25"/>
    <row r="45444" ht="15" hidden="1" customHeight="1" x14ac:dyDescent="0.25"/>
    <row r="45445" ht="15" hidden="1" customHeight="1" x14ac:dyDescent="0.25"/>
    <row r="45446" ht="15" hidden="1" customHeight="1" x14ac:dyDescent="0.25"/>
    <row r="45447" ht="15" hidden="1" customHeight="1" x14ac:dyDescent="0.25"/>
    <row r="45448" ht="15" hidden="1" customHeight="1" x14ac:dyDescent="0.25"/>
    <row r="45449" ht="15" hidden="1" customHeight="1" x14ac:dyDescent="0.25"/>
    <row r="45450" ht="15" hidden="1" customHeight="1" x14ac:dyDescent="0.25"/>
    <row r="45451" ht="15" hidden="1" customHeight="1" x14ac:dyDescent="0.25"/>
    <row r="45452" ht="15" hidden="1" customHeight="1" x14ac:dyDescent="0.25"/>
    <row r="45453" ht="15" hidden="1" customHeight="1" x14ac:dyDescent="0.25"/>
    <row r="45454" ht="15" hidden="1" customHeight="1" x14ac:dyDescent="0.25"/>
    <row r="45455" ht="15" hidden="1" customHeight="1" x14ac:dyDescent="0.25"/>
    <row r="45456" ht="15" hidden="1" customHeight="1" x14ac:dyDescent="0.25"/>
    <row r="45457" ht="15" hidden="1" customHeight="1" x14ac:dyDescent="0.25"/>
    <row r="45458" ht="15" hidden="1" customHeight="1" x14ac:dyDescent="0.25"/>
    <row r="45459" ht="15" hidden="1" customHeight="1" x14ac:dyDescent="0.25"/>
    <row r="45460" ht="15" hidden="1" customHeight="1" x14ac:dyDescent="0.25"/>
    <row r="45461" ht="15" hidden="1" customHeight="1" x14ac:dyDescent="0.25"/>
    <row r="45462" ht="15" hidden="1" customHeight="1" x14ac:dyDescent="0.25"/>
    <row r="45463" ht="15" hidden="1" customHeight="1" x14ac:dyDescent="0.25"/>
    <row r="45464" ht="15" hidden="1" customHeight="1" x14ac:dyDescent="0.25"/>
    <row r="45465" ht="15" hidden="1" customHeight="1" x14ac:dyDescent="0.25"/>
    <row r="45466" ht="15" hidden="1" customHeight="1" x14ac:dyDescent="0.25"/>
    <row r="45467" ht="15" hidden="1" customHeight="1" x14ac:dyDescent="0.25"/>
    <row r="45468" ht="15" hidden="1" customHeight="1" x14ac:dyDescent="0.25"/>
    <row r="45469" ht="15" hidden="1" customHeight="1" x14ac:dyDescent="0.25"/>
    <row r="45470" ht="15" hidden="1" customHeight="1" x14ac:dyDescent="0.25"/>
    <row r="45471" ht="15" hidden="1" customHeight="1" x14ac:dyDescent="0.25"/>
    <row r="45472" ht="15" hidden="1" customHeight="1" x14ac:dyDescent="0.25"/>
    <row r="45473" ht="15" hidden="1" customHeight="1" x14ac:dyDescent="0.25"/>
    <row r="45474" ht="15" hidden="1" customHeight="1" x14ac:dyDescent="0.25"/>
    <row r="45475" ht="15" hidden="1" customHeight="1" x14ac:dyDescent="0.25"/>
    <row r="45476" ht="15" hidden="1" customHeight="1" x14ac:dyDescent="0.25"/>
    <row r="45477" ht="15" hidden="1" customHeight="1" x14ac:dyDescent="0.25"/>
    <row r="45478" ht="15" hidden="1" customHeight="1" x14ac:dyDescent="0.25"/>
    <row r="45479" ht="15" hidden="1" customHeight="1" x14ac:dyDescent="0.25"/>
    <row r="45480" ht="15" hidden="1" customHeight="1" x14ac:dyDescent="0.25"/>
    <row r="45481" ht="15" hidden="1" customHeight="1" x14ac:dyDescent="0.25"/>
    <row r="45482" ht="15" hidden="1" customHeight="1" x14ac:dyDescent="0.25"/>
    <row r="45483" ht="15" hidden="1" customHeight="1" x14ac:dyDescent="0.25"/>
    <row r="45484" ht="15" hidden="1" customHeight="1" x14ac:dyDescent="0.25"/>
    <row r="45485" ht="15" hidden="1" customHeight="1" x14ac:dyDescent="0.25"/>
    <row r="45486" ht="15" hidden="1" customHeight="1" x14ac:dyDescent="0.25"/>
    <row r="45487" ht="15" hidden="1" customHeight="1" x14ac:dyDescent="0.25"/>
    <row r="45488" ht="15" hidden="1" customHeight="1" x14ac:dyDescent="0.25"/>
    <row r="45489" ht="15" hidden="1" customHeight="1" x14ac:dyDescent="0.25"/>
    <row r="45490" ht="15" hidden="1" customHeight="1" x14ac:dyDescent="0.25"/>
    <row r="45491" ht="15" hidden="1" customHeight="1" x14ac:dyDescent="0.25"/>
    <row r="45492" ht="15" hidden="1" customHeight="1" x14ac:dyDescent="0.25"/>
    <row r="45493" ht="15" hidden="1" customHeight="1" x14ac:dyDescent="0.25"/>
    <row r="45494" ht="15" hidden="1" customHeight="1" x14ac:dyDescent="0.25"/>
    <row r="45495" ht="15" hidden="1" customHeight="1" x14ac:dyDescent="0.25"/>
    <row r="45496" ht="15" hidden="1" customHeight="1" x14ac:dyDescent="0.25"/>
    <row r="45497" ht="15" hidden="1" customHeight="1" x14ac:dyDescent="0.25"/>
    <row r="45498" ht="15" hidden="1" customHeight="1" x14ac:dyDescent="0.25"/>
    <row r="45499" ht="15" hidden="1" customHeight="1" x14ac:dyDescent="0.25"/>
    <row r="45500" ht="15" hidden="1" customHeight="1" x14ac:dyDescent="0.25"/>
    <row r="45501" ht="15" hidden="1" customHeight="1" x14ac:dyDescent="0.25"/>
    <row r="45502" ht="15" hidden="1" customHeight="1" x14ac:dyDescent="0.25"/>
    <row r="45503" ht="15" hidden="1" customHeight="1" x14ac:dyDescent="0.25"/>
    <row r="45504" ht="15" hidden="1" customHeight="1" x14ac:dyDescent="0.25"/>
    <row r="45505" ht="15" hidden="1" customHeight="1" x14ac:dyDescent="0.25"/>
    <row r="45506" ht="15" hidden="1" customHeight="1" x14ac:dyDescent="0.25"/>
    <row r="45507" ht="15" hidden="1" customHeight="1" x14ac:dyDescent="0.25"/>
    <row r="45508" ht="15" hidden="1" customHeight="1" x14ac:dyDescent="0.25"/>
    <row r="45509" ht="15" hidden="1" customHeight="1" x14ac:dyDescent="0.25"/>
    <row r="45510" ht="15" hidden="1" customHeight="1" x14ac:dyDescent="0.25"/>
    <row r="45511" ht="15" hidden="1" customHeight="1" x14ac:dyDescent="0.25"/>
    <row r="45512" ht="15" hidden="1" customHeight="1" x14ac:dyDescent="0.25"/>
    <row r="45513" ht="15" hidden="1" customHeight="1" x14ac:dyDescent="0.25"/>
    <row r="45514" ht="15" hidden="1" customHeight="1" x14ac:dyDescent="0.25"/>
    <row r="45515" ht="15" hidden="1" customHeight="1" x14ac:dyDescent="0.25"/>
    <row r="45516" ht="15" hidden="1" customHeight="1" x14ac:dyDescent="0.25"/>
    <row r="45517" ht="15" hidden="1" customHeight="1" x14ac:dyDescent="0.25"/>
    <row r="45518" ht="15" hidden="1" customHeight="1" x14ac:dyDescent="0.25"/>
    <row r="45519" ht="15" hidden="1" customHeight="1" x14ac:dyDescent="0.25"/>
    <row r="45520" ht="15" hidden="1" customHeight="1" x14ac:dyDescent="0.25"/>
    <row r="45521" ht="15" hidden="1" customHeight="1" x14ac:dyDescent="0.25"/>
    <row r="45522" ht="15" hidden="1" customHeight="1" x14ac:dyDescent="0.25"/>
    <row r="45523" ht="15" hidden="1" customHeight="1" x14ac:dyDescent="0.25"/>
    <row r="45524" ht="15" hidden="1" customHeight="1" x14ac:dyDescent="0.25"/>
    <row r="45525" ht="15" hidden="1" customHeight="1" x14ac:dyDescent="0.25"/>
    <row r="45526" ht="15" hidden="1" customHeight="1" x14ac:dyDescent="0.25"/>
    <row r="45527" ht="15" hidden="1" customHeight="1" x14ac:dyDescent="0.25"/>
    <row r="45528" ht="15" hidden="1" customHeight="1" x14ac:dyDescent="0.25"/>
    <row r="45529" ht="15" hidden="1" customHeight="1" x14ac:dyDescent="0.25"/>
    <row r="45530" ht="15" hidden="1" customHeight="1" x14ac:dyDescent="0.25"/>
    <row r="45531" ht="15" hidden="1" customHeight="1" x14ac:dyDescent="0.25"/>
    <row r="45532" ht="15" hidden="1" customHeight="1" x14ac:dyDescent="0.25"/>
    <row r="45533" ht="15" hidden="1" customHeight="1" x14ac:dyDescent="0.25"/>
    <row r="45534" ht="15" hidden="1" customHeight="1" x14ac:dyDescent="0.25"/>
    <row r="45535" ht="15" hidden="1" customHeight="1" x14ac:dyDescent="0.25"/>
    <row r="45536" ht="15" hidden="1" customHeight="1" x14ac:dyDescent="0.25"/>
    <row r="45537" ht="15" hidden="1" customHeight="1" x14ac:dyDescent="0.25"/>
    <row r="45538" ht="15" hidden="1" customHeight="1" x14ac:dyDescent="0.25"/>
    <row r="45539" ht="15" hidden="1" customHeight="1" x14ac:dyDescent="0.25"/>
    <row r="45540" ht="15" hidden="1" customHeight="1" x14ac:dyDescent="0.25"/>
    <row r="45541" ht="15" hidden="1" customHeight="1" x14ac:dyDescent="0.25"/>
    <row r="45542" ht="15" hidden="1" customHeight="1" x14ac:dyDescent="0.25"/>
    <row r="45543" ht="15" hidden="1" customHeight="1" x14ac:dyDescent="0.25"/>
    <row r="45544" ht="15" hidden="1" customHeight="1" x14ac:dyDescent="0.25"/>
    <row r="45545" ht="15" hidden="1" customHeight="1" x14ac:dyDescent="0.25"/>
    <row r="45546" ht="15" hidden="1" customHeight="1" x14ac:dyDescent="0.25"/>
    <row r="45547" ht="15" hidden="1" customHeight="1" x14ac:dyDescent="0.25"/>
    <row r="45548" ht="15" hidden="1" customHeight="1" x14ac:dyDescent="0.25"/>
    <row r="45549" ht="15" hidden="1" customHeight="1" x14ac:dyDescent="0.25"/>
    <row r="45550" ht="15" hidden="1" customHeight="1" x14ac:dyDescent="0.25"/>
    <row r="45551" ht="15" hidden="1" customHeight="1" x14ac:dyDescent="0.25"/>
    <row r="45552" ht="15" hidden="1" customHeight="1" x14ac:dyDescent="0.25"/>
    <row r="45553" ht="15" hidden="1" customHeight="1" x14ac:dyDescent="0.25"/>
    <row r="45554" ht="15" hidden="1" customHeight="1" x14ac:dyDescent="0.25"/>
    <row r="45555" ht="15" hidden="1" customHeight="1" x14ac:dyDescent="0.25"/>
    <row r="45556" ht="15" hidden="1" customHeight="1" x14ac:dyDescent="0.25"/>
    <row r="45557" ht="15" hidden="1" customHeight="1" x14ac:dyDescent="0.25"/>
    <row r="45558" ht="15" hidden="1" customHeight="1" x14ac:dyDescent="0.25"/>
    <row r="45559" ht="15" hidden="1" customHeight="1" x14ac:dyDescent="0.25"/>
    <row r="45560" ht="15" hidden="1" customHeight="1" x14ac:dyDescent="0.25"/>
    <row r="45561" ht="15" hidden="1" customHeight="1" x14ac:dyDescent="0.25"/>
    <row r="45562" ht="15" hidden="1" customHeight="1" x14ac:dyDescent="0.25"/>
    <row r="45563" ht="15" hidden="1" customHeight="1" x14ac:dyDescent="0.25"/>
    <row r="45564" ht="15" hidden="1" customHeight="1" x14ac:dyDescent="0.25"/>
    <row r="45565" ht="15" hidden="1" customHeight="1" x14ac:dyDescent="0.25"/>
    <row r="45566" ht="15" hidden="1" customHeight="1" x14ac:dyDescent="0.25"/>
    <row r="45567" ht="15" hidden="1" customHeight="1" x14ac:dyDescent="0.25"/>
    <row r="45568" ht="15" hidden="1" customHeight="1" x14ac:dyDescent="0.25"/>
    <row r="45569" ht="15" hidden="1" customHeight="1" x14ac:dyDescent="0.25"/>
    <row r="45570" ht="15" hidden="1" customHeight="1" x14ac:dyDescent="0.25"/>
    <row r="45571" ht="15" hidden="1" customHeight="1" x14ac:dyDescent="0.25"/>
    <row r="45572" ht="15" hidden="1" customHeight="1" x14ac:dyDescent="0.25"/>
    <row r="45573" ht="15" hidden="1" customHeight="1" x14ac:dyDescent="0.25"/>
    <row r="45574" ht="15" hidden="1" customHeight="1" x14ac:dyDescent="0.25"/>
    <row r="45575" ht="15" hidden="1" customHeight="1" x14ac:dyDescent="0.25"/>
    <row r="45576" ht="15" hidden="1" customHeight="1" x14ac:dyDescent="0.25"/>
    <row r="45577" ht="15" hidden="1" customHeight="1" x14ac:dyDescent="0.25"/>
    <row r="45578" ht="15" hidden="1" customHeight="1" x14ac:dyDescent="0.25"/>
    <row r="45579" ht="15" hidden="1" customHeight="1" x14ac:dyDescent="0.25"/>
    <row r="45580" ht="15" hidden="1" customHeight="1" x14ac:dyDescent="0.25"/>
    <row r="45581" ht="15" hidden="1" customHeight="1" x14ac:dyDescent="0.25"/>
    <row r="45582" ht="15" hidden="1" customHeight="1" x14ac:dyDescent="0.25"/>
    <row r="45583" ht="15" hidden="1" customHeight="1" x14ac:dyDescent="0.25"/>
    <row r="45584" ht="15" hidden="1" customHeight="1" x14ac:dyDescent="0.25"/>
    <row r="45585" ht="15" hidden="1" customHeight="1" x14ac:dyDescent="0.25"/>
    <row r="45586" ht="15" hidden="1" customHeight="1" x14ac:dyDescent="0.25"/>
    <row r="45587" ht="15" hidden="1" customHeight="1" x14ac:dyDescent="0.25"/>
    <row r="45588" ht="15" hidden="1" customHeight="1" x14ac:dyDescent="0.25"/>
    <row r="45589" ht="15" hidden="1" customHeight="1" x14ac:dyDescent="0.25"/>
    <row r="45590" ht="15" hidden="1" customHeight="1" x14ac:dyDescent="0.25"/>
    <row r="45591" ht="15" hidden="1" customHeight="1" x14ac:dyDescent="0.25"/>
    <row r="45592" ht="15" hidden="1" customHeight="1" x14ac:dyDescent="0.25"/>
    <row r="45593" ht="15" hidden="1" customHeight="1" x14ac:dyDescent="0.25"/>
    <row r="45594" ht="15" hidden="1" customHeight="1" x14ac:dyDescent="0.25"/>
    <row r="45595" ht="15" hidden="1" customHeight="1" x14ac:dyDescent="0.25"/>
    <row r="45596" ht="15" hidden="1" customHeight="1" x14ac:dyDescent="0.25"/>
    <row r="45597" ht="15" hidden="1" customHeight="1" x14ac:dyDescent="0.25"/>
    <row r="45598" ht="15" hidden="1" customHeight="1" x14ac:dyDescent="0.25"/>
    <row r="45599" ht="15" hidden="1" customHeight="1" x14ac:dyDescent="0.25"/>
    <row r="45600" ht="15" hidden="1" customHeight="1" x14ac:dyDescent="0.25"/>
    <row r="45601" ht="15" hidden="1" customHeight="1" x14ac:dyDescent="0.25"/>
    <row r="45602" ht="15" hidden="1" customHeight="1" x14ac:dyDescent="0.25"/>
    <row r="45603" ht="15" hidden="1" customHeight="1" x14ac:dyDescent="0.25"/>
    <row r="45604" ht="15" hidden="1" customHeight="1" x14ac:dyDescent="0.25"/>
    <row r="45605" ht="15" hidden="1" customHeight="1" x14ac:dyDescent="0.25"/>
    <row r="45606" ht="15" hidden="1" customHeight="1" x14ac:dyDescent="0.25"/>
    <row r="45607" ht="15" hidden="1" customHeight="1" x14ac:dyDescent="0.25"/>
    <row r="45608" ht="15" hidden="1" customHeight="1" x14ac:dyDescent="0.25"/>
    <row r="45609" ht="15" hidden="1" customHeight="1" x14ac:dyDescent="0.25"/>
    <row r="45610" ht="15" hidden="1" customHeight="1" x14ac:dyDescent="0.25"/>
    <row r="45611" ht="15" hidden="1" customHeight="1" x14ac:dyDescent="0.25"/>
    <row r="45612" ht="15" hidden="1" customHeight="1" x14ac:dyDescent="0.25"/>
    <row r="45613" ht="15" hidden="1" customHeight="1" x14ac:dyDescent="0.25"/>
    <row r="45614" ht="15" hidden="1" customHeight="1" x14ac:dyDescent="0.25"/>
    <row r="45615" ht="15" hidden="1" customHeight="1" x14ac:dyDescent="0.25"/>
    <row r="45616" ht="15" hidden="1" customHeight="1" x14ac:dyDescent="0.25"/>
    <row r="45617" ht="15" hidden="1" customHeight="1" x14ac:dyDescent="0.25"/>
    <row r="45618" ht="15" hidden="1" customHeight="1" x14ac:dyDescent="0.25"/>
    <row r="45619" ht="15" hidden="1" customHeight="1" x14ac:dyDescent="0.25"/>
    <row r="45620" ht="15" hidden="1" customHeight="1" x14ac:dyDescent="0.25"/>
    <row r="45621" ht="15" hidden="1" customHeight="1" x14ac:dyDescent="0.25"/>
    <row r="45622" ht="15" hidden="1" customHeight="1" x14ac:dyDescent="0.25"/>
    <row r="45623" ht="15" hidden="1" customHeight="1" x14ac:dyDescent="0.25"/>
    <row r="45624" ht="15" hidden="1" customHeight="1" x14ac:dyDescent="0.25"/>
    <row r="45625" ht="15" hidden="1" customHeight="1" x14ac:dyDescent="0.25"/>
    <row r="45626" ht="15" hidden="1" customHeight="1" x14ac:dyDescent="0.25"/>
    <row r="45627" ht="15" hidden="1" customHeight="1" x14ac:dyDescent="0.25"/>
    <row r="45628" ht="15" hidden="1" customHeight="1" x14ac:dyDescent="0.25"/>
    <row r="45629" ht="15" hidden="1" customHeight="1" x14ac:dyDescent="0.25"/>
    <row r="45630" ht="15" hidden="1" customHeight="1" x14ac:dyDescent="0.25"/>
    <row r="45631" ht="15" hidden="1" customHeight="1" x14ac:dyDescent="0.25"/>
    <row r="45632" ht="15" hidden="1" customHeight="1" x14ac:dyDescent="0.25"/>
    <row r="45633" ht="15" hidden="1" customHeight="1" x14ac:dyDescent="0.25"/>
    <row r="45634" ht="15" hidden="1" customHeight="1" x14ac:dyDescent="0.25"/>
    <row r="45635" ht="15" hidden="1" customHeight="1" x14ac:dyDescent="0.25"/>
    <row r="45636" ht="15" hidden="1" customHeight="1" x14ac:dyDescent="0.25"/>
    <row r="45637" ht="15" hidden="1" customHeight="1" x14ac:dyDescent="0.25"/>
    <row r="45638" ht="15" hidden="1" customHeight="1" x14ac:dyDescent="0.25"/>
    <row r="45639" ht="15" hidden="1" customHeight="1" x14ac:dyDescent="0.25"/>
    <row r="45640" ht="15" hidden="1" customHeight="1" x14ac:dyDescent="0.25"/>
    <row r="45641" ht="15" hidden="1" customHeight="1" x14ac:dyDescent="0.25"/>
    <row r="45642" ht="15" hidden="1" customHeight="1" x14ac:dyDescent="0.25"/>
    <row r="45643" ht="15" hidden="1" customHeight="1" x14ac:dyDescent="0.25"/>
    <row r="45644" ht="15" hidden="1" customHeight="1" x14ac:dyDescent="0.25"/>
    <row r="45645" ht="15" hidden="1" customHeight="1" x14ac:dyDescent="0.25"/>
    <row r="45646" ht="15" hidden="1" customHeight="1" x14ac:dyDescent="0.25"/>
    <row r="45647" ht="15" hidden="1" customHeight="1" x14ac:dyDescent="0.25"/>
    <row r="45648" ht="15" hidden="1" customHeight="1" x14ac:dyDescent="0.25"/>
    <row r="45649" ht="15" hidden="1" customHeight="1" x14ac:dyDescent="0.25"/>
    <row r="45650" ht="15" hidden="1" customHeight="1" x14ac:dyDescent="0.25"/>
    <row r="45651" ht="15" hidden="1" customHeight="1" x14ac:dyDescent="0.25"/>
    <row r="45652" ht="15" hidden="1" customHeight="1" x14ac:dyDescent="0.25"/>
    <row r="45653" ht="15" hidden="1" customHeight="1" x14ac:dyDescent="0.25"/>
    <row r="45654" ht="15" hidden="1" customHeight="1" x14ac:dyDescent="0.25"/>
    <row r="45655" ht="15" hidden="1" customHeight="1" x14ac:dyDescent="0.25"/>
    <row r="45656" ht="15" hidden="1" customHeight="1" x14ac:dyDescent="0.25"/>
    <row r="45657" ht="15" hidden="1" customHeight="1" x14ac:dyDescent="0.25"/>
    <row r="45658" ht="15" hidden="1" customHeight="1" x14ac:dyDescent="0.25"/>
    <row r="45659" ht="15" hidden="1" customHeight="1" x14ac:dyDescent="0.25"/>
    <row r="45660" ht="15" hidden="1" customHeight="1" x14ac:dyDescent="0.25"/>
    <row r="45661" ht="15" hidden="1" customHeight="1" x14ac:dyDescent="0.25"/>
    <row r="45662" ht="15" hidden="1" customHeight="1" x14ac:dyDescent="0.25"/>
    <row r="45663" ht="15" hidden="1" customHeight="1" x14ac:dyDescent="0.25"/>
    <row r="45664" ht="15" hidden="1" customHeight="1" x14ac:dyDescent="0.25"/>
    <row r="45665" ht="15" hidden="1" customHeight="1" x14ac:dyDescent="0.25"/>
    <row r="45666" ht="15" hidden="1" customHeight="1" x14ac:dyDescent="0.25"/>
    <row r="45667" ht="15" hidden="1" customHeight="1" x14ac:dyDescent="0.25"/>
    <row r="45668" ht="15" hidden="1" customHeight="1" x14ac:dyDescent="0.25"/>
    <row r="45669" ht="15" hidden="1" customHeight="1" x14ac:dyDescent="0.25"/>
    <row r="45670" ht="15" hidden="1" customHeight="1" x14ac:dyDescent="0.25"/>
    <row r="45671" ht="15" hidden="1" customHeight="1" x14ac:dyDescent="0.25"/>
    <row r="45672" ht="15" hidden="1" customHeight="1" x14ac:dyDescent="0.25"/>
    <row r="45673" ht="15" hidden="1" customHeight="1" x14ac:dyDescent="0.25"/>
    <row r="45674" ht="15" hidden="1" customHeight="1" x14ac:dyDescent="0.25"/>
    <row r="45675" ht="15" hidden="1" customHeight="1" x14ac:dyDescent="0.25"/>
    <row r="45676" ht="15" hidden="1" customHeight="1" x14ac:dyDescent="0.25"/>
    <row r="45677" ht="15" hidden="1" customHeight="1" x14ac:dyDescent="0.25"/>
    <row r="45678" ht="15" hidden="1" customHeight="1" x14ac:dyDescent="0.25"/>
    <row r="45679" ht="15" hidden="1" customHeight="1" x14ac:dyDescent="0.25"/>
    <row r="45680" ht="15" hidden="1" customHeight="1" x14ac:dyDescent="0.25"/>
    <row r="45681" ht="15" hidden="1" customHeight="1" x14ac:dyDescent="0.25"/>
    <row r="45682" ht="15" hidden="1" customHeight="1" x14ac:dyDescent="0.25"/>
    <row r="45683" ht="15" hidden="1" customHeight="1" x14ac:dyDescent="0.25"/>
    <row r="45684" ht="15" hidden="1" customHeight="1" x14ac:dyDescent="0.25"/>
    <row r="45685" ht="15" hidden="1" customHeight="1" x14ac:dyDescent="0.25"/>
    <row r="45686" ht="15" hidden="1" customHeight="1" x14ac:dyDescent="0.25"/>
    <row r="45687" ht="15" hidden="1" customHeight="1" x14ac:dyDescent="0.25"/>
    <row r="45688" ht="15" hidden="1" customHeight="1" x14ac:dyDescent="0.25"/>
    <row r="45689" ht="15" hidden="1" customHeight="1" x14ac:dyDescent="0.25"/>
    <row r="45690" ht="15" hidden="1" customHeight="1" x14ac:dyDescent="0.25"/>
    <row r="45691" ht="15" hidden="1" customHeight="1" x14ac:dyDescent="0.25"/>
    <row r="45692" ht="15" hidden="1" customHeight="1" x14ac:dyDescent="0.25"/>
    <row r="45693" ht="15" hidden="1" customHeight="1" x14ac:dyDescent="0.25"/>
    <row r="45694" ht="15" hidden="1" customHeight="1" x14ac:dyDescent="0.25"/>
    <row r="45695" ht="15" hidden="1" customHeight="1" x14ac:dyDescent="0.25"/>
    <row r="45696" ht="15" hidden="1" customHeight="1" x14ac:dyDescent="0.25"/>
    <row r="45697" ht="15" hidden="1" customHeight="1" x14ac:dyDescent="0.25"/>
    <row r="45698" ht="15" hidden="1" customHeight="1" x14ac:dyDescent="0.25"/>
    <row r="45699" ht="15" hidden="1" customHeight="1" x14ac:dyDescent="0.25"/>
    <row r="45700" ht="15" hidden="1" customHeight="1" x14ac:dyDescent="0.25"/>
    <row r="45701" ht="15" hidden="1" customHeight="1" x14ac:dyDescent="0.25"/>
    <row r="45702" ht="15" hidden="1" customHeight="1" x14ac:dyDescent="0.25"/>
    <row r="45703" ht="15" hidden="1" customHeight="1" x14ac:dyDescent="0.25"/>
    <row r="45704" ht="15" hidden="1" customHeight="1" x14ac:dyDescent="0.25"/>
    <row r="45705" ht="15" hidden="1" customHeight="1" x14ac:dyDescent="0.25"/>
    <row r="45706" ht="15" hidden="1" customHeight="1" x14ac:dyDescent="0.25"/>
    <row r="45707" ht="15" hidden="1" customHeight="1" x14ac:dyDescent="0.25"/>
    <row r="45708" ht="15" hidden="1" customHeight="1" x14ac:dyDescent="0.25"/>
    <row r="45709" ht="15" hidden="1" customHeight="1" x14ac:dyDescent="0.25"/>
    <row r="45710" ht="15" hidden="1" customHeight="1" x14ac:dyDescent="0.25"/>
    <row r="45711" ht="15" hidden="1" customHeight="1" x14ac:dyDescent="0.25"/>
    <row r="45712" ht="15" hidden="1" customHeight="1" x14ac:dyDescent="0.25"/>
    <row r="45713" ht="15" hidden="1" customHeight="1" x14ac:dyDescent="0.25"/>
    <row r="45714" ht="15" hidden="1" customHeight="1" x14ac:dyDescent="0.25"/>
    <row r="45715" ht="15" hidden="1" customHeight="1" x14ac:dyDescent="0.25"/>
    <row r="45716" ht="15" hidden="1" customHeight="1" x14ac:dyDescent="0.25"/>
    <row r="45717" ht="15" hidden="1" customHeight="1" x14ac:dyDescent="0.25"/>
    <row r="45718" ht="15" hidden="1" customHeight="1" x14ac:dyDescent="0.25"/>
    <row r="45719" ht="15" hidden="1" customHeight="1" x14ac:dyDescent="0.25"/>
    <row r="45720" ht="15" hidden="1" customHeight="1" x14ac:dyDescent="0.25"/>
    <row r="45721" ht="15" hidden="1" customHeight="1" x14ac:dyDescent="0.25"/>
    <row r="45722" ht="15" hidden="1" customHeight="1" x14ac:dyDescent="0.25"/>
    <row r="45723" ht="15" hidden="1" customHeight="1" x14ac:dyDescent="0.25"/>
    <row r="45724" ht="15" hidden="1" customHeight="1" x14ac:dyDescent="0.25"/>
    <row r="45725" ht="15" hidden="1" customHeight="1" x14ac:dyDescent="0.25"/>
    <row r="45726" ht="15" hidden="1" customHeight="1" x14ac:dyDescent="0.25"/>
    <row r="45727" ht="15" hidden="1" customHeight="1" x14ac:dyDescent="0.25"/>
    <row r="45728" ht="15" hidden="1" customHeight="1" x14ac:dyDescent="0.25"/>
    <row r="45729" ht="15" hidden="1" customHeight="1" x14ac:dyDescent="0.25"/>
    <row r="45730" ht="15" hidden="1" customHeight="1" x14ac:dyDescent="0.25"/>
    <row r="45731" ht="15" hidden="1" customHeight="1" x14ac:dyDescent="0.25"/>
    <row r="45732" ht="15" hidden="1" customHeight="1" x14ac:dyDescent="0.25"/>
    <row r="45733" ht="15" hidden="1" customHeight="1" x14ac:dyDescent="0.25"/>
    <row r="45734" ht="15" hidden="1" customHeight="1" x14ac:dyDescent="0.25"/>
    <row r="45735" ht="15" hidden="1" customHeight="1" x14ac:dyDescent="0.25"/>
    <row r="45736" ht="15" hidden="1" customHeight="1" x14ac:dyDescent="0.25"/>
    <row r="45737" ht="15" hidden="1" customHeight="1" x14ac:dyDescent="0.25"/>
    <row r="45738" ht="15" hidden="1" customHeight="1" x14ac:dyDescent="0.25"/>
    <row r="45739" ht="15" hidden="1" customHeight="1" x14ac:dyDescent="0.25"/>
    <row r="45740" ht="15" hidden="1" customHeight="1" x14ac:dyDescent="0.25"/>
    <row r="45741" ht="15" hidden="1" customHeight="1" x14ac:dyDescent="0.25"/>
    <row r="45742" ht="15" hidden="1" customHeight="1" x14ac:dyDescent="0.25"/>
    <row r="45743" ht="15" hidden="1" customHeight="1" x14ac:dyDescent="0.25"/>
    <row r="45744" ht="15" hidden="1" customHeight="1" x14ac:dyDescent="0.25"/>
    <row r="45745" ht="15" hidden="1" customHeight="1" x14ac:dyDescent="0.25"/>
    <row r="45746" ht="15" hidden="1" customHeight="1" x14ac:dyDescent="0.25"/>
    <row r="45747" ht="15" hidden="1" customHeight="1" x14ac:dyDescent="0.25"/>
    <row r="45748" ht="15" hidden="1" customHeight="1" x14ac:dyDescent="0.25"/>
    <row r="45749" ht="15" hidden="1" customHeight="1" x14ac:dyDescent="0.25"/>
    <row r="45750" ht="15" hidden="1" customHeight="1" x14ac:dyDescent="0.25"/>
    <row r="45751" ht="15" hidden="1" customHeight="1" x14ac:dyDescent="0.25"/>
    <row r="45752" ht="15" hidden="1" customHeight="1" x14ac:dyDescent="0.25"/>
    <row r="45753" ht="15" hidden="1" customHeight="1" x14ac:dyDescent="0.25"/>
    <row r="45754" ht="15" hidden="1" customHeight="1" x14ac:dyDescent="0.25"/>
    <row r="45755" ht="15" hidden="1" customHeight="1" x14ac:dyDescent="0.25"/>
    <row r="45756" ht="15" hidden="1" customHeight="1" x14ac:dyDescent="0.25"/>
    <row r="45757" ht="15" hidden="1" customHeight="1" x14ac:dyDescent="0.25"/>
    <row r="45758" ht="15" hidden="1" customHeight="1" x14ac:dyDescent="0.25"/>
    <row r="45759" ht="15" hidden="1" customHeight="1" x14ac:dyDescent="0.25"/>
    <row r="45760" ht="15" hidden="1" customHeight="1" x14ac:dyDescent="0.25"/>
    <row r="45761" ht="15" hidden="1" customHeight="1" x14ac:dyDescent="0.25"/>
    <row r="45762" ht="15" hidden="1" customHeight="1" x14ac:dyDescent="0.25"/>
    <row r="45763" ht="15" hidden="1" customHeight="1" x14ac:dyDescent="0.25"/>
    <row r="45764" ht="15" hidden="1" customHeight="1" x14ac:dyDescent="0.25"/>
    <row r="45765" ht="15" hidden="1" customHeight="1" x14ac:dyDescent="0.25"/>
    <row r="45766" ht="15" hidden="1" customHeight="1" x14ac:dyDescent="0.25"/>
    <row r="45767" ht="15" hidden="1" customHeight="1" x14ac:dyDescent="0.25"/>
    <row r="45768" ht="15" hidden="1" customHeight="1" x14ac:dyDescent="0.25"/>
    <row r="45769" ht="15" hidden="1" customHeight="1" x14ac:dyDescent="0.25"/>
    <row r="45770" ht="15" hidden="1" customHeight="1" x14ac:dyDescent="0.25"/>
    <row r="45771" ht="15" hidden="1" customHeight="1" x14ac:dyDescent="0.25"/>
    <row r="45772" ht="15" hidden="1" customHeight="1" x14ac:dyDescent="0.25"/>
    <row r="45773" ht="15" hidden="1" customHeight="1" x14ac:dyDescent="0.25"/>
    <row r="45774" ht="15" hidden="1" customHeight="1" x14ac:dyDescent="0.25"/>
    <row r="45775" ht="15" hidden="1" customHeight="1" x14ac:dyDescent="0.25"/>
    <row r="45776" ht="15" hidden="1" customHeight="1" x14ac:dyDescent="0.25"/>
    <row r="45777" ht="15" hidden="1" customHeight="1" x14ac:dyDescent="0.25"/>
    <row r="45778" ht="15" hidden="1" customHeight="1" x14ac:dyDescent="0.25"/>
    <row r="45779" ht="15" hidden="1" customHeight="1" x14ac:dyDescent="0.25"/>
    <row r="45780" ht="15" hidden="1" customHeight="1" x14ac:dyDescent="0.25"/>
    <row r="45781" ht="15" hidden="1" customHeight="1" x14ac:dyDescent="0.25"/>
    <row r="45782" ht="15" hidden="1" customHeight="1" x14ac:dyDescent="0.25"/>
    <row r="45783" ht="15" hidden="1" customHeight="1" x14ac:dyDescent="0.25"/>
    <row r="45784" ht="15" hidden="1" customHeight="1" x14ac:dyDescent="0.25"/>
    <row r="45785" ht="15" hidden="1" customHeight="1" x14ac:dyDescent="0.25"/>
    <row r="45786" ht="15" hidden="1" customHeight="1" x14ac:dyDescent="0.25"/>
    <row r="45787" ht="15" hidden="1" customHeight="1" x14ac:dyDescent="0.25"/>
    <row r="45788" ht="15" hidden="1" customHeight="1" x14ac:dyDescent="0.25"/>
    <row r="45789" ht="15" hidden="1" customHeight="1" x14ac:dyDescent="0.25"/>
    <row r="45790" ht="15" hidden="1" customHeight="1" x14ac:dyDescent="0.25"/>
    <row r="45791" ht="15" hidden="1" customHeight="1" x14ac:dyDescent="0.25"/>
    <row r="45792" ht="15" hidden="1" customHeight="1" x14ac:dyDescent="0.25"/>
    <row r="45793" ht="15" hidden="1" customHeight="1" x14ac:dyDescent="0.25"/>
    <row r="45794" ht="15" hidden="1" customHeight="1" x14ac:dyDescent="0.25"/>
    <row r="45795" ht="15" hidden="1" customHeight="1" x14ac:dyDescent="0.25"/>
    <row r="45796" ht="15" hidden="1" customHeight="1" x14ac:dyDescent="0.25"/>
    <row r="45797" ht="15" hidden="1" customHeight="1" x14ac:dyDescent="0.25"/>
    <row r="45798" ht="15" hidden="1" customHeight="1" x14ac:dyDescent="0.25"/>
    <row r="45799" ht="15" hidden="1" customHeight="1" x14ac:dyDescent="0.25"/>
    <row r="45800" ht="15" hidden="1" customHeight="1" x14ac:dyDescent="0.25"/>
    <row r="45801" ht="15" hidden="1" customHeight="1" x14ac:dyDescent="0.25"/>
    <row r="45802" ht="15" hidden="1" customHeight="1" x14ac:dyDescent="0.25"/>
    <row r="45803" ht="15" hidden="1" customHeight="1" x14ac:dyDescent="0.25"/>
    <row r="45804" ht="15" hidden="1" customHeight="1" x14ac:dyDescent="0.25"/>
    <row r="45805" ht="15" hidden="1" customHeight="1" x14ac:dyDescent="0.25"/>
    <row r="45806" ht="15" hidden="1" customHeight="1" x14ac:dyDescent="0.25"/>
    <row r="45807" ht="15" hidden="1" customHeight="1" x14ac:dyDescent="0.25"/>
    <row r="45808" ht="15" hidden="1" customHeight="1" x14ac:dyDescent="0.25"/>
    <row r="45809" ht="15" hidden="1" customHeight="1" x14ac:dyDescent="0.25"/>
    <row r="45810" ht="15" hidden="1" customHeight="1" x14ac:dyDescent="0.25"/>
    <row r="45811" ht="15" hidden="1" customHeight="1" x14ac:dyDescent="0.25"/>
    <row r="45812" ht="15" hidden="1" customHeight="1" x14ac:dyDescent="0.25"/>
    <row r="45813" ht="15" hidden="1" customHeight="1" x14ac:dyDescent="0.25"/>
    <row r="45814" ht="15" hidden="1" customHeight="1" x14ac:dyDescent="0.25"/>
    <row r="45815" ht="15" hidden="1" customHeight="1" x14ac:dyDescent="0.25"/>
    <row r="45816" ht="15" hidden="1" customHeight="1" x14ac:dyDescent="0.25"/>
    <row r="45817" ht="15" hidden="1" customHeight="1" x14ac:dyDescent="0.25"/>
    <row r="45818" ht="15" hidden="1" customHeight="1" x14ac:dyDescent="0.25"/>
    <row r="45819" ht="15" hidden="1" customHeight="1" x14ac:dyDescent="0.25"/>
    <row r="45820" ht="15" hidden="1" customHeight="1" x14ac:dyDescent="0.25"/>
    <row r="45821" ht="15" hidden="1" customHeight="1" x14ac:dyDescent="0.25"/>
    <row r="45822" ht="15" hidden="1" customHeight="1" x14ac:dyDescent="0.25"/>
    <row r="45823" ht="15" hidden="1" customHeight="1" x14ac:dyDescent="0.25"/>
    <row r="45824" ht="15" hidden="1" customHeight="1" x14ac:dyDescent="0.25"/>
    <row r="45825" ht="15" hidden="1" customHeight="1" x14ac:dyDescent="0.25"/>
    <row r="45826" ht="15" hidden="1" customHeight="1" x14ac:dyDescent="0.25"/>
    <row r="45827" ht="15" hidden="1" customHeight="1" x14ac:dyDescent="0.25"/>
    <row r="45828" ht="15" hidden="1" customHeight="1" x14ac:dyDescent="0.25"/>
    <row r="45829" ht="15" hidden="1" customHeight="1" x14ac:dyDescent="0.25"/>
    <row r="45830" ht="15" hidden="1" customHeight="1" x14ac:dyDescent="0.25"/>
    <row r="45831" ht="15" hidden="1" customHeight="1" x14ac:dyDescent="0.25"/>
    <row r="45832" ht="15" hidden="1" customHeight="1" x14ac:dyDescent="0.25"/>
    <row r="45833" ht="15" hidden="1" customHeight="1" x14ac:dyDescent="0.25"/>
    <row r="45834" ht="15" hidden="1" customHeight="1" x14ac:dyDescent="0.25"/>
    <row r="45835" ht="15" hidden="1" customHeight="1" x14ac:dyDescent="0.25"/>
    <row r="45836" ht="15" hidden="1" customHeight="1" x14ac:dyDescent="0.25"/>
    <row r="45837" ht="15" hidden="1" customHeight="1" x14ac:dyDescent="0.25"/>
    <row r="45838" ht="15" hidden="1" customHeight="1" x14ac:dyDescent="0.25"/>
    <row r="45839" ht="15" hidden="1" customHeight="1" x14ac:dyDescent="0.25"/>
    <row r="45840" ht="15" hidden="1" customHeight="1" x14ac:dyDescent="0.25"/>
    <row r="45841" ht="15" hidden="1" customHeight="1" x14ac:dyDescent="0.25"/>
    <row r="45842" ht="15" hidden="1" customHeight="1" x14ac:dyDescent="0.25"/>
    <row r="45843" ht="15" hidden="1" customHeight="1" x14ac:dyDescent="0.25"/>
    <row r="45844" ht="15" hidden="1" customHeight="1" x14ac:dyDescent="0.25"/>
    <row r="45845" ht="15" hidden="1" customHeight="1" x14ac:dyDescent="0.25"/>
    <row r="45846" ht="15" hidden="1" customHeight="1" x14ac:dyDescent="0.25"/>
    <row r="45847" ht="15" hidden="1" customHeight="1" x14ac:dyDescent="0.25"/>
    <row r="45848" ht="15" hidden="1" customHeight="1" x14ac:dyDescent="0.25"/>
    <row r="45849" ht="15" hidden="1" customHeight="1" x14ac:dyDescent="0.25"/>
    <row r="45850" ht="15" hidden="1" customHeight="1" x14ac:dyDescent="0.25"/>
    <row r="45851" ht="15" hidden="1" customHeight="1" x14ac:dyDescent="0.25"/>
    <row r="45852" ht="15" hidden="1" customHeight="1" x14ac:dyDescent="0.25"/>
    <row r="45853" ht="15" hidden="1" customHeight="1" x14ac:dyDescent="0.25"/>
    <row r="45854" ht="15" hidden="1" customHeight="1" x14ac:dyDescent="0.25"/>
    <row r="45855" ht="15" hidden="1" customHeight="1" x14ac:dyDescent="0.25"/>
    <row r="45856" ht="15" hidden="1" customHeight="1" x14ac:dyDescent="0.25"/>
    <row r="45857" ht="15" hidden="1" customHeight="1" x14ac:dyDescent="0.25"/>
    <row r="45858" ht="15" hidden="1" customHeight="1" x14ac:dyDescent="0.25"/>
    <row r="45859" ht="15" hidden="1" customHeight="1" x14ac:dyDescent="0.25"/>
    <row r="45860" ht="15" hidden="1" customHeight="1" x14ac:dyDescent="0.25"/>
    <row r="45861" ht="15" hidden="1" customHeight="1" x14ac:dyDescent="0.25"/>
    <row r="45862" ht="15" hidden="1" customHeight="1" x14ac:dyDescent="0.25"/>
    <row r="45863" ht="15" hidden="1" customHeight="1" x14ac:dyDescent="0.25"/>
    <row r="45864" ht="15" hidden="1" customHeight="1" x14ac:dyDescent="0.25"/>
    <row r="45865" ht="15" hidden="1" customHeight="1" x14ac:dyDescent="0.25"/>
    <row r="45866" ht="15" hidden="1" customHeight="1" x14ac:dyDescent="0.25"/>
    <row r="45867" ht="15" hidden="1" customHeight="1" x14ac:dyDescent="0.25"/>
    <row r="45868" ht="15" hidden="1" customHeight="1" x14ac:dyDescent="0.25"/>
    <row r="45869" ht="15" hidden="1" customHeight="1" x14ac:dyDescent="0.25"/>
    <row r="45870" ht="15" hidden="1" customHeight="1" x14ac:dyDescent="0.25"/>
    <row r="45871" ht="15" hidden="1" customHeight="1" x14ac:dyDescent="0.25"/>
    <row r="45872" ht="15" hidden="1" customHeight="1" x14ac:dyDescent="0.25"/>
    <row r="45873" ht="15" hidden="1" customHeight="1" x14ac:dyDescent="0.25"/>
    <row r="45874" ht="15" hidden="1" customHeight="1" x14ac:dyDescent="0.25"/>
    <row r="45875" ht="15" hidden="1" customHeight="1" x14ac:dyDescent="0.25"/>
    <row r="45876" ht="15" hidden="1" customHeight="1" x14ac:dyDescent="0.25"/>
    <row r="45877" ht="15" hidden="1" customHeight="1" x14ac:dyDescent="0.25"/>
    <row r="45878" ht="15" hidden="1" customHeight="1" x14ac:dyDescent="0.25"/>
    <row r="45879" ht="15" hidden="1" customHeight="1" x14ac:dyDescent="0.25"/>
    <row r="45880" ht="15" hidden="1" customHeight="1" x14ac:dyDescent="0.25"/>
    <row r="45881" ht="15" hidden="1" customHeight="1" x14ac:dyDescent="0.25"/>
    <row r="45882" ht="15" hidden="1" customHeight="1" x14ac:dyDescent="0.25"/>
    <row r="45883" ht="15" hidden="1" customHeight="1" x14ac:dyDescent="0.25"/>
    <row r="45884" ht="15" hidden="1" customHeight="1" x14ac:dyDescent="0.25"/>
    <row r="45885" ht="15" hidden="1" customHeight="1" x14ac:dyDescent="0.25"/>
    <row r="45886" ht="15" hidden="1" customHeight="1" x14ac:dyDescent="0.25"/>
    <row r="45887" ht="15" hidden="1" customHeight="1" x14ac:dyDescent="0.25"/>
    <row r="45888" ht="15" hidden="1" customHeight="1" x14ac:dyDescent="0.25"/>
    <row r="45889" ht="15" hidden="1" customHeight="1" x14ac:dyDescent="0.25"/>
    <row r="45890" ht="15" hidden="1" customHeight="1" x14ac:dyDescent="0.25"/>
    <row r="45891" ht="15" hidden="1" customHeight="1" x14ac:dyDescent="0.25"/>
    <row r="45892" ht="15" hidden="1" customHeight="1" x14ac:dyDescent="0.25"/>
    <row r="45893" ht="15" hidden="1" customHeight="1" x14ac:dyDescent="0.25"/>
    <row r="45894" ht="15" hidden="1" customHeight="1" x14ac:dyDescent="0.25"/>
    <row r="45895" ht="15" hidden="1" customHeight="1" x14ac:dyDescent="0.25"/>
    <row r="45896" ht="15" hidden="1" customHeight="1" x14ac:dyDescent="0.25"/>
    <row r="45897" ht="15" hidden="1" customHeight="1" x14ac:dyDescent="0.25"/>
    <row r="45898" ht="15" hidden="1" customHeight="1" x14ac:dyDescent="0.25"/>
    <row r="45899" ht="15" hidden="1" customHeight="1" x14ac:dyDescent="0.25"/>
    <row r="45900" ht="15" hidden="1" customHeight="1" x14ac:dyDescent="0.25"/>
    <row r="45901" ht="15" hidden="1" customHeight="1" x14ac:dyDescent="0.25"/>
    <row r="45902" ht="15" hidden="1" customHeight="1" x14ac:dyDescent="0.25"/>
    <row r="45903" ht="15" hidden="1" customHeight="1" x14ac:dyDescent="0.25"/>
    <row r="45904" ht="15" hidden="1" customHeight="1" x14ac:dyDescent="0.25"/>
    <row r="45905" ht="15" hidden="1" customHeight="1" x14ac:dyDescent="0.25"/>
    <row r="45906" ht="15" hidden="1" customHeight="1" x14ac:dyDescent="0.25"/>
    <row r="45907" ht="15" hidden="1" customHeight="1" x14ac:dyDescent="0.25"/>
    <row r="45908" ht="15" hidden="1" customHeight="1" x14ac:dyDescent="0.25"/>
    <row r="45909" ht="15" hidden="1" customHeight="1" x14ac:dyDescent="0.25"/>
    <row r="45910" ht="15" hidden="1" customHeight="1" x14ac:dyDescent="0.25"/>
    <row r="45911" ht="15" hidden="1" customHeight="1" x14ac:dyDescent="0.25"/>
    <row r="45912" ht="15" hidden="1" customHeight="1" x14ac:dyDescent="0.25"/>
    <row r="45913" ht="15" hidden="1" customHeight="1" x14ac:dyDescent="0.25"/>
    <row r="45914" ht="15" hidden="1" customHeight="1" x14ac:dyDescent="0.25"/>
    <row r="45915" ht="15" hidden="1" customHeight="1" x14ac:dyDescent="0.25"/>
    <row r="45916" ht="15" hidden="1" customHeight="1" x14ac:dyDescent="0.25"/>
    <row r="45917" ht="15" hidden="1" customHeight="1" x14ac:dyDescent="0.25"/>
    <row r="45918" ht="15" hidden="1" customHeight="1" x14ac:dyDescent="0.25"/>
    <row r="45919" ht="15" hidden="1" customHeight="1" x14ac:dyDescent="0.25"/>
    <row r="45920" ht="15" hidden="1" customHeight="1" x14ac:dyDescent="0.25"/>
    <row r="45921" ht="15" hidden="1" customHeight="1" x14ac:dyDescent="0.25"/>
    <row r="45922" ht="15" hidden="1" customHeight="1" x14ac:dyDescent="0.25"/>
    <row r="45923" ht="15" hidden="1" customHeight="1" x14ac:dyDescent="0.25"/>
    <row r="45924" ht="15" hidden="1" customHeight="1" x14ac:dyDescent="0.25"/>
    <row r="45925" ht="15" hidden="1" customHeight="1" x14ac:dyDescent="0.25"/>
    <row r="45926" ht="15" hidden="1" customHeight="1" x14ac:dyDescent="0.25"/>
    <row r="45927" ht="15" hidden="1" customHeight="1" x14ac:dyDescent="0.25"/>
    <row r="45928" ht="15" hidden="1" customHeight="1" x14ac:dyDescent="0.25"/>
    <row r="45929" ht="15" hidden="1" customHeight="1" x14ac:dyDescent="0.25"/>
    <row r="45930" ht="15" hidden="1" customHeight="1" x14ac:dyDescent="0.25"/>
    <row r="45931" ht="15" hidden="1" customHeight="1" x14ac:dyDescent="0.25"/>
    <row r="45932" ht="15" hidden="1" customHeight="1" x14ac:dyDescent="0.25"/>
    <row r="45933" ht="15" hidden="1" customHeight="1" x14ac:dyDescent="0.25"/>
    <row r="45934" ht="15" hidden="1" customHeight="1" x14ac:dyDescent="0.25"/>
    <row r="45935" ht="15" hidden="1" customHeight="1" x14ac:dyDescent="0.25"/>
    <row r="45936" ht="15" hidden="1" customHeight="1" x14ac:dyDescent="0.25"/>
    <row r="45937" ht="15" hidden="1" customHeight="1" x14ac:dyDescent="0.25"/>
    <row r="45938" ht="15" hidden="1" customHeight="1" x14ac:dyDescent="0.25"/>
    <row r="45939" ht="15" hidden="1" customHeight="1" x14ac:dyDescent="0.25"/>
    <row r="45940" ht="15" hidden="1" customHeight="1" x14ac:dyDescent="0.25"/>
    <row r="45941" ht="15" hidden="1" customHeight="1" x14ac:dyDescent="0.25"/>
    <row r="45942" ht="15" hidden="1" customHeight="1" x14ac:dyDescent="0.25"/>
    <row r="45943" ht="15" hidden="1" customHeight="1" x14ac:dyDescent="0.25"/>
    <row r="45944" ht="15" hidden="1" customHeight="1" x14ac:dyDescent="0.25"/>
    <row r="45945" ht="15" hidden="1" customHeight="1" x14ac:dyDescent="0.25"/>
    <row r="45946" ht="15" hidden="1" customHeight="1" x14ac:dyDescent="0.25"/>
    <row r="45947" ht="15" hidden="1" customHeight="1" x14ac:dyDescent="0.25"/>
    <row r="45948" ht="15" hidden="1" customHeight="1" x14ac:dyDescent="0.25"/>
    <row r="45949" ht="15" hidden="1" customHeight="1" x14ac:dyDescent="0.25"/>
    <row r="45950" ht="15" hidden="1" customHeight="1" x14ac:dyDescent="0.25"/>
    <row r="45951" ht="15" hidden="1" customHeight="1" x14ac:dyDescent="0.25"/>
    <row r="45952" ht="15" hidden="1" customHeight="1" x14ac:dyDescent="0.25"/>
    <row r="45953" ht="15" hidden="1" customHeight="1" x14ac:dyDescent="0.25"/>
    <row r="45954" ht="15" hidden="1" customHeight="1" x14ac:dyDescent="0.25"/>
    <row r="45955" ht="15" hidden="1" customHeight="1" x14ac:dyDescent="0.25"/>
    <row r="45956" ht="15" hidden="1" customHeight="1" x14ac:dyDescent="0.25"/>
    <row r="45957" ht="15" hidden="1" customHeight="1" x14ac:dyDescent="0.25"/>
    <row r="45958" ht="15" hidden="1" customHeight="1" x14ac:dyDescent="0.25"/>
    <row r="45959" ht="15" hidden="1" customHeight="1" x14ac:dyDescent="0.25"/>
    <row r="45960" ht="15" hidden="1" customHeight="1" x14ac:dyDescent="0.25"/>
    <row r="45961" ht="15" hidden="1" customHeight="1" x14ac:dyDescent="0.25"/>
    <row r="45962" ht="15" hidden="1" customHeight="1" x14ac:dyDescent="0.25"/>
    <row r="45963" ht="15" hidden="1" customHeight="1" x14ac:dyDescent="0.25"/>
    <row r="45964" ht="15" hidden="1" customHeight="1" x14ac:dyDescent="0.25"/>
    <row r="45965" ht="15" hidden="1" customHeight="1" x14ac:dyDescent="0.25"/>
    <row r="45966" ht="15" hidden="1" customHeight="1" x14ac:dyDescent="0.25"/>
    <row r="45967" ht="15" hidden="1" customHeight="1" x14ac:dyDescent="0.25"/>
    <row r="45968" ht="15" hidden="1" customHeight="1" x14ac:dyDescent="0.25"/>
    <row r="45969" ht="15" hidden="1" customHeight="1" x14ac:dyDescent="0.25"/>
    <row r="45970" ht="15" hidden="1" customHeight="1" x14ac:dyDescent="0.25"/>
    <row r="45971" ht="15" hidden="1" customHeight="1" x14ac:dyDescent="0.25"/>
    <row r="45972" ht="15" hidden="1" customHeight="1" x14ac:dyDescent="0.25"/>
    <row r="45973" ht="15" hidden="1" customHeight="1" x14ac:dyDescent="0.25"/>
    <row r="45974" ht="15" hidden="1" customHeight="1" x14ac:dyDescent="0.25"/>
    <row r="45975" ht="15" hidden="1" customHeight="1" x14ac:dyDescent="0.25"/>
    <row r="45976" ht="15" hidden="1" customHeight="1" x14ac:dyDescent="0.25"/>
    <row r="45977" ht="15" hidden="1" customHeight="1" x14ac:dyDescent="0.25"/>
    <row r="45978" ht="15" hidden="1" customHeight="1" x14ac:dyDescent="0.25"/>
    <row r="45979" ht="15" hidden="1" customHeight="1" x14ac:dyDescent="0.25"/>
    <row r="45980" ht="15" hidden="1" customHeight="1" x14ac:dyDescent="0.25"/>
    <row r="45981" ht="15" hidden="1" customHeight="1" x14ac:dyDescent="0.25"/>
    <row r="45982" ht="15" hidden="1" customHeight="1" x14ac:dyDescent="0.25"/>
    <row r="45983" ht="15" hidden="1" customHeight="1" x14ac:dyDescent="0.25"/>
    <row r="45984" ht="15" hidden="1" customHeight="1" x14ac:dyDescent="0.25"/>
    <row r="45985" ht="15" hidden="1" customHeight="1" x14ac:dyDescent="0.25"/>
    <row r="45986" ht="15" hidden="1" customHeight="1" x14ac:dyDescent="0.25"/>
    <row r="45987" ht="15" hidden="1" customHeight="1" x14ac:dyDescent="0.25"/>
    <row r="45988" ht="15" hidden="1" customHeight="1" x14ac:dyDescent="0.25"/>
    <row r="45989" ht="15" hidden="1" customHeight="1" x14ac:dyDescent="0.25"/>
    <row r="45990" ht="15" hidden="1" customHeight="1" x14ac:dyDescent="0.25"/>
    <row r="45991" ht="15" hidden="1" customHeight="1" x14ac:dyDescent="0.25"/>
    <row r="45992" ht="15" hidden="1" customHeight="1" x14ac:dyDescent="0.25"/>
    <row r="45993" ht="15" hidden="1" customHeight="1" x14ac:dyDescent="0.25"/>
    <row r="45994" ht="15" hidden="1" customHeight="1" x14ac:dyDescent="0.25"/>
    <row r="45995" ht="15" hidden="1" customHeight="1" x14ac:dyDescent="0.25"/>
    <row r="45996" ht="15" hidden="1" customHeight="1" x14ac:dyDescent="0.25"/>
    <row r="45997" ht="15" hidden="1" customHeight="1" x14ac:dyDescent="0.25"/>
    <row r="45998" ht="15" hidden="1" customHeight="1" x14ac:dyDescent="0.25"/>
    <row r="45999" ht="15" hidden="1" customHeight="1" x14ac:dyDescent="0.25"/>
    <row r="46000" ht="15" hidden="1" customHeight="1" x14ac:dyDescent="0.25"/>
    <row r="46001" ht="15" hidden="1" customHeight="1" x14ac:dyDescent="0.25"/>
    <row r="46002" ht="15" hidden="1" customHeight="1" x14ac:dyDescent="0.25"/>
    <row r="46003" ht="15" hidden="1" customHeight="1" x14ac:dyDescent="0.25"/>
    <row r="46004" ht="15" hidden="1" customHeight="1" x14ac:dyDescent="0.25"/>
    <row r="46005" ht="15" hidden="1" customHeight="1" x14ac:dyDescent="0.25"/>
    <row r="46006" ht="15" hidden="1" customHeight="1" x14ac:dyDescent="0.25"/>
    <row r="46007" ht="15" hidden="1" customHeight="1" x14ac:dyDescent="0.25"/>
    <row r="46008" ht="15" hidden="1" customHeight="1" x14ac:dyDescent="0.25"/>
    <row r="46009" ht="15" hidden="1" customHeight="1" x14ac:dyDescent="0.25"/>
    <row r="46010" ht="15" hidden="1" customHeight="1" x14ac:dyDescent="0.25"/>
    <row r="46011" ht="15" hidden="1" customHeight="1" x14ac:dyDescent="0.25"/>
    <row r="46012" ht="15" hidden="1" customHeight="1" x14ac:dyDescent="0.25"/>
    <row r="46013" ht="15" hidden="1" customHeight="1" x14ac:dyDescent="0.25"/>
    <row r="46014" ht="15" hidden="1" customHeight="1" x14ac:dyDescent="0.25"/>
    <row r="46015" ht="15" hidden="1" customHeight="1" x14ac:dyDescent="0.25"/>
    <row r="46016" ht="15" hidden="1" customHeight="1" x14ac:dyDescent="0.25"/>
    <row r="46017" ht="15" hidden="1" customHeight="1" x14ac:dyDescent="0.25"/>
    <row r="46018" ht="15" hidden="1" customHeight="1" x14ac:dyDescent="0.25"/>
    <row r="46019" ht="15" hidden="1" customHeight="1" x14ac:dyDescent="0.25"/>
    <row r="46020" ht="15" hidden="1" customHeight="1" x14ac:dyDescent="0.25"/>
    <row r="46021" ht="15" hidden="1" customHeight="1" x14ac:dyDescent="0.25"/>
    <row r="46022" ht="15" hidden="1" customHeight="1" x14ac:dyDescent="0.25"/>
    <row r="46023" ht="15" hidden="1" customHeight="1" x14ac:dyDescent="0.25"/>
    <row r="46024" ht="15" hidden="1" customHeight="1" x14ac:dyDescent="0.25"/>
    <row r="46025" ht="15" hidden="1" customHeight="1" x14ac:dyDescent="0.25"/>
    <row r="46026" ht="15" hidden="1" customHeight="1" x14ac:dyDescent="0.25"/>
    <row r="46027" ht="15" hidden="1" customHeight="1" x14ac:dyDescent="0.25"/>
    <row r="46028" ht="15" hidden="1" customHeight="1" x14ac:dyDescent="0.25"/>
    <row r="46029" ht="15" hidden="1" customHeight="1" x14ac:dyDescent="0.25"/>
    <row r="46030" ht="15" hidden="1" customHeight="1" x14ac:dyDescent="0.25"/>
    <row r="46031" ht="15" hidden="1" customHeight="1" x14ac:dyDescent="0.25"/>
    <row r="46032" ht="15" hidden="1" customHeight="1" x14ac:dyDescent="0.25"/>
    <row r="46033" ht="15" hidden="1" customHeight="1" x14ac:dyDescent="0.25"/>
    <row r="46034" ht="15" hidden="1" customHeight="1" x14ac:dyDescent="0.25"/>
    <row r="46035" ht="15" hidden="1" customHeight="1" x14ac:dyDescent="0.25"/>
    <row r="46036" ht="15" hidden="1" customHeight="1" x14ac:dyDescent="0.25"/>
    <row r="46037" ht="15" hidden="1" customHeight="1" x14ac:dyDescent="0.25"/>
    <row r="46038" ht="15" hidden="1" customHeight="1" x14ac:dyDescent="0.25"/>
    <row r="46039" ht="15" hidden="1" customHeight="1" x14ac:dyDescent="0.25"/>
    <row r="46040" ht="15" hidden="1" customHeight="1" x14ac:dyDescent="0.25"/>
    <row r="46041" ht="15" hidden="1" customHeight="1" x14ac:dyDescent="0.25"/>
    <row r="46042" ht="15" hidden="1" customHeight="1" x14ac:dyDescent="0.25"/>
    <row r="46043" ht="15" hidden="1" customHeight="1" x14ac:dyDescent="0.25"/>
    <row r="46044" ht="15" hidden="1" customHeight="1" x14ac:dyDescent="0.25"/>
    <row r="46045" ht="15" hidden="1" customHeight="1" x14ac:dyDescent="0.25"/>
    <row r="46046" ht="15" hidden="1" customHeight="1" x14ac:dyDescent="0.25"/>
    <row r="46047" ht="15" hidden="1" customHeight="1" x14ac:dyDescent="0.25"/>
    <row r="46048" ht="15" hidden="1" customHeight="1" x14ac:dyDescent="0.25"/>
    <row r="46049" ht="15" hidden="1" customHeight="1" x14ac:dyDescent="0.25"/>
    <row r="46050" ht="15" hidden="1" customHeight="1" x14ac:dyDescent="0.25"/>
    <row r="46051" ht="15" hidden="1" customHeight="1" x14ac:dyDescent="0.25"/>
    <row r="46052" ht="15" hidden="1" customHeight="1" x14ac:dyDescent="0.25"/>
    <row r="46053" ht="15" hidden="1" customHeight="1" x14ac:dyDescent="0.25"/>
    <row r="46054" ht="15" hidden="1" customHeight="1" x14ac:dyDescent="0.25"/>
    <row r="46055" ht="15" hidden="1" customHeight="1" x14ac:dyDescent="0.25"/>
    <row r="46056" ht="15" hidden="1" customHeight="1" x14ac:dyDescent="0.25"/>
    <row r="46057" ht="15" hidden="1" customHeight="1" x14ac:dyDescent="0.25"/>
    <row r="46058" ht="15" hidden="1" customHeight="1" x14ac:dyDescent="0.25"/>
    <row r="46059" ht="15" hidden="1" customHeight="1" x14ac:dyDescent="0.25"/>
    <row r="46060" ht="15" hidden="1" customHeight="1" x14ac:dyDescent="0.25"/>
    <row r="46061" ht="15" hidden="1" customHeight="1" x14ac:dyDescent="0.25"/>
    <row r="46062" ht="15" hidden="1" customHeight="1" x14ac:dyDescent="0.25"/>
    <row r="46063" ht="15" hidden="1" customHeight="1" x14ac:dyDescent="0.25"/>
    <row r="46064" ht="15" hidden="1" customHeight="1" x14ac:dyDescent="0.25"/>
    <row r="46065" ht="15" hidden="1" customHeight="1" x14ac:dyDescent="0.25"/>
    <row r="46066" ht="15" hidden="1" customHeight="1" x14ac:dyDescent="0.25"/>
    <row r="46067" ht="15" hidden="1" customHeight="1" x14ac:dyDescent="0.25"/>
    <row r="46068" ht="15" hidden="1" customHeight="1" x14ac:dyDescent="0.25"/>
    <row r="46069" ht="15" hidden="1" customHeight="1" x14ac:dyDescent="0.25"/>
    <row r="46070" ht="15" hidden="1" customHeight="1" x14ac:dyDescent="0.25"/>
    <row r="46071" ht="15" hidden="1" customHeight="1" x14ac:dyDescent="0.25"/>
    <row r="46072" ht="15" hidden="1" customHeight="1" x14ac:dyDescent="0.25"/>
    <row r="46073" ht="15" hidden="1" customHeight="1" x14ac:dyDescent="0.25"/>
    <row r="46074" ht="15" hidden="1" customHeight="1" x14ac:dyDescent="0.25"/>
    <row r="46075" ht="15" hidden="1" customHeight="1" x14ac:dyDescent="0.25"/>
    <row r="46076" ht="15" hidden="1" customHeight="1" x14ac:dyDescent="0.25"/>
    <row r="46077" ht="15" hidden="1" customHeight="1" x14ac:dyDescent="0.25"/>
    <row r="46078" ht="15" hidden="1" customHeight="1" x14ac:dyDescent="0.25"/>
    <row r="46079" ht="15" hidden="1" customHeight="1" x14ac:dyDescent="0.25"/>
    <row r="46080" ht="15" hidden="1" customHeight="1" x14ac:dyDescent="0.25"/>
    <row r="46081" ht="15" hidden="1" customHeight="1" x14ac:dyDescent="0.25"/>
    <row r="46082" ht="15" hidden="1" customHeight="1" x14ac:dyDescent="0.25"/>
    <row r="46083" ht="15" hidden="1" customHeight="1" x14ac:dyDescent="0.25"/>
    <row r="46084" ht="15" hidden="1" customHeight="1" x14ac:dyDescent="0.25"/>
    <row r="46085" ht="15" hidden="1" customHeight="1" x14ac:dyDescent="0.25"/>
    <row r="46086" ht="15" hidden="1" customHeight="1" x14ac:dyDescent="0.25"/>
    <row r="46087" ht="15" hidden="1" customHeight="1" x14ac:dyDescent="0.25"/>
    <row r="46088" ht="15" hidden="1" customHeight="1" x14ac:dyDescent="0.25"/>
    <row r="46089" ht="15" hidden="1" customHeight="1" x14ac:dyDescent="0.25"/>
    <row r="46090" ht="15" hidden="1" customHeight="1" x14ac:dyDescent="0.25"/>
    <row r="46091" ht="15" hidden="1" customHeight="1" x14ac:dyDescent="0.25"/>
    <row r="46092" ht="15" hidden="1" customHeight="1" x14ac:dyDescent="0.25"/>
    <row r="46093" ht="15" hidden="1" customHeight="1" x14ac:dyDescent="0.25"/>
    <row r="46094" ht="15" hidden="1" customHeight="1" x14ac:dyDescent="0.25"/>
    <row r="46095" ht="15" hidden="1" customHeight="1" x14ac:dyDescent="0.25"/>
    <row r="46096" ht="15" hidden="1" customHeight="1" x14ac:dyDescent="0.25"/>
    <row r="46097" ht="15" hidden="1" customHeight="1" x14ac:dyDescent="0.25"/>
    <row r="46098" ht="15" hidden="1" customHeight="1" x14ac:dyDescent="0.25"/>
    <row r="46099" ht="15" hidden="1" customHeight="1" x14ac:dyDescent="0.25"/>
    <row r="46100" ht="15" hidden="1" customHeight="1" x14ac:dyDescent="0.25"/>
    <row r="46101" ht="15" hidden="1" customHeight="1" x14ac:dyDescent="0.25"/>
    <row r="46102" ht="15" hidden="1" customHeight="1" x14ac:dyDescent="0.25"/>
    <row r="46103" ht="15" hidden="1" customHeight="1" x14ac:dyDescent="0.25"/>
    <row r="46104" ht="15" hidden="1" customHeight="1" x14ac:dyDescent="0.25"/>
    <row r="46105" ht="15" hidden="1" customHeight="1" x14ac:dyDescent="0.25"/>
    <row r="46106" ht="15" hidden="1" customHeight="1" x14ac:dyDescent="0.25"/>
    <row r="46107" ht="15" hidden="1" customHeight="1" x14ac:dyDescent="0.25"/>
    <row r="46108" ht="15" hidden="1" customHeight="1" x14ac:dyDescent="0.25"/>
    <row r="46109" ht="15" hidden="1" customHeight="1" x14ac:dyDescent="0.25"/>
    <row r="46110" ht="15" hidden="1" customHeight="1" x14ac:dyDescent="0.25"/>
    <row r="46111" ht="15" hidden="1" customHeight="1" x14ac:dyDescent="0.25"/>
    <row r="46112" ht="15" hidden="1" customHeight="1" x14ac:dyDescent="0.25"/>
    <row r="46113" ht="15" hidden="1" customHeight="1" x14ac:dyDescent="0.25"/>
    <row r="46114" ht="15" hidden="1" customHeight="1" x14ac:dyDescent="0.25"/>
    <row r="46115" ht="15" hidden="1" customHeight="1" x14ac:dyDescent="0.25"/>
    <row r="46116" ht="15" hidden="1" customHeight="1" x14ac:dyDescent="0.25"/>
    <row r="46117" ht="15" hidden="1" customHeight="1" x14ac:dyDescent="0.25"/>
    <row r="46118" ht="15" hidden="1" customHeight="1" x14ac:dyDescent="0.25"/>
    <row r="46119" ht="15" hidden="1" customHeight="1" x14ac:dyDescent="0.25"/>
    <row r="46120" ht="15" hidden="1" customHeight="1" x14ac:dyDescent="0.25"/>
    <row r="46121" ht="15" hidden="1" customHeight="1" x14ac:dyDescent="0.25"/>
    <row r="46122" ht="15" hidden="1" customHeight="1" x14ac:dyDescent="0.25"/>
    <row r="46123" ht="15" hidden="1" customHeight="1" x14ac:dyDescent="0.25"/>
    <row r="46124" ht="15" hidden="1" customHeight="1" x14ac:dyDescent="0.25"/>
    <row r="46125" ht="15" hidden="1" customHeight="1" x14ac:dyDescent="0.25"/>
    <row r="46126" ht="15" hidden="1" customHeight="1" x14ac:dyDescent="0.25"/>
    <row r="46127" ht="15" hidden="1" customHeight="1" x14ac:dyDescent="0.25"/>
    <row r="46128" ht="15" hidden="1" customHeight="1" x14ac:dyDescent="0.25"/>
    <row r="46129" ht="15" hidden="1" customHeight="1" x14ac:dyDescent="0.25"/>
    <row r="46130" ht="15" hidden="1" customHeight="1" x14ac:dyDescent="0.25"/>
    <row r="46131" ht="15" hidden="1" customHeight="1" x14ac:dyDescent="0.25"/>
    <row r="46132" ht="15" hidden="1" customHeight="1" x14ac:dyDescent="0.25"/>
    <row r="46133" ht="15" hidden="1" customHeight="1" x14ac:dyDescent="0.25"/>
    <row r="46134" ht="15" hidden="1" customHeight="1" x14ac:dyDescent="0.25"/>
    <row r="46135" ht="15" hidden="1" customHeight="1" x14ac:dyDescent="0.25"/>
    <row r="46136" ht="15" hidden="1" customHeight="1" x14ac:dyDescent="0.25"/>
    <row r="46137" ht="15" hidden="1" customHeight="1" x14ac:dyDescent="0.25"/>
    <row r="46138" ht="15" hidden="1" customHeight="1" x14ac:dyDescent="0.25"/>
    <row r="46139" ht="15" hidden="1" customHeight="1" x14ac:dyDescent="0.25"/>
    <row r="46140" ht="15" hidden="1" customHeight="1" x14ac:dyDescent="0.25"/>
    <row r="46141" ht="15" hidden="1" customHeight="1" x14ac:dyDescent="0.25"/>
    <row r="46142" ht="15" hidden="1" customHeight="1" x14ac:dyDescent="0.25"/>
    <row r="46143" ht="15" hidden="1" customHeight="1" x14ac:dyDescent="0.25"/>
    <row r="46144" ht="15" hidden="1" customHeight="1" x14ac:dyDescent="0.25"/>
    <row r="46145" ht="15" hidden="1" customHeight="1" x14ac:dyDescent="0.25"/>
    <row r="46146" ht="15" hidden="1" customHeight="1" x14ac:dyDescent="0.25"/>
    <row r="46147" ht="15" hidden="1" customHeight="1" x14ac:dyDescent="0.25"/>
    <row r="46148" ht="15" hidden="1" customHeight="1" x14ac:dyDescent="0.25"/>
    <row r="46149" ht="15" hidden="1" customHeight="1" x14ac:dyDescent="0.25"/>
    <row r="46150" ht="15" hidden="1" customHeight="1" x14ac:dyDescent="0.25"/>
    <row r="46151" ht="15" hidden="1" customHeight="1" x14ac:dyDescent="0.25"/>
    <row r="46152" ht="15" hidden="1" customHeight="1" x14ac:dyDescent="0.25"/>
    <row r="46153" ht="15" hidden="1" customHeight="1" x14ac:dyDescent="0.25"/>
    <row r="46154" ht="15" hidden="1" customHeight="1" x14ac:dyDescent="0.25"/>
    <row r="46155" ht="15" hidden="1" customHeight="1" x14ac:dyDescent="0.25"/>
    <row r="46156" ht="15" hidden="1" customHeight="1" x14ac:dyDescent="0.25"/>
    <row r="46157" ht="15" hidden="1" customHeight="1" x14ac:dyDescent="0.25"/>
    <row r="46158" ht="15" hidden="1" customHeight="1" x14ac:dyDescent="0.25"/>
    <row r="46159" ht="15" hidden="1" customHeight="1" x14ac:dyDescent="0.25"/>
    <row r="46160" ht="15" hidden="1" customHeight="1" x14ac:dyDescent="0.25"/>
    <row r="46161" ht="15" hidden="1" customHeight="1" x14ac:dyDescent="0.25"/>
    <row r="46162" ht="15" hidden="1" customHeight="1" x14ac:dyDescent="0.25"/>
    <row r="46163" ht="15" hidden="1" customHeight="1" x14ac:dyDescent="0.25"/>
    <row r="46164" ht="15" hidden="1" customHeight="1" x14ac:dyDescent="0.25"/>
    <row r="46165" ht="15" hidden="1" customHeight="1" x14ac:dyDescent="0.25"/>
    <row r="46166" ht="15" hidden="1" customHeight="1" x14ac:dyDescent="0.25"/>
    <row r="46167" ht="15" hidden="1" customHeight="1" x14ac:dyDescent="0.25"/>
    <row r="46168" ht="15" hidden="1" customHeight="1" x14ac:dyDescent="0.25"/>
    <row r="46169" ht="15" hidden="1" customHeight="1" x14ac:dyDescent="0.25"/>
    <row r="46170" ht="15" hidden="1" customHeight="1" x14ac:dyDescent="0.25"/>
    <row r="46171" ht="15" hidden="1" customHeight="1" x14ac:dyDescent="0.25"/>
    <row r="46172" ht="15" hidden="1" customHeight="1" x14ac:dyDescent="0.25"/>
    <row r="46173" ht="15" hidden="1" customHeight="1" x14ac:dyDescent="0.25"/>
    <row r="46174" ht="15" hidden="1" customHeight="1" x14ac:dyDescent="0.25"/>
    <row r="46175" ht="15" hidden="1" customHeight="1" x14ac:dyDescent="0.25"/>
    <row r="46176" ht="15" hidden="1" customHeight="1" x14ac:dyDescent="0.25"/>
    <row r="46177" ht="15" hidden="1" customHeight="1" x14ac:dyDescent="0.25"/>
    <row r="46178" ht="15" hidden="1" customHeight="1" x14ac:dyDescent="0.25"/>
    <row r="46179" ht="15" hidden="1" customHeight="1" x14ac:dyDescent="0.25"/>
    <row r="46180" ht="15" hidden="1" customHeight="1" x14ac:dyDescent="0.25"/>
    <row r="46181" ht="15" hidden="1" customHeight="1" x14ac:dyDescent="0.25"/>
    <row r="46182" ht="15" hidden="1" customHeight="1" x14ac:dyDescent="0.25"/>
    <row r="46183" ht="15" hidden="1" customHeight="1" x14ac:dyDescent="0.25"/>
    <row r="46184" ht="15" hidden="1" customHeight="1" x14ac:dyDescent="0.25"/>
    <row r="46185" ht="15" hidden="1" customHeight="1" x14ac:dyDescent="0.25"/>
    <row r="46186" ht="15" hidden="1" customHeight="1" x14ac:dyDescent="0.25"/>
    <row r="46187" ht="15" hidden="1" customHeight="1" x14ac:dyDescent="0.25"/>
    <row r="46188" ht="15" hidden="1" customHeight="1" x14ac:dyDescent="0.25"/>
    <row r="46189" ht="15" hidden="1" customHeight="1" x14ac:dyDescent="0.25"/>
    <row r="46190" ht="15" hidden="1" customHeight="1" x14ac:dyDescent="0.25"/>
    <row r="46191" ht="15" hidden="1" customHeight="1" x14ac:dyDescent="0.25"/>
    <row r="46192" ht="15" hidden="1" customHeight="1" x14ac:dyDescent="0.25"/>
    <row r="46193" ht="15" hidden="1" customHeight="1" x14ac:dyDescent="0.25"/>
    <row r="46194" ht="15" hidden="1" customHeight="1" x14ac:dyDescent="0.25"/>
    <row r="46195" ht="15" hidden="1" customHeight="1" x14ac:dyDescent="0.25"/>
    <row r="46196" ht="15" hidden="1" customHeight="1" x14ac:dyDescent="0.25"/>
    <row r="46197" ht="15" hidden="1" customHeight="1" x14ac:dyDescent="0.25"/>
    <row r="46198" ht="15" hidden="1" customHeight="1" x14ac:dyDescent="0.25"/>
    <row r="46199" ht="15" hidden="1" customHeight="1" x14ac:dyDescent="0.25"/>
    <row r="46200" ht="15" hidden="1" customHeight="1" x14ac:dyDescent="0.25"/>
    <row r="46201" ht="15" hidden="1" customHeight="1" x14ac:dyDescent="0.25"/>
    <row r="46202" ht="15" hidden="1" customHeight="1" x14ac:dyDescent="0.25"/>
    <row r="46203" ht="15" hidden="1" customHeight="1" x14ac:dyDescent="0.25"/>
    <row r="46204" ht="15" hidden="1" customHeight="1" x14ac:dyDescent="0.25"/>
    <row r="46205" ht="15" hidden="1" customHeight="1" x14ac:dyDescent="0.25"/>
    <row r="46206" ht="15" hidden="1" customHeight="1" x14ac:dyDescent="0.25"/>
    <row r="46207" ht="15" hidden="1" customHeight="1" x14ac:dyDescent="0.25"/>
    <row r="46208" ht="15" hidden="1" customHeight="1" x14ac:dyDescent="0.25"/>
    <row r="46209" ht="15" hidden="1" customHeight="1" x14ac:dyDescent="0.25"/>
    <row r="46210" ht="15" hidden="1" customHeight="1" x14ac:dyDescent="0.25"/>
    <row r="46211" ht="15" hidden="1" customHeight="1" x14ac:dyDescent="0.25"/>
    <row r="46212" ht="15" hidden="1" customHeight="1" x14ac:dyDescent="0.25"/>
    <row r="46213" ht="15" hidden="1" customHeight="1" x14ac:dyDescent="0.25"/>
    <row r="46214" ht="15" hidden="1" customHeight="1" x14ac:dyDescent="0.25"/>
    <row r="46215" ht="15" hidden="1" customHeight="1" x14ac:dyDescent="0.25"/>
    <row r="46216" ht="15" hidden="1" customHeight="1" x14ac:dyDescent="0.25"/>
    <row r="46217" ht="15" hidden="1" customHeight="1" x14ac:dyDescent="0.25"/>
    <row r="46218" ht="15" hidden="1" customHeight="1" x14ac:dyDescent="0.25"/>
    <row r="46219" ht="15" hidden="1" customHeight="1" x14ac:dyDescent="0.25"/>
    <row r="46220" ht="15" hidden="1" customHeight="1" x14ac:dyDescent="0.25"/>
    <row r="46221" ht="15" hidden="1" customHeight="1" x14ac:dyDescent="0.25"/>
    <row r="46222" ht="15" hidden="1" customHeight="1" x14ac:dyDescent="0.25"/>
    <row r="46223" ht="15" hidden="1" customHeight="1" x14ac:dyDescent="0.25"/>
    <row r="46224" ht="15" hidden="1" customHeight="1" x14ac:dyDescent="0.25"/>
    <row r="46225" ht="15" hidden="1" customHeight="1" x14ac:dyDescent="0.25"/>
    <row r="46226" ht="15" hidden="1" customHeight="1" x14ac:dyDescent="0.25"/>
    <row r="46227" ht="15" hidden="1" customHeight="1" x14ac:dyDescent="0.25"/>
    <row r="46228" ht="15" hidden="1" customHeight="1" x14ac:dyDescent="0.25"/>
    <row r="46229" ht="15" hidden="1" customHeight="1" x14ac:dyDescent="0.25"/>
    <row r="46230" ht="15" hidden="1" customHeight="1" x14ac:dyDescent="0.25"/>
    <row r="46231" ht="15" hidden="1" customHeight="1" x14ac:dyDescent="0.25"/>
    <row r="46232" ht="15" hidden="1" customHeight="1" x14ac:dyDescent="0.25"/>
    <row r="46233" ht="15" hidden="1" customHeight="1" x14ac:dyDescent="0.25"/>
    <row r="46234" ht="15" hidden="1" customHeight="1" x14ac:dyDescent="0.25"/>
    <row r="46235" ht="15" hidden="1" customHeight="1" x14ac:dyDescent="0.25"/>
    <row r="46236" ht="15" hidden="1" customHeight="1" x14ac:dyDescent="0.25"/>
    <row r="46237" ht="15" hidden="1" customHeight="1" x14ac:dyDescent="0.25"/>
    <row r="46238" ht="15" hidden="1" customHeight="1" x14ac:dyDescent="0.25"/>
    <row r="46239" ht="15" hidden="1" customHeight="1" x14ac:dyDescent="0.25"/>
    <row r="46240" ht="15" hidden="1" customHeight="1" x14ac:dyDescent="0.25"/>
    <row r="46241" ht="15" hidden="1" customHeight="1" x14ac:dyDescent="0.25"/>
    <row r="46242" ht="15" hidden="1" customHeight="1" x14ac:dyDescent="0.25"/>
    <row r="46243" ht="15" hidden="1" customHeight="1" x14ac:dyDescent="0.25"/>
    <row r="46244" ht="15" hidden="1" customHeight="1" x14ac:dyDescent="0.25"/>
    <row r="46245" ht="15" hidden="1" customHeight="1" x14ac:dyDescent="0.25"/>
    <row r="46246" ht="15" hidden="1" customHeight="1" x14ac:dyDescent="0.25"/>
    <row r="46247" ht="15" hidden="1" customHeight="1" x14ac:dyDescent="0.25"/>
    <row r="46248" ht="15" hidden="1" customHeight="1" x14ac:dyDescent="0.25"/>
    <row r="46249" ht="15" hidden="1" customHeight="1" x14ac:dyDescent="0.25"/>
    <row r="46250" ht="15" hidden="1" customHeight="1" x14ac:dyDescent="0.25"/>
    <row r="46251" ht="15" hidden="1" customHeight="1" x14ac:dyDescent="0.25"/>
    <row r="46252" ht="15" hidden="1" customHeight="1" x14ac:dyDescent="0.25"/>
    <row r="46253" ht="15" hidden="1" customHeight="1" x14ac:dyDescent="0.25"/>
    <row r="46254" ht="15" hidden="1" customHeight="1" x14ac:dyDescent="0.25"/>
    <row r="46255" ht="15" hidden="1" customHeight="1" x14ac:dyDescent="0.25"/>
    <row r="46256" ht="15" hidden="1" customHeight="1" x14ac:dyDescent="0.25"/>
    <row r="46257" ht="15" hidden="1" customHeight="1" x14ac:dyDescent="0.25"/>
    <row r="46258" ht="15" hidden="1" customHeight="1" x14ac:dyDescent="0.25"/>
    <row r="46259" ht="15" hidden="1" customHeight="1" x14ac:dyDescent="0.25"/>
    <row r="46260" ht="15" hidden="1" customHeight="1" x14ac:dyDescent="0.25"/>
    <row r="46261" ht="15" hidden="1" customHeight="1" x14ac:dyDescent="0.25"/>
    <row r="46262" ht="15" hidden="1" customHeight="1" x14ac:dyDescent="0.25"/>
    <row r="46263" ht="15" hidden="1" customHeight="1" x14ac:dyDescent="0.25"/>
    <row r="46264" ht="15" hidden="1" customHeight="1" x14ac:dyDescent="0.25"/>
    <row r="46265" ht="15" hidden="1" customHeight="1" x14ac:dyDescent="0.25"/>
    <row r="46266" ht="15" hidden="1" customHeight="1" x14ac:dyDescent="0.25"/>
    <row r="46267" ht="15" hidden="1" customHeight="1" x14ac:dyDescent="0.25"/>
    <row r="46268" ht="15" hidden="1" customHeight="1" x14ac:dyDescent="0.25"/>
    <row r="46269" ht="15" hidden="1" customHeight="1" x14ac:dyDescent="0.25"/>
    <row r="46270" ht="15" hidden="1" customHeight="1" x14ac:dyDescent="0.25"/>
    <row r="46271" ht="15" hidden="1" customHeight="1" x14ac:dyDescent="0.25"/>
    <row r="46272" ht="15" hidden="1" customHeight="1" x14ac:dyDescent="0.25"/>
    <row r="46273" ht="15" hidden="1" customHeight="1" x14ac:dyDescent="0.25"/>
    <row r="46274" ht="15" hidden="1" customHeight="1" x14ac:dyDescent="0.25"/>
    <row r="46275" ht="15" hidden="1" customHeight="1" x14ac:dyDescent="0.25"/>
    <row r="46276" ht="15" hidden="1" customHeight="1" x14ac:dyDescent="0.25"/>
    <row r="46277" ht="15" hidden="1" customHeight="1" x14ac:dyDescent="0.25"/>
    <row r="46278" ht="15" hidden="1" customHeight="1" x14ac:dyDescent="0.25"/>
    <row r="46279" ht="15" hidden="1" customHeight="1" x14ac:dyDescent="0.25"/>
    <row r="46280" ht="15" hidden="1" customHeight="1" x14ac:dyDescent="0.25"/>
    <row r="46281" ht="15" hidden="1" customHeight="1" x14ac:dyDescent="0.25"/>
    <row r="46282" ht="15" hidden="1" customHeight="1" x14ac:dyDescent="0.25"/>
    <row r="46283" ht="15" hidden="1" customHeight="1" x14ac:dyDescent="0.25"/>
    <row r="46284" ht="15" hidden="1" customHeight="1" x14ac:dyDescent="0.25"/>
    <row r="46285" ht="15" hidden="1" customHeight="1" x14ac:dyDescent="0.25"/>
    <row r="46286" ht="15" hidden="1" customHeight="1" x14ac:dyDescent="0.25"/>
    <row r="46287" ht="15" hidden="1" customHeight="1" x14ac:dyDescent="0.25"/>
    <row r="46288" ht="15" hidden="1" customHeight="1" x14ac:dyDescent="0.25"/>
    <row r="46289" ht="15" hidden="1" customHeight="1" x14ac:dyDescent="0.25"/>
    <row r="46290" ht="15" hidden="1" customHeight="1" x14ac:dyDescent="0.25"/>
    <row r="46291" ht="15" hidden="1" customHeight="1" x14ac:dyDescent="0.25"/>
    <row r="46292" ht="15" hidden="1" customHeight="1" x14ac:dyDescent="0.25"/>
    <row r="46293" ht="15" hidden="1" customHeight="1" x14ac:dyDescent="0.25"/>
    <row r="46294" ht="15" hidden="1" customHeight="1" x14ac:dyDescent="0.25"/>
    <row r="46295" ht="15" hidden="1" customHeight="1" x14ac:dyDescent="0.25"/>
    <row r="46296" ht="15" hidden="1" customHeight="1" x14ac:dyDescent="0.25"/>
    <row r="46297" ht="15" hidden="1" customHeight="1" x14ac:dyDescent="0.25"/>
    <row r="46298" ht="15" hidden="1" customHeight="1" x14ac:dyDescent="0.25"/>
    <row r="46299" ht="15" hidden="1" customHeight="1" x14ac:dyDescent="0.25"/>
    <row r="46300" ht="15" hidden="1" customHeight="1" x14ac:dyDescent="0.25"/>
    <row r="46301" ht="15" hidden="1" customHeight="1" x14ac:dyDescent="0.25"/>
    <row r="46302" ht="15" hidden="1" customHeight="1" x14ac:dyDescent="0.25"/>
    <row r="46303" ht="15" hidden="1" customHeight="1" x14ac:dyDescent="0.25"/>
    <row r="46304" ht="15" hidden="1" customHeight="1" x14ac:dyDescent="0.25"/>
    <row r="46305" ht="15" hidden="1" customHeight="1" x14ac:dyDescent="0.25"/>
    <row r="46306" ht="15" hidden="1" customHeight="1" x14ac:dyDescent="0.25"/>
    <row r="46307" ht="15" hidden="1" customHeight="1" x14ac:dyDescent="0.25"/>
    <row r="46308" ht="15" hidden="1" customHeight="1" x14ac:dyDescent="0.25"/>
    <row r="46309" ht="15" hidden="1" customHeight="1" x14ac:dyDescent="0.25"/>
    <row r="46310" ht="15" hidden="1" customHeight="1" x14ac:dyDescent="0.25"/>
    <row r="46311" ht="15" hidden="1" customHeight="1" x14ac:dyDescent="0.25"/>
    <row r="46312" ht="15" hidden="1" customHeight="1" x14ac:dyDescent="0.25"/>
    <row r="46313" ht="15" hidden="1" customHeight="1" x14ac:dyDescent="0.25"/>
    <row r="46314" ht="15" hidden="1" customHeight="1" x14ac:dyDescent="0.25"/>
    <row r="46315" ht="15" hidden="1" customHeight="1" x14ac:dyDescent="0.25"/>
    <row r="46316" ht="15" hidden="1" customHeight="1" x14ac:dyDescent="0.25"/>
    <row r="46317" ht="15" hidden="1" customHeight="1" x14ac:dyDescent="0.25"/>
    <row r="46318" ht="15" hidden="1" customHeight="1" x14ac:dyDescent="0.25"/>
    <row r="46319" ht="15" hidden="1" customHeight="1" x14ac:dyDescent="0.25"/>
    <row r="46320" ht="15" hidden="1" customHeight="1" x14ac:dyDescent="0.25"/>
    <row r="46321" ht="15" hidden="1" customHeight="1" x14ac:dyDescent="0.25"/>
    <row r="46322" ht="15" hidden="1" customHeight="1" x14ac:dyDescent="0.25"/>
    <row r="46323" ht="15" hidden="1" customHeight="1" x14ac:dyDescent="0.25"/>
    <row r="46324" ht="15" hidden="1" customHeight="1" x14ac:dyDescent="0.25"/>
    <row r="46325" ht="15" hidden="1" customHeight="1" x14ac:dyDescent="0.25"/>
    <row r="46326" ht="15" hidden="1" customHeight="1" x14ac:dyDescent="0.25"/>
    <row r="46327" ht="15" hidden="1" customHeight="1" x14ac:dyDescent="0.25"/>
    <row r="46328" ht="15" hidden="1" customHeight="1" x14ac:dyDescent="0.25"/>
    <row r="46329" ht="15" hidden="1" customHeight="1" x14ac:dyDescent="0.25"/>
    <row r="46330" ht="15" hidden="1" customHeight="1" x14ac:dyDescent="0.25"/>
    <row r="46331" ht="15" hidden="1" customHeight="1" x14ac:dyDescent="0.25"/>
    <row r="46332" ht="15" hidden="1" customHeight="1" x14ac:dyDescent="0.25"/>
    <row r="46333" ht="15" hidden="1" customHeight="1" x14ac:dyDescent="0.25"/>
    <row r="46334" ht="15" hidden="1" customHeight="1" x14ac:dyDescent="0.25"/>
    <row r="46335" ht="15" hidden="1" customHeight="1" x14ac:dyDescent="0.25"/>
    <row r="46336" ht="15" hidden="1" customHeight="1" x14ac:dyDescent="0.25"/>
    <row r="46337" ht="15" hidden="1" customHeight="1" x14ac:dyDescent="0.25"/>
    <row r="46338" ht="15" hidden="1" customHeight="1" x14ac:dyDescent="0.25"/>
    <row r="46339" ht="15" hidden="1" customHeight="1" x14ac:dyDescent="0.25"/>
    <row r="46340" ht="15" hidden="1" customHeight="1" x14ac:dyDescent="0.25"/>
    <row r="46341" ht="15" hidden="1" customHeight="1" x14ac:dyDescent="0.25"/>
    <row r="46342" ht="15" hidden="1" customHeight="1" x14ac:dyDescent="0.25"/>
    <row r="46343" ht="15" hidden="1" customHeight="1" x14ac:dyDescent="0.25"/>
    <row r="46344" ht="15" hidden="1" customHeight="1" x14ac:dyDescent="0.25"/>
    <row r="46345" ht="15" hidden="1" customHeight="1" x14ac:dyDescent="0.25"/>
    <row r="46346" ht="15" hidden="1" customHeight="1" x14ac:dyDescent="0.25"/>
    <row r="46347" ht="15" hidden="1" customHeight="1" x14ac:dyDescent="0.25"/>
    <row r="46348" ht="15" hidden="1" customHeight="1" x14ac:dyDescent="0.25"/>
    <row r="46349" ht="15" hidden="1" customHeight="1" x14ac:dyDescent="0.25"/>
    <row r="46350" ht="15" hidden="1" customHeight="1" x14ac:dyDescent="0.25"/>
    <row r="46351" ht="15" hidden="1" customHeight="1" x14ac:dyDescent="0.25"/>
    <row r="46352" ht="15" hidden="1" customHeight="1" x14ac:dyDescent="0.25"/>
    <row r="46353" ht="15" hidden="1" customHeight="1" x14ac:dyDescent="0.25"/>
    <row r="46354" ht="15" hidden="1" customHeight="1" x14ac:dyDescent="0.25"/>
    <row r="46355" ht="15" hidden="1" customHeight="1" x14ac:dyDescent="0.25"/>
    <row r="46356" ht="15" hidden="1" customHeight="1" x14ac:dyDescent="0.25"/>
    <row r="46357" ht="15" hidden="1" customHeight="1" x14ac:dyDescent="0.25"/>
    <row r="46358" ht="15" hidden="1" customHeight="1" x14ac:dyDescent="0.25"/>
    <row r="46359" ht="15" hidden="1" customHeight="1" x14ac:dyDescent="0.25"/>
    <row r="46360" ht="15" hidden="1" customHeight="1" x14ac:dyDescent="0.25"/>
    <row r="46361" ht="15" hidden="1" customHeight="1" x14ac:dyDescent="0.25"/>
    <row r="46362" ht="15" hidden="1" customHeight="1" x14ac:dyDescent="0.25"/>
    <row r="46363" ht="15" hidden="1" customHeight="1" x14ac:dyDescent="0.25"/>
    <row r="46364" ht="15" hidden="1" customHeight="1" x14ac:dyDescent="0.25"/>
    <row r="46365" ht="15" hidden="1" customHeight="1" x14ac:dyDescent="0.25"/>
    <row r="46366" ht="15" hidden="1" customHeight="1" x14ac:dyDescent="0.25"/>
    <row r="46367" ht="15" hidden="1" customHeight="1" x14ac:dyDescent="0.25"/>
    <row r="46368" ht="15" hidden="1" customHeight="1" x14ac:dyDescent="0.25"/>
    <row r="46369" ht="15" hidden="1" customHeight="1" x14ac:dyDescent="0.25"/>
    <row r="46370" ht="15" hidden="1" customHeight="1" x14ac:dyDescent="0.25"/>
    <row r="46371" ht="15" hidden="1" customHeight="1" x14ac:dyDescent="0.25"/>
    <row r="46372" ht="15" hidden="1" customHeight="1" x14ac:dyDescent="0.25"/>
    <row r="46373" ht="15" hidden="1" customHeight="1" x14ac:dyDescent="0.25"/>
    <row r="46374" ht="15" hidden="1" customHeight="1" x14ac:dyDescent="0.25"/>
    <row r="46375" ht="15" hidden="1" customHeight="1" x14ac:dyDescent="0.25"/>
    <row r="46376" ht="15" hidden="1" customHeight="1" x14ac:dyDescent="0.25"/>
    <row r="46377" ht="15" hidden="1" customHeight="1" x14ac:dyDescent="0.25"/>
    <row r="46378" ht="15" hidden="1" customHeight="1" x14ac:dyDescent="0.25"/>
    <row r="46379" ht="15" hidden="1" customHeight="1" x14ac:dyDescent="0.25"/>
    <row r="46380" ht="15" hidden="1" customHeight="1" x14ac:dyDescent="0.25"/>
    <row r="46381" ht="15" hidden="1" customHeight="1" x14ac:dyDescent="0.25"/>
    <row r="46382" ht="15" hidden="1" customHeight="1" x14ac:dyDescent="0.25"/>
    <row r="46383" ht="15" hidden="1" customHeight="1" x14ac:dyDescent="0.25"/>
    <row r="46384" ht="15" hidden="1" customHeight="1" x14ac:dyDescent="0.25"/>
    <row r="46385" ht="15" hidden="1" customHeight="1" x14ac:dyDescent="0.25"/>
    <row r="46386" ht="15" hidden="1" customHeight="1" x14ac:dyDescent="0.25"/>
    <row r="46387" ht="15" hidden="1" customHeight="1" x14ac:dyDescent="0.25"/>
    <row r="46388" ht="15" hidden="1" customHeight="1" x14ac:dyDescent="0.25"/>
    <row r="46389" ht="15" hidden="1" customHeight="1" x14ac:dyDescent="0.25"/>
    <row r="46390" ht="15" hidden="1" customHeight="1" x14ac:dyDescent="0.25"/>
    <row r="46391" ht="15" hidden="1" customHeight="1" x14ac:dyDescent="0.25"/>
    <row r="46392" ht="15" hidden="1" customHeight="1" x14ac:dyDescent="0.25"/>
    <row r="46393" ht="15" hidden="1" customHeight="1" x14ac:dyDescent="0.25"/>
    <row r="46394" ht="15" hidden="1" customHeight="1" x14ac:dyDescent="0.25"/>
    <row r="46395" ht="15" hidden="1" customHeight="1" x14ac:dyDescent="0.25"/>
    <row r="46396" ht="15" hidden="1" customHeight="1" x14ac:dyDescent="0.25"/>
    <row r="46397" ht="15" hidden="1" customHeight="1" x14ac:dyDescent="0.25"/>
    <row r="46398" ht="15" hidden="1" customHeight="1" x14ac:dyDescent="0.25"/>
    <row r="46399" ht="15" hidden="1" customHeight="1" x14ac:dyDescent="0.25"/>
    <row r="46400" ht="15" hidden="1" customHeight="1" x14ac:dyDescent="0.25"/>
    <row r="46401" ht="15" hidden="1" customHeight="1" x14ac:dyDescent="0.25"/>
    <row r="46402" ht="15" hidden="1" customHeight="1" x14ac:dyDescent="0.25"/>
    <row r="46403" ht="15" hidden="1" customHeight="1" x14ac:dyDescent="0.25"/>
    <row r="46404" ht="15" hidden="1" customHeight="1" x14ac:dyDescent="0.25"/>
    <row r="46405" ht="15" hidden="1" customHeight="1" x14ac:dyDescent="0.25"/>
    <row r="46406" ht="15" hidden="1" customHeight="1" x14ac:dyDescent="0.25"/>
    <row r="46407" ht="15" hidden="1" customHeight="1" x14ac:dyDescent="0.25"/>
    <row r="46408" ht="15" hidden="1" customHeight="1" x14ac:dyDescent="0.25"/>
    <row r="46409" ht="15" hidden="1" customHeight="1" x14ac:dyDescent="0.25"/>
    <row r="46410" ht="15" hidden="1" customHeight="1" x14ac:dyDescent="0.25"/>
    <row r="46411" ht="15" hidden="1" customHeight="1" x14ac:dyDescent="0.25"/>
    <row r="46412" ht="15" hidden="1" customHeight="1" x14ac:dyDescent="0.25"/>
    <row r="46413" ht="15" hidden="1" customHeight="1" x14ac:dyDescent="0.25"/>
    <row r="46414" ht="15" hidden="1" customHeight="1" x14ac:dyDescent="0.25"/>
    <row r="46415" ht="15" hidden="1" customHeight="1" x14ac:dyDescent="0.25"/>
    <row r="46416" ht="15" hidden="1" customHeight="1" x14ac:dyDescent="0.25"/>
    <row r="46417" ht="15" hidden="1" customHeight="1" x14ac:dyDescent="0.25"/>
    <row r="46418" ht="15" hidden="1" customHeight="1" x14ac:dyDescent="0.25"/>
    <row r="46419" ht="15" hidden="1" customHeight="1" x14ac:dyDescent="0.25"/>
    <row r="46420" ht="15" hidden="1" customHeight="1" x14ac:dyDescent="0.25"/>
    <row r="46421" ht="15" hidden="1" customHeight="1" x14ac:dyDescent="0.25"/>
    <row r="46422" ht="15" hidden="1" customHeight="1" x14ac:dyDescent="0.25"/>
    <row r="46423" ht="15" hidden="1" customHeight="1" x14ac:dyDescent="0.25"/>
    <row r="46424" ht="15" hidden="1" customHeight="1" x14ac:dyDescent="0.25"/>
    <row r="46425" ht="15" hidden="1" customHeight="1" x14ac:dyDescent="0.25"/>
    <row r="46426" ht="15" hidden="1" customHeight="1" x14ac:dyDescent="0.25"/>
    <row r="46427" ht="15" hidden="1" customHeight="1" x14ac:dyDescent="0.25"/>
    <row r="46428" ht="15" hidden="1" customHeight="1" x14ac:dyDescent="0.25"/>
    <row r="46429" ht="15" hidden="1" customHeight="1" x14ac:dyDescent="0.25"/>
    <row r="46430" ht="15" hidden="1" customHeight="1" x14ac:dyDescent="0.25"/>
    <row r="46431" ht="15" hidden="1" customHeight="1" x14ac:dyDescent="0.25"/>
    <row r="46432" ht="15" hidden="1" customHeight="1" x14ac:dyDescent="0.25"/>
    <row r="46433" ht="15" hidden="1" customHeight="1" x14ac:dyDescent="0.25"/>
    <row r="46434" ht="15" hidden="1" customHeight="1" x14ac:dyDescent="0.25"/>
    <row r="46435" ht="15" hidden="1" customHeight="1" x14ac:dyDescent="0.25"/>
    <row r="46436" ht="15" hidden="1" customHeight="1" x14ac:dyDescent="0.25"/>
    <row r="46437" ht="15" hidden="1" customHeight="1" x14ac:dyDescent="0.25"/>
    <row r="46438" ht="15" hidden="1" customHeight="1" x14ac:dyDescent="0.25"/>
    <row r="46439" ht="15" hidden="1" customHeight="1" x14ac:dyDescent="0.25"/>
    <row r="46440" ht="15" hidden="1" customHeight="1" x14ac:dyDescent="0.25"/>
    <row r="46441" ht="15" hidden="1" customHeight="1" x14ac:dyDescent="0.25"/>
    <row r="46442" ht="15" hidden="1" customHeight="1" x14ac:dyDescent="0.25"/>
    <row r="46443" ht="15" hidden="1" customHeight="1" x14ac:dyDescent="0.25"/>
    <row r="46444" ht="15" hidden="1" customHeight="1" x14ac:dyDescent="0.25"/>
    <row r="46445" ht="15" hidden="1" customHeight="1" x14ac:dyDescent="0.25"/>
    <row r="46446" ht="15" hidden="1" customHeight="1" x14ac:dyDescent="0.25"/>
    <row r="46447" ht="15" hidden="1" customHeight="1" x14ac:dyDescent="0.25"/>
    <row r="46448" ht="15" hidden="1" customHeight="1" x14ac:dyDescent="0.25"/>
    <row r="46449" ht="15" hidden="1" customHeight="1" x14ac:dyDescent="0.25"/>
    <row r="46450" ht="15" hidden="1" customHeight="1" x14ac:dyDescent="0.25"/>
    <row r="46451" ht="15" hidden="1" customHeight="1" x14ac:dyDescent="0.25"/>
    <row r="46452" ht="15" hidden="1" customHeight="1" x14ac:dyDescent="0.25"/>
    <row r="46453" ht="15" hidden="1" customHeight="1" x14ac:dyDescent="0.25"/>
    <row r="46454" ht="15" hidden="1" customHeight="1" x14ac:dyDescent="0.25"/>
    <row r="46455" ht="15" hidden="1" customHeight="1" x14ac:dyDescent="0.25"/>
    <row r="46456" ht="15" hidden="1" customHeight="1" x14ac:dyDescent="0.25"/>
    <row r="46457" ht="15" hidden="1" customHeight="1" x14ac:dyDescent="0.25"/>
    <row r="46458" ht="15" hidden="1" customHeight="1" x14ac:dyDescent="0.25"/>
    <row r="46459" ht="15" hidden="1" customHeight="1" x14ac:dyDescent="0.25"/>
    <row r="46460" ht="15" hidden="1" customHeight="1" x14ac:dyDescent="0.25"/>
    <row r="46461" ht="15" hidden="1" customHeight="1" x14ac:dyDescent="0.25"/>
    <row r="46462" ht="15" hidden="1" customHeight="1" x14ac:dyDescent="0.25"/>
    <row r="46463" ht="15" hidden="1" customHeight="1" x14ac:dyDescent="0.25"/>
    <row r="46464" ht="15" hidden="1" customHeight="1" x14ac:dyDescent="0.25"/>
    <row r="46465" ht="15" hidden="1" customHeight="1" x14ac:dyDescent="0.25"/>
    <row r="46466" ht="15" hidden="1" customHeight="1" x14ac:dyDescent="0.25"/>
    <row r="46467" ht="15" hidden="1" customHeight="1" x14ac:dyDescent="0.25"/>
    <row r="46468" ht="15" hidden="1" customHeight="1" x14ac:dyDescent="0.25"/>
    <row r="46469" ht="15" hidden="1" customHeight="1" x14ac:dyDescent="0.25"/>
    <row r="46470" ht="15" hidden="1" customHeight="1" x14ac:dyDescent="0.25"/>
    <row r="46471" ht="15" hidden="1" customHeight="1" x14ac:dyDescent="0.25"/>
    <row r="46472" ht="15" hidden="1" customHeight="1" x14ac:dyDescent="0.25"/>
    <row r="46473" ht="15" hidden="1" customHeight="1" x14ac:dyDescent="0.25"/>
    <row r="46474" ht="15" hidden="1" customHeight="1" x14ac:dyDescent="0.25"/>
    <row r="46475" ht="15" hidden="1" customHeight="1" x14ac:dyDescent="0.25"/>
    <row r="46476" ht="15" hidden="1" customHeight="1" x14ac:dyDescent="0.25"/>
    <row r="46477" ht="15" hidden="1" customHeight="1" x14ac:dyDescent="0.25"/>
    <row r="46478" ht="15" hidden="1" customHeight="1" x14ac:dyDescent="0.25"/>
    <row r="46479" ht="15" hidden="1" customHeight="1" x14ac:dyDescent="0.25"/>
    <row r="46480" ht="15" hidden="1" customHeight="1" x14ac:dyDescent="0.25"/>
    <row r="46481" ht="15" hidden="1" customHeight="1" x14ac:dyDescent="0.25"/>
    <row r="46482" ht="15" hidden="1" customHeight="1" x14ac:dyDescent="0.25"/>
    <row r="46483" ht="15" hidden="1" customHeight="1" x14ac:dyDescent="0.25"/>
    <row r="46484" ht="15" hidden="1" customHeight="1" x14ac:dyDescent="0.25"/>
    <row r="46485" ht="15" hidden="1" customHeight="1" x14ac:dyDescent="0.25"/>
    <row r="46486" ht="15" hidden="1" customHeight="1" x14ac:dyDescent="0.25"/>
    <row r="46487" ht="15" hidden="1" customHeight="1" x14ac:dyDescent="0.25"/>
    <row r="46488" ht="15" hidden="1" customHeight="1" x14ac:dyDescent="0.25"/>
    <row r="46489" ht="15" hidden="1" customHeight="1" x14ac:dyDescent="0.25"/>
    <row r="46490" ht="15" hidden="1" customHeight="1" x14ac:dyDescent="0.25"/>
    <row r="46491" ht="15" hidden="1" customHeight="1" x14ac:dyDescent="0.25"/>
    <row r="46492" ht="15" hidden="1" customHeight="1" x14ac:dyDescent="0.25"/>
    <row r="46493" ht="15" hidden="1" customHeight="1" x14ac:dyDescent="0.25"/>
    <row r="46494" ht="15" hidden="1" customHeight="1" x14ac:dyDescent="0.25"/>
    <row r="46495" ht="15" hidden="1" customHeight="1" x14ac:dyDescent="0.25"/>
    <row r="46496" ht="15" hidden="1" customHeight="1" x14ac:dyDescent="0.25"/>
    <row r="46497" ht="15" hidden="1" customHeight="1" x14ac:dyDescent="0.25"/>
    <row r="46498" ht="15" hidden="1" customHeight="1" x14ac:dyDescent="0.25"/>
    <row r="46499" ht="15" hidden="1" customHeight="1" x14ac:dyDescent="0.25"/>
    <row r="46500" ht="15" hidden="1" customHeight="1" x14ac:dyDescent="0.25"/>
    <row r="46501" ht="15" hidden="1" customHeight="1" x14ac:dyDescent="0.25"/>
    <row r="46502" ht="15" hidden="1" customHeight="1" x14ac:dyDescent="0.25"/>
    <row r="46503" ht="15" hidden="1" customHeight="1" x14ac:dyDescent="0.25"/>
    <row r="46504" ht="15" hidden="1" customHeight="1" x14ac:dyDescent="0.25"/>
    <row r="46505" ht="15" hidden="1" customHeight="1" x14ac:dyDescent="0.25"/>
    <row r="46506" ht="15" hidden="1" customHeight="1" x14ac:dyDescent="0.25"/>
    <row r="46507" ht="15" hidden="1" customHeight="1" x14ac:dyDescent="0.25"/>
    <row r="46508" ht="15" hidden="1" customHeight="1" x14ac:dyDescent="0.25"/>
    <row r="46509" ht="15" hidden="1" customHeight="1" x14ac:dyDescent="0.25"/>
    <row r="46510" ht="15" hidden="1" customHeight="1" x14ac:dyDescent="0.25"/>
    <row r="46511" ht="15" hidden="1" customHeight="1" x14ac:dyDescent="0.25"/>
    <row r="46512" ht="15" hidden="1" customHeight="1" x14ac:dyDescent="0.25"/>
    <row r="46513" ht="15" hidden="1" customHeight="1" x14ac:dyDescent="0.25"/>
    <row r="46514" ht="15" hidden="1" customHeight="1" x14ac:dyDescent="0.25"/>
    <row r="46515" ht="15" hidden="1" customHeight="1" x14ac:dyDescent="0.25"/>
    <row r="46516" ht="15" hidden="1" customHeight="1" x14ac:dyDescent="0.25"/>
    <row r="46517" ht="15" hidden="1" customHeight="1" x14ac:dyDescent="0.25"/>
    <row r="46518" ht="15" hidden="1" customHeight="1" x14ac:dyDescent="0.25"/>
    <row r="46519" ht="15" hidden="1" customHeight="1" x14ac:dyDescent="0.25"/>
    <row r="46520" ht="15" hidden="1" customHeight="1" x14ac:dyDescent="0.25"/>
    <row r="46521" ht="15" hidden="1" customHeight="1" x14ac:dyDescent="0.25"/>
    <row r="46522" ht="15" hidden="1" customHeight="1" x14ac:dyDescent="0.25"/>
    <row r="46523" ht="15" hidden="1" customHeight="1" x14ac:dyDescent="0.25"/>
    <row r="46524" ht="15" hidden="1" customHeight="1" x14ac:dyDescent="0.25"/>
    <row r="46525" ht="15" hidden="1" customHeight="1" x14ac:dyDescent="0.25"/>
    <row r="46526" ht="15" hidden="1" customHeight="1" x14ac:dyDescent="0.25"/>
    <row r="46527" ht="15" hidden="1" customHeight="1" x14ac:dyDescent="0.25"/>
    <row r="46528" ht="15" hidden="1" customHeight="1" x14ac:dyDescent="0.25"/>
    <row r="46529" ht="15" hidden="1" customHeight="1" x14ac:dyDescent="0.25"/>
    <row r="46530" ht="15" hidden="1" customHeight="1" x14ac:dyDescent="0.25"/>
    <row r="46531" ht="15" hidden="1" customHeight="1" x14ac:dyDescent="0.25"/>
    <row r="46532" ht="15" hidden="1" customHeight="1" x14ac:dyDescent="0.25"/>
    <row r="46533" ht="15" hidden="1" customHeight="1" x14ac:dyDescent="0.25"/>
    <row r="46534" ht="15" hidden="1" customHeight="1" x14ac:dyDescent="0.25"/>
    <row r="46535" ht="15" hidden="1" customHeight="1" x14ac:dyDescent="0.25"/>
    <row r="46536" ht="15" hidden="1" customHeight="1" x14ac:dyDescent="0.25"/>
    <row r="46537" ht="15" hidden="1" customHeight="1" x14ac:dyDescent="0.25"/>
    <row r="46538" ht="15" hidden="1" customHeight="1" x14ac:dyDescent="0.25"/>
    <row r="46539" ht="15" hidden="1" customHeight="1" x14ac:dyDescent="0.25"/>
    <row r="46540" ht="15" hidden="1" customHeight="1" x14ac:dyDescent="0.25"/>
    <row r="46541" ht="15" hidden="1" customHeight="1" x14ac:dyDescent="0.25"/>
    <row r="46542" ht="15" hidden="1" customHeight="1" x14ac:dyDescent="0.25"/>
    <row r="46543" ht="15" hidden="1" customHeight="1" x14ac:dyDescent="0.25"/>
    <row r="46544" ht="15" hidden="1" customHeight="1" x14ac:dyDescent="0.25"/>
    <row r="46545" ht="15" hidden="1" customHeight="1" x14ac:dyDescent="0.25"/>
    <row r="46546" ht="15" hidden="1" customHeight="1" x14ac:dyDescent="0.25"/>
    <row r="46547" ht="15" hidden="1" customHeight="1" x14ac:dyDescent="0.25"/>
    <row r="46548" ht="15" hidden="1" customHeight="1" x14ac:dyDescent="0.25"/>
    <row r="46549" ht="15" hidden="1" customHeight="1" x14ac:dyDescent="0.25"/>
    <row r="46550" ht="15" hidden="1" customHeight="1" x14ac:dyDescent="0.25"/>
    <row r="46551" ht="15" hidden="1" customHeight="1" x14ac:dyDescent="0.25"/>
    <row r="46552" ht="15" hidden="1" customHeight="1" x14ac:dyDescent="0.25"/>
    <row r="46553" ht="15" hidden="1" customHeight="1" x14ac:dyDescent="0.25"/>
    <row r="46554" ht="15" hidden="1" customHeight="1" x14ac:dyDescent="0.25"/>
    <row r="46555" ht="15" hidden="1" customHeight="1" x14ac:dyDescent="0.25"/>
    <row r="46556" ht="15" hidden="1" customHeight="1" x14ac:dyDescent="0.25"/>
    <row r="46557" ht="15" hidden="1" customHeight="1" x14ac:dyDescent="0.25"/>
    <row r="46558" ht="15" hidden="1" customHeight="1" x14ac:dyDescent="0.25"/>
    <row r="46559" ht="15" hidden="1" customHeight="1" x14ac:dyDescent="0.25"/>
    <row r="46560" ht="15" hidden="1" customHeight="1" x14ac:dyDescent="0.25"/>
    <row r="46561" ht="15" hidden="1" customHeight="1" x14ac:dyDescent="0.25"/>
    <row r="46562" ht="15" hidden="1" customHeight="1" x14ac:dyDescent="0.25"/>
    <row r="46563" ht="15" hidden="1" customHeight="1" x14ac:dyDescent="0.25"/>
    <row r="46564" ht="15" hidden="1" customHeight="1" x14ac:dyDescent="0.25"/>
    <row r="46565" ht="15" hidden="1" customHeight="1" x14ac:dyDescent="0.25"/>
    <row r="46566" ht="15" hidden="1" customHeight="1" x14ac:dyDescent="0.25"/>
    <row r="46567" ht="15" hidden="1" customHeight="1" x14ac:dyDescent="0.25"/>
    <row r="46568" ht="15" hidden="1" customHeight="1" x14ac:dyDescent="0.25"/>
    <row r="46569" ht="15" hidden="1" customHeight="1" x14ac:dyDescent="0.25"/>
    <row r="46570" ht="15" hidden="1" customHeight="1" x14ac:dyDescent="0.25"/>
    <row r="46571" ht="15" hidden="1" customHeight="1" x14ac:dyDescent="0.25"/>
    <row r="46572" ht="15" hidden="1" customHeight="1" x14ac:dyDescent="0.25"/>
    <row r="46573" ht="15" hidden="1" customHeight="1" x14ac:dyDescent="0.25"/>
    <row r="46574" ht="15" hidden="1" customHeight="1" x14ac:dyDescent="0.25"/>
    <row r="46575" ht="15" hidden="1" customHeight="1" x14ac:dyDescent="0.25"/>
    <row r="46576" ht="15" hidden="1" customHeight="1" x14ac:dyDescent="0.25"/>
    <row r="46577" ht="15" hidden="1" customHeight="1" x14ac:dyDescent="0.25"/>
    <row r="46578" ht="15" hidden="1" customHeight="1" x14ac:dyDescent="0.25"/>
    <row r="46579" ht="15" hidden="1" customHeight="1" x14ac:dyDescent="0.25"/>
    <row r="46580" ht="15" hidden="1" customHeight="1" x14ac:dyDescent="0.25"/>
    <row r="46581" ht="15" hidden="1" customHeight="1" x14ac:dyDescent="0.25"/>
    <row r="46582" ht="15" hidden="1" customHeight="1" x14ac:dyDescent="0.25"/>
    <row r="46583" ht="15" hidden="1" customHeight="1" x14ac:dyDescent="0.25"/>
    <row r="46584" ht="15" hidden="1" customHeight="1" x14ac:dyDescent="0.25"/>
    <row r="46585" ht="15" hidden="1" customHeight="1" x14ac:dyDescent="0.25"/>
    <row r="46586" ht="15" hidden="1" customHeight="1" x14ac:dyDescent="0.25"/>
    <row r="46587" ht="15" hidden="1" customHeight="1" x14ac:dyDescent="0.25"/>
    <row r="46588" ht="15" hidden="1" customHeight="1" x14ac:dyDescent="0.25"/>
    <row r="46589" ht="15" hidden="1" customHeight="1" x14ac:dyDescent="0.25"/>
    <row r="46590" ht="15" hidden="1" customHeight="1" x14ac:dyDescent="0.25"/>
    <row r="46591" ht="15" hidden="1" customHeight="1" x14ac:dyDescent="0.25"/>
    <row r="46592" ht="15" hidden="1" customHeight="1" x14ac:dyDescent="0.25"/>
    <row r="46593" ht="15" hidden="1" customHeight="1" x14ac:dyDescent="0.25"/>
    <row r="46594" ht="15" hidden="1" customHeight="1" x14ac:dyDescent="0.25"/>
    <row r="46595" ht="15" hidden="1" customHeight="1" x14ac:dyDescent="0.25"/>
    <row r="46596" ht="15" hidden="1" customHeight="1" x14ac:dyDescent="0.25"/>
    <row r="46597" ht="15" hidden="1" customHeight="1" x14ac:dyDescent="0.25"/>
    <row r="46598" ht="15" hidden="1" customHeight="1" x14ac:dyDescent="0.25"/>
    <row r="46599" ht="15" hidden="1" customHeight="1" x14ac:dyDescent="0.25"/>
    <row r="46600" ht="15" hidden="1" customHeight="1" x14ac:dyDescent="0.25"/>
    <row r="46601" ht="15" hidden="1" customHeight="1" x14ac:dyDescent="0.25"/>
    <row r="46602" ht="15" hidden="1" customHeight="1" x14ac:dyDescent="0.25"/>
    <row r="46603" ht="15" hidden="1" customHeight="1" x14ac:dyDescent="0.25"/>
    <row r="46604" ht="15" hidden="1" customHeight="1" x14ac:dyDescent="0.25"/>
    <row r="46605" ht="15" hidden="1" customHeight="1" x14ac:dyDescent="0.25"/>
    <row r="46606" ht="15" hidden="1" customHeight="1" x14ac:dyDescent="0.25"/>
    <row r="46607" ht="15" hidden="1" customHeight="1" x14ac:dyDescent="0.25"/>
    <row r="46608" ht="15" hidden="1" customHeight="1" x14ac:dyDescent="0.25"/>
    <row r="46609" ht="15" hidden="1" customHeight="1" x14ac:dyDescent="0.25"/>
    <row r="46610" ht="15" hidden="1" customHeight="1" x14ac:dyDescent="0.25"/>
    <row r="46611" ht="15" hidden="1" customHeight="1" x14ac:dyDescent="0.25"/>
    <row r="46612" ht="15" hidden="1" customHeight="1" x14ac:dyDescent="0.25"/>
    <row r="46613" ht="15" hidden="1" customHeight="1" x14ac:dyDescent="0.25"/>
    <row r="46614" ht="15" hidden="1" customHeight="1" x14ac:dyDescent="0.25"/>
    <row r="46615" ht="15" hidden="1" customHeight="1" x14ac:dyDescent="0.25"/>
    <row r="46616" ht="15" hidden="1" customHeight="1" x14ac:dyDescent="0.25"/>
    <row r="46617" ht="15" hidden="1" customHeight="1" x14ac:dyDescent="0.25"/>
    <row r="46618" ht="15" hidden="1" customHeight="1" x14ac:dyDescent="0.25"/>
    <row r="46619" ht="15" hidden="1" customHeight="1" x14ac:dyDescent="0.25"/>
    <row r="46620" ht="15" hidden="1" customHeight="1" x14ac:dyDescent="0.25"/>
    <row r="46621" ht="15" hidden="1" customHeight="1" x14ac:dyDescent="0.25"/>
    <row r="46622" ht="15" hidden="1" customHeight="1" x14ac:dyDescent="0.25"/>
    <row r="46623" ht="15" hidden="1" customHeight="1" x14ac:dyDescent="0.25"/>
    <row r="46624" ht="15" hidden="1" customHeight="1" x14ac:dyDescent="0.25"/>
    <row r="46625" ht="15" hidden="1" customHeight="1" x14ac:dyDescent="0.25"/>
    <row r="46626" ht="15" hidden="1" customHeight="1" x14ac:dyDescent="0.25"/>
    <row r="46627" ht="15" hidden="1" customHeight="1" x14ac:dyDescent="0.25"/>
    <row r="46628" ht="15" hidden="1" customHeight="1" x14ac:dyDescent="0.25"/>
    <row r="46629" ht="15" hidden="1" customHeight="1" x14ac:dyDescent="0.25"/>
    <row r="46630" ht="15" hidden="1" customHeight="1" x14ac:dyDescent="0.25"/>
    <row r="46631" ht="15" hidden="1" customHeight="1" x14ac:dyDescent="0.25"/>
    <row r="46632" ht="15" hidden="1" customHeight="1" x14ac:dyDescent="0.25"/>
    <row r="46633" ht="15" hidden="1" customHeight="1" x14ac:dyDescent="0.25"/>
    <row r="46634" ht="15" hidden="1" customHeight="1" x14ac:dyDescent="0.25"/>
    <row r="46635" ht="15" hidden="1" customHeight="1" x14ac:dyDescent="0.25"/>
    <row r="46636" ht="15" hidden="1" customHeight="1" x14ac:dyDescent="0.25"/>
    <row r="46637" ht="15" hidden="1" customHeight="1" x14ac:dyDescent="0.25"/>
    <row r="46638" ht="15" hidden="1" customHeight="1" x14ac:dyDescent="0.25"/>
    <row r="46639" ht="15" hidden="1" customHeight="1" x14ac:dyDescent="0.25"/>
    <row r="46640" ht="15" hidden="1" customHeight="1" x14ac:dyDescent="0.25"/>
    <row r="46641" ht="15" hidden="1" customHeight="1" x14ac:dyDescent="0.25"/>
    <row r="46642" ht="15" hidden="1" customHeight="1" x14ac:dyDescent="0.25"/>
    <row r="46643" ht="15" hidden="1" customHeight="1" x14ac:dyDescent="0.25"/>
    <row r="46644" ht="15" hidden="1" customHeight="1" x14ac:dyDescent="0.25"/>
    <row r="46645" ht="15" hidden="1" customHeight="1" x14ac:dyDescent="0.25"/>
    <row r="46646" ht="15" hidden="1" customHeight="1" x14ac:dyDescent="0.25"/>
    <row r="46647" ht="15" hidden="1" customHeight="1" x14ac:dyDescent="0.25"/>
    <row r="46648" ht="15" hidden="1" customHeight="1" x14ac:dyDescent="0.25"/>
    <row r="46649" ht="15" hidden="1" customHeight="1" x14ac:dyDescent="0.25"/>
    <row r="46650" ht="15" hidden="1" customHeight="1" x14ac:dyDescent="0.25"/>
    <row r="46651" ht="15" hidden="1" customHeight="1" x14ac:dyDescent="0.25"/>
    <row r="46652" ht="15" hidden="1" customHeight="1" x14ac:dyDescent="0.25"/>
    <row r="46653" ht="15" hidden="1" customHeight="1" x14ac:dyDescent="0.25"/>
    <row r="46654" ht="15" hidden="1" customHeight="1" x14ac:dyDescent="0.25"/>
    <row r="46655" ht="15" hidden="1" customHeight="1" x14ac:dyDescent="0.25"/>
    <row r="46656" ht="15" hidden="1" customHeight="1" x14ac:dyDescent="0.25"/>
    <row r="46657" ht="15" hidden="1" customHeight="1" x14ac:dyDescent="0.25"/>
    <row r="46658" ht="15" hidden="1" customHeight="1" x14ac:dyDescent="0.25"/>
    <row r="46659" ht="15" hidden="1" customHeight="1" x14ac:dyDescent="0.25"/>
    <row r="46660" ht="15" hidden="1" customHeight="1" x14ac:dyDescent="0.25"/>
    <row r="46661" ht="15" hidden="1" customHeight="1" x14ac:dyDescent="0.25"/>
    <row r="46662" ht="15" hidden="1" customHeight="1" x14ac:dyDescent="0.25"/>
    <row r="46663" ht="15" hidden="1" customHeight="1" x14ac:dyDescent="0.25"/>
    <row r="46664" ht="15" hidden="1" customHeight="1" x14ac:dyDescent="0.25"/>
    <row r="46665" ht="15" hidden="1" customHeight="1" x14ac:dyDescent="0.25"/>
    <row r="46666" ht="15" hidden="1" customHeight="1" x14ac:dyDescent="0.25"/>
    <row r="46667" ht="15" hidden="1" customHeight="1" x14ac:dyDescent="0.25"/>
    <row r="46668" ht="15" hidden="1" customHeight="1" x14ac:dyDescent="0.25"/>
    <row r="46669" ht="15" hidden="1" customHeight="1" x14ac:dyDescent="0.25"/>
    <row r="46670" ht="15" hidden="1" customHeight="1" x14ac:dyDescent="0.25"/>
    <row r="46671" ht="15" hidden="1" customHeight="1" x14ac:dyDescent="0.25"/>
    <row r="46672" ht="15" hidden="1" customHeight="1" x14ac:dyDescent="0.25"/>
    <row r="46673" ht="15" hidden="1" customHeight="1" x14ac:dyDescent="0.25"/>
    <row r="46674" ht="15" hidden="1" customHeight="1" x14ac:dyDescent="0.25"/>
    <row r="46675" ht="15" hidden="1" customHeight="1" x14ac:dyDescent="0.25"/>
    <row r="46676" ht="15" hidden="1" customHeight="1" x14ac:dyDescent="0.25"/>
    <row r="46677" ht="15" hidden="1" customHeight="1" x14ac:dyDescent="0.25"/>
    <row r="46678" ht="15" hidden="1" customHeight="1" x14ac:dyDescent="0.25"/>
    <row r="46679" ht="15" hidden="1" customHeight="1" x14ac:dyDescent="0.25"/>
    <row r="46680" ht="15" hidden="1" customHeight="1" x14ac:dyDescent="0.25"/>
    <row r="46681" ht="15" hidden="1" customHeight="1" x14ac:dyDescent="0.25"/>
    <row r="46682" ht="15" hidden="1" customHeight="1" x14ac:dyDescent="0.25"/>
    <row r="46683" ht="15" hidden="1" customHeight="1" x14ac:dyDescent="0.25"/>
    <row r="46684" ht="15" hidden="1" customHeight="1" x14ac:dyDescent="0.25"/>
    <row r="46685" ht="15" hidden="1" customHeight="1" x14ac:dyDescent="0.25"/>
    <row r="46686" ht="15" hidden="1" customHeight="1" x14ac:dyDescent="0.25"/>
    <row r="46687" ht="15" hidden="1" customHeight="1" x14ac:dyDescent="0.25"/>
    <row r="46688" ht="15" hidden="1" customHeight="1" x14ac:dyDescent="0.25"/>
    <row r="46689" ht="15" hidden="1" customHeight="1" x14ac:dyDescent="0.25"/>
    <row r="46690" ht="15" hidden="1" customHeight="1" x14ac:dyDescent="0.25"/>
    <row r="46691" ht="15" hidden="1" customHeight="1" x14ac:dyDescent="0.25"/>
    <row r="46692" ht="15" hidden="1" customHeight="1" x14ac:dyDescent="0.25"/>
    <row r="46693" ht="15" hidden="1" customHeight="1" x14ac:dyDescent="0.25"/>
    <row r="46694" ht="15" hidden="1" customHeight="1" x14ac:dyDescent="0.25"/>
    <row r="46695" ht="15" hidden="1" customHeight="1" x14ac:dyDescent="0.25"/>
    <row r="46696" ht="15" hidden="1" customHeight="1" x14ac:dyDescent="0.25"/>
    <row r="46697" ht="15" hidden="1" customHeight="1" x14ac:dyDescent="0.25"/>
    <row r="46698" ht="15" hidden="1" customHeight="1" x14ac:dyDescent="0.25"/>
    <row r="46699" ht="15" hidden="1" customHeight="1" x14ac:dyDescent="0.25"/>
    <row r="46700" ht="15" hidden="1" customHeight="1" x14ac:dyDescent="0.25"/>
    <row r="46701" ht="15" hidden="1" customHeight="1" x14ac:dyDescent="0.25"/>
    <row r="46702" ht="15" hidden="1" customHeight="1" x14ac:dyDescent="0.25"/>
    <row r="46703" ht="15" hidden="1" customHeight="1" x14ac:dyDescent="0.25"/>
    <row r="46704" ht="15" hidden="1" customHeight="1" x14ac:dyDescent="0.25"/>
    <row r="46705" ht="15" hidden="1" customHeight="1" x14ac:dyDescent="0.25"/>
    <row r="46706" ht="15" hidden="1" customHeight="1" x14ac:dyDescent="0.25"/>
    <row r="46707" ht="15" hidden="1" customHeight="1" x14ac:dyDescent="0.25"/>
    <row r="46708" ht="15" hidden="1" customHeight="1" x14ac:dyDescent="0.25"/>
    <row r="46709" ht="15" hidden="1" customHeight="1" x14ac:dyDescent="0.25"/>
    <row r="46710" ht="15" hidden="1" customHeight="1" x14ac:dyDescent="0.25"/>
    <row r="46711" ht="15" hidden="1" customHeight="1" x14ac:dyDescent="0.25"/>
    <row r="46712" ht="15" hidden="1" customHeight="1" x14ac:dyDescent="0.25"/>
    <row r="46713" ht="15" hidden="1" customHeight="1" x14ac:dyDescent="0.25"/>
    <row r="46714" ht="15" hidden="1" customHeight="1" x14ac:dyDescent="0.25"/>
    <row r="46715" ht="15" hidden="1" customHeight="1" x14ac:dyDescent="0.25"/>
    <row r="46716" ht="15" hidden="1" customHeight="1" x14ac:dyDescent="0.25"/>
    <row r="46717" ht="15" hidden="1" customHeight="1" x14ac:dyDescent="0.25"/>
    <row r="46718" ht="15" hidden="1" customHeight="1" x14ac:dyDescent="0.25"/>
    <row r="46719" ht="15" hidden="1" customHeight="1" x14ac:dyDescent="0.25"/>
    <row r="46720" ht="15" hidden="1" customHeight="1" x14ac:dyDescent="0.25"/>
    <row r="46721" ht="15" hidden="1" customHeight="1" x14ac:dyDescent="0.25"/>
    <row r="46722" ht="15" hidden="1" customHeight="1" x14ac:dyDescent="0.25"/>
    <row r="46723" ht="15" hidden="1" customHeight="1" x14ac:dyDescent="0.25"/>
    <row r="46724" ht="15" hidden="1" customHeight="1" x14ac:dyDescent="0.25"/>
    <row r="46725" ht="15" hidden="1" customHeight="1" x14ac:dyDescent="0.25"/>
    <row r="46726" ht="15" hidden="1" customHeight="1" x14ac:dyDescent="0.25"/>
    <row r="46727" ht="15" hidden="1" customHeight="1" x14ac:dyDescent="0.25"/>
    <row r="46728" ht="15" hidden="1" customHeight="1" x14ac:dyDescent="0.25"/>
    <row r="46729" ht="15" hidden="1" customHeight="1" x14ac:dyDescent="0.25"/>
    <row r="46730" ht="15" hidden="1" customHeight="1" x14ac:dyDescent="0.25"/>
    <row r="46731" ht="15" hidden="1" customHeight="1" x14ac:dyDescent="0.25"/>
    <row r="46732" ht="15" hidden="1" customHeight="1" x14ac:dyDescent="0.25"/>
    <row r="46733" ht="15" hidden="1" customHeight="1" x14ac:dyDescent="0.25"/>
    <row r="46734" ht="15" hidden="1" customHeight="1" x14ac:dyDescent="0.25"/>
    <row r="46735" ht="15" hidden="1" customHeight="1" x14ac:dyDescent="0.25"/>
    <row r="46736" ht="15" hidden="1" customHeight="1" x14ac:dyDescent="0.25"/>
    <row r="46737" ht="15" hidden="1" customHeight="1" x14ac:dyDescent="0.25"/>
    <row r="46738" ht="15" hidden="1" customHeight="1" x14ac:dyDescent="0.25"/>
    <row r="46739" ht="15" hidden="1" customHeight="1" x14ac:dyDescent="0.25"/>
    <row r="46740" ht="15" hidden="1" customHeight="1" x14ac:dyDescent="0.25"/>
    <row r="46741" ht="15" hidden="1" customHeight="1" x14ac:dyDescent="0.25"/>
    <row r="46742" ht="15" hidden="1" customHeight="1" x14ac:dyDescent="0.25"/>
    <row r="46743" ht="15" hidden="1" customHeight="1" x14ac:dyDescent="0.25"/>
    <row r="46744" ht="15" hidden="1" customHeight="1" x14ac:dyDescent="0.25"/>
    <row r="46745" ht="15" hidden="1" customHeight="1" x14ac:dyDescent="0.25"/>
    <row r="46746" ht="15" hidden="1" customHeight="1" x14ac:dyDescent="0.25"/>
    <row r="46747" ht="15" hidden="1" customHeight="1" x14ac:dyDescent="0.25"/>
    <row r="46748" ht="15" hidden="1" customHeight="1" x14ac:dyDescent="0.25"/>
    <row r="46749" ht="15" hidden="1" customHeight="1" x14ac:dyDescent="0.25"/>
    <row r="46750" ht="15" hidden="1" customHeight="1" x14ac:dyDescent="0.25"/>
    <row r="46751" ht="15" hidden="1" customHeight="1" x14ac:dyDescent="0.25"/>
    <row r="46752" ht="15" hidden="1" customHeight="1" x14ac:dyDescent="0.25"/>
    <row r="46753" ht="15" hidden="1" customHeight="1" x14ac:dyDescent="0.25"/>
    <row r="46754" ht="15" hidden="1" customHeight="1" x14ac:dyDescent="0.25"/>
    <row r="46755" ht="15" hidden="1" customHeight="1" x14ac:dyDescent="0.25"/>
    <row r="46756" ht="15" hidden="1" customHeight="1" x14ac:dyDescent="0.25"/>
    <row r="46757" ht="15" hidden="1" customHeight="1" x14ac:dyDescent="0.25"/>
    <row r="46758" ht="15" hidden="1" customHeight="1" x14ac:dyDescent="0.25"/>
    <row r="46759" ht="15" hidden="1" customHeight="1" x14ac:dyDescent="0.25"/>
    <row r="46760" ht="15" hidden="1" customHeight="1" x14ac:dyDescent="0.25"/>
    <row r="46761" ht="15" hidden="1" customHeight="1" x14ac:dyDescent="0.25"/>
    <row r="46762" ht="15" hidden="1" customHeight="1" x14ac:dyDescent="0.25"/>
    <row r="46763" ht="15" hidden="1" customHeight="1" x14ac:dyDescent="0.25"/>
    <row r="46764" ht="15" hidden="1" customHeight="1" x14ac:dyDescent="0.25"/>
    <row r="46765" ht="15" hidden="1" customHeight="1" x14ac:dyDescent="0.25"/>
    <row r="46766" ht="15" hidden="1" customHeight="1" x14ac:dyDescent="0.25"/>
    <row r="46767" ht="15" hidden="1" customHeight="1" x14ac:dyDescent="0.25"/>
    <row r="46768" ht="15" hidden="1" customHeight="1" x14ac:dyDescent="0.25"/>
    <row r="46769" ht="15" hidden="1" customHeight="1" x14ac:dyDescent="0.25"/>
    <row r="46770" ht="15" hidden="1" customHeight="1" x14ac:dyDescent="0.25"/>
    <row r="46771" ht="15" hidden="1" customHeight="1" x14ac:dyDescent="0.25"/>
    <row r="46772" ht="15" hidden="1" customHeight="1" x14ac:dyDescent="0.25"/>
    <row r="46773" ht="15" hidden="1" customHeight="1" x14ac:dyDescent="0.25"/>
    <row r="46774" ht="15" hidden="1" customHeight="1" x14ac:dyDescent="0.25"/>
    <row r="46775" ht="15" hidden="1" customHeight="1" x14ac:dyDescent="0.25"/>
    <row r="46776" ht="15" hidden="1" customHeight="1" x14ac:dyDescent="0.25"/>
    <row r="46777" ht="15" hidden="1" customHeight="1" x14ac:dyDescent="0.25"/>
    <row r="46778" ht="15" hidden="1" customHeight="1" x14ac:dyDescent="0.25"/>
    <row r="46779" ht="15" hidden="1" customHeight="1" x14ac:dyDescent="0.25"/>
    <row r="46780" ht="15" hidden="1" customHeight="1" x14ac:dyDescent="0.25"/>
    <row r="46781" ht="15" hidden="1" customHeight="1" x14ac:dyDescent="0.25"/>
    <row r="46782" ht="15" hidden="1" customHeight="1" x14ac:dyDescent="0.25"/>
    <row r="46783" ht="15" hidden="1" customHeight="1" x14ac:dyDescent="0.25"/>
    <row r="46784" ht="15" hidden="1" customHeight="1" x14ac:dyDescent="0.25"/>
    <row r="46785" ht="15" hidden="1" customHeight="1" x14ac:dyDescent="0.25"/>
    <row r="46786" ht="15" hidden="1" customHeight="1" x14ac:dyDescent="0.25"/>
    <row r="46787" ht="15" hidden="1" customHeight="1" x14ac:dyDescent="0.25"/>
    <row r="46788" ht="15" hidden="1" customHeight="1" x14ac:dyDescent="0.25"/>
    <row r="46789" ht="15" hidden="1" customHeight="1" x14ac:dyDescent="0.25"/>
    <row r="46790" ht="15" hidden="1" customHeight="1" x14ac:dyDescent="0.25"/>
    <row r="46791" ht="15" hidden="1" customHeight="1" x14ac:dyDescent="0.25"/>
    <row r="46792" ht="15" hidden="1" customHeight="1" x14ac:dyDescent="0.25"/>
    <row r="46793" ht="15" hidden="1" customHeight="1" x14ac:dyDescent="0.25"/>
    <row r="46794" ht="15" hidden="1" customHeight="1" x14ac:dyDescent="0.25"/>
    <row r="46795" ht="15" hidden="1" customHeight="1" x14ac:dyDescent="0.25"/>
    <row r="46796" ht="15" hidden="1" customHeight="1" x14ac:dyDescent="0.25"/>
    <row r="46797" ht="15" hidden="1" customHeight="1" x14ac:dyDescent="0.25"/>
    <row r="46798" ht="15" hidden="1" customHeight="1" x14ac:dyDescent="0.25"/>
    <row r="46799" ht="15" hidden="1" customHeight="1" x14ac:dyDescent="0.25"/>
    <row r="46800" ht="15" hidden="1" customHeight="1" x14ac:dyDescent="0.25"/>
    <row r="46801" ht="15" hidden="1" customHeight="1" x14ac:dyDescent="0.25"/>
    <row r="46802" ht="15" hidden="1" customHeight="1" x14ac:dyDescent="0.25"/>
    <row r="46803" ht="15" hidden="1" customHeight="1" x14ac:dyDescent="0.25"/>
    <row r="46804" ht="15" hidden="1" customHeight="1" x14ac:dyDescent="0.25"/>
    <row r="46805" ht="15" hidden="1" customHeight="1" x14ac:dyDescent="0.25"/>
    <row r="46806" ht="15" hidden="1" customHeight="1" x14ac:dyDescent="0.25"/>
    <row r="46807" ht="15" hidden="1" customHeight="1" x14ac:dyDescent="0.25"/>
    <row r="46808" ht="15" hidden="1" customHeight="1" x14ac:dyDescent="0.25"/>
    <row r="46809" ht="15" hidden="1" customHeight="1" x14ac:dyDescent="0.25"/>
    <row r="46810" ht="15" hidden="1" customHeight="1" x14ac:dyDescent="0.25"/>
    <row r="46811" ht="15" hidden="1" customHeight="1" x14ac:dyDescent="0.25"/>
    <row r="46812" ht="15" hidden="1" customHeight="1" x14ac:dyDescent="0.25"/>
    <row r="46813" ht="15" hidden="1" customHeight="1" x14ac:dyDescent="0.25"/>
    <row r="46814" ht="15" hidden="1" customHeight="1" x14ac:dyDescent="0.25"/>
    <row r="46815" ht="15" hidden="1" customHeight="1" x14ac:dyDescent="0.25"/>
    <row r="46816" ht="15" hidden="1" customHeight="1" x14ac:dyDescent="0.25"/>
    <row r="46817" ht="15" hidden="1" customHeight="1" x14ac:dyDescent="0.25"/>
    <row r="46818" ht="15" hidden="1" customHeight="1" x14ac:dyDescent="0.25"/>
    <row r="46819" ht="15" hidden="1" customHeight="1" x14ac:dyDescent="0.25"/>
    <row r="46820" ht="15" hidden="1" customHeight="1" x14ac:dyDescent="0.25"/>
    <row r="46821" ht="15" hidden="1" customHeight="1" x14ac:dyDescent="0.25"/>
    <row r="46822" ht="15" hidden="1" customHeight="1" x14ac:dyDescent="0.25"/>
    <row r="46823" ht="15" hidden="1" customHeight="1" x14ac:dyDescent="0.25"/>
    <row r="46824" ht="15" hidden="1" customHeight="1" x14ac:dyDescent="0.25"/>
    <row r="46825" ht="15" hidden="1" customHeight="1" x14ac:dyDescent="0.25"/>
    <row r="46826" ht="15" hidden="1" customHeight="1" x14ac:dyDescent="0.25"/>
    <row r="46827" ht="15" hidden="1" customHeight="1" x14ac:dyDescent="0.25"/>
    <row r="46828" ht="15" hidden="1" customHeight="1" x14ac:dyDescent="0.25"/>
    <row r="46829" ht="15" hidden="1" customHeight="1" x14ac:dyDescent="0.25"/>
    <row r="46830" ht="15" hidden="1" customHeight="1" x14ac:dyDescent="0.25"/>
    <row r="46831" ht="15" hidden="1" customHeight="1" x14ac:dyDescent="0.25"/>
    <row r="46832" ht="15" hidden="1" customHeight="1" x14ac:dyDescent="0.25"/>
    <row r="46833" ht="15" hidden="1" customHeight="1" x14ac:dyDescent="0.25"/>
    <row r="46834" ht="15" hidden="1" customHeight="1" x14ac:dyDescent="0.25"/>
    <row r="46835" ht="15" hidden="1" customHeight="1" x14ac:dyDescent="0.25"/>
    <row r="46836" ht="15" hidden="1" customHeight="1" x14ac:dyDescent="0.25"/>
    <row r="46837" ht="15" hidden="1" customHeight="1" x14ac:dyDescent="0.25"/>
    <row r="46838" ht="15" hidden="1" customHeight="1" x14ac:dyDescent="0.25"/>
    <row r="46839" ht="15" hidden="1" customHeight="1" x14ac:dyDescent="0.25"/>
    <row r="46840" ht="15" hidden="1" customHeight="1" x14ac:dyDescent="0.25"/>
    <row r="46841" ht="15" hidden="1" customHeight="1" x14ac:dyDescent="0.25"/>
    <row r="46842" ht="15" hidden="1" customHeight="1" x14ac:dyDescent="0.25"/>
    <row r="46843" ht="15" hidden="1" customHeight="1" x14ac:dyDescent="0.25"/>
    <row r="46844" ht="15" hidden="1" customHeight="1" x14ac:dyDescent="0.25"/>
    <row r="46845" ht="15" hidden="1" customHeight="1" x14ac:dyDescent="0.25"/>
    <row r="46846" ht="15" hidden="1" customHeight="1" x14ac:dyDescent="0.25"/>
    <row r="46847" ht="15" hidden="1" customHeight="1" x14ac:dyDescent="0.25"/>
    <row r="46848" ht="15" hidden="1" customHeight="1" x14ac:dyDescent="0.25"/>
    <row r="46849" ht="15" hidden="1" customHeight="1" x14ac:dyDescent="0.25"/>
    <row r="46850" ht="15" hidden="1" customHeight="1" x14ac:dyDescent="0.25"/>
    <row r="46851" ht="15" hidden="1" customHeight="1" x14ac:dyDescent="0.25"/>
    <row r="46852" ht="15" hidden="1" customHeight="1" x14ac:dyDescent="0.25"/>
    <row r="46853" ht="15" hidden="1" customHeight="1" x14ac:dyDescent="0.25"/>
    <row r="46854" ht="15" hidden="1" customHeight="1" x14ac:dyDescent="0.25"/>
    <row r="46855" ht="15" hidden="1" customHeight="1" x14ac:dyDescent="0.25"/>
    <row r="46856" ht="15" hidden="1" customHeight="1" x14ac:dyDescent="0.25"/>
    <row r="46857" ht="15" hidden="1" customHeight="1" x14ac:dyDescent="0.25"/>
    <row r="46858" ht="15" hidden="1" customHeight="1" x14ac:dyDescent="0.25"/>
    <row r="46859" ht="15" hidden="1" customHeight="1" x14ac:dyDescent="0.25"/>
    <row r="46860" ht="15" hidden="1" customHeight="1" x14ac:dyDescent="0.25"/>
    <row r="46861" ht="15" hidden="1" customHeight="1" x14ac:dyDescent="0.25"/>
    <row r="46862" ht="15" hidden="1" customHeight="1" x14ac:dyDescent="0.25"/>
    <row r="46863" ht="15" hidden="1" customHeight="1" x14ac:dyDescent="0.25"/>
    <row r="46864" ht="15" hidden="1" customHeight="1" x14ac:dyDescent="0.25"/>
    <row r="46865" ht="15" hidden="1" customHeight="1" x14ac:dyDescent="0.25"/>
    <row r="46866" ht="15" hidden="1" customHeight="1" x14ac:dyDescent="0.25"/>
    <row r="46867" ht="15" hidden="1" customHeight="1" x14ac:dyDescent="0.25"/>
    <row r="46868" ht="15" hidden="1" customHeight="1" x14ac:dyDescent="0.25"/>
    <row r="46869" ht="15" hidden="1" customHeight="1" x14ac:dyDescent="0.25"/>
    <row r="46870" ht="15" hidden="1" customHeight="1" x14ac:dyDescent="0.25"/>
    <row r="46871" ht="15" hidden="1" customHeight="1" x14ac:dyDescent="0.25"/>
    <row r="46872" ht="15" hidden="1" customHeight="1" x14ac:dyDescent="0.25"/>
    <row r="46873" ht="15" hidden="1" customHeight="1" x14ac:dyDescent="0.25"/>
    <row r="46874" ht="15" hidden="1" customHeight="1" x14ac:dyDescent="0.25"/>
    <row r="46875" ht="15" hidden="1" customHeight="1" x14ac:dyDescent="0.25"/>
    <row r="46876" ht="15" hidden="1" customHeight="1" x14ac:dyDescent="0.25"/>
    <row r="46877" ht="15" hidden="1" customHeight="1" x14ac:dyDescent="0.25"/>
    <row r="46878" ht="15" hidden="1" customHeight="1" x14ac:dyDescent="0.25"/>
    <row r="46879" ht="15" hidden="1" customHeight="1" x14ac:dyDescent="0.25"/>
    <row r="46880" ht="15" hidden="1" customHeight="1" x14ac:dyDescent="0.25"/>
    <row r="46881" ht="15" hidden="1" customHeight="1" x14ac:dyDescent="0.25"/>
    <row r="46882" ht="15" hidden="1" customHeight="1" x14ac:dyDescent="0.25"/>
    <row r="46883" ht="15" hidden="1" customHeight="1" x14ac:dyDescent="0.25"/>
    <row r="46884" ht="15" hidden="1" customHeight="1" x14ac:dyDescent="0.25"/>
    <row r="46885" ht="15" hidden="1" customHeight="1" x14ac:dyDescent="0.25"/>
    <row r="46886" ht="15" hidden="1" customHeight="1" x14ac:dyDescent="0.25"/>
    <row r="46887" ht="15" hidden="1" customHeight="1" x14ac:dyDescent="0.25"/>
    <row r="46888" ht="15" hidden="1" customHeight="1" x14ac:dyDescent="0.25"/>
    <row r="46889" ht="15" hidden="1" customHeight="1" x14ac:dyDescent="0.25"/>
    <row r="46890" ht="15" hidden="1" customHeight="1" x14ac:dyDescent="0.25"/>
    <row r="46891" ht="15" hidden="1" customHeight="1" x14ac:dyDescent="0.25"/>
    <row r="46892" ht="15" hidden="1" customHeight="1" x14ac:dyDescent="0.25"/>
    <row r="46893" ht="15" hidden="1" customHeight="1" x14ac:dyDescent="0.25"/>
    <row r="46894" ht="15" hidden="1" customHeight="1" x14ac:dyDescent="0.25"/>
    <row r="46895" ht="15" hidden="1" customHeight="1" x14ac:dyDescent="0.25"/>
    <row r="46896" ht="15" hidden="1" customHeight="1" x14ac:dyDescent="0.25"/>
    <row r="46897" ht="15" hidden="1" customHeight="1" x14ac:dyDescent="0.25"/>
    <row r="46898" ht="15" hidden="1" customHeight="1" x14ac:dyDescent="0.25"/>
    <row r="46899" ht="15" hidden="1" customHeight="1" x14ac:dyDescent="0.25"/>
    <row r="46900" ht="15" hidden="1" customHeight="1" x14ac:dyDescent="0.25"/>
    <row r="46901" ht="15" hidden="1" customHeight="1" x14ac:dyDescent="0.25"/>
    <row r="46902" ht="15" hidden="1" customHeight="1" x14ac:dyDescent="0.25"/>
    <row r="46903" ht="15" hidden="1" customHeight="1" x14ac:dyDescent="0.25"/>
    <row r="46904" ht="15" hidden="1" customHeight="1" x14ac:dyDescent="0.25"/>
    <row r="46905" ht="15" hidden="1" customHeight="1" x14ac:dyDescent="0.25"/>
    <row r="46906" ht="15" hidden="1" customHeight="1" x14ac:dyDescent="0.25"/>
    <row r="46907" ht="15" hidden="1" customHeight="1" x14ac:dyDescent="0.25"/>
    <row r="46908" ht="15" hidden="1" customHeight="1" x14ac:dyDescent="0.25"/>
    <row r="46909" ht="15" hidden="1" customHeight="1" x14ac:dyDescent="0.25"/>
    <row r="46910" ht="15" hidden="1" customHeight="1" x14ac:dyDescent="0.25"/>
    <row r="46911" ht="15" hidden="1" customHeight="1" x14ac:dyDescent="0.25"/>
    <row r="46912" ht="15" hidden="1" customHeight="1" x14ac:dyDescent="0.25"/>
    <row r="46913" ht="15" hidden="1" customHeight="1" x14ac:dyDescent="0.25"/>
    <row r="46914" ht="15" hidden="1" customHeight="1" x14ac:dyDescent="0.25"/>
    <row r="46915" ht="15" hidden="1" customHeight="1" x14ac:dyDescent="0.25"/>
    <row r="46916" ht="15" hidden="1" customHeight="1" x14ac:dyDescent="0.25"/>
    <row r="46917" ht="15" hidden="1" customHeight="1" x14ac:dyDescent="0.25"/>
    <row r="46918" ht="15" hidden="1" customHeight="1" x14ac:dyDescent="0.25"/>
    <row r="46919" ht="15" hidden="1" customHeight="1" x14ac:dyDescent="0.25"/>
    <row r="46920" ht="15" hidden="1" customHeight="1" x14ac:dyDescent="0.25"/>
    <row r="46921" ht="15" hidden="1" customHeight="1" x14ac:dyDescent="0.25"/>
    <row r="46922" ht="15" hidden="1" customHeight="1" x14ac:dyDescent="0.25"/>
    <row r="46923" ht="15" hidden="1" customHeight="1" x14ac:dyDescent="0.25"/>
    <row r="46924" ht="15" hidden="1" customHeight="1" x14ac:dyDescent="0.25"/>
    <row r="46925" ht="15" hidden="1" customHeight="1" x14ac:dyDescent="0.25"/>
    <row r="46926" ht="15" hidden="1" customHeight="1" x14ac:dyDescent="0.25"/>
    <row r="46927" ht="15" hidden="1" customHeight="1" x14ac:dyDescent="0.25"/>
    <row r="46928" ht="15" hidden="1" customHeight="1" x14ac:dyDescent="0.25"/>
    <row r="46929" ht="15" hidden="1" customHeight="1" x14ac:dyDescent="0.25"/>
    <row r="46930" ht="15" hidden="1" customHeight="1" x14ac:dyDescent="0.25"/>
    <row r="46931" ht="15" hidden="1" customHeight="1" x14ac:dyDescent="0.25"/>
    <row r="46932" ht="15" hidden="1" customHeight="1" x14ac:dyDescent="0.25"/>
    <row r="46933" ht="15" hidden="1" customHeight="1" x14ac:dyDescent="0.25"/>
    <row r="46934" ht="15" hidden="1" customHeight="1" x14ac:dyDescent="0.25"/>
    <row r="46935" ht="15" hidden="1" customHeight="1" x14ac:dyDescent="0.25"/>
    <row r="46936" ht="15" hidden="1" customHeight="1" x14ac:dyDescent="0.25"/>
    <row r="46937" ht="15" hidden="1" customHeight="1" x14ac:dyDescent="0.25"/>
    <row r="46938" ht="15" hidden="1" customHeight="1" x14ac:dyDescent="0.25"/>
    <row r="46939" ht="15" hidden="1" customHeight="1" x14ac:dyDescent="0.25"/>
    <row r="46940" ht="15" hidden="1" customHeight="1" x14ac:dyDescent="0.25"/>
    <row r="46941" ht="15" hidden="1" customHeight="1" x14ac:dyDescent="0.25"/>
    <row r="46942" ht="15" hidden="1" customHeight="1" x14ac:dyDescent="0.25"/>
    <row r="46943" ht="15" hidden="1" customHeight="1" x14ac:dyDescent="0.25"/>
    <row r="46944" ht="15" hidden="1" customHeight="1" x14ac:dyDescent="0.25"/>
    <row r="46945" ht="15" hidden="1" customHeight="1" x14ac:dyDescent="0.25"/>
    <row r="46946" ht="15" hidden="1" customHeight="1" x14ac:dyDescent="0.25"/>
    <row r="46947" ht="15" hidden="1" customHeight="1" x14ac:dyDescent="0.25"/>
    <row r="46948" ht="15" hidden="1" customHeight="1" x14ac:dyDescent="0.25"/>
    <row r="46949" ht="15" hidden="1" customHeight="1" x14ac:dyDescent="0.25"/>
    <row r="46950" ht="15" hidden="1" customHeight="1" x14ac:dyDescent="0.25"/>
    <row r="46951" ht="15" hidden="1" customHeight="1" x14ac:dyDescent="0.25"/>
    <row r="46952" ht="15" hidden="1" customHeight="1" x14ac:dyDescent="0.25"/>
    <row r="46953" ht="15" hidden="1" customHeight="1" x14ac:dyDescent="0.25"/>
    <row r="46954" ht="15" hidden="1" customHeight="1" x14ac:dyDescent="0.25"/>
    <row r="46955" ht="15" hidden="1" customHeight="1" x14ac:dyDescent="0.25"/>
    <row r="46956" ht="15" hidden="1" customHeight="1" x14ac:dyDescent="0.25"/>
    <row r="46957" ht="15" hidden="1" customHeight="1" x14ac:dyDescent="0.25"/>
    <row r="46958" ht="15" hidden="1" customHeight="1" x14ac:dyDescent="0.25"/>
    <row r="46959" ht="15" hidden="1" customHeight="1" x14ac:dyDescent="0.25"/>
    <row r="46960" ht="15" hidden="1" customHeight="1" x14ac:dyDescent="0.25"/>
    <row r="46961" ht="15" hidden="1" customHeight="1" x14ac:dyDescent="0.25"/>
    <row r="46962" ht="15" hidden="1" customHeight="1" x14ac:dyDescent="0.25"/>
    <row r="46963" ht="15" hidden="1" customHeight="1" x14ac:dyDescent="0.25"/>
    <row r="46964" ht="15" hidden="1" customHeight="1" x14ac:dyDescent="0.25"/>
    <row r="46965" ht="15" hidden="1" customHeight="1" x14ac:dyDescent="0.25"/>
    <row r="46966" ht="15" hidden="1" customHeight="1" x14ac:dyDescent="0.25"/>
    <row r="46967" ht="15" hidden="1" customHeight="1" x14ac:dyDescent="0.25"/>
    <row r="46968" ht="15" hidden="1" customHeight="1" x14ac:dyDescent="0.25"/>
    <row r="46969" ht="15" hidden="1" customHeight="1" x14ac:dyDescent="0.25"/>
    <row r="46970" ht="15" hidden="1" customHeight="1" x14ac:dyDescent="0.25"/>
    <row r="46971" ht="15" hidden="1" customHeight="1" x14ac:dyDescent="0.25"/>
    <row r="46972" ht="15" hidden="1" customHeight="1" x14ac:dyDescent="0.25"/>
    <row r="46973" ht="15" hidden="1" customHeight="1" x14ac:dyDescent="0.25"/>
    <row r="46974" ht="15" hidden="1" customHeight="1" x14ac:dyDescent="0.25"/>
    <row r="46975" ht="15" hidden="1" customHeight="1" x14ac:dyDescent="0.25"/>
    <row r="46976" ht="15" hidden="1" customHeight="1" x14ac:dyDescent="0.25"/>
    <row r="46977" ht="15" hidden="1" customHeight="1" x14ac:dyDescent="0.25"/>
    <row r="46978" ht="15" hidden="1" customHeight="1" x14ac:dyDescent="0.25"/>
    <row r="46979" ht="15" hidden="1" customHeight="1" x14ac:dyDescent="0.25"/>
    <row r="46980" ht="15" hidden="1" customHeight="1" x14ac:dyDescent="0.25"/>
    <row r="46981" ht="15" hidden="1" customHeight="1" x14ac:dyDescent="0.25"/>
    <row r="46982" ht="15" hidden="1" customHeight="1" x14ac:dyDescent="0.25"/>
    <row r="46983" ht="15" hidden="1" customHeight="1" x14ac:dyDescent="0.25"/>
    <row r="46984" ht="15" hidden="1" customHeight="1" x14ac:dyDescent="0.25"/>
    <row r="46985" ht="15" hidden="1" customHeight="1" x14ac:dyDescent="0.25"/>
    <row r="46986" ht="15" hidden="1" customHeight="1" x14ac:dyDescent="0.25"/>
    <row r="46987" ht="15" hidden="1" customHeight="1" x14ac:dyDescent="0.25"/>
    <row r="46988" ht="15" hidden="1" customHeight="1" x14ac:dyDescent="0.25"/>
    <row r="46989" ht="15" hidden="1" customHeight="1" x14ac:dyDescent="0.25"/>
    <row r="46990" ht="15" hidden="1" customHeight="1" x14ac:dyDescent="0.25"/>
    <row r="46991" ht="15" hidden="1" customHeight="1" x14ac:dyDescent="0.25"/>
    <row r="46992" ht="15" hidden="1" customHeight="1" x14ac:dyDescent="0.25"/>
    <row r="46993" ht="15" hidden="1" customHeight="1" x14ac:dyDescent="0.25"/>
    <row r="46994" ht="15" hidden="1" customHeight="1" x14ac:dyDescent="0.25"/>
    <row r="46995" ht="15" hidden="1" customHeight="1" x14ac:dyDescent="0.25"/>
    <row r="46996" ht="15" hidden="1" customHeight="1" x14ac:dyDescent="0.25"/>
    <row r="46997" ht="15" hidden="1" customHeight="1" x14ac:dyDescent="0.25"/>
    <row r="46998" ht="15" hidden="1" customHeight="1" x14ac:dyDescent="0.25"/>
    <row r="46999" ht="15" hidden="1" customHeight="1" x14ac:dyDescent="0.25"/>
    <row r="47000" ht="15" hidden="1" customHeight="1" x14ac:dyDescent="0.25"/>
    <row r="47001" ht="15" hidden="1" customHeight="1" x14ac:dyDescent="0.25"/>
    <row r="47002" ht="15" hidden="1" customHeight="1" x14ac:dyDescent="0.25"/>
    <row r="47003" ht="15" hidden="1" customHeight="1" x14ac:dyDescent="0.25"/>
    <row r="47004" ht="15" hidden="1" customHeight="1" x14ac:dyDescent="0.25"/>
    <row r="47005" ht="15" hidden="1" customHeight="1" x14ac:dyDescent="0.25"/>
    <row r="47006" ht="15" hidden="1" customHeight="1" x14ac:dyDescent="0.25"/>
    <row r="47007" ht="15" hidden="1" customHeight="1" x14ac:dyDescent="0.25"/>
    <row r="47008" ht="15" hidden="1" customHeight="1" x14ac:dyDescent="0.25"/>
    <row r="47009" ht="15" hidden="1" customHeight="1" x14ac:dyDescent="0.25"/>
    <row r="47010" ht="15" hidden="1" customHeight="1" x14ac:dyDescent="0.25"/>
    <row r="47011" ht="15" hidden="1" customHeight="1" x14ac:dyDescent="0.25"/>
    <row r="47012" ht="15" hidden="1" customHeight="1" x14ac:dyDescent="0.25"/>
    <row r="47013" ht="15" hidden="1" customHeight="1" x14ac:dyDescent="0.25"/>
    <row r="47014" ht="15" hidden="1" customHeight="1" x14ac:dyDescent="0.25"/>
    <row r="47015" ht="15" hidden="1" customHeight="1" x14ac:dyDescent="0.25"/>
    <row r="47016" ht="15" hidden="1" customHeight="1" x14ac:dyDescent="0.25"/>
    <row r="47017" ht="15" hidden="1" customHeight="1" x14ac:dyDescent="0.25"/>
    <row r="47018" ht="15" hidden="1" customHeight="1" x14ac:dyDescent="0.25"/>
    <row r="47019" ht="15" hidden="1" customHeight="1" x14ac:dyDescent="0.25"/>
    <row r="47020" ht="15" hidden="1" customHeight="1" x14ac:dyDescent="0.25"/>
    <row r="47021" ht="15" hidden="1" customHeight="1" x14ac:dyDescent="0.25"/>
    <row r="47022" ht="15" hidden="1" customHeight="1" x14ac:dyDescent="0.25"/>
    <row r="47023" ht="15" hidden="1" customHeight="1" x14ac:dyDescent="0.25"/>
    <row r="47024" ht="15" hidden="1" customHeight="1" x14ac:dyDescent="0.25"/>
    <row r="47025" ht="15" hidden="1" customHeight="1" x14ac:dyDescent="0.25"/>
    <row r="47026" ht="15" hidden="1" customHeight="1" x14ac:dyDescent="0.25"/>
    <row r="47027" ht="15" hidden="1" customHeight="1" x14ac:dyDescent="0.25"/>
    <row r="47028" ht="15" hidden="1" customHeight="1" x14ac:dyDescent="0.25"/>
    <row r="47029" ht="15" hidden="1" customHeight="1" x14ac:dyDescent="0.25"/>
    <row r="47030" ht="15" hidden="1" customHeight="1" x14ac:dyDescent="0.25"/>
    <row r="47031" ht="15" hidden="1" customHeight="1" x14ac:dyDescent="0.25"/>
    <row r="47032" ht="15" hidden="1" customHeight="1" x14ac:dyDescent="0.25"/>
    <row r="47033" ht="15" hidden="1" customHeight="1" x14ac:dyDescent="0.25"/>
    <row r="47034" ht="15" hidden="1" customHeight="1" x14ac:dyDescent="0.25"/>
    <row r="47035" ht="15" hidden="1" customHeight="1" x14ac:dyDescent="0.25"/>
    <row r="47036" ht="15" hidden="1" customHeight="1" x14ac:dyDescent="0.25"/>
    <row r="47037" ht="15" hidden="1" customHeight="1" x14ac:dyDescent="0.25"/>
    <row r="47038" ht="15" hidden="1" customHeight="1" x14ac:dyDescent="0.25"/>
    <row r="47039" ht="15" hidden="1" customHeight="1" x14ac:dyDescent="0.25"/>
    <row r="47040" ht="15" hidden="1" customHeight="1" x14ac:dyDescent="0.25"/>
    <row r="47041" ht="15" hidden="1" customHeight="1" x14ac:dyDescent="0.25"/>
    <row r="47042" ht="15" hidden="1" customHeight="1" x14ac:dyDescent="0.25"/>
    <row r="47043" ht="15" hidden="1" customHeight="1" x14ac:dyDescent="0.25"/>
    <row r="47044" ht="15" hidden="1" customHeight="1" x14ac:dyDescent="0.25"/>
    <row r="47045" ht="15" hidden="1" customHeight="1" x14ac:dyDescent="0.25"/>
    <row r="47046" ht="15" hidden="1" customHeight="1" x14ac:dyDescent="0.25"/>
    <row r="47047" ht="15" hidden="1" customHeight="1" x14ac:dyDescent="0.25"/>
    <row r="47048" ht="15" hidden="1" customHeight="1" x14ac:dyDescent="0.25"/>
    <row r="47049" ht="15" hidden="1" customHeight="1" x14ac:dyDescent="0.25"/>
    <row r="47050" ht="15" hidden="1" customHeight="1" x14ac:dyDescent="0.25"/>
    <row r="47051" ht="15" hidden="1" customHeight="1" x14ac:dyDescent="0.25"/>
    <row r="47052" ht="15" hidden="1" customHeight="1" x14ac:dyDescent="0.25"/>
    <row r="47053" ht="15" hidden="1" customHeight="1" x14ac:dyDescent="0.25"/>
    <row r="47054" ht="15" hidden="1" customHeight="1" x14ac:dyDescent="0.25"/>
    <row r="47055" ht="15" hidden="1" customHeight="1" x14ac:dyDescent="0.25"/>
    <row r="47056" ht="15" hidden="1" customHeight="1" x14ac:dyDescent="0.25"/>
    <row r="47057" ht="15" hidden="1" customHeight="1" x14ac:dyDescent="0.25"/>
    <row r="47058" ht="15" hidden="1" customHeight="1" x14ac:dyDescent="0.25"/>
    <row r="47059" ht="15" hidden="1" customHeight="1" x14ac:dyDescent="0.25"/>
    <row r="47060" ht="15" hidden="1" customHeight="1" x14ac:dyDescent="0.25"/>
    <row r="47061" ht="15" hidden="1" customHeight="1" x14ac:dyDescent="0.25"/>
    <row r="47062" ht="15" hidden="1" customHeight="1" x14ac:dyDescent="0.25"/>
    <row r="47063" ht="15" hidden="1" customHeight="1" x14ac:dyDescent="0.25"/>
    <row r="47064" ht="15" hidden="1" customHeight="1" x14ac:dyDescent="0.25"/>
    <row r="47065" ht="15" hidden="1" customHeight="1" x14ac:dyDescent="0.25"/>
    <row r="47066" ht="15" hidden="1" customHeight="1" x14ac:dyDescent="0.25"/>
    <row r="47067" ht="15" hidden="1" customHeight="1" x14ac:dyDescent="0.25"/>
    <row r="47068" ht="15" hidden="1" customHeight="1" x14ac:dyDescent="0.25"/>
    <row r="47069" ht="15" hidden="1" customHeight="1" x14ac:dyDescent="0.25"/>
    <row r="47070" ht="15" hidden="1" customHeight="1" x14ac:dyDescent="0.25"/>
    <row r="47071" ht="15" hidden="1" customHeight="1" x14ac:dyDescent="0.25"/>
    <row r="47072" ht="15" hidden="1" customHeight="1" x14ac:dyDescent="0.25"/>
    <row r="47073" ht="15" hidden="1" customHeight="1" x14ac:dyDescent="0.25"/>
    <row r="47074" ht="15" hidden="1" customHeight="1" x14ac:dyDescent="0.25"/>
    <row r="47075" ht="15" hidden="1" customHeight="1" x14ac:dyDescent="0.25"/>
    <row r="47076" ht="15" hidden="1" customHeight="1" x14ac:dyDescent="0.25"/>
    <row r="47077" ht="15" hidden="1" customHeight="1" x14ac:dyDescent="0.25"/>
    <row r="47078" ht="15" hidden="1" customHeight="1" x14ac:dyDescent="0.25"/>
    <row r="47079" ht="15" hidden="1" customHeight="1" x14ac:dyDescent="0.25"/>
    <row r="47080" ht="15" hidden="1" customHeight="1" x14ac:dyDescent="0.25"/>
    <row r="47081" ht="15" hidden="1" customHeight="1" x14ac:dyDescent="0.25"/>
    <row r="47082" ht="15" hidden="1" customHeight="1" x14ac:dyDescent="0.25"/>
    <row r="47083" ht="15" hidden="1" customHeight="1" x14ac:dyDescent="0.25"/>
    <row r="47084" ht="15" hidden="1" customHeight="1" x14ac:dyDescent="0.25"/>
    <row r="47085" ht="15" hidden="1" customHeight="1" x14ac:dyDescent="0.25"/>
    <row r="47086" ht="15" hidden="1" customHeight="1" x14ac:dyDescent="0.25"/>
    <row r="47087" ht="15" hidden="1" customHeight="1" x14ac:dyDescent="0.25"/>
    <row r="47088" ht="15" hidden="1" customHeight="1" x14ac:dyDescent="0.25"/>
    <row r="47089" ht="15" hidden="1" customHeight="1" x14ac:dyDescent="0.25"/>
    <row r="47090" ht="15" hidden="1" customHeight="1" x14ac:dyDescent="0.25"/>
    <row r="47091" ht="15" hidden="1" customHeight="1" x14ac:dyDescent="0.25"/>
    <row r="47092" ht="15" hidden="1" customHeight="1" x14ac:dyDescent="0.25"/>
    <row r="47093" ht="15" hidden="1" customHeight="1" x14ac:dyDescent="0.25"/>
    <row r="47094" ht="15" hidden="1" customHeight="1" x14ac:dyDescent="0.25"/>
    <row r="47095" ht="15" hidden="1" customHeight="1" x14ac:dyDescent="0.25"/>
    <row r="47096" ht="15" hidden="1" customHeight="1" x14ac:dyDescent="0.25"/>
    <row r="47097" ht="15" hidden="1" customHeight="1" x14ac:dyDescent="0.25"/>
    <row r="47098" ht="15" hidden="1" customHeight="1" x14ac:dyDescent="0.25"/>
    <row r="47099" ht="15" hidden="1" customHeight="1" x14ac:dyDescent="0.25"/>
    <row r="47100" ht="15" hidden="1" customHeight="1" x14ac:dyDescent="0.25"/>
    <row r="47101" ht="15" hidden="1" customHeight="1" x14ac:dyDescent="0.25"/>
    <row r="47102" ht="15" hidden="1" customHeight="1" x14ac:dyDescent="0.25"/>
    <row r="47103" ht="15" hidden="1" customHeight="1" x14ac:dyDescent="0.25"/>
    <row r="47104" ht="15" hidden="1" customHeight="1" x14ac:dyDescent="0.25"/>
    <row r="47105" ht="15" hidden="1" customHeight="1" x14ac:dyDescent="0.25"/>
    <row r="47106" ht="15" hidden="1" customHeight="1" x14ac:dyDescent="0.25"/>
    <row r="47107" ht="15" hidden="1" customHeight="1" x14ac:dyDescent="0.25"/>
    <row r="47108" ht="15" hidden="1" customHeight="1" x14ac:dyDescent="0.25"/>
    <row r="47109" ht="15" hidden="1" customHeight="1" x14ac:dyDescent="0.25"/>
    <row r="47110" ht="15" hidden="1" customHeight="1" x14ac:dyDescent="0.25"/>
    <row r="47111" ht="15" hidden="1" customHeight="1" x14ac:dyDescent="0.25"/>
    <row r="47112" ht="15" hidden="1" customHeight="1" x14ac:dyDescent="0.25"/>
    <row r="47113" ht="15" hidden="1" customHeight="1" x14ac:dyDescent="0.25"/>
    <row r="47114" ht="15" hidden="1" customHeight="1" x14ac:dyDescent="0.25"/>
    <row r="47115" ht="15" hidden="1" customHeight="1" x14ac:dyDescent="0.25"/>
    <row r="47116" ht="15" hidden="1" customHeight="1" x14ac:dyDescent="0.25"/>
    <row r="47117" ht="15" hidden="1" customHeight="1" x14ac:dyDescent="0.25"/>
    <row r="47118" ht="15" hidden="1" customHeight="1" x14ac:dyDescent="0.25"/>
    <row r="47119" ht="15" hidden="1" customHeight="1" x14ac:dyDescent="0.25"/>
    <row r="47120" ht="15" hidden="1" customHeight="1" x14ac:dyDescent="0.25"/>
    <row r="47121" ht="15" hidden="1" customHeight="1" x14ac:dyDescent="0.25"/>
    <row r="47122" ht="15" hidden="1" customHeight="1" x14ac:dyDescent="0.25"/>
    <row r="47123" ht="15" hidden="1" customHeight="1" x14ac:dyDescent="0.25"/>
    <row r="47124" ht="15" hidden="1" customHeight="1" x14ac:dyDescent="0.25"/>
    <row r="47125" ht="15" hidden="1" customHeight="1" x14ac:dyDescent="0.25"/>
    <row r="47126" ht="15" hidden="1" customHeight="1" x14ac:dyDescent="0.25"/>
    <row r="47127" ht="15" hidden="1" customHeight="1" x14ac:dyDescent="0.25"/>
    <row r="47128" ht="15" hidden="1" customHeight="1" x14ac:dyDescent="0.25"/>
    <row r="47129" ht="15" hidden="1" customHeight="1" x14ac:dyDescent="0.25"/>
    <row r="47130" ht="15" hidden="1" customHeight="1" x14ac:dyDescent="0.25"/>
    <row r="47131" ht="15" hidden="1" customHeight="1" x14ac:dyDescent="0.25"/>
    <row r="47132" ht="15" hidden="1" customHeight="1" x14ac:dyDescent="0.25"/>
    <row r="47133" ht="15" hidden="1" customHeight="1" x14ac:dyDescent="0.25"/>
    <row r="47134" ht="15" hidden="1" customHeight="1" x14ac:dyDescent="0.25"/>
    <row r="47135" ht="15" hidden="1" customHeight="1" x14ac:dyDescent="0.25"/>
    <row r="47136" ht="15" hidden="1" customHeight="1" x14ac:dyDescent="0.25"/>
    <row r="47137" ht="15" hidden="1" customHeight="1" x14ac:dyDescent="0.25"/>
    <row r="47138" ht="15" hidden="1" customHeight="1" x14ac:dyDescent="0.25"/>
    <row r="47139" ht="15" hidden="1" customHeight="1" x14ac:dyDescent="0.25"/>
    <row r="47140" ht="15" hidden="1" customHeight="1" x14ac:dyDescent="0.25"/>
    <row r="47141" ht="15" hidden="1" customHeight="1" x14ac:dyDescent="0.25"/>
    <row r="47142" ht="15" hidden="1" customHeight="1" x14ac:dyDescent="0.25"/>
    <row r="47143" ht="15" hidden="1" customHeight="1" x14ac:dyDescent="0.25"/>
    <row r="47144" ht="15" hidden="1" customHeight="1" x14ac:dyDescent="0.25"/>
    <row r="47145" ht="15" hidden="1" customHeight="1" x14ac:dyDescent="0.25"/>
    <row r="47146" ht="15" hidden="1" customHeight="1" x14ac:dyDescent="0.25"/>
    <row r="47147" ht="15" hidden="1" customHeight="1" x14ac:dyDescent="0.25"/>
    <row r="47148" ht="15" hidden="1" customHeight="1" x14ac:dyDescent="0.25"/>
    <row r="47149" ht="15" hidden="1" customHeight="1" x14ac:dyDescent="0.25"/>
    <row r="47150" ht="15" hidden="1" customHeight="1" x14ac:dyDescent="0.25"/>
    <row r="47151" ht="15" hidden="1" customHeight="1" x14ac:dyDescent="0.25"/>
    <row r="47152" ht="15" hidden="1" customHeight="1" x14ac:dyDescent="0.25"/>
    <row r="47153" ht="15" hidden="1" customHeight="1" x14ac:dyDescent="0.25"/>
    <row r="47154" ht="15" hidden="1" customHeight="1" x14ac:dyDescent="0.25"/>
    <row r="47155" ht="15" hidden="1" customHeight="1" x14ac:dyDescent="0.25"/>
    <row r="47156" ht="15" hidden="1" customHeight="1" x14ac:dyDescent="0.25"/>
    <row r="47157" ht="15" hidden="1" customHeight="1" x14ac:dyDescent="0.25"/>
    <row r="47158" ht="15" hidden="1" customHeight="1" x14ac:dyDescent="0.25"/>
    <row r="47159" ht="15" hidden="1" customHeight="1" x14ac:dyDescent="0.25"/>
    <row r="47160" ht="15" hidden="1" customHeight="1" x14ac:dyDescent="0.25"/>
    <row r="47161" ht="15" hidden="1" customHeight="1" x14ac:dyDescent="0.25"/>
    <row r="47162" ht="15" hidden="1" customHeight="1" x14ac:dyDescent="0.25"/>
    <row r="47163" ht="15" hidden="1" customHeight="1" x14ac:dyDescent="0.25"/>
    <row r="47164" ht="15" hidden="1" customHeight="1" x14ac:dyDescent="0.25"/>
    <row r="47165" ht="15" hidden="1" customHeight="1" x14ac:dyDescent="0.25"/>
    <row r="47166" ht="15" hidden="1" customHeight="1" x14ac:dyDescent="0.25"/>
    <row r="47167" ht="15" hidden="1" customHeight="1" x14ac:dyDescent="0.25"/>
    <row r="47168" ht="15" hidden="1" customHeight="1" x14ac:dyDescent="0.25"/>
    <row r="47169" ht="15" hidden="1" customHeight="1" x14ac:dyDescent="0.25"/>
    <row r="47170" ht="15" hidden="1" customHeight="1" x14ac:dyDescent="0.25"/>
    <row r="47171" ht="15" hidden="1" customHeight="1" x14ac:dyDescent="0.25"/>
    <row r="47172" ht="15" hidden="1" customHeight="1" x14ac:dyDescent="0.25"/>
    <row r="47173" ht="15" hidden="1" customHeight="1" x14ac:dyDescent="0.25"/>
    <row r="47174" ht="15" hidden="1" customHeight="1" x14ac:dyDescent="0.25"/>
    <row r="47175" ht="15" hidden="1" customHeight="1" x14ac:dyDescent="0.25"/>
    <row r="47176" ht="15" hidden="1" customHeight="1" x14ac:dyDescent="0.25"/>
    <row r="47177" ht="15" hidden="1" customHeight="1" x14ac:dyDescent="0.25"/>
    <row r="47178" ht="15" hidden="1" customHeight="1" x14ac:dyDescent="0.25"/>
    <row r="47179" ht="15" hidden="1" customHeight="1" x14ac:dyDescent="0.25"/>
    <row r="47180" ht="15" hidden="1" customHeight="1" x14ac:dyDescent="0.25"/>
    <row r="47181" ht="15" hidden="1" customHeight="1" x14ac:dyDescent="0.25"/>
    <row r="47182" ht="15" hidden="1" customHeight="1" x14ac:dyDescent="0.25"/>
    <row r="47183" ht="15" hidden="1" customHeight="1" x14ac:dyDescent="0.25"/>
    <row r="47184" ht="15" hidden="1" customHeight="1" x14ac:dyDescent="0.25"/>
    <row r="47185" ht="15" hidden="1" customHeight="1" x14ac:dyDescent="0.25"/>
    <row r="47186" ht="15" hidden="1" customHeight="1" x14ac:dyDescent="0.25"/>
    <row r="47187" ht="15" hidden="1" customHeight="1" x14ac:dyDescent="0.25"/>
    <row r="47188" ht="15" hidden="1" customHeight="1" x14ac:dyDescent="0.25"/>
    <row r="47189" ht="15" hidden="1" customHeight="1" x14ac:dyDescent="0.25"/>
    <row r="47190" ht="15" hidden="1" customHeight="1" x14ac:dyDescent="0.25"/>
    <row r="47191" ht="15" hidden="1" customHeight="1" x14ac:dyDescent="0.25"/>
    <row r="47192" ht="15" hidden="1" customHeight="1" x14ac:dyDescent="0.25"/>
    <row r="47193" ht="15" hidden="1" customHeight="1" x14ac:dyDescent="0.25"/>
    <row r="47194" ht="15" hidden="1" customHeight="1" x14ac:dyDescent="0.25"/>
    <row r="47195" ht="15" hidden="1" customHeight="1" x14ac:dyDescent="0.25"/>
    <row r="47196" ht="15" hidden="1" customHeight="1" x14ac:dyDescent="0.25"/>
    <row r="47197" ht="15" hidden="1" customHeight="1" x14ac:dyDescent="0.25"/>
    <row r="47198" ht="15" hidden="1" customHeight="1" x14ac:dyDescent="0.25"/>
    <row r="47199" ht="15" hidden="1" customHeight="1" x14ac:dyDescent="0.25"/>
    <row r="47200" ht="15" hidden="1" customHeight="1" x14ac:dyDescent="0.25"/>
    <row r="47201" ht="15" hidden="1" customHeight="1" x14ac:dyDescent="0.25"/>
    <row r="47202" ht="15" hidden="1" customHeight="1" x14ac:dyDescent="0.25"/>
    <row r="47203" ht="15" hidden="1" customHeight="1" x14ac:dyDescent="0.25"/>
    <row r="47204" ht="15" hidden="1" customHeight="1" x14ac:dyDescent="0.25"/>
    <row r="47205" ht="15" hidden="1" customHeight="1" x14ac:dyDescent="0.25"/>
    <row r="47206" ht="15" hidden="1" customHeight="1" x14ac:dyDescent="0.25"/>
    <row r="47207" ht="15" hidden="1" customHeight="1" x14ac:dyDescent="0.25"/>
    <row r="47208" ht="15" hidden="1" customHeight="1" x14ac:dyDescent="0.25"/>
    <row r="47209" ht="15" hidden="1" customHeight="1" x14ac:dyDescent="0.25"/>
    <row r="47210" ht="15" hidden="1" customHeight="1" x14ac:dyDescent="0.25"/>
    <row r="47211" ht="15" hidden="1" customHeight="1" x14ac:dyDescent="0.25"/>
    <row r="47212" ht="15" hidden="1" customHeight="1" x14ac:dyDescent="0.25"/>
    <row r="47213" ht="15" hidden="1" customHeight="1" x14ac:dyDescent="0.25"/>
    <row r="47214" ht="15" hidden="1" customHeight="1" x14ac:dyDescent="0.25"/>
    <row r="47215" ht="15" hidden="1" customHeight="1" x14ac:dyDescent="0.25"/>
    <row r="47216" ht="15" hidden="1" customHeight="1" x14ac:dyDescent="0.25"/>
    <row r="47217" ht="15" hidden="1" customHeight="1" x14ac:dyDescent="0.25"/>
    <row r="47218" ht="15" hidden="1" customHeight="1" x14ac:dyDescent="0.25"/>
    <row r="47219" ht="15" hidden="1" customHeight="1" x14ac:dyDescent="0.25"/>
    <row r="47220" ht="15" hidden="1" customHeight="1" x14ac:dyDescent="0.25"/>
    <row r="47221" ht="15" hidden="1" customHeight="1" x14ac:dyDescent="0.25"/>
    <row r="47222" ht="15" hidden="1" customHeight="1" x14ac:dyDescent="0.25"/>
    <row r="47223" ht="15" hidden="1" customHeight="1" x14ac:dyDescent="0.25"/>
    <row r="47224" ht="15" hidden="1" customHeight="1" x14ac:dyDescent="0.25"/>
    <row r="47225" ht="15" hidden="1" customHeight="1" x14ac:dyDescent="0.25"/>
    <row r="47226" ht="15" hidden="1" customHeight="1" x14ac:dyDescent="0.25"/>
    <row r="47227" ht="15" hidden="1" customHeight="1" x14ac:dyDescent="0.25"/>
    <row r="47228" ht="15" hidden="1" customHeight="1" x14ac:dyDescent="0.25"/>
    <row r="47229" ht="15" hidden="1" customHeight="1" x14ac:dyDescent="0.25"/>
    <row r="47230" ht="15" hidden="1" customHeight="1" x14ac:dyDescent="0.25"/>
    <row r="47231" ht="15" hidden="1" customHeight="1" x14ac:dyDescent="0.25"/>
    <row r="47232" ht="15" hidden="1" customHeight="1" x14ac:dyDescent="0.25"/>
    <row r="47233" ht="15" hidden="1" customHeight="1" x14ac:dyDescent="0.25"/>
    <row r="47234" ht="15" hidden="1" customHeight="1" x14ac:dyDescent="0.25"/>
    <row r="47235" ht="15" hidden="1" customHeight="1" x14ac:dyDescent="0.25"/>
    <row r="47236" ht="15" hidden="1" customHeight="1" x14ac:dyDescent="0.25"/>
    <row r="47237" ht="15" hidden="1" customHeight="1" x14ac:dyDescent="0.25"/>
    <row r="47238" ht="15" hidden="1" customHeight="1" x14ac:dyDescent="0.25"/>
    <row r="47239" ht="15" hidden="1" customHeight="1" x14ac:dyDescent="0.25"/>
    <row r="47240" ht="15" hidden="1" customHeight="1" x14ac:dyDescent="0.25"/>
    <row r="47241" ht="15" hidden="1" customHeight="1" x14ac:dyDescent="0.25"/>
    <row r="47242" ht="15" hidden="1" customHeight="1" x14ac:dyDescent="0.25"/>
    <row r="47243" ht="15" hidden="1" customHeight="1" x14ac:dyDescent="0.25"/>
    <row r="47244" ht="15" hidden="1" customHeight="1" x14ac:dyDescent="0.25"/>
    <row r="47245" ht="15" hidden="1" customHeight="1" x14ac:dyDescent="0.25"/>
    <row r="47246" ht="15" hidden="1" customHeight="1" x14ac:dyDescent="0.25"/>
    <row r="47247" ht="15" hidden="1" customHeight="1" x14ac:dyDescent="0.25"/>
    <row r="47248" ht="15" hidden="1" customHeight="1" x14ac:dyDescent="0.25"/>
    <row r="47249" ht="15" hidden="1" customHeight="1" x14ac:dyDescent="0.25"/>
    <row r="47250" ht="15" hidden="1" customHeight="1" x14ac:dyDescent="0.25"/>
    <row r="47251" ht="15" hidden="1" customHeight="1" x14ac:dyDescent="0.25"/>
    <row r="47252" ht="15" hidden="1" customHeight="1" x14ac:dyDescent="0.25"/>
    <row r="47253" ht="15" hidden="1" customHeight="1" x14ac:dyDescent="0.25"/>
    <row r="47254" ht="15" hidden="1" customHeight="1" x14ac:dyDescent="0.25"/>
    <row r="47255" ht="15" hidden="1" customHeight="1" x14ac:dyDescent="0.25"/>
    <row r="47256" ht="15" hidden="1" customHeight="1" x14ac:dyDescent="0.25"/>
    <row r="47257" ht="15" hidden="1" customHeight="1" x14ac:dyDescent="0.25"/>
    <row r="47258" ht="15" hidden="1" customHeight="1" x14ac:dyDescent="0.25"/>
    <row r="47259" ht="15" hidden="1" customHeight="1" x14ac:dyDescent="0.25"/>
    <row r="47260" ht="15" hidden="1" customHeight="1" x14ac:dyDescent="0.25"/>
    <row r="47261" ht="15" hidden="1" customHeight="1" x14ac:dyDescent="0.25"/>
    <row r="47262" ht="15" hidden="1" customHeight="1" x14ac:dyDescent="0.25"/>
    <row r="47263" ht="15" hidden="1" customHeight="1" x14ac:dyDescent="0.25"/>
    <row r="47264" ht="15" hidden="1" customHeight="1" x14ac:dyDescent="0.25"/>
    <row r="47265" ht="15" hidden="1" customHeight="1" x14ac:dyDescent="0.25"/>
    <row r="47266" ht="15" hidden="1" customHeight="1" x14ac:dyDescent="0.25"/>
    <row r="47267" ht="15" hidden="1" customHeight="1" x14ac:dyDescent="0.25"/>
    <row r="47268" ht="15" hidden="1" customHeight="1" x14ac:dyDescent="0.25"/>
    <row r="47269" ht="15" hidden="1" customHeight="1" x14ac:dyDescent="0.25"/>
    <row r="47270" ht="15" hidden="1" customHeight="1" x14ac:dyDescent="0.25"/>
    <row r="47271" ht="15" hidden="1" customHeight="1" x14ac:dyDescent="0.25"/>
    <row r="47272" ht="15" hidden="1" customHeight="1" x14ac:dyDescent="0.25"/>
    <row r="47273" ht="15" hidden="1" customHeight="1" x14ac:dyDescent="0.25"/>
    <row r="47274" ht="15" hidden="1" customHeight="1" x14ac:dyDescent="0.25"/>
    <row r="47275" ht="15" hidden="1" customHeight="1" x14ac:dyDescent="0.25"/>
    <row r="47276" ht="15" hidden="1" customHeight="1" x14ac:dyDescent="0.25"/>
    <row r="47277" ht="15" hidden="1" customHeight="1" x14ac:dyDescent="0.25"/>
    <row r="47278" ht="15" hidden="1" customHeight="1" x14ac:dyDescent="0.25"/>
    <row r="47279" ht="15" hidden="1" customHeight="1" x14ac:dyDescent="0.25"/>
    <row r="47280" ht="15" hidden="1" customHeight="1" x14ac:dyDescent="0.25"/>
    <row r="47281" ht="15" hidden="1" customHeight="1" x14ac:dyDescent="0.25"/>
    <row r="47282" ht="15" hidden="1" customHeight="1" x14ac:dyDescent="0.25"/>
    <row r="47283" ht="15" hidden="1" customHeight="1" x14ac:dyDescent="0.25"/>
    <row r="47284" ht="15" hidden="1" customHeight="1" x14ac:dyDescent="0.25"/>
    <row r="47285" ht="15" hidden="1" customHeight="1" x14ac:dyDescent="0.25"/>
    <row r="47286" ht="15" hidden="1" customHeight="1" x14ac:dyDescent="0.25"/>
    <row r="47287" ht="15" hidden="1" customHeight="1" x14ac:dyDescent="0.25"/>
    <row r="47288" ht="15" hidden="1" customHeight="1" x14ac:dyDescent="0.25"/>
    <row r="47289" ht="15" hidden="1" customHeight="1" x14ac:dyDescent="0.25"/>
    <row r="47290" ht="15" hidden="1" customHeight="1" x14ac:dyDescent="0.25"/>
    <row r="47291" ht="15" hidden="1" customHeight="1" x14ac:dyDescent="0.25"/>
    <row r="47292" ht="15" hidden="1" customHeight="1" x14ac:dyDescent="0.25"/>
    <row r="47293" ht="15" hidden="1" customHeight="1" x14ac:dyDescent="0.25"/>
    <row r="47294" ht="15" hidden="1" customHeight="1" x14ac:dyDescent="0.25"/>
    <row r="47295" ht="15" hidden="1" customHeight="1" x14ac:dyDescent="0.25"/>
    <row r="47296" ht="15" hidden="1" customHeight="1" x14ac:dyDescent="0.25"/>
    <row r="47297" ht="15" hidden="1" customHeight="1" x14ac:dyDescent="0.25"/>
    <row r="47298" ht="15" hidden="1" customHeight="1" x14ac:dyDescent="0.25"/>
    <row r="47299" ht="15" hidden="1" customHeight="1" x14ac:dyDescent="0.25"/>
    <row r="47300" ht="15" hidden="1" customHeight="1" x14ac:dyDescent="0.25"/>
    <row r="47301" ht="15" hidden="1" customHeight="1" x14ac:dyDescent="0.25"/>
    <row r="47302" ht="15" hidden="1" customHeight="1" x14ac:dyDescent="0.25"/>
    <row r="47303" ht="15" hidden="1" customHeight="1" x14ac:dyDescent="0.25"/>
    <row r="47304" ht="15" hidden="1" customHeight="1" x14ac:dyDescent="0.25"/>
    <row r="47305" ht="15" hidden="1" customHeight="1" x14ac:dyDescent="0.25"/>
    <row r="47306" ht="15" hidden="1" customHeight="1" x14ac:dyDescent="0.25"/>
    <row r="47307" ht="15" hidden="1" customHeight="1" x14ac:dyDescent="0.25"/>
    <row r="47308" ht="15" hidden="1" customHeight="1" x14ac:dyDescent="0.25"/>
    <row r="47309" ht="15" hidden="1" customHeight="1" x14ac:dyDescent="0.25"/>
    <row r="47310" ht="15" hidden="1" customHeight="1" x14ac:dyDescent="0.25"/>
    <row r="47311" ht="15" hidden="1" customHeight="1" x14ac:dyDescent="0.25"/>
    <row r="47312" ht="15" hidden="1" customHeight="1" x14ac:dyDescent="0.25"/>
    <row r="47313" ht="15" hidden="1" customHeight="1" x14ac:dyDescent="0.25"/>
    <row r="47314" ht="15" hidden="1" customHeight="1" x14ac:dyDescent="0.25"/>
    <row r="47315" ht="15" hidden="1" customHeight="1" x14ac:dyDescent="0.25"/>
    <row r="47316" ht="15" hidden="1" customHeight="1" x14ac:dyDescent="0.25"/>
    <row r="47317" ht="15" hidden="1" customHeight="1" x14ac:dyDescent="0.25"/>
    <row r="47318" ht="15" hidden="1" customHeight="1" x14ac:dyDescent="0.25"/>
    <row r="47319" ht="15" hidden="1" customHeight="1" x14ac:dyDescent="0.25"/>
    <row r="47320" ht="15" hidden="1" customHeight="1" x14ac:dyDescent="0.25"/>
    <row r="47321" ht="15" hidden="1" customHeight="1" x14ac:dyDescent="0.25"/>
    <row r="47322" ht="15" hidden="1" customHeight="1" x14ac:dyDescent="0.25"/>
    <row r="47323" ht="15" hidden="1" customHeight="1" x14ac:dyDescent="0.25"/>
    <row r="47324" ht="15" hidden="1" customHeight="1" x14ac:dyDescent="0.25"/>
    <row r="47325" ht="15" hidden="1" customHeight="1" x14ac:dyDescent="0.25"/>
    <row r="47326" ht="15" hidden="1" customHeight="1" x14ac:dyDescent="0.25"/>
    <row r="47327" ht="15" hidden="1" customHeight="1" x14ac:dyDescent="0.25"/>
    <row r="47328" ht="15" hidden="1" customHeight="1" x14ac:dyDescent="0.25"/>
    <row r="47329" ht="15" hidden="1" customHeight="1" x14ac:dyDescent="0.25"/>
    <row r="47330" ht="15" hidden="1" customHeight="1" x14ac:dyDescent="0.25"/>
    <row r="47331" ht="15" hidden="1" customHeight="1" x14ac:dyDescent="0.25"/>
    <row r="47332" ht="15" hidden="1" customHeight="1" x14ac:dyDescent="0.25"/>
    <row r="47333" ht="15" hidden="1" customHeight="1" x14ac:dyDescent="0.25"/>
    <row r="47334" ht="15" hidden="1" customHeight="1" x14ac:dyDescent="0.25"/>
    <row r="47335" ht="15" hidden="1" customHeight="1" x14ac:dyDescent="0.25"/>
    <row r="47336" ht="15" hidden="1" customHeight="1" x14ac:dyDescent="0.25"/>
    <row r="47337" ht="15" hidden="1" customHeight="1" x14ac:dyDescent="0.25"/>
    <row r="47338" ht="15" hidden="1" customHeight="1" x14ac:dyDescent="0.25"/>
    <row r="47339" ht="15" hidden="1" customHeight="1" x14ac:dyDescent="0.25"/>
    <row r="47340" ht="15" hidden="1" customHeight="1" x14ac:dyDescent="0.25"/>
    <row r="47341" ht="15" hidden="1" customHeight="1" x14ac:dyDescent="0.25"/>
    <row r="47342" ht="15" hidden="1" customHeight="1" x14ac:dyDescent="0.25"/>
    <row r="47343" ht="15" hidden="1" customHeight="1" x14ac:dyDescent="0.25"/>
    <row r="47344" ht="15" hidden="1" customHeight="1" x14ac:dyDescent="0.25"/>
    <row r="47345" ht="15" hidden="1" customHeight="1" x14ac:dyDescent="0.25"/>
    <row r="47346" ht="15" hidden="1" customHeight="1" x14ac:dyDescent="0.25"/>
    <row r="47347" ht="15" hidden="1" customHeight="1" x14ac:dyDescent="0.25"/>
    <row r="47348" ht="15" hidden="1" customHeight="1" x14ac:dyDescent="0.25"/>
    <row r="47349" ht="15" hidden="1" customHeight="1" x14ac:dyDescent="0.25"/>
    <row r="47350" ht="15" hidden="1" customHeight="1" x14ac:dyDescent="0.25"/>
    <row r="47351" ht="15" hidden="1" customHeight="1" x14ac:dyDescent="0.25"/>
    <row r="47352" ht="15" hidden="1" customHeight="1" x14ac:dyDescent="0.25"/>
    <row r="47353" ht="15" hidden="1" customHeight="1" x14ac:dyDescent="0.25"/>
    <row r="47354" ht="15" hidden="1" customHeight="1" x14ac:dyDescent="0.25"/>
    <row r="47355" ht="15" hidden="1" customHeight="1" x14ac:dyDescent="0.25"/>
    <row r="47356" ht="15" hidden="1" customHeight="1" x14ac:dyDescent="0.25"/>
    <row r="47357" ht="15" hidden="1" customHeight="1" x14ac:dyDescent="0.25"/>
    <row r="47358" ht="15" hidden="1" customHeight="1" x14ac:dyDescent="0.25"/>
    <row r="47359" ht="15" hidden="1" customHeight="1" x14ac:dyDescent="0.25"/>
    <row r="47360" ht="15" hidden="1" customHeight="1" x14ac:dyDescent="0.25"/>
    <row r="47361" ht="15" hidden="1" customHeight="1" x14ac:dyDescent="0.25"/>
    <row r="47362" ht="15" hidden="1" customHeight="1" x14ac:dyDescent="0.25"/>
    <row r="47363" ht="15" hidden="1" customHeight="1" x14ac:dyDescent="0.25"/>
    <row r="47364" ht="15" hidden="1" customHeight="1" x14ac:dyDescent="0.25"/>
    <row r="47365" ht="15" hidden="1" customHeight="1" x14ac:dyDescent="0.25"/>
    <row r="47366" ht="15" hidden="1" customHeight="1" x14ac:dyDescent="0.25"/>
    <row r="47367" ht="15" hidden="1" customHeight="1" x14ac:dyDescent="0.25"/>
    <row r="47368" ht="15" hidden="1" customHeight="1" x14ac:dyDescent="0.25"/>
    <row r="47369" ht="15" hidden="1" customHeight="1" x14ac:dyDescent="0.25"/>
    <row r="47370" ht="15" hidden="1" customHeight="1" x14ac:dyDescent="0.25"/>
    <row r="47371" ht="15" hidden="1" customHeight="1" x14ac:dyDescent="0.25"/>
    <row r="47372" ht="15" hidden="1" customHeight="1" x14ac:dyDescent="0.25"/>
    <row r="47373" ht="15" hidden="1" customHeight="1" x14ac:dyDescent="0.25"/>
    <row r="47374" ht="15" hidden="1" customHeight="1" x14ac:dyDescent="0.25"/>
    <row r="47375" ht="15" hidden="1" customHeight="1" x14ac:dyDescent="0.25"/>
    <row r="47376" ht="15" hidden="1" customHeight="1" x14ac:dyDescent="0.25"/>
    <row r="47377" ht="15" hidden="1" customHeight="1" x14ac:dyDescent="0.25"/>
    <row r="47378" ht="15" hidden="1" customHeight="1" x14ac:dyDescent="0.25"/>
    <row r="47379" ht="15" hidden="1" customHeight="1" x14ac:dyDescent="0.25"/>
    <row r="47380" ht="15" hidden="1" customHeight="1" x14ac:dyDescent="0.25"/>
    <row r="47381" ht="15" hidden="1" customHeight="1" x14ac:dyDescent="0.25"/>
    <row r="47382" ht="15" hidden="1" customHeight="1" x14ac:dyDescent="0.25"/>
    <row r="47383" ht="15" hidden="1" customHeight="1" x14ac:dyDescent="0.25"/>
    <row r="47384" ht="15" hidden="1" customHeight="1" x14ac:dyDescent="0.25"/>
    <row r="47385" ht="15" hidden="1" customHeight="1" x14ac:dyDescent="0.25"/>
    <row r="47386" ht="15" hidden="1" customHeight="1" x14ac:dyDescent="0.25"/>
    <row r="47387" ht="15" hidden="1" customHeight="1" x14ac:dyDescent="0.25"/>
    <row r="47388" ht="15" hidden="1" customHeight="1" x14ac:dyDescent="0.25"/>
    <row r="47389" ht="15" hidden="1" customHeight="1" x14ac:dyDescent="0.25"/>
    <row r="47390" ht="15" hidden="1" customHeight="1" x14ac:dyDescent="0.25"/>
    <row r="47391" ht="15" hidden="1" customHeight="1" x14ac:dyDescent="0.25"/>
    <row r="47392" ht="15" hidden="1" customHeight="1" x14ac:dyDescent="0.25"/>
    <row r="47393" ht="15" hidden="1" customHeight="1" x14ac:dyDescent="0.25"/>
    <row r="47394" ht="15" hidden="1" customHeight="1" x14ac:dyDescent="0.25"/>
    <row r="47395" ht="15" hidden="1" customHeight="1" x14ac:dyDescent="0.25"/>
    <row r="47396" ht="15" hidden="1" customHeight="1" x14ac:dyDescent="0.25"/>
    <row r="47397" ht="15" hidden="1" customHeight="1" x14ac:dyDescent="0.25"/>
    <row r="47398" ht="15" hidden="1" customHeight="1" x14ac:dyDescent="0.25"/>
    <row r="47399" ht="15" hidden="1" customHeight="1" x14ac:dyDescent="0.25"/>
    <row r="47400" ht="15" hidden="1" customHeight="1" x14ac:dyDescent="0.25"/>
    <row r="47401" ht="15" hidden="1" customHeight="1" x14ac:dyDescent="0.25"/>
    <row r="47402" ht="15" hidden="1" customHeight="1" x14ac:dyDescent="0.25"/>
    <row r="47403" ht="15" hidden="1" customHeight="1" x14ac:dyDescent="0.25"/>
    <row r="47404" ht="15" hidden="1" customHeight="1" x14ac:dyDescent="0.25"/>
    <row r="47405" ht="15" hidden="1" customHeight="1" x14ac:dyDescent="0.25"/>
    <row r="47406" ht="15" hidden="1" customHeight="1" x14ac:dyDescent="0.25"/>
    <row r="47407" ht="15" hidden="1" customHeight="1" x14ac:dyDescent="0.25"/>
    <row r="47408" ht="15" hidden="1" customHeight="1" x14ac:dyDescent="0.25"/>
    <row r="47409" ht="15" hidden="1" customHeight="1" x14ac:dyDescent="0.25"/>
    <row r="47410" ht="15" hidden="1" customHeight="1" x14ac:dyDescent="0.25"/>
    <row r="47411" ht="15" hidden="1" customHeight="1" x14ac:dyDescent="0.25"/>
    <row r="47412" ht="15" hidden="1" customHeight="1" x14ac:dyDescent="0.25"/>
    <row r="47413" ht="15" hidden="1" customHeight="1" x14ac:dyDescent="0.25"/>
    <row r="47414" ht="15" hidden="1" customHeight="1" x14ac:dyDescent="0.25"/>
    <row r="47415" ht="15" hidden="1" customHeight="1" x14ac:dyDescent="0.25"/>
    <row r="47416" ht="15" hidden="1" customHeight="1" x14ac:dyDescent="0.25"/>
    <row r="47417" ht="15" hidden="1" customHeight="1" x14ac:dyDescent="0.25"/>
    <row r="47418" ht="15" hidden="1" customHeight="1" x14ac:dyDescent="0.25"/>
    <row r="47419" ht="15" hidden="1" customHeight="1" x14ac:dyDescent="0.25"/>
    <row r="47420" ht="15" hidden="1" customHeight="1" x14ac:dyDescent="0.25"/>
    <row r="47421" ht="15" hidden="1" customHeight="1" x14ac:dyDescent="0.25"/>
    <row r="47422" ht="15" hidden="1" customHeight="1" x14ac:dyDescent="0.25"/>
    <row r="47423" ht="15" hidden="1" customHeight="1" x14ac:dyDescent="0.25"/>
    <row r="47424" ht="15" hidden="1" customHeight="1" x14ac:dyDescent="0.25"/>
    <row r="47425" ht="15" hidden="1" customHeight="1" x14ac:dyDescent="0.25"/>
    <row r="47426" ht="15" hidden="1" customHeight="1" x14ac:dyDescent="0.25"/>
    <row r="47427" ht="15" hidden="1" customHeight="1" x14ac:dyDescent="0.25"/>
    <row r="47428" ht="15" hidden="1" customHeight="1" x14ac:dyDescent="0.25"/>
    <row r="47429" ht="15" hidden="1" customHeight="1" x14ac:dyDescent="0.25"/>
    <row r="47430" ht="15" hidden="1" customHeight="1" x14ac:dyDescent="0.25"/>
    <row r="47431" ht="15" hidden="1" customHeight="1" x14ac:dyDescent="0.25"/>
    <row r="47432" ht="15" hidden="1" customHeight="1" x14ac:dyDescent="0.25"/>
    <row r="47433" ht="15" hidden="1" customHeight="1" x14ac:dyDescent="0.25"/>
    <row r="47434" ht="15" hidden="1" customHeight="1" x14ac:dyDescent="0.25"/>
    <row r="47435" ht="15" hidden="1" customHeight="1" x14ac:dyDescent="0.25"/>
    <row r="47436" ht="15" hidden="1" customHeight="1" x14ac:dyDescent="0.25"/>
    <row r="47437" ht="15" hidden="1" customHeight="1" x14ac:dyDescent="0.25"/>
    <row r="47438" ht="15" hidden="1" customHeight="1" x14ac:dyDescent="0.25"/>
    <row r="47439" ht="15" hidden="1" customHeight="1" x14ac:dyDescent="0.25"/>
    <row r="47440" ht="15" hidden="1" customHeight="1" x14ac:dyDescent="0.25"/>
    <row r="47441" ht="15" hidden="1" customHeight="1" x14ac:dyDescent="0.25"/>
    <row r="47442" ht="15" hidden="1" customHeight="1" x14ac:dyDescent="0.25"/>
    <row r="47443" ht="15" hidden="1" customHeight="1" x14ac:dyDescent="0.25"/>
    <row r="47444" ht="15" hidden="1" customHeight="1" x14ac:dyDescent="0.25"/>
    <row r="47445" ht="15" hidden="1" customHeight="1" x14ac:dyDescent="0.25"/>
    <row r="47446" ht="15" hidden="1" customHeight="1" x14ac:dyDescent="0.25"/>
    <row r="47447" ht="15" hidden="1" customHeight="1" x14ac:dyDescent="0.25"/>
    <row r="47448" ht="15" hidden="1" customHeight="1" x14ac:dyDescent="0.25"/>
    <row r="47449" ht="15" hidden="1" customHeight="1" x14ac:dyDescent="0.25"/>
    <row r="47450" ht="15" hidden="1" customHeight="1" x14ac:dyDescent="0.25"/>
    <row r="47451" ht="15" hidden="1" customHeight="1" x14ac:dyDescent="0.25"/>
    <row r="47452" ht="15" hidden="1" customHeight="1" x14ac:dyDescent="0.25"/>
    <row r="47453" ht="15" hidden="1" customHeight="1" x14ac:dyDescent="0.25"/>
    <row r="47454" ht="15" hidden="1" customHeight="1" x14ac:dyDescent="0.25"/>
    <row r="47455" ht="15" hidden="1" customHeight="1" x14ac:dyDescent="0.25"/>
    <row r="47456" ht="15" hidden="1" customHeight="1" x14ac:dyDescent="0.25"/>
    <row r="47457" ht="15" hidden="1" customHeight="1" x14ac:dyDescent="0.25"/>
    <row r="47458" ht="15" hidden="1" customHeight="1" x14ac:dyDescent="0.25"/>
    <row r="47459" ht="15" hidden="1" customHeight="1" x14ac:dyDescent="0.25"/>
    <row r="47460" ht="15" hidden="1" customHeight="1" x14ac:dyDescent="0.25"/>
    <row r="47461" ht="15" hidden="1" customHeight="1" x14ac:dyDescent="0.25"/>
    <row r="47462" ht="15" hidden="1" customHeight="1" x14ac:dyDescent="0.25"/>
    <row r="47463" ht="15" hidden="1" customHeight="1" x14ac:dyDescent="0.25"/>
    <row r="47464" ht="15" hidden="1" customHeight="1" x14ac:dyDescent="0.25"/>
    <row r="47465" ht="15" hidden="1" customHeight="1" x14ac:dyDescent="0.25"/>
    <row r="47466" ht="15" hidden="1" customHeight="1" x14ac:dyDescent="0.25"/>
    <row r="47467" ht="15" hidden="1" customHeight="1" x14ac:dyDescent="0.25"/>
    <row r="47468" ht="15" hidden="1" customHeight="1" x14ac:dyDescent="0.25"/>
    <row r="47469" ht="15" hidden="1" customHeight="1" x14ac:dyDescent="0.25"/>
    <row r="47470" ht="15" hidden="1" customHeight="1" x14ac:dyDescent="0.25"/>
    <row r="47471" ht="15" hidden="1" customHeight="1" x14ac:dyDescent="0.25"/>
    <row r="47472" ht="15" hidden="1" customHeight="1" x14ac:dyDescent="0.25"/>
    <row r="47473" ht="15" hidden="1" customHeight="1" x14ac:dyDescent="0.25"/>
    <row r="47474" ht="15" hidden="1" customHeight="1" x14ac:dyDescent="0.25"/>
    <row r="47475" ht="15" hidden="1" customHeight="1" x14ac:dyDescent="0.25"/>
    <row r="47476" ht="15" hidden="1" customHeight="1" x14ac:dyDescent="0.25"/>
    <row r="47477" ht="15" hidden="1" customHeight="1" x14ac:dyDescent="0.25"/>
    <row r="47478" ht="15" hidden="1" customHeight="1" x14ac:dyDescent="0.25"/>
    <row r="47479" ht="15" hidden="1" customHeight="1" x14ac:dyDescent="0.25"/>
    <row r="47480" ht="15" hidden="1" customHeight="1" x14ac:dyDescent="0.25"/>
    <row r="47481" ht="15" hidden="1" customHeight="1" x14ac:dyDescent="0.25"/>
    <row r="47482" ht="15" hidden="1" customHeight="1" x14ac:dyDescent="0.25"/>
    <row r="47483" ht="15" hidden="1" customHeight="1" x14ac:dyDescent="0.25"/>
    <row r="47484" ht="15" hidden="1" customHeight="1" x14ac:dyDescent="0.25"/>
    <row r="47485" ht="15" hidden="1" customHeight="1" x14ac:dyDescent="0.25"/>
    <row r="47486" ht="15" hidden="1" customHeight="1" x14ac:dyDescent="0.25"/>
    <row r="47487" ht="15" hidden="1" customHeight="1" x14ac:dyDescent="0.25"/>
    <row r="47488" ht="15" hidden="1" customHeight="1" x14ac:dyDescent="0.25"/>
    <row r="47489" ht="15" hidden="1" customHeight="1" x14ac:dyDescent="0.25"/>
    <row r="47490" ht="15" hidden="1" customHeight="1" x14ac:dyDescent="0.25"/>
    <row r="47491" ht="15" hidden="1" customHeight="1" x14ac:dyDescent="0.25"/>
    <row r="47492" ht="15" hidden="1" customHeight="1" x14ac:dyDescent="0.25"/>
    <row r="47493" ht="15" hidden="1" customHeight="1" x14ac:dyDescent="0.25"/>
    <row r="47494" ht="15" hidden="1" customHeight="1" x14ac:dyDescent="0.25"/>
    <row r="47495" ht="15" hidden="1" customHeight="1" x14ac:dyDescent="0.25"/>
    <row r="47496" ht="15" hidden="1" customHeight="1" x14ac:dyDescent="0.25"/>
    <row r="47497" ht="15" hidden="1" customHeight="1" x14ac:dyDescent="0.25"/>
    <row r="47498" ht="15" hidden="1" customHeight="1" x14ac:dyDescent="0.25"/>
    <row r="47499" ht="15" hidden="1" customHeight="1" x14ac:dyDescent="0.25"/>
    <row r="47500" ht="15" hidden="1" customHeight="1" x14ac:dyDescent="0.25"/>
    <row r="47501" ht="15" hidden="1" customHeight="1" x14ac:dyDescent="0.25"/>
    <row r="47502" ht="15" hidden="1" customHeight="1" x14ac:dyDescent="0.25"/>
    <row r="47503" ht="15" hidden="1" customHeight="1" x14ac:dyDescent="0.25"/>
    <row r="47504" ht="15" hidden="1" customHeight="1" x14ac:dyDescent="0.25"/>
    <row r="47505" ht="15" hidden="1" customHeight="1" x14ac:dyDescent="0.25"/>
    <row r="47506" ht="15" hidden="1" customHeight="1" x14ac:dyDescent="0.25"/>
    <row r="47507" ht="15" hidden="1" customHeight="1" x14ac:dyDescent="0.25"/>
    <row r="47508" ht="15" hidden="1" customHeight="1" x14ac:dyDescent="0.25"/>
    <row r="47509" ht="15" hidden="1" customHeight="1" x14ac:dyDescent="0.25"/>
    <row r="47510" ht="15" hidden="1" customHeight="1" x14ac:dyDescent="0.25"/>
    <row r="47511" ht="15" hidden="1" customHeight="1" x14ac:dyDescent="0.25"/>
    <row r="47512" ht="15" hidden="1" customHeight="1" x14ac:dyDescent="0.25"/>
    <row r="47513" ht="15" hidden="1" customHeight="1" x14ac:dyDescent="0.25"/>
    <row r="47514" ht="15" hidden="1" customHeight="1" x14ac:dyDescent="0.25"/>
    <row r="47515" ht="15" hidden="1" customHeight="1" x14ac:dyDescent="0.25"/>
    <row r="47516" ht="15" hidden="1" customHeight="1" x14ac:dyDescent="0.25"/>
    <row r="47517" ht="15" hidden="1" customHeight="1" x14ac:dyDescent="0.25"/>
    <row r="47518" ht="15" hidden="1" customHeight="1" x14ac:dyDescent="0.25"/>
    <row r="47519" ht="15" hidden="1" customHeight="1" x14ac:dyDescent="0.25"/>
    <row r="47520" ht="15" hidden="1" customHeight="1" x14ac:dyDescent="0.25"/>
    <row r="47521" ht="15" hidden="1" customHeight="1" x14ac:dyDescent="0.25"/>
    <row r="47522" ht="15" hidden="1" customHeight="1" x14ac:dyDescent="0.25"/>
    <row r="47523" ht="15" hidden="1" customHeight="1" x14ac:dyDescent="0.25"/>
    <row r="47524" ht="15" hidden="1" customHeight="1" x14ac:dyDescent="0.25"/>
    <row r="47525" ht="15" hidden="1" customHeight="1" x14ac:dyDescent="0.25"/>
    <row r="47526" ht="15" hidden="1" customHeight="1" x14ac:dyDescent="0.25"/>
    <row r="47527" ht="15" hidden="1" customHeight="1" x14ac:dyDescent="0.25"/>
    <row r="47528" ht="15" hidden="1" customHeight="1" x14ac:dyDescent="0.25"/>
    <row r="47529" ht="15" hidden="1" customHeight="1" x14ac:dyDescent="0.25"/>
    <row r="47530" ht="15" hidden="1" customHeight="1" x14ac:dyDescent="0.25"/>
    <row r="47531" ht="15" hidden="1" customHeight="1" x14ac:dyDescent="0.25"/>
    <row r="47532" ht="15" hidden="1" customHeight="1" x14ac:dyDescent="0.25"/>
    <row r="47533" ht="15" hidden="1" customHeight="1" x14ac:dyDescent="0.25"/>
    <row r="47534" ht="15" hidden="1" customHeight="1" x14ac:dyDescent="0.25"/>
    <row r="47535" ht="15" hidden="1" customHeight="1" x14ac:dyDescent="0.25"/>
    <row r="47536" ht="15" hidden="1" customHeight="1" x14ac:dyDescent="0.25"/>
    <row r="47537" ht="15" hidden="1" customHeight="1" x14ac:dyDescent="0.25"/>
    <row r="47538" ht="15" hidden="1" customHeight="1" x14ac:dyDescent="0.25"/>
    <row r="47539" ht="15" hidden="1" customHeight="1" x14ac:dyDescent="0.25"/>
    <row r="47540" ht="15" hidden="1" customHeight="1" x14ac:dyDescent="0.25"/>
    <row r="47541" ht="15" hidden="1" customHeight="1" x14ac:dyDescent="0.25"/>
    <row r="47542" ht="15" hidden="1" customHeight="1" x14ac:dyDescent="0.25"/>
    <row r="47543" ht="15" hidden="1" customHeight="1" x14ac:dyDescent="0.25"/>
    <row r="47544" ht="15" hidden="1" customHeight="1" x14ac:dyDescent="0.25"/>
    <row r="47545" ht="15" hidden="1" customHeight="1" x14ac:dyDescent="0.25"/>
    <row r="47546" ht="15" hidden="1" customHeight="1" x14ac:dyDescent="0.25"/>
    <row r="47547" ht="15" hidden="1" customHeight="1" x14ac:dyDescent="0.25"/>
    <row r="47548" ht="15" hidden="1" customHeight="1" x14ac:dyDescent="0.25"/>
    <row r="47549" ht="15" hidden="1" customHeight="1" x14ac:dyDescent="0.25"/>
    <row r="47550" ht="15" hidden="1" customHeight="1" x14ac:dyDescent="0.25"/>
    <row r="47551" ht="15" hidden="1" customHeight="1" x14ac:dyDescent="0.25"/>
    <row r="47552" ht="15" hidden="1" customHeight="1" x14ac:dyDescent="0.25"/>
    <row r="47553" ht="15" hidden="1" customHeight="1" x14ac:dyDescent="0.25"/>
    <row r="47554" ht="15" hidden="1" customHeight="1" x14ac:dyDescent="0.25"/>
    <row r="47555" ht="15" hidden="1" customHeight="1" x14ac:dyDescent="0.25"/>
    <row r="47556" ht="15" hidden="1" customHeight="1" x14ac:dyDescent="0.25"/>
    <row r="47557" ht="15" hidden="1" customHeight="1" x14ac:dyDescent="0.25"/>
    <row r="47558" ht="15" hidden="1" customHeight="1" x14ac:dyDescent="0.25"/>
    <row r="47559" ht="15" hidden="1" customHeight="1" x14ac:dyDescent="0.25"/>
    <row r="47560" ht="15" hidden="1" customHeight="1" x14ac:dyDescent="0.25"/>
    <row r="47561" ht="15" hidden="1" customHeight="1" x14ac:dyDescent="0.25"/>
    <row r="47562" ht="15" hidden="1" customHeight="1" x14ac:dyDescent="0.25"/>
    <row r="47563" ht="15" hidden="1" customHeight="1" x14ac:dyDescent="0.25"/>
    <row r="47564" ht="15" hidden="1" customHeight="1" x14ac:dyDescent="0.25"/>
    <row r="47565" ht="15" hidden="1" customHeight="1" x14ac:dyDescent="0.25"/>
    <row r="47566" ht="15" hidden="1" customHeight="1" x14ac:dyDescent="0.25"/>
    <row r="47567" ht="15" hidden="1" customHeight="1" x14ac:dyDescent="0.25"/>
    <row r="47568" ht="15" hidden="1" customHeight="1" x14ac:dyDescent="0.25"/>
    <row r="47569" ht="15" hidden="1" customHeight="1" x14ac:dyDescent="0.25"/>
    <row r="47570" ht="15" hidden="1" customHeight="1" x14ac:dyDescent="0.25"/>
    <row r="47571" ht="15" hidden="1" customHeight="1" x14ac:dyDescent="0.25"/>
    <row r="47572" ht="15" hidden="1" customHeight="1" x14ac:dyDescent="0.25"/>
    <row r="47573" ht="15" hidden="1" customHeight="1" x14ac:dyDescent="0.25"/>
    <row r="47574" ht="15" hidden="1" customHeight="1" x14ac:dyDescent="0.25"/>
    <row r="47575" ht="15" hidden="1" customHeight="1" x14ac:dyDescent="0.25"/>
    <row r="47576" ht="15" hidden="1" customHeight="1" x14ac:dyDescent="0.25"/>
    <row r="47577" ht="15" hidden="1" customHeight="1" x14ac:dyDescent="0.25"/>
    <row r="47578" ht="15" hidden="1" customHeight="1" x14ac:dyDescent="0.25"/>
    <row r="47579" ht="15" hidden="1" customHeight="1" x14ac:dyDescent="0.25"/>
    <row r="47580" ht="15" hidden="1" customHeight="1" x14ac:dyDescent="0.25"/>
    <row r="47581" ht="15" hidden="1" customHeight="1" x14ac:dyDescent="0.25"/>
    <row r="47582" ht="15" hidden="1" customHeight="1" x14ac:dyDescent="0.25"/>
    <row r="47583" ht="15" hidden="1" customHeight="1" x14ac:dyDescent="0.25"/>
    <row r="47584" ht="15" hidden="1" customHeight="1" x14ac:dyDescent="0.25"/>
    <row r="47585" ht="15" hidden="1" customHeight="1" x14ac:dyDescent="0.25"/>
    <row r="47586" ht="15" hidden="1" customHeight="1" x14ac:dyDescent="0.25"/>
    <row r="47587" ht="15" hidden="1" customHeight="1" x14ac:dyDescent="0.25"/>
    <row r="47588" ht="15" hidden="1" customHeight="1" x14ac:dyDescent="0.25"/>
    <row r="47589" ht="15" hidden="1" customHeight="1" x14ac:dyDescent="0.25"/>
    <row r="47590" ht="15" hidden="1" customHeight="1" x14ac:dyDescent="0.25"/>
    <row r="47591" ht="15" hidden="1" customHeight="1" x14ac:dyDescent="0.25"/>
    <row r="47592" ht="15" hidden="1" customHeight="1" x14ac:dyDescent="0.25"/>
    <row r="47593" ht="15" hidden="1" customHeight="1" x14ac:dyDescent="0.25"/>
    <row r="47594" ht="15" hidden="1" customHeight="1" x14ac:dyDescent="0.25"/>
    <row r="47595" ht="15" hidden="1" customHeight="1" x14ac:dyDescent="0.25"/>
    <row r="47596" ht="15" hidden="1" customHeight="1" x14ac:dyDescent="0.25"/>
    <row r="47597" ht="15" hidden="1" customHeight="1" x14ac:dyDescent="0.25"/>
    <row r="47598" ht="15" hidden="1" customHeight="1" x14ac:dyDescent="0.25"/>
    <row r="47599" ht="15" hidden="1" customHeight="1" x14ac:dyDescent="0.25"/>
    <row r="47600" ht="15" hidden="1" customHeight="1" x14ac:dyDescent="0.25"/>
    <row r="47601" ht="15" hidden="1" customHeight="1" x14ac:dyDescent="0.25"/>
    <row r="47602" ht="15" hidden="1" customHeight="1" x14ac:dyDescent="0.25"/>
    <row r="47603" ht="15" hidden="1" customHeight="1" x14ac:dyDescent="0.25"/>
    <row r="47604" ht="15" hidden="1" customHeight="1" x14ac:dyDescent="0.25"/>
    <row r="47605" ht="15" hidden="1" customHeight="1" x14ac:dyDescent="0.25"/>
    <row r="47606" ht="15" hidden="1" customHeight="1" x14ac:dyDescent="0.25"/>
    <row r="47607" ht="15" hidden="1" customHeight="1" x14ac:dyDescent="0.25"/>
    <row r="47608" ht="15" hidden="1" customHeight="1" x14ac:dyDescent="0.25"/>
    <row r="47609" ht="15" hidden="1" customHeight="1" x14ac:dyDescent="0.25"/>
    <row r="47610" ht="15" hidden="1" customHeight="1" x14ac:dyDescent="0.25"/>
    <row r="47611" ht="15" hidden="1" customHeight="1" x14ac:dyDescent="0.25"/>
    <row r="47612" ht="15" hidden="1" customHeight="1" x14ac:dyDescent="0.25"/>
    <row r="47613" ht="15" hidden="1" customHeight="1" x14ac:dyDescent="0.25"/>
    <row r="47614" ht="15" hidden="1" customHeight="1" x14ac:dyDescent="0.25"/>
    <row r="47615" ht="15" hidden="1" customHeight="1" x14ac:dyDescent="0.25"/>
    <row r="47616" ht="15" hidden="1" customHeight="1" x14ac:dyDescent="0.25"/>
    <row r="47617" ht="15" hidden="1" customHeight="1" x14ac:dyDescent="0.25"/>
    <row r="47618" ht="15" hidden="1" customHeight="1" x14ac:dyDescent="0.25"/>
    <row r="47619" ht="15" hidden="1" customHeight="1" x14ac:dyDescent="0.25"/>
    <row r="47620" ht="15" hidden="1" customHeight="1" x14ac:dyDescent="0.25"/>
    <row r="47621" ht="15" hidden="1" customHeight="1" x14ac:dyDescent="0.25"/>
    <row r="47622" ht="15" hidden="1" customHeight="1" x14ac:dyDescent="0.25"/>
    <row r="47623" ht="15" hidden="1" customHeight="1" x14ac:dyDescent="0.25"/>
    <row r="47624" ht="15" hidden="1" customHeight="1" x14ac:dyDescent="0.25"/>
    <row r="47625" ht="15" hidden="1" customHeight="1" x14ac:dyDescent="0.25"/>
    <row r="47626" ht="15" hidden="1" customHeight="1" x14ac:dyDescent="0.25"/>
    <row r="47627" ht="15" hidden="1" customHeight="1" x14ac:dyDescent="0.25"/>
    <row r="47628" ht="15" hidden="1" customHeight="1" x14ac:dyDescent="0.25"/>
    <row r="47629" ht="15" hidden="1" customHeight="1" x14ac:dyDescent="0.25"/>
    <row r="47630" ht="15" hidden="1" customHeight="1" x14ac:dyDescent="0.25"/>
    <row r="47631" ht="15" hidden="1" customHeight="1" x14ac:dyDescent="0.25"/>
    <row r="47632" ht="15" hidden="1" customHeight="1" x14ac:dyDescent="0.25"/>
    <row r="47633" ht="15" hidden="1" customHeight="1" x14ac:dyDescent="0.25"/>
    <row r="47634" ht="15" hidden="1" customHeight="1" x14ac:dyDescent="0.25"/>
    <row r="47635" ht="15" hidden="1" customHeight="1" x14ac:dyDescent="0.25"/>
    <row r="47636" ht="15" hidden="1" customHeight="1" x14ac:dyDescent="0.25"/>
    <row r="47637" ht="15" hidden="1" customHeight="1" x14ac:dyDescent="0.25"/>
    <row r="47638" ht="15" hidden="1" customHeight="1" x14ac:dyDescent="0.25"/>
    <row r="47639" ht="15" hidden="1" customHeight="1" x14ac:dyDescent="0.25"/>
    <row r="47640" ht="15" hidden="1" customHeight="1" x14ac:dyDescent="0.25"/>
    <row r="47641" ht="15" hidden="1" customHeight="1" x14ac:dyDescent="0.25"/>
    <row r="47642" ht="15" hidden="1" customHeight="1" x14ac:dyDescent="0.25"/>
    <row r="47643" ht="15" hidden="1" customHeight="1" x14ac:dyDescent="0.25"/>
    <row r="47644" ht="15" hidden="1" customHeight="1" x14ac:dyDescent="0.25"/>
    <row r="47645" ht="15" hidden="1" customHeight="1" x14ac:dyDescent="0.25"/>
    <row r="47646" ht="15" hidden="1" customHeight="1" x14ac:dyDescent="0.25"/>
    <row r="47647" ht="15" hidden="1" customHeight="1" x14ac:dyDescent="0.25"/>
    <row r="47648" ht="15" hidden="1" customHeight="1" x14ac:dyDescent="0.25"/>
    <row r="47649" ht="15" hidden="1" customHeight="1" x14ac:dyDescent="0.25"/>
    <row r="47650" ht="15" hidden="1" customHeight="1" x14ac:dyDescent="0.25"/>
    <row r="47651" ht="15" hidden="1" customHeight="1" x14ac:dyDescent="0.25"/>
    <row r="47652" ht="15" hidden="1" customHeight="1" x14ac:dyDescent="0.25"/>
    <row r="47653" ht="15" hidden="1" customHeight="1" x14ac:dyDescent="0.25"/>
    <row r="47654" ht="15" hidden="1" customHeight="1" x14ac:dyDescent="0.25"/>
    <row r="47655" ht="15" hidden="1" customHeight="1" x14ac:dyDescent="0.25"/>
    <row r="47656" ht="15" hidden="1" customHeight="1" x14ac:dyDescent="0.25"/>
    <row r="47657" ht="15" hidden="1" customHeight="1" x14ac:dyDescent="0.25"/>
    <row r="47658" ht="15" hidden="1" customHeight="1" x14ac:dyDescent="0.25"/>
    <row r="47659" ht="15" hidden="1" customHeight="1" x14ac:dyDescent="0.25"/>
    <row r="47660" ht="15" hidden="1" customHeight="1" x14ac:dyDescent="0.25"/>
    <row r="47661" ht="15" hidden="1" customHeight="1" x14ac:dyDescent="0.25"/>
    <row r="47662" ht="15" hidden="1" customHeight="1" x14ac:dyDescent="0.25"/>
    <row r="47663" ht="15" hidden="1" customHeight="1" x14ac:dyDescent="0.25"/>
    <row r="47664" ht="15" hidden="1" customHeight="1" x14ac:dyDescent="0.25"/>
    <row r="47665" ht="15" hidden="1" customHeight="1" x14ac:dyDescent="0.25"/>
    <row r="47666" ht="15" hidden="1" customHeight="1" x14ac:dyDescent="0.25"/>
    <row r="47667" ht="15" hidden="1" customHeight="1" x14ac:dyDescent="0.25"/>
    <row r="47668" ht="15" hidden="1" customHeight="1" x14ac:dyDescent="0.25"/>
    <row r="47669" ht="15" hidden="1" customHeight="1" x14ac:dyDescent="0.25"/>
    <row r="47670" ht="15" hidden="1" customHeight="1" x14ac:dyDescent="0.25"/>
    <row r="47671" ht="15" hidden="1" customHeight="1" x14ac:dyDescent="0.25"/>
    <row r="47672" ht="15" hidden="1" customHeight="1" x14ac:dyDescent="0.25"/>
    <row r="47673" ht="15" hidden="1" customHeight="1" x14ac:dyDescent="0.25"/>
    <row r="47674" ht="15" hidden="1" customHeight="1" x14ac:dyDescent="0.25"/>
    <row r="47675" ht="15" hidden="1" customHeight="1" x14ac:dyDescent="0.25"/>
    <row r="47676" ht="15" hidden="1" customHeight="1" x14ac:dyDescent="0.25"/>
    <row r="47677" ht="15" hidden="1" customHeight="1" x14ac:dyDescent="0.25"/>
    <row r="47678" ht="15" hidden="1" customHeight="1" x14ac:dyDescent="0.25"/>
    <row r="47679" ht="15" hidden="1" customHeight="1" x14ac:dyDescent="0.25"/>
    <row r="47680" ht="15" hidden="1" customHeight="1" x14ac:dyDescent="0.25"/>
    <row r="47681" ht="15" hidden="1" customHeight="1" x14ac:dyDescent="0.25"/>
    <row r="47682" ht="15" hidden="1" customHeight="1" x14ac:dyDescent="0.25"/>
    <row r="47683" ht="15" hidden="1" customHeight="1" x14ac:dyDescent="0.25"/>
    <row r="47684" ht="15" hidden="1" customHeight="1" x14ac:dyDescent="0.25"/>
    <row r="47685" ht="15" hidden="1" customHeight="1" x14ac:dyDescent="0.25"/>
    <row r="47686" ht="15" hidden="1" customHeight="1" x14ac:dyDescent="0.25"/>
    <row r="47687" ht="15" hidden="1" customHeight="1" x14ac:dyDescent="0.25"/>
    <row r="47688" ht="15" hidden="1" customHeight="1" x14ac:dyDescent="0.25"/>
    <row r="47689" ht="15" hidden="1" customHeight="1" x14ac:dyDescent="0.25"/>
    <row r="47690" ht="15" hidden="1" customHeight="1" x14ac:dyDescent="0.25"/>
    <row r="47691" ht="15" hidden="1" customHeight="1" x14ac:dyDescent="0.25"/>
    <row r="47692" ht="15" hidden="1" customHeight="1" x14ac:dyDescent="0.25"/>
    <row r="47693" ht="15" hidden="1" customHeight="1" x14ac:dyDescent="0.25"/>
    <row r="47694" ht="15" hidden="1" customHeight="1" x14ac:dyDescent="0.25"/>
    <row r="47695" ht="15" hidden="1" customHeight="1" x14ac:dyDescent="0.25"/>
    <row r="47696" ht="15" hidden="1" customHeight="1" x14ac:dyDescent="0.25"/>
    <row r="47697" ht="15" hidden="1" customHeight="1" x14ac:dyDescent="0.25"/>
    <row r="47698" ht="15" hidden="1" customHeight="1" x14ac:dyDescent="0.25"/>
    <row r="47699" ht="15" hidden="1" customHeight="1" x14ac:dyDescent="0.25"/>
    <row r="47700" ht="15" hidden="1" customHeight="1" x14ac:dyDescent="0.25"/>
    <row r="47701" ht="15" hidden="1" customHeight="1" x14ac:dyDescent="0.25"/>
    <row r="47702" ht="15" hidden="1" customHeight="1" x14ac:dyDescent="0.25"/>
    <row r="47703" ht="15" hidden="1" customHeight="1" x14ac:dyDescent="0.25"/>
    <row r="47704" ht="15" hidden="1" customHeight="1" x14ac:dyDescent="0.25"/>
    <row r="47705" ht="15" hidden="1" customHeight="1" x14ac:dyDescent="0.25"/>
    <row r="47706" ht="15" hidden="1" customHeight="1" x14ac:dyDescent="0.25"/>
    <row r="47707" ht="15" hidden="1" customHeight="1" x14ac:dyDescent="0.25"/>
    <row r="47708" ht="15" hidden="1" customHeight="1" x14ac:dyDescent="0.25"/>
    <row r="47709" ht="15" hidden="1" customHeight="1" x14ac:dyDescent="0.25"/>
    <row r="47710" ht="15" hidden="1" customHeight="1" x14ac:dyDescent="0.25"/>
    <row r="47711" ht="15" hidden="1" customHeight="1" x14ac:dyDescent="0.25"/>
    <row r="47712" ht="15" hidden="1" customHeight="1" x14ac:dyDescent="0.25"/>
    <row r="47713" ht="15" hidden="1" customHeight="1" x14ac:dyDescent="0.25"/>
    <row r="47714" ht="15" hidden="1" customHeight="1" x14ac:dyDescent="0.25"/>
    <row r="47715" ht="15" hidden="1" customHeight="1" x14ac:dyDescent="0.25"/>
    <row r="47716" ht="15" hidden="1" customHeight="1" x14ac:dyDescent="0.25"/>
    <row r="47717" ht="15" hidden="1" customHeight="1" x14ac:dyDescent="0.25"/>
    <row r="47718" ht="15" hidden="1" customHeight="1" x14ac:dyDescent="0.25"/>
    <row r="47719" ht="15" hidden="1" customHeight="1" x14ac:dyDescent="0.25"/>
    <row r="47720" ht="15" hidden="1" customHeight="1" x14ac:dyDescent="0.25"/>
    <row r="47721" ht="15" hidden="1" customHeight="1" x14ac:dyDescent="0.25"/>
    <row r="47722" ht="15" hidden="1" customHeight="1" x14ac:dyDescent="0.25"/>
    <row r="47723" ht="15" hidden="1" customHeight="1" x14ac:dyDescent="0.25"/>
    <row r="47724" ht="15" hidden="1" customHeight="1" x14ac:dyDescent="0.25"/>
    <row r="47725" ht="15" hidden="1" customHeight="1" x14ac:dyDescent="0.25"/>
    <row r="47726" ht="15" hidden="1" customHeight="1" x14ac:dyDescent="0.25"/>
    <row r="47727" ht="15" hidden="1" customHeight="1" x14ac:dyDescent="0.25"/>
    <row r="47728" ht="15" hidden="1" customHeight="1" x14ac:dyDescent="0.25"/>
    <row r="47729" ht="15" hidden="1" customHeight="1" x14ac:dyDescent="0.25"/>
    <row r="47730" ht="15" hidden="1" customHeight="1" x14ac:dyDescent="0.25"/>
    <row r="47731" ht="15" hidden="1" customHeight="1" x14ac:dyDescent="0.25"/>
    <row r="47732" ht="15" hidden="1" customHeight="1" x14ac:dyDescent="0.25"/>
    <row r="47733" ht="15" hidden="1" customHeight="1" x14ac:dyDescent="0.25"/>
    <row r="47734" ht="15" hidden="1" customHeight="1" x14ac:dyDescent="0.25"/>
    <row r="47735" ht="15" hidden="1" customHeight="1" x14ac:dyDescent="0.25"/>
    <row r="47736" ht="15" hidden="1" customHeight="1" x14ac:dyDescent="0.25"/>
    <row r="47737" ht="15" hidden="1" customHeight="1" x14ac:dyDescent="0.25"/>
    <row r="47738" ht="15" hidden="1" customHeight="1" x14ac:dyDescent="0.25"/>
    <row r="47739" ht="15" hidden="1" customHeight="1" x14ac:dyDescent="0.25"/>
    <row r="47740" ht="15" hidden="1" customHeight="1" x14ac:dyDescent="0.25"/>
    <row r="47741" ht="15" hidden="1" customHeight="1" x14ac:dyDescent="0.25"/>
    <row r="47742" ht="15" hidden="1" customHeight="1" x14ac:dyDescent="0.25"/>
    <row r="47743" ht="15" hidden="1" customHeight="1" x14ac:dyDescent="0.25"/>
    <row r="47744" ht="15" hidden="1" customHeight="1" x14ac:dyDescent="0.25"/>
    <row r="47745" ht="15" hidden="1" customHeight="1" x14ac:dyDescent="0.25"/>
    <row r="47746" ht="15" hidden="1" customHeight="1" x14ac:dyDescent="0.25"/>
    <row r="47747" ht="15" hidden="1" customHeight="1" x14ac:dyDescent="0.25"/>
    <row r="47748" ht="15" hidden="1" customHeight="1" x14ac:dyDescent="0.25"/>
    <row r="47749" ht="15" hidden="1" customHeight="1" x14ac:dyDescent="0.25"/>
    <row r="47750" ht="15" hidden="1" customHeight="1" x14ac:dyDescent="0.25"/>
    <row r="47751" ht="15" hidden="1" customHeight="1" x14ac:dyDescent="0.25"/>
    <row r="47752" ht="15" hidden="1" customHeight="1" x14ac:dyDescent="0.25"/>
    <row r="47753" ht="15" hidden="1" customHeight="1" x14ac:dyDescent="0.25"/>
    <row r="47754" ht="15" hidden="1" customHeight="1" x14ac:dyDescent="0.25"/>
    <row r="47755" ht="15" hidden="1" customHeight="1" x14ac:dyDescent="0.25"/>
    <row r="47756" ht="15" hidden="1" customHeight="1" x14ac:dyDescent="0.25"/>
    <row r="47757" ht="15" hidden="1" customHeight="1" x14ac:dyDescent="0.25"/>
    <row r="47758" ht="15" hidden="1" customHeight="1" x14ac:dyDescent="0.25"/>
    <row r="47759" ht="15" hidden="1" customHeight="1" x14ac:dyDescent="0.25"/>
    <row r="47760" ht="15" hidden="1" customHeight="1" x14ac:dyDescent="0.25"/>
    <row r="47761" ht="15" hidden="1" customHeight="1" x14ac:dyDescent="0.25"/>
    <row r="47762" ht="15" hidden="1" customHeight="1" x14ac:dyDescent="0.25"/>
    <row r="47763" ht="15" hidden="1" customHeight="1" x14ac:dyDescent="0.25"/>
    <row r="47764" ht="15" hidden="1" customHeight="1" x14ac:dyDescent="0.25"/>
    <row r="47765" ht="15" hidden="1" customHeight="1" x14ac:dyDescent="0.25"/>
    <row r="47766" ht="15" hidden="1" customHeight="1" x14ac:dyDescent="0.25"/>
    <row r="47767" ht="15" hidden="1" customHeight="1" x14ac:dyDescent="0.25"/>
    <row r="47768" ht="15" hidden="1" customHeight="1" x14ac:dyDescent="0.25"/>
    <row r="47769" ht="15" hidden="1" customHeight="1" x14ac:dyDescent="0.25"/>
    <row r="47770" ht="15" hidden="1" customHeight="1" x14ac:dyDescent="0.25"/>
    <row r="47771" ht="15" hidden="1" customHeight="1" x14ac:dyDescent="0.25"/>
    <row r="47772" ht="15" hidden="1" customHeight="1" x14ac:dyDescent="0.25"/>
    <row r="47773" ht="15" hidden="1" customHeight="1" x14ac:dyDescent="0.25"/>
    <row r="47774" ht="15" hidden="1" customHeight="1" x14ac:dyDescent="0.25"/>
    <row r="47775" ht="15" hidden="1" customHeight="1" x14ac:dyDescent="0.25"/>
    <row r="47776" ht="15" hidden="1" customHeight="1" x14ac:dyDescent="0.25"/>
    <row r="47777" ht="15" hidden="1" customHeight="1" x14ac:dyDescent="0.25"/>
    <row r="47778" ht="15" hidden="1" customHeight="1" x14ac:dyDescent="0.25"/>
    <row r="47779" ht="15" hidden="1" customHeight="1" x14ac:dyDescent="0.25"/>
    <row r="47780" ht="15" hidden="1" customHeight="1" x14ac:dyDescent="0.25"/>
    <row r="47781" ht="15" hidden="1" customHeight="1" x14ac:dyDescent="0.25"/>
    <row r="47782" ht="15" hidden="1" customHeight="1" x14ac:dyDescent="0.25"/>
    <row r="47783" ht="15" hidden="1" customHeight="1" x14ac:dyDescent="0.25"/>
    <row r="47784" ht="15" hidden="1" customHeight="1" x14ac:dyDescent="0.25"/>
    <row r="47785" ht="15" hidden="1" customHeight="1" x14ac:dyDescent="0.25"/>
    <row r="47786" ht="15" hidden="1" customHeight="1" x14ac:dyDescent="0.25"/>
    <row r="47787" ht="15" hidden="1" customHeight="1" x14ac:dyDescent="0.25"/>
    <row r="47788" ht="15" hidden="1" customHeight="1" x14ac:dyDescent="0.25"/>
    <row r="47789" ht="15" hidden="1" customHeight="1" x14ac:dyDescent="0.25"/>
    <row r="47790" ht="15" hidden="1" customHeight="1" x14ac:dyDescent="0.25"/>
    <row r="47791" ht="15" hidden="1" customHeight="1" x14ac:dyDescent="0.25"/>
    <row r="47792" ht="15" hidden="1" customHeight="1" x14ac:dyDescent="0.25"/>
    <row r="47793" ht="15" hidden="1" customHeight="1" x14ac:dyDescent="0.25"/>
    <row r="47794" ht="15" hidden="1" customHeight="1" x14ac:dyDescent="0.25"/>
    <row r="47795" ht="15" hidden="1" customHeight="1" x14ac:dyDescent="0.25"/>
    <row r="47796" ht="15" hidden="1" customHeight="1" x14ac:dyDescent="0.25"/>
    <row r="47797" ht="15" hidden="1" customHeight="1" x14ac:dyDescent="0.25"/>
    <row r="47798" ht="15" hidden="1" customHeight="1" x14ac:dyDescent="0.25"/>
    <row r="47799" ht="15" hidden="1" customHeight="1" x14ac:dyDescent="0.25"/>
    <row r="47800" ht="15" hidden="1" customHeight="1" x14ac:dyDescent="0.25"/>
    <row r="47801" ht="15" hidden="1" customHeight="1" x14ac:dyDescent="0.25"/>
    <row r="47802" ht="15" hidden="1" customHeight="1" x14ac:dyDescent="0.25"/>
    <row r="47803" ht="15" hidden="1" customHeight="1" x14ac:dyDescent="0.25"/>
    <row r="47804" ht="15" hidden="1" customHeight="1" x14ac:dyDescent="0.25"/>
    <row r="47805" ht="15" hidden="1" customHeight="1" x14ac:dyDescent="0.25"/>
    <row r="47806" ht="15" hidden="1" customHeight="1" x14ac:dyDescent="0.25"/>
    <row r="47807" ht="15" hidden="1" customHeight="1" x14ac:dyDescent="0.25"/>
    <row r="47808" ht="15" hidden="1" customHeight="1" x14ac:dyDescent="0.25"/>
    <row r="47809" ht="15" hidden="1" customHeight="1" x14ac:dyDescent="0.25"/>
    <row r="47810" ht="15" hidden="1" customHeight="1" x14ac:dyDescent="0.25"/>
    <row r="47811" ht="15" hidden="1" customHeight="1" x14ac:dyDescent="0.25"/>
    <row r="47812" ht="15" hidden="1" customHeight="1" x14ac:dyDescent="0.25"/>
    <row r="47813" ht="15" hidden="1" customHeight="1" x14ac:dyDescent="0.25"/>
    <row r="47814" ht="15" hidden="1" customHeight="1" x14ac:dyDescent="0.25"/>
    <row r="47815" ht="15" hidden="1" customHeight="1" x14ac:dyDescent="0.25"/>
    <row r="47816" ht="15" hidden="1" customHeight="1" x14ac:dyDescent="0.25"/>
    <row r="47817" ht="15" hidden="1" customHeight="1" x14ac:dyDescent="0.25"/>
    <row r="47818" ht="15" hidden="1" customHeight="1" x14ac:dyDescent="0.25"/>
    <row r="47819" ht="15" hidden="1" customHeight="1" x14ac:dyDescent="0.25"/>
    <row r="47820" ht="15" hidden="1" customHeight="1" x14ac:dyDescent="0.25"/>
    <row r="47821" ht="15" hidden="1" customHeight="1" x14ac:dyDescent="0.25"/>
    <row r="47822" ht="15" hidden="1" customHeight="1" x14ac:dyDescent="0.25"/>
    <row r="47823" ht="15" hidden="1" customHeight="1" x14ac:dyDescent="0.25"/>
    <row r="47824" ht="15" hidden="1" customHeight="1" x14ac:dyDescent="0.25"/>
    <row r="47825" ht="15" hidden="1" customHeight="1" x14ac:dyDescent="0.25"/>
    <row r="47826" ht="15" hidden="1" customHeight="1" x14ac:dyDescent="0.25"/>
    <row r="47827" ht="15" hidden="1" customHeight="1" x14ac:dyDescent="0.25"/>
    <row r="47828" ht="15" hidden="1" customHeight="1" x14ac:dyDescent="0.25"/>
    <row r="47829" ht="15" hidden="1" customHeight="1" x14ac:dyDescent="0.25"/>
    <row r="47830" ht="15" hidden="1" customHeight="1" x14ac:dyDescent="0.25"/>
    <row r="47831" ht="15" hidden="1" customHeight="1" x14ac:dyDescent="0.25"/>
    <row r="47832" ht="15" hidden="1" customHeight="1" x14ac:dyDescent="0.25"/>
    <row r="47833" ht="15" hidden="1" customHeight="1" x14ac:dyDescent="0.25"/>
    <row r="47834" ht="15" hidden="1" customHeight="1" x14ac:dyDescent="0.25"/>
    <row r="47835" ht="15" hidden="1" customHeight="1" x14ac:dyDescent="0.25"/>
    <row r="47836" ht="15" hidden="1" customHeight="1" x14ac:dyDescent="0.25"/>
    <row r="47837" ht="15" hidden="1" customHeight="1" x14ac:dyDescent="0.25"/>
    <row r="47838" ht="15" hidden="1" customHeight="1" x14ac:dyDescent="0.25"/>
    <row r="47839" ht="15" hidden="1" customHeight="1" x14ac:dyDescent="0.25"/>
    <row r="47840" ht="15" hidden="1" customHeight="1" x14ac:dyDescent="0.25"/>
    <row r="47841" ht="15" hidden="1" customHeight="1" x14ac:dyDescent="0.25"/>
    <row r="47842" ht="15" hidden="1" customHeight="1" x14ac:dyDescent="0.25"/>
    <row r="47843" ht="15" hidden="1" customHeight="1" x14ac:dyDescent="0.25"/>
    <row r="47844" ht="15" hidden="1" customHeight="1" x14ac:dyDescent="0.25"/>
    <row r="47845" ht="15" hidden="1" customHeight="1" x14ac:dyDescent="0.25"/>
    <row r="47846" ht="15" hidden="1" customHeight="1" x14ac:dyDescent="0.25"/>
    <row r="47847" ht="15" hidden="1" customHeight="1" x14ac:dyDescent="0.25"/>
    <row r="47848" ht="15" hidden="1" customHeight="1" x14ac:dyDescent="0.25"/>
    <row r="47849" ht="15" hidden="1" customHeight="1" x14ac:dyDescent="0.25"/>
    <row r="47850" ht="15" hidden="1" customHeight="1" x14ac:dyDescent="0.25"/>
    <row r="47851" ht="15" hidden="1" customHeight="1" x14ac:dyDescent="0.25"/>
    <row r="47852" ht="15" hidden="1" customHeight="1" x14ac:dyDescent="0.25"/>
    <row r="47853" ht="15" hidden="1" customHeight="1" x14ac:dyDescent="0.25"/>
    <row r="47854" ht="15" hidden="1" customHeight="1" x14ac:dyDescent="0.25"/>
    <row r="47855" ht="15" hidden="1" customHeight="1" x14ac:dyDescent="0.25"/>
    <row r="47856" ht="15" hidden="1" customHeight="1" x14ac:dyDescent="0.25"/>
    <row r="47857" ht="15" hidden="1" customHeight="1" x14ac:dyDescent="0.25"/>
    <row r="47858" ht="15" hidden="1" customHeight="1" x14ac:dyDescent="0.25"/>
    <row r="47859" ht="15" hidden="1" customHeight="1" x14ac:dyDescent="0.25"/>
    <row r="47860" ht="15" hidden="1" customHeight="1" x14ac:dyDescent="0.25"/>
    <row r="47861" ht="15" hidden="1" customHeight="1" x14ac:dyDescent="0.25"/>
    <row r="47862" ht="15" hidden="1" customHeight="1" x14ac:dyDescent="0.25"/>
    <row r="47863" ht="15" hidden="1" customHeight="1" x14ac:dyDescent="0.25"/>
    <row r="47864" ht="15" hidden="1" customHeight="1" x14ac:dyDescent="0.25"/>
    <row r="47865" ht="15" hidden="1" customHeight="1" x14ac:dyDescent="0.25"/>
    <row r="47866" ht="15" hidden="1" customHeight="1" x14ac:dyDescent="0.25"/>
    <row r="47867" ht="15" hidden="1" customHeight="1" x14ac:dyDescent="0.25"/>
    <row r="47868" ht="15" hidden="1" customHeight="1" x14ac:dyDescent="0.25"/>
    <row r="47869" ht="15" hidden="1" customHeight="1" x14ac:dyDescent="0.25"/>
    <row r="47870" ht="15" hidden="1" customHeight="1" x14ac:dyDescent="0.25"/>
    <row r="47871" ht="15" hidden="1" customHeight="1" x14ac:dyDescent="0.25"/>
    <row r="47872" ht="15" hidden="1" customHeight="1" x14ac:dyDescent="0.25"/>
    <row r="47873" ht="15" hidden="1" customHeight="1" x14ac:dyDescent="0.25"/>
    <row r="47874" ht="15" hidden="1" customHeight="1" x14ac:dyDescent="0.25"/>
    <row r="47875" ht="15" hidden="1" customHeight="1" x14ac:dyDescent="0.25"/>
    <row r="47876" ht="15" hidden="1" customHeight="1" x14ac:dyDescent="0.25"/>
    <row r="47877" ht="15" hidden="1" customHeight="1" x14ac:dyDescent="0.25"/>
    <row r="47878" ht="15" hidden="1" customHeight="1" x14ac:dyDescent="0.25"/>
    <row r="47879" ht="15" hidden="1" customHeight="1" x14ac:dyDescent="0.25"/>
    <row r="47880" ht="15" hidden="1" customHeight="1" x14ac:dyDescent="0.25"/>
    <row r="47881" ht="15" hidden="1" customHeight="1" x14ac:dyDescent="0.25"/>
    <row r="47882" ht="15" hidden="1" customHeight="1" x14ac:dyDescent="0.25"/>
    <row r="47883" ht="15" hidden="1" customHeight="1" x14ac:dyDescent="0.25"/>
    <row r="47884" ht="15" hidden="1" customHeight="1" x14ac:dyDescent="0.25"/>
    <row r="47885" ht="15" hidden="1" customHeight="1" x14ac:dyDescent="0.25"/>
    <row r="47886" ht="15" hidden="1" customHeight="1" x14ac:dyDescent="0.25"/>
    <row r="47887" ht="15" hidden="1" customHeight="1" x14ac:dyDescent="0.25"/>
    <row r="47888" ht="15" hidden="1" customHeight="1" x14ac:dyDescent="0.25"/>
    <row r="47889" ht="15" hidden="1" customHeight="1" x14ac:dyDescent="0.25"/>
    <row r="47890" ht="15" hidden="1" customHeight="1" x14ac:dyDescent="0.25"/>
    <row r="47891" ht="15" hidden="1" customHeight="1" x14ac:dyDescent="0.25"/>
    <row r="47892" ht="15" hidden="1" customHeight="1" x14ac:dyDescent="0.25"/>
    <row r="47893" ht="15" hidden="1" customHeight="1" x14ac:dyDescent="0.25"/>
    <row r="47894" ht="15" hidden="1" customHeight="1" x14ac:dyDescent="0.25"/>
    <row r="47895" ht="15" hidden="1" customHeight="1" x14ac:dyDescent="0.25"/>
    <row r="47896" ht="15" hidden="1" customHeight="1" x14ac:dyDescent="0.25"/>
    <row r="47897" ht="15" hidden="1" customHeight="1" x14ac:dyDescent="0.25"/>
    <row r="47898" ht="15" hidden="1" customHeight="1" x14ac:dyDescent="0.25"/>
    <row r="47899" ht="15" hidden="1" customHeight="1" x14ac:dyDescent="0.25"/>
    <row r="47900" ht="15" hidden="1" customHeight="1" x14ac:dyDescent="0.25"/>
    <row r="47901" ht="15" hidden="1" customHeight="1" x14ac:dyDescent="0.25"/>
    <row r="47902" ht="15" hidden="1" customHeight="1" x14ac:dyDescent="0.25"/>
    <row r="47903" ht="15" hidden="1" customHeight="1" x14ac:dyDescent="0.25"/>
    <row r="47904" ht="15" hidden="1" customHeight="1" x14ac:dyDescent="0.25"/>
    <row r="47905" ht="15" hidden="1" customHeight="1" x14ac:dyDescent="0.25"/>
    <row r="47906" ht="15" hidden="1" customHeight="1" x14ac:dyDescent="0.25"/>
    <row r="47907" ht="15" hidden="1" customHeight="1" x14ac:dyDescent="0.25"/>
    <row r="47908" ht="15" hidden="1" customHeight="1" x14ac:dyDescent="0.25"/>
    <row r="47909" ht="15" hidden="1" customHeight="1" x14ac:dyDescent="0.25"/>
    <row r="47910" ht="15" hidden="1" customHeight="1" x14ac:dyDescent="0.25"/>
    <row r="47911" ht="15" hidden="1" customHeight="1" x14ac:dyDescent="0.25"/>
    <row r="47912" ht="15" hidden="1" customHeight="1" x14ac:dyDescent="0.25"/>
    <row r="47913" ht="15" hidden="1" customHeight="1" x14ac:dyDescent="0.25"/>
    <row r="47914" ht="15" hidden="1" customHeight="1" x14ac:dyDescent="0.25"/>
    <row r="47915" ht="15" hidden="1" customHeight="1" x14ac:dyDescent="0.25"/>
    <row r="47916" ht="15" hidden="1" customHeight="1" x14ac:dyDescent="0.25"/>
    <row r="47917" ht="15" hidden="1" customHeight="1" x14ac:dyDescent="0.25"/>
    <row r="47918" ht="15" hidden="1" customHeight="1" x14ac:dyDescent="0.25"/>
    <row r="47919" ht="15" hidden="1" customHeight="1" x14ac:dyDescent="0.25"/>
    <row r="47920" ht="15" hidden="1" customHeight="1" x14ac:dyDescent="0.25"/>
    <row r="47921" ht="15" hidden="1" customHeight="1" x14ac:dyDescent="0.25"/>
    <row r="47922" ht="15" hidden="1" customHeight="1" x14ac:dyDescent="0.25"/>
    <row r="47923" ht="15" hidden="1" customHeight="1" x14ac:dyDescent="0.25"/>
    <row r="47924" ht="15" hidden="1" customHeight="1" x14ac:dyDescent="0.25"/>
    <row r="47925" ht="15" hidden="1" customHeight="1" x14ac:dyDescent="0.25"/>
    <row r="47926" ht="15" hidden="1" customHeight="1" x14ac:dyDescent="0.25"/>
    <row r="47927" ht="15" hidden="1" customHeight="1" x14ac:dyDescent="0.25"/>
    <row r="47928" ht="15" hidden="1" customHeight="1" x14ac:dyDescent="0.25"/>
    <row r="47929" ht="15" hidden="1" customHeight="1" x14ac:dyDescent="0.25"/>
    <row r="47930" ht="15" hidden="1" customHeight="1" x14ac:dyDescent="0.25"/>
    <row r="47931" ht="15" hidden="1" customHeight="1" x14ac:dyDescent="0.25"/>
    <row r="47932" ht="15" hidden="1" customHeight="1" x14ac:dyDescent="0.25"/>
    <row r="47933" ht="15" hidden="1" customHeight="1" x14ac:dyDescent="0.25"/>
    <row r="47934" ht="15" hidden="1" customHeight="1" x14ac:dyDescent="0.25"/>
    <row r="47935" ht="15" hidden="1" customHeight="1" x14ac:dyDescent="0.25"/>
    <row r="47936" ht="15" hidden="1" customHeight="1" x14ac:dyDescent="0.25"/>
    <row r="47937" ht="15" hidden="1" customHeight="1" x14ac:dyDescent="0.25"/>
    <row r="47938" ht="15" hidden="1" customHeight="1" x14ac:dyDescent="0.25"/>
    <row r="47939" ht="15" hidden="1" customHeight="1" x14ac:dyDescent="0.25"/>
    <row r="47940" ht="15" hidden="1" customHeight="1" x14ac:dyDescent="0.25"/>
    <row r="47941" ht="15" hidden="1" customHeight="1" x14ac:dyDescent="0.25"/>
    <row r="47942" ht="15" hidden="1" customHeight="1" x14ac:dyDescent="0.25"/>
    <row r="47943" ht="15" hidden="1" customHeight="1" x14ac:dyDescent="0.25"/>
    <row r="47944" ht="15" hidden="1" customHeight="1" x14ac:dyDescent="0.25"/>
    <row r="47945" ht="15" hidden="1" customHeight="1" x14ac:dyDescent="0.25"/>
    <row r="47946" ht="15" hidden="1" customHeight="1" x14ac:dyDescent="0.25"/>
    <row r="47947" ht="15" hidden="1" customHeight="1" x14ac:dyDescent="0.25"/>
    <row r="47948" ht="15" hidden="1" customHeight="1" x14ac:dyDescent="0.25"/>
    <row r="47949" ht="15" hidden="1" customHeight="1" x14ac:dyDescent="0.25"/>
    <row r="47950" ht="15" hidden="1" customHeight="1" x14ac:dyDescent="0.25"/>
    <row r="47951" ht="15" hidden="1" customHeight="1" x14ac:dyDescent="0.25"/>
    <row r="47952" ht="15" hidden="1" customHeight="1" x14ac:dyDescent="0.25"/>
    <row r="47953" ht="15" hidden="1" customHeight="1" x14ac:dyDescent="0.25"/>
    <row r="47954" ht="15" hidden="1" customHeight="1" x14ac:dyDescent="0.25"/>
    <row r="47955" ht="15" hidden="1" customHeight="1" x14ac:dyDescent="0.25"/>
    <row r="47956" ht="15" hidden="1" customHeight="1" x14ac:dyDescent="0.25"/>
    <row r="47957" ht="15" hidden="1" customHeight="1" x14ac:dyDescent="0.25"/>
    <row r="47958" ht="15" hidden="1" customHeight="1" x14ac:dyDescent="0.25"/>
    <row r="47959" ht="15" hidden="1" customHeight="1" x14ac:dyDescent="0.25"/>
    <row r="47960" ht="15" hidden="1" customHeight="1" x14ac:dyDescent="0.25"/>
    <row r="47961" ht="15" hidden="1" customHeight="1" x14ac:dyDescent="0.25"/>
    <row r="47962" ht="15" hidden="1" customHeight="1" x14ac:dyDescent="0.25"/>
    <row r="47963" ht="15" hidden="1" customHeight="1" x14ac:dyDescent="0.25"/>
    <row r="47964" ht="15" hidden="1" customHeight="1" x14ac:dyDescent="0.25"/>
    <row r="47965" ht="15" hidden="1" customHeight="1" x14ac:dyDescent="0.25"/>
    <row r="47966" ht="15" hidden="1" customHeight="1" x14ac:dyDescent="0.25"/>
    <row r="47967" ht="15" hidden="1" customHeight="1" x14ac:dyDescent="0.25"/>
    <row r="47968" ht="15" hidden="1" customHeight="1" x14ac:dyDescent="0.25"/>
    <row r="47969" ht="15" hidden="1" customHeight="1" x14ac:dyDescent="0.25"/>
    <row r="47970" ht="15" hidden="1" customHeight="1" x14ac:dyDescent="0.25"/>
    <row r="47971" ht="15" hidden="1" customHeight="1" x14ac:dyDescent="0.25"/>
    <row r="47972" ht="15" hidden="1" customHeight="1" x14ac:dyDescent="0.25"/>
    <row r="47973" ht="15" hidden="1" customHeight="1" x14ac:dyDescent="0.25"/>
    <row r="47974" ht="15" hidden="1" customHeight="1" x14ac:dyDescent="0.25"/>
    <row r="47975" ht="15" hidden="1" customHeight="1" x14ac:dyDescent="0.25"/>
    <row r="47976" ht="15" hidden="1" customHeight="1" x14ac:dyDescent="0.25"/>
    <row r="47977" ht="15" hidden="1" customHeight="1" x14ac:dyDescent="0.25"/>
    <row r="47978" ht="15" hidden="1" customHeight="1" x14ac:dyDescent="0.25"/>
    <row r="47979" ht="15" hidden="1" customHeight="1" x14ac:dyDescent="0.25"/>
    <row r="47980" ht="15" hidden="1" customHeight="1" x14ac:dyDescent="0.25"/>
    <row r="47981" ht="15" hidden="1" customHeight="1" x14ac:dyDescent="0.25"/>
    <row r="47982" ht="15" hidden="1" customHeight="1" x14ac:dyDescent="0.25"/>
    <row r="47983" ht="15" hidden="1" customHeight="1" x14ac:dyDescent="0.25"/>
    <row r="47984" ht="15" hidden="1" customHeight="1" x14ac:dyDescent="0.25"/>
    <row r="47985" ht="15" hidden="1" customHeight="1" x14ac:dyDescent="0.25"/>
    <row r="47986" ht="15" hidden="1" customHeight="1" x14ac:dyDescent="0.25"/>
    <row r="47987" ht="15" hidden="1" customHeight="1" x14ac:dyDescent="0.25"/>
    <row r="47988" ht="15" hidden="1" customHeight="1" x14ac:dyDescent="0.25"/>
    <row r="47989" ht="15" hidden="1" customHeight="1" x14ac:dyDescent="0.25"/>
    <row r="47990" ht="15" hidden="1" customHeight="1" x14ac:dyDescent="0.25"/>
    <row r="47991" ht="15" hidden="1" customHeight="1" x14ac:dyDescent="0.25"/>
    <row r="47992" ht="15" hidden="1" customHeight="1" x14ac:dyDescent="0.25"/>
    <row r="47993" ht="15" hidden="1" customHeight="1" x14ac:dyDescent="0.25"/>
    <row r="47994" ht="15" hidden="1" customHeight="1" x14ac:dyDescent="0.25"/>
    <row r="47995" ht="15" hidden="1" customHeight="1" x14ac:dyDescent="0.25"/>
    <row r="47996" ht="15" hidden="1" customHeight="1" x14ac:dyDescent="0.25"/>
    <row r="47997" ht="15" hidden="1" customHeight="1" x14ac:dyDescent="0.25"/>
    <row r="47998" ht="15" hidden="1" customHeight="1" x14ac:dyDescent="0.25"/>
    <row r="47999" ht="15" hidden="1" customHeight="1" x14ac:dyDescent="0.25"/>
    <row r="48000" ht="15" hidden="1" customHeight="1" x14ac:dyDescent="0.25"/>
    <row r="48001" ht="15" hidden="1" customHeight="1" x14ac:dyDescent="0.25"/>
    <row r="48002" ht="15" hidden="1" customHeight="1" x14ac:dyDescent="0.25"/>
    <row r="48003" ht="15" hidden="1" customHeight="1" x14ac:dyDescent="0.25"/>
    <row r="48004" ht="15" hidden="1" customHeight="1" x14ac:dyDescent="0.25"/>
    <row r="48005" ht="15" hidden="1" customHeight="1" x14ac:dyDescent="0.25"/>
    <row r="48006" ht="15" hidden="1" customHeight="1" x14ac:dyDescent="0.25"/>
    <row r="48007" ht="15" hidden="1" customHeight="1" x14ac:dyDescent="0.25"/>
    <row r="48008" ht="15" hidden="1" customHeight="1" x14ac:dyDescent="0.25"/>
    <row r="48009" ht="15" hidden="1" customHeight="1" x14ac:dyDescent="0.25"/>
    <row r="48010" ht="15" hidden="1" customHeight="1" x14ac:dyDescent="0.25"/>
    <row r="48011" ht="15" hidden="1" customHeight="1" x14ac:dyDescent="0.25"/>
    <row r="48012" ht="15" hidden="1" customHeight="1" x14ac:dyDescent="0.25"/>
    <row r="48013" ht="15" hidden="1" customHeight="1" x14ac:dyDescent="0.25"/>
    <row r="48014" ht="15" hidden="1" customHeight="1" x14ac:dyDescent="0.25"/>
    <row r="48015" ht="15" hidden="1" customHeight="1" x14ac:dyDescent="0.25"/>
    <row r="48016" ht="15" hidden="1" customHeight="1" x14ac:dyDescent="0.25"/>
    <row r="48017" ht="15" hidden="1" customHeight="1" x14ac:dyDescent="0.25"/>
    <row r="48018" ht="15" hidden="1" customHeight="1" x14ac:dyDescent="0.25"/>
    <row r="48019" ht="15" hidden="1" customHeight="1" x14ac:dyDescent="0.25"/>
    <row r="48020" ht="15" hidden="1" customHeight="1" x14ac:dyDescent="0.25"/>
    <row r="48021" ht="15" hidden="1" customHeight="1" x14ac:dyDescent="0.25"/>
    <row r="48022" ht="15" hidden="1" customHeight="1" x14ac:dyDescent="0.25"/>
    <row r="48023" ht="15" hidden="1" customHeight="1" x14ac:dyDescent="0.25"/>
    <row r="48024" ht="15" hidden="1" customHeight="1" x14ac:dyDescent="0.25"/>
    <row r="48025" ht="15" hidden="1" customHeight="1" x14ac:dyDescent="0.25"/>
    <row r="48026" ht="15" hidden="1" customHeight="1" x14ac:dyDescent="0.25"/>
    <row r="48027" ht="15" hidden="1" customHeight="1" x14ac:dyDescent="0.25"/>
    <row r="48028" ht="15" hidden="1" customHeight="1" x14ac:dyDescent="0.25"/>
    <row r="48029" ht="15" hidden="1" customHeight="1" x14ac:dyDescent="0.25"/>
    <row r="48030" ht="15" hidden="1" customHeight="1" x14ac:dyDescent="0.25"/>
    <row r="48031" ht="15" hidden="1" customHeight="1" x14ac:dyDescent="0.25"/>
    <row r="48032" ht="15" hidden="1" customHeight="1" x14ac:dyDescent="0.25"/>
    <row r="48033" ht="15" hidden="1" customHeight="1" x14ac:dyDescent="0.25"/>
    <row r="48034" ht="15" hidden="1" customHeight="1" x14ac:dyDescent="0.25"/>
    <row r="48035" ht="15" hidden="1" customHeight="1" x14ac:dyDescent="0.25"/>
    <row r="48036" ht="15" hidden="1" customHeight="1" x14ac:dyDescent="0.25"/>
    <row r="48037" ht="15" hidden="1" customHeight="1" x14ac:dyDescent="0.25"/>
    <row r="48038" ht="15" hidden="1" customHeight="1" x14ac:dyDescent="0.25"/>
    <row r="48039" ht="15" hidden="1" customHeight="1" x14ac:dyDescent="0.25"/>
    <row r="48040" ht="15" hidden="1" customHeight="1" x14ac:dyDescent="0.25"/>
    <row r="48041" ht="15" hidden="1" customHeight="1" x14ac:dyDescent="0.25"/>
    <row r="48042" ht="15" hidden="1" customHeight="1" x14ac:dyDescent="0.25"/>
    <row r="48043" ht="15" hidden="1" customHeight="1" x14ac:dyDescent="0.25"/>
    <row r="48044" ht="15" hidden="1" customHeight="1" x14ac:dyDescent="0.25"/>
    <row r="48045" ht="15" hidden="1" customHeight="1" x14ac:dyDescent="0.25"/>
    <row r="48046" ht="15" hidden="1" customHeight="1" x14ac:dyDescent="0.25"/>
    <row r="48047" ht="15" hidden="1" customHeight="1" x14ac:dyDescent="0.25"/>
    <row r="48048" ht="15" hidden="1" customHeight="1" x14ac:dyDescent="0.25"/>
    <row r="48049" ht="15" hidden="1" customHeight="1" x14ac:dyDescent="0.25"/>
    <row r="48050" ht="15" hidden="1" customHeight="1" x14ac:dyDescent="0.25"/>
    <row r="48051" ht="15" hidden="1" customHeight="1" x14ac:dyDescent="0.25"/>
    <row r="48052" ht="15" hidden="1" customHeight="1" x14ac:dyDescent="0.25"/>
    <row r="48053" ht="15" hidden="1" customHeight="1" x14ac:dyDescent="0.25"/>
    <row r="48054" ht="15" hidden="1" customHeight="1" x14ac:dyDescent="0.25"/>
    <row r="48055" ht="15" hidden="1" customHeight="1" x14ac:dyDescent="0.25"/>
    <row r="48056" ht="15" hidden="1" customHeight="1" x14ac:dyDescent="0.25"/>
    <row r="48057" ht="15" hidden="1" customHeight="1" x14ac:dyDescent="0.25"/>
    <row r="48058" ht="15" hidden="1" customHeight="1" x14ac:dyDescent="0.25"/>
    <row r="48059" ht="15" hidden="1" customHeight="1" x14ac:dyDescent="0.25"/>
    <row r="48060" ht="15" hidden="1" customHeight="1" x14ac:dyDescent="0.25"/>
    <row r="48061" ht="15" hidden="1" customHeight="1" x14ac:dyDescent="0.25"/>
    <row r="48062" ht="15" hidden="1" customHeight="1" x14ac:dyDescent="0.25"/>
    <row r="48063" ht="15" hidden="1" customHeight="1" x14ac:dyDescent="0.25"/>
    <row r="48064" ht="15" hidden="1" customHeight="1" x14ac:dyDescent="0.25"/>
    <row r="48065" ht="15" hidden="1" customHeight="1" x14ac:dyDescent="0.25"/>
    <row r="48066" ht="15" hidden="1" customHeight="1" x14ac:dyDescent="0.25"/>
    <row r="48067" ht="15" hidden="1" customHeight="1" x14ac:dyDescent="0.25"/>
    <row r="48068" ht="15" hidden="1" customHeight="1" x14ac:dyDescent="0.25"/>
    <row r="48069" ht="15" hidden="1" customHeight="1" x14ac:dyDescent="0.25"/>
    <row r="48070" ht="15" hidden="1" customHeight="1" x14ac:dyDescent="0.25"/>
    <row r="48071" ht="15" hidden="1" customHeight="1" x14ac:dyDescent="0.25"/>
    <row r="48072" ht="15" hidden="1" customHeight="1" x14ac:dyDescent="0.25"/>
    <row r="48073" ht="15" hidden="1" customHeight="1" x14ac:dyDescent="0.25"/>
    <row r="48074" ht="15" hidden="1" customHeight="1" x14ac:dyDescent="0.25"/>
    <row r="48075" ht="15" hidden="1" customHeight="1" x14ac:dyDescent="0.25"/>
    <row r="48076" ht="15" hidden="1" customHeight="1" x14ac:dyDescent="0.25"/>
    <row r="48077" ht="15" hidden="1" customHeight="1" x14ac:dyDescent="0.25"/>
    <row r="48078" ht="15" hidden="1" customHeight="1" x14ac:dyDescent="0.25"/>
    <row r="48079" ht="15" hidden="1" customHeight="1" x14ac:dyDescent="0.25"/>
    <row r="48080" ht="15" hidden="1" customHeight="1" x14ac:dyDescent="0.25"/>
    <row r="48081" ht="15" hidden="1" customHeight="1" x14ac:dyDescent="0.25"/>
    <row r="48082" ht="15" hidden="1" customHeight="1" x14ac:dyDescent="0.25"/>
    <row r="48083" ht="15" hidden="1" customHeight="1" x14ac:dyDescent="0.25"/>
    <row r="48084" ht="15" hidden="1" customHeight="1" x14ac:dyDescent="0.25"/>
    <row r="48085" ht="15" hidden="1" customHeight="1" x14ac:dyDescent="0.25"/>
    <row r="48086" ht="15" hidden="1" customHeight="1" x14ac:dyDescent="0.25"/>
    <row r="48087" ht="15" hidden="1" customHeight="1" x14ac:dyDescent="0.25"/>
    <row r="48088" ht="15" hidden="1" customHeight="1" x14ac:dyDescent="0.25"/>
    <row r="48089" ht="15" hidden="1" customHeight="1" x14ac:dyDescent="0.25"/>
    <row r="48090" ht="15" hidden="1" customHeight="1" x14ac:dyDescent="0.25"/>
    <row r="48091" ht="15" hidden="1" customHeight="1" x14ac:dyDescent="0.25"/>
    <row r="48092" ht="15" hidden="1" customHeight="1" x14ac:dyDescent="0.25"/>
    <row r="48093" ht="15" hidden="1" customHeight="1" x14ac:dyDescent="0.25"/>
    <row r="48094" ht="15" hidden="1" customHeight="1" x14ac:dyDescent="0.25"/>
    <row r="48095" ht="15" hidden="1" customHeight="1" x14ac:dyDescent="0.25"/>
    <row r="48096" ht="15" hidden="1" customHeight="1" x14ac:dyDescent="0.25"/>
    <row r="48097" ht="15" hidden="1" customHeight="1" x14ac:dyDescent="0.25"/>
    <row r="48098" ht="15" hidden="1" customHeight="1" x14ac:dyDescent="0.25"/>
    <row r="48099" ht="15" hidden="1" customHeight="1" x14ac:dyDescent="0.25"/>
    <row r="48100" ht="15" hidden="1" customHeight="1" x14ac:dyDescent="0.25"/>
    <row r="48101" ht="15" hidden="1" customHeight="1" x14ac:dyDescent="0.25"/>
    <row r="48102" ht="15" hidden="1" customHeight="1" x14ac:dyDescent="0.25"/>
    <row r="48103" ht="15" hidden="1" customHeight="1" x14ac:dyDescent="0.25"/>
    <row r="48104" ht="15" hidden="1" customHeight="1" x14ac:dyDescent="0.25"/>
    <row r="48105" ht="15" hidden="1" customHeight="1" x14ac:dyDescent="0.25"/>
    <row r="48106" ht="15" hidden="1" customHeight="1" x14ac:dyDescent="0.25"/>
    <row r="48107" ht="15" hidden="1" customHeight="1" x14ac:dyDescent="0.25"/>
    <row r="48108" ht="15" hidden="1" customHeight="1" x14ac:dyDescent="0.25"/>
    <row r="48109" ht="15" hidden="1" customHeight="1" x14ac:dyDescent="0.25"/>
    <row r="48110" ht="15" hidden="1" customHeight="1" x14ac:dyDescent="0.25"/>
    <row r="48111" ht="15" hidden="1" customHeight="1" x14ac:dyDescent="0.25"/>
    <row r="48112" ht="15" hidden="1" customHeight="1" x14ac:dyDescent="0.25"/>
    <row r="48113" ht="15" hidden="1" customHeight="1" x14ac:dyDescent="0.25"/>
    <row r="48114" ht="15" hidden="1" customHeight="1" x14ac:dyDescent="0.25"/>
    <row r="48115" ht="15" hidden="1" customHeight="1" x14ac:dyDescent="0.25"/>
    <row r="48116" ht="15" hidden="1" customHeight="1" x14ac:dyDescent="0.25"/>
    <row r="48117" ht="15" hidden="1" customHeight="1" x14ac:dyDescent="0.25"/>
    <row r="48118" ht="15" hidden="1" customHeight="1" x14ac:dyDescent="0.25"/>
    <row r="48119" ht="15" hidden="1" customHeight="1" x14ac:dyDescent="0.25"/>
    <row r="48120" ht="15" hidden="1" customHeight="1" x14ac:dyDescent="0.25"/>
    <row r="48121" ht="15" hidden="1" customHeight="1" x14ac:dyDescent="0.25"/>
    <row r="48122" ht="15" hidden="1" customHeight="1" x14ac:dyDescent="0.25"/>
    <row r="48123" ht="15" hidden="1" customHeight="1" x14ac:dyDescent="0.25"/>
    <row r="48124" ht="15" hidden="1" customHeight="1" x14ac:dyDescent="0.25"/>
    <row r="48125" ht="15" hidden="1" customHeight="1" x14ac:dyDescent="0.25"/>
    <row r="48126" ht="15" hidden="1" customHeight="1" x14ac:dyDescent="0.25"/>
    <row r="48127" ht="15" hidden="1" customHeight="1" x14ac:dyDescent="0.25"/>
    <row r="48128" ht="15" hidden="1" customHeight="1" x14ac:dyDescent="0.25"/>
    <row r="48129" ht="15" hidden="1" customHeight="1" x14ac:dyDescent="0.25"/>
    <row r="48130" ht="15" hidden="1" customHeight="1" x14ac:dyDescent="0.25"/>
    <row r="48131" ht="15" hidden="1" customHeight="1" x14ac:dyDescent="0.25"/>
    <row r="48132" ht="15" hidden="1" customHeight="1" x14ac:dyDescent="0.25"/>
    <row r="48133" ht="15" hidden="1" customHeight="1" x14ac:dyDescent="0.25"/>
    <row r="48134" ht="15" hidden="1" customHeight="1" x14ac:dyDescent="0.25"/>
    <row r="48135" ht="15" hidden="1" customHeight="1" x14ac:dyDescent="0.25"/>
    <row r="48136" ht="15" hidden="1" customHeight="1" x14ac:dyDescent="0.25"/>
    <row r="48137" ht="15" hidden="1" customHeight="1" x14ac:dyDescent="0.25"/>
    <row r="48138" ht="15" hidden="1" customHeight="1" x14ac:dyDescent="0.25"/>
    <row r="48139" ht="15" hidden="1" customHeight="1" x14ac:dyDescent="0.25"/>
    <row r="48140" ht="15" hidden="1" customHeight="1" x14ac:dyDescent="0.25"/>
    <row r="48141" ht="15" hidden="1" customHeight="1" x14ac:dyDescent="0.25"/>
    <row r="48142" ht="15" hidden="1" customHeight="1" x14ac:dyDescent="0.25"/>
    <row r="48143" ht="15" hidden="1" customHeight="1" x14ac:dyDescent="0.25"/>
    <row r="48144" ht="15" hidden="1" customHeight="1" x14ac:dyDescent="0.25"/>
    <row r="48145" ht="15" hidden="1" customHeight="1" x14ac:dyDescent="0.25"/>
    <row r="48146" ht="15" hidden="1" customHeight="1" x14ac:dyDescent="0.25"/>
    <row r="48147" ht="15" hidden="1" customHeight="1" x14ac:dyDescent="0.25"/>
    <row r="48148" ht="15" hidden="1" customHeight="1" x14ac:dyDescent="0.25"/>
    <row r="48149" ht="15" hidden="1" customHeight="1" x14ac:dyDescent="0.25"/>
    <row r="48150" ht="15" hidden="1" customHeight="1" x14ac:dyDescent="0.25"/>
    <row r="48151" ht="15" hidden="1" customHeight="1" x14ac:dyDescent="0.25"/>
    <row r="48152" ht="15" hidden="1" customHeight="1" x14ac:dyDescent="0.25"/>
    <row r="48153" ht="15" hidden="1" customHeight="1" x14ac:dyDescent="0.25"/>
    <row r="48154" ht="15" hidden="1" customHeight="1" x14ac:dyDescent="0.25"/>
    <row r="48155" ht="15" hidden="1" customHeight="1" x14ac:dyDescent="0.25"/>
    <row r="48156" ht="15" hidden="1" customHeight="1" x14ac:dyDescent="0.25"/>
    <row r="48157" ht="15" hidden="1" customHeight="1" x14ac:dyDescent="0.25"/>
    <row r="48158" ht="15" hidden="1" customHeight="1" x14ac:dyDescent="0.25"/>
    <row r="48159" ht="15" hidden="1" customHeight="1" x14ac:dyDescent="0.25"/>
    <row r="48160" ht="15" hidden="1" customHeight="1" x14ac:dyDescent="0.25"/>
    <row r="48161" ht="15" hidden="1" customHeight="1" x14ac:dyDescent="0.25"/>
    <row r="48162" ht="15" hidden="1" customHeight="1" x14ac:dyDescent="0.25"/>
    <row r="48163" ht="15" hidden="1" customHeight="1" x14ac:dyDescent="0.25"/>
    <row r="48164" ht="15" hidden="1" customHeight="1" x14ac:dyDescent="0.25"/>
    <row r="48165" ht="15" hidden="1" customHeight="1" x14ac:dyDescent="0.25"/>
    <row r="48166" ht="15" hidden="1" customHeight="1" x14ac:dyDescent="0.25"/>
    <row r="48167" ht="15" hidden="1" customHeight="1" x14ac:dyDescent="0.25"/>
    <row r="48168" ht="15" hidden="1" customHeight="1" x14ac:dyDescent="0.25"/>
    <row r="48169" ht="15" hidden="1" customHeight="1" x14ac:dyDescent="0.25"/>
    <row r="48170" ht="15" hidden="1" customHeight="1" x14ac:dyDescent="0.25"/>
    <row r="48171" ht="15" hidden="1" customHeight="1" x14ac:dyDescent="0.25"/>
    <row r="48172" ht="15" hidden="1" customHeight="1" x14ac:dyDescent="0.25"/>
    <row r="48173" ht="15" hidden="1" customHeight="1" x14ac:dyDescent="0.25"/>
    <row r="48174" ht="15" hidden="1" customHeight="1" x14ac:dyDescent="0.25"/>
    <row r="48175" ht="15" hidden="1" customHeight="1" x14ac:dyDescent="0.25"/>
    <row r="48176" ht="15" hidden="1" customHeight="1" x14ac:dyDescent="0.25"/>
    <row r="48177" ht="15" hidden="1" customHeight="1" x14ac:dyDescent="0.25"/>
    <row r="48178" ht="15" hidden="1" customHeight="1" x14ac:dyDescent="0.25"/>
    <row r="48179" ht="15" hidden="1" customHeight="1" x14ac:dyDescent="0.25"/>
    <row r="48180" ht="15" hidden="1" customHeight="1" x14ac:dyDescent="0.25"/>
    <row r="48181" ht="15" hidden="1" customHeight="1" x14ac:dyDescent="0.25"/>
    <row r="48182" ht="15" hidden="1" customHeight="1" x14ac:dyDescent="0.25"/>
    <row r="48183" ht="15" hidden="1" customHeight="1" x14ac:dyDescent="0.25"/>
    <row r="48184" ht="15" hidden="1" customHeight="1" x14ac:dyDescent="0.25"/>
    <row r="48185" ht="15" hidden="1" customHeight="1" x14ac:dyDescent="0.25"/>
    <row r="48186" ht="15" hidden="1" customHeight="1" x14ac:dyDescent="0.25"/>
    <row r="48187" ht="15" hidden="1" customHeight="1" x14ac:dyDescent="0.25"/>
    <row r="48188" ht="15" hidden="1" customHeight="1" x14ac:dyDescent="0.25"/>
    <row r="48189" ht="15" hidden="1" customHeight="1" x14ac:dyDescent="0.25"/>
    <row r="48190" ht="15" hidden="1" customHeight="1" x14ac:dyDescent="0.25"/>
    <row r="48191" ht="15" hidden="1" customHeight="1" x14ac:dyDescent="0.25"/>
    <row r="48192" ht="15" hidden="1" customHeight="1" x14ac:dyDescent="0.25"/>
    <row r="48193" ht="15" hidden="1" customHeight="1" x14ac:dyDescent="0.25"/>
    <row r="48194" ht="15" hidden="1" customHeight="1" x14ac:dyDescent="0.25"/>
    <row r="48195" ht="15" hidden="1" customHeight="1" x14ac:dyDescent="0.25"/>
    <row r="48196" ht="15" hidden="1" customHeight="1" x14ac:dyDescent="0.25"/>
    <row r="48197" ht="15" hidden="1" customHeight="1" x14ac:dyDescent="0.25"/>
    <row r="48198" ht="15" hidden="1" customHeight="1" x14ac:dyDescent="0.25"/>
    <row r="48199" ht="15" hidden="1" customHeight="1" x14ac:dyDescent="0.25"/>
    <row r="48200" ht="15" hidden="1" customHeight="1" x14ac:dyDescent="0.25"/>
    <row r="48201" ht="15" hidden="1" customHeight="1" x14ac:dyDescent="0.25"/>
    <row r="48202" ht="15" hidden="1" customHeight="1" x14ac:dyDescent="0.25"/>
    <row r="48203" ht="15" hidden="1" customHeight="1" x14ac:dyDescent="0.25"/>
    <row r="48204" ht="15" hidden="1" customHeight="1" x14ac:dyDescent="0.25"/>
    <row r="48205" ht="15" hidden="1" customHeight="1" x14ac:dyDescent="0.25"/>
    <row r="48206" ht="15" hidden="1" customHeight="1" x14ac:dyDescent="0.25"/>
    <row r="48207" ht="15" hidden="1" customHeight="1" x14ac:dyDescent="0.25"/>
    <row r="48208" ht="15" hidden="1" customHeight="1" x14ac:dyDescent="0.25"/>
    <row r="48209" ht="15" hidden="1" customHeight="1" x14ac:dyDescent="0.25"/>
    <row r="48210" ht="15" hidden="1" customHeight="1" x14ac:dyDescent="0.25"/>
    <row r="48211" ht="15" hidden="1" customHeight="1" x14ac:dyDescent="0.25"/>
    <row r="48212" ht="15" hidden="1" customHeight="1" x14ac:dyDescent="0.25"/>
    <row r="48213" ht="15" hidden="1" customHeight="1" x14ac:dyDescent="0.25"/>
    <row r="48214" ht="15" hidden="1" customHeight="1" x14ac:dyDescent="0.25"/>
    <row r="48215" ht="15" hidden="1" customHeight="1" x14ac:dyDescent="0.25"/>
    <row r="48216" ht="15" hidden="1" customHeight="1" x14ac:dyDescent="0.25"/>
    <row r="48217" ht="15" hidden="1" customHeight="1" x14ac:dyDescent="0.25"/>
    <row r="48218" ht="15" hidden="1" customHeight="1" x14ac:dyDescent="0.25"/>
    <row r="48219" ht="15" hidden="1" customHeight="1" x14ac:dyDescent="0.25"/>
    <row r="48220" ht="15" hidden="1" customHeight="1" x14ac:dyDescent="0.25"/>
    <row r="48221" ht="15" hidden="1" customHeight="1" x14ac:dyDescent="0.25"/>
    <row r="48222" ht="15" hidden="1" customHeight="1" x14ac:dyDescent="0.25"/>
    <row r="48223" ht="15" hidden="1" customHeight="1" x14ac:dyDescent="0.25"/>
    <row r="48224" ht="15" hidden="1" customHeight="1" x14ac:dyDescent="0.25"/>
    <row r="48225" ht="15" hidden="1" customHeight="1" x14ac:dyDescent="0.25"/>
    <row r="48226" ht="15" hidden="1" customHeight="1" x14ac:dyDescent="0.25"/>
    <row r="48227" ht="15" hidden="1" customHeight="1" x14ac:dyDescent="0.25"/>
    <row r="48228" ht="15" hidden="1" customHeight="1" x14ac:dyDescent="0.25"/>
    <row r="48229" ht="15" hidden="1" customHeight="1" x14ac:dyDescent="0.25"/>
    <row r="48230" ht="15" hidden="1" customHeight="1" x14ac:dyDescent="0.25"/>
    <row r="48231" ht="15" hidden="1" customHeight="1" x14ac:dyDescent="0.25"/>
    <row r="48232" ht="15" hidden="1" customHeight="1" x14ac:dyDescent="0.25"/>
    <row r="48233" ht="15" hidden="1" customHeight="1" x14ac:dyDescent="0.25"/>
    <row r="48234" ht="15" hidden="1" customHeight="1" x14ac:dyDescent="0.25"/>
    <row r="48235" ht="15" hidden="1" customHeight="1" x14ac:dyDescent="0.25"/>
    <row r="48236" ht="15" hidden="1" customHeight="1" x14ac:dyDescent="0.25"/>
    <row r="48237" ht="15" hidden="1" customHeight="1" x14ac:dyDescent="0.25"/>
    <row r="48238" ht="15" hidden="1" customHeight="1" x14ac:dyDescent="0.25"/>
    <row r="48239" ht="15" hidden="1" customHeight="1" x14ac:dyDescent="0.25"/>
    <row r="48240" ht="15" hidden="1" customHeight="1" x14ac:dyDescent="0.25"/>
    <row r="48241" ht="15" hidden="1" customHeight="1" x14ac:dyDescent="0.25"/>
    <row r="48242" ht="15" hidden="1" customHeight="1" x14ac:dyDescent="0.25"/>
    <row r="48243" ht="15" hidden="1" customHeight="1" x14ac:dyDescent="0.25"/>
    <row r="48244" ht="15" hidden="1" customHeight="1" x14ac:dyDescent="0.25"/>
    <row r="48245" ht="15" hidden="1" customHeight="1" x14ac:dyDescent="0.25"/>
    <row r="48246" ht="15" hidden="1" customHeight="1" x14ac:dyDescent="0.25"/>
    <row r="48247" ht="15" hidden="1" customHeight="1" x14ac:dyDescent="0.25"/>
    <row r="48248" ht="15" hidden="1" customHeight="1" x14ac:dyDescent="0.25"/>
    <row r="48249" ht="15" hidden="1" customHeight="1" x14ac:dyDescent="0.25"/>
    <row r="48250" ht="15" hidden="1" customHeight="1" x14ac:dyDescent="0.25"/>
    <row r="48251" ht="15" hidden="1" customHeight="1" x14ac:dyDescent="0.25"/>
    <row r="48252" ht="15" hidden="1" customHeight="1" x14ac:dyDescent="0.25"/>
    <row r="48253" ht="15" hidden="1" customHeight="1" x14ac:dyDescent="0.25"/>
    <row r="48254" ht="15" hidden="1" customHeight="1" x14ac:dyDescent="0.25"/>
    <row r="48255" ht="15" hidden="1" customHeight="1" x14ac:dyDescent="0.25"/>
    <row r="48256" ht="15" hidden="1" customHeight="1" x14ac:dyDescent="0.25"/>
    <row r="48257" ht="15" hidden="1" customHeight="1" x14ac:dyDescent="0.25"/>
    <row r="48258" ht="15" hidden="1" customHeight="1" x14ac:dyDescent="0.25"/>
    <row r="48259" ht="15" hidden="1" customHeight="1" x14ac:dyDescent="0.25"/>
    <row r="48260" ht="15" hidden="1" customHeight="1" x14ac:dyDescent="0.25"/>
    <row r="48261" ht="15" hidden="1" customHeight="1" x14ac:dyDescent="0.25"/>
    <row r="48262" ht="15" hidden="1" customHeight="1" x14ac:dyDescent="0.25"/>
    <row r="48263" ht="15" hidden="1" customHeight="1" x14ac:dyDescent="0.25"/>
    <row r="48264" ht="15" hidden="1" customHeight="1" x14ac:dyDescent="0.25"/>
    <row r="48265" ht="15" hidden="1" customHeight="1" x14ac:dyDescent="0.25"/>
    <row r="48266" ht="15" hidden="1" customHeight="1" x14ac:dyDescent="0.25"/>
    <row r="48267" ht="15" hidden="1" customHeight="1" x14ac:dyDescent="0.25"/>
    <row r="48268" ht="15" hidden="1" customHeight="1" x14ac:dyDescent="0.25"/>
    <row r="48269" ht="15" hidden="1" customHeight="1" x14ac:dyDescent="0.25"/>
    <row r="48270" ht="15" hidden="1" customHeight="1" x14ac:dyDescent="0.25"/>
    <row r="48271" ht="15" hidden="1" customHeight="1" x14ac:dyDescent="0.25"/>
    <row r="48272" ht="15" hidden="1" customHeight="1" x14ac:dyDescent="0.25"/>
    <row r="48273" ht="15" hidden="1" customHeight="1" x14ac:dyDescent="0.25"/>
    <row r="48274" ht="15" hidden="1" customHeight="1" x14ac:dyDescent="0.25"/>
    <row r="48275" ht="15" hidden="1" customHeight="1" x14ac:dyDescent="0.25"/>
    <row r="48276" ht="15" hidden="1" customHeight="1" x14ac:dyDescent="0.25"/>
    <row r="48277" ht="15" hidden="1" customHeight="1" x14ac:dyDescent="0.25"/>
    <row r="48278" ht="15" hidden="1" customHeight="1" x14ac:dyDescent="0.25"/>
    <row r="48279" ht="15" hidden="1" customHeight="1" x14ac:dyDescent="0.25"/>
    <row r="48280" ht="15" hidden="1" customHeight="1" x14ac:dyDescent="0.25"/>
    <row r="48281" ht="15" hidden="1" customHeight="1" x14ac:dyDescent="0.25"/>
    <row r="48282" ht="15" hidden="1" customHeight="1" x14ac:dyDescent="0.25"/>
    <row r="48283" ht="15" hidden="1" customHeight="1" x14ac:dyDescent="0.25"/>
    <row r="48284" ht="15" hidden="1" customHeight="1" x14ac:dyDescent="0.25"/>
    <row r="48285" ht="15" hidden="1" customHeight="1" x14ac:dyDescent="0.25"/>
    <row r="48286" ht="15" hidden="1" customHeight="1" x14ac:dyDescent="0.25"/>
    <row r="48287" ht="15" hidden="1" customHeight="1" x14ac:dyDescent="0.25"/>
    <row r="48288" ht="15" hidden="1" customHeight="1" x14ac:dyDescent="0.25"/>
    <row r="48289" ht="15" hidden="1" customHeight="1" x14ac:dyDescent="0.25"/>
    <row r="48290" ht="15" hidden="1" customHeight="1" x14ac:dyDescent="0.25"/>
    <row r="48291" ht="15" hidden="1" customHeight="1" x14ac:dyDescent="0.25"/>
    <row r="48292" ht="15" hidden="1" customHeight="1" x14ac:dyDescent="0.25"/>
    <row r="48293" ht="15" hidden="1" customHeight="1" x14ac:dyDescent="0.25"/>
    <row r="48294" ht="15" hidden="1" customHeight="1" x14ac:dyDescent="0.25"/>
    <row r="48295" ht="15" hidden="1" customHeight="1" x14ac:dyDescent="0.25"/>
    <row r="48296" ht="15" hidden="1" customHeight="1" x14ac:dyDescent="0.25"/>
    <row r="48297" ht="15" hidden="1" customHeight="1" x14ac:dyDescent="0.25"/>
    <row r="48298" ht="15" hidden="1" customHeight="1" x14ac:dyDescent="0.25"/>
    <row r="48299" ht="15" hidden="1" customHeight="1" x14ac:dyDescent="0.25"/>
    <row r="48300" ht="15" hidden="1" customHeight="1" x14ac:dyDescent="0.25"/>
    <row r="48301" ht="15" hidden="1" customHeight="1" x14ac:dyDescent="0.25"/>
    <row r="48302" ht="15" hidden="1" customHeight="1" x14ac:dyDescent="0.25"/>
    <row r="48303" ht="15" hidden="1" customHeight="1" x14ac:dyDescent="0.25"/>
    <row r="48304" ht="15" hidden="1" customHeight="1" x14ac:dyDescent="0.25"/>
    <row r="48305" ht="15" hidden="1" customHeight="1" x14ac:dyDescent="0.25"/>
    <row r="48306" ht="15" hidden="1" customHeight="1" x14ac:dyDescent="0.25"/>
    <row r="48307" ht="15" hidden="1" customHeight="1" x14ac:dyDescent="0.25"/>
    <row r="48308" ht="15" hidden="1" customHeight="1" x14ac:dyDescent="0.25"/>
    <row r="48309" ht="15" hidden="1" customHeight="1" x14ac:dyDescent="0.25"/>
    <row r="48310" ht="15" hidden="1" customHeight="1" x14ac:dyDescent="0.25"/>
    <row r="48311" ht="15" hidden="1" customHeight="1" x14ac:dyDescent="0.25"/>
    <row r="48312" ht="15" hidden="1" customHeight="1" x14ac:dyDescent="0.25"/>
    <row r="48313" ht="15" hidden="1" customHeight="1" x14ac:dyDescent="0.25"/>
    <row r="48314" ht="15" hidden="1" customHeight="1" x14ac:dyDescent="0.25"/>
    <row r="48315" ht="15" hidden="1" customHeight="1" x14ac:dyDescent="0.25"/>
    <row r="48316" ht="15" hidden="1" customHeight="1" x14ac:dyDescent="0.25"/>
    <row r="48317" ht="15" hidden="1" customHeight="1" x14ac:dyDescent="0.25"/>
    <row r="48318" ht="15" hidden="1" customHeight="1" x14ac:dyDescent="0.25"/>
    <row r="48319" ht="15" hidden="1" customHeight="1" x14ac:dyDescent="0.25"/>
    <row r="48320" ht="15" hidden="1" customHeight="1" x14ac:dyDescent="0.25"/>
    <row r="48321" ht="15" hidden="1" customHeight="1" x14ac:dyDescent="0.25"/>
    <row r="48322" ht="15" hidden="1" customHeight="1" x14ac:dyDescent="0.25"/>
    <row r="48323" ht="15" hidden="1" customHeight="1" x14ac:dyDescent="0.25"/>
    <row r="48324" ht="15" hidden="1" customHeight="1" x14ac:dyDescent="0.25"/>
    <row r="48325" ht="15" hidden="1" customHeight="1" x14ac:dyDescent="0.25"/>
    <row r="48326" ht="15" hidden="1" customHeight="1" x14ac:dyDescent="0.25"/>
    <row r="48327" ht="15" hidden="1" customHeight="1" x14ac:dyDescent="0.25"/>
    <row r="48328" ht="15" hidden="1" customHeight="1" x14ac:dyDescent="0.25"/>
    <row r="48329" ht="15" hidden="1" customHeight="1" x14ac:dyDescent="0.25"/>
    <row r="48330" ht="15" hidden="1" customHeight="1" x14ac:dyDescent="0.25"/>
    <row r="48331" ht="15" hidden="1" customHeight="1" x14ac:dyDescent="0.25"/>
    <row r="48332" ht="15" hidden="1" customHeight="1" x14ac:dyDescent="0.25"/>
    <row r="48333" ht="15" hidden="1" customHeight="1" x14ac:dyDescent="0.25"/>
    <row r="48334" ht="15" hidden="1" customHeight="1" x14ac:dyDescent="0.25"/>
    <row r="48335" ht="15" hidden="1" customHeight="1" x14ac:dyDescent="0.25"/>
    <row r="48336" ht="15" hidden="1" customHeight="1" x14ac:dyDescent="0.25"/>
    <row r="48337" ht="15" hidden="1" customHeight="1" x14ac:dyDescent="0.25"/>
    <row r="48338" ht="15" hidden="1" customHeight="1" x14ac:dyDescent="0.25"/>
    <row r="48339" ht="15" hidden="1" customHeight="1" x14ac:dyDescent="0.25"/>
    <row r="48340" ht="15" hidden="1" customHeight="1" x14ac:dyDescent="0.25"/>
    <row r="48341" ht="15" hidden="1" customHeight="1" x14ac:dyDescent="0.25"/>
    <row r="48342" ht="15" hidden="1" customHeight="1" x14ac:dyDescent="0.25"/>
    <row r="48343" ht="15" hidden="1" customHeight="1" x14ac:dyDescent="0.25"/>
    <row r="48344" ht="15" hidden="1" customHeight="1" x14ac:dyDescent="0.25"/>
    <row r="48345" ht="15" hidden="1" customHeight="1" x14ac:dyDescent="0.25"/>
    <row r="48346" ht="15" hidden="1" customHeight="1" x14ac:dyDescent="0.25"/>
    <row r="48347" ht="15" hidden="1" customHeight="1" x14ac:dyDescent="0.25"/>
    <row r="48348" ht="15" hidden="1" customHeight="1" x14ac:dyDescent="0.25"/>
    <row r="48349" ht="15" hidden="1" customHeight="1" x14ac:dyDescent="0.25"/>
    <row r="48350" ht="15" hidden="1" customHeight="1" x14ac:dyDescent="0.25"/>
    <row r="48351" ht="15" hidden="1" customHeight="1" x14ac:dyDescent="0.25"/>
    <row r="48352" ht="15" hidden="1" customHeight="1" x14ac:dyDescent="0.25"/>
    <row r="48353" ht="15" hidden="1" customHeight="1" x14ac:dyDescent="0.25"/>
    <row r="48354" ht="15" hidden="1" customHeight="1" x14ac:dyDescent="0.25"/>
    <row r="48355" ht="15" hidden="1" customHeight="1" x14ac:dyDescent="0.25"/>
    <row r="48356" ht="15" hidden="1" customHeight="1" x14ac:dyDescent="0.25"/>
    <row r="48357" ht="15" hidden="1" customHeight="1" x14ac:dyDescent="0.25"/>
    <row r="48358" ht="15" hidden="1" customHeight="1" x14ac:dyDescent="0.25"/>
    <row r="48359" ht="15" hidden="1" customHeight="1" x14ac:dyDescent="0.25"/>
    <row r="48360" ht="15" hidden="1" customHeight="1" x14ac:dyDescent="0.25"/>
    <row r="48361" ht="15" hidden="1" customHeight="1" x14ac:dyDescent="0.25"/>
    <row r="48362" ht="15" hidden="1" customHeight="1" x14ac:dyDescent="0.25"/>
    <row r="48363" ht="15" hidden="1" customHeight="1" x14ac:dyDescent="0.25"/>
    <row r="48364" ht="15" hidden="1" customHeight="1" x14ac:dyDescent="0.25"/>
    <row r="48365" ht="15" hidden="1" customHeight="1" x14ac:dyDescent="0.25"/>
    <row r="48366" ht="15" hidden="1" customHeight="1" x14ac:dyDescent="0.25"/>
    <row r="48367" ht="15" hidden="1" customHeight="1" x14ac:dyDescent="0.25"/>
    <row r="48368" ht="15" hidden="1" customHeight="1" x14ac:dyDescent="0.25"/>
    <row r="48369" ht="15" hidden="1" customHeight="1" x14ac:dyDescent="0.25"/>
    <row r="48370" ht="15" hidden="1" customHeight="1" x14ac:dyDescent="0.25"/>
    <row r="48371" ht="15" hidden="1" customHeight="1" x14ac:dyDescent="0.25"/>
    <row r="48372" ht="15" hidden="1" customHeight="1" x14ac:dyDescent="0.25"/>
    <row r="48373" ht="15" hidden="1" customHeight="1" x14ac:dyDescent="0.25"/>
    <row r="48374" ht="15" hidden="1" customHeight="1" x14ac:dyDescent="0.25"/>
    <row r="48375" ht="15" hidden="1" customHeight="1" x14ac:dyDescent="0.25"/>
    <row r="48376" ht="15" hidden="1" customHeight="1" x14ac:dyDescent="0.25"/>
    <row r="48377" ht="15" hidden="1" customHeight="1" x14ac:dyDescent="0.25"/>
    <row r="48378" ht="15" hidden="1" customHeight="1" x14ac:dyDescent="0.25"/>
    <row r="48379" ht="15" hidden="1" customHeight="1" x14ac:dyDescent="0.25"/>
    <row r="48380" ht="15" hidden="1" customHeight="1" x14ac:dyDescent="0.25"/>
    <row r="48381" ht="15" hidden="1" customHeight="1" x14ac:dyDescent="0.25"/>
    <row r="48382" ht="15" hidden="1" customHeight="1" x14ac:dyDescent="0.25"/>
    <row r="48383" ht="15" hidden="1" customHeight="1" x14ac:dyDescent="0.25"/>
    <row r="48384" ht="15" hidden="1" customHeight="1" x14ac:dyDescent="0.25"/>
    <row r="48385" ht="15" hidden="1" customHeight="1" x14ac:dyDescent="0.25"/>
    <row r="48386" ht="15" hidden="1" customHeight="1" x14ac:dyDescent="0.25"/>
    <row r="48387" ht="15" hidden="1" customHeight="1" x14ac:dyDescent="0.25"/>
    <row r="48388" ht="15" hidden="1" customHeight="1" x14ac:dyDescent="0.25"/>
    <row r="48389" ht="15" hidden="1" customHeight="1" x14ac:dyDescent="0.25"/>
    <row r="48390" ht="15" hidden="1" customHeight="1" x14ac:dyDescent="0.25"/>
    <row r="48391" ht="15" hidden="1" customHeight="1" x14ac:dyDescent="0.25"/>
    <row r="48392" ht="15" hidden="1" customHeight="1" x14ac:dyDescent="0.25"/>
    <row r="48393" ht="15" hidden="1" customHeight="1" x14ac:dyDescent="0.25"/>
    <row r="48394" ht="15" hidden="1" customHeight="1" x14ac:dyDescent="0.25"/>
    <row r="48395" ht="15" hidden="1" customHeight="1" x14ac:dyDescent="0.25"/>
    <row r="48396" ht="15" hidden="1" customHeight="1" x14ac:dyDescent="0.25"/>
    <row r="48397" ht="15" hidden="1" customHeight="1" x14ac:dyDescent="0.25"/>
    <row r="48398" ht="15" hidden="1" customHeight="1" x14ac:dyDescent="0.25"/>
    <row r="48399" ht="15" hidden="1" customHeight="1" x14ac:dyDescent="0.25"/>
    <row r="48400" ht="15" hidden="1" customHeight="1" x14ac:dyDescent="0.25"/>
    <row r="48401" ht="15" hidden="1" customHeight="1" x14ac:dyDescent="0.25"/>
    <row r="48402" ht="15" hidden="1" customHeight="1" x14ac:dyDescent="0.25"/>
    <row r="48403" ht="15" hidden="1" customHeight="1" x14ac:dyDescent="0.25"/>
    <row r="48404" ht="15" hidden="1" customHeight="1" x14ac:dyDescent="0.25"/>
    <row r="48405" ht="15" hidden="1" customHeight="1" x14ac:dyDescent="0.25"/>
    <row r="48406" ht="15" hidden="1" customHeight="1" x14ac:dyDescent="0.25"/>
    <row r="48407" ht="15" hidden="1" customHeight="1" x14ac:dyDescent="0.25"/>
    <row r="48408" ht="15" hidden="1" customHeight="1" x14ac:dyDescent="0.25"/>
    <row r="48409" ht="15" hidden="1" customHeight="1" x14ac:dyDescent="0.25"/>
    <row r="48410" ht="15" hidden="1" customHeight="1" x14ac:dyDescent="0.25"/>
    <row r="48411" ht="15" hidden="1" customHeight="1" x14ac:dyDescent="0.25"/>
    <row r="48412" ht="15" hidden="1" customHeight="1" x14ac:dyDescent="0.25"/>
    <row r="48413" ht="15" hidden="1" customHeight="1" x14ac:dyDescent="0.25"/>
    <row r="48414" ht="15" hidden="1" customHeight="1" x14ac:dyDescent="0.25"/>
    <row r="48415" ht="15" hidden="1" customHeight="1" x14ac:dyDescent="0.25"/>
    <row r="48416" ht="15" hidden="1" customHeight="1" x14ac:dyDescent="0.25"/>
    <row r="48417" ht="15" hidden="1" customHeight="1" x14ac:dyDescent="0.25"/>
    <row r="48418" ht="15" hidden="1" customHeight="1" x14ac:dyDescent="0.25"/>
    <row r="48419" ht="15" hidden="1" customHeight="1" x14ac:dyDescent="0.25"/>
    <row r="48420" ht="15" hidden="1" customHeight="1" x14ac:dyDescent="0.25"/>
    <row r="48421" ht="15" hidden="1" customHeight="1" x14ac:dyDescent="0.25"/>
    <row r="48422" ht="15" hidden="1" customHeight="1" x14ac:dyDescent="0.25"/>
    <row r="48423" ht="15" hidden="1" customHeight="1" x14ac:dyDescent="0.25"/>
    <row r="48424" ht="15" hidden="1" customHeight="1" x14ac:dyDescent="0.25"/>
    <row r="48425" ht="15" hidden="1" customHeight="1" x14ac:dyDescent="0.25"/>
    <row r="48426" ht="15" hidden="1" customHeight="1" x14ac:dyDescent="0.25"/>
    <row r="48427" ht="15" hidden="1" customHeight="1" x14ac:dyDescent="0.25"/>
    <row r="48428" ht="15" hidden="1" customHeight="1" x14ac:dyDescent="0.25"/>
    <row r="48429" ht="15" hidden="1" customHeight="1" x14ac:dyDescent="0.25"/>
    <row r="48430" ht="15" hidden="1" customHeight="1" x14ac:dyDescent="0.25"/>
    <row r="48431" ht="15" hidden="1" customHeight="1" x14ac:dyDescent="0.25"/>
    <row r="48432" ht="15" hidden="1" customHeight="1" x14ac:dyDescent="0.25"/>
    <row r="48433" ht="15" hidden="1" customHeight="1" x14ac:dyDescent="0.25"/>
    <row r="48434" ht="15" hidden="1" customHeight="1" x14ac:dyDescent="0.25"/>
    <row r="48435" ht="15" hidden="1" customHeight="1" x14ac:dyDescent="0.25"/>
    <row r="48436" ht="15" hidden="1" customHeight="1" x14ac:dyDescent="0.25"/>
    <row r="48437" ht="15" hidden="1" customHeight="1" x14ac:dyDescent="0.25"/>
    <row r="48438" ht="15" hidden="1" customHeight="1" x14ac:dyDescent="0.25"/>
    <row r="48439" ht="15" hidden="1" customHeight="1" x14ac:dyDescent="0.25"/>
    <row r="48440" ht="15" hidden="1" customHeight="1" x14ac:dyDescent="0.25"/>
    <row r="48441" ht="15" hidden="1" customHeight="1" x14ac:dyDescent="0.25"/>
    <row r="48442" ht="15" hidden="1" customHeight="1" x14ac:dyDescent="0.25"/>
    <row r="48443" ht="15" hidden="1" customHeight="1" x14ac:dyDescent="0.25"/>
    <row r="48444" ht="15" hidden="1" customHeight="1" x14ac:dyDescent="0.25"/>
    <row r="48445" ht="15" hidden="1" customHeight="1" x14ac:dyDescent="0.25"/>
    <row r="48446" ht="15" hidden="1" customHeight="1" x14ac:dyDescent="0.25"/>
    <row r="48447" ht="15" hidden="1" customHeight="1" x14ac:dyDescent="0.25"/>
    <row r="48448" ht="15" hidden="1" customHeight="1" x14ac:dyDescent="0.25"/>
    <row r="48449" ht="15" hidden="1" customHeight="1" x14ac:dyDescent="0.25"/>
    <row r="48450" ht="15" hidden="1" customHeight="1" x14ac:dyDescent="0.25"/>
    <row r="48451" ht="15" hidden="1" customHeight="1" x14ac:dyDescent="0.25"/>
    <row r="48452" ht="15" hidden="1" customHeight="1" x14ac:dyDescent="0.25"/>
    <row r="48453" ht="15" hidden="1" customHeight="1" x14ac:dyDescent="0.25"/>
    <row r="48454" ht="15" hidden="1" customHeight="1" x14ac:dyDescent="0.25"/>
    <row r="48455" ht="15" hidden="1" customHeight="1" x14ac:dyDescent="0.25"/>
    <row r="48456" ht="15" hidden="1" customHeight="1" x14ac:dyDescent="0.25"/>
    <row r="48457" ht="15" hidden="1" customHeight="1" x14ac:dyDescent="0.25"/>
    <row r="48458" ht="15" hidden="1" customHeight="1" x14ac:dyDescent="0.25"/>
    <row r="48459" ht="15" hidden="1" customHeight="1" x14ac:dyDescent="0.25"/>
    <row r="48460" ht="15" hidden="1" customHeight="1" x14ac:dyDescent="0.25"/>
    <row r="48461" ht="15" hidden="1" customHeight="1" x14ac:dyDescent="0.25"/>
    <row r="48462" ht="15" hidden="1" customHeight="1" x14ac:dyDescent="0.25"/>
    <row r="48463" ht="15" hidden="1" customHeight="1" x14ac:dyDescent="0.25"/>
    <row r="48464" ht="15" hidden="1" customHeight="1" x14ac:dyDescent="0.25"/>
    <row r="48465" ht="15" hidden="1" customHeight="1" x14ac:dyDescent="0.25"/>
    <row r="48466" ht="15" hidden="1" customHeight="1" x14ac:dyDescent="0.25"/>
    <row r="48467" ht="15" hidden="1" customHeight="1" x14ac:dyDescent="0.25"/>
    <row r="48468" ht="15" hidden="1" customHeight="1" x14ac:dyDescent="0.25"/>
    <row r="48469" ht="15" hidden="1" customHeight="1" x14ac:dyDescent="0.25"/>
    <row r="48470" ht="15" hidden="1" customHeight="1" x14ac:dyDescent="0.25"/>
    <row r="48471" ht="15" hidden="1" customHeight="1" x14ac:dyDescent="0.25"/>
    <row r="48472" ht="15" hidden="1" customHeight="1" x14ac:dyDescent="0.25"/>
    <row r="48473" ht="15" hidden="1" customHeight="1" x14ac:dyDescent="0.25"/>
    <row r="48474" ht="15" hidden="1" customHeight="1" x14ac:dyDescent="0.25"/>
    <row r="48475" ht="15" hidden="1" customHeight="1" x14ac:dyDescent="0.25"/>
    <row r="48476" ht="15" hidden="1" customHeight="1" x14ac:dyDescent="0.25"/>
    <row r="48477" ht="15" hidden="1" customHeight="1" x14ac:dyDescent="0.25"/>
    <row r="48478" ht="15" hidden="1" customHeight="1" x14ac:dyDescent="0.25"/>
    <row r="48479" ht="15" hidden="1" customHeight="1" x14ac:dyDescent="0.25"/>
    <row r="48480" ht="15" hidden="1" customHeight="1" x14ac:dyDescent="0.25"/>
    <row r="48481" ht="15" hidden="1" customHeight="1" x14ac:dyDescent="0.25"/>
    <row r="48482" ht="15" hidden="1" customHeight="1" x14ac:dyDescent="0.25"/>
    <row r="48483" ht="15" hidden="1" customHeight="1" x14ac:dyDescent="0.25"/>
    <row r="48484" ht="15" hidden="1" customHeight="1" x14ac:dyDescent="0.25"/>
    <row r="48485" ht="15" hidden="1" customHeight="1" x14ac:dyDescent="0.25"/>
    <row r="48486" ht="15" hidden="1" customHeight="1" x14ac:dyDescent="0.25"/>
    <row r="48487" ht="15" hidden="1" customHeight="1" x14ac:dyDescent="0.25"/>
    <row r="48488" ht="15" hidden="1" customHeight="1" x14ac:dyDescent="0.25"/>
    <row r="48489" ht="15" hidden="1" customHeight="1" x14ac:dyDescent="0.25"/>
    <row r="48490" ht="15" hidden="1" customHeight="1" x14ac:dyDescent="0.25"/>
    <row r="48491" ht="15" hidden="1" customHeight="1" x14ac:dyDescent="0.25"/>
    <row r="48492" ht="15" hidden="1" customHeight="1" x14ac:dyDescent="0.25"/>
    <row r="48493" ht="15" hidden="1" customHeight="1" x14ac:dyDescent="0.25"/>
    <row r="48494" ht="15" hidden="1" customHeight="1" x14ac:dyDescent="0.25"/>
    <row r="48495" ht="15" hidden="1" customHeight="1" x14ac:dyDescent="0.25"/>
    <row r="48496" ht="15" hidden="1" customHeight="1" x14ac:dyDescent="0.25"/>
    <row r="48497" ht="15" hidden="1" customHeight="1" x14ac:dyDescent="0.25"/>
    <row r="48498" ht="15" hidden="1" customHeight="1" x14ac:dyDescent="0.25"/>
    <row r="48499" ht="15" hidden="1" customHeight="1" x14ac:dyDescent="0.25"/>
    <row r="48500" ht="15" hidden="1" customHeight="1" x14ac:dyDescent="0.25"/>
    <row r="48501" ht="15" hidden="1" customHeight="1" x14ac:dyDescent="0.25"/>
    <row r="48502" ht="15" hidden="1" customHeight="1" x14ac:dyDescent="0.25"/>
    <row r="48503" ht="15" hidden="1" customHeight="1" x14ac:dyDescent="0.25"/>
    <row r="48504" ht="15" hidden="1" customHeight="1" x14ac:dyDescent="0.25"/>
    <row r="48505" ht="15" hidden="1" customHeight="1" x14ac:dyDescent="0.25"/>
    <row r="48506" ht="15" hidden="1" customHeight="1" x14ac:dyDescent="0.25"/>
    <row r="48507" ht="15" hidden="1" customHeight="1" x14ac:dyDescent="0.25"/>
    <row r="48508" ht="15" hidden="1" customHeight="1" x14ac:dyDescent="0.25"/>
    <row r="48509" ht="15" hidden="1" customHeight="1" x14ac:dyDescent="0.25"/>
    <row r="48510" ht="15" hidden="1" customHeight="1" x14ac:dyDescent="0.25"/>
    <row r="48511" ht="15" hidden="1" customHeight="1" x14ac:dyDescent="0.25"/>
    <row r="48512" ht="15" hidden="1" customHeight="1" x14ac:dyDescent="0.25"/>
    <row r="48513" ht="15" hidden="1" customHeight="1" x14ac:dyDescent="0.25"/>
    <row r="48514" ht="15" hidden="1" customHeight="1" x14ac:dyDescent="0.25"/>
    <row r="48515" ht="15" hidden="1" customHeight="1" x14ac:dyDescent="0.25"/>
    <row r="48516" ht="15" hidden="1" customHeight="1" x14ac:dyDescent="0.25"/>
    <row r="48517" ht="15" hidden="1" customHeight="1" x14ac:dyDescent="0.25"/>
    <row r="48518" ht="15" hidden="1" customHeight="1" x14ac:dyDescent="0.25"/>
    <row r="48519" ht="15" hidden="1" customHeight="1" x14ac:dyDescent="0.25"/>
    <row r="48520" ht="15" hidden="1" customHeight="1" x14ac:dyDescent="0.25"/>
    <row r="48521" ht="15" hidden="1" customHeight="1" x14ac:dyDescent="0.25"/>
    <row r="48522" ht="15" hidden="1" customHeight="1" x14ac:dyDescent="0.25"/>
    <row r="48523" ht="15" hidden="1" customHeight="1" x14ac:dyDescent="0.25"/>
    <row r="48524" ht="15" hidden="1" customHeight="1" x14ac:dyDescent="0.25"/>
    <row r="48525" ht="15" hidden="1" customHeight="1" x14ac:dyDescent="0.25"/>
    <row r="48526" ht="15" hidden="1" customHeight="1" x14ac:dyDescent="0.25"/>
    <row r="48527" ht="15" hidden="1" customHeight="1" x14ac:dyDescent="0.25"/>
    <row r="48528" ht="15" hidden="1" customHeight="1" x14ac:dyDescent="0.25"/>
    <row r="48529" ht="15" hidden="1" customHeight="1" x14ac:dyDescent="0.25"/>
    <row r="48530" ht="15" hidden="1" customHeight="1" x14ac:dyDescent="0.25"/>
    <row r="48531" ht="15" hidden="1" customHeight="1" x14ac:dyDescent="0.25"/>
    <row r="48532" ht="15" hidden="1" customHeight="1" x14ac:dyDescent="0.25"/>
    <row r="48533" ht="15" hidden="1" customHeight="1" x14ac:dyDescent="0.25"/>
    <row r="48534" ht="15" hidden="1" customHeight="1" x14ac:dyDescent="0.25"/>
    <row r="48535" ht="15" hidden="1" customHeight="1" x14ac:dyDescent="0.25"/>
    <row r="48536" ht="15" hidden="1" customHeight="1" x14ac:dyDescent="0.25"/>
    <row r="48537" ht="15" hidden="1" customHeight="1" x14ac:dyDescent="0.25"/>
    <row r="48538" ht="15" hidden="1" customHeight="1" x14ac:dyDescent="0.25"/>
    <row r="48539" ht="15" hidden="1" customHeight="1" x14ac:dyDescent="0.25"/>
    <row r="48540" ht="15" hidden="1" customHeight="1" x14ac:dyDescent="0.25"/>
    <row r="48541" ht="15" hidden="1" customHeight="1" x14ac:dyDescent="0.25"/>
    <row r="48542" ht="15" hidden="1" customHeight="1" x14ac:dyDescent="0.25"/>
    <row r="48543" ht="15" hidden="1" customHeight="1" x14ac:dyDescent="0.25"/>
    <row r="48544" ht="15" hidden="1" customHeight="1" x14ac:dyDescent="0.25"/>
    <row r="48545" ht="15" hidden="1" customHeight="1" x14ac:dyDescent="0.25"/>
    <row r="48546" ht="15" hidden="1" customHeight="1" x14ac:dyDescent="0.25"/>
    <row r="48547" ht="15" hidden="1" customHeight="1" x14ac:dyDescent="0.25"/>
    <row r="48548" ht="15" hidden="1" customHeight="1" x14ac:dyDescent="0.25"/>
    <row r="48549" ht="15" hidden="1" customHeight="1" x14ac:dyDescent="0.25"/>
    <row r="48550" ht="15" hidden="1" customHeight="1" x14ac:dyDescent="0.25"/>
    <row r="48551" ht="15" hidden="1" customHeight="1" x14ac:dyDescent="0.25"/>
    <row r="48552" ht="15" hidden="1" customHeight="1" x14ac:dyDescent="0.25"/>
    <row r="48553" ht="15" hidden="1" customHeight="1" x14ac:dyDescent="0.25"/>
    <row r="48554" ht="15" hidden="1" customHeight="1" x14ac:dyDescent="0.25"/>
    <row r="48555" ht="15" hidden="1" customHeight="1" x14ac:dyDescent="0.25"/>
    <row r="48556" ht="15" hidden="1" customHeight="1" x14ac:dyDescent="0.25"/>
    <row r="48557" ht="15" hidden="1" customHeight="1" x14ac:dyDescent="0.25"/>
    <row r="48558" ht="15" hidden="1" customHeight="1" x14ac:dyDescent="0.25"/>
    <row r="48559" ht="15" hidden="1" customHeight="1" x14ac:dyDescent="0.25"/>
    <row r="48560" ht="15" hidden="1" customHeight="1" x14ac:dyDescent="0.25"/>
    <row r="48561" ht="15" hidden="1" customHeight="1" x14ac:dyDescent="0.25"/>
    <row r="48562" ht="15" hidden="1" customHeight="1" x14ac:dyDescent="0.25"/>
    <row r="48563" ht="15" hidden="1" customHeight="1" x14ac:dyDescent="0.25"/>
    <row r="48564" ht="15" hidden="1" customHeight="1" x14ac:dyDescent="0.25"/>
    <row r="48565" ht="15" hidden="1" customHeight="1" x14ac:dyDescent="0.25"/>
    <row r="48566" ht="15" hidden="1" customHeight="1" x14ac:dyDescent="0.25"/>
    <row r="48567" ht="15" hidden="1" customHeight="1" x14ac:dyDescent="0.25"/>
    <row r="48568" ht="15" hidden="1" customHeight="1" x14ac:dyDescent="0.25"/>
    <row r="48569" ht="15" hidden="1" customHeight="1" x14ac:dyDescent="0.25"/>
    <row r="48570" ht="15" hidden="1" customHeight="1" x14ac:dyDescent="0.25"/>
    <row r="48571" ht="15" hidden="1" customHeight="1" x14ac:dyDescent="0.25"/>
    <row r="48572" ht="15" hidden="1" customHeight="1" x14ac:dyDescent="0.25"/>
    <row r="48573" ht="15" hidden="1" customHeight="1" x14ac:dyDescent="0.25"/>
    <row r="48574" ht="15" hidden="1" customHeight="1" x14ac:dyDescent="0.25"/>
    <row r="48575" ht="15" hidden="1" customHeight="1" x14ac:dyDescent="0.25"/>
    <row r="48576" ht="15" hidden="1" customHeight="1" x14ac:dyDescent="0.25"/>
    <row r="48577" ht="15" hidden="1" customHeight="1" x14ac:dyDescent="0.25"/>
    <row r="48578" ht="15" hidden="1" customHeight="1" x14ac:dyDescent="0.25"/>
    <row r="48579" ht="15" hidden="1" customHeight="1" x14ac:dyDescent="0.25"/>
    <row r="48580" ht="15" hidden="1" customHeight="1" x14ac:dyDescent="0.25"/>
    <row r="48581" ht="15" hidden="1" customHeight="1" x14ac:dyDescent="0.25"/>
    <row r="48582" ht="15" hidden="1" customHeight="1" x14ac:dyDescent="0.25"/>
    <row r="48583" ht="15" hidden="1" customHeight="1" x14ac:dyDescent="0.25"/>
    <row r="48584" ht="15" hidden="1" customHeight="1" x14ac:dyDescent="0.25"/>
    <row r="48585" ht="15" hidden="1" customHeight="1" x14ac:dyDescent="0.25"/>
    <row r="48586" ht="15" hidden="1" customHeight="1" x14ac:dyDescent="0.25"/>
    <row r="48587" ht="15" hidden="1" customHeight="1" x14ac:dyDescent="0.25"/>
    <row r="48588" ht="15" hidden="1" customHeight="1" x14ac:dyDescent="0.25"/>
    <row r="48589" ht="15" hidden="1" customHeight="1" x14ac:dyDescent="0.25"/>
    <row r="48590" ht="15" hidden="1" customHeight="1" x14ac:dyDescent="0.25"/>
    <row r="48591" ht="15" hidden="1" customHeight="1" x14ac:dyDescent="0.25"/>
    <row r="48592" ht="15" hidden="1" customHeight="1" x14ac:dyDescent="0.25"/>
    <row r="48593" ht="15" hidden="1" customHeight="1" x14ac:dyDescent="0.25"/>
    <row r="48594" ht="15" hidden="1" customHeight="1" x14ac:dyDescent="0.25"/>
    <row r="48595" ht="15" hidden="1" customHeight="1" x14ac:dyDescent="0.25"/>
    <row r="48596" ht="15" hidden="1" customHeight="1" x14ac:dyDescent="0.25"/>
    <row r="48597" ht="15" hidden="1" customHeight="1" x14ac:dyDescent="0.25"/>
    <row r="48598" ht="15" hidden="1" customHeight="1" x14ac:dyDescent="0.25"/>
    <row r="48599" ht="15" hidden="1" customHeight="1" x14ac:dyDescent="0.25"/>
    <row r="48600" ht="15" hidden="1" customHeight="1" x14ac:dyDescent="0.25"/>
    <row r="48601" ht="15" hidden="1" customHeight="1" x14ac:dyDescent="0.25"/>
    <row r="48602" ht="15" hidden="1" customHeight="1" x14ac:dyDescent="0.25"/>
    <row r="48603" ht="15" hidden="1" customHeight="1" x14ac:dyDescent="0.25"/>
    <row r="48604" ht="15" hidden="1" customHeight="1" x14ac:dyDescent="0.25"/>
    <row r="48605" ht="15" hidden="1" customHeight="1" x14ac:dyDescent="0.25"/>
    <row r="48606" ht="15" hidden="1" customHeight="1" x14ac:dyDescent="0.25"/>
    <row r="48607" ht="15" hidden="1" customHeight="1" x14ac:dyDescent="0.25"/>
    <row r="48608" ht="15" hidden="1" customHeight="1" x14ac:dyDescent="0.25"/>
    <row r="48609" ht="15" hidden="1" customHeight="1" x14ac:dyDescent="0.25"/>
    <row r="48610" ht="15" hidden="1" customHeight="1" x14ac:dyDescent="0.25"/>
    <row r="48611" ht="15" hidden="1" customHeight="1" x14ac:dyDescent="0.25"/>
    <row r="48612" ht="15" hidden="1" customHeight="1" x14ac:dyDescent="0.25"/>
    <row r="48613" ht="15" hidden="1" customHeight="1" x14ac:dyDescent="0.25"/>
    <row r="48614" ht="15" hidden="1" customHeight="1" x14ac:dyDescent="0.25"/>
    <row r="48615" ht="15" hidden="1" customHeight="1" x14ac:dyDescent="0.25"/>
    <row r="48616" ht="15" hidden="1" customHeight="1" x14ac:dyDescent="0.25"/>
    <row r="48617" ht="15" hidden="1" customHeight="1" x14ac:dyDescent="0.25"/>
    <row r="48618" ht="15" hidden="1" customHeight="1" x14ac:dyDescent="0.25"/>
    <row r="48619" ht="15" hidden="1" customHeight="1" x14ac:dyDescent="0.25"/>
    <row r="48620" ht="15" hidden="1" customHeight="1" x14ac:dyDescent="0.25"/>
    <row r="48621" ht="15" hidden="1" customHeight="1" x14ac:dyDescent="0.25"/>
    <row r="48622" ht="15" hidden="1" customHeight="1" x14ac:dyDescent="0.25"/>
    <row r="48623" ht="15" hidden="1" customHeight="1" x14ac:dyDescent="0.25"/>
    <row r="48624" ht="15" hidden="1" customHeight="1" x14ac:dyDescent="0.25"/>
    <row r="48625" ht="15" hidden="1" customHeight="1" x14ac:dyDescent="0.25"/>
    <row r="48626" ht="15" hidden="1" customHeight="1" x14ac:dyDescent="0.25"/>
    <row r="48627" ht="15" hidden="1" customHeight="1" x14ac:dyDescent="0.25"/>
    <row r="48628" ht="15" hidden="1" customHeight="1" x14ac:dyDescent="0.25"/>
    <row r="48629" ht="15" hidden="1" customHeight="1" x14ac:dyDescent="0.25"/>
    <row r="48630" ht="15" hidden="1" customHeight="1" x14ac:dyDescent="0.25"/>
    <row r="48631" ht="15" hidden="1" customHeight="1" x14ac:dyDescent="0.25"/>
    <row r="48632" ht="15" hidden="1" customHeight="1" x14ac:dyDescent="0.25"/>
    <row r="48633" ht="15" hidden="1" customHeight="1" x14ac:dyDescent="0.25"/>
    <row r="48634" ht="15" hidden="1" customHeight="1" x14ac:dyDescent="0.25"/>
    <row r="48635" ht="15" hidden="1" customHeight="1" x14ac:dyDescent="0.25"/>
    <row r="48636" ht="15" hidden="1" customHeight="1" x14ac:dyDescent="0.25"/>
    <row r="48637" ht="15" hidden="1" customHeight="1" x14ac:dyDescent="0.25"/>
    <row r="48638" ht="15" hidden="1" customHeight="1" x14ac:dyDescent="0.25"/>
    <row r="48639" ht="15" hidden="1" customHeight="1" x14ac:dyDescent="0.25"/>
    <row r="48640" ht="15" hidden="1" customHeight="1" x14ac:dyDescent="0.25"/>
    <row r="48641" ht="15" hidden="1" customHeight="1" x14ac:dyDescent="0.25"/>
    <row r="48642" ht="15" hidden="1" customHeight="1" x14ac:dyDescent="0.25"/>
    <row r="48643" ht="15" hidden="1" customHeight="1" x14ac:dyDescent="0.25"/>
    <row r="48644" ht="15" hidden="1" customHeight="1" x14ac:dyDescent="0.25"/>
    <row r="48645" ht="15" hidden="1" customHeight="1" x14ac:dyDescent="0.25"/>
    <row r="48646" ht="15" hidden="1" customHeight="1" x14ac:dyDescent="0.25"/>
    <row r="48647" ht="15" hidden="1" customHeight="1" x14ac:dyDescent="0.25"/>
    <row r="48648" ht="15" hidden="1" customHeight="1" x14ac:dyDescent="0.25"/>
    <row r="48649" ht="15" hidden="1" customHeight="1" x14ac:dyDescent="0.25"/>
    <row r="48650" ht="15" hidden="1" customHeight="1" x14ac:dyDescent="0.25"/>
    <row r="48651" ht="15" hidden="1" customHeight="1" x14ac:dyDescent="0.25"/>
    <row r="48652" ht="15" hidden="1" customHeight="1" x14ac:dyDescent="0.25"/>
    <row r="48653" ht="15" hidden="1" customHeight="1" x14ac:dyDescent="0.25"/>
    <row r="48654" ht="15" hidden="1" customHeight="1" x14ac:dyDescent="0.25"/>
    <row r="48655" ht="15" hidden="1" customHeight="1" x14ac:dyDescent="0.25"/>
    <row r="48656" ht="15" hidden="1" customHeight="1" x14ac:dyDescent="0.25"/>
    <row r="48657" ht="15" hidden="1" customHeight="1" x14ac:dyDescent="0.25"/>
    <row r="48658" ht="15" hidden="1" customHeight="1" x14ac:dyDescent="0.25"/>
    <row r="48659" ht="15" hidden="1" customHeight="1" x14ac:dyDescent="0.25"/>
    <row r="48660" ht="15" hidden="1" customHeight="1" x14ac:dyDescent="0.25"/>
    <row r="48661" ht="15" hidden="1" customHeight="1" x14ac:dyDescent="0.25"/>
    <row r="48662" ht="15" hidden="1" customHeight="1" x14ac:dyDescent="0.25"/>
    <row r="48663" ht="15" hidden="1" customHeight="1" x14ac:dyDescent="0.25"/>
    <row r="48664" ht="15" hidden="1" customHeight="1" x14ac:dyDescent="0.25"/>
    <row r="48665" ht="15" hidden="1" customHeight="1" x14ac:dyDescent="0.25"/>
    <row r="48666" ht="15" hidden="1" customHeight="1" x14ac:dyDescent="0.25"/>
    <row r="48667" ht="15" hidden="1" customHeight="1" x14ac:dyDescent="0.25"/>
    <row r="48668" ht="15" hidden="1" customHeight="1" x14ac:dyDescent="0.25"/>
    <row r="48669" ht="15" hidden="1" customHeight="1" x14ac:dyDescent="0.25"/>
    <row r="48670" ht="15" hidden="1" customHeight="1" x14ac:dyDescent="0.25"/>
    <row r="48671" ht="15" hidden="1" customHeight="1" x14ac:dyDescent="0.25"/>
    <row r="48672" ht="15" hidden="1" customHeight="1" x14ac:dyDescent="0.25"/>
    <row r="48673" ht="15" hidden="1" customHeight="1" x14ac:dyDescent="0.25"/>
    <row r="48674" ht="15" hidden="1" customHeight="1" x14ac:dyDescent="0.25"/>
    <row r="48675" ht="15" hidden="1" customHeight="1" x14ac:dyDescent="0.25"/>
    <row r="48676" ht="15" hidden="1" customHeight="1" x14ac:dyDescent="0.25"/>
    <row r="48677" ht="15" hidden="1" customHeight="1" x14ac:dyDescent="0.25"/>
    <row r="48678" ht="15" hidden="1" customHeight="1" x14ac:dyDescent="0.25"/>
    <row r="48679" ht="15" hidden="1" customHeight="1" x14ac:dyDescent="0.25"/>
    <row r="48680" ht="15" hidden="1" customHeight="1" x14ac:dyDescent="0.25"/>
    <row r="48681" ht="15" hidden="1" customHeight="1" x14ac:dyDescent="0.25"/>
    <row r="48682" ht="15" hidden="1" customHeight="1" x14ac:dyDescent="0.25"/>
    <row r="48683" ht="15" hidden="1" customHeight="1" x14ac:dyDescent="0.25"/>
    <row r="48684" ht="15" hidden="1" customHeight="1" x14ac:dyDescent="0.25"/>
    <row r="48685" ht="15" hidden="1" customHeight="1" x14ac:dyDescent="0.25"/>
    <row r="48686" ht="15" hidden="1" customHeight="1" x14ac:dyDescent="0.25"/>
    <row r="48687" ht="15" hidden="1" customHeight="1" x14ac:dyDescent="0.25"/>
    <row r="48688" ht="15" hidden="1" customHeight="1" x14ac:dyDescent="0.25"/>
    <row r="48689" ht="15" hidden="1" customHeight="1" x14ac:dyDescent="0.25"/>
    <row r="48690" ht="15" hidden="1" customHeight="1" x14ac:dyDescent="0.25"/>
    <row r="48691" ht="15" hidden="1" customHeight="1" x14ac:dyDescent="0.25"/>
    <row r="48692" ht="15" hidden="1" customHeight="1" x14ac:dyDescent="0.25"/>
    <row r="48693" ht="15" hidden="1" customHeight="1" x14ac:dyDescent="0.25"/>
    <row r="48694" ht="15" hidden="1" customHeight="1" x14ac:dyDescent="0.25"/>
    <row r="48695" ht="15" hidden="1" customHeight="1" x14ac:dyDescent="0.25"/>
    <row r="48696" ht="15" hidden="1" customHeight="1" x14ac:dyDescent="0.25"/>
    <row r="48697" ht="15" hidden="1" customHeight="1" x14ac:dyDescent="0.25"/>
    <row r="48698" ht="15" hidden="1" customHeight="1" x14ac:dyDescent="0.25"/>
    <row r="48699" ht="15" hidden="1" customHeight="1" x14ac:dyDescent="0.25"/>
    <row r="48700" ht="15" hidden="1" customHeight="1" x14ac:dyDescent="0.25"/>
    <row r="48701" ht="15" hidden="1" customHeight="1" x14ac:dyDescent="0.25"/>
    <row r="48702" ht="15" hidden="1" customHeight="1" x14ac:dyDescent="0.25"/>
    <row r="48703" ht="15" hidden="1" customHeight="1" x14ac:dyDescent="0.25"/>
    <row r="48704" ht="15" hidden="1" customHeight="1" x14ac:dyDescent="0.25"/>
    <row r="48705" ht="15" hidden="1" customHeight="1" x14ac:dyDescent="0.25"/>
    <row r="48706" ht="15" hidden="1" customHeight="1" x14ac:dyDescent="0.25"/>
    <row r="48707" ht="15" hidden="1" customHeight="1" x14ac:dyDescent="0.25"/>
    <row r="48708" ht="15" hidden="1" customHeight="1" x14ac:dyDescent="0.25"/>
    <row r="48709" ht="15" hidden="1" customHeight="1" x14ac:dyDescent="0.25"/>
    <row r="48710" ht="15" hidden="1" customHeight="1" x14ac:dyDescent="0.25"/>
    <row r="48711" ht="15" hidden="1" customHeight="1" x14ac:dyDescent="0.25"/>
    <row r="48712" ht="15" hidden="1" customHeight="1" x14ac:dyDescent="0.25"/>
    <row r="48713" ht="15" hidden="1" customHeight="1" x14ac:dyDescent="0.25"/>
    <row r="48714" ht="15" hidden="1" customHeight="1" x14ac:dyDescent="0.25"/>
    <row r="48715" ht="15" hidden="1" customHeight="1" x14ac:dyDescent="0.25"/>
    <row r="48716" ht="15" hidden="1" customHeight="1" x14ac:dyDescent="0.25"/>
    <row r="48717" ht="15" hidden="1" customHeight="1" x14ac:dyDescent="0.25"/>
    <row r="48718" ht="15" hidden="1" customHeight="1" x14ac:dyDescent="0.25"/>
    <row r="48719" ht="15" hidden="1" customHeight="1" x14ac:dyDescent="0.25"/>
    <row r="48720" ht="15" hidden="1" customHeight="1" x14ac:dyDescent="0.25"/>
    <row r="48721" ht="15" hidden="1" customHeight="1" x14ac:dyDescent="0.25"/>
    <row r="48722" ht="15" hidden="1" customHeight="1" x14ac:dyDescent="0.25"/>
    <row r="48723" ht="15" hidden="1" customHeight="1" x14ac:dyDescent="0.25"/>
    <row r="48724" ht="15" hidden="1" customHeight="1" x14ac:dyDescent="0.25"/>
    <row r="48725" ht="15" hidden="1" customHeight="1" x14ac:dyDescent="0.25"/>
    <row r="48726" ht="15" hidden="1" customHeight="1" x14ac:dyDescent="0.25"/>
    <row r="48727" ht="15" hidden="1" customHeight="1" x14ac:dyDescent="0.25"/>
    <row r="48728" ht="15" hidden="1" customHeight="1" x14ac:dyDescent="0.25"/>
    <row r="48729" ht="15" hidden="1" customHeight="1" x14ac:dyDescent="0.25"/>
    <row r="48730" ht="15" hidden="1" customHeight="1" x14ac:dyDescent="0.25"/>
    <row r="48731" ht="15" hidden="1" customHeight="1" x14ac:dyDescent="0.25"/>
    <row r="48732" ht="15" hidden="1" customHeight="1" x14ac:dyDescent="0.25"/>
    <row r="48733" ht="15" hidden="1" customHeight="1" x14ac:dyDescent="0.25"/>
    <row r="48734" ht="15" hidden="1" customHeight="1" x14ac:dyDescent="0.25"/>
    <row r="48735" ht="15" hidden="1" customHeight="1" x14ac:dyDescent="0.25"/>
    <row r="48736" ht="15" hidden="1" customHeight="1" x14ac:dyDescent="0.25"/>
    <row r="48737" ht="15" hidden="1" customHeight="1" x14ac:dyDescent="0.25"/>
    <row r="48738" ht="15" hidden="1" customHeight="1" x14ac:dyDescent="0.25"/>
    <row r="48739" ht="15" hidden="1" customHeight="1" x14ac:dyDescent="0.25"/>
    <row r="48740" ht="15" hidden="1" customHeight="1" x14ac:dyDescent="0.25"/>
    <row r="48741" ht="15" hidden="1" customHeight="1" x14ac:dyDescent="0.25"/>
    <row r="48742" ht="15" hidden="1" customHeight="1" x14ac:dyDescent="0.25"/>
    <row r="48743" ht="15" hidden="1" customHeight="1" x14ac:dyDescent="0.25"/>
    <row r="48744" ht="15" hidden="1" customHeight="1" x14ac:dyDescent="0.25"/>
    <row r="48745" ht="15" hidden="1" customHeight="1" x14ac:dyDescent="0.25"/>
    <row r="48746" ht="15" hidden="1" customHeight="1" x14ac:dyDescent="0.25"/>
    <row r="48747" ht="15" hidden="1" customHeight="1" x14ac:dyDescent="0.25"/>
    <row r="48748" ht="15" hidden="1" customHeight="1" x14ac:dyDescent="0.25"/>
    <row r="48749" ht="15" hidden="1" customHeight="1" x14ac:dyDescent="0.25"/>
    <row r="48750" ht="15" hidden="1" customHeight="1" x14ac:dyDescent="0.25"/>
    <row r="48751" ht="15" hidden="1" customHeight="1" x14ac:dyDescent="0.25"/>
    <row r="48752" ht="15" hidden="1" customHeight="1" x14ac:dyDescent="0.25"/>
    <row r="48753" ht="15" hidden="1" customHeight="1" x14ac:dyDescent="0.25"/>
    <row r="48754" ht="15" hidden="1" customHeight="1" x14ac:dyDescent="0.25"/>
    <row r="48755" ht="15" hidden="1" customHeight="1" x14ac:dyDescent="0.25"/>
    <row r="48756" ht="15" hidden="1" customHeight="1" x14ac:dyDescent="0.25"/>
    <row r="48757" ht="15" hidden="1" customHeight="1" x14ac:dyDescent="0.25"/>
    <row r="48758" ht="15" hidden="1" customHeight="1" x14ac:dyDescent="0.25"/>
    <row r="48759" ht="15" hidden="1" customHeight="1" x14ac:dyDescent="0.25"/>
    <row r="48760" ht="15" hidden="1" customHeight="1" x14ac:dyDescent="0.25"/>
    <row r="48761" ht="15" hidden="1" customHeight="1" x14ac:dyDescent="0.25"/>
    <row r="48762" ht="15" hidden="1" customHeight="1" x14ac:dyDescent="0.25"/>
    <row r="48763" ht="15" hidden="1" customHeight="1" x14ac:dyDescent="0.25"/>
    <row r="48764" ht="15" hidden="1" customHeight="1" x14ac:dyDescent="0.25"/>
    <row r="48765" ht="15" hidden="1" customHeight="1" x14ac:dyDescent="0.25"/>
    <row r="48766" ht="15" hidden="1" customHeight="1" x14ac:dyDescent="0.25"/>
    <row r="48767" ht="15" hidden="1" customHeight="1" x14ac:dyDescent="0.25"/>
    <row r="48768" ht="15" hidden="1" customHeight="1" x14ac:dyDescent="0.25"/>
    <row r="48769" ht="15" hidden="1" customHeight="1" x14ac:dyDescent="0.25"/>
    <row r="48770" ht="15" hidden="1" customHeight="1" x14ac:dyDescent="0.25"/>
    <row r="48771" ht="15" hidden="1" customHeight="1" x14ac:dyDescent="0.25"/>
    <row r="48772" ht="15" hidden="1" customHeight="1" x14ac:dyDescent="0.25"/>
    <row r="48773" ht="15" hidden="1" customHeight="1" x14ac:dyDescent="0.25"/>
    <row r="48774" ht="15" hidden="1" customHeight="1" x14ac:dyDescent="0.25"/>
    <row r="48775" ht="15" hidden="1" customHeight="1" x14ac:dyDescent="0.25"/>
    <row r="48776" ht="15" hidden="1" customHeight="1" x14ac:dyDescent="0.25"/>
    <row r="48777" ht="15" hidden="1" customHeight="1" x14ac:dyDescent="0.25"/>
    <row r="48778" ht="15" hidden="1" customHeight="1" x14ac:dyDescent="0.25"/>
    <row r="48779" ht="15" hidden="1" customHeight="1" x14ac:dyDescent="0.25"/>
    <row r="48780" ht="15" hidden="1" customHeight="1" x14ac:dyDescent="0.25"/>
    <row r="48781" ht="15" hidden="1" customHeight="1" x14ac:dyDescent="0.25"/>
    <row r="48782" ht="15" hidden="1" customHeight="1" x14ac:dyDescent="0.25"/>
    <row r="48783" ht="15" hidden="1" customHeight="1" x14ac:dyDescent="0.25"/>
    <row r="48784" ht="15" hidden="1" customHeight="1" x14ac:dyDescent="0.25"/>
    <row r="48785" ht="15" hidden="1" customHeight="1" x14ac:dyDescent="0.25"/>
    <row r="48786" ht="15" hidden="1" customHeight="1" x14ac:dyDescent="0.25"/>
    <row r="48787" ht="15" hidden="1" customHeight="1" x14ac:dyDescent="0.25"/>
    <row r="48788" ht="15" hidden="1" customHeight="1" x14ac:dyDescent="0.25"/>
    <row r="48789" ht="15" hidden="1" customHeight="1" x14ac:dyDescent="0.25"/>
    <row r="48790" ht="15" hidden="1" customHeight="1" x14ac:dyDescent="0.25"/>
    <row r="48791" ht="15" hidden="1" customHeight="1" x14ac:dyDescent="0.25"/>
    <row r="48792" ht="15" hidden="1" customHeight="1" x14ac:dyDescent="0.25"/>
    <row r="48793" ht="15" hidden="1" customHeight="1" x14ac:dyDescent="0.25"/>
    <row r="48794" ht="15" hidden="1" customHeight="1" x14ac:dyDescent="0.25"/>
    <row r="48795" ht="15" hidden="1" customHeight="1" x14ac:dyDescent="0.25"/>
    <row r="48796" ht="15" hidden="1" customHeight="1" x14ac:dyDescent="0.25"/>
    <row r="48797" ht="15" hidden="1" customHeight="1" x14ac:dyDescent="0.25"/>
    <row r="48798" ht="15" hidden="1" customHeight="1" x14ac:dyDescent="0.25"/>
    <row r="48799" ht="15" hidden="1" customHeight="1" x14ac:dyDescent="0.25"/>
    <row r="48800" ht="15" hidden="1" customHeight="1" x14ac:dyDescent="0.25"/>
    <row r="48801" ht="15" hidden="1" customHeight="1" x14ac:dyDescent="0.25"/>
    <row r="48802" ht="15" hidden="1" customHeight="1" x14ac:dyDescent="0.25"/>
    <row r="48803" ht="15" hidden="1" customHeight="1" x14ac:dyDescent="0.25"/>
    <row r="48804" ht="15" hidden="1" customHeight="1" x14ac:dyDescent="0.25"/>
    <row r="48805" ht="15" hidden="1" customHeight="1" x14ac:dyDescent="0.25"/>
    <row r="48806" ht="15" hidden="1" customHeight="1" x14ac:dyDescent="0.25"/>
    <row r="48807" ht="15" hidden="1" customHeight="1" x14ac:dyDescent="0.25"/>
    <row r="48808" ht="15" hidden="1" customHeight="1" x14ac:dyDescent="0.25"/>
    <row r="48809" ht="15" hidden="1" customHeight="1" x14ac:dyDescent="0.25"/>
    <row r="48810" ht="15" hidden="1" customHeight="1" x14ac:dyDescent="0.25"/>
    <row r="48811" ht="15" hidden="1" customHeight="1" x14ac:dyDescent="0.25"/>
    <row r="48812" ht="15" hidden="1" customHeight="1" x14ac:dyDescent="0.25"/>
    <row r="48813" ht="15" hidden="1" customHeight="1" x14ac:dyDescent="0.25"/>
    <row r="48814" ht="15" hidden="1" customHeight="1" x14ac:dyDescent="0.25"/>
    <row r="48815" ht="15" hidden="1" customHeight="1" x14ac:dyDescent="0.25"/>
    <row r="48816" ht="15" hidden="1" customHeight="1" x14ac:dyDescent="0.25"/>
    <row r="48817" ht="15" hidden="1" customHeight="1" x14ac:dyDescent="0.25"/>
    <row r="48818" ht="15" hidden="1" customHeight="1" x14ac:dyDescent="0.25"/>
    <row r="48819" ht="15" hidden="1" customHeight="1" x14ac:dyDescent="0.25"/>
    <row r="48820" ht="15" hidden="1" customHeight="1" x14ac:dyDescent="0.25"/>
    <row r="48821" ht="15" hidden="1" customHeight="1" x14ac:dyDescent="0.25"/>
    <row r="48822" ht="15" hidden="1" customHeight="1" x14ac:dyDescent="0.25"/>
    <row r="48823" ht="15" hidden="1" customHeight="1" x14ac:dyDescent="0.25"/>
    <row r="48824" ht="15" hidden="1" customHeight="1" x14ac:dyDescent="0.25"/>
    <row r="48825" ht="15" hidden="1" customHeight="1" x14ac:dyDescent="0.25"/>
    <row r="48826" ht="15" hidden="1" customHeight="1" x14ac:dyDescent="0.25"/>
    <row r="48827" ht="15" hidden="1" customHeight="1" x14ac:dyDescent="0.25"/>
    <row r="48828" ht="15" hidden="1" customHeight="1" x14ac:dyDescent="0.25"/>
    <row r="48829" ht="15" hidden="1" customHeight="1" x14ac:dyDescent="0.25"/>
    <row r="48830" ht="15" hidden="1" customHeight="1" x14ac:dyDescent="0.25"/>
    <row r="48831" ht="15" hidden="1" customHeight="1" x14ac:dyDescent="0.25"/>
    <row r="48832" ht="15" hidden="1" customHeight="1" x14ac:dyDescent="0.25"/>
    <row r="48833" ht="15" hidden="1" customHeight="1" x14ac:dyDescent="0.25"/>
    <row r="48834" ht="15" hidden="1" customHeight="1" x14ac:dyDescent="0.25"/>
    <row r="48835" ht="15" hidden="1" customHeight="1" x14ac:dyDescent="0.25"/>
    <row r="48836" ht="15" hidden="1" customHeight="1" x14ac:dyDescent="0.25"/>
    <row r="48837" ht="15" hidden="1" customHeight="1" x14ac:dyDescent="0.25"/>
    <row r="48838" ht="15" hidden="1" customHeight="1" x14ac:dyDescent="0.25"/>
    <row r="48839" ht="15" hidden="1" customHeight="1" x14ac:dyDescent="0.25"/>
    <row r="48840" ht="15" hidden="1" customHeight="1" x14ac:dyDescent="0.25"/>
    <row r="48841" ht="15" hidden="1" customHeight="1" x14ac:dyDescent="0.25"/>
    <row r="48842" ht="15" hidden="1" customHeight="1" x14ac:dyDescent="0.25"/>
    <row r="48843" ht="15" hidden="1" customHeight="1" x14ac:dyDescent="0.25"/>
    <row r="48844" ht="15" hidden="1" customHeight="1" x14ac:dyDescent="0.25"/>
    <row r="48845" ht="15" hidden="1" customHeight="1" x14ac:dyDescent="0.25"/>
    <row r="48846" ht="15" hidden="1" customHeight="1" x14ac:dyDescent="0.25"/>
    <row r="48847" ht="15" hidden="1" customHeight="1" x14ac:dyDescent="0.25"/>
    <row r="48848" ht="15" hidden="1" customHeight="1" x14ac:dyDescent="0.25"/>
    <row r="48849" ht="15" hidden="1" customHeight="1" x14ac:dyDescent="0.25"/>
    <row r="48850" ht="15" hidden="1" customHeight="1" x14ac:dyDescent="0.25"/>
    <row r="48851" ht="15" hidden="1" customHeight="1" x14ac:dyDescent="0.25"/>
    <row r="48852" ht="15" hidden="1" customHeight="1" x14ac:dyDescent="0.25"/>
    <row r="48853" ht="15" hidden="1" customHeight="1" x14ac:dyDescent="0.25"/>
    <row r="48854" ht="15" hidden="1" customHeight="1" x14ac:dyDescent="0.25"/>
    <row r="48855" ht="15" hidden="1" customHeight="1" x14ac:dyDescent="0.25"/>
    <row r="48856" ht="15" hidden="1" customHeight="1" x14ac:dyDescent="0.25"/>
    <row r="48857" ht="15" hidden="1" customHeight="1" x14ac:dyDescent="0.25"/>
    <row r="48858" ht="15" hidden="1" customHeight="1" x14ac:dyDescent="0.25"/>
    <row r="48859" ht="15" hidden="1" customHeight="1" x14ac:dyDescent="0.25"/>
    <row r="48860" ht="15" hidden="1" customHeight="1" x14ac:dyDescent="0.25"/>
    <row r="48861" ht="15" hidden="1" customHeight="1" x14ac:dyDescent="0.25"/>
    <row r="48862" ht="15" hidden="1" customHeight="1" x14ac:dyDescent="0.25"/>
    <row r="48863" ht="15" hidden="1" customHeight="1" x14ac:dyDescent="0.25"/>
    <row r="48864" ht="15" hidden="1" customHeight="1" x14ac:dyDescent="0.25"/>
    <row r="48865" ht="15" hidden="1" customHeight="1" x14ac:dyDescent="0.25"/>
    <row r="48866" ht="15" hidden="1" customHeight="1" x14ac:dyDescent="0.25"/>
    <row r="48867" ht="15" hidden="1" customHeight="1" x14ac:dyDescent="0.25"/>
    <row r="48868" ht="15" hidden="1" customHeight="1" x14ac:dyDescent="0.25"/>
    <row r="48869" ht="15" hidden="1" customHeight="1" x14ac:dyDescent="0.25"/>
    <row r="48870" ht="15" hidden="1" customHeight="1" x14ac:dyDescent="0.25"/>
    <row r="48871" ht="15" hidden="1" customHeight="1" x14ac:dyDescent="0.25"/>
    <row r="48872" ht="15" hidden="1" customHeight="1" x14ac:dyDescent="0.25"/>
    <row r="48873" ht="15" hidden="1" customHeight="1" x14ac:dyDescent="0.25"/>
    <row r="48874" ht="15" hidden="1" customHeight="1" x14ac:dyDescent="0.25"/>
    <row r="48875" ht="15" hidden="1" customHeight="1" x14ac:dyDescent="0.25"/>
    <row r="48876" ht="15" hidden="1" customHeight="1" x14ac:dyDescent="0.25"/>
    <row r="48877" ht="15" hidden="1" customHeight="1" x14ac:dyDescent="0.25"/>
    <row r="48878" ht="15" hidden="1" customHeight="1" x14ac:dyDescent="0.25"/>
    <row r="48879" ht="15" hidden="1" customHeight="1" x14ac:dyDescent="0.25"/>
    <row r="48880" ht="15" hidden="1" customHeight="1" x14ac:dyDescent="0.25"/>
    <row r="48881" ht="15" hidden="1" customHeight="1" x14ac:dyDescent="0.25"/>
    <row r="48882" ht="15" hidden="1" customHeight="1" x14ac:dyDescent="0.25"/>
    <row r="48883" ht="15" hidden="1" customHeight="1" x14ac:dyDescent="0.25"/>
    <row r="48884" ht="15" hidden="1" customHeight="1" x14ac:dyDescent="0.25"/>
    <row r="48885" ht="15" hidden="1" customHeight="1" x14ac:dyDescent="0.25"/>
    <row r="48886" ht="15" hidden="1" customHeight="1" x14ac:dyDescent="0.25"/>
    <row r="48887" ht="15" hidden="1" customHeight="1" x14ac:dyDescent="0.25"/>
    <row r="48888" ht="15" hidden="1" customHeight="1" x14ac:dyDescent="0.25"/>
    <row r="48889" ht="15" hidden="1" customHeight="1" x14ac:dyDescent="0.25"/>
    <row r="48890" ht="15" hidden="1" customHeight="1" x14ac:dyDescent="0.25"/>
    <row r="48891" ht="15" hidden="1" customHeight="1" x14ac:dyDescent="0.25"/>
    <row r="48892" ht="15" hidden="1" customHeight="1" x14ac:dyDescent="0.25"/>
    <row r="48893" ht="15" hidden="1" customHeight="1" x14ac:dyDescent="0.25"/>
    <row r="48894" ht="15" hidden="1" customHeight="1" x14ac:dyDescent="0.25"/>
    <row r="48895" ht="15" hidden="1" customHeight="1" x14ac:dyDescent="0.25"/>
    <row r="48896" ht="15" hidden="1" customHeight="1" x14ac:dyDescent="0.25"/>
    <row r="48897" ht="15" hidden="1" customHeight="1" x14ac:dyDescent="0.25"/>
    <row r="48898" ht="15" hidden="1" customHeight="1" x14ac:dyDescent="0.25"/>
    <row r="48899" ht="15" hidden="1" customHeight="1" x14ac:dyDescent="0.25"/>
    <row r="48900" ht="15" hidden="1" customHeight="1" x14ac:dyDescent="0.25"/>
    <row r="48901" ht="15" hidden="1" customHeight="1" x14ac:dyDescent="0.25"/>
    <row r="48902" ht="15" hidden="1" customHeight="1" x14ac:dyDescent="0.25"/>
    <row r="48903" ht="15" hidden="1" customHeight="1" x14ac:dyDescent="0.25"/>
    <row r="48904" ht="15" hidden="1" customHeight="1" x14ac:dyDescent="0.25"/>
    <row r="48905" ht="15" hidden="1" customHeight="1" x14ac:dyDescent="0.25"/>
    <row r="48906" ht="15" hidden="1" customHeight="1" x14ac:dyDescent="0.25"/>
    <row r="48907" ht="15" hidden="1" customHeight="1" x14ac:dyDescent="0.25"/>
    <row r="48908" ht="15" hidden="1" customHeight="1" x14ac:dyDescent="0.25"/>
    <row r="48909" ht="15" hidden="1" customHeight="1" x14ac:dyDescent="0.25"/>
    <row r="48910" ht="15" hidden="1" customHeight="1" x14ac:dyDescent="0.25"/>
    <row r="48911" ht="15" hidden="1" customHeight="1" x14ac:dyDescent="0.25"/>
    <row r="48912" ht="15" hidden="1" customHeight="1" x14ac:dyDescent="0.25"/>
    <row r="48913" ht="15" hidden="1" customHeight="1" x14ac:dyDescent="0.25"/>
    <row r="48914" ht="15" hidden="1" customHeight="1" x14ac:dyDescent="0.25"/>
    <row r="48915" ht="15" hidden="1" customHeight="1" x14ac:dyDescent="0.25"/>
    <row r="48916" ht="15" hidden="1" customHeight="1" x14ac:dyDescent="0.25"/>
    <row r="48917" ht="15" hidden="1" customHeight="1" x14ac:dyDescent="0.25"/>
    <row r="48918" ht="15" hidden="1" customHeight="1" x14ac:dyDescent="0.25"/>
    <row r="48919" ht="15" hidden="1" customHeight="1" x14ac:dyDescent="0.25"/>
    <row r="48920" ht="15" hidden="1" customHeight="1" x14ac:dyDescent="0.25"/>
    <row r="48921" ht="15" hidden="1" customHeight="1" x14ac:dyDescent="0.25"/>
    <row r="48922" ht="15" hidden="1" customHeight="1" x14ac:dyDescent="0.25"/>
    <row r="48923" ht="15" hidden="1" customHeight="1" x14ac:dyDescent="0.25"/>
    <row r="48924" ht="15" hidden="1" customHeight="1" x14ac:dyDescent="0.25"/>
    <row r="48925" ht="15" hidden="1" customHeight="1" x14ac:dyDescent="0.25"/>
    <row r="48926" ht="15" hidden="1" customHeight="1" x14ac:dyDescent="0.25"/>
    <row r="48927" ht="15" hidden="1" customHeight="1" x14ac:dyDescent="0.25"/>
    <row r="48928" ht="15" hidden="1" customHeight="1" x14ac:dyDescent="0.25"/>
    <row r="48929" ht="15" hidden="1" customHeight="1" x14ac:dyDescent="0.25"/>
    <row r="48930" ht="15" hidden="1" customHeight="1" x14ac:dyDescent="0.25"/>
    <row r="48931" ht="15" hidden="1" customHeight="1" x14ac:dyDescent="0.25"/>
    <row r="48932" ht="15" hidden="1" customHeight="1" x14ac:dyDescent="0.25"/>
    <row r="48933" ht="15" hidden="1" customHeight="1" x14ac:dyDescent="0.25"/>
    <row r="48934" ht="15" hidden="1" customHeight="1" x14ac:dyDescent="0.25"/>
    <row r="48935" ht="15" hidden="1" customHeight="1" x14ac:dyDescent="0.25"/>
    <row r="48936" ht="15" hidden="1" customHeight="1" x14ac:dyDescent="0.25"/>
    <row r="48937" ht="15" hidden="1" customHeight="1" x14ac:dyDescent="0.25"/>
    <row r="48938" ht="15" hidden="1" customHeight="1" x14ac:dyDescent="0.25"/>
    <row r="48939" ht="15" hidden="1" customHeight="1" x14ac:dyDescent="0.25"/>
    <row r="48940" ht="15" hidden="1" customHeight="1" x14ac:dyDescent="0.25"/>
    <row r="48941" ht="15" hidden="1" customHeight="1" x14ac:dyDescent="0.25"/>
    <row r="48942" ht="15" hidden="1" customHeight="1" x14ac:dyDescent="0.25"/>
    <row r="48943" ht="15" hidden="1" customHeight="1" x14ac:dyDescent="0.25"/>
    <row r="48944" ht="15" hidden="1" customHeight="1" x14ac:dyDescent="0.25"/>
    <row r="48945" ht="15" hidden="1" customHeight="1" x14ac:dyDescent="0.25"/>
    <row r="48946" ht="15" hidden="1" customHeight="1" x14ac:dyDescent="0.25"/>
    <row r="48947" ht="15" hidden="1" customHeight="1" x14ac:dyDescent="0.25"/>
    <row r="48948" ht="15" hidden="1" customHeight="1" x14ac:dyDescent="0.25"/>
    <row r="48949" ht="15" hidden="1" customHeight="1" x14ac:dyDescent="0.25"/>
    <row r="48950" ht="15" hidden="1" customHeight="1" x14ac:dyDescent="0.25"/>
    <row r="48951" ht="15" hidden="1" customHeight="1" x14ac:dyDescent="0.25"/>
    <row r="48952" ht="15" hidden="1" customHeight="1" x14ac:dyDescent="0.25"/>
    <row r="48953" ht="15" hidden="1" customHeight="1" x14ac:dyDescent="0.25"/>
    <row r="48954" ht="15" hidden="1" customHeight="1" x14ac:dyDescent="0.25"/>
    <row r="48955" ht="15" hidden="1" customHeight="1" x14ac:dyDescent="0.25"/>
    <row r="48956" ht="15" hidden="1" customHeight="1" x14ac:dyDescent="0.25"/>
    <row r="48957" ht="15" hidden="1" customHeight="1" x14ac:dyDescent="0.25"/>
    <row r="48958" ht="15" hidden="1" customHeight="1" x14ac:dyDescent="0.25"/>
    <row r="48959" ht="15" hidden="1" customHeight="1" x14ac:dyDescent="0.25"/>
    <row r="48960" ht="15" hidden="1" customHeight="1" x14ac:dyDescent="0.25"/>
    <row r="48961" ht="15" hidden="1" customHeight="1" x14ac:dyDescent="0.25"/>
    <row r="48962" ht="15" hidden="1" customHeight="1" x14ac:dyDescent="0.25"/>
    <row r="48963" ht="15" hidden="1" customHeight="1" x14ac:dyDescent="0.25"/>
    <row r="48964" ht="15" hidden="1" customHeight="1" x14ac:dyDescent="0.25"/>
    <row r="48965" ht="15" hidden="1" customHeight="1" x14ac:dyDescent="0.25"/>
    <row r="48966" ht="15" hidden="1" customHeight="1" x14ac:dyDescent="0.25"/>
    <row r="48967" ht="15" hidden="1" customHeight="1" x14ac:dyDescent="0.25"/>
    <row r="48968" ht="15" hidden="1" customHeight="1" x14ac:dyDescent="0.25"/>
    <row r="48969" ht="15" hidden="1" customHeight="1" x14ac:dyDescent="0.25"/>
    <row r="48970" ht="15" hidden="1" customHeight="1" x14ac:dyDescent="0.25"/>
    <row r="48971" ht="15" hidden="1" customHeight="1" x14ac:dyDescent="0.25"/>
    <row r="48972" ht="15" hidden="1" customHeight="1" x14ac:dyDescent="0.25"/>
    <row r="48973" ht="15" hidden="1" customHeight="1" x14ac:dyDescent="0.25"/>
    <row r="48974" ht="15" hidden="1" customHeight="1" x14ac:dyDescent="0.25"/>
    <row r="48975" ht="15" hidden="1" customHeight="1" x14ac:dyDescent="0.25"/>
    <row r="48976" ht="15" hidden="1" customHeight="1" x14ac:dyDescent="0.25"/>
    <row r="48977" ht="15" hidden="1" customHeight="1" x14ac:dyDescent="0.25"/>
    <row r="48978" ht="15" hidden="1" customHeight="1" x14ac:dyDescent="0.25"/>
    <row r="48979" ht="15" hidden="1" customHeight="1" x14ac:dyDescent="0.25"/>
    <row r="48980" ht="15" hidden="1" customHeight="1" x14ac:dyDescent="0.25"/>
    <row r="48981" ht="15" hidden="1" customHeight="1" x14ac:dyDescent="0.25"/>
    <row r="48982" ht="15" hidden="1" customHeight="1" x14ac:dyDescent="0.25"/>
    <row r="48983" ht="15" hidden="1" customHeight="1" x14ac:dyDescent="0.25"/>
    <row r="48984" ht="15" hidden="1" customHeight="1" x14ac:dyDescent="0.25"/>
    <row r="48985" ht="15" hidden="1" customHeight="1" x14ac:dyDescent="0.25"/>
    <row r="48986" ht="15" hidden="1" customHeight="1" x14ac:dyDescent="0.25"/>
    <row r="48987" ht="15" hidden="1" customHeight="1" x14ac:dyDescent="0.25"/>
    <row r="48988" ht="15" hidden="1" customHeight="1" x14ac:dyDescent="0.25"/>
    <row r="48989" ht="15" hidden="1" customHeight="1" x14ac:dyDescent="0.25"/>
    <row r="48990" ht="15" hidden="1" customHeight="1" x14ac:dyDescent="0.25"/>
    <row r="48991" ht="15" hidden="1" customHeight="1" x14ac:dyDescent="0.25"/>
    <row r="48992" ht="15" hidden="1" customHeight="1" x14ac:dyDescent="0.25"/>
    <row r="48993" ht="15" hidden="1" customHeight="1" x14ac:dyDescent="0.25"/>
    <row r="48994" ht="15" hidden="1" customHeight="1" x14ac:dyDescent="0.25"/>
    <row r="48995" ht="15" hidden="1" customHeight="1" x14ac:dyDescent="0.25"/>
    <row r="48996" ht="15" hidden="1" customHeight="1" x14ac:dyDescent="0.25"/>
    <row r="48997" ht="15" hidden="1" customHeight="1" x14ac:dyDescent="0.25"/>
    <row r="48998" ht="15" hidden="1" customHeight="1" x14ac:dyDescent="0.25"/>
    <row r="48999" ht="15" hidden="1" customHeight="1" x14ac:dyDescent="0.25"/>
    <row r="49000" ht="15" hidden="1" customHeight="1" x14ac:dyDescent="0.25"/>
    <row r="49001" ht="15" hidden="1" customHeight="1" x14ac:dyDescent="0.25"/>
    <row r="49002" ht="15" hidden="1" customHeight="1" x14ac:dyDescent="0.25"/>
    <row r="49003" ht="15" hidden="1" customHeight="1" x14ac:dyDescent="0.25"/>
    <row r="49004" ht="15" hidden="1" customHeight="1" x14ac:dyDescent="0.25"/>
    <row r="49005" ht="15" hidden="1" customHeight="1" x14ac:dyDescent="0.25"/>
    <row r="49006" ht="15" hidden="1" customHeight="1" x14ac:dyDescent="0.25"/>
    <row r="49007" ht="15" hidden="1" customHeight="1" x14ac:dyDescent="0.25"/>
    <row r="49008" ht="15" hidden="1" customHeight="1" x14ac:dyDescent="0.25"/>
    <row r="49009" ht="15" hidden="1" customHeight="1" x14ac:dyDescent="0.25"/>
    <row r="49010" ht="15" hidden="1" customHeight="1" x14ac:dyDescent="0.25"/>
    <row r="49011" ht="15" hidden="1" customHeight="1" x14ac:dyDescent="0.25"/>
    <row r="49012" ht="15" hidden="1" customHeight="1" x14ac:dyDescent="0.25"/>
    <row r="49013" ht="15" hidden="1" customHeight="1" x14ac:dyDescent="0.25"/>
    <row r="49014" ht="15" hidden="1" customHeight="1" x14ac:dyDescent="0.25"/>
    <row r="49015" ht="15" hidden="1" customHeight="1" x14ac:dyDescent="0.25"/>
    <row r="49016" ht="15" hidden="1" customHeight="1" x14ac:dyDescent="0.25"/>
    <row r="49017" ht="15" hidden="1" customHeight="1" x14ac:dyDescent="0.25"/>
    <row r="49018" ht="15" hidden="1" customHeight="1" x14ac:dyDescent="0.25"/>
    <row r="49019" ht="15" hidden="1" customHeight="1" x14ac:dyDescent="0.25"/>
    <row r="49020" ht="15" hidden="1" customHeight="1" x14ac:dyDescent="0.25"/>
    <row r="49021" ht="15" hidden="1" customHeight="1" x14ac:dyDescent="0.25"/>
    <row r="49022" ht="15" hidden="1" customHeight="1" x14ac:dyDescent="0.25"/>
    <row r="49023" ht="15" hidden="1" customHeight="1" x14ac:dyDescent="0.25"/>
    <row r="49024" ht="15" hidden="1" customHeight="1" x14ac:dyDescent="0.25"/>
    <row r="49025" ht="15" hidden="1" customHeight="1" x14ac:dyDescent="0.25"/>
    <row r="49026" ht="15" hidden="1" customHeight="1" x14ac:dyDescent="0.25"/>
    <row r="49027" ht="15" hidden="1" customHeight="1" x14ac:dyDescent="0.25"/>
    <row r="49028" ht="15" hidden="1" customHeight="1" x14ac:dyDescent="0.25"/>
    <row r="49029" ht="15" hidden="1" customHeight="1" x14ac:dyDescent="0.25"/>
    <row r="49030" ht="15" hidden="1" customHeight="1" x14ac:dyDescent="0.25"/>
    <row r="49031" ht="15" hidden="1" customHeight="1" x14ac:dyDescent="0.25"/>
    <row r="49032" ht="15" hidden="1" customHeight="1" x14ac:dyDescent="0.25"/>
    <row r="49033" ht="15" hidden="1" customHeight="1" x14ac:dyDescent="0.25"/>
    <row r="49034" ht="15" hidden="1" customHeight="1" x14ac:dyDescent="0.25"/>
    <row r="49035" ht="15" hidden="1" customHeight="1" x14ac:dyDescent="0.25"/>
    <row r="49036" ht="15" hidden="1" customHeight="1" x14ac:dyDescent="0.25"/>
    <row r="49037" ht="15" hidden="1" customHeight="1" x14ac:dyDescent="0.25"/>
    <row r="49038" ht="15" hidden="1" customHeight="1" x14ac:dyDescent="0.25"/>
    <row r="49039" ht="15" hidden="1" customHeight="1" x14ac:dyDescent="0.25"/>
    <row r="49040" ht="15" hidden="1" customHeight="1" x14ac:dyDescent="0.25"/>
    <row r="49041" ht="15" hidden="1" customHeight="1" x14ac:dyDescent="0.25"/>
    <row r="49042" ht="15" hidden="1" customHeight="1" x14ac:dyDescent="0.25"/>
    <row r="49043" ht="15" hidden="1" customHeight="1" x14ac:dyDescent="0.25"/>
    <row r="49044" ht="15" hidden="1" customHeight="1" x14ac:dyDescent="0.25"/>
    <row r="49045" ht="15" hidden="1" customHeight="1" x14ac:dyDescent="0.25"/>
    <row r="49046" ht="15" hidden="1" customHeight="1" x14ac:dyDescent="0.25"/>
    <row r="49047" ht="15" hidden="1" customHeight="1" x14ac:dyDescent="0.25"/>
    <row r="49048" ht="15" hidden="1" customHeight="1" x14ac:dyDescent="0.25"/>
    <row r="49049" ht="15" hidden="1" customHeight="1" x14ac:dyDescent="0.25"/>
    <row r="49050" ht="15" hidden="1" customHeight="1" x14ac:dyDescent="0.25"/>
    <row r="49051" ht="15" hidden="1" customHeight="1" x14ac:dyDescent="0.25"/>
    <row r="49052" ht="15" hidden="1" customHeight="1" x14ac:dyDescent="0.25"/>
    <row r="49053" ht="15" hidden="1" customHeight="1" x14ac:dyDescent="0.25"/>
    <row r="49054" ht="15" hidden="1" customHeight="1" x14ac:dyDescent="0.25"/>
    <row r="49055" ht="15" hidden="1" customHeight="1" x14ac:dyDescent="0.25"/>
    <row r="49056" ht="15" hidden="1" customHeight="1" x14ac:dyDescent="0.25"/>
    <row r="49057" ht="15" hidden="1" customHeight="1" x14ac:dyDescent="0.25"/>
    <row r="49058" ht="15" hidden="1" customHeight="1" x14ac:dyDescent="0.25"/>
    <row r="49059" ht="15" hidden="1" customHeight="1" x14ac:dyDescent="0.25"/>
    <row r="49060" ht="15" hidden="1" customHeight="1" x14ac:dyDescent="0.25"/>
    <row r="49061" ht="15" hidden="1" customHeight="1" x14ac:dyDescent="0.25"/>
    <row r="49062" ht="15" hidden="1" customHeight="1" x14ac:dyDescent="0.25"/>
    <row r="49063" ht="15" hidden="1" customHeight="1" x14ac:dyDescent="0.25"/>
    <row r="49064" ht="15" hidden="1" customHeight="1" x14ac:dyDescent="0.25"/>
    <row r="49065" ht="15" hidden="1" customHeight="1" x14ac:dyDescent="0.25"/>
    <row r="49066" ht="15" hidden="1" customHeight="1" x14ac:dyDescent="0.25"/>
    <row r="49067" ht="15" hidden="1" customHeight="1" x14ac:dyDescent="0.25"/>
    <row r="49068" ht="15" hidden="1" customHeight="1" x14ac:dyDescent="0.25"/>
    <row r="49069" ht="15" hidden="1" customHeight="1" x14ac:dyDescent="0.25"/>
    <row r="49070" ht="15" hidden="1" customHeight="1" x14ac:dyDescent="0.25"/>
    <row r="49071" ht="15" hidden="1" customHeight="1" x14ac:dyDescent="0.25"/>
    <row r="49072" ht="15" hidden="1" customHeight="1" x14ac:dyDescent="0.25"/>
    <row r="49073" ht="15" hidden="1" customHeight="1" x14ac:dyDescent="0.25"/>
    <row r="49074" ht="15" hidden="1" customHeight="1" x14ac:dyDescent="0.25"/>
    <row r="49075" ht="15" hidden="1" customHeight="1" x14ac:dyDescent="0.25"/>
    <row r="49076" ht="15" hidden="1" customHeight="1" x14ac:dyDescent="0.25"/>
    <row r="49077" ht="15" hidden="1" customHeight="1" x14ac:dyDescent="0.25"/>
    <row r="49078" ht="15" hidden="1" customHeight="1" x14ac:dyDescent="0.25"/>
    <row r="49079" ht="15" hidden="1" customHeight="1" x14ac:dyDescent="0.25"/>
    <row r="49080" ht="15" hidden="1" customHeight="1" x14ac:dyDescent="0.25"/>
    <row r="49081" ht="15" hidden="1" customHeight="1" x14ac:dyDescent="0.25"/>
    <row r="49082" ht="15" hidden="1" customHeight="1" x14ac:dyDescent="0.25"/>
    <row r="49083" ht="15" hidden="1" customHeight="1" x14ac:dyDescent="0.25"/>
    <row r="49084" ht="15" hidden="1" customHeight="1" x14ac:dyDescent="0.25"/>
    <row r="49085" ht="15" hidden="1" customHeight="1" x14ac:dyDescent="0.25"/>
    <row r="49086" ht="15" hidden="1" customHeight="1" x14ac:dyDescent="0.25"/>
    <row r="49087" ht="15" hidden="1" customHeight="1" x14ac:dyDescent="0.25"/>
    <row r="49088" ht="15" hidden="1" customHeight="1" x14ac:dyDescent="0.25"/>
    <row r="49089" ht="15" hidden="1" customHeight="1" x14ac:dyDescent="0.25"/>
    <row r="49090" ht="15" hidden="1" customHeight="1" x14ac:dyDescent="0.25"/>
    <row r="49091" ht="15" hidden="1" customHeight="1" x14ac:dyDescent="0.25"/>
    <row r="49092" ht="15" hidden="1" customHeight="1" x14ac:dyDescent="0.25"/>
    <row r="49093" ht="15" hidden="1" customHeight="1" x14ac:dyDescent="0.25"/>
    <row r="49094" ht="15" hidden="1" customHeight="1" x14ac:dyDescent="0.25"/>
    <row r="49095" ht="15" hidden="1" customHeight="1" x14ac:dyDescent="0.25"/>
    <row r="49096" ht="15" hidden="1" customHeight="1" x14ac:dyDescent="0.25"/>
    <row r="49097" ht="15" hidden="1" customHeight="1" x14ac:dyDescent="0.25"/>
    <row r="49098" ht="15" hidden="1" customHeight="1" x14ac:dyDescent="0.25"/>
    <row r="49099" ht="15" hidden="1" customHeight="1" x14ac:dyDescent="0.25"/>
    <row r="49100" ht="15" hidden="1" customHeight="1" x14ac:dyDescent="0.25"/>
    <row r="49101" ht="15" hidden="1" customHeight="1" x14ac:dyDescent="0.25"/>
    <row r="49102" ht="15" hidden="1" customHeight="1" x14ac:dyDescent="0.25"/>
    <row r="49103" ht="15" hidden="1" customHeight="1" x14ac:dyDescent="0.25"/>
    <row r="49104" ht="15" hidden="1" customHeight="1" x14ac:dyDescent="0.25"/>
    <row r="49105" ht="15" hidden="1" customHeight="1" x14ac:dyDescent="0.25"/>
    <row r="49106" ht="15" hidden="1" customHeight="1" x14ac:dyDescent="0.25"/>
    <row r="49107" ht="15" hidden="1" customHeight="1" x14ac:dyDescent="0.25"/>
    <row r="49108" ht="15" hidden="1" customHeight="1" x14ac:dyDescent="0.25"/>
    <row r="49109" ht="15" hidden="1" customHeight="1" x14ac:dyDescent="0.25"/>
    <row r="49110" ht="15" hidden="1" customHeight="1" x14ac:dyDescent="0.25"/>
    <row r="49111" ht="15" hidden="1" customHeight="1" x14ac:dyDescent="0.25"/>
    <row r="49112" ht="15" hidden="1" customHeight="1" x14ac:dyDescent="0.25"/>
    <row r="49113" ht="15" hidden="1" customHeight="1" x14ac:dyDescent="0.25"/>
    <row r="49114" ht="15" hidden="1" customHeight="1" x14ac:dyDescent="0.25"/>
    <row r="49115" ht="15" hidden="1" customHeight="1" x14ac:dyDescent="0.25"/>
    <row r="49116" ht="15" hidden="1" customHeight="1" x14ac:dyDescent="0.25"/>
    <row r="49117" ht="15" hidden="1" customHeight="1" x14ac:dyDescent="0.25"/>
    <row r="49118" ht="15" hidden="1" customHeight="1" x14ac:dyDescent="0.25"/>
    <row r="49119" ht="15" hidden="1" customHeight="1" x14ac:dyDescent="0.25"/>
    <row r="49120" ht="15" hidden="1" customHeight="1" x14ac:dyDescent="0.25"/>
    <row r="49121" ht="15" hidden="1" customHeight="1" x14ac:dyDescent="0.25"/>
    <row r="49122" ht="15" hidden="1" customHeight="1" x14ac:dyDescent="0.25"/>
    <row r="49123" ht="15" hidden="1" customHeight="1" x14ac:dyDescent="0.25"/>
    <row r="49124" ht="15" hidden="1" customHeight="1" x14ac:dyDescent="0.25"/>
    <row r="49125" ht="15" hidden="1" customHeight="1" x14ac:dyDescent="0.25"/>
    <row r="49126" ht="15" hidden="1" customHeight="1" x14ac:dyDescent="0.25"/>
    <row r="49127" ht="15" hidden="1" customHeight="1" x14ac:dyDescent="0.25"/>
    <row r="49128" ht="15" hidden="1" customHeight="1" x14ac:dyDescent="0.25"/>
    <row r="49129" ht="15" hidden="1" customHeight="1" x14ac:dyDescent="0.25"/>
    <row r="49130" ht="15" hidden="1" customHeight="1" x14ac:dyDescent="0.25"/>
    <row r="49131" ht="15" hidden="1" customHeight="1" x14ac:dyDescent="0.25"/>
    <row r="49132" ht="15" hidden="1" customHeight="1" x14ac:dyDescent="0.25"/>
    <row r="49133" ht="15" hidden="1" customHeight="1" x14ac:dyDescent="0.25"/>
    <row r="49134" ht="15" hidden="1" customHeight="1" x14ac:dyDescent="0.25"/>
    <row r="49135" ht="15" hidden="1" customHeight="1" x14ac:dyDescent="0.25"/>
    <row r="49136" ht="15" hidden="1" customHeight="1" x14ac:dyDescent="0.25"/>
    <row r="49137" ht="15" hidden="1" customHeight="1" x14ac:dyDescent="0.25"/>
    <row r="49138" ht="15" hidden="1" customHeight="1" x14ac:dyDescent="0.25"/>
    <row r="49139" ht="15" hidden="1" customHeight="1" x14ac:dyDescent="0.25"/>
    <row r="49140" ht="15" hidden="1" customHeight="1" x14ac:dyDescent="0.25"/>
    <row r="49141" ht="15" hidden="1" customHeight="1" x14ac:dyDescent="0.25"/>
    <row r="49142" ht="15" hidden="1" customHeight="1" x14ac:dyDescent="0.25"/>
    <row r="49143" ht="15" hidden="1" customHeight="1" x14ac:dyDescent="0.25"/>
    <row r="49144" ht="15" hidden="1" customHeight="1" x14ac:dyDescent="0.25"/>
    <row r="49145" ht="15" hidden="1" customHeight="1" x14ac:dyDescent="0.25"/>
    <row r="49146" ht="15" hidden="1" customHeight="1" x14ac:dyDescent="0.25"/>
    <row r="49147" ht="15" hidden="1" customHeight="1" x14ac:dyDescent="0.25"/>
    <row r="49148" ht="15" hidden="1" customHeight="1" x14ac:dyDescent="0.25"/>
    <row r="49149" ht="15" hidden="1" customHeight="1" x14ac:dyDescent="0.25"/>
    <row r="49150" ht="15" hidden="1" customHeight="1" x14ac:dyDescent="0.25"/>
    <row r="49151" ht="15" hidden="1" customHeight="1" x14ac:dyDescent="0.25"/>
    <row r="49152" ht="15" hidden="1" customHeight="1" x14ac:dyDescent="0.25"/>
    <row r="49153" ht="15" hidden="1" customHeight="1" x14ac:dyDescent="0.25"/>
    <row r="49154" ht="15" hidden="1" customHeight="1" x14ac:dyDescent="0.25"/>
    <row r="49155" ht="15" hidden="1" customHeight="1" x14ac:dyDescent="0.25"/>
    <row r="49156" ht="15" hidden="1" customHeight="1" x14ac:dyDescent="0.25"/>
    <row r="49157" ht="15" hidden="1" customHeight="1" x14ac:dyDescent="0.25"/>
    <row r="49158" ht="15" hidden="1" customHeight="1" x14ac:dyDescent="0.25"/>
    <row r="49159" ht="15" hidden="1" customHeight="1" x14ac:dyDescent="0.25"/>
    <row r="49160" ht="15" hidden="1" customHeight="1" x14ac:dyDescent="0.25"/>
    <row r="49161" ht="15" hidden="1" customHeight="1" x14ac:dyDescent="0.25"/>
    <row r="49162" ht="15" hidden="1" customHeight="1" x14ac:dyDescent="0.25"/>
    <row r="49163" ht="15" hidden="1" customHeight="1" x14ac:dyDescent="0.25"/>
    <row r="49164" ht="15" hidden="1" customHeight="1" x14ac:dyDescent="0.25"/>
    <row r="49165" ht="15" hidden="1" customHeight="1" x14ac:dyDescent="0.25"/>
    <row r="49166" ht="15" hidden="1" customHeight="1" x14ac:dyDescent="0.25"/>
    <row r="49167" ht="15" hidden="1" customHeight="1" x14ac:dyDescent="0.25"/>
    <row r="49168" ht="15" hidden="1" customHeight="1" x14ac:dyDescent="0.25"/>
    <row r="49169" ht="15" hidden="1" customHeight="1" x14ac:dyDescent="0.25"/>
    <row r="49170" ht="15" hidden="1" customHeight="1" x14ac:dyDescent="0.25"/>
    <row r="49171" ht="15" hidden="1" customHeight="1" x14ac:dyDescent="0.25"/>
    <row r="49172" ht="15" hidden="1" customHeight="1" x14ac:dyDescent="0.25"/>
    <row r="49173" ht="15" hidden="1" customHeight="1" x14ac:dyDescent="0.25"/>
    <row r="49174" ht="15" hidden="1" customHeight="1" x14ac:dyDescent="0.25"/>
    <row r="49175" ht="15" hidden="1" customHeight="1" x14ac:dyDescent="0.25"/>
    <row r="49176" ht="15" hidden="1" customHeight="1" x14ac:dyDescent="0.25"/>
    <row r="49177" ht="15" hidden="1" customHeight="1" x14ac:dyDescent="0.25"/>
    <row r="49178" ht="15" hidden="1" customHeight="1" x14ac:dyDescent="0.25"/>
    <row r="49179" ht="15" hidden="1" customHeight="1" x14ac:dyDescent="0.25"/>
    <row r="49180" ht="15" hidden="1" customHeight="1" x14ac:dyDescent="0.25"/>
    <row r="49181" ht="15" hidden="1" customHeight="1" x14ac:dyDescent="0.25"/>
    <row r="49182" ht="15" hidden="1" customHeight="1" x14ac:dyDescent="0.25"/>
    <row r="49183" ht="15" hidden="1" customHeight="1" x14ac:dyDescent="0.25"/>
    <row r="49184" ht="15" hidden="1" customHeight="1" x14ac:dyDescent="0.25"/>
    <row r="49185" ht="15" hidden="1" customHeight="1" x14ac:dyDescent="0.25"/>
    <row r="49186" ht="15" hidden="1" customHeight="1" x14ac:dyDescent="0.25"/>
    <row r="49187" ht="15" hidden="1" customHeight="1" x14ac:dyDescent="0.25"/>
    <row r="49188" ht="15" hidden="1" customHeight="1" x14ac:dyDescent="0.25"/>
    <row r="49189" ht="15" hidden="1" customHeight="1" x14ac:dyDescent="0.25"/>
    <row r="49190" ht="15" hidden="1" customHeight="1" x14ac:dyDescent="0.25"/>
    <row r="49191" ht="15" hidden="1" customHeight="1" x14ac:dyDescent="0.25"/>
    <row r="49192" ht="15" hidden="1" customHeight="1" x14ac:dyDescent="0.25"/>
    <row r="49193" ht="15" hidden="1" customHeight="1" x14ac:dyDescent="0.25"/>
    <row r="49194" ht="15" hidden="1" customHeight="1" x14ac:dyDescent="0.25"/>
    <row r="49195" ht="15" hidden="1" customHeight="1" x14ac:dyDescent="0.25"/>
    <row r="49196" ht="15" hidden="1" customHeight="1" x14ac:dyDescent="0.25"/>
    <row r="49197" ht="15" hidden="1" customHeight="1" x14ac:dyDescent="0.25"/>
    <row r="49198" ht="15" hidden="1" customHeight="1" x14ac:dyDescent="0.25"/>
    <row r="49199" ht="15" hidden="1" customHeight="1" x14ac:dyDescent="0.25"/>
    <row r="49200" ht="15" hidden="1" customHeight="1" x14ac:dyDescent="0.25"/>
    <row r="49201" ht="15" hidden="1" customHeight="1" x14ac:dyDescent="0.25"/>
    <row r="49202" ht="15" hidden="1" customHeight="1" x14ac:dyDescent="0.25"/>
    <row r="49203" ht="15" hidden="1" customHeight="1" x14ac:dyDescent="0.25"/>
    <row r="49204" ht="15" hidden="1" customHeight="1" x14ac:dyDescent="0.25"/>
    <row r="49205" ht="15" hidden="1" customHeight="1" x14ac:dyDescent="0.25"/>
    <row r="49206" ht="15" hidden="1" customHeight="1" x14ac:dyDescent="0.25"/>
    <row r="49207" ht="15" hidden="1" customHeight="1" x14ac:dyDescent="0.25"/>
    <row r="49208" ht="15" hidden="1" customHeight="1" x14ac:dyDescent="0.25"/>
    <row r="49209" ht="15" hidden="1" customHeight="1" x14ac:dyDescent="0.25"/>
    <row r="49210" ht="15" hidden="1" customHeight="1" x14ac:dyDescent="0.25"/>
    <row r="49211" ht="15" hidden="1" customHeight="1" x14ac:dyDescent="0.25"/>
    <row r="49212" ht="15" hidden="1" customHeight="1" x14ac:dyDescent="0.25"/>
    <row r="49213" ht="15" hidden="1" customHeight="1" x14ac:dyDescent="0.25"/>
    <row r="49214" ht="15" hidden="1" customHeight="1" x14ac:dyDescent="0.25"/>
    <row r="49215" ht="15" hidden="1" customHeight="1" x14ac:dyDescent="0.25"/>
    <row r="49216" ht="15" hidden="1" customHeight="1" x14ac:dyDescent="0.25"/>
    <row r="49217" ht="15" hidden="1" customHeight="1" x14ac:dyDescent="0.25"/>
    <row r="49218" ht="15" hidden="1" customHeight="1" x14ac:dyDescent="0.25"/>
    <row r="49219" ht="15" hidden="1" customHeight="1" x14ac:dyDescent="0.25"/>
    <row r="49220" ht="15" hidden="1" customHeight="1" x14ac:dyDescent="0.25"/>
    <row r="49221" ht="15" hidden="1" customHeight="1" x14ac:dyDescent="0.25"/>
    <row r="49222" ht="15" hidden="1" customHeight="1" x14ac:dyDescent="0.25"/>
    <row r="49223" ht="15" hidden="1" customHeight="1" x14ac:dyDescent="0.25"/>
    <row r="49224" ht="15" hidden="1" customHeight="1" x14ac:dyDescent="0.25"/>
    <row r="49225" ht="15" hidden="1" customHeight="1" x14ac:dyDescent="0.25"/>
    <row r="49226" ht="15" hidden="1" customHeight="1" x14ac:dyDescent="0.25"/>
    <row r="49227" ht="15" hidden="1" customHeight="1" x14ac:dyDescent="0.25"/>
    <row r="49228" ht="15" hidden="1" customHeight="1" x14ac:dyDescent="0.25"/>
    <row r="49229" ht="15" hidden="1" customHeight="1" x14ac:dyDescent="0.25"/>
    <row r="49230" ht="15" hidden="1" customHeight="1" x14ac:dyDescent="0.25"/>
    <row r="49231" ht="15" hidden="1" customHeight="1" x14ac:dyDescent="0.25"/>
    <row r="49232" ht="15" hidden="1" customHeight="1" x14ac:dyDescent="0.25"/>
    <row r="49233" ht="15" hidden="1" customHeight="1" x14ac:dyDescent="0.25"/>
    <row r="49234" ht="15" hidden="1" customHeight="1" x14ac:dyDescent="0.25"/>
    <row r="49235" ht="15" hidden="1" customHeight="1" x14ac:dyDescent="0.25"/>
    <row r="49236" ht="15" hidden="1" customHeight="1" x14ac:dyDescent="0.25"/>
    <row r="49237" ht="15" hidden="1" customHeight="1" x14ac:dyDescent="0.25"/>
    <row r="49238" ht="15" hidden="1" customHeight="1" x14ac:dyDescent="0.25"/>
    <row r="49239" ht="15" hidden="1" customHeight="1" x14ac:dyDescent="0.25"/>
    <row r="49240" ht="15" hidden="1" customHeight="1" x14ac:dyDescent="0.25"/>
    <row r="49241" ht="15" hidden="1" customHeight="1" x14ac:dyDescent="0.25"/>
    <row r="49242" ht="15" hidden="1" customHeight="1" x14ac:dyDescent="0.25"/>
    <row r="49243" ht="15" hidden="1" customHeight="1" x14ac:dyDescent="0.25"/>
    <row r="49244" ht="15" hidden="1" customHeight="1" x14ac:dyDescent="0.25"/>
    <row r="49245" ht="15" hidden="1" customHeight="1" x14ac:dyDescent="0.25"/>
    <row r="49246" ht="15" hidden="1" customHeight="1" x14ac:dyDescent="0.25"/>
    <row r="49247" ht="15" hidden="1" customHeight="1" x14ac:dyDescent="0.25"/>
    <row r="49248" ht="15" hidden="1" customHeight="1" x14ac:dyDescent="0.25"/>
    <row r="49249" ht="15" hidden="1" customHeight="1" x14ac:dyDescent="0.25"/>
    <row r="49250" ht="15" hidden="1" customHeight="1" x14ac:dyDescent="0.25"/>
    <row r="49251" ht="15" hidden="1" customHeight="1" x14ac:dyDescent="0.25"/>
    <row r="49252" ht="15" hidden="1" customHeight="1" x14ac:dyDescent="0.25"/>
    <row r="49253" ht="15" hidden="1" customHeight="1" x14ac:dyDescent="0.25"/>
    <row r="49254" ht="15" hidden="1" customHeight="1" x14ac:dyDescent="0.25"/>
    <row r="49255" ht="15" hidden="1" customHeight="1" x14ac:dyDescent="0.25"/>
    <row r="49256" ht="15" hidden="1" customHeight="1" x14ac:dyDescent="0.25"/>
    <row r="49257" ht="15" hidden="1" customHeight="1" x14ac:dyDescent="0.25"/>
    <row r="49258" ht="15" hidden="1" customHeight="1" x14ac:dyDescent="0.25"/>
    <row r="49259" ht="15" hidden="1" customHeight="1" x14ac:dyDescent="0.25"/>
    <row r="49260" ht="15" hidden="1" customHeight="1" x14ac:dyDescent="0.25"/>
    <row r="49261" ht="15" hidden="1" customHeight="1" x14ac:dyDescent="0.25"/>
    <row r="49262" ht="15" hidden="1" customHeight="1" x14ac:dyDescent="0.25"/>
    <row r="49263" ht="15" hidden="1" customHeight="1" x14ac:dyDescent="0.25"/>
    <row r="49264" ht="15" hidden="1" customHeight="1" x14ac:dyDescent="0.25"/>
    <row r="49265" ht="15" hidden="1" customHeight="1" x14ac:dyDescent="0.25"/>
    <row r="49266" ht="15" hidden="1" customHeight="1" x14ac:dyDescent="0.25"/>
    <row r="49267" ht="15" hidden="1" customHeight="1" x14ac:dyDescent="0.25"/>
    <row r="49268" ht="15" hidden="1" customHeight="1" x14ac:dyDescent="0.25"/>
    <row r="49269" ht="15" hidden="1" customHeight="1" x14ac:dyDescent="0.25"/>
    <row r="49270" ht="15" hidden="1" customHeight="1" x14ac:dyDescent="0.25"/>
    <row r="49271" ht="15" hidden="1" customHeight="1" x14ac:dyDescent="0.25"/>
    <row r="49272" ht="15" hidden="1" customHeight="1" x14ac:dyDescent="0.25"/>
    <row r="49273" ht="15" hidden="1" customHeight="1" x14ac:dyDescent="0.25"/>
    <row r="49274" ht="15" hidden="1" customHeight="1" x14ac:dyDescent="0.25"/>
    <row r="49275" ht="15" hidden="1" customHeight="1" x14ac:dyDescent="0.25"/>
    <row r="49276" ht="15" hidden="1" customHeight="1" x14ac:dyDescent="0.25"/>
    <row r="49277" ht="15" hidden="1" customHeight="1" x14ac:dyDescent="0.25"/>
    <row r="49278" ht="15" hidden="1" customHeight="1" x14ac:dyDescent="0.25"/>
    <row r="49279" ht="15" hidden="1" customHeight="1" x14ac:dyDescent="0.25"/>
    <row r="49280" ht="15" hidden="1" customHeight="1" x14ac:dyDescent="0.25"/>
    <row r="49281" ht="15" hidden="1" customHeight="1" x14ac:dyDescent="0.25"/>
    <row r="49282" ht="15" hidden="1" customHeight="1" x14ac:dyDescent="0.25"/>
    <row r="49283" ht="15" hidden="1" customHeight="1" x14ac:dyDescent="0.25"/>
    <row r="49284" ht="15" hidden="1" customHeight="1" x14ac:dyDescent="0.25"/>
    <row r="49285" ht="15" hidden="1" customHeight="1" x14ac:dyDescent="0.25"/>
    <row r="49286" ht="15" hidden="1" customHeight="1" x14ac:dyDescent="0.25"/>
    <row r="49287" ht="15" hidden="1" customHeight="1" x14ac:dyDescent="0.25"/>
    <row r="49288" ht="15" hidden="1" customHeight="1" x14ac:dyDescent="0.25"/>
    <row r="49289" ht="15" hidden="1" customHeight="1" x14ac:dyDescent="0.25"/>
    <row r="49290" ht="15" hidden="1" customHeight="1" x14ac:dyDescent="0.25"/>
    <row r="49291" ht="15" hidden="1" customHeight="1" x14ac:dyDescent="0.25"/>
    <row r="49292" ht="15" hidden="1" customHeight="1" x14ac:dyDescent="0.25"/>
    <row r="49293" ht="15" hidden="1" customHeight="1" x14ac:dyDescent="0.25"/>
    <row r="49294" ht="15" hidden="1" customHeight="1" x14ac:dyDescent="0.25"/>
    <row r="49295" ht="15" hidden="1" customHeight="1" x14ac:dyDescent="0.25"/>
    <row r="49296" ht="15" hidden="1" customHeight="1" x14ac:dyDescent="0.25"/>
    <row r="49297" ht="15" hidden="1" customHeight="1" x14ac:dyDescent="0.25"/>
    <row r="49298" ht="15" hidden="1" customHeight="1" x14ac:dyDescent="0.25"/>
    <row r="49299" ht="15" hidden="1" customHeight="1" x14ac:dyDescent="0.25"/>
    <row r="49300" ht="15" hidden="1" customHeight="1" x14ac:dyDescent="0.25"/>
    <row r="49301" ht="15" hidden="1" customHeight="1" x14ac:dyDescent="0.25"/>
    <row r="49302" ht="15" hidden="1" customHeight="1" x14ac:dyDescent="0.25"/>
    <row r="49303" ht="15" hidden="1" customHeight="1" x14ac:dyDescent="0.25"/>
    <row r="49304" ht="15" hidden="1" customHeight="1" x14ac:dyDescent="0.25"/>
    <row r="49305" ht="15" hidden="1" customHeight="1" x14ac:dyDescent="0.25"/>
    <row r="49306" ht="15" hidden="1" customHeight="1" x14ac:dyDescent="0.25"/>
    <row r="49307" ht="15" hidden="1" customHeight="1" x14ac:dyDescent="0.25"/>
    <row r="49308" ht="15" hidden="1" customHeight="1" x14ac:dyDescent="0.25"/>
    <row r="49309" ht="15" hidden="1" customHeight="1" x14ac:dyDescent="0.25"/>
    <row r="49310" ht="15" hidden="1" customHeight="1" x14ac:dyDescent="0.25"/>
    <row r="49311" ht="15" hidden="1" customHeight="1" x14ac:dyDescent="0.25"/>
    <row r="49312" ht="15" hidden="1" customHeight="1" x14ac:dyDescent="0.25"/>
    <row r="49313" ht="15" hidden="1" customHeight="1" x14ac:dyDescent="0.25"/>
    <row r="49314" ht="15" hidden="1" customHeight="1" x14ac:dyDescent="0.25"/>
    <row r="49315" ht="15" hidden="1" customHeight="1" x14ac:dyDescent="0.25"/>
    <row r="49316" ht="15" hidden="1" customHeight="1" x14ac:dyDescent="0.25"/>
    <row r="49317" ht="15" hidden="1" customHeight="1" x14ac:dyDescent="0.25"/>
    <row r="49318" ht="15" hidden="1" customHeight="1" x14ac:dyDescent="0.25"/>
    <row r="49319" ht="15" hidden="1" customHeight="1" x14ac:dyDescent="0.25"/>
    <row r="49320" ht="15" hidden="1" customHeight="1" x14ac:dyDescent="0.25"/>
    <row r="49321" ht="15" hidden="1" customHeight="1" x14ac:dyDescent="0.25"/>
    <row r="49322" ht="15" hidden="1" customHeight="1" x14ac:dyDescent="0.25"/>
    <row r="49323" ht="15" hidden="1" customHeight="1" x14ac:dyDescent="0.25"/>
    <row r="49324" ht="15" hidden="1" customHeight="1" x14ac:dyDescent="0.25"/>
    <row r="49325" ht="15" hidden="1" customHeight="1" x14ac:dyDescent="0.25"/>
    <row r="49326" ht="15" hidden="1" customHeight="1" x14ac:dyDescent="0.25"/>
    <row r="49327" ht="15" hidden="1" customHeight="1" x14ac:dyDescent="0.25"/>
    <row r="49328" ht="15" hidden="1" customHeight="1" x14ac:dyDescent="0.25"/>
    <row r="49329" ht="15" hidden="1" customHeight="1" x14ac:dyDescent="0.25"/>
    <row r="49330" ht="15" hidden="1" customHeight="1" x14ac:dyDescent="0.25"/>
    <row r="49331" ht="15" hidden="1" customHeight="1" x14ac:dyDescent="0.25"/>
    <row r="49332" ht="15" hidden="1" customHeight="1" x14ac:dyDescent="0.25"/>
    <row r="49333" ht="15" hidden="1" customHeight="1" x14ac:dyDescent="0.25"/>
    <row r="49334" ht="15" hidden="1" customHeight="1" x14ac:dyDescent="0.25"/>
    <row r="49335" ht="15" hidden="1" customHeight="1" x14ac:dyDescent="0.25"/>
    <row r="49336" ht="15" hidden="1" customHeight="1" x14ac:dyDescent="0.25"/>
    <row r="49337" ht="15" hidden="1" customHeight="1" x14ac:dyDescent="0.25"/>
    <row r="49338" ht="15" hidden="1" customHeight="1" x14ac:dyDescent="0.25"/>
    <row r="49339" ht="15" hidden="1" customHeight="1" x14ac:dyDescent="0.25"/>
    <row r="49340" ht="15" hidden="1" customHeight="1" x14ac:dyDescent="0.25"/>
    <row r="49341" ht="15" hidden="1" customHeight="1" x14ac:dyDescent="0.25"/>
    <row r="49342" ht="15" hidden="1" customHeight="1" x14ac:dyDescent="0.25"/>
    <row r="49343" ht="15" hidden="1" customHeight="1" x14ac:dyDescent="0.25"/>
    <row r="49344" ht="15" hidden="1" customHeight="1" x14ac:dyDescent="0.25"/>
    <row r="49345" ht="15" hidden="1" customHeight="1" x14ac:dyDescent="0.25"/>
    <row r="49346" ht="15" hidden="1" customHeight="1" x14ac:dyDescent="0.25"/>
    <row r="49347" ht="15" hidden="1" customHeight="1" x14ac:dyDescent="0.25"/>
    <row r="49348" ht="15" hidden="1" customHeight="1" x14ac:dyDescent="0.25"/>
    <row r="49349" ht="15" hidden="1" customHeight="1" x14ac:dyDescent="0.25"/>
    <row r="49350" ht="15" hidden="1" customHeight="1" x14ac:dyDescent="0.25"/>
    <row r="49351" ht="15" hidden="1" customHeight="1" x14ac:dyDescent="0.25"/>
    <row r="49352" ht="15" hidden="1" customHeight="1" x14ac:dyDescent="0.25"/>
    <row r="49353" ht="15" hidden="1" customHeight="1" x14ac:dyDescent="0.25"/>
    <row r="49354" ht="15" hidden="1" customHeight="1" x14ac:dyDescent="0.25"/>
    <row r="49355" ht="15" hidden="1" customHeight="1" x14ac:dyDescent="0.25"/>
    <row r="49356" ht="15" hidden="1" customHeight="1" x14ac:dyDescent="0.25"/>
    <row r="49357" ht="15" hidden="1" customHeight="1" x14ac:dyDescent="0.25"/>
    <row r="49358" ht="15" hidden="1" customHeight="1" x14ac:dyDescent="0.25"/>
    <row r="49359" ht="15" hidden="1" customHeight="1" x14ac:dyDescent="0.25"/>
    <row r="49360" ht="15" hidden="1" customHeight="1" x14ac:dyDescent="0.25"/>
    <row r="49361" ht="15" hidden="1" customHeight="1" x14ac:dyDescent="0.25"/>
    <row r="49362" ht="15" hidden="1" customHeight="1" x14ac:dyDescent="0.25"/>
    <row r="49363" ht="15" hidden="1" customHeight="1" x14ac:dyDescent="0.25"/>
    <row r="49364" ht="15" hidden="1" customHeight="1" x14ac:dyDescent="0.25"/>
    <row r="49365" ht="15" hidden="1" customHeight="1" x14ac:dyDescent="0.25"/>
    <row r="49366" ht="15" hidden="1" customHeight="1" x14ac:dyDescent="0.25"/>
    <row r="49367" ht="15" hidden="1" customHeight="1" x14ac:dyDescent="0.25"/>
    <row r="49368" ht="15" hidden="1" customHeight="1" x14ac:dyDescent="0.25"/>
    <row r="49369" ht="15" hidden="1" customHeight="1" x14ac:dyDescent="0.25"/>
    <row r="49370" ht="15" hidden="1" customHeight="1" x14ac:dyDescent="0.25"/>
    <row r="49371" ht="15" hidden="1" customHeight="1" x14ac:dyDescent="0.25"/>
    <row r="49372" ht="15" hidden="1" customHeight="1" x14ac:dyDescent="0.25"/>
    <row r="49373" ht="15" hidden="1" customHeight="1" x14ac:dyDescent="0.25"/>
    <row r="49374" ht="15" hidden="1" customHeight="1" x14ac:dyDescent="0.25"/>
    <row r="49375" ht="15" hidden="1" customHeight="1" x14ac:dyDescent="0.25"/>
    <row r="49376" ht="15" hidden="1" customHeight="1" x14ac:dyDescent="0.25"/>
    <row r="49377" ht="15" hidden="1" customHeight="1" x14ac:dyDescent="0.25"/>
    <row r="49378" ht="15" hidden="1" customHeight="1" x14ac:dyDescent="0.25"/>
    <row r="49379" ht="15" hidden="1" customHeight="1" x14ac:dyDescent="0.25"/>
    <row r="49380" ht="15" hidden="1" customHeight="1" x14ac:dyDescent="0.25"/>
    <row r="49381" ht="15" hidden="1" customHeight="1" x14ac:dyDescent="0.25"/>
    <row r="49382" ht="15" hidden="1" customHeight="1" x14ac:dyDescent="0.25"/>
    <row r="49383" ht="15" hidden="1" customHeight="1" x14ac:dyDescent="0.25"/>
    <row r="49384" ht="15" hidden="1" customHeight="1" x14ac:dyDescent="0.25"/>
    <row r="49385" ht="15" hidden="1" customHeight="1" x14ac:dyDescent="0.25"/>
    <row r="49386" ht="15" hidden="1" customHeight="1" x14ac:dyDescent="0.25"/>
    <row r="49387" ht="15" hidden="1" customHeight="1" x14ac:dyDescent="0.25"/>
    <row r="49388" ht="15" hidden="1" customHeight="1" x14ac:dyDescent="0.25"/>
    <row r="49389" ht="15" hidden="1" customHeight="1" x14ac:dyDescent="0.25"/>
    <row r="49390" ht="15" hidden="1" customHeight="1" x14ac:dyDescent="0.25"/>
    <row r="49391" ht="15" hidden="1" customHeight="1" x14ac:dyDescent="0.25"/>
    <row r="49392" ht="15" hidden="1" customHeight="1" x14ac:dyDescent="0.25"/>
    <row r="49393" ht="15" hidden="1" customHeight="1" x14ac:dyDescent="0.25"/>
    <row r="49394" ht="15" hidden="1" customHeight="1" x14ac:dyDescent="0.25"/>
    <row r="49395" ht="15" hidden="1" customHeight="1" x14ac:dyDescent="0.25"/>
    <row r="49396" ht="15" hidden="1" customHeight="1" x14ac:dyDescent="0.25"/>
    <row r="49397" ht="15" hidden="1" customHeight="1" x14ac:dyDescent="0.25"/>
    <row r="49398" ht="15" hidden="1" customHeight="1" x14ac:dyDescent="0.25"/>
    <row r="49399" ht="15" hidden="1" customHeight="1" x14ac:dyDescent="0.25"/>
    <row r="49400" ht="15" hidden="1" customHeight="1" x14ac:dyDescent="0.25"/>
    <row r="49401" ht="15" hidden="1" customHeight="1" x14ac:dyDescent="0.25"/>
    <row r="49402" ht="15" hidden="1" customHeight="1" x14ac:dyDescent="0.25"/>
    <row r="49403" ht="15" hidden="1" customHeight="1" x14ac:dyDescent="0.25"/>
    <row r="49404" ht="15" hidden="1" customHeight="1" x14ac:dyDescent="0.25"/>
    <row r="49405" ht="15" hidden="1" customHeight="1" x14ac:dyDescent="0.25"/>
    <row r="49406" ht="15" hidden="1" customHeight="1" x14ac:dyDescent="0.25"/>
    <row r="49407" ht="15" hidden="1" customHeight="1" x14ac:dyDescent="0.25"/>
    <row r="49408" ht="15" hidden="1" customHeight="1" x14ac:dyDescent="0.25"/>
    <row r="49409" ht="15" hidden="1" customHeight="1" x14ac:dyDescent="0.25"/>
    <row r="49410" ht="15" hidden="1" customHeight="1" x14ac:dyDescent="0.25"/>
    <row r="49411" ht="15" hidden="1" customHeight="1" x14ac:dyDescent="0.25"/>
    <row r="49412" ht="15" hidden="1" customHeight="1" x14ac:dyDescent="0.25"/>
    <row r="49413" ht="15" hidden="1" customHeight="1" x14ac:dyDescent="0.25"/>
    <row r="49414" ht="15" hidden="1" customHeight="1" x14ac:dyDescent="0.25"/>
    <row r="49415" ht="15" hidden="1" customHeight="1" x14ac:dyDescent="0.25"/>
    <row r="49416" ht="15" hidden="1" customHeight="1" x14ac:dyDescent="0.25"/>
    <row r="49417" ht="15" hidden="1" customHeight="1" x14ac:dyDescent="0.25"/>
    <row r="49418" ht="15" hidden="1" customHeight="1" x14ac:dyDescent="0.25"/>
    <row r="49419" ht="15" hidden="1" customHeight="1" x14ac:dyDescent="0.25"/>
    <row r="49420" ht="15" hidden="1" customHeight="1" x14ac:dyDescent="0.25"/>
    <row r="49421" ht="15" hidden="1" customHeight="1" x14ac:dyDescent="0.25"/>
    <row r="49422" ht="15" hidden="1" customHeight="1" x14ac:dyDescent="0.25"/>
    <row r="49423" ht="15" hidden="1" customHeight="1" x14ac:dyDescent="0.25"/>
    <row r="49424" ht="15" hidden="1" customHeight="1" x14ac:dyDescent="0.25"/>
    <row r="49425" ht="15" hidden="1" customHeight="1" x14ac:dyDescent="0.25"/>
    <row r="49426" ht="15" hidden="1" customHeight="1" x14ac:dyDescent="0.25"/>
    <row r="49427" ht="15" hidden="1" customHeight="1" x14ac:dyDescent="0.25"/>
    <row r="49428" ht="15" hidden="1" customHeight="1" x14ac:dyDescent="0.25"/>
    <row r="49429" ht="15" hidden="1" customHeight="1" x14ac:dyDescent="0.25"/>
    <row r="49430" ht="15" hidden="1" customHeight="1" x14ac:dyDescent="0.25"/>
    <row r="49431" ht="15" hidden="1" customHeight="1" x14ac:dyDescent="0.25"/>
    <row r="49432" ht="15" hidden="1" customHeight="1" x14ac:dyDescent="0.25"/>
    <row r="49433" ht="15" hidden="1" customHeight="1" x14ac:dyDescent="0.25"/>
    <row r="49434" ht="15" hidden="1" customHeight="1" x14ac:dyDescent="0.25"/>
    <row r="49435" ht="15" hidden="1" customHeight="1" x14ac:dyDescent="0.25"/>
    <row r="49436" ht="15" hidden="1" customHeight="1" x14ac:dyDescent="0.25"/>
    <row r="49437" ht="15" hidden="1" customHeight="1" x14ac:dyDescent="0.25"/>
    <row r="49438" ht="15" hidden="1" customHeight="1" x14ac:dyDescent="0.25"/>
    <row r="49439" ht="15" hidden="1" customHeight="1" x14ac:dyDescent="0.25"/>
    <row r="49440" ht="15" hidden="1" customHeight="1" x14ac:dyDescent="0.25"/>
    <row r="49441" ht="15" hidden="1" customHeight="1" x14ac:dyDescent="0.25"/>
    <row r="49442" ht="15" hidden="1" customHeight="1" x14ac:dyDescent="0.25"/>
    <row r="49443" ht="15" hidden="1" customHeight="1" x14ac:dyDescent="0.25"/>
    <row r="49444" ht="15" hidden="1" customHeight="1" x14ac:dyDescent="0.25"/>
    <row r="49445" ht="15" hidden="1" customHeight="1" x14ac:dyDescent="0.25"/>
    <row r="49446" ht="15" hidden="1" customHeight="1" x14ac:dyDescent="0.25"/>
    <row r="49447" ht="15" hidden="1" customHeight="1" x14ac:dyDescent="0.25"/>
    <row r="49448" ht="15" hidden="1" customHeight="1" x14ac:dyDescent="0.25"/>
    <row r="49449" ht="15" hidden="1" customHeight="1" x14ac:dyDescent="0.25"/>
    <row r="49450" ht="15" hidden="1" customHeight="1" x14ac:dyDescent="0.25"/>
    <row r="49451" ht="15" hidden="1" customHeight="1" x14ac:dyDescent="0.25"/>
    <row r="49452" ht="15" hidden="1" customHeight="1" x14ac:dyDescent="0.25"/>
    <row r="49453" ht="15" hidden="1" customHeight="1" x14ac:dyDescent="0.25"/>
    <row r="49454" ht="15" hidden="1" customHeight="1" x14ac:dyDescent="0.25"/>
    <row r="49455" ht="15" hidden="1" customHeight="1" x14ac:dyDescent="0.25"/>
    <row r="49456" ht="15" hidden="1" customHeight="1" x14ac:dyDescent="0.25"/>
    <row r="49457" ht="15" hidden="1" customHeight="1" x14ac:dyDescent="0.25"/>
    <row r="49458" ht="15" hidden="1" customHeight="1" x14ac:dyDescent="0.25"/>
    <row r="49459" ht="15" hidden="1" customHeight="1" x14ac:dyDescent="0.25"/>
    <row r="49460" ht="15" hidden="1" customHeight="1" x14ac:dyDescent="0.25"/>
    <row r="49461" ht="15" hidden="1" customHeight="1" x14ac:dyDescent="0.25"/>
    <row r="49462" ht="15" hidden="1" customHeight="1" x14ac:dyDescent="0.25"/>
    <row r="49463" ht="15" hidden="1" customHeight="1" x14ac:dyDescent="0.25"/>
    <row r="49464" ht="15" hidden="1" customHeight="1" x14ac:dyDescent="0.25"/>
    <row r="49465" ht="15" hidden="1" customHeight="1" x14ac:dyDescent="0.25"/>
    <row r="49466" ht="15" hidden="1" customHeight="1" x14ac:dyDescent="0.25"/>
    <row r="49467" ht="15" hidden="1" customHeight="1" x14ac:dyDescent="0.25"/>
    <row r="49468" ht="15" hidden="1" customHeight="1" x14ac:dyDescent="0.25"/>
    <row r="49469" ht="15" hidden="1" customHeight="1" x14ac:dyDescent="0.25"/>
    <row r="49470" ht="15" hidden="1" customHeight="1" x14ac:dyDescent="0.25"/>
    <row r="49471" ht="15" hidden="1" customHeight="1" x14ac:dyDescent="0.25"/>
    <row r="49472" ht="15" hidden="1" customHeight="1" x14ac:dyDescent="0.25"/>
    <row r="49473" ht="15" hidden="1" customHeight="1" x14ac:dyDescent="0.25"/>
    <row r="49474" ht="15" hidden="1" customHeight="1" x14ac:dyDescent="0.25"/>
    <row r="49475" ht="15" hidden="1" customHeight="1" x14ac:dyDescent="0.25"/>
    <row r="49476" ht="15" hidden="1" customHeight="1" x14ac:dyDescent="0.25"/>
    <row r="49477" ht="15" hidden="1" customHeight="1" x14ac:dyDescent="0.25"/>
    <row r="49478" ht="15" hidden="1" customHeight="1" x14ac:dyDescent="0.25"/>
    <row r="49479" ht="15" hidden="1" customHeight="1" x14ac:dyDescent="0.25"/>
    <row r="49480" ht="15" hidden="1" customHeight="1" x14ac:dyDescent="0.25"/>
    <row r="49481" ht="15" hidden="1" customHeight="1" x14ac:dyDescent="0.25"/>
    <row r="49482" ht="15" hidden="1" customHeight="1" x14ac:dyDescent="0.25"/>
    <row r="49483" ht="15" hidden="1" customHeight="1" x14ac:dyDescent="0.25"/>
    <row r="49484" ht="15" hidden="1" customHeight="1" x14ac:dyDescent="0.25"/>
    <row r="49485" ht="15" hidden="1" customHeight="1" x14ac:dyDescent="0.25"/>
    <row r="49486" ht="15" hidden="1" customHeight="1" x14ac:dyDescent="0.25"/>
    <row r="49487" ht="15" hidden="1" customHeight="1" x14ac:dyDescent="0.25"/>
    <row r="49488" ht="15" hidden="1" customHeight="1" x14ac:dyDescent="0.25"/>
    <row r="49489" ht="15" hidden="1" customHeight="1" x14ac:dyDescent="0.25"/>
    <row r="49490" ht="15" hidden="1" customHeight="1" x14ac:dyDescent="0.25"/>
    <row r="49491" ht="15" hidden="1" customHeight="1" x14ac:dyDescent="0.25"/>
    <row r="49492" ht="15" hidden="1" customHeight="1" x14ac:dyDescent="0.25"/>
    <row r="49493" ht="15" hidden="1" customHeight="1" x14ac:dyDescent="0.25"/>
    <row r="49494" ht="15" hidden="1" customHeight="1" x14ac:dyDescent="0.25"/>
    <row r="49495" ht="15" hidden="1" customHeight="1" x14ac:dyDescent="0.25"/>
    <row r="49496" ht="15" hidden="1" customHeight="1" x14ac:dyDescent="0.25"/>
    <row r="49497" ht="15" hidden="1" customHeight="1" x14ac:dyDescent="0.25"/>
    <row r="49498" ht="15" hidden="1" customHeight="1" x14ac:dyDescent="0.25"/>
    <row r="49499" ht="15" hidden="1" customHeight="1" x14ac:dyDescent="0.25"/>
    <row r="49500" ht="15" hidden="1" customHeight="1" x14ac:dyDescent="0.25"/>
    <row r="49501" ht="15" hidden="1" customHeight="1" x14ac:dyDescent="0.25"/>
    <row r="49502" ht="15" hidden="1" customHeight="1" x14ac:dyDescent="0.25"/>
    <row r="49503" ht="15" hidden="1" customHeight="1" x14ac:dyDescent="0.25"/>
    <row r="49504" ht="15" hidden="1" customHeight="1" x14ac:dyDescent="0.25"/>
    <row r="49505" ht="15" hidden="1" customHeight="1" x14ac:dyDescent="0.25"/>
    <row r="49506" ht="15" hidden="1" customHeight="1" x14ac:dyDescent="0.25"/>
    <row r="49507" ht="15" hidden="1" customHeight="1" x14ac:dyDescent="0.25"/>
    <row r="49508" ht="15" hidden="1" customHeight="1" x14ac:dyDescent="0.25"/>
    <row r="49509" ht="15" hidden="1" customHeight="1" x14ac:dyDescent="0.25"/>
    <row r="49510" ht="15" hidden="1" customHeight="1" x14ac:dyDescent="0.25"/>
    <row r="49511" ht="15" hidden="1" customHeight="1" x14ac:dyDescent="0.25"/>
    <row r="49512" ht="15" hidden="1" customHeight="1" x14ac:dyDescent="0.25"/>
    <row r="49513" ht="15" hidden="1" customHeight="1" x14ac:dyDescent="0.25"/>
    <row r="49514" ht="15" hidden="1" customHeight="1" x14ac:dyDescent="0.25"/>
    <row r="49515" ht="15" hidden="1" customHeight="1" x14ac:dyDescent="0.25"/>
    <row r="49516" ht="15" hidden="1" customHeight="1" x14ac:dyDescent="0.25"/>
    <row r="49517" ht="15" hidden="1" customHeight="1" x14ac:dyDescent="0.25"/>
    <row r="49518" ht="15" hidden="1" customHeight="1" x14ac:dyDescent="0.25"/>
    <row r="49519" ht="15" hidden="1" customHeight="1" x14ac:dyDescent="0.25"/>
    <row r="49520" ht="15" hidden="1" customHeight="1" x14ac:dyDescent="0.25"/>
    <row r="49521" ht="15" hidden="1" customHeight="1" x14ac:dyDescent="0.25"/>
    <row r="49522" ht="15" hidden="1" customHeight="1" x14ac:dyDescent="0.25"/>
    <row r="49523" ht="15" hidden="1" customHeight="1" x14ac:dyDescent="0.25"/>
    <row r="49524" ht="15" hidden="1" customHeight="1" x14ac:dyDescent="0.25"/>
    <row r="49525" ht="15" hidden="1" customHeight="1" x14ac:dyDescent="0.25"/>
    <row r="49526" ht="15" hidden="1" customHeight="1" x14ac:dyDescent="0.25"/>
    <row r="49527" ht="15" hidden="1" customHeight="1" x14ac:dyDescent="0.25"/>
    <row r="49528" ht="15" hidden="1" customHeight="1" x14ac:dyDescent="0.25"/>
    <row r="49529" ht="15" hidden="1" customHeight="1" x14ac:dyDescent="0.25"/>
    <row r="49530" ht="15" hidden="1" customHeight="1" x14ac:dyDescent="0.25"/>
    <row r="49531" ht="15" hidden="1" customHeight="1" x14ac:dyDescent="0.25"/>
    <row r="49532" ht="15" hidden="1" customHeight="1" x14ac:dyDescent="0.25"/>
    <row r="49533" ht="15" hidden="1" customHeight="1" x14ac:dyDescent="0.25"/>
    <row r="49534" ht="15" hidden="1" customHeight="1" x14ac:dyDescent="0.25"/>
    <row r="49535" ht="15" hidden="1" customHeight="1" x14ac:dyDescent="0.25"/>
    <row r="49536" ht="15" hidden="1" customHeight="1" x14ac:dyDescent="0.25"/>
    <row r="49537" ht="15" hidden="1" customHeight="1" x14ac:dyDescent="0.25"/>
    <row r="49538" ht="15" hidden="1" customHeight="1" x14ac:dyDescent="0.25"/>
    <row r="49539" ht="15" hidden="1" customHeight="1" x14ac:dyDescent="0.25"/>
    <row r="49540" ht="15" hidden="1" customHeight="1" x14ac:dyDescent="0.25"/>
    <row r="49541" ht="15" hidden="1" customHeight="1" x14ac:dyDescent="0.25"/>
    <row r="49542" ht="15" hidden="1" customHeight="1" x14ac:dyDescent="0.25"/>
    <row r="49543" ht="15" hidden="1" customHeight="1" x14ac:dyDescent="0.25"/>
    <row r="49544" ht="15" hidden="1" customHeight="1" x14ac:dyDescent="0.25"/>
    <row r="49545" ht="15" hidden="1" customHeight="1" x14ac:dyDescent="0.25"/>
    <row r="49546" ht="15" hidden="1" customHeight="1" x14ac:dyDescent="0.25"/>
    <row r="49547" ht="15" hidden="1" customHeight="1" x14ac:dyDescent="0.25"/>
    <row r="49548" ht="15" hidden="1" customHeight="1" x14ac:dyDescent="0.25"/>
    <row r="49549" ht="15" hidden="1" customHeight="1" x14ac:dyDescent="0.25"/>
    <row r="49550" ht="15" hidden="1" customHeight="1" x14ac:dyDescent="0.25"/>
    <row r="49551" ht="15" hidden="1" customHeight="1" x14ac:dyDescent="0.25"/>
    <row r="49552" ht="15" hidden="1" customHeight="1" x14ac:dyDescent="0.25"/>
    <row r="49553" ht="15" hidden="1" customHeight="1" x14ac:dyDescent="0.25"/>
    <row r="49554" ht="15" hidden="1" customHeight="1" x14ac:dyDescent="0.25"/>
    <row r="49555" ht="15" hidden="1" customHeight="1" x14ac:dyDescent="0.25"/>
    <row r="49556" ht="15" hidden="1" customHeight="1" x14ac:dyDescent="0.25"/>
    <row r="49557" ht="15" hidden="1" customHeight="1" x14ac:dyDescent="0.25"/>
    <row r="49558" ht="15" hidden="1" customHeight="1" x14ac:dyDescent="0.25"/>
    <row r="49559" ht="15" hidden="1" customHeight="1" x14ac:dyDescent="0.25"/>
    <row r="49560" ht="15" hidden="1" customHeight="1" x14ac:dyDescent="0.25"/>
    <row r="49561" ht="15" hidden="1" customHeight="1" x14ac:dyDescent="0.25"/>
    <row r="49562" ht="15" hidden="1" customHeight="1" x14ac:dyDescent="0.25"/>
    <row r="49563" ht="15" hidden="1" customHeight="1" x14ac:dyDescent="0.25"/>
    <row r="49564" ht="15" hidden="1" customHeight="1" x14ac:dyDescent="0.25"/>
    <row r="49565" ht="15" hidden="1" customHeight="1" x14ac:dyDescent="0.25"/>
    <row r="49566" ht="15" hidden="1" customHeight="1" x14ac:dyDescent="0.25"/>
    <row r="49567" ht="15" hidden="1" customHeight="1" x14ac:dyDescent="0.25"/>
    <row r="49568" ht="15" hidden="1" customHeight="1" x14ac:dyDescent="0.25"/>
    <row r="49569" ht="15" hidden="1" customHeight="1" x14ac:dyDescent="0.25"/>
    <row r="49570" ht="15" hidden="1" customHeight="1" x14ac:dyDescent="0.25"/>
    <row r="49571" ht="15" hidden="1" customHeight="1" x14ac:dyDescent="0.25"/>
    <row r="49572" ht="15" hidden="1" customHeight="1" x14ac:dyDescent="0.25"/>
    <row r="49573" ht="15" hidden="1" customHeight="1" x14ac:dyDescent="0.25"/>
    <row r="49574" ht="15" hidden="1" customHeight="1" x14ac:dyDescent="0.25"/>
    <row r="49575" ht="15" hidden="1" customHeight="1" x14ac:dyDescent="0.25"/>
    <row r="49576" ht="15" hidden="1" customHeight="1" x14ac:dyDescent="0.25"/>
    <row r="49577" ht="15" hidden="1" customHeight="1" x14ac:dyDescent="0.25"/>
    <row r="49578" ht="15" hidden="1" customHeight="1" x14ac:dyDescent="0.25"/>
    <row r="49579" ht="15" hidden="1" customHeight="1" x14ac:dyDescent="0.25"/>
    <row r="49580" ht="15" hidden="1" customHeight="1" x14ac:dyDescent="0.25"/>
    <row r="49581" ht="15" hidden="1" customHeight="1" x14ac:dyDescent="0.25"/>
    <row r="49582" ht="15" hidden="1" customHeight="1" x14ac:dyDescent="0.25"/>
    <row r="49583" ht="15" hidden="1" customHeight="1" x14ac:dyDescent="0.25"/>
    <row r="49584" ht="15" hidden="1" customHeight="1" x14ac:dyDescent="0.25"/>
    <row r="49585" ht="15" hidden="1" customHeight="1" x14ac:dyDescent="0.25"/>
    <row r="49586" ht="15" hidden="1" customHeight="1" x14ac:dyDescent="0.25"/>
    <row r="49587" ht="15" hidden="1" customHeight="1" x14ac:dyDescent="0.25"/>
    <row r="49588" ht="15" hidden="1" customHeight="1" x14ac:dyDescent="0.25"/>
    <row r="49589" ht="15" hidden="1" customHeight="1" x14ac:dyDescent="0.25"/>
    <row r="49590" ht="15" hidden="1" customHeight="1" x14ac:dyDescent="0.25"/>
    <row r="49591" ht="15" hidden="1" customHeight="1" x14ac:dyDescent="0.25"/>
    <row r="49592" ht="15" hidden="1" customHeight="1" x14ac:dyDescent="0.25"/>
    <row r="49593" ht="15" hidden="1" customHeight="1" x14ac:dyDescent="0.25"/>
    <row r="49594" ht="15" hidden="1" customHeight="1" x14ac:dyDescent="0.25"/>
    <row r="49595" ht="15" hidden="1" customHeight="1" x14ac:dyDescent="0.25"/>
    <row r="49596" ht="15" hidden="1" customHeight="1" x14ac:dyDescent="0.25"/>
    <row r="49597" ht="15" hidden="1" customHeight="1" x14ac:dyDescent="0.25"/>
    <row r="49598" ht="15" hidden="1" customHeight="1" x14ac:dyDescent="0.25"/>
    <row r="49599" ht="15" hidden="1" customHeight="1" x14ac:dyDescent="0.25"/>
    <row r="49600" ht="15" hidden="1" customHeight="1" x14ac:dyDescent="0.25"/>
    <row r="49601" ht="15" hidden="1" customHeight="1" x14ac:dyDescent="0.25"/>
    <row r="49602" ht="15" hidden="1" customHeight="1" x14ac:dyDescent="0.25"/>
    <row r="49603" ht="15" hidden="1" customHeight="1" x14ac:dyDescent="0.25"/>
    <row r="49604" ht="15" hidden="1" customHeight="1" x14ac:dyDescent="0.25"/>
    <row r="49605" ht="15" hidden="1" customHeight="1" x14ac:dyDescent="0.25"/>
    <row r="49606" ht="15" hidden="1" customHeight="1" x14ac:dyDescent="0.25"/>
    <row r="49607" ht="15" hidden="1" customHeight="1" x14ac:dyDescent="0.25"/>
    <row r="49608" ht="15" hidden="1" customHeight="1" x14ac:dyDescent="0.25"/>
    <row r="49609" ht="15" hidden="1" customHeight="1" x14ac:dyDescent="0.25"/>
    <row r="49610" ht="15" hidden="1" customHeight="1" x14ac:dyDescent="0.25"/>
    <row r="49611" ht="15" hidden="1" customHeight="1" x14ac:dyDescent="0.25"/>
    <row r="49612" ht="15" hidden="1" customHeight="1" x14ac:dyDescent="0.25"/>
    <row r="49613" ht="15" hidden="1" customHeight="1" x14ac:dyDescent="0.25"/>
    <row r="49614" ht="15" hidden="1" customHeight="1" x14ac:dyDescent="0.25"/>
    <row r="49615" ht="15" hidden="1" customHeight="1" x14ac:dyDescent="0.25"/>
    <row r="49616" ht="15" hidden="1" customHeight="1" x14ac:dyDescent="0.25"/>
    <row r="49617" ht="15" hidden="1" customHeight="1" x14ac:dyDescent="0.25"/>
    <row r="49618" ht="15" hidden="1" customHeight="1" x14ac:dyDescent="0.25"/>
    <row r="49619" ht="15" hidden="1" customHeight="1" x14ac:dyDescent="0.25"/>
    <row r="49620" ht="15" hidden="1" customHeight="1" x14ac:dyDescent="0.25"/>
    <row r="49621" ht="15" hidden="1" customHeight="1" x14ac:dyDescent="0.25"/>
    <row r="49622" ht="15" hidden="1" customHeight="1" x14ac:dyDescent="0.25"/>
    <row r="49623" ht="15" hidden="1" customHeight="1" x14ac:dyDescent="0.25"/>
    <row r="49624" ht="15" hidden="1" customHeight="1" x14ac:dyDescent="0.25"/>
    <row r="49625" ht="15" hidden="1" customHeight="1" x14ac:dyDescent="0.25"/>
    <row r="49626" ht="15" hidden="1" customHeight="1" x14ac:dyDescent="0.25"/>
    <row r="49627" ht="15" hidden="1" customHeight="1" x14ac:dyDescent="0.25"/>
    <row r="49628" ht="15" hidden="1" customHeight="1" x14ac:dyDescent="0.25"/>
    <row r="49629" ht="15" hidden="1" customHeight="1" x14ac:dyDescent="0.25"/>
    <row r="49630" ht="15" hidden="1" customHeight="1" x14ac:dyDescent="0.25"/>
    <row r="49631" ht="15" hidden="1" customHeight="1" x14ac:dyDescent="0.25"/>
    <row r="49632" ht="15" hidden="1" customHeight="1" x14ac:dyDescent="0.25"/>
    <row r="49633" ht="15" hidden="1" customHeight="1" x14ac:dyDescent="0.25"/>
    <row r="49634" ht="15" hidden="1" customHeight="1" x14ac:dyDescent="0.25"/>
    <row r="49635" ht="15" hidden="1" customHeight="1" x14ac:dyDescent="0.25"/>
    <row r="49636" ht="15" hidden="1" customHeight="1" x14ac:dyDescent="0.25"/>
    <row r="49637" ht="15" hidden="1" customHeight="1" x14ac:dyDescent="0.25"/>
    <row r="49638" ht="15" hidden="1" customHeight="1" x14ac:dyDescent="0.25"/>
    <row r="49639" ht="15" hidden="1" customHeight="1" x14ac:dyDescent="0.25"/>
    <row r="49640" ht="15" hidden="1" customHeight="1" x14ac:dyDescent="0.25"/>
    <row r="49641" ht="15" hidden="1" customHeight="1" x14ac:dyDescent="0.25"/>
    <row r="49642" ht="15" hidden="1" customHeight="1" x14ac:dyDescent="0.25"/>
    <row r="49643" ht="15" hidden="1" customHeight="1" x14ac:dyDescent="0.25"/>
    <row r="49644" ht="15" hidden="1" customHeight="1" x14ac:dyDescent="0.25"/>
    <row r="49645" ht="15" hidden="1" customHeight="1" x14ac:dyDescent="0.25"/>
    <row r="49646" ht="15" hidden="1" customHeight="1" x14ac:dyDescent="0.25"/>
    <row r="49647" ht="15" hidden="1" customHeight="1" x14ac:dyDescent="0.25"/>
    <row r="49648" ht="15" hidden="1" customHeight="1" x14ac:dyDescent="0.25"/>
    <row r="49649" ht="15" hidden="1" customHeight="1" x14ac:dyDescent="0.25"/>
    <row r="49650" ht="15" hidden="1" customHeight="1" x14ac:dyDescent="0.25"/>
    <row r="49651" ht="15" hidden="1" customHeight="1" x14ac:dyDescent="0.25"/>
    <row r="49652" ht="15" hidden="1" customHeight="1" x14ac:dyDescent="0.25"/>
    <row r="49653" ht="15" hidden="1" customHeight="1" x14ac:dyDescent="0.25"/>
    <row r="49654" ht="15" hidden="1" customHeight="1" x14ac:dyDescent="0.25"/>
    <row r="49655" ht="15" hidden="1" customHeight="1" x14ac:dyDescent="0.25"/>
    <row r="49656" ht="15" hidden="1" customHeight="1" x14ac:dyDescent="0.25"/>
    <row r="49657" ht="15" hidden="1" customHeight="1" x14ac:dyDescent="0.25"/>
    <row r="49658" ht="15" hidden="1" customHeight="1" x14ac:dyDescent="0.25"/>
    <row r="49659" ht="15" hidden="1" customHeight="1" x14ac:dyDescent="0.25"/>
    <row r="49660" ht="15" hidden="1" customHeight="1" x14ac:dyDescent="0.25"/>
    <row r="49661" ht="15" hidden="1" customHeight="1" x14ac:dyDescent="0.25"/>
    <row r="49662" ht="15" hidden="1" customHeight="1" x14ac:dyDescent="0.25"/>
    <row r="49663" ht="15" hidden="1" customHeight="1" x14ac:dyDescent="0.25"/>
    <row r="49664" ht="15" hidden="1" customHeight="1" x14ac:dyDescent="0.25"/>
    <row r="49665" ht="15" hidden="1" customHeight="1" x14ac:dyDescent="0.25"/>
    <row r="49666" ht="15" hidden="1" customHeight="1" x14ac:dyDescent="0.25"/>
    <row r="49667" ht="15" hidden="1" customHeight="1" x14ac:dyDescent="0.25"/>
    <row r="49668" ht="15" hidden="1" customHeight="1" x14ac:dyDescent="0.25"/>
    <row r="49669" ht="15" hidden="1" customHeight="1" x14ac:dyDescent="0.25"/>
    <row r="49670" ht="15" hidden="1" customHeight="1" x14ac:dyDescent="0.25"/>
    <row r="49671" ht="15" hidden="1" customHeight="1" x14ac:dyDescent="0.25"/>
    <row r="49672" ht="15" hidden="1" customHeight="1" x14ac:dyDescent="0.25"/>
    <row r="49673" ht="15" hidden="1" customHeight="1" x14ac:dyDescent="0.25"/>
    <row r="49674" ht="15" hidden="1" customHeight="1" x14ac:dyDescent="0.25"/>
    <row r="49675" ht="15" hidden="1" customHeight="1" x14ac:dyDescent="0.25"/>
    <row r="49676" ht="15" hidden="1" customHeight="1" x14ac:dyDescent="0.25"/>
    <row r="49677" ht="15" hidden="1" customHeight="1" x14ac:dyDescent="0.25"/>
    <row r="49678" ht="15" hidden="1" customHeight="1" x14ac:dyDescent="0.25"/>
    <row r="49679" ht="15" hidden="1" customHeight="1" x14ac:dyDescent="0.25"/>
    <row r="49680" ht="15" hidden="1" customHeight="1" x14ac:dyDescent="0.25"/>
    <row r="49681" ht="15" hidden="1" customHeight="1" x14ac:dyDescent="0.25"/>
    <row r="49682" ht="15" hidden="1" customHeight="1" x14ac:dyDescent="0.25"/>
    <row r="49683" ht="15" hidden="1" customHeight="1" x14ac:dyDescent="0.25"/>
    <row r="49684" ht="15" hidden="1" customHeight="1" x14ac:dyDescent="0.25"/>
    <row r="49685" ht="15" hidden="1" customHeight="1" x14ac:dyDescent="0.25"/>
    <row r="49686" ht="15" hidden="1" customHeight="1" x14ac:dyDescent="0.25"/>
    <row r="49687" ht="15" hidden="1" customHeight="1" x14ac:dyDescent="0.25"/>
    <row r="49688" ht="15" hidden="1" customHeight="1" x14ac:dyDescent="0.25"/>
    <row r="49689" ht="15" hidden="1" customHeight="1" x14ac:dyDescent="0.25"/>
    <row r="49690" ht="15" hidden="1" customHeight="1" x14ac:dyDescent="0.25"/>
    <row r="49691" ht="15" hidden="1" customHeight="1" x14ac:dyDescent="0.25"/>
    <row r="49692" ht="15" hidden="1" customHeight="1" x14ac:dyDescent="0.25"/>
    <row r="49693" ht="15" hidden="1" customHeight="1" x14ac:dyDescent="0.25"/>
    <row r="49694" ht="15" hidden="1" customHeight="1" x14ac:dyDescent="0.25"/>
    <row r="49695" ht="15" hidden="1" customHeight="1" x14ac:dyDescent="0.25"/>
    <row r="49696" ht="15" hidden="1" customHeight="1" x14ac:dyDescent="0.25"/>
    <row r="49697" ht="15" hidden="1" customHeight="1" x14ac:dyDescent="0.25"/>
    <row r="49698" ht="15" hidden="1" customHeight="1" x14ac:dyDescent="0.25"/>
    <row r="49699" ht="15" hidden="1" customHeight="1" x14ac:dyDescent="0.25"/>
    <row r="49700" ht="15" hidden="1" customHeight="1" x14ac:dyDescent="0.25"/>
    <row r="49701" ht="15" hidden="1" customHeight="1" x14ac:dyDescent="0.25"/>
    <row r="49702" ht="15" hidden="1" customHeight="1" x14ac:dyDescent="0.25"/>
    <row r="49703" ht="15" hidden="1" customHeight="1" x14ac:dyDescent="0.25"/>
    <row r="49704" ht="15" hidden="1" customHeight="1" x14ac:dyDescent="0.25"/>
    <row r="49705" ht="15" hidden="1" customHeight="1" x14ac:dyDescent="0.25"/>
    <row r="49706" ht="15" hidden="1" customHeight="1" x14ac:dyDescent="0.25"/>
    <row r="49707" ht="15" hidden="1" customHeight="1" x14ac:dyDescent="0.25"/>
    <row r="49708" ht="15" hidden="1" customHeight="1" x14ac:dyDescent="0.25"/>
    <row r="49709" ht="15" hidden="1" customHeight="1" x14ac:dyDescent="0.25"/>
    <row r="49710" ht="15" hidden="1" customHeight="1" x14ac:dyDescent="0.25"/>
    <row r="49711" ht="15" hidden="1" customHeight="1" x14ac:dyDescent="0.25"/>
    <row r="49712" ht="15" hidden="1" customHeight="1" x14ac:dyDescent="0.25"/>
    <row r="49713" ht="15" hidden="1" customHeight="1" x14ac:dyDescent="0.25"/>
    <row r="49714" ht="15" hidden="1" customHeight="1" x14ac:dyDescent="0.25"/>
    <row r="49715" ht="15" hidden="1" customHeight="1" x14ac:dyDescent="0.25"/>
    <row r="49716" ht="15" hidden="1" customHeight="1" x14ac:dyDescent="0.25"/>
    <row r="49717" ht="15" hidden="1" customHeight="1" x14ac:dyDescent="0.25"/>
    <row r="49718" ht="15" hidden="1" customHeight="1" x14ac:dyDescent="0.25"/>
    <row r="49719" ht="15" hidden="1" customHeight="1" x14ac:dyDescent="0.25"/>
    <row r="49720" ht="15" hidden="1" customHeight="1" x14ac:dyDescent="0.25"/>
    <row r="49721" ht="15" hidden="1" customHeight="1" x14ac:dyDescent="0.25"/>
    <row r="49722" ht="15" hidden="1" customHeight="1" x14ac:dyDescent="0.25"/>
    <row r="49723" ht="15" hidden="1" customHeight="1" x14ac:dyDescent="0.25"/>
    <row r="49724" ht="15" hidden="1" customHeight="1" x14ac:dyDescent="0.25"/>
    <row r="49725" ht="15" hidden="1" customHeight="1" x14ac:dyDescent="0.25"/>
    <row r="49726" ht="15" hidden="1" customHeight="1" x14ac:dyDescent="0.25"/>
    <row r="49727" ht="15" hidden="1" customHeight="1" x14ac:dyDescent="0.25"/>
    <row r="49728" ht="15" hidden="1" customHeight="1" x14ac:dyDescent="0.25"/>
    <row r="49729" ht="15" hidden="1" customHeight="1" x14ac:dyDescent="0.25"/>
    <row r="49730" ht="15" hidden="1" customHeight="1" x14ac:dyDescent="0.25"/>
    <row r="49731" ht="15" hidden="1" customHeight="1" x14ac:dyDescent="0.25"/>
    <row r="49732" ht="15" hidden="1" customHeight="1" x14ac:dyDescent="0.25"/>
    <row r="49733" ht="15" hidden="1" customHeight="1" x14ac:dyDescent="0.25"/>
    <row r="49734" ht="15" hidden="1" customHeight="1" x14ac:dyDescent="0.25"/>
    <row r="49735" ht="15" hidden="1" customHeight="1" x14ac:dyDescent="0.25"/>
    <row r="49736" ht="15" hidden="1" customHeight="1" x14ac:dyDescent="0.25"/>
    <row r="49737" ht="15" hidden="1" customHeight="1" x14ac:dyDescent="0.25"/>
    <row r="49738" ht="15" hidden="1" customHeight="1" x14ac:dyDescent="0.25"/>
    <row r="49739" ht="15" hidden="1" customHeight="1" x14ac:dyDescent="0.25"/>
    <row r="49740" ht="15" hidden="1" customHeight="1" x14ac:dyDescent="0.25"/>
    <row r="49741" ht="15" hidden="1" customHeight="1" x14ac:dyDescent="0.25"/>
    <row r="49742" ht="15" hidden="1" customHeight="1" x14ac:dyDescent="0.25"/>
    <row r="49743" ht="15" hidden="1" customHeight="1" x14ac:dyDescent="0.25"/>
    <row r="49744" ht="15" hidden="1" customHeight="1" x14ac:dyDescent="0.25"/>
    <row r="49745" ht="15" hidden="1" customHeight="1" x14ac:dyDescent="0.25"/>
    <row r="49746" ht="15" hidden="1" customHeight="1" x14ac:dyDescent="0.25"/>
    <row r="49747" ht="15" hidden="1" customHeight="1" x14ac:dyDescent="0.25"/>
    <row r="49748" ht="15" hidden="1" customHeight="1" x14ac:dyDescent="0.25"/>
    <row r="49749" ht="15" hidden="1" customHeight="1" x14ac:dyDescent="0.25"/>
    <row r="49750" ht="15" hidden="1" customHeight="1" x14ac:dyDescent="0.25"/>
    <row r="49751" ht="15" hidden="1" customHeight="1" x14ac:dyDescent="0.25"/>
    <row r="49752" ht="15" hidden="1" customHeight="1" x14ac:dyDescent="0.25"/>
    <row r="49753" ht="15" hidden="1" customHeight="1" x14ac:dyDescent="0.25"/>
    <row r="49754" ht="15" hidden="1" customHeight="1" x14ac:dyDescent="0.25"/>
    <row r="49755" ht="15" hidden="1" customHeight="1" x14ac:dyDescent="0.25"/>
    <row r="49756" ht="15" hidden="1" customHeight="1" x14ac:dyDescent="0.25"/>
    <row r="49757" ht="15" hidden="1" customHeight="1" x14ac:dyDescent="0.25"/>
    <row r="49758" ht="15" hidden="1" customHeight="1" x14ac:dyDescent="0.25"/>
    <row r="49759" ht="15" hidden="1" customHeight="1" x14ac:dyDescent="0.25"/>
    <row r="49760" ht="15" hidden="1" customHeight="1" x14ac:dyDescent="0.25"/>
    <row r="49761" ht="15" hidden="1" customHeight="1" x14ac:dyDescent="0.25"/>
    <row r="49762" ht="15" hidden="1" customHeight="1" x14ac:dyDescent="0.25"/>
    <row r="49763" ht="15" hidden="1" customHeight="1" x14ac:dyDescent="0.25"/>
    <row r="49764" ht="15" hidden="1" customHeight="1" x14ac:dyDescent="0.25"/>
    <row r="49765" ht="15" hidden="1" customHeight="1" x14ac:dyDescent="0.25"/>
    <row r="49766" ht="15" hidden="1" customHeight="1" x14ac:dyDescent="0.25"/>
    <row r="49767" ht="15" hidden="1" customHeight="1" x14ac:dyDescent="0.25"/>
    <row r="49768" ht="15" hidden="1" customHeight="1" x14ac:dyDescent="0.25"/>
    <row r="49769" ht="15" hidden="1" customHeight="1" x14ac:dyDescent="0.25"/>
    <row r="49770" ht="15" hidden="1" customHeight="1" x14ac:dyDescent="0.25"/>
    <row r="49771" ht="15" hidden="1" customHeight="1" x14ac:dyDescent="0.25"/>
    <row r="49772" ht="15" hidden="1" customHeight="1" x14ac:dyDescent="0.25"/>
    <row r="49773" ht="15" hidden="1" customHeight="1" x14ac:dyDescent="0.25"/>
    <row r="49774" ht="15" hidden="1" customHeight="1" x14ac:dyDescent="0.25"/>
    <row r="49775" ht="15" hidden="1" customHeight="1" x14ac:dyDescent="0.25"/>
    <row r="49776" ht="15" hidden="1" customHeight="1" x14ac:dyDescent="0.25"/>
    <row r="49777" ht="15" hidden="1" customHeight="1" x14ac:dyDescent="0.25"/>
    <row r="49778" ht="15" hidden="1" customHeight="1" x14ac:dyDescent="0.25"/>
    <row r="49779" ht="15" hidden="1" customHeight="1" x14ac:dyDescent="0.25"/>
    <row r="49780" ht="15" hidden="1" customHeight="1" x14ac:dyDescent="0.25"/>
    <row r="49781" ht="15" hidden="1" customHeight="1" x14ac:dyDescent="0.25"/>
    <row r="49782" ht="15" hidden="1" customHeight="1" x14ac:dyDescent="0.25"/>
    <row r="49783" ht="15" hidden="1" customHeight="1" x14ac:dyDescent="0.25"/>
    <row r="49784" ht="15" hidden="1" customHeight="1" x14ac:dyDescent="0.25"/>
    <row r="49785" ht="15" hidden="1" customHeight="1" x14ac:dyDescent="0.25"/>
    <row r="49786" ht="15" hidden="1" customHeight="1" x14ac:dyDescent="0.25"/>
    <row r="49787" ht="15" hidden="1" customHeight="1" x14ac:dyDescent="0.25"/>
    <row r="49788" ht="15" hidden="1" customHeight="1" x14ac:dyDescent="0.25"/>
    <row r="49789" ht="15" hidden="1" customHeight="1" x14ac:dyDescent="0.25"/>
    <row r="49790" ht="15" hidden="1" customHeight="1" x14ac:dyDescent="0.25"/>
    <row r="49791" ht="15" hidden="1" customHeight="1" x14ac:dyDescent="0.25"/>
    <row r="49792" ht="15" hidden="1" customHeight="1" x14ac:dyDescent="0.25"/>
    <row r="49793" ht="15" hidden="1" customHeight="1" x14ac:dyDescent="0.25"/>
    <row r="49794" ht="15" hidden="1" customHeight="1" x14ac:dyDescent="0.25"/>
    <row r="49795" ht="15" hidden="1" customHeight="1" x14ac:dyDescent="0.25"/>
    <row r="49796" ht="15" hidden="1" customHeight="1" x14ac:dyDescent="0.25"/>
    <row r="49797" ht="15" hidden="1" customHeight="1" x14ac:dyDescent="0.25"/>
    <row r="49798" ht="15" hidden="1" customHeight="1" x14ac:dyDescent="0.25"/>
    <row r="49799" ht="15" hidden="1" customHeight="1" x14ac:dyDescent="0.25"/>
    <row r="49800" ht="15" hidden="1" customHeight="1" x14ac:dyDescent="0.25"/>
    <row r="49801" ht="15" hidden="1" customHeight="1" x14ac:dyDescent="0.25"/>
    <row r="49802" ht="15" hidden="1" customHeight="1" x14ac:dyDescent="0.25"/>
    <row r="49803" ht="15" hidden="1" customHeight="1" x14ac:dyDescent="0.25"/>
    <row r="49804" ht="15" hidden="1" customHeight="1" x14ac:dyDescent="0.25"/>
    <row r="49805" ht="15" hidden="1" customHeight="1" x14ac:dyDescent="0.25"/>
    <row r="49806" ht="15" hidden="1" customHeight="1" x14ac:dyDescent="0.25"/>
    <row r="49807" ht="15" hidden="1" customHeight="1" x14ac:dyDescent="0.25"/>
    <row r="49808" ht="15" hidden="1" customHeight="1" x14ac:dyDescent="0.25"/>
    <row r="49809" ht="15" hidden="1" customHeight="1" x14ac:dyDescent="0.25"/>
    <row r="49810" ht="15" hidden="1" customHeight="1" x14ac:dyDescent="0.25"/>
    <row r="49811" ht="15" hidden="1" customHeight="1" x14ac:dyDescent="0.25"/>
    <row r="49812" ht="15" hidden="1" customHeight="1" x14ac:dyDescent="0.25"/>
    <row r="49813" ht="15" hidden="1" customHeight="1" x14ac:dyDescent="0.25"/>
    <row r="49814" ht="15" hidden="1" customHeight="1" x14ac:dyDescent="0.25"/>
    <row r="49815" ht="15" hidden="1" customHeight="1" x14ac:dyDescent="0.25"/>
    <row r="49816" ht="15" hidden="1" customHeight="1" x14ac:dyDescent="0.25"/>
    <row r="49817" ht="15" hidden="1" customHeight="1" x14ac:dyDescent="0.25"/>
    <row r="49818" ht="15" hidden="1" customHeight="1" x14ac:dyDescent="0.25"/>
    <row r="49819" ht="15" hidden="1" customHeight="1" x14ac:dyDescent="0.25"/>
    <row r="49820" ht="15" hidden="1" customHeight="1" x14ac:dyDescent="0.25"/>
    <row r="49821" ht="15" hidden="1" customHeight="1" x14ac:dyDescent="0.25"/>
    <row r="49822" ht="15" hidden="1" customHeight="1" x14ac:dyDescent="0.25"/>
    <row r="49823" ht="15" hidden="1" customHeight="1" x14ac:dyDescent="0.25"/>
    <row r="49824" ht="15" hidden="1" customHeight="1" x14ac:dyDescent="0.25"/>
    <row r="49825" ht="15" hidden="1" customHeight="1" x14ac:dyDescent="0.25"/>
    <row r="49826" ht="15" hidden="1" customHeight="1" x14ac:dyDescent="0.25"/>
    <row r="49827" ht="15" hidden="1" customHeight="1" x14ac:dyDescent="0.25"/>
    <row r="49828" ht="15" hidden="1" customHeight="1" x14ac:dyDescent="0.25"/>
    <row r="49829" ht="15" hidden="1" customHeight="1" x14ac:dyDescent="0.25"/>
    <row r="49830" ht="15" hidden="1" customHeight="1" x14ac:dyDescent="0.25"/>
    <row r="49831" ht="15" hidden="1" customHeight="1" x14ac:dyDescent="0.25"/>
    <row r="49832" ht="15" hidden="1" customHeight="1" x14ac:dyDescent="0.25"/>
    <row r="49833" ht="15" hidden="1" customHeight="1" x14ac:dyDescent="0.25"/>
    <row r="49834" ht="15" hidden="1" customHeight="1" x14ac:dyDescent="0.25"/>
    <row r="49835" ht="15" hidden="1" customHeight="1" x14ac:dyDescent="0.25"/>
    <row r="49836" ht="15" hidden="1" customHeight="1" x14ac:dyDescent="0.25"/>
    <row r="49837" ht="15" hidden="1" customHeight="1" x14ac:dyDescent="0.25"/>
    <row r="49838" ht="15" hidden="1" customHeight="1" x14ac:dyDescent="0.25"/>
    <row r="49839" ht="15" hidden="1" customHeight="1" x14ac:dyDescent="0.25"/>
    <row r="49840" ht="15" hidden="1" customHeight="1" x14ac:dyDescent="0.25"/>
    <row r="49841" ht="15" hidden="1" customHeight="1" x14ac:dyDescent="0.25"/>
    <row r="49842" ht="15" hidden="1" customHeight="1" x14ac:dyDescent="0.25"/>
    <row r="49843" ht="15" hidden="1" customHeight="1" x14ac:dyDescent="0.25"/>
    <row r="49844" ht="15" hidden="1" customHeight="1" x14ac:dyDescent="0.25"/>
    <row r="49845" ht="15" hidden="1" customHeight="1" x14ac:dyDescent="0.25"/>
    <row r="49846" ht="15" hidden="1" customHeight="1" x14ac:dyDescent="0.25"/>
    <row r="49847" ht="15" hidden="1" customHeight="1" x14ac:dyDescent="0.25"/>
    <row r="49848" ht="15" hidden="1" customHeight="1" x14ac:dyDescent="0.25"/>
    <row r="49849" ht="15" hidden="1" customHeight="1" x14ac:dyDescent="0.25"/>
    <row r="49850" ht="15" hidden="1" customHeight="1" x14ac:dyDescent="0.25"/>
    <row r="49851" ht="15" hidden="1" customHeight="1" x14ac:dyDescent="0.25"/>
    <row r="49852" ht="15" hidden="1" customHeight="1" x14ac:dyDescent="0.25"/>
    <row r="49853" ht="15" hidden="1" customHeight="1" x14ac:dyDescent="0.25"/>
    <row r="49854" ht="15" hidden="1" customHeight="1" x14ac:dyDescent="0.25"/>
    <row r="49855" ht="15" hidden="1" customHeight="1" x14ac:dyDescent="0.25"/>
    <row r="49856" ht="15" hidden="1" customHeight="1" x14ac:dyDescent="0.25"/>
    <row r="49857" ht="15" hidden="1" customHeight="1" x14ac:dyDescent="0.25"/>
    <row r="49858" ht="15" hidden="1" customHeight="1" x14ac:dyDescent="0.25"/>
    <row r="49859" ht="15" hidden="1" customHeight="1" x14ac:dyDescent="0.25"/>
    <row r="49860" ht="15" hidden="1" customHeight="1" x14ac:dyDescent="0.25"/>
    <row r="49861" ht="15" hidden="1" customHeight="1" x14ac:dyDescent="0.25"/>
    <row r="49862" ht="15" hidden="1" customHeight="1" x14ac:dyDescent="0.25"/>
    <row r="49863" ht="15" hidden="1" customHeight="1" x14ac:dyDescent="0.25"/>
    <row r="49864" ht="15" hidden="1" customHeight="1" x14ac:dyDescent="0.25"/>
    <row r="49865" ht="15" hidden="1" customHeight="1" x14ac:dyDescent="0.25"/>
    <row r="49866" ht="15" hidden="1" customHeight="1" x14ac:dyDescent="0.25"/>
    <row r="49867" ht="15" hidden="1" customHeight="1" x14ac:dyDescent="0.25"/>
    <row r="49868" ht="15" hidden="1" customHeight="1" x14ac:dyDescent="0.25"/>
    <row r="49869" ht="15" hidden="1" customHeight="1" x14ac:dyDescent="0.25"/>
    <row r="49870" ht="15" hidden="1" customHeight="1" x14ac:dyDescent="0.25"/>
    <row r="49871" ht="15" hidden="1" customHeight="1" x14ac:dyDescent="0.25"/>
    <row r="49872" ht="15" hidden="1" customHeight="1" x14ac:dyDescent="0.25"/>
    <row r="49873" ht="15" hidden="1" customHeight="1" x14ac:dyDescent="0.25"/>
    <row r="49874" ht="15" hidden="1" customHeight="1" x14ac:dyDescent="0.25"/>
    <row r="49875" ht="15" hidden="1" customHeight="1" x14ac:dyDescent="0.25"/>
    <row r="49876" ht="15" hidden="1" customHeight="1" x14ac:dyDescent="0.25"/>
    <row r="49877" ht="15" hidden="1" customHeight="1" x14ac:dyDescent="0.25"/>
    <row r="49878" ht="15" hidden="1" customHeight="1" x14ac:dyDescent="0.25"/>
    <row r="49879" ht="15" hidden="1" customHeight="1" x14ac:dyDescent="0.25"/>
    <row r="49880" ht="15" hidden="1" customHeight="1" x14ac:dyDescent="0.25"/>
    <row r="49881" ht="15" hidden="1" customHeight="1" x14ac:dyDescent="0.25"/>
    <row r="49882" ht="15" hidden="1" customHeight="1" x14ac:dyDescent="0.25"/>
    <row r="49883" ht="15" hidden="1" customHeight="1" x14ac:dyDescent="0.25"/>
    <row r="49884" ht="15" hidden="1" customHeight="1" x14ac:dyDescent="0.25"/>
    <row r="49885" ht="15" hidden="1" customHeight="1" x14ac:dyDescent="0.25"/>
    <row r="49886" ht="15" hidden="1" customHeight="1" x14ac:dyDescent="0.25"/>
    <row r="49887" ht="15" hidden="1" customHeight="1" x14ac:dyDescent="0.25"/>
    <row r="49888" ht="15" hidden="1" customHeight="1" x14ac:dyDescent="0.25"/>
    <row r="49889" ht="15" hidden="1" customHeight="1" x14ac:dyDescent="0.25"/>
    <row r="49890" ht="15" hidden="1" customHeight="1" x14ac:dyDescent="0.25"/>
    <row r="49891" ht="15" hidden="1" customHeight="1" x14ac:dyDescent="0.25"/>
    <row r="49892" ht="15" hidden="1" customHeight="1" x14ac:dyDescent="0.25"/>
    <row r="49893" ht="15" hidden="1" customHeight="1" x14ac:dyDescent="0.25"/>
    <row r="49894" ht="15" hidden="1" customHeight="1" x14ac:dyDescent="0.25"/>
    <row r="49895" ht="15" hidden="1" customHeight="1" x14ac:dyDescent="0.25"/>
    <row r="49896" ht="15" hidden="1" customHeight="1" x14ac:dyDescent="0.25"/>
    <row r="49897" ht="15" hidden="1" customHeight="1" x14ac:dyDescent="0.25"/>
    <row r="49898" ht="15" hidden="1" customHeight="1" x14ac:dyDescent="0.25"/>
    <row r="49899" ht="15" hidden="1" customHeight="1" x14ac:dyDescent="0.25"/>
    <row r="49900" ht="15" hidden="1" customHeight="1" x14ac:dyDescent="0.25"/>
    <row r="49901" ht="15" hidden="1" customHeight="1" x14ac:dyDescent="0.25"/>
    <row r="49902" ht="15" hidden="1" customHeight="1" x14ac:dyDescent="0.25"/>
    <row r="49903" ht="15" hidden="1" customHeight="1" x14ac:dyDescent="0.25"/>
    <row r="49904" ht="15" hidden="1" customHeight="1" x14ac:dyDescent="0.25"/>
    <row r="49905" ht="15" hidden="1" customHeight="1" x14ac:dyDescent="0.25"/>
    <row r="49906" ht="15" hidden="1" customHeight="1" x14ac:dyDescent="0.25"/>
    <row r="49907" ht="15" hidden="1" customHeight="1" x14ac:dyDescent="0.25"/>
    <row r="49908" ht="15" hidden="1" customHeight="1" x14ac:dyDescent="0.25"/>
    <row r="49909" ht="15" hidden="1" customHeight="1" x14ac:dyDescent="0.25"/>
    <row r="49910" ht="15" hidden="1" customHeight="1" x14ac:dyDescent="0.25"/>
    <row r="49911" ht="15" hidden="1" customHeight="1" x14ac:dyDescent="0.25"/>
    <row r="49912" ht="15" hidden="1" customHeight="1" x14ac:dyDescent="0.25"/>
    <row r="49913" ht="15" hidden="1" customHeight="1" x14ac:dyDescent="0.25"/>
    <row r="49914" ht="15" hidden="1" customHeight="1" x14ac:dyDescent="0.25"/>
    <row r="49915" ht="15" hidden="1" customHeight="1" x14ac:dyDescent="0.25"/>
    <row r="49916" ht="15" hidden="1" customHeight="1" x14ac:dyDescent="0.25"/>
    <row r="49917" ht="15" hidden="1" customHeight="1" x14ac:dyDescent="0.25"/>
    <row r="49918" ht="15" hidden="1" customHeight="1" x14ac:dyDescent="0.25"/>
    <row r="49919" ht="15" hidden="1" customHeight="1" x14ac:dyDescent="0.25"/>
    <row r="49920" ht="15" hidden="1" customHeight="1" x14ac:dyDescent="0.25"/>
    <row r="49921" ht="15" hidden="1" customHeight="1" x14ac:dyDescent="0.25"/>
    <row r="49922" ht="15" hidden="1" customHeight="1" x14ac:dyDescent="0.25"/>
    <row r="49923" ht="15" hidden="1" customHeight="1" x14ac:dyDescent="0.25"/>
    <row r="49924" ht="15" hidden="1" customHeight="1" x14ac:dyDescent="0.25"/>
    <row r="49925" ht="15" hidden="1" customHeight="1" x14ac:dyDescent="0.25"/>
    <row r="49926" ht="15" hidden="1" customHeight="1" x14ac:dyDescent="0.25"/>
    <row r="49927" ht="15" hidden="1" customHeight="1" x14ac:dyDescent="0.25"/>
    <row r="49928" ht="15" hidden="1" customHeight="1" x14ac:dyDescent="0.25"/>
    <row r="49929" ht="15" hidden="1" customHeight="1" x14ac:dyDescent="0.25"/>
    <row r="49930" ht="15" hidden="1" customHeight="1" x14ac:dyDescent="0.25"/>
    <row r="49931" ht="15" hidden="1" customHeight="1" x14ac:dyDescent="0.25"/>
    <row r="49932" ht="15" hidden="1" customHeight="1" x14ac:dyDescent="0.25"/>
    <row r="49933" ht="15" hidden="1" customHeight="1" x14ac:dyDescent="0.25"/>
    <row r="49934" ht="15" hidden="1" customHeight="1" x14ac:dyDescent="0.25"/>
    <row r="49935" ht="15" hidden="1" customHeight="1" x14ac:dyDescent="0.25"/>
    <row r="49936" ht="15" hidden="1" customHeight="1" x14ac:dyDescent="0.25"/>
    <row r="49937" ht="15" hidden="1" customHeight="1" x14ac:dyDescent="0.25"/>
    <row r="49938" ht="15" hidden="1" customHeight="1" x14ac:dyDescent="0.25"/>
    <row r="49939" ht="15" hidden="1" customHeight="1" x14ac:dyDescent="0.25"/>
    <row r="49940" ht="15" hidden="1" customHeight="1" x14ac:dyDescent="0.25"/>
    <row r="49941" ht="15" hidden="1" customHeight="1" x14ac:dyDescent="0.25"/>
    <row r="49942" ht="15" hidden="1" customHeight="1" x14ac:dyDescent="0.25"/>
    <row r="49943" ht="15" hidden="1" customHeight="1" x14ac:dyDescent="0.25"/>
    <row r="49944" ht="15" hidden="1" customHeight="1" x14ac:dyDescent="0.25"/>
    <row r="49945" ht="15" hidden="1" customHeight="1" x14ac:dyDescent="0.25"/>
    <row r="49946" ht="15" hidden="1" customHeight="1" x14ac:dyDescent="0.25"/>
    <row r="49947" ht="15" hidden="1" customHeight="1" x14ac:dyDescent="0.25"/>
    <row r="49948" ht="15" hidden="1" customHeight="1" x14ac:dyDescent="0.25"/>
    <row r="49949" ht="15" hidden="1" customHeight="1" x14ac:dyDescent="0.25"/>
    <row r="49950" ht="15" hidden="1" customHeight="1" x14ac:dyDescent="0.25"/>
    <row r="49951" ht="15" hidden="1" customHeight="1" x14ac:dyDescent="0.25"/>
    <row r="49952" ht="15" hidden="1" customHeight="1" x14ac:dyDescent="0.25"/>
    <row r="49953" ht="15" hidden="1" customHeight="1" x14ac:dyDescent="0.25"/>
    <row r="49954" ht="15" hidden="1" customHeight="1" x14ac:dyDescent="0.25"/>
    <row r="49955" ht="15" hidden="1" customHeight="1" x14ac:dyDescent="0.25"/>
    <row r="49956" ht="15" hidden="1" customHeight="1" x14ac:dyDescent="0.25"/>
    <row r="49957" ht="15" hidden="1" customHeight="1" x14ac:dyDescent="0.25"/>
    <row r="49958" ht="15" hidden="1" customHeight="1" x14ac:dyDescent="0.25"/>
    <row r="49959" ht="15" hidden="1" customHeight="1" x14ac:dyDescent="0.25"/>
    <row r="49960" ht="15" hidden="1" customHeight="1" x14ac:dyDescent="0.25"/>
    <row r="49961" ht="15" hidden="1" customHeight="1" x14ac:dyDescent="0.25"/>
    <row r="49962" ht="15" hidden="1" customHeight="1" x14ac:dyDescent="0.25"/>
    <row r="49963" ht="15" hidden="1" customHeight="1" x14ac:dyDescent="0.25"/>
    <row r="49964" ht="15" hidden="1" customHeight="1" x14ac:dyDescent="0.25"/>
    <row r="49965" ht="15" hidden="1" customHeight="1" x14ac:dyDescent="0.25"/>
    <row r="49966" ht="15" hidden="1" customHeight="1" x14ac:dyDescent="0.25"/>
    <row r="49967" ht="15" hidden="1" customHeight="1" x14ac:dyDescent="0.25"/>
    <row r="49968" ht="15" hidden="1" customHeight="1" x14ac:dyDescent="0.25"/>
    <row r="49969" ht="15" hidden="1" customHeight="1" x14ac:dyDescent="0.25"/>
    <row r="49970" ht="15" hidden="1" customHeight="1" x14ac:dyDescent="0.25"/>
    <row r="49971" ht="15" hidden="1" customHeight="1" x14ac:dyDescent="0.25"/>
    <row r="49972" ht="15" hidden="1" customHeight="1" x14ac:dyDescent="0.25"/>
    <row r="49973" ht="15" hidden="1" customHeight="1" x14ac:dyDescent="0.25"/>
    <row r="49974" ht="15" hidden="1" customHeight="1" x14ac:dyDescent="0.25"/>
    <row r="49975" ht="15" hidden="1" customHeight="1" x14ac:dyDescent="0.25"/>
    <row r="49976" ht="15" hidden="1" customHeight="1" x14ac:dyDescent="0.25"/>
    <row r="49977" ht="15" hidden="1" customHeight="1" x14ac:dyDescent="0.25"/>
    <row r="49978" ht="15" hidden="1" customHeight="1" x14ac:dyDescent="0.25"/>
    <row r="49979" ht="15" hidden="1" customHeight="1" x14ac:dyDescent="0.25"/>
    <row r="49980" ht="15" hidden="1" customHeight="1" x14ac:dyDescent="0.25"/>
    <row r="49981" ht="15" hidden="1" customHeight="1" x14ac:dyDescent="0.25"/>
    <row r="49982" ht="15" hidden="1" customHeight="1" x14ac:dyDescent="0.25"/>
    <row r="49983" ht="15" hidden="1" customHeight="1" x14ac:dyDescent="0.25"/>
    <row r="49984" ht="15" hidden="1" customHeight="1" x14ac:dyDescent="0.25"/>
    <row r="49985" ht="15" hidden="1" customHeight="1" x14ac:dyDescent="0.25"/>
    <row r="49986" ht="15" hidden="1" customHeight="1" x14ac:dyDescent="0.25"/>
    <row r="49987" ht="15" hidden="1" customHeight="1" x14ac:dyDescent="0.25"/>
    <row r="49988" ht="15" hidden="1" customHeight="1" x14ac:dyDescent="0.25"/>
    <row r="49989" ht="15" hidden="1" customHeight="1" x14ac:dyDescent="0.25"/>
    <row r="49990" ht="15" hidden="1" customHeight="1" x14ac:dyDescent="0.25"/>
    <row r="49991" ht="15" hidden="1" customHeight="1" x14ac:dyDescent="0.25"/>
    <row r="49992" ht="15" hidden="1" customHeight="1" x14ac:dyDescent="0.25"/>
    <row r="49993" ht="15" hidden="1" customHeight="1" x14ac:dyDescent="0.25"/>
    <row r="49994" ht="15" hidden="1" customHeight="1" x14ac:dyDescent="0.25"/>
    <row r="49995" ht="15" hidden="1" customHeight="1" x14ac:dyDescent="0.25"/>
    <row r="49996" ht="15" hidden="1" customHeight="1" x14ac:dyDescent="0.25"/>
    <row r="49997" ht="15" hidden="1" customHeight="1" x14ac:dyDescent="0.25"/>
    <row r="49998" ht="15" hidden="1" customHeight="1" x14ac:dyDescent="0.25"/>
    <row r="49999" ht="15" hidden="1" customHeight="1" x14ac:dyDescent="0.25"/>
    <row r="50000" ht="15" hidden="1" customHeight="1" x14ac:dyDescent="0.25"/>
    <row r="50001" ht="15" hidden="1" customHeight="1" x14ac:dyDescent="0.25"/>
    <row r="50002" ht="15" hidden="1" customHeight="1" x14ac:dyDescent="0.25"/>
    <row r="50003" ht="15" hidden="1" customHeight="1" x14ac:dyDescent="0.25"/>
    <row r="50004" ht="15" hidden="1" customHeight="1" x14ac:dyDescent="0.25"/>
    <row r="50005" ht="15" hidden="1" customHeight="1" x14ac:dyDescent="0.25"/>
    <row r="50006" ht="15" hidden="1" customHeight="1" x14ac:dyDescent="0.25"/>
    <row r="50007" ht="15" hidden="1" customHeight="1" x14ac:dyDescent="0.25"/>
    <row r="50008" ht="15" hidden="1" customHeight="1" x14ac:dyDescent="0.25"/>
    <row r="50009" ht="15" hidden="1" customHeight="1" x14ac:dyDescent="0.25"/>
    <row r="50010" ht="15" hidden="1" customHeight="1" x14ac:dyDescent="0.25"/>
    <row r="50011" ht="15" hidden="1" customHeight="1" x14ac:dyDescent="0.25"/>
    <row r="50012" ht="15" hidden="1" customHeight="1" x14ac:dyDescent="0.25"/>
    <row r="50013" ht="15" hidden="1" customHeight="1" x14ac:dyDescent="0.25"/>
    <row r="50014" ht="15" hidden="1" customHeight="1" x14ac:dyDescent="0.25"/>
    <row r="50015" ht="15" hidden="1" customHeight="1" x14ac:dyDescent="0.25"/>
    <row r="50016" ht="15" hidden="1" customHeight="1" x14ac:dyDescent="0.25"/>
    <row r="50017" ht="15" hidden="1" customHeight="1" x14ac:dyDescent="0.25"/>
    <row r="50018" ht="15" hidden="1" customHeight="1" x14ac:dyDescent="0.25"/>
    <row r="50019" ht="15" hidden="1" customHeight="1" x14ac:dyDescent="0.25"/>
    <row r="50020" ht="15" hidden="1" customHeight="1" x14ac:dyDescent="0.25"/>
    <row r="50021" ht="15" hidden="1" customHeight="1" x14ac:dyDescent="0.25"/>
    <row r="50022" ht="15" hidden="1" customHeight="1" x14ac:dyDescent="0.25"/>
    <row r="50023" ht="15" hidden="1" customHeight="1" x14ac:dyDescent="0.25"/>
    <row r="50024" ht="15" hidden="1" customHeight="1" x14ac:dyDescent="0.25"/>
    <row r="50025" ht="15" hidden="1" customHeight="1" x14ac:dyDescent="0.25"/>
    <row r="50026" ht="15" hidden="1" customHeight="1" x14ac:dyDescent="0.25"/>
    <row r="50027" ht="15" hidden="1" customHeight="1" x14ac:dyDescent="0.25"/>
    <row r="50028" ht="15" hidden="1" customHeight="1" x14ac:dyDescent="0.25"/>
    <row r="50029" ht="15" hidden="1" customHeight="1" x14ac:dyDescent="0.25"/>
    <row r="50030" ht="15" hidden="1" customHeight="1" x14ac:dyDescent="0.25"/>
    <row r="50031" ht="15" hidden="1" customHeight="1" x14ac:dyDescent="0.25"/>
    <row r="50032" ht="15" hidden="1" customHeight="1" x14ac:dyDescent="0.25"/>
    <row r="50033" ht="15" hidden="1" customHeight="1" x14ac:dyDescent="0.25"/>
    <row r="50034" ht="15" hidden="1" customHeight="1" x14ac:dyDescent="0.25"/>
    <row r="50035" ht="15" hidden="1" customHeight="1" x14ac:dyDescent="0.25"/>
    <row r="50036" ht="15" hidden="1" customHeight="1" x14ac:dyDescent="0.25"/>
    <row r="50037" ht="15" hidden="1" customHeight="1" x14ac:dyDescent="0.25"/>
    <row r="50038" ht="15" hidden="1" customHeight="1" x14ac:dyDescent="0.25"/>
    <row r="50039" ht="15" hidden="1" customHeight="1" x14ac:dyDescent="0.25"/>
    <row r="50040" ht="15" hidden="1" customHeight="1" x14ac:dyDescent="0.25"/>
    <row r="50041" ht="15" hidden="1" customHeight="1" x14ac:dyDescent="0.25"/>
    <row r="50042" ht="15" hidden="1" customHeight="1" x14ac:dyDescent="0.25"/>
    <row r="50043" ht="15" hidden="1" customHeight="1" x14ac:dyDescent="0.25"/>
    <row r="50044" ht="15" hidden="1" customHeight="1" x14ac:dyDescent="0.25"/>
    <row r="50045" ht="15" hidden="1" customHeight="1" x14ac:dyDescent="0.25"/>
    <row r="50046" ht="15" hidden="1" customHeight="1" x14ac:dyDescent="0.25"/>
    <row r="50047" ht="15" hidden="1" customHeight="1" x14ac:dyDescent="0.25"/>
    <row r="50048" ht="15" hidden="1" customHeight="1" x14ac:dyDescent="0.25"/>
    <row r="50049" ht="15" hidden="1" customHeight="1" x14ac:dyDescent="0.25"/>
    <row r="50050" ht="15" hidden="1" customHeight="1" x14ac:dyDescent="0.25"/>
    <row r="50051" ht="15" hidden="1" customHeight="1" x14ac:dyDescent="0.25"/>
    <row r="50052" ht="15" hidden="1" customHeight="1" x14ac:dyDescent="0.25"/>
    <row r="50053" ht="15" hidden="1" customHeight="1" x14ac:dyDescent="0.25"/>
    <row r="50054" ht="15" hidden="1" customHeight="1" x14ac:dyDescent="0.25"/>
    <row r="50055" ht="15" hidden="1" customHeight="1" x14ac:dyDescent="0.25"/>
    <row r="50056" ht="15" hidden="1" customHeight="1" x14ac:dyDescent="0.25"/>
    <row r="50057" ht="15" hidden="1" customHeight="1" x14ac:dyDescent="0.25"/>
    <row r="50058" ht="15" hidden="1" customHeight="1" x14ac:dyDescent="0.25"/>
    <row r="50059" ht="15" hidden="1" customHeight="1" x14ac:dyDescent="0.25"/>
    <row r="50060" ht="15" hidden="1" customHeight="1" x14ac:dyDescent="0.25"/>
    <row r="50061" ht="15" hidden="1" customHeight="1" x14ac:dyDescent="0.25"/>
    <row r="50062" ht="15" hidden="1" customHeight="1" x14ac:dyDescent="0.25"/>
    <row r="50063" ht="15" hidden="1" customHeight="1" x14ac:dyDescent="0.25"/>
    <row r="50064" ht="15" hidden="1" customHeight="1" x14ac:dyDescent="0.25"/>
    <row r="50065" ht="15" hidden="1" customHeight="1" x14ac:dyDescent="0.25"/>
    <row r="50066" ht="15" hidden="1" customHeight="1" x14ac:dyDescent="0.25"/>
    <row r="50067" ht="15" hidden="1" customHeight="1" x14ac:dyDescent="0.25"/>
    <row r="50068" ht="15" hidden="1" customHeight="1" x14ac:dyDescent="0.25"/>
    <row r="50069" ht="15" hidden="1" customHeight="1" x14ac:dyDescent="0.25"/>
    <row r="50070" ht="15" hidden="1" customHeight="1" x14ac:dyDescent="0.25"/>
    <row r="50071" ht="15" hidden="1" customHeight="1" x14ac:dyDescent="0.25"/>
    <row r="50072" ht="15" hidden="1" customHeight="1" x14ac:dyDescent="0.25"/>
    <row r="50073" ht="15" hidden="1" customHeight="1" x14ac:dyDescent="0.25"/>
    <row r="50074" ht="15" hidden="1" customHeight="1" x14ac:dyDescent="0.25"/>
    <row r="50075" ht="15" hidden="1" customHeight="1" x14ac:dyDescent="0.25"/>
    <row r="50076" ht="15" hidden="1" customHeight="1" x14ac:dyDescent="0.25"/>
    <row r="50077" ht="15" hidden="1" customHeight="1" x14ac:dyDescent="0.25"/>
    <row r="50078" ht="15" hidden="1" customHeight="1" x14ac:dyDescent="0.25"/>
    <row r="50079" ht="15" hidden="1" customHeight="1" x14ac:dyDescent="0.25"/>
    <row r="50080" ht="15" hidden="1" customHeight="1" x14ac:dyDescent="0.25"/>
    <row r="50081" ht="15" hidden="1" customHeight="1" x14ac:dyDescent="0.25"/>
    <row r="50082" ht="15" hidden="1" customHeight="1" x14ac:dyDescent="0.25"/>
    <row r="50083" ht="15" hidden="1" customHeight="1" x14ac:dyDescent="0.25"/>
    <row r="50084" ht="15" hidden="1" customHeight="1" x14ac:dyDescent="0.25"/>
    <row r="50085" ht="15" hidden="1" customHeight="1" x14ac:dyDescent="0.25"/>
    <row r="50086" ht="15" hidden="1" customHeight="1" x14ac:dyDescent="0.25"/>
    <row r="50087" ht="15" hidden="1" customHeight="1" x14ac:dyDescent="0.25"/>
    <row r="50088" ht="15" hidden="1" customHeight="1" x14ac:dyDescent="0.25"/>
    <row r="50089" ht="15" hidden="1" customHeight="1" x14ac:dyDescent="0.25"/>
    <row r="50090" ht="15" hidden="1" customHeight="1" x14ac:dyDescent="0.25"/>
    <row r="50091" ht="15" hidden="1" customHeight="1" x14ac:dyDescent="0.25"/>
    <row r="50092" ht="15" hidden="1" customHeight="1" x14ac:dyDescent="0.25"/>
    <row r="50093" ht="15" hidden="1" customHeight="1" x14ac:dyDescent="0.25"/>
    <row r="50094" ht="15" hidden="1" customHeight="1" x14ac:dyDescent="0.25"/>
    <row r="50095" ht="15" hidden="1" customHeight="1" x14ac:dyDescent="0.25"/>
    <row r="50096" ht="15" hidden="1" customHeight="1" x14ac:dyDescent="0.25"/>
    <row r="50097" ht="15" hidden="1" customHeight="1" x14ac:dyDescent="0.25"/>
    <row r="50098" ht="15" hidden="1" customHeight="1" x14ac:dyDescent="0.25"/>
    <row r="50099" ht="15" hidden="1" customHeight="1" x14ac:dyDescent="0.25"/>
    <row r="50100" ht="15" hidden="1" customHeight="1" x14ac:dyDescent="0.25"/>
    <row r="50101" ht="15" hidden="1" customHeight="1" x14ac:dyDescent="0.25"/>
    <row r="50102" ht="15" hidden="1" customHeight="1" x14ac:dyDescent="0.25"/>
    <row r="50103" ht="15" hidden="1" customHeight="1" x14ac:dyDescent="0.25"/>
    <row r="50104" ht="15" hidden="1" customHeight="1" x14ac:dyDescent="0.25"/>
    <row r="50105" ht="15" hidden="1" customHeight="1" x14ac:dyDescent="0.25"/>
    <row r="50106" ht="15" hidden="1" customHeight="1" x14ac:dyDescent="0.25"/>
    <row r="50107" ht="15" hidden="1" customHeight="1" x14ac:dyDescent="0.25"/>
    <row r="50108" ht="15" hidden="1" customHeight="1" x14ac:dyDescent="0.25"/>
    <row r="50109" ht="15" hidden="1" customHeight="1" x14ac:dyDescent="0.25"/>
    <row r="50110" ht="15" hidden="1" customHeight="1" x14ac:dyDescent="0.25"/>
    <row r="50111" ht="15" hidden="1" customHeight="1" x14ac:dyDescent="0.25"/>
    <row r="50112" ht="15" hidden="1" customHeight="1" x14ac:dyDescent="0.25"/>
    <row r="50113" ht="15" hidden="1" customHeight="1" x14ac:dyDescent="0.25"/>
    <row r="50114" ht="15" hidden="1" customHeight="1" x14ac:dyDescent="0.25"/>
    <row r="50115" ht="15" hidden="1" customHeight="1" x14ac:dyDescent="0.25"/>
    <row r="50116" ht="15" hidden="1" customHeight="1" x14ac:dyDescent="0.25"/>
    <row r="50117" ht="15" hidden="1" customHeight="1" x14ac:dyDescent="0.25"/>
    <row r="50118" ht="15" hidden="1" customHeight="1" x14ac:dyDescent="0.25"/>
    <row r="50119" ht="15" hidden="1" customHeight="1" x14ac:dyDescent="0.25"/>
    <row r="50120" ht="15" hidden="1" customHeight="1" x14ac:dyDescent="0.25"/>
    <row r="50121" ht="15" hidden="1" customHeight="1" x14ac:dyDescent="0.25"/>
    <row r="50122" ht="15" hidden="1" customHeight="1" x14ac:dyDescent="0.25"/>
    <row r="50123" ht="15" hidden="1" customHeight="1" x14ac:dyDescent="0.25"/>
    <row r="50124" ht="15" hidden="1" customHeight="1" x14ac:dyDescent="0.25"/>
    <row r="50125" ht="15" hidden="1" customHeight="1" x14ac:dyDescent="0.25"/>
    <row r="50126" ht="15" hidden="1" customHeight="1" x14ac:dyDescent="0.25"/>
    <row r="50127" ht="15" hidden="1" customHeight="1" x14ac:dyDescent="0.25"/>
    <row r="50128" ht="15" hidden="1" customHeight="1" x14ac:dyDescent="0.25"/>
    <row r="50129" ht="15" hidden="1" customHeight="1" x14ac:dyDescent="0.25"/>
    <row r="50130" ht="15" hidden="1" customHeight="1" x14ac:dyDescent="0.25"/>
    <row r="50131" ht="15" hidden="1" customHeight="1" x14ac:dyDescent="0.25"/>
    <row r="50132" ht="15" hidden="1" customHeight="1" x14ac:dyDescent="0.25"/>
    <row r="50133" ht="15" hidden="1" customHeight="1" x14ac:dyDescent="0.25"/>
    <row r="50134" ht="15" hidden="1" customHeight="1" x14ac:dyDescent="0.25"/>
    <row r="50135" ht="15" hidden="1" customHeight="1" x14ac:dyDescent="0.25"/>
    <row r="50136" ht="15" hidden="1" customHeight="1" x14ac:dyDescent="0.25"/>
    <row r="50137" ht="15" hidden="1" customHeight="1" x14ac:dyDescent="0.25"/>
    <row r="50138" ht="15" hidden="1" customHeight="1" x14ac:dyDescent="0.25"/>
    <row r="50139" ht="15" hidden="1" customHeight="1" x14ac:dyDescent="0.25"/>
    <row r="50140" ht="15" hidden="1" customHeight="1" x14ac:dyDescent="0.25"/>
    <row r="50141" ht="15" hidden="1" customHeight="1" x14ac:dyDescent="0.25"/>
    <row r="50142" ht="15" hidden="1" customHeight="1" x14ac:dyDescent="0.25"/>
    <row r="50143" ht="15" hidden="1" customHeight="1" x14ac:dyDescent="0.25"/>
    <row r="50144" ht="15" hidden="1" customHeight="1" x14ac:dyDescent="0.25"/>
    <row r="50145" ht="15" hidden="1" customHeight="1" x14ac:dyDescent="0.25"/>
    <row r="50146" ht="15" hidden="1" customHeight="1" x14ac:dyDescent="0.25"/>
    <row r="50147" ht="15" hidden="1" customHeight="1" x14ac:dyDescent="0.25"/>
    <row r="50148" ht="15" hidden="1" customHeight="1" x14ac:dyDescent="0.25"/>
    <row r="50149" ht="15" hidden="1" customHeight="1" x14ac:dyDescent="0.25"/>
    <row r="50150" ht="15" hidden="1" customHeight="1" x14ac:dyDescent="0.25"/>
    <row r="50151" ht="15" hidden="1" customHeight="1" x14ac:dyDescent="0.25"/>
    <row r="50152" ht="15" hidden="1" customHeight="1" x14ac:dyDescent="0.25"/>
    <row r="50153" ht="15" hidden="1" customHeight="1" x14ac:dyDescent="0.25"/>
    <row r="50154" ht="15" hidden="1" customHeight="1" x14ac:dyDescent="0.25"/>
    <row r="50155" ht="15" hidden="1" customHeight="1" x14ac:dyDescent="0.25"/>
    <row r="50156" ht="15" hidden="1" customHeight="1" x14ac:dyDescent="0.25"/>
    <row r="50157" ht="15" hidden="1" customHeight="1" x14ac:dyDescent="0.25"/>
    <row r="50158" ht="15" hidden="1" customHeight="1" x14ac:dyDescent="0.25"/>
    <row r="50159" ht="15" hidden="1" customHeight="1" x14ac:dyDescent="0.25"/>
    <row r="50160" ht="15" hidden="1" customHeight="1" x14ac:dyDescent="0.25"/>
    <row r="50161" ht="15" hidden="1" customHeight="1" x14ac:dyDescent="0.25"/>
    <row r="50162" ht="15" hidden="1" customHeight="1" x14ac:dyDescent="0.25"/>
    <row r="50163" ht="15" hidden="1" customHeight="1" x14ac:dyDescent="0.25"/>
    <row r="50164" ht="15" hidden="1" customHeight="1" x14ac:dyDescent="0.25"/>
    <row r="50165" ht="15" hidden="1" customHeight="1" x14ac:dyDescent="0.25"/>
    <row r="50166" ht="15" hidden="1" customHeight="1" x14ac:dyDescent="0.25"/>
    <row r="50167" ht="15" hidden="1" customHeight="1" x14ac:dyDescent="0.25"/>
    <row r="50168" ht="15" hidden="1" customHeight="1" x14ac:dyDescent="0.25"/>
    <row r="50169" ht="15" hidden="1" customHeight="1" x14ac:dyDescent="0.25"/>
    <row r="50170" ht="15" hidden="1" customHeight="1" x14ac:dyDescent="0.25"/>
    <row r="50171" ht="15" hidden="1" customHeight="1" x14ac:dyDescent="0.25"/>
    <row r="50172" ht="15" hidden="1" customHeight="1" x14ac:dyDescent="0.25"/>
    <row r="50173" ht="15" hidden="1" customHeight="1" x14ac:dyDescent="0.25"/>
    <row r="50174" ht="15" hidden="1" customHeight="1" x14ac:dyDescent="0.25"/>
    <row r="50175" ht="15" hidden="1" customHeight="1" x14ac:dyDescent="0.25"/>
    <row r="50176" ht="15" hidden="1" customHeight="1" x14ac:dyDescent="0.25"/>
    <row r="50177" ht="15" hidden="1" customHeight="1" x14ac:dyDescent="0.25"/>
    <row r="50178" ht="15" hidden="1" customHeight="1" x14ac:dyDescent="0.25"/>
    <row r="50179" ht="15" hidden="1" customHeight="1" x14ac:dyDescent="0.25"/>
    <row r="50180" ht="15" hidden="1" customHeight="1" x14ac:dyDescent="0.25"/>
    <row r="50181" ht="15" hidden="1" customHeight="1" x14ac:dyDescent="0.25"/>
    <row r="50182" ht="15" hidden="1" customHeight="1" x14ac:dyDescent="0.25"/>
    <row r="50183" ht="15" hidden="1" customHeight="1" x14ac:dyDescent="0.25"/>
    <row r="50184" ht="15" hidden="1" customHeight="1" x14ac:dyDescent="0.25"/>
    <row r="50185" ht="15" hidden="1" customHeight="1" x14ac:dyDescent="0.25"/>
    <row r="50186" ht="15" hidden="1" customHeight="1" x14ac:dyDescent="0.25"/>
    <row r="50187" ht="15" hidden="1" customHeight="1" x14ac:dyDescent="0.25"/>
    <row r="50188" ht="15" hidden="1" customHeight="1" x14ac:dyDescent="0.25"/>
    <row r="50189" ht="15" hidden="1" customHeight="1" x14ac:dyDescent="0.25"/>
    <row r="50190" ht="15" hidden="1" customHeight="1" x14ac:dyDescent="0.25"/>
    <row r="50191" ht="15" hidden="1" customHeight="1" x14ac:dyDescent="0.25"/>
    <row r="50192" ht="15" hidden="1" customHeight="1" x14ac:dyDescent="0.25"/>
    <row r="50193" ht="15" hidden="1" customHeight="1" x14ac:dyDescent="0.25"/>
    <row r="50194" ht="15" hidden="1" customHeight="1" x14ac:dyDescent="0.25"/>
    <row r="50195" ht="15" hidden="1" customHeight="1" x14ac:dyDescent="0.25"/>
    <row r="50196" ht="15" hidden="1" customHeight="1" x14ac:dyDescent="0.25"/>
    <row r="50197" ht="15" hidden="1" customHeight="1" x14ac:dyDescent="0.25"/>
    <row r="50198" ht="15" hidden="1" customHeight="1" x14ac:dyDescent="0.25"/>
    <row r="50199" ht="15" hidden="1" customHeight="1" x14ac:dyDescent="0.25"/>
    <row r="50200" ht="15" hidden="1" customHeight="1" x14ac:dyDescent="0.25"/>
    <row r="50201" ht="15" hidden="1" customHeight="1" x14ac:dyDescent="0.25"/>
    <row r="50202" ht="15" hidden="1" customHeight="1" x14ac:dyDescent="0.25"/>
    <row r="50203" ht="15" hidden="1" customHeight="1" x14ac:dyDescent="0.25"/>
    <row r="50204" ht="15" hidden="1" customHeight="1" x14ac:dyDescent="0.25"/>
    <row r="50205" ht="15" hidden="1" customHeight="1" x14ac:dyDescent="0.25"/>
    <row r="50206" ht="15" hidden="1" customHeight="1" x14ac:dyDescent="0.25"/>
    <row r="50207" ht="15" hidden="1" customHeight="1" x14ac:dyDescent="0.25"/>
    <row r="50208" ht="15" hidden="1" customHeight="1" x14ac:dyDescent="0.25"/>
    <row r="50209" ht="15" hidden="1" customHeight="1" x14ac:dyDescent="0.25"/>
    <row r="50210" ht="15" hidden="1" customHeight="1" x14ac:dyDescent="0.25"/>
    <row r="50211" ht="15" hidden="1" customHeight="1" x14ac:dyDescent="0.25"/>
    <row r="50212" ht="15" hidden="1" customHeight="1" x14ac:dyDescent="0.25"/>
    <row r="50213" ht="15" hidden="1" customHeight="1" x14ac:dyDescent="0.25"/>
    <row r="50214" ht="15" hidden="1" customHeight="1" x14ac:dyDescent="0.25"/>
    <row r="50215" ht="15" hidden="1" customHeight="1" x14ac:dyDescent="0.25"/>
    <row r="50216" ht="15" hidden="1" customHeight="1" x14ac:dyDescent="0.25"/>
    <row r="50217" ht="15" hidden="1" customHeight="1" x14ac:dyDescent="0.25"/>
    <row r="50218" ht="15" hidden="1" customHeight="1" x14ac:dyDescent="0.25"/>
    <row r="50219" ht="15" hidden="1" customHeight="1" x14ac:dyDescent="0.25"/>
    <row r="50220" ht="15" hidden="1" customHeight="1" x14ac:dyDescent="0.25"/>
    <row r="50221" ht="15" hidden="1" customHeight="1" x14ac:dyDescent="0.25"/>
    <row r="50222" ht="15" hidden="1" customHeight="1" x14ac:dyDescent="0.25"/>
    <row r="50223" ht="15" hidden="1" customHeight="1" x14ac:dyDescent="0.25"/>
    <row r="50224" ht="15" hidden="1" customHeight="1" x14ac:dyDescent="0.25"/>
    <row r="50225" ht="15" hidden="1" customHeight="1" x14ac:dyDescent="0.25"/>
    <row r="50226" ht="15" hidden="1" customHeight="1" x14ac:dyDescent="0.25"/>
    <row r="50227" ht="15" hidden="1" customHeight="1" x14ac:dyDescent="0.25"/>
    <row r="50228" ht="15" hidden="1" customHeight="1" x14ac:dyDescent="0.25"/>
    <row r="50229" ht="15" hidden="1" customHeight="1" x14ac:dyDescent="0.25"/>
    <row r="50230" ht="15" hidden="1" customHeight="1" x14ac:dyDescent="0.25"/>
    <row r="50231" ht="15" hidden="1" customHeight="1" x14ac:dyDescent="0.25"/>
    <row r="50232" ht="15" hidden="1" customHeight="1" x14ac:dyDescent="0.25"/>
    <row r="50233" ht="15" hidden="1" customHeight="1" x14ac:dyDescent="0.25"/>
    <row r="50234" ht="15" hidden="1" customHeight="1" x14ac:dyDescent="0.25"/>
    <row r="50235" ht="15" hidden="1" customHeight="1" x14ac:dyDescent="0.25"/>
    <row r="50236" ht="15" hidden="1" customHeight="1" x14ac:dyDescent="0.25"/>
    <row r="50237" ht="15" hidden="1" customHeight="1" x14ac:dyDescent="0.25"/>
    <row r="50238" ht="15" hidden="1" customHeight="1" x14ac:dyDescent="0.25"/>
    <row r="50239" ht="15" hidden="1" customHeight="1" x14ac:dyDescent="0.25"/>
    <row r="50240" ht="15" hidden="1" customHeight="1" x14ac:dyDescent="0.25"/>
    <row r="50241" ht="15" hidden="1" customHeight="1" x14ac:dyDescent="0.25"/>
    <row r="50242" ht="15" hidden="1" customHeight="1" x14ac:dyDescent="0.25"/>
    <row r="50243" ht="15" hidden="1" customHeight="1" x14ac:dyDescent="0.25"/>
    <row r="50244" ht="15" hidden="1" customHeight="1" x14ac:dyDescent="0.25"/>
    <row r="50245" ht="15" hidden="1" customHeight="1" x14ac:dyDescent="0.25"/>
    <row r="50246" ht="15" hidden="1" customHeight="1" x14ac:dyDescent="0.25"/>
    <row r="50247" ht="15" hidden="1" customHeight="1" x14ac:dyDescent="0.25"/>
    <row r="50248" ht="15" hidden="1" customHeight="1" x14ac:dyDescent="0.25"/>
    <row r="50249" ht="15" hidden="1" customHeight="1" x14ac:dyDescent="0.25"/>
    <row r="50250" ht="15" hidden="1" customHeight="1" x14ac:dyDescent="0.25"/>
    <row r="50251" ht="15" hidden="1" customHeight="1" x14ac:dyDescent="0.25"/>
    <row r="50252" ht="15" hidden="1" customHeight="1" x14ac:dyDescent="0.25"/>
    <row r="50253" ht="15" hidden="1" customHeight="1" x14ac:dyDescent="0.25"/>
    <row r="50254" ht="15" hidden="1" customHeight="1" x14ac:dyDescent="0.25"/>
    <row r="50255" ht="15" hidden="1" customHeight="1" x14ac:dyDescent="0.25"/>
    <row r="50256" ht="15" hidden="1" customHeight="1" x14ac:dyDescent="0.25"/>
    <row r="50257" ht="15" hidden="1" customHeight="1" x14ac:dyDescent="0.25"/>
    <row r="50258" ht="15" hidden="1" customHeight="1" x14ac:dyDescent="0.25"/>
    <row r="50259" ht="15" hidden="1" customHeight="1" x14ac:dyDescent="0.25"/>
    <row r="50260" ht="15" hidden="1" customHeight="1" x14ac:dyDescent="0.25"/>
    <row r="50261" ht="15" hidden="1" customHeight="1" x14ac:dyDescent="0.25"/>
    <row r="50262" ht="15" hidden="1" customHeight="1" x14ac:dyDescent="0.25"/>
    <row r="50263" ht="15" hidden="1" customHeight="1" x14ac:dyDescent="0.25"/>
    <row r="50264" ht="15" hidden="1" customHeight="1" x14ac:dyDescent="0.25"/>
    <row r="50265" ht="15" hidden="1" customHeight="1" x14ac:dyDescent="0.25"/>
    <row r="50266" ht="15" hidden="1" customHeight="1" x14ac:dyDescent="0.25"/>
    <row r="50267" ht="15" hidden="1" customHeight="1" x14ac:dyDescent="0.25"/>
    <row r="50268" ht="15" hidden="1" customHeight="1" x14ac:dyDescent="0.25"/>
    <row r="50269" ht="15" hidden="1" customHeight="1" x14ac:dyDescent="0.25"/>
    <row r="50270" ht="15" hidden="1" customHeight="1" x14ac:dyDescent="0.25"/>
    <row r="50271" ht="15" hidden="1" customHeight="1" x14ac:dyDescent="0.25"/>
    <row r="50272" ht="15" hidden="1" customHeight="1" x14ac:dyDescent="0.25"/>
    <row r="50273" ht="15" hidden="1" customHeight="1" x14ac:dyDescent="0.25"/>
    <row r="50274" ht="15" hidden="1" customHeight="1" x14ac:dyDescent="0.25"/>
    <row r="50275" ht="15" hidden="1" customHeight="1" x14ac:dyDescent="0.25"/>
    <row r="50276" ht="15" hidden="1" customHeight="1" x14ac:dyDescent="0.25"/>
    <row r="50277" ht="15" hidden="1" customHeight="1" x14ac:dyDescent="0.25"/>
    <row r="50278" ht="15" hidden="1" customHeight="1" x14ac:dyDescent="0.25"/>
    <row r="50279" ht="15" hidden="1" customHeight="1" x14ac:dyDescent="0.25"/>
    <row r="50280" ht="15" hidden="1" customHeight="1" x14ac:dyDescent="0.25"/>
    <row r="50281" ht="15" hidden="1" customHeight="1" x14ac:dyDescent="0.25"/>
    <row r="50282" ht="15" hidden="1" customHeight="1" x14ac:dyDescent="0.25"/>
    <row r="50283" ht="15" hidden="1" customHeight="1" x14ac:dyDescent="0.25"/>
    <row r="50284" ht="15" hidden="1" customHeight="1" x14ac:dyDescent="0.25"/>
    <row r="50285" ht="15" hidden="1" customHeight="1" x14ac:dyDescent="0.25"/>
    <row r="50286" ht="15" hidden="1" customHeight="1" x14ac:dyDescent="0.25"/>
    <row r="50287" ht="15" hidden="1" customHeight="1" x14ac:dyDescent="0.25"/>
    <row r="50288" ht="15" hidden="1" customHeight="1" x14ac:dyDescent="0.25"/>
    <row r="50289" ht="15" hidden="1" customHeight="1" x14ac:dyDescent="0.25"/>
    <row r="50290" ht="15" hidden="1" customHeight="1" x14ac:dyDescent="0.25"/>
    <row r="50291" ht="15" hidden="1" customHeight="1" x14ac:dyDescent="0.25"/>
    <row r="50292" ht="15" hidden="1" customHeight="1" x14ac:dyDescent="0.25"/>
    <row r="50293" ht="15" hidden="1" customHeight="1" x14ac:dyDescent="0.25"/>
    <row r="50294" ht="15" hidden="1" customHeight="1" x14ac:dyDescent="0.25"/>
    <row r="50295" ht="15" hidden="1" customHeight="1" x14ac:dyDescent="0.25"/>
    <row r="50296" ht="15" hidden="1" customHeight="1" x14ac:dyDescent="0.25"/>
    <row r="50297" ht="15" hidden="1" customHeight="1" x14ac:dyDescent="0.25"/>
    <row r="50298" ht="15" hidden="1" customHeight="1" x14ac:dyDescent="0.25"/>
    <row r="50299" ht="15" hidden="1" customHeight="1" x14ac:dyDescent="0.25"/>
    <row r="50300" ht="15" hidden="1" customHeight="1" x14ac:dyDescent="0.25"/>
    <row r="50301" ht="15" hidden="1" customHeight="1" x14ac:dyDescent="0.25"/>
    <row r="50302" ht="15" hidden="1" customHeight="1" x14ac:dyDescent="0.25"/>
    <row r="50303" ht="15" hidden="1" customHeight="1" x14ac:dyDescent="0.25"/>
    <row r="50304" ht="15" hidden="1" customHeight="1" x14ac:dyDescent="0.25"/>
    <row r="50305" ht="15" hidden="1" customHeight="1" x14ac:dyDescent="0.25"/>
    <row r="50306" ht="15" hidden="1" customHeight="1" x14ac:dyDescent="0.25"/>
    <row r="50307" ht="15" hidden="1" customHeight="1" x14ac:dyDescent="0.25"/>
    <row r="50308" ht="15" hidden="1" customHeight="1" x14ac:dyDescent="0.25"/>
    <row r="50309" ht="15" hidden="1" customHeight="1" x14ac:dyDescent="0.25"/>
    <row r="50310" ht="15" hidden="1" customHeight="1" x14ac:dyDescent="0.25"/>
    <row r="50311" ht="15" hidden="1" customHeight="1" x14ac:dyDescent="0.25"/>
    <row r="50312" ht="15" hidden="1" customHeight="1" x14ac:dyDescent="0.25"/>
    <row r="50313" ht="15" hidden="1" customHeight="1" x14ac:dyDescent="0.25"/>
    <row r="50314" ht="15" hidden="1" customHeight="1" x14ac:dyDescent="0.25"/>
    <row r="50315" ht="15" hidden="1" customHeight="1" x14ac:dyDescent="0.25"/>
    <row r="50316" ht="15" hidden="1" customHeight="1" x14ac:dyDescent="0.25"/>
    <row r="50317" ht="15" hidden="1" customHeight="1" x14ac:dyDescent="0.25"/>
    <row r="50318" ht="15" hidden="1" customHeight="1" x14ac:dyDescent="0.25"/>
    <row r="50319" ht="15" hidden="1" customHeight="1" x14ac:dyDescent="0.25"/>
    <row r="50320" ht="15" hidden="1" customHeight="1" x14ac:dyDescent="0.25"/>
    <row r="50321" ht="15" hidden="1" customHeight="1" x14ac:dyDescent="0.25"/>
    <row r="50322" ht="15" hidden="1" customHeight="1" x14ac:dyDescent="0.25"/>
    <row r="50323" ht="15" hidden="1" customHeight="1" x14ac:dyDescent="0.25"/>
    <row r="50324" ht="15" hidden="1" customHeight="1" x14ac:dyDescent="0.25"/>
    <row r="50325" ht="15" hidden="1" customHeight="1" x14ac:dyDescent="0.25"/>
    <row r="50326" ht="15" hidden="1" customHeight="1" x14ac:dyDescent="0.25"/>
    <row r="50327" ht="15" hidden="1" customHeight="1" x14ac:dyDescent="0.25"/>
    <row r="50328" ht="15" hidden="1" customHeight="1" x14ac:dyDescent="0.25"/>
    <row r="50329" ht="15" hidden="1" customHeight="1" x14ac:dyDescent="0.25"/>
    <row r="50330" ht="15" hidden="1" customHeight="1" x14ac:dyDescent="0.25"/>
    <row r="50331" ht="15" hidden="1" customHeight="1" x14ac:dyDescent="0.25"/>
    <row r="50332" ht="15" hidden="1" customHeight="1" x14ac:dyDescent="0.25"/>
    <row r="50333" ht="15" hidden="1" customHeight="1" x14ac:dyDescent="0.25"/>
    <row r="50334" ht="15" hidden="1" customHeight="1" x14ac:dyDescent="0.25"/>
    <row r="50335" ht="15" hidden="1" customHeight="1" x14ac:dyDescent="0.25"/>
    <row r="50336" ht="15" hidden="1" customHeight="1" x14ac:dyDescent="0.25"/>
    <row r="50337" ht="15" hidden="1" customHeight="1" x14ac:dyDescent="0.25"/>
    <row r="50338" ht="15" hidden="1" customHeight="1" x14ac:dyDescent="0.25"/>
    <row r="50339" ht="15" hidden="1" customHeight="1" x14ac:dyDescent="0.25"/>
    <row r="50340" ht="15" hidden="1" customHeight="1" x14ac:dyDescent="0.25"/>
    <row r="50341" ht="15" hidden="1" customHeight="1" x14ac:dyDescent="0.25"/>
    <row r="50342" ht="15" hidden="1" customHeight="1" x14ac:dyDescent="0.25"/>
    <row r="50343" ht="15" hidden="1" customHeight="1" x14ac:dyDescent="0.25"/>
    <row r="50344" ht="15" hidden="1" customHeight="1" x14ac:dyDescent="0.25"/>
    <row r="50345" ht="15" hidden="1" customHeight="1" x14ac:dyDescent="0.25"/>
    <row r="50346" ht="15" hidden="1" customHeight="1" x14ac:dyDescent="0.25"/>
    <row r="50347" ht="15" hidden="1" customHeight="1" x14ac:dyDescent="0.25"/>
    <row r="50348" ht="15" hidden="1" customHeight="1" x14ac:dyDescent="0.25"/>
    <row r="50349" ht="15" hidden="1" customHeight="1" x14ac:dyDescent="0.25"/>
    <row r="50350" ht="15" hidden="1" customHeight="1" x14ac:dyDescent="0.25"/>
    <row r="50351" ht="15" hidden="1" customHeight="1" x14ac:dyDescent="0.25"/>
    <row r="50352" ht="15" hidden="1" customHeight="1" x14ac:dyDescent="0.25"/>
    <row r="50353" ht="15" hidden="1" customHeight="1" x14ac:dyDescent="0.25"/>
    <row r="50354" ht="15" hidden="1" customHeight="1" x14ac:dyDescent="0.25"/>
    <row r="50355" ht="15" hidden="1" customHeight="1" x14ac:dyDescent="0.25"/>
    <row r="50356" ht="15" hidden="1" customHeight="1" x14ac:dyDescent="0.25"/>
    <row r="50357" ht="15" hidden="1" customHeight="1" x14ac:dyDescent="0.25"/>
    <row r="50358" ht="15" hidden="1" customHeight="1" x14ac:dyDescent="0.25"/>
    <row r="50359" ht="15" hidden="1" customHeight="1" x14ac:dyDescent="0.25"/>
    <row r="50360" ht="15" hidden="1" customHeight="1" x14ac:dyDescent="0.25"/>
    <row r="50361" ht="15" hidden="1" customHeight="1" x14ac:dyDescent="0.25"/>
    <row r="50362" ht="15" hidden="1" customHeight="1" x14ac:dyDescent="0.25"/>
    <row r="50363" ht="15" hidden="1" customHeight="1" x14ac:dyDescent="0.25"/>
    <row r="50364" ht="15" hidden="1" customHeight="1" x14ac:dyDescent="0.25"/>
    <row r="50365" ht="15" hidden="1" customHeight="1" x14ac:dyDescent="0.25"/>
    <row r="50366" ht="15" hidden="1" customHeight="1" x14ac:dyDescent="0.25"/>
    <row r="50367" ht="15" hidden="1" customHeight="1" x14ac:dyDescent="0.25"/>
    <row r="50368" ht="15" hidden="1" customHeight="1" x14ac:dyDescent="0.25"/>
    <row r="50369" ht="15" hidden="1" customHeight="1" x14ac:dyDescent="0.25"/>
    <row r="50370" ht="15" hidden="1" customHeight="1" x14ac:dyDescent="0.25"/>
    <row r="50371" ht="15" hidden="1" customHeight="1" x14ac:dyDescent="0.25"/>
    <row r="50372" ht="15" hidden="1" customHeight="1" x14ac:dyDescent="0.25"/>
    <row r="50373" ht="15" hidden="1" customHeight="1" x14ac:dyDescent="0.25"/>
    <row r="50374" ht="15" hidden="1" customHeight="1" x14ac:dyDescent="0.25"/>
    <row r="50375" ht="15" hidden="1" customHeight="1" x14ac:dyDescent="0.25"/>
    <row r="50376" ht="15" hidden="1" customHeight="1" x14ac:dyDescent="0.25"/>
    <row r="50377" ht="15" hidden="1" customHeight="1" x14ac:dyDescent="0.25"/>
    <row r="50378" ht="15" hidden="1" customHeight="1" x14ac:dyDescent="0.25"/>
    <row r="50379" ht="15" hidden="1" customHeight="1" x14ac:dyDescent="0.25"/>
    <row r="50380" ht="15" hidden="1" customHeight="1" x14ac:dyDescent="0.25"/>
    <row r="50381" ht="15" hidden="1" customHeight="1" x14ac:dyDescent="0.25"/>
    <row r="50382" ht="15" hidden="1" customHeight="1" x14ac:dyDescent="0.25"/>
    <row r="50383" ht="15" hidden="1" customHeight="1" x14ac:dyDescent="0.25"/>
    <row r="50384" ht="15" hidden="1" customHeight="1" x14ac:dyDescent="0.25"/>
    <row r="50385" ht="15" hidden="1" customHeight="1" x14ac:dyDescent="0.25"/>
    <row r="50386" ht="15" hidden="1" customHeight="1" x14ac:dyDescent="0.25"/>
    <row r="50387" ht="15" hidden="1" customHeight="1" x14ac:dyDescent="0.25"/>
    <row r="50388" ht="15" hidden="1" customHeight="1" x14ac:dyDescent="0.25"/>
    <row r="50389" ht="15" hidden="1" customHeight="1" x14ac:dyDescent="0.25"/>
    <row r="50390" ht="15" hidden="1" customHeight="1" x14ac:dyDescent="0.25"/>
    <row r="50391" ht="15" hidden="1" customHeight="1" x14ac:dyDescent="0.25"/>
    <row r="50392" ht="15" hidden="1" customHeight="1" x14ac:dyDescent="0.25"/>
    <row r="50393" ht="15" hidden="1" customHeight="1" x14ac:dyDescent="0.25"/>
    <row r="50394" ht="15" hidden="1" customHeight="1" x14ac:dyDescent="0.25"/>
    <row r="50395" ht="15" hidden="1" customHeight="1" x14ac:dyDescent="0.25"/>
    <row r="50396" ht="15" hidden="1" customHeight="1" x14ac:dyDescent="0.25"/>
    <row r="50397" ht="15" hidden="1" customHeight="1" x14ac:dyDescent="0.25"/>
    <row r="50398" ht="15" hidden="1" customHeight="1" x14ac:dyDescent="0.25"/>
    <row r="50399" ht="15" hidden="1" customHeight="1" x14ac:dyDescent="0.25"/>
    <row r="50400" ht="15" hidden="1" customHeight="1" x14ac:dyDescent="0.25"/>
    <row r="50401" ht="15" hidden="1" customHeight="1" x14ac:dyDescent="0.25"/>
    <row r="50402" ht="15" hidden="1" customHeight="1" x14ac:dyDescent="0.25"/>
    <row r="50403" ht="15" hidden="1" customHeight="1" x14ac:dyDescent="0.25"/>
    <row r="50404" ht="15" hidden="1" customHeight="1" x14ac:dyDescent="0.25"/>
    <row r="50405" ht="15" hidden="1" customHeight="1" x14ac:dyDescent="0.25"/>
    <row r="50406" ht="15" hidden="1" customHeight="1" x14ac:dyDescent="0.25"/>
    <row r="50407" ht="15" hidden="1" customHeight="1" x14ac:dyDescent="0.25"/>
    <row r="50408" ht="15" hidden="1" customHeight="1" x14ac:dyDescent="0.25"/>
    <row r="50409" ht="15" hidden="1" customHeight="1" x14ac:dyDescent="0.25"/>
    <row r="50410" ht="15" hidden="1" customHeight="1" x14ac:dyDescent="0.25"/>
    <row r="50411" ht="15" hidden="1" customHeight="1" x14ac:dyDescent="0.25"/>
    <row r="50412" ht="15" hidden="1" customHeight="1" x14ac:dyDescent="0.25"/>
    <row r="50413" ht="15" hidden="1" customHeight="1" x14ac:dyDescent="0.25"/>
    <row r="50414" ht="15" hidden="1" customHeight="1" x14ac:dyDescent="0.25"/>
    <row r="50415" ht="15" hidden="1" customHeight="1" x14ac:dyDescent="0.25"/>
    <row r="50416" ht="15" hidden="1" customHeight="1" x14ac:dyDescent="0.25"/>
    <row r="50417" ht="15" hidden="1" customHeight="1" x14ac:dyDescent="0.25"/>
    <row r="50418" ht="15" hidden="1" customHeight="1" x14ac:dyDescent="0.25"/>
    <row r="50419" ht="15" hidden="1" customHeight="1" x14ac:dyDescent="0.25"/>
    <row r="50420" ht="15" hidden="1" customHeight="1" x14ac:dyDescent="0.25"/>
    <row r="50421" ht="15" hidden="1" customHeight="1" x14ac:dyDescent="0.25"/>
    <row r="50422" ht="15" hidden="1" customHeight="1" x14ac:dyDescent="0.25"/>
    <row r="50423" ht="15" hidden="1" customHeight="1" x14ac:dyDescent="0.25"/>
    <row r="50424" ht="15" hidden="1" customHeight="1" x14ac:dyDescent="0.25"/>
    <row r="50425" ht="15" hidden="1" customHeight="1" x14ac:dyDescent="0.25"/>
    <row r="50426" ht="15" hidden="1" customHeight="1" x14ac:dyDescent="0.25"/>
    <row r="50427" ht="15" hidden="1" customHeight="1" x14ac:dyDescent="0.25"/>
    <row r="50428" ht="15" hidden="1" customHeight="1" x14ac:dyDescent="0.25"/>
    <row r="50429" ht="15" hidden="1" customHeight="1" x14ac:dyDescent="0.25"/>
    <row r="50430" ht="15" hidden="1" customHeight="1" x14ac:dyDescent="0.25"/>
    <row r="50431" ht="15" hidden="1" customHeight="1" x14ac:dyDescent="0.25"/>
    <row r="50432" ht="15" hidden="1" customHeight="1" x14ac:dyDescent="0.25"/>
    <row r="50433" ht="15" hidden="1" customHeight="1" x14ac:dyDescent="0.25"/>
    <row r="50434" ht="15" hidden="1" customHeight="1" x14ac:dyDescent="0.25"/>
    <row r="50435" ht="15" hidden="1" customHeight="1" x14ac:dyDescent="0.25"/>
    <row r="50436" ht="15" hidden="1" customHeight="1" x14ac:dyDescent="0.25"/>
    <row r="50437" ht="15" hidden="1" customHeight="1" x14ac:dyDescent="0.25"/>
    <row r="50438" ht="15" hidden="1" customHeight="1" x14ac:dyDescent="0.25"/>
    <row r="50439" ht="15" hidden="1" customHeight="1" x14ac:dyDescent="0.25"/>
    <row r="50440" ht="15" hidden="1" customHeight="1" x14ac:dyDescent="0.25"/>
    <row r="50441" ht="15" hidden="1" customHeight="1" x14ac:dyDescent="0.25"/>
    <row r="50442" ht="15" hidden="1" customHeight="1" x14ac:dyDescent="0.25"/>
    <row r="50443" ht="15" hidden="1" customHeight="1" x14ac:dyDescent="0.25"/>
    <row r="50444" ht="15" hidden="1" customHeight="1" x14ac:dyDescent="0.25"/>
    <row r="50445" ht="15" hidden="1" customHeight="1" x14ac:dyDescent="0.25"/>
    <row r="50446" ht="15" hidden="1" customHeight="1" x14ac:dyDescent="0.25"/>
    <row r="50447" ht="15" hidden="1" customHeight="1" x14ac:dyDescent="0.25"/>
    <row r="50448" ht="15" hidden="1" customHeight="1" x14ac:dyDescent="0.25"/>
    <row r="50449" ht="15" hidden="1" customHeight="1" x14ac:dyDescent="0.25"/>
    <row r="50450" ht="15" hidden="1" customHeight="1" x14ac:dyDescent="0.25"/>
    <row r="50451" ht="15" hidden="1" customHeight="1" x14ac:dyDescent="0.25"/>
    <row r="50452" ht="15" hidden="1" customHeight="1" x14ac:dyDescent="0.25"/>
    <row r="50453" ht="15" hidden="1" customHeight="1" x14ac:dyDescent="0.25"/>
    <row r="50454" ht="15" hidden="1" customHeight="1" x14ac:dyDescent="0.25"/>
    <row r="50455" ht="15" hidden="1" customHeight="1" x14ac:dyDescent="0.25"/>
    <row r="50456" ht="15" hidden="1" customHeight="1" x14ac:dyDescent="0.25"/>
    <row r="50457" ht="15" hidden="1" customHeight="1" x14ac:dyDescent="0.25"/>
    <row r="50458" ht="15" hidden="1" customHeight="1" x14ac:dyDescent="0.25"/>
    <row r="50459" ht="15" hidden="1" customHeight="1" x14ac:dyDescent="0.25"/>
    <row r="50460" ht="15" hidden="1" customHeight="1" x14ac:dyDescent="0.25"/>
    <row r="50461" ht="15" hidden="1" customHeight="1" x14ac:dyDescent="0.25"/>
    <row r="50462" ht="15" hidden="1" customHeight="1" x14ac:dyDescent="0.25"/>
    <row r="50463" ht="15" hidden="1" customHeight="1" x14ac:dyDescent="0.25"/>
    <row r="50464" ht="15" hidden="1" customHeight="1" x14ac:dyDescent="0.25"/>
    <row r="50465" ht="15" hidden="1" customHeight="1" x14ac:dyDescent="0.25"/>
    <row r="50466" ht="15" hidden="1" customHeight="1" x14ac:dyDescent="0.25"/>
    <row r="50467" ht="15" hidden="1" customHeight="1" x14ac:dyDescent="0.25"/>
    <row r="50468" ht="15" hidden="1" customHeight="1" x14ac:dyDescent="0.25"/>
    <row r="50469" ht="15" hidden="1" customHeight="1" x14ac:dyDescent="0.25"/>
    <row r="50470" ht="15" hidden="1" customHeight="1" x14ac:dyDescent="0.25"/>
    <row r="50471" ht="15" hidden="1" customHeight="1" x14ac:dyDescent="0.25"/>
    <row r="50472" ht="15" hidden="1" customHeight="1" x14ac:dyDescent="0.25"/>
    <row r="50473" ht="15" hidden="1" customHeight="1" x14ac:dyDescent="0.25"/>
    <row r="50474" ht="15" hidden="1" customHeight="1" x14ac:dyDescent="0.25"/>
    <row r="50475" ht="15" hidden="1" customHeight="1" x14ac:dyDescent="0.25"/>
    <row r="50476" ht="15" hidden="1" customHeight="1" x14ac:dyDescent="0.25"/>
    <row r="50477" ht="15" hidden="1" customHeight="1" x14ac:dyDescent="0.25"/>
    <row r="50478" ht="15" hidden="1" customHeight="1" x14ac:dyDescent="0.25"/>
    <row r="50479" ht="15" hidden="1" customHeight="1" x14ac:dyDescent="0.25"/>
    <row r="50480" ht="15" hidden="1" customHeight="1" x14ac:dyDescent="0.25"/>
    <row r="50481" ht="15" hidden="1" customHeight="1" x14ac:dyDescent="0.25"/>
    <row r="50482" ht="15" hidden="1" customHeight="1" x14ac:dyDescent="0.25"/>
    <row r="50483" ht="15" hidden="1" customHeight="1" x14ac:dyDescent="0.25"/>
    <row r="50484" ht="15" hidden="1" customHeight="1" x14ac:dyDescent="0.25"/>
    <row r="50485" ht="15" hidden="1" customHeight="1" x14ac:dyDescent="0.25"/>
    <row r="50486" ht="15" hidden="1" customHeight="1" x14ac:dyDescent="0.25"/>
    <row r="50487" ht="15" hidden="1" customHeight="1" x14ac:dyDescent="0.25"/>
    <row r="50488" ht="15" hidden="1" customHeight="1" x14ac:dyDescent="0.25"/>
    <row r="50489" ht="15" hidden="1" customHeight="1" x14ac:dyDescent="0.25"/>
    <row r="50490" ht="15" hidden="1" customHeight="1" x14ac:dyDescent="0.25"/>
    <row r="50491" ht="15" hidden="1" customHeight="1" x14ac:dyDescent="0.25"/>
    <row r="50492" ht="15" hidden="1" customHeight="1" x14ac:dyDescent="0.25"/>
    <row r="50493" ht="15" hidden="1" customHeight="1" x14ac:dyDescent="0.25"/>
    <row r="50494" ht="15" hidden="1" customHeight="1" x14ac:dyDescent="0.25"/>
    <row r="50495" ht="15" hidden="1" customHeight="1" x14ac:dyDescent="0.25"/>
    <row r="50496" ht="15" hidden="1" customHeight="1" x14ac:dyDescent="0.25"/>
    <row r="50497" ht="15" hidden="1" customHeight="1" x14ac:dyDescent="0.25"/>
    <row r="50498" ht="15" hidden="1" customHeight="1" x14ac:dyDescent="0.25"/>
    <row r="50499" ht="15" hidden="1" customHeight="1" x14ac:dyDescent="0.25"/>
    <row r="50500" ht="15" hidden="1" customHeight="1" x14ac:dyDescent="0.25"/>
    <row r="50501" ht="15" hidden="1" customHeight="1" x14ac:dyDescent="0.25"/>
    <row r="50502" ht="15" hidden="1" customHeight="1" x14ac:dyDescent="0.25"/>
    <row r="50503" ht="15" hidden="1" customHeight="1" x14ac:dyDescent="0.25"/>
    <row r="50504" ht="15" hidden="1" customHeight="1" x14ac:dyDescent="0.25"/>
    <row r="50505" ht="15" hidden="1" customHeight="1" x14ac:dyDescent="0.25"/>
    <row r="50506" ht="15" hidden="1" customHeight="1" x14ac:dyDescent="0.25"/>
    <row r="50507" ht="15" hidden="1" customHeight="1" x14ac:dyDescent="0.25"/>
    <row r="50508" ht="15" hidden="1" customHeight="1" x14ac:dyDescent="0.25"/>
    <row r="50509" ht="15" hidden="1" customHeight="1" x14ac:dyDescent="0.25"/>
    <row r="50510" ht="15" hidden="1" customHeight="1" x14ac:dyDescent="0.25"/>
    <row r="50511" ht="15" hidden="1" customHeight="1" x14ac:dyDescent="0.25"/>
    <row r="50512" ht="15" hidden="1" customHeight="1" x14ac:dyDescent="0.25"/>
    <row r="50513" ht="15" hidden="1" customHeight="1" x14ac:dyDescent="0.25"/>
    <row r="50514" ht="15" hidden="1" customHeight="1" x14ac:dyDescent="0.25"/>
    <row r="50515" ht="15" hidden="1" customHeight="1" x14ac:dyDescent="0.25"/>
    <row r="50516" ht="15" hidden="1" customHeight="1" x14ac:dyDescent="0.25"/>
    <row r="50517" ht="15" hidden="1" customHeight="1" x14ac:dyDescent="0.25"/>
    <row r="50518" ht="15" hidden="1" customHeight="1" x14ac:dyDescent="0.25"/>
    <row r="50519" ht="15" hidden="1" customHeight="1" x14ac:dyDescent="0.25"/>
    <row r="50520" ht="15" hidden="1" customHeight="1" x14ac:dyDescent="0.25"/>
    <row r="50521" ht="15" hidden="1" customHeight="1" x14ac:dyDescent="0.25"/>
    <row r="50522" ht="15" hidden="1" customHeight="1" x14ac:dyDescent="0.25"/>
    <row r="50523" ht="15" hidden="1" customHeight="1" x14ac:dyDescent="0.25"/>
    <row r="50524" ht="15" hidden="1" customHeight="1" x14ac:dyDescent="0.25"/>
    <row r="50525" ht="15" hidden="1" customHeight="1" x14ac:dyDescent="0.25"/>
    <row r="50526" ht="15" hidden="1" customHeight="1" x14ac:dyDescent="0.25"/>
    <row r="50527" ht="15" hidden="1" customHeight="1" x14ac:dyDescent="0.25"/>
    <row r="50528" ht="15" hidden="1" customHeight="1" x14ac:dyDescent="0.25"/>
    <row r="50529" ht="15" hidden="1" customHeight="1" x14ac:dyDescent="0.25"/>
    <row r="50530" ht="15" hidden="1" customHeight="1" x14ac:dyDescent="0.25"/>
    <row r="50531" ht="15" hidden="1" customHeight="1" x14ac:dyDescent="0.25"/>
    <row r="50532" ht="15" hidden="1" customHeight="1" x14ac:dyDescent="0.25"/>
    <row r="50533" ht="15" hidden="1" customHeight="1" x14ac:dyDescent="0.25"/>
    <row r="50534" ht="15" hidden="1" customHeight="1" x14ac:dyDescent="0.25"/>
    <row r="50535" ht="15" hidden="1" customHeight="1" x14ac:dyDescent="0.25"/>
    <row r="50536" ht="15" hidden="1" customHeight="1" x14ac:dyDescent="0.25"/>
    <row r="50537" ht="15" hidden="1" customHeight="1" x14ac:dyDescent="0.25"/>
    <row r="50538" ht="15" hidden="1" customHeight="1" x14ac:dyDescent="0.25"/>
    <row r="50539" ht="15" hidden="1" customHeight="1" x14ac:dyDescent="0.25"/>
    <row r="50540" ht="15" hidden="1" customHeight="1" x14ac:dyDescent="0.25"/>
    <row r="50541" ht="15" hidden="1" customHeight="1" x14ac:dyDescent="0.25"/>
    <row r="50542" ht="15" hidden="1" customHeight="1" x14ac:dyDescent="0.25"/>
    <row r="50543" ht="15" hidden="1" customHeight="1" x14ac:dyDescent="0.25"/>
    <row r="50544" ht="15" hidden="1" customHeight="1" x14ac:dyDescent="0.25"/>
    <row r="50545" ht="15" hidden="1" customHeight="1" x14ac:dyDescent="0.25"/>
    <row r="50546" ht="15" hidden="1" customHeight="1" x14ac:dyDescent="0.25"/>
    <row r="50547" ht="15" hidden="1" customHeight="1" x14ac:dyDescent="0.25"/>
    <row r="50548" ht="15" hidden="1" customHeight="1" x14ac:dyDescent="0.25"/>
    <row r="50549" ht="15" hidden="1" customHeight="1" x14ac:dyDescent="0.25"/>
    <row r="50550" ht="15" hidden="1" customHeight="1" x14ac:dyDescent="0.25"/>
    <row r="50551" ht="15" hidden="1" customHeight="1" x14ac:dyDescent="0.25"/>
    <row r="50552" ht="15" hidden="1" customHeight="1" x14ac:dyDescent="0.25"/>
    <row r="50553" ht="15" hidden="1" customHeight="1" x14ac:dyDescent="0.25"/>
    <row r="50554" ht="15" hidden="1" customHeight="1" x14ac:dyDescent="0.25"/>
    <row r="50555" ht="15" hidden="1" customHeight="1" x14ac:dyDescent="0.25"/>
    <row r="50556" ht="15" hidden="1" customHeight="1" x14ac:dyDescent="0.25"/>
    <row r="50557" ht="15" hidden="1" customHeight="1" x14ac:dyDescent="0.25"/>
    <row r="50558" ht="15" hidden="1" customHeight="1" x14ac:dyDescent="0.25"/>
    <row r="50559" ht="15" hidden="1" customHeight="1" x14ac:dyDescent="0.25"/>
    <row r="50560" ht="15" hidden="1" customHeight="1" x14ac:dyDescent="0.25"/>
    <row r="50561" ht="15" hidden="1" customHeight="1" x14ac:dyDescent="0.25"/>
    <row r="50562" ht="15" hidden="1" customHeight="1" x14ac:dyDescent="0.25"/>
    <row r="50563" ht="15" hidden="1" customHeight="1" x14ac:dyDescent="0.25"/>
    <row r="50564" ht="15" hidden="1" customHeight="1" x14ac:dyDescent="0.25"/>
    <row r="50565" ht="15" hidden="1" customHeight="1" x14ac:dyDescent="0.25"/>
    <row r="50566" ht="15" hidden="1" customHeight="1" x14ac:dyDescent="0.25"/>
    <row r="50567" ht="15" hidden="1" customHeight="1" x14ac:dyDescent="0.25"/>
    <row r="50568" ht="15" hidden="1" customHeight="1" x14ac:dyDescent="0.25"/>
    <row r="50569" ht="15" hidden="1" customHeight="1" x14ac:dyDescent="0.25"/>
    <row r="50570" ht="15" hidden="1" customHeight="1" x14ac:dyDescent="0.25"/>
    <row r="50571" ht="15" hidden="1" customHeight="1" x14ac:dyDescent="0.25"/>
    <row r="50572" ht="15" hidden="1" customHeight="1" x14ac:dyDescent="0.25"/>
    <row r="50573" ht="15" hidden="1" customHeight="1" x14ac:dyDescent="0.25"/>
    <row r="50574" ht="15" hidden="1" customHeight="1" x14ac:dyDescent="0.25"/>
    <row r="50575" ht="15" hidden="1" customHeight="1" x14ac:dyDescent="0.25"/>
    <row r="50576" ht="15" hidden="1" customHeight="1" x14ac:dyDescent="0.25"/>
    <row r="50577" ht="15" hidden="1" customHeight="1" x14ac:dyDescent="0.25"/>
    <row r="50578" ht="15" hidden="1" customHeight="1" x14ac:dyDescent="0.25"/>
    <row r="50579" ht="15" hidden="1" customHeight="1" x14ac:dyDescent="0.25"/>
    <row r="50580" ht="15" hidden="1" customHeight="1" x14ac:dyDescent="0.25"/>
    <row r="50581" ht="15" hidden="1" customHeight="1" x14ac:dyDescent="0.25"/>
    <row r="50582" ht="15" hidden="1" customHeight="1" x14ac:dyDescent="0.25"/>
    <row r="50583" ht="15" hidden="1" customHeight="1" x14ac:dyDescent="0.25"/>
    <row r="50584" ht="15" hidden="1" customHeight="1" x14ac:dyDescent="0.25"/>
    <row r="50585" ht="15" hidden="1" customHeight="1" x14ac:dyDescent="0.25"/>
    <row r="50586" ht="15" hidden="1" customHeight="1" x14ac:dyDescent="0.25"/>
    <row r="50587" ht="15" hidden="1" customHeight="1" x14ac:dyDescent="0.25"/>
    <row r="50588" ht="15" hidden="1" customHeight="1" x14ac:dyDescent="0.25"/>
    <row r="50589" ht="15" hidden="1" customHeight="1" x14ac:dyDescent="0.25"/>
    <row r="50590" ht="15" hidden="1" customHeight="1" x14ac:dyDescent="0.25"/>
    <row r="50591" ht="15" hidden="1" customHeight="1" x14ac:dyDescent="0.25"/>
    <row r="50592" ht="15" hidden="1" customHeight="1" x14ac:dyDescent="0.25"/>
    <row r="50593" ht="15" hidden="1" customHeight="1" x14ac:dyDescent="0.25"/>
    <row r="50594" ht="15" hidden="1" customHeight="1" x14ac:dyDescent="0.25"/>
    <row r="50595" ht="15" hidden="1" customHeight="1" x14ac:dyDescent="0.25"/>
    <row r="50596" ht="15" hidden="1" customHeight="1" x14ac:dyDescent="0.25"/>
    <row r="50597" ht="15" hidden="1" customHeight="1" x14ac:dyDescent="0.25"/>
    <row r="50598" ht="15" hidden="1" customHeight="1" x14ac:dyDescent="0.25"/>
    <row r="50599" ht="15" hidden="1" customHeight="1" x14ac:dyDescent="0.25"/>
    <row r="50600" ht="15" hidden="1" customHeight="1" x14ac:dyDescent="0.25"/>
    <row r="50601" ht="15" hidden="1" customHeight="1" x14ac:dyDescent="0.25"/>
    <row r="50602" ht="15" hidden="1" customHeight="1" x14ac:dyDescent="0.25"/>
    <row r="50603" ht="15" hidden="1" customHeight="1" x14ac:dyDescent="0.25"/>
    <row r="50604" ht="15" hidden="1" customHeight="1" x14ac:dyDescent="0.25"/>
    <row r="50605" ht="15" hidden="1" customHeight="1" x14ac:dyDescent="0.25"/>
    <row r="50606" ht="15" hidden="1" customHeight="1" x14ac:dyDescent="0.25"/>
    <row r="50607" ht="15" hidden="1" customHeight="1" x14ac:dyDescent="0.25"/>
    <row r="50608" ht="15" hidden="1" customHeight="1" x14ac:dyDescent="0.25"/>
    <row r="50609" ht="15" hidden="1" customHeight="1" x14ac:dyDescent="0.25"/>
    <row r="50610" ht="15" hidden="1" customHeight="1" x14ac:dyDescent="0.25"/>
    <row r="50611" ht="15" hidden="1" customHeight="1" x14ac:dyDescent="0.25"/>
    <row r="50612" ht="15" hidden="1" customHeight="1" x14ac:dyDescent="0.25"/>
    <row r="50613" ht="15" hidden="1" customHeight="1" x14ac:dyDescent="0.25"/>
    <row r="50614" ht="15" hidden="1" customHeight="1" x14ac:dyDescent="0.25"/>
    <row r="50615" ht="15" hidden="1" customHeight="1" x14ac:dyDescent="0.25"/>
    <row r="50616" ht="15" hidden="1" customHeight="1" x14ac:dyDescent="0.25"/>
    <row r="50617" ht="15" hidden="1" customHeight="1" x14ac:dyDescent="0.25"/>
    <row r="50618" ht="15" hidden="1" customHeight="1" x14ac:dyDescent="0.25"/>
    <row r="50619" ht="15" hidden="1" customHeight="1" x14ac:dyDescent="0.25"/>
    <row r="50620" ht="15" hidden="1" customHeight="1" x14ac:dyDescent="0.25"/>
    <row r="50621" ht="15" hidden="1" customHeight="1" x14ac:dyDescent="0.25"/>
    <row r="50622" ht="15" hidden="1" customHeight="1" x14ac:dyDescent="0.25"/>
    <row r="50623" ht="15" hidden="1" customHeight="1" x14ac:dyDescent="0.25"/>
    <row r="50624" ht="15" hidden="1" customHeight="1" x14ac:dyDescent="0.25"/>
    <row r="50625" ht="15" hidden="1" customHeight="1" x14ac:dyDescent="0.25"/>
    <row r="50626" ht="15" hidden="1" customHeight="1" x14ac:dyDescent="0.25"/>
    <row r="50627" ht="15" hidden="1" customHeight="1" x14ac:dyDescent="0.25"/>
    <row r="50628" ht="15" hidden="1" customHeight="1" x14ac:dyDescent="0.25"/>
    <row r="50629" ht="15" hidden="1" customHeight="1" x14ac:dyDescent="0.25"/>
    <row r="50630" ht="15" hidden="1" customHeight="1" x14ac:dyDescent="0.25"/>
    <row r="50631" ht="15" hidden="1" customHeight="1" x14ac:dyDescent="0.25"/>
    <row r="50632" ht="15" hidden="1" customHeight="1" x14ac:dyDescent="0.25"/>
    <row r="50633" ht="15" hidden="1" customHeight="1" x14ac:dyDescent="0.25"/>
    <row r="50634" ht="15" hidden="1" customHeight="1" x14ac:dyDescent="0.25"/>
    <row r="50635" ht="15" hidden="1" customHeight="1" x14ac:dyDescent="0.25"/>
    <row r="50636" ht="15" hidden="1" customHeight="1" x14ac:dyDescent="0.25"/>
    <row r="50637" ht="15" hidden="1" customHeight="1" x14ac:dyDescent="0.25"/>
    <row r="50638" ht="15" hidden="1" customHeight="1" x14ac:dyDescent="0.25"/>
    <row r="50639" ht="15" hidden="1" customHeight="1" x14ac:dyDescent="0.25"/>
    <row r="50640" ht="15" hidden="1" customHeight="1" x14ac:dyDescent="0.25"/>
    <row r="50641" ht="15" hidden="1" customHeight="1" x14ac:dyDescent="0.25"/>
    <row r="50642" ht="15" hidden="1" customHeight="1" x14ac:dyDescent="0.25"/>
    <row r="50643" ht="15" hidden="1" customHeight="1" x14ac:dyDescent="0.25"/>
    <row r="50644" ht="15" hidden="1" customHeight="1" x14ac:dyDescent="0.25"/>
    <row r="50645" ht="15" hidden="1" customHeight="1" x14ac:dyDescent="0.25"/>
    <row r="50646" ht="15" hidden="1" customHeight="1" x14ac:dyDescent="0.25"/>
    <row r="50647" ht="15" hidden="1" customHeight="1" x14ac:dyDescent="0.25"/>
    <row r="50648" ht="15" hidden="1" customHeight="1" x14ac:dyDescent="0.25"/>
    <row r="50649" ht="15" hidden="1" customHeight="1" x14ac:dyDescent="0.25"/>
    <row r="50650" ht="15" hidden="1" customHeight="1" x14ac:dyDescent="0.25"/>
    <row r="50651" ht="15" hidden="1" customHeight="1" x14ac:dyDescent="0.25"/>
    <row r="50652" ht="15" hidden="1" customHeight="1" x14ac:dyDescent="0.25"/>
    <row r="50653" ht="15" hidden="1" customHeight="1" x14ac:dyDescent="0.25"/>
    <row r="50654" ht="15" hidden="1" customHeight="1" x14ac:dyDescent="0.25"/>
    <row r="50655" ht="15" hidden="1" customHeight="1" x14ac:dyDescent="0.25"/>
    <row r="50656" ht="15" hidden="1" customHeight="1" x14ac:dyDescent="0.25"/>
    <row r="50657" ht="15" hidden="1" customHeight="1" x14ac:dyDescent="0.25"/>
    <row r="50658" ht="15" hidden="1" customHeight="1" x14ac:dyDescent="0.25"/>
    <row r="50659" ht="15" hidden="1" customHeight="1" x14ac:dyDescent="0.25"/>
    <row r="50660" ht="15" hidden="1" customHeight="1" x14ac:dyDescent="0.25"/>
    <row r="50661" ht="15" hidden="1" customHeight="1" x14ac:dyDescent="0.25"/>
    <row r="50662" ht="15" hidden="1" customHeight="1" x14ac:dyDescent="0.25"/>
    <row r="50663" ht="15" hidden="1" customHeight="1" x14ac:dyDescent="0.25"/>
    <row r="50664" ht="15" hidden="1" customHeight="1" x14ac:dyDescent="0.25"/>
    <row r="50665" ht="15" hidden="1" customHeight="1" x14ac:dyDescent="0.25"/>
    <row r="50666" ht="15" hidden="1" customHeight="1" x14ac:dyDescent="0.25"/>
    <row r="50667" ht="15" hidden="1" customHeight="1" x14ac:dyDescent="0.25"/>
    <row r="50668" ht="15" hidden="1" customHeight="1" x14ac:dyDescent="0.25"/>
    <row r="50669" ht="15" hidden="1" customHeight="1" x14ac:dyDescent="0.25"/>
    <row r="50670" ht="15" hidden="1" customHeight="1" x14ac:dyDescent="0.25"/>
    <row r="50671" ht="15" hidden="1" customHeight="1" x14ac:dyDescent="0.25"/>
    <row r="50672" ht="15" hidden="1" customHeight="1" x14ac:dyDescent="0.25"/>
    <row r="50673" ht="15" hidden="1" customHeight="1" x14ac:dyDescent="0.25"/>
    <row r="50674" ht="15" hidden="1" customHeight="1" x14ac:dyDescent="0.25"/>
    <row r="50675" ht="15" hidden="1" customHeight="1" x14ac:dyDescent="0.25"/>
    <row r="50676" ht="15" hidden="1" customHeight="1" x14ac:dyDescent="0.25"/>
    <row r="50677" ht="15" hidden="1" customHeight="1" x14ac:dyDescent="0.25"/>
    <row r="50678" ht="15" hidden="1" customHeight="1" x14ac:dyDescent="0.25"/>
    <row r="50679" ht="15" hidden="1" customHeight="1" x14ac:dyDescent="0.25"/>
    <row r="50680" ht="15" hidden="1" customHeight="1" x14ac:dyDescent="0.25"/>
    <row r="50681" ht="15" hidden="1" customHeight="1" x14ac:dyDescent="0.25"/>
    <row r="50682" ht="15" hidden="1" customHeight="1" x14ac:dyDescent="0.25"/>
    <row r="50683" ht="15" hidden="1" customHeight="1" x14ac:dyDescent="0.25"/>
    <row r="50684" ht="15" hidden="1" customHeight="1" x14ac:dyDescent="0.25"/>
    <row r="50685" ht="15" hidden="1" customHeight="1" x14ac:dyDescent="0.25"/>
    <row r="50686" ht="15" hidden="1" customHeight="1" x14ac:dyDescent="0.25"/>
    <row r="50687" ht="15" hidden="1" customHeight="1" x14ac:dyDescent="0.25"/>
    <row r="50688" ht="15" hidden="1" customHeight="1" x14ac:dyDescent="0.25"/>
    <row r="50689" ht="15" hidden="1" customHeight="1" x14ac:dyDescent="0.25"/>
    <row r="50690" ht="15" hidden="1" customHeight="1" x14ac:dyDescent="0.25"/>
    <row r="50691" ht="15" hidden="1" customHeight="1" x14ac:dyDescent="0.25"/>
    <row r="50692" ht="15" hidden="1" customHeight="1" x14ac:dyDescent="0.25"/>
    <row r="50693" ht="15" hidden="1" customHeight="1" x14ac:dyDescent="0.25"/>
    <row r="50694" ht="15" hidden="1" customHeight="1" x14ac:dyDescent="0.25"/>
    <row r="50695" ht="15" hidden="1" customHeight="1" x14ac:dyDescent="0.25"/>
    <row r="50696" ht="15" hidden="1" customHeight="1" x14ac:dyDescent="0.25"/>
    <row r="50697" ht="15" hidden="1" customHeight="1" x14ac:dyDescent="0.25"/>
    <row r="50698" ht="15" hidden="1" customHeight="1" x14ac:dyDescent="0.25"/>
    <row r="50699" ht="15" hidden="1" customHeight="1" x14ac:dyDescent="0.25"/>
    <row r="50700" ht="15" hidden="1" customHeight="1" x14ac:dyDescent="0.25"/>
    <row r="50701" ht="15" hidden="1" customHeight="1" x14ac:dyDescent="0.25"/>
    <row r="50702" ht="15" hidden="1" customHeight="1" x14ac:dyDescent="0.25"/>
    <row r="50703" ht="15" hidden="1" customHeight="1" x14ac:dyDescent="0.25"/>
    <row r="50704" ht="15" hidden="1" customHeight="1" x14ac:dyDescent="0.25"/>
    <row r="50705" ht="15" hidden="1" customHeight="1" x14ac:dyDescent="0.25"/>
    <row r="50706" ht="15" hidden="1" customHeight="1" x14ac:dyDescent="0.25"/>
    <row r="50707" ht="15" hidden="1" customHeight="1" x14ac:dyDescent="0.25"/>
    <row r="50708" ht="15" hidden="1" customHeight="1" x14ac:dyDescent="0.25"/>
    <row r="50709" ht="15" hidden="1" customHeight="1" x14ac:dyDescent="0.25"/>
    <row r="50710" ht="15" hidden="1" customHeight="1" x14ac:dyDescent="0.25"/>
    <row r="50711" ht="15" hidden="1" customHeight="1" x14ac:dyDescent="0.25"/>
    <row r="50712" ht="15" hidden="1" customHeight="1" x14ac:dyDescent="0.25"/>
    <row r="50713" ht="15" hidden="1" customHeight="1" x14ac:dyDescent="0.25"/>
    <row r="50714" ht="15" hidden="1" customHeight="1" x14ac:dyDescent="0.25"/>
    <row r="50715" ht="15" hidden="1" customHeight="1" x14ac:dyDescent="0.25"/>
    <row r="50716" ht="15" hidden="1" customHeight="1" x14ac:dyDescent="0.25"/>
    <row r="50717" ht="15" hidden="1" customHeight="1" x14ac:dyDescent="0.25"/>
    <row r="50718" ht="15" hidden="1" customHeight="1" x14ac:dyDescent="0.25"/>
    <row r="50719" ht="15" hidden="1" customHeight="1" x14ac:dyDescent="0.25"/>
    <row r="50720" ht="15" hidden="1" customHeight="1" x14ac:dyDescent="0.25"/>
    <row r="50721" ht="15" hidden="1" customHeight="1" x14ac:dyDescent="0.25"/>
    <row r="50722" ht="15" hidden="1" customHeight="1" x14ac:dyDescent="0.25"/>
    <row r="50723" ht="15" hidden="1" customHeight="1" x14ac:dyDescent="0.25"/>
    <row r="50724" ht="15" hidden="1" customHeight="1" x14ac:dyDescent="0.25"/>
    <row r="50725" ht="15" hidden="1" customHeight="1" x14ac:dyDescent="0.25"/>
    <row r="50726" ht="15" hidden="1" customHeight="1" x14ac:dyDescent="0.25"/>
    <row r="50727" ht="15" hidden="1" customHeight="1" x14ac:dyDescent="0.25"/>
    <row r="50728" ht="15" hidden="1" customHeight="1" x14ac:dyDescent="0.25"/>
    <row r="50729" ht="15" hidden="1" customHeight="1" x14ac:dyDescent="0.25"/>
    <row r="50730" ht="15" hidden="1" customHeight="1" x14ac:dyDescent="0.25"/>
    <row r="50731" ht="15" hidden="1" customHeight="1" x14ac:dyDescent="0.25"/>
    <row r="50732" ht="15" hidden="1" customHeight="1" x14ac:dyDescent="0.25"/>
    <row r="50733" ht="15" hidden="1" customHeight="1" x14ac:dyDescent="0.25"/>
    <row r="50734" ht="15" hidden="1" customHeight="1" x14ac:dyDescent="0.25"/>
    <row r="50735" ht="15" hidden="1" customHeight="1" x14ac:dyDescent="0.25"/>
    <row r="50736" ht="15" hidden="1" customHeight="1" x14ac:dyDescent="0.25"/>
    <row r="50737" ht="15" hidden="1" customHeight="1" x14ac:dyDescent="0.25"/>
    <row r="50738" ht="15" hidden="1" customHeight="1" x14ac:dyDescent="0.25"/>
    <row r="50739" ht="15" hidden="1" customHeight="1" x14ac:dyDescent="0.25"/>
    <row r="50740" ht="15" hidden="1" customHeight="1" x14ac:dyDescent="0.25"/>
    <row r="50741" ht="15" hidden="1" customHeight="1" x14ac:dyDescent="0.25"/>
    <row r="50742" ht="15" hidden="1" customHeight="1" x14ac:dyDescent="0.25"/>
    <row r="50743" ht="15" hidden="1" customHeight="1" x14ac:dyDescent="0.25"/>
    <row r="50744" ht="15" hidden="1" customHeight="1" x14ac:dyDescent="0.25"/>
    <row r="50745" ht="15" hidden="1" customHeight="1" x14ac:dyDescent="0.25"/>
    <row r="50746" ht="15" hidden="1" customHeight="1" x14ac:dyDescent="0.25"/>
    <row r="50747" ht="15" hidden="1" customHeight="1" x14ac:dyDescent="0.25"/>
    <row r="50748" ht="15" hidden="1" customHeight="1" x14ac:dyDescent="0.25"/>
    <row r="50749" ht="15" hidden="1" customHeight="1" x14ac:dyDescent="0.25"/>
    <row r="50750" ht="15" hidden="1" customHeight="1" x14ac:dyDescent="0.25"/>
    <row r="50751" ht="15" hidden="1" customHeight="1" x14ac:dyDescent="0.25"/>
    <row r="50752" ht="15" hidden="1" customHeight="1" x14ac:dyDescent="0.25"/>
    <row r="50753" ht="15" hidden="1" customHeight="1" x14ac:dyDescent="0.25"/>
    <row r="50754" ht="15" hidden="1" customHeight="1" x14ac:dyDescent="0.25"/>
    <row r="50755" ht="15" hidden="1" customHeight="1" x14ac:dyDescent="0.25"/>
    <row r="50756" ht="15" hidden="1" customHeight="1" x14ac:dyDescent="0.25"/>
    <row r="50757" ht="15" hidden="1" customHeight="1" x14ac:dyDescent="0.25"/>
    <row r="50758" ht="15" hidden="1" customHeight="1" x14ac:dyDescent="0.25"/>
    <row r="50759" ht="15" hidden="1" customHeight="1" x14ac:dyDescent="0.25"/>
    <row r="50760" ht="15" hidden="1" customHeight="1" x14ac:dyDescent="0.25"/>
    <row r="50761" ht="15" hidden="1" customHeight="1" x14ac:dyDescent="0.25"/>
    <row r="50762" ht="15" hidden="1" customHeight="1" x14ac:dyDescent="0.25"/>
    <row r="50763" ht="15" hidden="1" customHeight="1" x14ac:dyDescent="0.25"/>
    <row r="50764" ht="15" hidden="1" customHeight="1" x14ac:dyDescent="0.25"/>
    <row r="50765" ht="15" hidden="1" customHeight="1" x14ac:dyDescent="0.25"/>
    <row r="50766" ht="15" hidden="1" customHeight="1" x14ac:dyDescent="0.25"/>
    <row r="50767" ht="15" hidden="1" customHeight="1" x14ac:dyDescent="0.25"/>
    <row r="50768" ht="15" hidden="1" customHeight="1" x14ac:dyDescent="0.25"/>
    <row r="50769" ht="15" hidden="1" customHeight="1" x14ac:dyDescent="0.25"/>
    <row r="50770" ht="15" hidden="1" customHeight="1" x14ac:dyDescent="0.25"/>
    <row r="50771" ht="15" hidden="1" customHeight="1" x14ac:dyDescent="0.25"/>
    <row r="50772" ht="15" hidden="1" customHeight="1" x14ac:dyDescent="0.25"/>
    <row r="50773" ht="15" hidden="1" customHeight="1" x14ac:dyDescent="0.25"/>
    <row r="50774" ht="15" hidden="1" customHeight="1" x14ac:dyDescent="0.25"/>
    <row r="50775" ht="15" hidden="1" customHeight="1" x14ac:dyDescent="0.25"/>
    <row r="50776" ht="15" hidden="1" customHeight="1" x14ac:dyDescent="0.25"/>
    <row r="50777" ht="15" hidden="1" customHeight="1" x14ac:dyDescent="0.25"/>
    <row r="50778" ht="15" hidden="1" customHeight="1" x14ac:dyDescent="0.25"/>
    <row r="50779" ht="15" hidden="1" customHeight="1" x14ac:dyDescent="0.25"/>
    <row r="50780" ht="15" hidden="1" customHeight="1" x14ac:dyDescent="0.25"/>
    <row r="50781" ht="15" hidden="1" customHeight="1" x14ac:dyDescent="0.25"/>
    <row r="50782" ht="15" hidden="1" customHeight="1" x14ac:dyDescent="0.25"/>
    <row r="50783" ht="15" hidden="1" customHeight="1" x14ac:dyDescent="0.25"/>
    <row r="50784" ht="15" hidden="1" customHeight="1" x14ac:dyDescent="0.25"/>
    <row r="50785" ht="15" hidden="1" customHeight="1" x14ac:dyDescent="0.25"/>
    <row r="50786" ht="15" hidden="1" customHeight="1" x14ac:dyDescent="0.25"/>
    <row r="50787" ht="15" hidden="1" customHeight="1" x14ac:dyDescent="0.25"/>
    <row r="50788" ht="15" hidden="1" customHeight="1" x14ac:dyDescent="0.25"/>
    <row r="50789" ht="15" hidden="1" customHeight="1" x14ac:dyDescent="0.25"/>
    <row r="50790" ht="15" hidden="1" customHeight="1" x14ac:dyDescent="0.25"/>
    <row r="50791" ht="15" hidden="1" customHeight="1" x14ac:dyDescent="0.25"/>
    <row r="50792" ht="15" hidden="1" customHeight="1" x14ac:dyDescent="0.25"/>
    <row r="50793" ht="15" hidden="1" customHeight="1" x14ac:dyDescent="0.25"/>
    <row r="50794" ht="15" hidden="1" customHeight="1" x14ac:dyDescent="0.25"/>
    <row r="50795" ht="15" hidden="1" customHeight="1" x14ac:dyDescent="0.25"/>
    <row r="50796" ht="15" hidden="1" customHeight="1" x14ac:dyDescent="0.25"/>
    <row r="50797" ht="15" hidden="1" customHeight="1" x14ac:dyDescent="0.25"/>
    <row r="50798" ht="15" hidden="1" customHeight="1" x14ac:dyDescent="0.25"/>
    <row r="50799" ht="15" hidden="1" customHeight="1" x14ac:dyDescent="0.25"/>
    <row r="50800" ht="15" hidden="1" customHeight="1" x14ac:dyDescent="0.25"/>
    <row r="50801" ht="15" hidden="1" customHeight="1" x14ac:dyDescent="0.25"/>
    <row r="50802" ht="15" hidden="1" customHeight="1" x14ac:dyDescent="0.25"/>
    <row r="50803" ht="15" hidden="1" customHeight="1" x14ac:dyDescent="0.25"/>
    <row r="50804" ht="15" hidden="1" customHeight="1" x14ac:dyDescent="0.25"/>
    <row r="50805" ht="15" hidden="1" customHeight="1" x14ac:dyDescent="0.25"/>
    <row r="50806" ht="15" hidden="1" customHeight="1" x14ac:dyDescent="0.25"/>
    <row r="50807" ht="15" hidden="1" customHeight="1" x14ac:dyDescent="0.25"/>
    <row r="50808" ht="15" hidden="1" customHeight="1" x14ac:dyDescent="0.25"/>
    <row r="50809" ht="15" hidden="1" customHeight="1" x14ac:dyDescent="0.25"/>
    <row r="50810" ht="15" hidden="1" customHeight="1" x14ac:dyDescent="0.25"/>
    <row r="50811" ht="15" hidden="1" customHeight="1" x14ac:dyDescent="0.25"/>
    <row r="50812" ht="15" hidden="1" customHeight="1" x14ac:dyDescent="0.25"/>
    <row r="50813" ht="15" hidden="1" customHeight="1" x14ac:dyDescent="0.25"/>
    <row r="50814" ht="15" hidden="1" customHeight="1" x14ac:dyDescent="0.25"/>
    <row r="50815" ht="15" hidden="1" customHeight="1" x14ac:dyDescent="0.25"/>
    <row r="50816" ht="15" hidden="1" customHeight="1" x14ac:dyDescent="0.25"/>
    <row r="50817" ht="15" hidden="1" customHeight="1" x14ac:dyDescent="0.25"/>
    <row r="50818" ht="15" hidden="1" customHeight="1" x14ac:dyDescent="0.25"/>
    <row r="50819" ht="15" hidden="1" customHeight="1" x14ac:dyDescent="0.25"/>
    <row r="50820" ht="15" hidden="1" customHeight="1" x14ac:dyDescent="0.25"/>
    <row r="50821" ht="15" hidden="1" customHeight="1" x14ac:dyDescent="0.25"/>
    <row r="50822" ht="15" hidden="1" customHeight="1" x14ac:dyDescent="0.25"/>
    <row r="50823" ht="15" hidden="1" customHeight="1" x14ac:dyDescent="0.25"/>
    <row r="50824" ht="15" hidden="1" customHeight="1" x14ac:dyDescent="0.25"/>
    <row r="50825" ht="15" hidden="1" customHeight="1" x14ac:dyDescent="0.25"/>
    <row r="50826" ht="15" hidden="1" customHeight="1" x14ac:dyDescent="0.25"/>
    <row r="50827" ht="15" hidden="1" customHeight="1" x14ac:dyDescent="0.25"/>
    <row r="50828" ht="15" hidden="1" customHeight="1" x14ac:dyDescent="0.25"/>
    <row r="50829" ht="15" hidden="1" customHeight="1" x14ac:dyDescent="0.25"/>
    <row r="50830" ht="15" hidden="1" customHeight="1" x14ac:dyDescent="0.25"/>
    <row r="50831" ht="15" hidden="1" customHeight="1" x14ac:dyDescent="0.25"/>
    <row r="50832" ht="15" hidden="1" customHeight="1" x14ac:dyDescent="0.25"/>
    <row r="50833" ht="15" hidden="1" customHeight="1" x14ac:dyDescent="0.25"/>
    <row r="50834" ht="15" hidden="1" customHeight="1" x14ac:dyDescent="0.25"/>
    <row r="50835" ht="15" hidden="1" customHeight="1" x14ac:dyDescent="0.25"/>
    <row r="50836" ht="15" hidden="1" customHeight="1" x14ac:dyDescent="0.25"/>
    <row r="50837" ht="15" hidden="1" customHeight="1" x14ac:dyDescent="0.25"/>
    <row r="50838" ht="15" hidden="1" customHeight="1" x14ac:dyDescent="0.25"/>
    <row r="50839" ht="15" hidden="1" customHeight="1" x14ac:dyDescent="0.25"/>
    <row r="50840" ht="15" hidden="1" customHeight="1" x14ac:dyDescent="0.25"/>
    <row r="50841" ht="15" hidden="1" customHeight="1" x14ac:dyDescent="0.25"/>
    <row r="50842" ht="15" hidden="1" customHeight="1" x14ac:dyDescent="0.25"/>
    <row r="50843" ht="15" hidden="1" customHeight="1" x14ac:dyDescent="0.25"/>
    <row r="50844" ht="15" hidden="1" customHeight="1" x14ac:dyDescent="0.25"/>
    <row r="50845" ht="15" hidden="1" customHeight="1" x14ac:dyDescent="0.25"/>
    <row r="50846" ht="15" hidden="1" customHeight="1" x14ac:dyDescent="0.25"/>
    <row r="50847" ht="15" hidden="1" customHeight="1" x14ac:dyDescent="0.25"/>
    <row r="50848" ht="15" hidden="1" customHeight="1" x14ac:dyDescent="0.25"/>
    <row r="50849" ht="15" hidden="1" customHeight="1" x14ac:dyDescent="0.25"/>
    <row r="50850" ht="15" hidden="1" customHeight="1" x14ac:dyDescent="0.25"/>
    <row r="50851" ht="15" hidden="1" customHeight="1" x14ac:dyDescent="0.25"/>
    <row r="50852" ht="15" hidden="1" customHeight="1" x14ac:dyDescent="0.25"/>
    <row r="50853" ht="15" hidden="1" customHeight="1" x14ac:dyDescent="0.25"/>
    <row r="50854" ht="15" hidden="1" customHeight="1" x14ac:dyDescent="0.25"/>
    <row r="50855" ht="15" hidden="1" customHeight="1" x14ac:dyDescent="0.25"/>
    <row r="50856" ht="15" hidden="1" customHeight="1" x14ac:dyDescent="0.25"/>
    <row r="50857" ht="15" hidden="1" customHeight="1" x14ac:dyDescent="0.25"/>
    <row r="50858" ht="15" hidden="1" customHeight="1" x14ac:dyDescent="0.25"/>
    <row r="50859" ht="15" hidden="1" customHeight="1" x14ac:dyDescent="0.25"/>
    <row r="50860" ht="15" hidden="1" customHeight="1" x14ac:dyDescent="0.25"/>
    <row r="50861" ht="15" hidden="1" customHeight="1" x14ac:dyDescent="0.25"/>
    <row r="50862" ht="15" hidden="1" customHeight="1" x14ac:dyDescent="0.25"/>
    <row r="50863" ht="15" hidden="1" customHeight="1" x14ac:dyDescent="0.25"/>
    <row r="50864" ht="15" hidden="1" customHeight="1" x14ac:dyDescent="0.25"/>
    <row r="50865" ht="15" hidden="1" customHeight="1" x14ac:dyDescent="0.25"/>
    <row r="50866" ht="15" hidden="1" customHeight="1" x14ac:dyDescent="0.25"/>
    <row r="50867" ht="15" hidden="1" customHeight="1" x14ac:dyDescent="0.25"/>
    <row r="50868" ht="15" hidden="1" customHeight="1" x14ac:dyDescent="0.25"/>
    <row r="50869" ht="15" hidden="1" customHeight="1" x14ac:dyDescent="0.25"/>
    <row r="50870" ht="15" hidden="1" customHeight="1" x14ac:dyDescent="0.25"/>
    <row r="50871" ht="15" hidden="1" customHeight="1" x14ac:dyDescent="0.25"/>
    <row r="50872" ht="15" hidden="1" customHeight="1" x14ac:dyDescent="0.25"/>
    <row r="50873" ht="15" hidden="1" customHeight="1" x14ac:dyDescent="0.25"/>
    <row r="50874" ht="15" hidden="1" customHeight="1" x14ac:dyDescent="0.25"/>
    <row r="50875" ht="15" hidden="1" customHeight="1" x14ac:dyDescent="0.25"/>
    <row r="50876" ht="15" hidden="1" customHeight="1" x14ac:dyDescent="0.25"/>
    <row r="50877" ht="15" hidden="1" customHeight="1" x14ac:dyDescent="0.25"/>
    <row r="50878" ht="15" hidden="1" customHeight="1" x14ac:dyDescent="0.25"/>
    <row r="50879" ht="15" hidden="1" customHeight="1" x14ac:dyDescent="0.25"/>
    <row r="50880" ht="15" hidden="1" customHeight="1" x14ac:dyDescent="0.25"/>
    <row r="50881" ht="15" hidden="1" customHeight="1" x14ac:dyDescent="0.25"/>
    <row r="50882" ht="15" hidden="1" customHeight="1" x14ac:dyDescent="0.25"/>
    <row r="50883" ht="15" hidden="1" customHeight="1" x14ac:dyDescent="0.25"/>
    <row r="50884" ht="15" hidden="1" customHeight="1" x14ac:dyDescent="0.25"/>
    <row r="50885" ht="15" hidden="1" customHeight="1" x14ac:dyDescent="0.25"/>
    <row r="50886" ht="15" hidden="1" customHeight="1" x14ac:dyDescent="0.25"/>
    <row r="50887" ht="15" hidden="1" customHeight="1" x14ac:dyDescent="0.25"/>
    <row r="50888" ht="15" hidden="1" customHeight="1" x14ac:dyDescent="0.25"/>
    <row r="50889" ht="15" hidden="1" customHeight="1" x14ac:dyDescent="0.25"/>
    <row r="50890" ht="15" hidden="1" customHeight="1" x14ac:dyDescent="0.25"/>
    <row r="50891" ht="15" hidden="1" customHeight="1" x14ac:dyDescent="0.25"/>
    <row r="50892" ht="15" hidden="1" customHeight="1" x14ac:dyDescent="0.25"/>
    <row r="50893" ht="15" hidden="1" customHeight="1" x14ac:dyDescent="0.25"/>
    <row r="50894" ht="15" hidden="1" customHeight="1" x14ac:dyDescent="0.25"/>
    <row r="50895" ht="15" hidden="1" customHeight="1" x14ac:dyDescent="0.25"/>
    <row r="50896" ht="15" hidden="1" customHeight="1" x14ac:dyDescent="0.25"/>
    <row r="50897" ht="15" hidden="1" customHeight="1" x14ac:dyDescent="0.25"/>
    <row r="50898" ht="15" hidden="1" customHeight="1" x14ac:dyDescent="0.25"/>
    <row r="50899" ht="15" hidden="1" customHeight="1" x14ac:dyDescent="0.25"/>
    <row r="50900" ht="15" hidden="1" customHeight="1" x14ac:dyDescent="0.25"/>
    <row r="50901" ht="15" hidden="1" customHeight="1" x14ac:dyDescent="0.25"/>
    <row r="50902" ht="15" hidden="1" customHeight="1" x14ac:dyDescent="0.25"/>
    <row r="50903" ht="15" hidden="1" customHeight="1" x14ac:dyDescent="0.25"/>
    <row r="50904" ht="15" hidden="1" customHeight="1" x14ac:dyDescent="0.25"/>
    <row r="50905" ht="15" hidden="1" customHeight="1" x14ac:dyDescent="0.25"/>
    <row r="50906" ht="15" hidden="1" customHeight="1" x14ac:dyDescent="0.25"/>
    <row r="50907" ht="15" hidden="1" customHeight="1" x14ac:dyDescent="0.25"/>
    <row r="50908" ht="15" hidden="1" customHeight="1" x14ac:dyDescent="0.25"/>
    <row r="50909" ht="15" hidden="1" customHeight="1" x14ac:dyDescent="0.25"/>
    <row r="50910" ht="15" hidden="1" customHeight="1" x14ac:dyDescent="0.25"/>
    <row r="50911" ht="15" hidden="1" customHeight="1" x14ac:dyDescent="0.25"/>
    <row r="50912" ht="15" hidden="1" customHeight="1" x14ac:dyDescent="0.25"/>
    <row r="50913" ht="15" hidden="1" customHeight="1" x14ac:dyDescent="0.25"/>
    <row r="50914" ht="15" hidden="1" customHeight="1" x14ac:dyDescent="0.25"/>
    <row r="50915" ht="15" hidden="1" customHeight="1" x14ac:dyDescent="0.25"/>
    <row r="50916" ht="15" hidden="1" customHeight="1" x14ac:dyDescent="0.25"/>
    <row r="50917" ht="15" hidden="1" customHeight="1" x14ac:dyDescent="0.25"/>
    <row r="50918" ht="15" hidden="1" customHeight="1" x14ac:dyDescent="0.25"/>
    <row r="50919" ht="15" hidden="1" customHeight="1" x14ac:dyDescent="0.25"/>
    <row r="50920" ht="15" hidden="1" customHeight="1" x14ac:dyDescent="0.25"/>
    <row r="50921" ht="15" hidden="1" customHeight="1" x14ac:dyDescent="0.25"/>
    <row r="50922" ht="15" hidden="1" customHeight="1" x14ac:dyDescent="0.25"/>
    <row r="50923" ht="15" hidden="1" customHeight="1" x14ac:dyDescent="0.25"/>
    <row r="50924" ht="15" hidden="1" customHeight="1" x14ac:dyDescent="0.25"/>
    <row r="50925" ht="15" hidden="1" customHeight="1" x14ac:dyDescent="0.25"/>
    <row r="50926" ht="15" hidden="1" customHeight="1" x14ac:dyDescent="0.25"/>
    <row r="50927" ht="15" hidden="1" customHeight="1" x14ac:dyDescent="0.25"/>
    <row r="50928" ht="15" hidden="1" customHeight="1" x14ac:dyDescent="0.25"/>
    <row r="50929" ht="15" hidden="1" customHeight="1" x14ac:dyDescent="0.25"/>
    <row r="50930" ht="15" hidden="1" customHeight="1" x14ac:dyDescent="0.25"/>
    <row r="50931" ht="15" hidden="1" customHeight="1" x14ac:dyDescent="0.25"/>
    <row r="50932" ht="15" hidden="1" customHeight="1" x14ac:dyDescent="0.25"/>
    <row r="50933" ht="15" hidden="1" customHeight="1" x14ac:dyDescent="0.25"/>
    <row r="50934" ht="15" hidden="1" customHeight="1" x14ac:dyDescent="0.25"/>
    <row r="50935" ht="15" hidden="1" customHeight="1" x14ac:dyDescent="0.25"/>
    <row r="50936" ht="15" hidden="1" customHeight="1" x14ac:dyDescent="0.25"/>
    <row r="50937" ht="15" hidden="1" customHeight="1" x14ac:dyDescent="0.25"/>
    <row r="50938" ht="15" hidden="1" customHeight="1" x14ac:dyDescent="0.25"/>
    <row r="50939" ht="15" hidden="1" customHeight="1" x14ac:dyDescent="0.25"/>
    <row r="50940" ht="15" hidden="1" customHeight="1" x14ac:dyDescent="0.25"/>
    <row r="50941" ht="15" hidden="1" customHeight="1" x14ac:dyDescent="0.25"/>
    <row r="50942" ht="15" hidden="1" customHeight="1" x14ac:dyDescent="0.25"/>
    <row r="50943" ht="15" hidden="1" customHeight="1" x14ac:dyDescent="0.25"/>
    <row r="50944" ht="15" hidden="1" customHeight="1" x14ac:dyDescent="0.25"/>
    <row r="50945" ht="15" hidden="1" customHeight="1" x14ac:dyDescent="0.25"/>
    <row r="50946" ht="15" hidden="1" customHeight="1" x14ac:dyDescent="0.25"/>
    <row r="50947" ht="15" hidden="1" customHeight="1" x14ac:dyDescent="0.25"/>
    <row r="50948" ht="15" hidden="1" customHeight="1" x14ac:dyDescent="0.25"/>
    <row r="50949" ht="15" hidden="1" customHeight="1" x14ac:dyDescent="0.25"/>
    <row r="50950" ht="15" hidden="1" customHeight="1" x14ac:dyDescent="0.25"/>
    <row r="50951" ht="15" hidden="1" customHeight="1" x14ac:dyDescent="0.25"/>
    <row r="50952" ht="15" hidden="1" customHeight="1" x14ac:dyDescent="0.25"/>
    <row r="50953" ht="15" hidden="1" customHeight="1" x14ac:dyDescent="0.25"/>
    <row r="50954" ht="15" hidden="1" customHeight="1" x14ac:dyDescent="0.25"/>
    <row r="50955" ht="15" hidden="1" customHeight="1" x14ac:dyDescent="0.25"/>
    <row r="50956" ht="15" hidden="1" customHeight="1" x14ac:dyDescent="0.25"/>
    <row r="50957" ht="15" hidden="1" customHeight="1" x14ac:dyDescent="0.25"/>
    <row r="50958" ht="15" hidden="1" customHeight="1" x14ac:dyDescent="0.25"/>
    <row r="50959" ht="15" hidden="1" customHeight="1" x14ac:dyDescent="0.25"/>
    <row r="50960" ht="15" hidden="1" customHeight="1" x14ac:dyDescent="0.25"/>
    <row r="50961" ht="15" hidden="1" customHeight="1" x14ac:dyDescent="0.25"/>
    <row r="50962" ht="15" hidden="1" customHeight="1" x14ac:dyDescent="0.25"/>
    <row r="50963" ht="15" hidden="1" customHeight="1" x14ac:dyDescent="0.25"/>
    <row r="50964" ht="15" hidden="1" customHeight="1" x14ac:dyDescent="0.25"/>
    <row r="50965" ht="15" hidden="1" customHeight="1" x14ac:dyDescent="0.25"/>
    <row r="50966" ht="15" hidden="1" customHeight="1" x14ac:dyDescent="0.25"/>
    <row r="50967" ht="15" hidden="1" customHeight="1" x14ac:dyDescent="0.25"/>
    <row r="50968" ht="15" hidden="1" customHeight="1" x14ac:dyDescent="0.25"/>
    <row r="50969" ht="15" hidden="1" customHeight="1" x14ac:dyDescent="0.25"/>
    <row r="50970" ht="15" hidden="1" customHeight="1" x14ac:dyDescent="0.25"/>
    <row r="50971" ht="15" hidden="1" customHeight="1" x14ac:dyDescent="0.25"/>
    <row r="50972" ht="15" hidden="1" customHeight="1" x14ac:dyDescent="0.25"/>
    <row r="50973" ht="15" hidden="1" customHeight="1" x14ac:dyDescent="0.25"/>
    <row r="50974" ht="15" hidden="1" customHeight="1" x14ac:dyDescent="0.25"/>
    <row r="50975" ht="15" hidden="1" customHeight="1" x14ac:dyDescent="0.25"/>
    <row r="50976" ht="15" hidden="1" customHeight="1" x14ac:dyDescent="0.25"/>
    <row r="50977" ht="15" hidden="1" customHeight="1" x14ac:dyDescent="0.25"/>
    <row r="50978" ht="15" hidden="1" customHeight="1" x14ac:dyDescent="0.25"/>
    <row r="50979" ht="15" hidden="1" customHeight="1" x14ac:dyDescent="0.25"/>
    <row r="50980" ht="15" hidden="1" customHeight="1" x14ac:dyDescent="0.25"/>
    <row r="50981" ht="15" hidden="1" customHeight="1" x14ac:dyDescent="0.25"/>
    <row r="50982" ht="15" hidden="1" customHeight="1" x14ac:dyDescent="0.25"/>
    <row r="50983" ht="15" hidden="1" customHeight="1" x14ac:dyDescent="0.25"/>
    <row r="50984" ht="15" hidden="1" customHeight="1" x14ac:dyDescent="0.25"/>
    <row r="50985" ht="15" hidden="1" customHeight="1" x14ac:dyDescent="0.25"/>
    <row r="50986" ht="15" hidden="1" customHeight="1" x14ac:dyDescent="0.25"/>
    <row r="50987" ht="15" hidden="1" customHeight="1" x14ac:dyDescent="0.25"/>
    <row r="50988" ht="15" hidden="1" customHeight="1" x14ac:dyDescent="0.25"/>
    <row r="50989" ht="15" hidden="1" customHeight="1" x14ac:dyDescent="0.25"/>
    <row r="50990" ht="15" hidden="1" customHeight="1" x14ac:dyDescent="0.25"/>
    <row r="50991" ht="15" hidden="1" customHeight="1" x14ac:dyDescent="0.25"/>
    <row r="50992" ht="15" hidden="1" customHeight="1" x14ac:dyDescent="0.25"/>
    <row r="50993" ht="15" hidden="1" customHeight="1" x14ac:dyDescent="0.25"/>
    <row r="50994" ht="15" hidden="1" customHeight="1" x14ac:dyDescent="0.25"/>
    <row r="50995" ht="15" hidden="1" customHeight="1" x14ac:dyDescent="0.25"/>
    <row r="50996" ht="15" hidden="1" customHeight="1" x14ac:dyDescent="0.25"/>
    <row r="50997" ht="15" hidden="1" customHeight="1" x14ac:dyDescent="0.25"/>
    <row r="50998" ht="15" hidden="1" customHeight="1" x14ac:dyDescent="0.25"/>
    <row r="50999" ht="15" hidden="1" customHeight="1" x14ac:dyDescent="0.25"/>
    <row r="51000" ht="15" hidden="1" customHeight="1" x14ac:dyDescent="0.25"/>
    <row r="51001" ht="15" hidden="1" customHeight="1" x14ac:dyDescent="0.25"/>
    <row r="51002" ht="15" hidden="1" customHeight="1" x14ac:dyDescent="0.25"/>
    <row r="51003" ht="15" hidden="1" customHeight="1" x14ac:dyDescent="0.25"/>
    <row r="51004" ht="15" hidden="1" customHeight="1" x14ac:dyDescent="0.25"/>
    <row r="51005" ht="15" hidden="1" customHeight="1" x14ac:dyDescent="0.25"/>
    <row r="51006" ht="15" hidden="1" customHeight="1" x14ac:dyDescent="0.25"/>
    <row r="51007" ht="15" hidden="1" customHeight="1" x14ac:dyDescent="0.25"/>
    <row r="51008" ht="15" hidden="1" customHeight="1" x14ac:dyDescent="0.25"/>
    <row r="51009" ht="15" hidden="1" customHeight="1" x14ac:dyDescent="0.25"/>
    <row r="51010" ht="15" hidden="1" customHeight="1" x14ac:dyDescent="0.25"/>
    <row r="51011" ht="15" hidden="1" customHeight="1" x14ac:dyDescent="0.25"/>
    <row r="51012" ht="15" hidden="1" customHeight="1" x14ac:dyDescent="0.25"/>
    <row r="51013" ht="15" hidden="1" customHeight="1" x14ac:dyDescent="0.25"/>
    <row r="51014" ht="15" hidden="1" customHeight="1" x14ac:dyDescent="0.25"/>
    <row r="51015" ht="15" hidden="1" customHeight="1" x14ac:dyDescent="0.25"/>
    <row r="51016" ht="15" hidden="1" customHeight="1" x14ac:dyDescent="0.25"/>
    <row r="51017" ht="15" hidden="1" customHeight="1" x14ac:dyDescent="0.25"/>
    <row r="51018" ht="15" hidden="1" customHeight="1" x14ac:dyDescent="0.25"/>
    <row r="51019" ht="15" hidden="1" customHeight="1" x14ac:dyDescent="0.25"/>
    <row r="51020" ht="15" hidden="1" customHeight="1" x14ac:dyDescent="0.25"/>
    <row r="51021" ht="15" hidden="1" customHeight="1" x14ac:dyDescent="0.25"/>
    <row r="51022" ht="15" hidden="1" customHeight="1" x14ac:dyDescent="0.25"/>
    <row r="51023" ht="15" hidden="1" customHeight="1" x14ac:dyDescent="0.25"/>
    <row r="51024" ht="15" hidden="1" customHeight="1" x14ac:dyDescent="0.25"/>
    <row r="51025" ht="15" hidden="1" customHeight="1" x14ac:dyDescent="0.25"/>
    <row r="51026" ht="15" hidden="1" customHeight="1" x14ac:dyDescent="0.25"/>
    <row r="51027" ht="15" hidden="1" customHeight="1" x14ac:dyDescent="0.25"/>
    <row r="51028" ht="15" hidden="1" customHeight="1" x14ac:dyDescent="0.25"/>
    <row r="51029" ht="15" hidden="1" customHeight="1" x14ac:dyDescent="0.25"/>
    <row r="51030" ht="15" hidden="1" customHeight="1" x14ac:dyDescent="0.25"/>
    <row r="51031" ht="15" hidden="1" customHeight="1" x14ac:dyDescent="0.25"/>
    <row r="51032" ht="15" hidden="1" customHeight="1" x14ac:dyDescent="0.25"/>
    <row r="51033" ht="15" hidden="1" customHeight="1" x14ac:dyDescent="0.25"/>
    <row r="51034" ht="15" hidden="1" customHeight="1" x14ac:dyDescent="0.25"/>
    <row r="51035" ht="15" hidden="1" customHeight="1" x14ac:dyDescent="0.25"/>
    <row r="51036" ht="15" hidden="1" customHeight="1" x14ac:dyDescent="0.25"/>
    <row r="51037" ht="15" hidden="1" customHeight="1" x14ac:dyDescent="0.25"/>
    <row r="51038" ht="15" hidden="1" customHeight="1" x14ac:dyDescent="0.25"/>
    <row r="51039" ht="15" hidden="1" customHeight="1" x14ac:dyDescent="0.25"/>
    <row r="51040" ht="15" hidden="1" customHeight="1" x14ac:dyDescent="0.25"/>
    <row r="51041" ht="15" hidden="1" customHeight="1" x14ac:dyDescent="0.25"/>
    <row r="51042" ht="15" hidden="1" customHeight="1" x14ac:dyDescent="0.25"/>
    <row r="51043" ht="15" hidden="1" customHeight="1" x14ac:dyDescent="0.25"/>
    <row r="51044" ht="15" hidden="1" customHeight="1" x14ac:dyDescent="0.25"/>
    <row r="51045" ht="15" hidden="1" customHeight="1" x14ac:dyDescent="0.25"/>
    <row r="51046" ht="15" hidden="1" customHeight="1" x14ac:dyDescent="0.25"/>
    <row r="51047" ht="15" hidden="1" customHeight="1" x14ac:dyDescent="0.25"/>
    <row r="51048" ht="15" hidden="1" customHeight="1" x14ac:dyDescent="0.25"/>
    <row r="51049" ht="15" hidden="1" customHeight="1" x14ac:dyDescent="0.25"/>
    <row r="51050" ht="15" hidden="1" customHeight="1" x14ac:dyDescent="0.25"/>
    <row r="51051" ht="15" hidden="1" customHeight="1" x14ac:dyDescent="0.25"/>
    <row r="51052" ht="15" hidden="1" customHeight="1" x14ac:dyDescent="0.25"/>
    <row r="51053" ht="15" hidden="1" customHeight="1" x14ac:dyDescent="0.25"/>
    <row r="51054" ht="15" hidden="1" customHeight="1" x14ac:dyDescent="0.25"/>
    <row r="51055" ht="15" hidden="1" customHeight="1" x14ac:dyDescent="0.25"/>
    <row r="51056" ht="15" hidden="1" customHeight="1" x14ac:dyDescent="0.25"/>
    <row r="51057" ht="15" hidden="1" customHeight="1" x14ac:dyDescent="0.25"/>
    <row r="51058" ht="15" hidden="1" customHeight="1" x14ac:dyDescent="0.25"/>
    <row r="51059" ht="15" hidden="1" customHeight="1" x14ac:dyDescent="0.25"/>
    <row r="51060" ht="15" hidden="1" customHeight="1" x14ac:dyDescent="0.25"/>
    <row r="51061" ht="15" hidden="1" customHeight="1" x14ac:dyDescent="0.25"/>
    <row r="51062" ht="15" hidden="1" customHeight="1" x14ac:dyDescent="0.25"/>
    <row r="51063" ht="15" hidden="1" customHeight="1" x14ac:dyDescent="0.25"/>
    <row r="51064" ht="15" hidden="1" customHeight="1" x14ac:dyDescent="0.25"/>
    <row r="51065" ht="15" hidden="1" customHeight="1" x14ac:dyDescent="0.25"/>
    <row r="51066" ht="15" hidden="1" customHeight="1" x14ac:dyDescent="0.25"/>
    <row r="51067" ht="15" hidden="1" customHeight="1" x14ac:dyDescent="0.25"/>
    <row r="51068" ht="15" hidden="1" customHeight="1" x14ac:dyDescent="0.25"/>
    <row r="51069" ht="15" hidden="1" customHeight="1" x14ac:dyDescent="0.25"/>
    <row r="51070" ht="15" hidden="1" customHeight="1" x14ac:dyDescent="0.25"/>
    <row r="51071" ht="15" hidden="1" customHeight="1" x14ac:dyDescent="0.25"/>
    <row r="51072" ht="15" hidden="1" customHeight="1" x14ac:dyDescent="0.25"/>
    <row r="51073" ht="15" hidden="1" customHeight="1" x14ac:dyDescent="0.25"/>
    <row r="51074" ht="15" hidden="1" customHeight="1" x14ac:dyDescent="0.25"/>
    <row r="51075" ht="15" hidden="1" customHeight="1" x14ac:dyDescent="0.25"/>
    <row r="51076" ht="15" hidden="1" customHeight="1" x14ac:dyDescent="0.25"/>
    <row r="51077" ht="15" hidden="1" customHeight="1" x14ac:dyDescent="0.25"/>
    <row r="51078" ht="15" hidden="1" customHeight="1" x14ac:dyDescent="0.25"/>
    <row r="51079" ht="15" hidden="1" customHeight="1" x14ac:dyDescent="0.25"/>
    <row r="51080" ht="15" hidden="1" customHeight="1" x14ac:dyDescent="0.25"/>
    <row r="51081" ht="15" hidden="1" customHeight="1" x14ac:dyDescent="0.25"/>
    <row r="51082" ht="15" hidden="1" customHeight="1" x14ac:dyDescent="0.25"/>
    <row r="51083" ht="15" hidden="1" customHeight="1" x14ac:dyDescent="0.25"/>
    <row r="51084" ht="15" hidden="1" customHeight="1" x14ac:dyDescent="0.25"/>
    <row r="51085" ht="15" hidden="1" customHeight="1" x14ac:dyDescent="0.25"/>
    <row r="51086" ht="15" hidden="1" customHeight="1" x14ac:dyDescent="0.25"/>
    <row r="51087" ht="15" hidden="1" customHeight="1" x14ac:dyDescent="0.25"/>
    <row r="51088" ht="15" hidden="1" customHeight="1" x14ac:dyDescent="0.25"/>
    <row r="51089" ht="15" hidden="1" customHeight="1" x14ac:dyDescent="0.25"/>
    <row r="51090" ht="15" hidden="1" customHeight="1" x14ac:dyDescent="0.25"/>
    <row r="51091" ht="15" hidden="1" customHeight="1" x14ac:dyDescent="0.25"/>
    <row r="51092" ht="15" hidden="1" customHeight="1" x14ac:dyDescent="0.25"/>
    <row r="51093" ht="15" hidden="1" customHeight="1" x14ac:dyDescent="0.25"/>
    <row r="51094" ht="15" hidden="1" customHeight="1" x14ac:dyDescent="0.25"/>
    <row r="51095" ht="15" hidden="1" customHeight="1" x14ac:dyDescent="0.25"/>
    <row r="51096" ht="15" hidden="1" customHeight="1" x14ac:dyDescent="0.25"/>
    <row r="51097" ht="15" hidden="1" customHeight="1" x14ac:dyDescent="0.25"/>
    <row r="51098" ht="15" hidden="1" customHeight="1" x14ac:dyDescent="0.25"/>
    <row r="51099" ht="15" hidden="1" customHeight="1" x14ac:dyDescent="0.25"/>
    <row r="51100" ht="15" hidden="1" customHeight="1" x14ac:dyDescent="0.25"/>
    <row r="51101" ht="15" hidden="1" customHeight="1" x14ac:dyDescent="0.25"/>
    <row r="51102" ht="15" hidden="1" customHeight="1" x14ac:dyDescent="0.25"/>
    <row r="51103" ht="15" hidden="1" customHeight="1" x14ac:dyDescent="0.25"/>
    <row r="51104" ht="15" hidden="1" customHeight="1" x14ac:dyDescent="0.25"/>
    <row r="51105" ht="15" hidden="1" customHeight="1" x14ac:dyDescent="0.25"/>
    <row r="51106" ht="15" hidden="1" customHeight="1" x14ac:dyDescent="0.25"/>
    <row r="51107" ht="15" hidden="1" customHeight="1" x14ac:dyDescent="0.25"/>
    <row r="51108" ht="15" hidden="1" customHeight="1" x14ac:dyDescent="0.25"/>
    <row r="51109" ht="15" hidden="1" customHeight="1" x14ac:dyDescent="0.25"/>
    <row r="51110" ht="15" hidden="1" customHeight="1" x14ac:dyDescent="0.25"/>
    <row r="51111" ht="15" hidden="1" customHeight="1" x14ac:dyDescent="0.25"/>
    <row r="51112" ht="15" hidden="1" customHeight="1" x14ac:dyDescent="0.25"/>
    <row r="51113" ht="15" hidden="1" customHeight="1" x14ac:dyDescent="0.25"/>
    <row r="51114" ht="15" hidden="1" customHeight="1" x14ac:dyDescent="0.25"/>
    <row r="51115" ht="15" hidden="1" customHeight="1" x14ac:dyDescent="0.25"/>
    <row r="51116" ht="15" hidden="1" customHeight="1" x14ac:dyDescent="0.25"/>
    <row r="51117" ht="15" hidden="1" customHeight="1" x14ac:dyDescent="0.25"/>
    <row r="51118" ht="15" hidden="1" customHeight="1" x14ac:dyDescent="0.25"/>
    <row r="51119" ht="15" hidden="1" customHeight="1" x14ac:dyDescent="0.25"/>
    <row r="51120" ht="15" hidden="1" customHeight="1" x14ac:dyDescent="0.25"/>
    <row r="51121" ht="15" hidden="1" customHeight="1" x14ac:dyDescent="0.25"/>
    <row r="51122" ht="15" hidden="1" customHeight="1" x14ac:dyDescent="0.25"/>
    <row r="51123" ht="15" hidden="1" customHeight="1" x14ac:dyDescent="0.25"/>
    <row r="51124" ht="15" hidden="1" customHeight="1" x14ac:dyDescent="0.25"/>
    <row r="51125" ht="15" hidden="1" customHeight="1" x14ac:dyDescent="0.25"/>
    <row r="51126" ht="15" hidden="1" customHeight="1" x14ac:dyDescent="0.25"/>
    <row r="51127" ht="15" hidden="1" customHeight="1" x14ac:dyDescent="0.25"/>
    <row r="51128" ht="15" hidden="1" customHeight="1" x14ac:dyDescent="0.25"/>
    <row r="51129" ht="15" hidden="1" customHeight="1" x14ac:dyDescent="0.25"/>
    <row r="51130" ht="15" hidden="1" customHeight="1" x14ac:dyDescent="0.25"/>
    <row r="51131" ht="15" hidden="1" customHeight="1" x14ac:dyDescent="0.25"/>
    <row r="51132" ht="15" hidden="1" customHeight="1" x14ac:dyDescent="0.25"/>
    <row r="51133" ht="15" hidden="1" customHeight="1" x14ac:dyDescent="0.25"/>
    <row r="51134" ht="15" hidden="1" customHeight="1" x14ac:dyDescent="0.25"/>
    <row r="51135" ht="15" hidden="1" customHeight="1" x14ac:dyDescent="0.25"/>
    <row r="51136" ht="15" hidden="1" customHeight="1" x14ac:dyDescent="0.25"/>
    <row r="51137" ht="15" hidden="1" customHeight="1" x14ac:dyDescent="0.25"/>
    <row r="51138" ht="15" hidden="1" customHeight="1" x14ac:dyDescent="0.25"/>
    <row r="51139" ht="15" hidden="1" customHeight="1" x14ac:dyDescent="0.25"/>
    <row r="51140" ht="15" hidden="1" customHeight="1" x14ac:dyDescent="0.25"/>
    <row r="51141" ht="15" hidden="1" customHeight="1" x14ac:dyDescent="0.25"/>
    <row r="51142" ht="15" hidden="1" customHeight="1" x14ac:dyDescent="0.25"/>
    <row r="51143" ht="15" hidden="1" customHeight="1" x14ac:dyDescent="0.25"/>
    <row r="51144" ht="15" hidden="1" customHeight="1" x14ac:dyDescent="0.25"/>
    <row r="51145" ht="15" hidden="1" customHeight="1" x14ac:dyDescent="0.25"/>
    <row r="51146" ht="15" hidden="1" customHeight="1" x14ac:dyDescent="0.25"/>
    <row r="51147" ht="15" hidden="1" customHeight="1" x14ac:dyDescent="0.25"/>
    <row r="51148" ht="15" hidden="1" customHeight="1" x14ac:dyDescent="0.25"/>
    <row r="51149" ht="15" hidden="1" customHeight="1" x14ac:dyDescent="0.25"/>
    <row r="51150" ht="15" hidden="1" customHeight="1" x14ac:dyDescent="0.25"/>
    <row r="51151" ht="15" hidden="1" customHeight="1" x14ac:dyDescent="0.25"/>
    <row r="51152" ht="15" hidden="1" customHeight="1" x14ac:dyDescent="0.25"/>
    <row r="51153" ht="15" hidden="1" customHeight="1" x14ac:dyDescent="0.25"/>
    <row r="51154" ht="15" hidden="1" customHeight="1" x14ac:dyDescent="0.25"/>
    <row r="51155" ht="15" hidden="1" customHeight="1" x14ac:dyDescent="0.25"/>
    <row r="51156" ht="15" hidden="1" customHeight="1" x14ac:dyDescent="0.25"/>
    <row r="51157" ht="15" hidden="1" customHeight="1" x14ac:dyDescent="0.25"/>
    <row r="51158" ht="15" hidden="1" customHeight="1" x14ac:dyDescent="0.25"/>
    <row r="51159" ht="15" hidden="1" customHeight="1" x14ac:dyDescent="0.25"/>
    <row r="51160" ht="15" hidden="1" customHeight="1" x14ac:dyDescent="0.25"/>
    <row r="51161" ht="15" hidden="1" customHeight="1" x14ac:dyDescent="0.25"/>
    <row r="51162" ht="15" hidden="1" customHeight="1" x14ac:dyDescent="0.25"/>
    <row r="51163" ht="15" hidden="1" customHeight="1" x14ac:dyDescent="0.25"/>
    <row r="51164" ht="15" hidden="1" customHeight="1" x14ac:dyDescent="0.25"/>
    <row r="51165" ht="15" hidden="1" customHeight="1" x14ac:dyDescent="0.25"/>
    <row r="51166" ht="15" hidden="1" customHeight="1" x14ac:dyDescent="0.25"/>
    <row r="51167" ht="15" hidden="1" customHeight="1" x14ac:dyDescent="0.25"/>
    <row r="51168" ht="15" hidden="1" customHeight="1" x14ac:dyDescent="0.25"/>
    <row r="51169" ht="15" hidden="1" customHeight="1" x14ac:dyDescent="0.25"/>
    <row r="51170" ht="15" hidden="1" customHeight="1" x14ac:dyDescent="0.25"/>
    <row r="51171" ht="15" hidden="1" customHeight="1" x14ac:dyDescent="0.25"/>
    <row r="51172" ht="15" hidden="1" customHeight="1" x14ac:dyDescent="0.25"/>
    <row r="51173" ht="15" hidden="1" customHeight="1" x14ac:dyDescent="0.25"/>
    <row r="51174" ht="15" hidden="1" customHeight="1" x14ac:dyDescent="0.25"/>
    <row r="51175" ht="15" hidden="1" customHeight="1" x14ac:dyDescent="0.25"/>
    <row r="51176" ht="15" hidden="1" customHeight="1" x14ac:dyDescent="0.25"/>
    <row r="51177" ht="15" hidden="1" customHeight="1" x14ac:dyDescent="0.25"/>
    <row r="51178" ht="15" hidden="1" customHeight="1" x14ac:dyDescent="0.25"/>
    <row r="51179" ht="15" hidden="1" customHeight="1" x14ac:dyDescent="0.25"/>
    <row r="51180" ht="15" hidden="1" customHeight="1" x14ac:dyDescent="0.25"/>
    <row r="51181" ht="15" hidden="1" customHeight="1" x14ac:dyDescent="0.25"/>
    <row r="51182" ht="15" hidden="1" customHeight="1" x14ac:dyDescent="0.25"/>
    <row r="51183" ht="15" hidden="1" customHeight="1" x14ac:dyDescent="0.25"/>
    <row r="51184" ht="15" hidden="1" customHeight="1" x14ac:dyDescent="0.25"/>
    <row r="51185" ht="15" hidden="1" customHeight="1" x14ac:dyDescent="0.25"/>
    <row r="51186" ht="15" hidden="1" customHeight="1" x14ac:dyDescent="0.25"/>
    <row r="51187" ht="15" hidden="1" customHeight="1" x14ac:dyDescent="0.25"/>
    <row r="51188" ht="15" hidden="1" customHeight="1" x14ac:dyDescent="0.25"/>
    <row r="51189" ht="15" hidden="1" customHeight="1" x14ac:dyDescent="0.25"/>
    <row r="51190" ht="15" hidden="1" customHeight="1" x14ac:dyDescent="0.25"/>
    <row r="51191" ht="15" hidden="1" customHeight="1" x14ac:dyDescent="0.25"/>
    <row r="51192" ht="15" hidden="1" customHeight="1" x14ac:dyDescent="0.25"/>
    <row r="51193" ht="15" hidden="1" customHeight="1" x14ac:dyDescent="0.25"/>
    <row r="51194" ht="15" hidden="1" customHeight="1" x14ac:dyDescent="0.25"/>
    <row r="51195" ht="15" hidden="1" customHeight="1" x14ac:dyDescent="0.25"/>
    <row r="51196" ht="15" hidden="1" customHeight="1" x14ac:dyDescent="0.25"/>
    <row r="51197" ht="15" hidden="1" customHeight="1" x14ac:dyDescent="0.25"/>
    <row r="51198" ht="15" hidden="1" customHeight="1" x14ac:dyDescent="0.25"/>
    <row r="51199" ht="15" hidden="1" customHeight="1" x14ac:dyDescent="0.25"/>
    <row r="51200" ht="15" hidden="1" customHeight="1" x14ac:dyDescent="0.25"/>
    <row r="51201" ht="15" hidden="1" customHeight="1" x14ac:dyDescent="0.25"/>
    <row r="51202" ht="15" hidden="1" customHeight="1" x14ac:dyDescent="0.25"/>
    <row r="51203" ht="15" hidden="1" customHeight="1" x14ac:dyDescent="0.25"/>
    <row r="51204" ht="15" hidden="1" customHeight="1" x14ac:dyDescent="0.25"/>
    <row r="51205" ht="15" hidden="1" customHeight="1" x14ac:dyDescent="0.25"/>
    <row r="51206" ht="15" hidden="1" customHeight="1" x14ac:dyDescent="0.25"/>
    <row r="51207" ht="15" hidden="1" customHeight="1" x14ac:dyDescent="0.25"/>
    <row r="51208" ht="15" hidden="1" customHeight="1" x14ac:dyDescent="0.25"/>
    <row r="51209" ht="15" hidden="1" customHeight="1" x14ac:dyDescent="0.25"/>
    <row r="51210" ht="15" hidden="1" customHeight="1" x14ac:dyDescent="0.25"/>
    <row r="51211" ht="15" hidden="1" customHeight="1" x14ac:dyDescent="0.25"/>
    <row r="51212" ht="15" hidden="1" customHeight="1" x14ac:dyDescent="0.25"/>
    <row r="51213" ht="15" hidden="1" customHeight="1" x14ac:dyDescent="0.25"/>
    <row r="51214" ht="15" hidden="1" customHeight="1" x14ac:dyDescent="0.25"/>
    <row r="51215" ht="15" hidden="1" customHeight="1" x14ac:dyDescent="0.25"/>
    <row r="51216" ht="15" hidden="1" customHeight="1" x14ac:dyDescent="0.25"/>
    <row r="51217" ht="15" hidden="1" customHeight="1" x14ac:dyDescent="0.25"/>
    <row r="51218" ht="15" hidden="1" customHeight="1" x14ac:dyDescent="0.25"/>
    <row r="51219" ht="15" hidden="1" customHeight="1" x14ac:dyDescent="0.25"/>
    <row r="51220" ht="15" hidden="1" customHeight="1" x14ac:dyDescent="0.25"/>
    <row r="51221" ht="15" hidden="1" customHeight="1" x14ac:dyDescent="0.25"/>
    <row r="51222" ht="15" hidden="1" customHeight="1" x14ac:dyDescent="0.25"/>
    <row r="51223" ht="15" hidden="1" customHeight="1" x14ac:dyDescent="0.25"/>
    <row r="51224" ht="15" hidden="1" customHeight="1" x14ac:dyDescent="0.25"/>
    <row r="51225" ht="15" hidden="1" customHeight="1" x14ac:dyDescent="0.25"/>
    <row r="51226" ht="15" hidden="1" customHeight="1" x14ac:dyDescent="0.25"/>
    <row r="51227" ht="15" hidden="1" customHeight="1" x14ac:dyDescent="0.25"/>
    <row r="51228" ht="15" hidden="1" customHeight="1" x14ac:dyDescent="0.25"/>
    <row r="51229" ht="15" hidden="1" customHeight="1" x14ac:dyDescent="0.25"/>
    <row r="51230" ht="15" hidden="1" customHeight="1" x14ac:dyDescent="0.25"/>
    <row r="51231" ht="15" hidden="1" customHeight="1" x14ac:dyDescent="0.25"/>
    <row r="51232" ht="15" hidden="1" customHeight="1" x14ac:dyDescent="0.25"/>
    <row r="51233" ht="15" hidden="1" customHeight="1" x14ac:dyDescent="0.25"/>
    <row r="51234" ht="15" hidden="1" customHeight="1" x14ac:dyDescent="0.25"/>
    <row r="51235" ht="15" hidden="1" customHeight="1" x14ac:dyDescent="0.25"/>
    <row r="51236" ht="15" hidden="1" customHeight="1" x14ac:dyDescent="0.25"/>
    <row r="51237" ht="15" hidden="1" customHeight="1" x14ac:dyDescent="0.25"/>
    <row r="51238" ht="15" hidden="1" customHeight="1" x14ac:dyDescent="0.25"/>
    <row r="51239" ht="15" hidden="1" customHeight="1" x14ac:dyDescent="0.25"/>
    <row r="51240" ht="15" hidden="1" customHeight="1" x14ac:dyDescent="0.25"/>
    <row r="51241" ht="15" hidden="1" customHeight="1" x14ac:dyDescent="0.25"/>
    <row r="51242" ht="15" hidden="1" customHeight="1" x14ac:dyDescent="0.25"/>
    <row r="51243" ht="15" hidden="1" customHeight="1" x14ac:dyDescent="0.25"/>
    <row r="51244" ht="15" hidden="1" customHeight="1" x14ac:dyDescent="0.25"/>
    <row r="51245" ht="15" hidden="1" customHeight="1" x14ac:dyDescent="0.25"/>
    <row r="51246" ht="15" hidden="1" customHeight="1" x14ac:dyDescent="0.25"/>
    <row r="51247" ht="15" hidden="1" customHeight="1" x14ac:dyDescent="0.25"/>
    <row r="51248" ht="15" hidden="1" customHeight="1" x14ac:dyDescent="0.25"/>
    <row r="51249" ht="15" hidden="1" customHeight="1" x14ac:dyDescent="0.25"/>
    <row r="51250" ht="15" hidden="1" customHeight="1" x14ac:dyDescent="0.25"/>
    <row r="51251" ht="15" hidden="1" customHeight="1" x14ac:dyDescent="0.25"/>
    <row r="51252" ht="15" hidden="1" customHeight="1" x14ac:dyDescent="0.25"/>
    <row r="51253" ht="15" hidden="1" customHeight="1" x14ac:dyDescent="0.25"/>
    <row r="51254" ht="15" hidden="1" customHeight="1" x14ac:dyDescent="0.25"/>
    <row r="51255" ht="15" hidden="1" customHeight="1" x14ac:dyDescent="0.25"/>
    <row r="51256" ht="15" hidden="1" customHeight="1" x14ac:dyDescent="0.25"/>
    <row r="51257" ht="15" hidden="1" customHeight="1" x14ac:dyDescent="0.25"/>
    <row r="51258" ht="15" hidden="1" customHeight="1" x14ac:dyDescent="0.25"/>
    <row r="51259" ht="15" hidden="1" customHeight="1" x14ac:dyDescent="0.25"/>
    <row r="51260" ht="15" hidden="1" customHeight="1" x14ac:dyDescent="0.25"/>
    <row r="51261" ht="15" hidden="1" customHeight="1" x14ac:dyDescent="0.25"/>
    <row r="51262" ht="15" hidden="1" customHeight="1" x14ac:dyDescent="0.25"/>
    <row r="51263" ht="15" hidden="1" customHeight="1" x14ac:dyDescent="0.25"/>
    <row r="51264" ht="15" hidden="1" customHeight="1" x14ac:dyDescent="0.25"/>
    <row r="51265" ht="15" hidden="1" customHeight="1" x14ac:dyDescent="0.25"/>
    <row r="51266" ht="15" hidden="1" customHeight="1" x14ac:dyDescent="0.25"/>
    <row r="51267" ht="15" hidden="1" customHeight="1" x14ac:dyDescent="0.25"/>
    <row r="51268" ht="15" hidden="1" customHeight="1" x14ac:dyDescent="0.25"/>
    <row r="51269" ht="15" hidden="1" customHeight="1" x14ac:dyDescent="0.25"/>
    <row r="51270" ht="15" hidden="1" customHeight="1" x14ac:dyDescent="0.25"/>
    <row r="51271" ht="15" hidden="1" customHeight="1" x14ac:dyDescent="0.25"/>
    <row r="51272" ht="15" hidden="1" customHeight="1" x14ac:dyDescent="0.25"/>
    <row r="51273" ht="15" hidden="1" customHeight="1" x14ac:dyDescent="0.25"/>
    <row r="51274" ht="15" hidden="1" customHeight="1" x14ac:dyDescent="0.25"/>
    <row r="51275" ht="15" hidden="1" customHeight="1" x14ac:dyDescent="0.25"/>
    <row r="51276" ht="15" hidden="1" customHeight="1" x14ac:dyDescent="0.25"/>
    <row r="51277" ht="15" hidden="1" customHeight="1" x14ac:dyDescent="0.25"/>
    <row r="51278" ht="15" hidden="1" customHeight="1" x14ac:dyDescent="0.25"/>
    <row r="51279" ht="15" hidden="1" customHeight="1" x14ac:dyDescent="0.25"/>
    <row r="51280" ht="15" hidden="1" customHeight="1" x14ac:dyDescent="0.25"/>
    <row r="51281" ht="15" hidden="1" customHeight="1" x14ac:dyDescent="0.25"/>
    <row r="51282" ht="15" hidden="1" customHeight="1" x14ac:dyDescent="0.25"/>
    <row r="51283" ht="15" hidden="1" customHeight="1" x14ac:dyDescent="0.25"/>
    <row r="51284" ht="15" hidden="1" customHeight="1" x14ac:dyDescent="0.25"/>
    <row r="51285" ht="15" hidden="1" customHeight="1" x14ac:dyDescent="0.25"/>
    <row r="51286" ht="15" hidden="1" customHeight="1" x14ac:dyDescent="0.25"/>
    <row r="51287" ht="15" hidden="1" customHeight="1" x14ac:dyDescent="0.25"/>
    <row r="51288" ht="15" hidden="1" customHeight="1" x14ac:dyDescent="0.25"/>
    <row r="51289" ht="15" hidden="1" customHeight="1" x14ac:dyDescent="0.25"/>
    <row r="51290" ht="15" hidden="1" customHeight="1" x14ac:dyDescent="0.25"/>
    <row r="51291" ht="15" hidden="1" customHeight="1" x14ac:dyDescent="0.25"/>
    <row r="51292" ht="15" hidden="1" customHeight="1" x14ac:dyDescent="0.25"/>
    <row r="51293" ht="15" hidden="1" customHeight="1" x14ac:dyDescent="0.25"/>
    <row r="51294" ht="15" hidden="1" customHeight="1" x14ac:dyDescent="0.25"/>
    <row r="51295" ht="15" hidden="1" customHeight="1" x14ac:dyDescent="0.25"/>
    <row r="51296" ht="15" hidden="1" customHeight="1" x14ac:dyDescent="0.25"/>
    <row r="51297" ht="15" hidden="1" customHeight="1" x14ac:dyDescent="0.25"/>
    <row r="51298" ht="15" hidden="1" customHeight="1" x14ac:dyDescent="0.25"/>
    <row r="51299" ht="15" hidden="1" customHeight="1" x14ac:dyDescent="0.25"/>
    <row r="51300" ht="15" hidden="1" customHeight="1" x14ac:dyDescent="0.25"/>
    <row r="51301" ht="15" hidden="1" customHeight="1" x14ac:dyDescent="0.25"/>
    <row r="51302" ht="15" hidden="1" customHeight="1" x14ac:dyDescent="0.25"/>
    <row r="51303" ht="15" hidden="1" customHeight="1" x14ac:dyDescent="0.25"/>
    <row r="51304" ht="15" hidden="1" customHeight="1" x14ac:dyDescent="0.25"/>
    <row r="51305" ht="15" hidden="1" customHeight="1" x14ac:dyDescent="0.25"/>
    <row r="51306" ht="15" hidden="1" customHeight="1" x14ac:dyDescent="0.25"/>
    <row r="51307" ht="15" hidden="1" customHeight="1" x14ac:dyDescent="0.25"/>
    <row r="51308" ht="15" hidden="1" customHeight="1" x14ac:dyDescent="0.25"/>
    <row r="51309" ht="15" hidden="1" customHeight="1" x14ac:dyDescent="0.25"/>
    <row r="51310" ht="15" hidden="1" customHeight="1" x14ac:dyDescent="0.25"/>
    <row r="51311" ht="15" hidden="1" customHeight="1" x14ac:dyDescent="0.25"/>
    <row r="51312" ht="15" hidden="1" customHeight="1" x14ac:dyDescent="0.25"/>
    <row r="51313" ht="15" hidden="1" customHeight="1" x14ac:dyDescent="0.25"/>
    <row r="51314" ht="15" hidden="1" customHeight="1" x14ac:dyDescent="0.25"/>
    <row r="51315" ht="15" hidden="1" customHeight="1" x14ac:dyDescent="0.25"/>
    <row r="51316" ht="15" hidden="1" customHeight="1" x14ac:dyDescent="0.25"/>
    <row r="51317" ht="15" hidden="1" customHeight="1" x14ac:dyDescent="0.25"/>
    <row r="51318" ht="15" hidden="1" customHeight="1" x14ac:dyDescent="0.25"/>
    <row r="51319" ht="15" hidden="1" customHeight="1" x14ac:dyDescent="0.25"/>
    <row r="51320" ht="15" hidden="1" customHeight="1" x14ac:dyDescent="0.25"/>
    <row r="51321" ht="15" hidden="1" customHeight="1" x14ac:dyDescent="0.25"/>
    <row r="51322" ht="15" hidden="1" customHeight="1" x14ac:dyDescent="0.25"/>
    <row r="51323" ht="15" hidden="1" customHeight="1" x14ac:dyDescent="0.25"/>
    <row r="51324" ht="15" hidden="1" customHeight="1" x14ac:dyDescent="0.25"/>
    <row r="51325" ht="15" hidden="1" customHeight="1" x14ac:dyDescent="0.25"/>
    <row r="51326" ht="15" hidden="1" customHeight="1" x14ac:dyDescent="0.25"/>
    <row r="51327" ht="15" hidden="1" customHeight="1" x14ac:dyDescent="0.25"/>
    <row r="51328" ht="15" hidden="1" customHeight="1" x14ac:dyDescent="0.25"/>
    <row r="51329" ht="15" hidden="1" customHeight="1" x14ac:dyDescent="0.25"/>
    <row r="51330" ht="15" hidden="1" customHeight="1" x14ac:dyDescent="0.25"/>
    <row r="51331" ht="15" hidden="1" customHeight="1" x14ac:dyDescent="0.25"/>
    <row r="51332" ht="15" hidden="1" customHeight="1" x14ac:dyDescent="0.25"/>
    <row r="51333" ht="15" hidden="1" customHeight="1" x14ac:dyDescent="0.25"/>
    <row r="51334" ht="15" hidden="1" customHeight="1" x14ac:dyDescent="0.25"/>
    <row r="51335" ht="15" hidden="1" customHeight="1" x14ac:dyDescent="0.25"/>
    <row r="51336" ht="15" hidden="1" customHeight="1" x14ac:dyDescent="0.25"/>
    <row r="51337" ht="15" hidden="1" customHeight="1" x14ac:dyDescent="0.25"/>
    <row r="51338" ht="15" hidden="1" customHeight="1" x14ac:dyDescent="0.25"/>
    <row r="51339" ht="15" hidden="1" customHeight="1" x14ac:dyDescent="0.25"/>
    <row r="51340" ht="15" hidden="1" customHeight="1" x14ac:dyDescent="0.25"/>
    <row r="51341" ht="15" hidden="1" customHeight="1" x14ac:dyDescent="0.25"/>
    <row r="51342" ht="15" hidden="1" customHeight="1" x14ac:dyDescent="0.25"/>
    <row r="51343" ht="15" hidden="1" customHeight="1" x14ac:dyDescent="0.25"/>
    <row r="51344" ht="15" hidden="1" customHeight="1" x14ac:dyDescent="0.25"/>
    <row r="51345" ht="15" hidden="1" customHeight="1" x14ac:dyDescent="0.25"/>
    <row r="51346" ht="15" hidden="1" customHeight="1" x14ac:dyDescent="0.25"/>
    <row r="51347" ht="15" hidden="1" customHeight="1" x14ac:dyDescent="0.25"/>
    <row r="51348" ht="15" hidden="1" customHeight="1" x14ac:dyDescent="0.25"/>
    <row r="51349" ht="15" hidden="1" customHeight="1" x14ac:dyDescent="0.25"/>
    <row r="51350" ht="15" hidden="1" customHeight="1" x14ac:dyDescent="0.25"/>
    <row r="51351" ht="15" hidden="1" customHeight="1" x14ac:dyDescent="0.25"/>
    <row r="51352" ht="15" hidden="1" customHeight="1" x14ac:dyDescent="0.25"/>
    <row r="51353" ht="15" hidden="1" customHeight="1" x14ac:dyDescent="0.25"/>
    <row r="51354" ht="15" hidden="1" customHeight="1" x14ac:dyDescent="0.25"/>
    <row r="51355" ht="15" hidden="1" customHeight="1" x14ac:dyDescent="0.25"/>
    <row r="51356" ht="15" hidden="1" customHeight="1" x14ac:dyDescent="0.25"/>
    <row r="51357" ht="15" hidden="1" customHeight="1" x14ac:dyDescent="0.25"/>
    <row r="51358" ht="15" hidden="1" customHeight="1" x14ac:dyDescent="0.25"/>
    <row r="51359" ht="15" hidden="1" customHeight="1" x14ac:dyDescent="0.25"/>
    <row r="51360" ht="15" hidden="1" customHeight="1" x14ac:dyDescent="0.25"/>
    <row r="51361" ht="15" hidden="1" customHeight="1" x14ac:dyDescent="0.25"/>
    <row r="51362" ht="15" hidden="1" customHeight="1" x14ac:dyDescent="0.25"/>
    <row r="51363" ht="15" hidden="1" customHeight="1" x14ac:dyDescent="0.25"/>
    <row r="51364" ht="15" hidden="1" customHeight="1" x14ac:dyDescent="0.25"/>
    <row r="51365" ht="15" hidden="1" customHeight="1" x14ac:dyDescent="0.25"/>
    <row r="51366" ht="15" hidden="1" customHeight="1" x14ac:dyDescent="0.25"/>
    <row r="51367" ht="15" hidden="1" customHeight="1" x14ac:dyDescent="0.25"/>
    <row r="51368" ht="15" hidden="1" customHeight="1" x14ac:dyDescent="0.25"/>
    <row r="51369" ht="15" hidden="1" customHeight="1" x14ac:dyDescent="0.25"/>
    <row r="51370" ht="15" hidden="1" customHeight="1" x14ac:dyDescent="0.25"/>
    <row r="51371" ht="15" hidden="1" customHeight="1" x14ac:dyDescent="0.25"/>
    <row r="51372" ht="15" hidden="1" customHeight="1" x14ac:dyDescent="0.25"/>
    <row r="51373" ht="15" hidden="1" customHeight="1" x14ac:dyDescent="0.25"/>
    <row r="51374" ht="15" hidden="1" customHeight="1" x14ac:dyDescent="0.25"/>
    <row r="51375" ht="15" hidden="1" customHeight="1" x14ac:dyDescent="0.25"/>
    <row r="51376" ht="15" hidden="1" customHeight="1" x14ac:dyDescent="0.25"/>
    <row r="51377" ht="15" hidden="1" customHeight="1" x14ac:dyDescent="0.25"/>
    <row r="51378" ht="15" hidden="1" customHeight="1" x14ac:dyDescent="0.25"/>
    <row r="51379" ht="15" hidden="1" customHeight="1" x14ac:dyDescent="0.25"/>
    <row r="51380" ht="15" hidden="1" customHeight="1" x14ac:dyDescent="0.25"/>
    <row r="51381" ht="15" hidden="1" customHeight="1" x14ac:dyDescent="0.25"/>
    <row r="51382" ht="15" hidden="1" customHeight="1" x14ac:dyDescent="0.25"/>
    <row r="51383" ht="15" hidden="1" customHeight="1" x14ac:dyDescent="0.25"/>
    <row r="51384" ht="15" hidden="1" customHeight="1" x14ac:dyDescent="0.25"/>
    <row r="51385" ht="15" hidden="1" customHeight="1" x14ac:dyDescent="0.25"/>
    <row r="51386" ht="15" hidden="1" customHeight="1" x14ac:dyDescent="0.25"/>
    <row r="51387" ht="15" hidden="1" customHeight="1" x14ac:dyDescent="0.25"/>
    <row r="51388" ht="15" hidden="1" customHeight="1" x14ac:dyDescent="0.25"/>
    <row r="51389" ht="15" hidden="1" customHeight="1" x14ac:dyDescent="0.25"/>
    <row r="51390" ht="15" hidden="1" customHeight="1" x14ac:dyDescent="0.25"/>
    <row r="51391" ht="15" hidden="1" customHeight="1" x14ac:dyDescent="0.25"/>
    <row r="51392" ht="15" hidden="1" customHeight="1" x14ac:dyDescent="0.25"/>
    <row r="51393" ht="15" hidden="1" customHeight="1" x14ac:dyDescent="0.25"/>
    <row r="51394" ht="15" hidden="1" customHeight="1" x14ac:dyDescent="0.25"/>
    <row r="51395" ht="15" hidden="1" customHeight="1" x14ac:dyDescent="0.25"/>
    <row r="51396" ht="15" hidden="1" customHeight="1" x14ac:dyDescent="0.25"/>
    <row r="51397" ht="15" hidden="1" customHeight="1" x14ac:dyDescent="0.25"/>
    <row r="51398" ht="15" hidden="1" customHeight="1" x14ac:dyDescent="0.25"/>
    <row r="51399" ht="15" hidden="1" customHeight="1" x14ac:dyDescent="0.25"/>
    <row r="51400" ht="15" hidden="1" customHeight="1" x14ac:dyDescent="0.25"/>
    <row r="51401" ht="15" hidden="1" customHeight="1" x14ac:dyDescent="0.25"/>
    <row r="51402" ht="15" hidden="1" customHeight="1" x14ac:dyDescent="0.25"/>
    <row r="51403" ht="15" hidden="1" customHeight="1" x14ac:dyDescent="0.25"/>
    <row r="51404" ht="15" hidden="1" customHeight="1" x14ac:dyDescent="0.25"/>
    <row r="51405" ht="15" hidden="1" customHeight="1" x14ac:dyDescent="0.25"/>
    <row r="51406" ht="15" hidden="1" customHeight="1" x14ac:dyDescent="0.25"/>
    <row r="51407" ht="15" hidden="1" customHeight="1" x14ac:dyDescent="0.25"/>
    <row r="51408" ht="15" hidden="1" customHeight="1" x14ac:dyDescent="0.25"/>
    <row r="51409" ht="15" hidden="1" customHeight="1" x14ac:dyDescent="0.25"/>
    <row r="51410" ht="15" hidden="1" customHeight="1" x14ac:dyDescent="0.25"/>
    <row r="51411" ht="15" hidden="1" customHeight="1" x14ac:dyDescent="0.25"/>
    <row r="51412" ht="15" hidden="1" customHeight="1" x14ac:dyDescent="0.25"/>
    <row r="51413" ht="15" hidden="1" customHeight="1" x14ac:dyDescent="0.25"/>
    <row r="51414" ht="15" hidden="1" customHeight="1" x14ac:dyDescent="0.25"/>
    <row r="51415" ht="15" hidden="1" customHeight="1" x14ac:dyDescent="0.25"/>
    <row r="51416" ht="15" hidden="1" customHeight="1" x14ac:dyDescent="0.25"/>
    <row r="51417" ht="15" hidden="1" customHeight="1" x14ac:dyDescent="0.25"/>
    <row r="51418" ht="15" hidden="1" customHeight="1" x14ac:dyDescent="0.25"/>
    <row r="51419" ht="15" hidden="1" customHeight="1" x14ac:dyDescent="0.25"/>
    <row r="51420" ht="15" hidden="1" customHeight="1" x14ac:dyDescent="0.25"/>
    <row r="51421" ht="15" hidden="1" customHeight="1" x14ac:dyDescent="0.25"/>
    <row r="51422" ht="15" hidden="1" customHeight="1" x14ac:dyDescent="0.25"/>
    <row r="51423" ht="15" hidden="1" customHeight="1" x14ac:dyDescent="0.25"/>
    <row r="51424" ht="15" hidden="1" customHeight="1" x14ac:dyDescent="0.25"/>
    <row r="51425" ht="15" hidden="1" customHeight="1" x14ac:dyDescent="0.25"/>
    <row r="51426" ht="15" hidden="1" customHeight="1" x14ac:dyDescent="0.25"/>
    <row r="51427" ht="15" hidden="1" customHeight="1" x14ac:dyDescent="0.25"/>
    <row r="51428" ht="15" hidden="1" customHeight="1" x14ac:dyDescent="0.25"/>
    <row r="51429" ht="15" hidden="1" customHeight="1" x14ac:dyDescent="0.25"/>
    <row r="51430" ht="15" hidden="1" customHeight="1" x14ac:dyDescent="0.25"/>
    <row r="51431" ht="15" hidden="1" customHeight="1" x14ac:dyDescent="0.25"/>
    <row r="51432" ht="15" hidden="1" customHeight="1" x14ac:dyDescent="0.25"/>
    <row r="51433" ht="15" hidden="1" customHeight="1" x14ac:dyDescent="0.25"/>
    <row r="51434" ht="15" hidden="1" customHeight="1" x14ac:dyDescent="0.25"/>
    <row r="51435" ht="15" hidden="1" customHeight="1" x14ac:dyDescent="0.25"/>
    <row r="51436" ht="15" hidden="1" customHeight="1" x14ac:dyDescent="0.25"/>
    <row r="51437" ht="15" hidden="1" customHeight="1" x14ac:dyDescent="0.25"/>
    <row r="51438" ht="15" hidden="1" customHeight="1" x14ac:dyDescent="0.25"/>
    <row r="51439" ht="15" hidden="1" customHeight="1" x14ac:dyDescent="0.25"/>
    <row r="51440" ht="15" hidden="1" customHeight="1" x14ac:dyDescent="0.25"/>
    <row r="51441" ht="15" hidden="1" customHeight="1" x14ac:dyDescent="0.25"/>
    <row r="51442" ht="15" hidden="1" customHeight="1" x14ac:dyDescent="0.25"/>
    <row r="51443" ht="15" hidden="1" customHeight="1" x14ac:dyDescent="0.25"/>
    <row r="51444" ht="15" hidden="1" customHeight="1" x14ac:dyDescent="0.25"/>
    <row r="51445" ht="15" hidden="1" customHeight="1" x14ac:dyDescent="0.25"/>
    <row r="51446" ht="15" hidden="1" customHeight="1" x14ac:dyDescent="0.25"/>
    <row r="51447" ht="15" hidden="1" customHeight="1" x14ac:dyDescent="0.25"/>
    <row r="51448" ht="15" hidden="1" customHeight="1" x14ac:dyDescent="0.25"/>
    <row r="51449" ht="15" hidden="1" customHeight="1" x14ac:dyDescent="0.25"/>
    <row r="51450" ht="15" hidden="1" customHeight="1" x14ac:dyDescent="0.25"/>
    <row r="51451" ht="15" hidden="1" customHeight="1" x14ac:dyDescent="0.25"/>
    <row r="51452" ht="15" hidden="1" customHeight="1" x14ac:dyDescent="0.25"/>
    <row r="51453" ht="15" hidden="1" customHeight="1" x14ac:dyDescent="0.25"/>
    <row r="51454" ht="15" hidden="1" customHeight="1" x14ac:dyDescent="0.25"/>
    <row r="51455" ht="15" hidden="1" customHeight="1" x14ac:dyDescent="0.25"/>
    <row r="51456" ht="15" hidden="1" customHeight="1" x14ac:dyDescent="0.25"/>
    <row r="51457" ht="15" hidden="1" customHeight="1" x14ac:dyDescent="0.25"/>
    <row r="51458" ht="15" hidden="1" customHeight="1" x14ac:dyDescent="0.25"/>
    <row r="51459" ht="15" hidden="1" customHeight="1" x14ac:dyDescent="0.25"/>
    <row r="51460" ht="15" hidden="1" customHeight="1" x14ac:dyDescent="0.25"/>
    <row r="51461" ht="15" hidden="1" customHeight="1" x14ac:dyDescent="0.25"/>
    <row r="51462" ht="15" hidden="1" customHeight="1" x14ac:dyDescent="0.25"/>
    <row r="51463" ht="15" hidden="1" customHeight="1" x14ac:dyDescent="0.25"/>
    <row r="51464" ht="15" hidden="1" customHeight="1" x14ac:dyDescent="0.25"/>
    <row r="51465" ht="15" hidden="1" customHeight="1" x14ac:dyDescent="0.25"/>
    <row r="51466" ht="15" hidden="1" customHeight="1" x14ac:dyDescent="0.25"/>
    <row r="51467" ht="15" hidden="1" customHeight="1" x14ac:dyDescent="0.25"/>
    <row r="51468" ht="15" hidden="1" customHeight="1" x14ac:dyDescent="0.25"/>
    <row r="51469" ht="15" hidden="1" customHeight="1" x14ac:dyDescent="0.25"/>
    <row r="51470" ht="15" hidden="1" customHeight="1" x14ac:dyDescent="0.25"/>
    <row r="51471" ht="15" hidden="1" customHeight="1" x14ac:dyDescent="0.25"/>
    <row r="51472" ht="15" hidden="1" customHeight="1" x14ac:dyDescent="0.25"/>
    <row r="51473" ht="15" hidden="1" customHeight="1" x14ac:dyDescent="0.25"/>
    <row r="51474" ht="15" hidden="1" customHeight="1" x14ac:dyDescent="0.25"/>
    <row r="51475" ht="15" hidden="1" customHeight="1" x14ac:dyDescent="0.25"/>
    <row r="51476" ht="15" hidden="1" customHeight="1" x14ac:dyDescent="0.25"/>
    <row r="51477" ht="15" hidden="1" customHeight="1" x14ac:dyDescent="0.25"/>
    <row r="51478" ht="15" hidden="1" customHeight="1" x14ac:dyDescent="0.25"/>
    <row r="51479" ht="15" hidden="1" customHeight="1" x14ac:dyDescent="0.25"/>
    <row r="51480" ht="15" hidden="1" customHeight="1" x14ac:dyDescent="0.25"/>
    <row r="51481" ht="15" hidden="1" customHeight="1" x14ac:dyDescent="0.25"/>
    <row r="51482" ht="15" hidden="1" customHeight="1" x14ac:dyDescent="0.25"/>
    <row r="51483" ht="15" hidden="1" customHeight="1" x14ac:dyDescent="0.25"/>
    <row r="51484" ht="15" hidden="1" customHeight="1" x14ac:dyDescent="0.25"/>
    <row r="51485" ht="15" hidden="1" customHeight="1" x14ac:dyDescent="0.25"/>
    <row r="51486" ht="15" hidden="1" customHeight="1" x14ac:dyDescent="0.25"/>
    <row r="51487" ht="15" hidden="1" customHeight="1" x14ac:dyDescent="0.25"/>
    <row r="51488" ht="15" hidden="1" customHeight="1" x14ac:dyDescent="0.25"/>
    <row r="51489" ht="15" hidden="1" customHeight="1" x14ac:dyDescent="0.25"/>
    <row r="51490" ht="15" hidden="1" customHeight="1" x14ac:dyDescent="0.25"/>
    <row r="51491" ht="15" hidden="1" customHeight="1" x14ac:dyDescent="0.25"/>
    <row r="51492" ht="15" hidden="1" customHeight="1" x14ac:dyDescent="0.25"/>
    <row r="51493" ht="15" hidden="1" customHeight="1" x14ac:dyDescent="0.25"/>
    <row r="51494" ht="15" hidden="1" customHeight="1" x14ac:dyDescent="0.25"/>
    <row r="51495" ht="15" hidden="1" customHeight="1" x14ac:dyDescent="0.25"/>
    <row r="51496" ht="15" hidden="1" customHeight="1" x14ac:dyDescent="0.25"/>
    <row r="51497" ht="15" hidden="1" customHeight="1" x14ac:dyDescent="0.25"/>
    <row r="51498" ht="15" hidden="1" customHeight="1" x14ac:dyDescent="0.25"/>
    <row r="51499" ht="15" hidden="1" customHeight="1" x14ac:dyDescent="0.25"/>
    <row r="51500" ht="15" hidden="1" customHeight="1" x14ac:dyDescent="0.25"/>
    <row r="51501" ht="15" hidden="1" customHeight="1" x14ac:dyDescent="0.25"/>
    <row r="51502" ht="15" hidden="1" customHeight="1" x14ac:dyDescent="0.25"/>
    <row r="51503" ht="15" hidden="1" customHeight="1" x14ac:dyDescent="0.25"/>
    <row r="51504" ht="15" hidden="1" customHeight="1" x14ac:dyDescent="0.25"/>
    <row r="51505" ht="15" hidden="1" customHeight="1" x14ac:dyDescent="0.25"/>
    <row r="51506" ht="15" hidden="1" customHeight="1" x14ac:dyDescent="0.25"/>
    <row r="51507" ht="15" hidden="1" customHeight="1" x14ac:dyDescent="0.25"/>
    <row r="51508" ht="15" hidden="1" customHeight="1" x14ac:dyDescent="0.25"/>
    <row r="51509" ht="15" hidden="1" customHeight="1" x14ac:dyDescent="0.25"/>
    <row r="51510" ht="15" hidden="1" customHeight="1" x14ac:dyDescent="0.25"/>
    <row r="51511" ht="15" hidden="1" customHeight="1" x14ac:dyDescent="0.25"/>
    <row r="51512" ht="15" hidden="1" customHeight="1" x14ac:dyDescent="0.25"/>
    <row r="51513" ht="15" hidden="1" customHeight="1" x14ac:dyDescent="0.25"/>
    <row r="51514" ht="15" hidden="1" customHeight="1" x14ac:dyDescent="0.25"/>
    <row r="51515" ht="15" hidden="1" customHeight="1" x14ac:dyDescent="0.25"/>
    <row r="51516" ht="15" hidden="1" customHeight="1" x14ac:dyDescent="0.25"/>
    <row r="51517" ht="15" hidden="1" customHeight="1" x14ac:dyDescent="0.25"/>
    <row r="51518" ht="15" hidden="1" customHeight="1" x14ac:dyDescent="0.25"/>
    <row r="51519" ht="15" hidden="1" customHeight="1" x14ac:dyDescent="0.25"/>
    <row r="51520" ht="15" hidden="1" customHeight="1" x14ac:dyDescent="0.25"/>
    <row r="51521" ht="15" hidden="1" customHeight="1" x14ac:dyDescent="0.25"/>
    <row r="51522" ht="15" hidden="1" customHeight="1" x14ac:dyDescent="0.25"/>
    <row r="51523" ht="15" hidden="1" customHeight="1" x14ac:dyDescent="0.25"/>
    <row r="51524" ht="15" hidden="1" customHeight="1" x14ac:dyDescent="0.25"/>
    <row r="51525" ht="15" hidden="1" customHeight="1" x14ac:dyDescent="0.25"/>
    <row r="51526" ht="15" hidden="1" customHeight="1" x14ac:dyDescent="0.25"/>
    <row r="51527" ht="15" hidden="1" customHeight="1" x14ac:dyDescent="0.25"/>
    <row r="51528" ht="15" hidden="1" customHeight="1" x14ac:dyDescent="0.25"/>
    <row r="51529" ht="15" hidden="1" customHeight="1" x14ac:dyDescent="0.25"/>
    <row r="51530" ht="15" hidden="1" customHeight="1" x14ac:dyDescent="0.25"/>
    <row r="51531" ht="15" hidden="1" customHeight="1" x14ac:dyDescent="0.25"/>
    <row r="51532" ht="15" hidden="1" customHeight="1" x14ac:dyDescent="0.25"/>
    <row r="51533" ht="15" hidden="1" customHeight="1" x14ac:dyDescent="0.25"/>
    <row r="51534" ht="15" hidden="1" customHeight="1" x14ac:dyDescent="0.25"/>
    <row r="51535" ht="15" hidden="1" customHeight="1" x14ac:dyDescent="0.25"/>
    <row r="51536" ht="15" hidden="1" customHeight="1" x14ac:dyDescent="0.25"/>
    <row r="51537" ht="15" hidden="1" customHeight="1" x14ac:dyDescent="0.25"/>
    <row r="51538" ht="15" hidden="1" customHeight="1" x14ac:dyDescent="0.25"/>
    <row r="51539" ht="15" hidden="1" customHeight="1" x14ac:dyDescent="0.25"/>
    <row r="51540" ht="15" hidden="1" customHeight="1" x14ac:dyDescent="0.25"/>
    <row r="51541" ht="15" hidden="1" customHeight="1" x14ac:dyDescent="0.25"/>
    <row r="51542" ht="15" hidden="1" customHeight="1" x14ac:dyDescent="0.25"/>
    <row r="51543" ht="15" hidden="1" customHeight="1" x14ac:dyDescent="0.25"/>
    <row r="51544" ht="15" hidden="1" customHeight="1" x14ac:dyDescent="0.25"/>
    <row r="51545" ht="15" hidden="1" customHeight="1" x14ac:dyDescent="0.25"/>
    <row r="51546" ht="15" hidden="1" customHeight="1" x14ac:dyDescent="0.25"/>
    <row r="51547" ht="15" hidden="1" customHeight="1" x14ac:dyDescent="0.25"/>
    <row r="51548" ht="15" hidden="1" customHeight="1" x14ac:dyDescent="0.25"/>
    <row r="51549" ht="15" hidden="1" customHeight="1" x14ac:dyDescent="0.25"/>
    <row r="51550" ht="15" hidden="1" customHeight="1" x14ac:dyDescent="0.25"/>
    <row r="51551" ht="15" hidden="1" customHeight="1" x14ac:dyDescent="0.25"/>
    <row r="51552" ht="15" hidden="1" customHeight="1" x14ac:dyDescent="0.25"/>
    <row r="51553" ht="15" hidden="1" customHeight="1" x14ac:dyDescent="0.25"/>
    <row r="51554" ht="15" hidden="1" customHeight="1" x14ac:dyDescent="0.25"/>
    <row r="51555" ht="15" hidden="1" customHeight="1" x14ac:dyDescent="0.25"/>
    <row r="51556" ht="15" hidden="1" customHeight="1" x14ac:dyDescent="0.25"/>
    <row r="51557" ht="15" hidden="1" customHeight="1" x14ac:dyDescent="0.25"/>
    <row r="51558" ht="15" hidden="1" customHeight="1" x14ac:dyDescent="0.25"/>
    <row r="51559" ht="15" hidden="1" customHeight="1" x14ac:dyDescent="0.25"/>
    <row r="51560" ht="15" hidden="1" customHeight="1" x14ac:dyDescent="0.25"/>
    <row r="51561" ht="15" hidden="1" customHeight="1" x14ac:dyDescent="0.25"/>
    <row r="51562" ht="15" hidden="1" customHeight="1" x14ac:dyDescent="0.25"/>
    <row r="51563" ht="15" hidden="1" customHeight="1" x14ac:dyDescent="0.25"/>
    <row r="51564" ht="15" hidden="1" customHeight="1" x14ac:dyDescent="0.25"/>
    <row r="51565" ht="15" hidden="1" customHeight="1" x14ac:dyDescent="0.25"/>
    <row r="51566" ht="15" hidden="1" customHeight="1" x14ac:dyDescent="0.25"/>
    <row r="51567" ht="15" hidden="1" customHeight="1" x14ac:dyDescent="0.25"/>
    <row r="51568" ht="15" hidden="1" customHeight="1" x14ac:dyDescent="0.25"/>
    <row r="51569" ht="15" hidden="1" customHeight="1" x14ac:dyDescent="0.25"/>
    <row r="51570" ht="15" hidden="1" customHeight="1" x14ac:dyDescent="0.25"/>
    <row r="51571" ht="15" hidden="1" customHeight="1" x14ac:dyDescent="0.25"/>
    <row r="51572" ht="15" hidden="1" customHeight="1" x14ac:dyDescent="0.25"/>
    <row r="51573" ht="15" hidden="1" customHeight="1" x14ac:dyDescent="0.25"/>
    <row r="51574" ht="15" hidden="1" customHeight="1" x14ac:dyDescent="0.25"/>
    <row r="51575" ht="15" hidden="1" customHeight="1" x14ac:dyDescent="0.25"/>
    <row r="51576" ht="15" hidden="1" customHeight="1" x14ac:dyDescent="0.25"/>
    <row r="51577" ht="15" hidden="1" customHeight="1" x14ac:dyDescent="0.25"/>
    <row r="51578" ht="15" hidden="1" customHeight="1" x14ac:dyDescent="0.25"/>
    <row r="51579" ht="15" hidden="1" customHeight="1" x14ac:dyDescent="0.25"/>
    <row r="51580" ht="15" hidden="1" customHeight="1" x14ac:dyDescent="0.25"/>
    <row r="51581" ht="15" hidden="1" customHeight="1" x14ac:dyDescent="0.25"/>
    <row r="51582" ht="15" hidden="1" customHeight="1" x14ac:dyDescent="0.25"/>
    <row r="51583" ht="15" hidden="1" customHeight="1" x14ac:dyDescent="0.25"/>
    <row r="51584" ht="15" hidden="1" customHeight="1" x14ac:dyDescent="0.25"/>
    <row r="51585" ht="15" hidden="1" customHeight="1" x14ac:dyDescent="0.25"/>
    <row r="51586" ht="15" hidden="1" customHeight="1" x14ac:dyDescent="0.25"/>
    <row r="51587" ht="15" hidden="1" customHeight="1" x14ac:dyDescent="0.25"/>
    <row r="51588" ht="15" hidden="1" customHeight="1" x14ac:dyDescent="0.25"/>
    <row r="51589" ht="15" hidden="1" customHeight="1" x14ac:dyDescent="0.25"/>
    <row r="51590" ht="15" hidden="1" customHeight="1" x14ac:dyDescent="0.25"/>
    <row r="51591" ht="15" hidden="1" customHeight="1" x14ac:dyDescent="0.25"/>
    <row r="51592" ht="15" hidden="1" customHeight="1" x14ac:dyDescent="0.25"/>
    <row r="51593" ht="15" hidden="1" customHeight="1" x14ac:dyDescent="0.25"/>
    <row r="51594" ht="15" hidden="1" customHeight="1" x14ac:dyDescent="0.25"/>
    <row r="51595" ht="15" hidden="1" customHeight="1" x14ac:dyDescent="0.25"/>
    <row r="51596" ht="15" hidden="1" customHeight="1" x14ac:dyDescent="0.25"/>
    <row r="51597" ht="15" hidden="1" customHeight="1" x14ac:dyDescent="0.25"/>
    <row r="51598" ht="15" hidden="1" customHeight="1" x14ac:dyDescent="0.25"/>
    <row r="51599" ht="15" hidden="1" customHeight="1" x14ac:dyDescent="0.25"/>
    <row r="51600" ht="15" hidden="1" customHeight="1" x14ac:dyDescent="0.25"/>
    <row r="51601" ht="15" hidden="1" customHeight="1" x14ac:dyDescent="0.25"/>
    <row r="51602" ht="15" hidden="1" customHeight="1" x14ac:dyDescent="0.25"/>
    <row r="51603" ht="15" hidden="1" customHeight="1" x14ac:dyDescent="0.25"/>
    <row r="51604" ht="15" hidden="1" customHeight="1" x14ac:dyDescent="0.25"/>
    <row r="51605" ht="15" hidden="1" customHeight="1" x14ac:dyDescent="0.25"/>
    <row r="51606" ht="15" hidden="1" customHeight="1" x14ac:dyDescent="0.25"/>
    <row r="51607" ht="15" hidden="1" customHeight="1" x14ac:dyDescent="0.25"/>
    <row r="51608" ht="15" hidden="1" customHeight="1" x14ac:dyDescent="0.25"/>
    <row r="51609" ht="15" hidden="1" customHeight="1" x14ac:dyDescent="0.25"/>
    <row r="51610" ht="15" hidden="1" customHeight="1" x14ac:dyDescent="0.25"/>
    <row r="51611" ht="15" hidden="1" customHeight="1" x14ac:dyDescent="0.25"/>
    <row r="51612" ht="15" hidden="1" customHeight="1" x14ac:dyDescent="0.25"/>
    <row r="51613" ht="15" hidden="1" customHeight="1" x14ac:dyDescent="0.25"/>
    <row r="51614" ht="15" hidden="1" customHeight="1" x14ac:dyDescent="0.25"/>
    <row r="51615" ht="15" hidden="1" customHeight="1" x14ac:dyDescent="0.25"/>
    <row r="51616" ht="15" hidden="1" customHeight="1" x14ac:dyDescent="0.25"/>
    <row r="51617" ht="15" hidden="1" customHeight="1" x14ac:dyDescent="0.25"/>
    <row r="51618" ht="15" hidden="1" customHeight="1" x14ac:dyDescent="0.25"/>
    <row r="51619" ht="15" hidden="1" customHeight="1" x14ac:dyDescent="0.25"/>
    <row r="51620" ht="15" hidden="1" customHeight="1" x14ac:dyDescent="0.25"/>
    <row r="51621" ht="15" hidden="1" customHeight="1" x14ac:dyDescent="0.25"/>
    <row r="51622" ht="15" hidden="1" customHeight="1" x14ac:dyDescent="0.25"/>
    <row r="51623" ht="15" hidden="1" customHeight="1" x14ac:dyDescent="0.25"/>
    <row r="51624" ht="15" hidden="1" customHeight="1" x14ac:dyDescent="0.25"/>
    <row r="51625" ht="15" hidden="1" customHeight="1" x14ac:dyDescent="0.25"/>
    <row r="51626" ht="15" hidden="1" customHeight="1" x14ac:dyDescent="0.25"/>
    <row r="51627" ht="15" hidden="1" customHeight="1" x14ac:dyDescent="0.25"/>
    <row r="51628" ht="15" hidden="1" customHeight="1" x14ac:dyDescent="0.25"/>
    <row r="51629" ht="15" hidden="1" customHeight="1" x14ac:dyDescent="0.25"/>
    <row r="51630" ht="15" hidden="1" customHeight="1" x14ac:dyDescent="0.25"/>
    <row r="51631" ht="15" hidden="1" customHeight="1" x14ac:dyDescent="0.25"/>
    <row r="51632" ht="15" hidden="1" customHeight="1" x14ac:dyDescent="0.25"/>
    <row r="51633" ht="15" hidden="1" customHeight="1" x14ac:dyDescent="0.25"/>
    <row r="51634" ht="15" hidden="1" customHeight="1" x14ac:dyDescent="0.25"/>
    <row r="51635" ht="15" hidden="1" customHeight="1" x14ac:dyDescent="0.25"/>
    <row r="51636" ht="15" hidden="1" customHeight="1" x14ac:dyDescent="0.25"/>
    <row r="51637" ht="15" hidden="1" customHeight="1" x14ac:dyDescent="0.25"/>
    <row r="51638" ht="15" hidden="1" customHeight="1" x14ac:dyDescent="0.25"/>
    <row r="51639" ht="15" hidden="1" customHeight="1" x14ac:dyDescent="0.25"/>
    <row r="51640" ht="15" hidden="1" customHeight="1" x14ac:dyDescent="0.25"/>
    <row r="51641" ht="15" hidden="1" customHeight="1" x14ac:dyDescent="0.25"/>
    <row r="51642" ht="15" hidden="1" customHeight="1" x14ac:dyDescent="0.25"/>
    <row r="51643" ht="15" hidden="1" customHeight="1" x14ac:dyDescent="0.25"/>
    <row r="51644" ht="15" hidden="1" customHeight="1" x14ac:dyDescent="0.25"/>
    <row r="51645" ht="15" hidden="1" customHeight="1" x14ac:dyDescent="0.25"/>
    <row r="51646" ht="15" hidden="1" customHeight="1" x14ac:dyDescent="0.25"/>
    <row r="51647" ht="15" hidden="1" customHeight="1" x14ac:dyDescent="0.25"/>
    <row r="51648" ht="15" hidden="1" customHeight="1" x14ac:dyDescent="0.25"/>
    <row r="51649" ht="15" hidden="1" customHeight="1" x14ac:dyDescent="0.25"/>
    <row r="51650" ht="15" hidden="1" customHeight="1" x14ac:dyDescent="0.25"/>
    <row r="51651" ht="15" hidden="1" customHeight="1" x14ac:dyDescent="0.25"/>
    <row r="51652" ht="15" hidden="1" customHeight="1" x14ac:dyDescent="0.25"/>
    <row r="51653" ht="15" hidden="1" customHeight="1" x14ac:dyDescent="0.25"/>
    <row r="51654" ht="15" hidden="1" customHeight="1" x14ac:dyDescent="0.25"/>
    <row r="51655" ht="15" hidden="1" customHeight="1" x14ac:dyDescent="0.25"/>
    <row r="51656" ht="15" hidden="1" customHeight="1" x14ac:dyDescent="0.25"/>
    <row r="51657" ht="15" hidden="1" customHeight="1" x14ac:dyDescent="0.25"/>
    <row r="51658" ht="15" hidden="1" customHeight="1" x14ac:dyDescent="0.25"/>
    <row r="51659" ht="15" hidden="1" customHeight="1" x14ac:dyDescent="0.25"/>
    <row r="51660" ht="15" hidden="1" customHeight="1" x14ac:dyDescent="0.25"/>
    <row r="51661" ht="15" hidden="1" customHeight="1" x14ac:dyDescent="0.25"/>
    <row r="51662" ht="15" hidden="1" customHeight="1" x14ac:dyDescent="0.25"/>
    <row r="51663" ht="15" hidden="1" customHeight="1" x14ac:dyDescent="0.25"/>
    <row r="51664" ht="15" hidden="1" customHeight="1" x14ac:dyDescent="0.25"/>
    <row r="51665" ht="15" hidden="1" customHeight="1" x14ac:dyDescent="0.25"/>
    <row r="51666" ht="15" hidden="1" customHeight="1" x14ac:dyDescent="0.25"/>
    <row r="51667" ht="15" hidden="1" customHeight="1" x14ac:dyDescent="0.25"/>
    <row r="51668" ht="15" hidden="1" customHeight="1" x14ac:dyDescent="0.25"/>
    <row r="51669" ht="15" hidden="1" customHeight="1" x14ac:dyDescent="0.25"/>
    <row r="51670" ht="15" hidden="1" customHeight="1" x14ac:dyDescent="0.25"/>
    <row r="51671" ht="15" hidden="1" customHeight="1" x14ac:dyDescent="0.25"/>
    <row r="51672" ht="15" hidden="1" customHeight="1" x14ac:dyDescent="0.25"/>
    <row r="51673" ht="15" hidden="1" customHeight="1" x14ac:dyDescent="0.25"/>
    <row r="51674" ht="15" hidden="1" customHeight="1" x14ac:dyDescent="0.25"/>
    <row r="51675" ht="15" hidden="1" customHeight="1" x14ac:dyDescent="0.25"/>
    <row r="51676" ht="15" hidden="1" customHeight="1" x14ac:dyDescent="0.25"/>
    <row r="51677" ht="15" hidden="1" customHeight="1" x14ac:dyDescent="0.25"/>
    <row r="51678" ht="15" hidden="1" customHeight="1" x14ac:dyDescent="0.25"/>
    <row r="51679" ht="15" hidden="1" customHeight="1" x14ac:dyDescent="0.25"/>
    <row r="51680" ht="15" hidden="1" customHeight="1" x14ac:dyDescent="0.25"/>
    <row r="51681" ht="15" hidden="1" customHeight="1" x14ac:dyDescent="0.25"/>
    <row r="51682" ht="15" hidden="1" customHeight="1" x14ac:dyDescent="0.25"/>
    <row r="51683" ht="15" hidden="1" customHeight="1" x14ac:dyDescent="0.25"/>
    <row r="51684" ht="15" hidden="1" customHeight="1" x14ac:dyDescent="0.25"/>
    <row r="51685" ht="15" hidden="1" customHeight="1" x14ac:dyDescent="0.25"/>
    <row r="51686" ht="15" hidden="1" customHeight="1" x14ac:dyDescent="0.25"/>
    <row r="51687" ht="15" hidden="1" customHeight="1" x14ac:dyDescent="0.25"/>
    <row r="51688" ht="15" hidden="1" customHeight="1" x14ac:dyDescent="0.25"/>
    <row r="51689" ht="15" hidden="1" customHeight="1" x14ac:dyDescent="0.25"/>
    <row r="51690" ht="15" hidden="1" customHeight="1" x14ac:dyDescent="0.25"/>
    <row r="51691" ht="15" hidden="1" customHeight="1" x14ac:dyDescent="0.25"/>
    <row r="51692" ht="15" hidden="1" customHeight="1" x14ac:dyDescent="0.25"/>
    <row r="51693" ht="15" hidden="1" customHeight="1" x14ac:dyDescent="0.25"/>
    <row r="51694" ht="15" hidden="1" customHeight="1" x14ac:dyDescent="0.25"/>
    <row r="51695" ht="15" hidden="1" customHeight="1" x14ac:dyDescent="0.25"/>
    <row r="51696" ht="15" hidden="1" customHeight="1" x14ac:dyDescent="0.25"/>
    <row r="51697" ht="15" hidden="1" customHeight="1" x14ac:dyDescent="0.25"/>
    <row r="51698" ht="15" hidden="1" customHeight="1" x14ac:dyDescent="0.25"/>
    <row r="51699" ht="15" hidden="1" customHeight="1" x14ac:dyDescent="0.25"/>
    <row r="51700" ht="15" hidden="1" customHeight="1" x14ac:dyDescent="0.25"/>
    <row r="51701" ht="15" hidden="1" customHeight="1" x14ac:dyDescent="0.25"/>
    <row r="51702" ht="15" hidden="1" customHeight="1" x14ac:dyDescent="0.25"/>
    <row r="51703" ht="15" hidden="1" customHeight="1" x14ac:dyDescent="0.25"/>
    <row r="51704" ht="15" hidden="1" customHeight="1" x14ac:dyDescent="0.25"/>
    <row r="51705" ht="15" hidden="1" customHeight="1" x14ac:dyDescent="0.25"/>
    <row r="51706" ht="15" hidden="1" customHeight="1" x14ac:dyDescent="0.25"/>
    <row r="51707" ht="15" hidden="1" customHeight="1" x14ac:dyDescent="0.25"/>
    <row r="51708" ht="15" hidden="1" customHeight="1" x14ac:dyDescent="0.25"/>
    <row r="51709" ht="15" hidden="1" customHeight="1" x14ac:dyDescent="0.25"/>
    <row r="51710" ht="15" hidden="1" customHeight="1" x14ac:dyDescent="0.25"/>
    <row r="51711" ht="15" hidden="1" customHeight="1" x14ac:dyDescent="0.25"/>
    <row r="51712" ht="15" hidden="1" customHeight="1" x14ac:dyDescent="0.25"/>
    <row r="51713" ht="15" hidden="1" customHeight="1" x14ac:dyDescent="0.25"/>
    <row r="51714" ht="15" hidden="1" customHeight="1" x14ac:dyDescent="0.25"/>
    <row r="51715" ht="15" hidden="1" customHeight="1" x14ac:dyDescent="0.25"/>
    <row r="51716" ht="15" hidden="1" customHeight="1" x14ac:dyDescent="0.25"/>
    <row r="51717" ht="15" hidden="1" customHeight="1" x14ac:dyDescent="0.25"/>
    <row r="51718" ht="15" hidden="1" customHeight="1" x14ac:dyDescent="0.25"/>
    <row r="51719" ht="15" hidden="1" customHeight="1" x14ac:dyDescent="0.25"/>
    <row r="51720" ht="15" hidden="1" customHeight="1" x14ac:dyDescent="0.25"/>
    <row r="51721" ht="15" hidden="1" customHeight="1" x14ac:dyDescent="0.25"/>
    <row r="51722" ht="15" hidden="1" customHeight="1" x14ac:dyDescent="0.25"/>
    <row r="51723" ht="15" hidden="1" customHeight="1" x14ac:dyDescent="0.25"/>
    <row r="51724" ht="15" hidden="1" customHeight="1" x14ac:dyDescent="0.25"/>
    <row r="51725" ht="15" hidden="1" customHeight="1" x14ac:dyDescent="0.25"/>
    <row r="51726" ht="15" hidden="1" customHeight="1" x14ac:dyDescent="0.25"/>
    <row r="51727" ht="15" hidden="1" customHeight="1" x14ac:dyDescent="0.25"/>
    <row r="51728" ht="15" hidden="1" customHeight="1" x14ac:dyDescent="0.25"/>
    <row r="51729" ht="15" hidden="1" customHeight="1" x14ac:dyDescent="0.25"/>
    <row r="51730" ht="15" hidden="1" customHeight="1" x14ac:dyDescent="0.25"/>
    <row r="51731" ht="15" hidden="1" customHeight="1" x14ac:dyDescent="0.25"/>
    <row r="51732" ht="15" hidden="1" customHeight="1" x14ac:dyDescent="0.25"/>
    <row r="51733" ht="15" hidden="1" customHeight="1" x14ac:dyDescent="0.25"/>
    <row r="51734" ht="15" hidden="1" customHeight="1" x14ac:dyDescent="0.25"/>
    <row r="51735" ht="15" hidden="1" customHeight="1" x14ac:dyDescent="0.25"/>
    <row r="51736" ht="15" hidden="1" customHeight="1" x14ac:dyDescent="0.25"/>
    <row r="51737" ht="15" hidden="1" customHeight="1" x14ac:dyDescent="0.25"/>
    <row r="51738" ht="15" hidden="1" customHeight="1" x14ac:dyDescent="0.25"/>
    <row r="51739" ht="15" hidden="1" customHeight="1" x14ac:dyDescent="0.25"/>
    <row r="51740" ht="15" hidden="1" customHeight="1" x14ac:dyDescent="0.25"/>
    <row r="51741" ht="15" hidden="1" customHeight="1" x14ac:dyDescent="0.25"/>
    <row r="51742" ht="15" hidden="1" customHeight="1" x14ac:dyDescent="0.25"/>
    <row r="51743" ht="15" hidden="1" customHeight="1" x14ac:dyDescent="0.25"/>
    <row r="51744" ht="15" hidden="1" customHeight="1" x14ac:dyDescent="0.25"/>
    <row r="51745" ht="15" hidden="1" customHeight="1" x14ac:dyDescent="0.25"/>
    <row r="51746" ht="15" hidden="1" customHeight="1" x14ac:dyDescent="0.25"/>
    <row r="51747" ht="15" hidden="1" customHeight="1" x14ac:dyDescent="0.25"/>
    <row r="51748" ht="15" hidden="1" customHeight="1" x14ac:dyDescent="0.25"/>
    <row r="51749" ht="15" hidden="1" customHeight="1" x14ac:dyDescent="0.25"/>
    <row r="51750" ht="15" hidden="1" customHeight="1" x14ac:dyDescent="0.25"/>
    <row r="51751" ht="15" hidden="1" customHeight="1" x14ac:dyDescent="0.25"/>
    <row r="51752" ht="15" hidden="1" customHeight="1" x14ac:dyDescent="0.25"/>
    <row r="51753" ht="15" hidden="1" customHeight="1" x14ac:dyDescent="0.25"/>
    <row r="51754" ht="15" hidden="1" customHeight="1" x14ac:dyDescent="0.25"/>
    <row r="51755" ht="15" hidden="1" customHeight="1" x14ac:dyDescent="0.25"/>
    <row r="51756" ht="15" hidden="1" customHeight="1" x14ac:dyDescent="0.25"/>
    <row r="51757" ht="15" hidden="1" customHeight="1" x14ac:dyDescent="0.25"/>
    <row r="51758" ht="15" hidden="1" customHeight="1" x14ac:dyDescent="0.25"/>
    <row r="51759" ht="15" hidden="1" customHeight="1" x14ac:dyDescent="0.25"/>
    <row r="51760" ht="15" hidden="1" customHeight="1" x14ac:dyDescent="0.25"/>
    <row r="51761" ht="15" hidden="1" customHeight="1" x14ac:dyDescent="0.25"/>
    <row r="51762" ht="15" hidden="1" customHeight="1" x14ac:dyDescent="0.25"/>
    <row r="51763" ht="15" hidden="1" customHeight="1" x14ac:dyDescent="0.25"/>
    <row r="51764" ht="15" hidden="1" customHeight="1" x14ac:dyDescent="0.25"/>
    <row r="51765" ht="15" hidden="1" customHeight="1" x14ac:dyDescent="0.25"/>
    <row r="51766" ht="15" hidden="1" customHeight="1" x14ac:dyDescent="0.25"/>
    <row r="51767" ht="15" hidden="1" customHeight="1" x14ac:dyDescent="0.25"/>
    <row r="51768" ht="15" hidden="1" customHeight="1" x14ac:dyDescent="0.25"/>
    <row r="51769" ht="15" hidden="1" customHeight="1" x14ac:dyDescent="0.25"/>
    <row r="51770" ht="15" hidden="1" customHeight="1" x14ac:dyDescent="0.25"/>
    <row r="51771" ht="15" hidden="1" customHeight="1" x14ac:dyDescent="0.25"/>
    <row r="51772" ht="15" hidden="1" customHeight="1" x14ac:dyDescent="0.25"/>
    <row r="51773" ht="15" hidden="1" customHeight="1" x14ac:dyDescent="0.25"/>
    <row r="51774" ht="15" hidden="1" customHeight="1" x14ac:dyDescent="0.25"/>
    <row r="51775" ht="15" hidden="1" customHeight="1" x14ac:dyDescent="0.25"/>
    <row r="51776" ht="15" hidden="1" customHeight="1" x14ac:dyDescent="0.25"/>
    <row r="51777" ht="15" hidden="1" customHeight="1" x14ac:dyDescent="0.25"/>
    <row r="51778" ht="15" hidden="1" customHeight="1" x14ac:dyDescent="0.25"/>
    <row r="51779" ht="15" hidden="1" customHeight="1" x14ac:dyDescent="0.25"/>
    <row r="51780" ht="15" hidden="1" customHeight="1" x14ac:dyDescent="0.25"/>
    <row r="51781" ht="15" hidden="1" customHeight="1" x14ac:dyDescent="0.25"/>
    <row r="51782" ht="15" hidden="1" customHeight="1" x14ac:dyDescent="0.25"/>
    <row r="51783" ht="15" hidden="1" customHeight="1" x14ac:dyDescent="0.25"/>
    <row r="51784" ht="15" hidden="1" customHeight="1" x14ac:dyDescent="0.25"/>
    <row r="51785" ht="15" hidden="1" customHeight="1" x14ac:dyDescent="0.25"/>
    <row r="51786" ht="15" hidden="1" customHeight="1" x14ac:dyDescent="0.25"/>
    <row r="51787" ht="15" hidden="1" customHeight="1" x14ac:dyDescent="0.25"/>
    <row r="51788" ht="15" hidden="1" customHeight="1" x14ac:dyDescent="0.25"/>
    <row r="51789" ht="15" hidden="1" customHeight="1" x14ac:dyDescent="0.25"/>
    <row r="51790" ht="15" hidden="1" customHeight="1" x14ac:dyDescent="0.25"/>
    <row r="51791" ht="15" hidden="1" customHeight="1" x14ac:dyDescent="0.25"/>
    <row r="51792" ht="15" hidden="1" customHeight="1" x14ac:dyDescent="0.25"/>
    <row r="51793" ht="15" hidden="1" customHeight="1" x14ac:dyDescent="0.25"/>
    <row r="51794" ht="15" hidden="1" customHeight="1" x14ac:dyDescent="0.25"/>
    <row r="51795" ht="15" hidden="1" customHeight="1" x14ac:dyDescent="0.25"/>
    <row r="51796" ht="15" hidden="1" customHeight="1" x14ac:dyDescent="0.25"/>
    <row r="51797" ht="15" hidden="1" customHeight="1" x14ac:dyDescent="0.25"/>
    <row r="51798" ht="15" hidden="1" customHeight="1" x14ac:dyDescent="0.25"/>
    <row r="51799" ht="15" hidden="1" customHeight="1" x14ac:dyDescent="0.25"/>
    <row r="51800" ht="15" hidden="1" customHeight="1" x14ac:dyDescent="0.25"/>
    <row r="51801" ht="15" hidden="1" customHeight="1" x14ac:dyDescent="0.25"/>
    <row r="51802" ht="15" hidden="1" customHeight="1" x14ac:dyDescent="0.25"/>
    <row r="51803" ht="15" hidden="1" customHeight="1" x14ac:dyDescent="0.25"/>
    <row r="51804" ht="15" hidden="1" customHeight="1" x14ac:dyDescent="0.25"/>
    <row r="51805" ht="15" hidden="1" customHeight="1" x14ac:dyDescent="0.25"/>
    <row r="51806" ht="15" hidden="1" customHeight="1" x14ac:dyDescent="0.25"/>
    <row r="51807" ht="15" hidden="1" customHeight="1" x14ac:dyDescent="0.25"/>
    <row r="51808" ht="15" hidden="1" customHeight="1" x14ac:dyDescent="0.25"/>
    <row r="51809" ht="15" hidden="1" customHeight="1" x14ac:dyDescent="0.25"/>
    <row r="51810" ht="15" hidden="1" customHeight="1" x14ac:dyDescent="0.25"/>
    <row r="51811" ht="15" hidden="1" customHeight="1" x14ac:dyDescent="0.25"/>
    <row r="51812" ht="15" hidden="1" customHeight="1" x14ac:dyDescent="0.25"/>
    <row r="51813" ht="15" hidden="1" customHeight="1" x14ac:dyDescent="0.25"/>
    <row r="51814" ht="15" hidden="1" customHeight="1" x14ac:dyDescent="0.25"/>
    <row r="51815" ht="15" hidden="1" customHeight="1" x14ac:dyDescent="0.25"/>
    <row r="51816" ht="15" hidden="1" customHeight="1" x14ac:dyDescent="0.25"/>
    <row r="51817" ht="15" hidden="1" customHeight="1" x14ac:dyDescent="0.25"/>
    <row r="51818" ht="15" hidden="1" customHeight="1" x14ac:dyDescent="0.25"/>
    <row r="51819" ht="15" hidden="1" customHeight="1" x14ac:dyDescent="0.25"/>
    <row r="51820" ht="15" hidden="1" customHeight="1" x14ac:dyDescent="0.25"/>
    <row r="51821" ht="15" hidden="1" customHeight="1" x14ac:dyDescent="0.25"/>
    <row r="51822" ht="15" hidden="1" customHeight="1" x14ac:dyDescent="0.25"/>
    <row r="51823" ht="15" hidden="1" customHeight="1" x14ac:dyDescent="0.25"/>
    <row r="51824" ht="15" hidden="1" customHeight="1" x14ac:dyDescent="0.25"/>
    <row r="51825" ht="15" hidden="1" customHeight="1" x14ac:dyDescent="0.25"/>
    <row r="51826" ht="15" hidden="1" customHeight="1" x14ac:dyDescent="0.25"/>
    <row r="51827" ht="15" hidden="1" customHeight="1" x14ac:dyDescent="0.25"/>
    <row r="51828" ht="15" hidden="1" customHeight="1" x14ac:dyDescent="0.25"/>
    <row r="51829" ht="15" hidden="1" customHeight="1" x14ac:dyDescent="0.25"/>
    <row r="51830" ht="15" hidden="1" customHeight="1" x14ac:dyDescent="0.25"/>
    <row r="51831" ht="15" hidden="1" customHeight="1" x14ac:dyDescent="0.25"/>
    <row r="51832" ht="15" hidden="1" customHeight="1" x14ac:dyDescent="0.25"/>
    <row r="51833" ht="15" hidden="1" customHeight="1" x14ac:dyDescent="0.25"/>
    <row r="51834" ht="15" hidden="1" customHeight="1" x14ac:dyDescent="0.25"/>
    <row r="51835" ht="15" hidden="1" customHeight="1" x14ac:dyDescent="0.25"/>
    <row r="51836" ht="15" hidden="1" customHeight="1" x14ac:dyDescent="0.25"/>
    <row r="51837" ht="15" hidden="1" customHeight="1" x14ac:dyDescent="0.25"/>
    <row r="51838" ht="15" hidden="1" customHeight="1" x14ac:dyDescent="0.25"/>
    <row r="51839" ht="15" hidden="1" customHeight="1" x14ac:dyDescent="0.25"/>
    <row r="51840" ht="15" hidden="1" customHeight="1" x14ac:dyDescent="0.25"/>
    <row r="51841" ht="15" hidden="1" customHeight="1" x14ac:dyDescent="0.25"/>
    <row r="51842" ht="15" hidden="1" customHeight="1" x14ac:dyDescent="0.25"/>
    <row r="51843" ht="15" hidden="1" customHeight="1" x14ac:dyDescent="0.25"/>
    <row r="51844" ht="15" hidden="1" customHeight="1" x14ac:dyDescent="0.25"/>
    <row r="51845" ht="15" hidden="1" customHeight="1" x14ac:dyDescent="0.25"/>
    <row r="51846" ht="15" hidden="1" customHeight="1" x14ac:dyDescent="0.25"/>
    <row r="51847" ht="15" hidden="1" customHeight="1" x14ac:dyDescent="0.25"/>
    <row r="51848" ht="15" hidden="1" customHeight="1" x14ac:dyDescent="0.25"/>
    <row r="51849" ht="15" hidden="1" customHeight="1" x14ac:dyDescent="0.25"/>
    <row r="51850" ht="15" hidden="1" customHeight="1" x14ac:dyDescent="0.25"/>
    <row r="51851" ht="15" hidden="1" customHeight="1" x14ac:dyDescent="0.25"/>
    <row r="51852" ht="15" hidden="1" customHeight="1" x14ac:dyDescent="0.25"/>
    <row r="51853" ht="15" hidden="1" customHeight="1" x14ac:dyDescent="0.25"/>
    <row r="51854" ht="15" hidden="1" customHeight="1" x14ac:dyDescent="0.25"/>
    <row r="51855" ht="15" hidden="1" customHeight="1" x14ac:dyDescent="0.25"/>
    <row r="51856" ht="15" hidden="1" customHeight="1" x14ac:dyDescent="0.25"/>
    <row r="51857" ht="15" hidden="1" customHeight="1" x14ac:dyDescent="0.25"/>
    <row r="51858" ht="15" hidden="1" customHeight="1" x14ac:dyDescent="0.25"/>
    <row r="51859" ht="15" hidden="1" customHeight="1" x14ac:dyDescent="0.25"/>
    <row r="51860" ht="15" hidden="1" customHeight="1" x14ac:dyDescent="0.25"/>
    <row r="51861" ht="15" hidden="1" customHeight="1" x14ac:dyDescent="0.25"/>
    <row r="51862" ht="15" hidden="1" customHeight="1" x14ac:dyDescent="0.25"/>
    <row r="51863" ht="15" hidden="1" customHeight="1" x14ac:dyDescent="0.25"/>
    <row r="51864" ht="15" hidden="1" customHeight="1" x14ac:dyDescent="0.25"/>
    <row r="51865" ht="15" hidden="1" customHeight="1" x14ac:dyDescent="0.25"/>
    <row r="51866" ht="15" hidden="1" customHeight="1" x14ac:dyDescent="0.25"/>
    <row r="51867" ht="15" hidden="1" customHeight="1" x14ac:dyDescent="0.25"/>
    <row r="51868" ht="15" hidden="1" customHeight="1" x14ac:dyDescent="0.25"/>
    <row r="51869" ht="15" hidden="1" customHeight="1" x14ac:dyDescent="0.25"/>
    <row r="51870" ht="15" hidden="1" customHeight="1" x14ac:dyDescent="0.25"/>
    <row r="51871" ht="15" hidden="1" customHeight="1" x14ac:dyDescent="0.25"/>
    <row r="51872" ht="15" hidden="1" customHeight="1" x14ac:dyDescent="0.25"/>
    <row r="51873" ht="15" hidden="1" customHeight="1" x14ac:dyDescent="0.25"/>
    <row r="51874" ht="15" hidden="1" customHeight="1" x14ac:dyDescent="0.25"/>
    <row r="51875" ht="15" hidden="1" customHeight="1" x14ac:dyDescent="0.25"/>
    <row r="51876" ht="15" hidden="1" customHeight="1" x14ac:dyDescent="0.25"/>
    <row r="51877" ht="15" hidden="1" customHeight="1" x14ac:dyDescent="0.25"/>
    <row r="51878" ht="15" hidden="1" customHeight="1" x14ac:dyDescent="0.25"/>
    <row r="51879" ht="15" hidden="1" customHeight="1" x14ac:dyDescent="0.25"/>
    <row r="51880" ht="15" hidden="1" customHeight="1" x14ac:dyDescent="0.25"/>
    <row r="51881" ht="15" hidden="1" customHeight="1" x14ac:dyDescent="0.25"/>
    <row r="51882" ht="15" hidden="1" customHeight="1" x14ac:dyDescent="0.25"/>
    <row r="51883" ht="15" hidden="1" customHeight="1" x14ac:dyDescent="0.25"/>
    <row r="51884" ht="15" hidden="1" customHeight="1" x14ac:dyDescent="0.25"/>
    <row r="51885" ht="15" hidden="1" customHeight="1" x14ac:dyDescent="0.25"/>
    <row r="51886" ht="15" hidden="1" customHeight="1" x14ac:dyDescent="0.25"/>
    <row r="51887" ht="15" hidden="1" customHeight="1" x14ac:dyDescent="0.25"/>
    <row r="51888" ht="15" hidden="1" customHeight="1" x14ac:dyDescent="0.25"/>
    <row r="51889" ht="15" hidden="1" customHeight="1" x14ac:dyDescent="0.25"/>
    <row r="51890" ht="15" hidden="1" customHeight="1" x14ac:dyDescent="0.25"/>
    <row r="51891" ht="15" hidden="1" customHeight="1" x14ac:dyDescent="0.25"/>
    <row r="51892" ht="15" hidden="1" customHeight="1" x14ac:dyDescent="0.25"/>
    <row r="51893" ht="15" hidden="1" customHeight="1" x14ac:dyDescent="0.25"/>
    <row r="51894" ht="15" hidden="1" customHeight="1" x14ac:dyDescent="0.25"/>
    <row r="51895" ht="15" hidden="1" customHeight="1" x14ac:dyDescent="0.25"/>
    <row r="51896" ht="15" hidden="1" customHeight="1" x14ac:dyDescent="0.25"/>
    <row r="51897" ht="15" hidden="1" customHeight="1" x14ac:dyDescent="0.25"/>
    <row r="51898" ht="15" hidden="1" customHeight="1" x14ac:dyDescent="0.25"/>
    <row r="51899" ht="15" hidden="1" customHeight="1" x14ac:dyDescent="0.25"/>
    <row r="51900" ht="15" hidden="1" customHeight="1" x14ac:dyDescent="0.25"/>
    <row r="51901" ht="15" hidden="1" customHeight="1" x14ac:dyDescent="0.25"/>
    <row r="51902" ht="15" hidden="1" customHeight="1" x14ac:dyDescent="0.25"/>
    <row r="51903" ht="15" hidden="1" customHeight="1" x14ac:dyDescent="0.25"/>
    <row r="51904" ht="15" hidden="1" customHeight="1" x14ac:dyDescent="0.25"/>
    <row r="51905" ht="15" hidden="1" customHeight="1" x14ac:dyDescent="0.25"/>
    <row r="51906" ht="15" hidden="1" customHeight="1" x14ac:dyDescent="0.25"/>
    <row r="51907" ht="15" hidden="1" customHeight="1" x14ac:dyDescent="0.25"/>
    <row r="51908" ht="15" hidden="1" customHeight="1" x14ac:dyDescent="0.25"/>
    <row r="51909" ht="15" hidden="1" customHeight="1" x14ac:dyDescent="0.25"/>
    <row r="51910" ht="15" hidden="1" customHeight="1" x14ac:dyDescent="0.25"/>
    <row r="51911" ht="15" hidden="1" customHeight="1" x14ac:dyDescent="0.25"/>
    <row r="51912" ht="15" hidden="1" customHeight="1" x14ac:dyDescent="0.25"/>
    <row r="51913" ht="15" hidden="1" customHeight="1" x14ac:dyDescent="0.25"/>
    <row r="51914" ht="15" hidden="1" customHeight="1" x14ac:dyDescent="0.25"/>
    <row r="51915" ht="15" hidden="1" customHeight="1" x14ac:dyDescent="0.25"/>
    <row r="51916" ht="15" hidden="1" customHeight="1" x14ac:dyDescent="0.25"/>
    <row r="51917" ht="15" hidden="1" customHeight="1" x14ac:dyDescent="0.25"/>
    <row r="51918" ht="15" hidden="1" customHeight="1" x14ac:dyDescent="0.25"/>
    <row r="51919" ht="15" hidden="1" customHeight="1" x14ac:dyDescent="0.25"/>
    <row r="51920" ht="15" hidden="1" customHeight="1" x14ac:dyDescent="0.25"/>
    <row r="51921" ht="15" hidden="1" customHeight="1" x14ac:dyDescent="0.25"/>
    <row r="51922" ht="15" hidden="1" customHeight="1" x14ac:dyDescent="0.25"/>
    <row r="51923" ht="15" hidden="1" customHeight="1" x14ac:dyDescent="0.25"/>
    <row r="51924" ht="15" hidden="1" customHeight="1" x14ac:dyDescent="0.25"/>
    <row r="51925" ht="15" hidden="1" customHeight="1" x14ac:dyDescent="0.25"/>
    <row r="51926" ht="15" hidden="1" customHeight="1" x14ac:dyDescent="0.25"/>
    <row r="51927" ht="15" hidden="1" customHeight="1" x14ac:dyDescent="0.25"/>
    <row r="51928" ht="15" hidden="1" customHeight="1" x14ac:dyDescent="0.25"/>
    <row r="51929" ht="15" hidden="1" customHeight="1" x14ac:dyDescent="0.25"/>
    <row r="51930" ht="15" hidden="1" customHeight="1" x14ac:dyDescent="0.25"/>
    <row r="51931" ht="15" hidden="1" customHeight="1" x14ac:dyDescent="0.25"/>
    <row r="51932" ht="15" hidden="1" customHeight="1" x14ac:dyDescent="0.25"/>
    <row r="51933" ht="15" hidden="1" customHeight="1" x14ac:dyDescent="0.25"/>
    <row r="51934" ht="15" hidden="1" customHeight="1" x14ac:dyDescent="0.25"/>
    <row r="51935" ht="15" hidden="1" customHeight="1" x14ac:dyDescent="0.25"/>
    <row r="51936" ht="15" hidden="1" customHeight="1" x14ac:dyDescent="0.25"/>
    <row r="51937" ht="15" hidden="1" customHeight="1" x14ac:dyDescent="0.25"/>
    <row r="51938" ht="15" hidden="1" customHeight="1" x14ac:dyDescent="0.25"/>
    <row r="51939" ht="15" hidden="1" customHeight="1" x14ac:dyDescent="0.25"/>
    <row r="51940" ht="15" hidden="1" customHeight="1" x14ac:dyDescent="0.25"/>
    <row r="51941" ht="15" hidden="1" customHeight="1" x14ac:dyDescent="0.25"/>
    <row r="51942" ht="15" hidden="1" customHeight="1" x14ac:dyDescent="0.25"/>
    <row r="51943" ht="15" hidden="1" customHeight="1" x14ac:dyDescent="0.25"/>
    <row r="51944" ht="15" hidden="1" customHeight="1" x14ac:dyDescent="0.25"/>
    <row r="51945" ht="15" hidden="1" customHeight="1" x14ac:dyDescent="0.25"/>
    <row r="51946" ht="15" hidden="1" customHeight="1" x14ac:dyDescent="0.25"/>
    <row r="51947" ht="15" hidden="1" customHeight="1" x14ac:dyDescent="0.25"/>
    <row r="51948" ht="15" hidden="1" customHeight="1" x14ac:dyDescent="0.25"/>
    <row r="51949" ht="15" hidden="1" customHeight="1" x14ac:dyDescent="0.25"/>
    <row r="51950" ht="15" hidden="1" customHeight="1" x14ac:dyDescent="0.25"/>
    <row r="51951" ht="15" hidden="1" customHeight="1" x14ac:dyDescent="0.25"/>
    <row r="51952" ht="15" hidden="1" customHeight="1" x14ac:dyDescent="0.25"/>
    <row r="51953" ht="15" hidden="1" customHeight="1" x14ac:dyDescent="0.25"/>
    <row r="51954" ht="15" hidden="1" customHeight="1" x14ac:dyDescent="0.25"/>
    <row r="51955" ht="15" hidden="1" customHeight="1" x14ac:dyDescent="0.25"/>
    <row r="51956" ht="15" hidden="1" customHeight="1" x14ac:dyDescent="0.25"/>
    <row r="51957" ht="15" hidden="1" customHeight="1" x14ac:dyDescent="0.25"/>
    <row r="51958" ht="15" hidden="1" customHeight="1" x14ac:dyDescent="0.25"/>
    <row r="51959" ht="15" hidden="1" customHeight="1" x14ac:dyDescent="0.25"/>
    <row r="51960" ht="15" hidden="1" customHeight="1" x14ac:dyDescent="0.25"/>
    <row r="51961" ht="15" hidden="1" customHeight="1" x14ac:dyDescent="0.25"/>
    <row r="51962" ht="15" hidden="1" customHeight="1" x14ac:dyDescent="0.25"/>
    <row r="51963" ht="15" hidden="1" customHeight="1" x14ac:dyDescent="0.25"/>
    <row r="51964" ht="15" hidden="1" customHeight="1" x14ac:dyDescent="0.25"/>
    <row r="51965" ht="15" hidden="1" customHeight="1" x14ac:dyDescent="0.25"/>
    <row r="51966" ht="15" hidden="1" customHeight="1" x14ac:dyDescent="0.25"/>
    <row r="51967" ht="15" hidden="1" customHeight="1" x14ac:dyDescent="0.25"/>
    <row r="51968" ht="15" hidden="1" customHeight="1" x14ac:dyDescent="0.25"/>
    <row r="51969" ht="15" hidden="1" customHeight="1" x14ac:dyDescent="0.25"/>
    <row r="51970" ht="15" hidden="1" customHeight="1" x14ac:dyDescent="0.25"/>
    <row r="51971" ht="15" hidden="1" customHeight="1" x14ac:dyDescent="0.25"/>
    <row r="51972" ht="15" hidden="1" customHeight="1" x14ac:dyDescent="0.25"/>
    <row r="51973" ht="15" hidden="1" customHeight="1" x14ac:dyDescent="0.25"/>
    <row r="51974" ht="15" hidden="1" customHeight="1" x14ac:dyDescent="0.25"/>
    <row r="51975" ht="15" hidden="1" customHeight="1" x14ac:dyDescent="0.25"/>
    <row r="51976" ht="15" hidden="1" customHeight="1" x14ac:dyDescent="0.25"/>
    <row r="51977" ht="15" hidden="1" customHeight="1" x14ac:dyDescent="0.25"/>
    <row r="51978" ht="15" hidden="1" customHeight="1" x14ac:dyDescent="0.25"/>
    <row r="51979" ht="15" hidden="1" customHeight="1" x14ac:dyDescent="0.25"/>
    <row r="51980" ht="15" hidden="1" customHeight="1" x14ac:dyDescent="0.25"/>
    <row r="51981" ht="15" hidden="1" customHeight="1" x14ac:dyDescent="0.25"/>
    <row r="51982" ht="15" hidden="1" customHeight="1" x14ac:dyDescent="0.25"/>
    <row r="51983" ht="15" hidden="1" customHeight="1" x14ac:dyDescent="0.25"/>
    <row r="51984" ht="15" hidden="1" customHeight="1" x14ac:dyDescent="0.25"/>
    <row r="51985" ht="15" hidden="1" customHeight="1" x14ac:dyDescent="0.25"/>
    <row r="51986" ht="15" hidden="1" customHeight="1" x14ac:dyDescent="0.25"/>
    <row r="51987" ht="15" hidden="1" customHeight="1" x14ac:dyDescent="0.25"/>
    <row r="51988" ht="15" hidden="1" customHeight="1" x14ac:dyDescent="0.25"/>
    <row r="51989" ht="15" hidden="1" customHeight="1" x14ac:dyDescent="0.25"/>
    <row r="51990" ht="15" hidden="1" customHeight="1" x14ac:dyDescent="0.25"/>
    <row r="51991" ht="15" hidden="1" customHeight="1" x14ac:dyDescent="0.25"/>
    <row r="51992" ht="15" hidden="1" customHeight="1" x14ac:dyDescent="0.25"/>
    <row r="51993" ht="15" hidden="1" customHeight="1" x14ac:dyDescent="0.25"/>
    <row r="51994" ht="15" hidden="1" customHeight="1" x14ac:dyDescent="0.25"/>
    <row r="51995" ht="15" hidden="1" customHeight="1" x14ac:dyDescent="0.25"/>
    <row r="51996" ht="15" hidden="1" customHeight="1" x14ac:dyDescent="0.25"/>
    <row r="51997" ht="15" hidden="1" customHeight="1" x14ac:dyDescent="0.25"/>
    <row r="51998" ht="15" hidden="1" customHeight="1" x14ac:dyDescent="0.25"/>
    <row r="51999" ht="15" hidden="1" customHeight="1" x14ac:dyDescent="0.25"/>
    <row r="52000" ht="15" hidden="1" customHeight="1" x14ac:dyDescent="0.25"/>
    <row r="52001" ht="15" hidden="1" customHeight="1" x14ac:dyDescent="0.25"/>
    <row r="52002" ht="15" hidden="1" customHeight="1" x14ac:dyDescent="0.25"/>
    <row r="52003" ht="15" hidden="1" customHeight="1" x14ac:dyDescent="0.25"/>
    <row r="52004" ht="15" hidden="1" customHeight="1" x14ac:dyDescent="0.25"/>
    <row r="52005" ht="15" hidden="1" customHeight="1" x14ac:dyDescent="0.25"/>
    <row r="52006" ht="15" hidden="1" customHeight="1" x14ac:dyDescent="0.25"/>
    <row r="52007" ht="15" hidden="1" customHeight="1" x14ac:dyDescent="0.25"/>
    <row r="52008" ht="15" hidden="1" customHeight="1" x14ac:dyDescent="0.25"/>
    <row r="52009" ht="15" hidden="1" customHeight="1" x14ac:dyDescent="0.25"/>
    <row r="52010" ht="15" hidden="1" customHeight="1" x14ac:dyDescent="0.25"/>
    <row r="52011" ht="15" hidden="1" customHeight="1" x14ac:dyDescent="0.25"/>
    <row r="52012" ht="15" hidden="1" customHeight="1" x14ac:dyDescent="0.25"/>
    <row r="52013" ht="15" hidden="1" customHeight="1" x14ac:dyDescent="0.25"/>
    <row r="52014" ht="15" hidden="1" customHeight="1" x14ac:dyDescent="0.25"/>
    <row r="52015" ht="15" hidden="1" customHeight="1" x14ac:dyDescent="0.25"/>
    <row r="52016" ht="15" hidden="1" customHeight="1" x14ac:dyDescent="0.25"/>
    <row r="52017" ht="15" hidden="1" customHeight="1" x14ac:dyDescent="0.25"/>
    <row r="52018" ht="15" hidden="1" customHeight="1" x14ac:dyDescent="0.25"/>
    <row r="52019" ht="15" hidden="1" customHeight="1" x14ac:dyDescent="0.25"/>
    <row r="52020" ht="15" hidden="1" customHeight="1" x14ac:dyDescent="0.25"/>
    <row r="52021" ht="15" hidden="1" customHeight="1" x14ac:dyDescent="0.25"/>
    <row r="52022" ht="15" hidden="1" customHeight="1" x14ac:dyDescent="0.25"/>
    <row r="52023" ht="15" hidden="1" customHeight="1" x14ac:dyDescent="0.25"/>
    <row r="52024" ht="15" hidden="1" customHeight="1" x14ac:dyDescent="0.25"/>
    <row r="52025" ht="15" hidden="1" customHeight="1" x14ac:dyDescent="0.25"/>
    <row r="52026" ht="15" hidden="1" customHeight="1" x14ac:dyDescent="0.25"/>
    <row r="52027" ht="15" hidden="1" customHeight="1" x14ac:dyDescent="0.25"/>
    <row r="52028" ht="15" hidden="1" customHeight="1" x14ac:dyDescent="0.25"/>
    <row r="52029" ht="15" hidden="1" customHeight="1" x14ac:dyDescent="0.25"/>
    <row r="52030" ht="15" hidden="1" customHeight="1" x14ac:dyDescent="0.25"/>
    <row r="52031" ht="15" hidden="1" customHeight="1" x14ac:dyDescent="0.25"/>
    <row r="52032" ht="15" hidden="1" customHeight="1" x14ac:dyDescent="0.25"/>
    <row r="52033" ht="15" hidden="1" customHeight="1" x14ac:dyDescent="0.25"/>
    <row r="52034" ht="15" hidden="1" customHeight="1" x14ac:dyDescent="0.25"/>
    <row r="52035" ht="15" hidden="1" customHeight="1" x14ac:dyDescent="0.25"/>
    <row r="52036" ht="15" hidden="1" customHeight="1" x14ac:dyDescent="0.25"/>
    <row r="52037" ht="15" hidden="1" customHeight="1" x14ac:dyDescent="0.25"/>
    <row r="52038" ht="15" hidden="1" customHeight="1" x14ac:dyDescent="0.25"/>
    <row r="52039" ht="15" hidden="1" customHeight="1" x14ac:dyDescent="0.25"/>
    <row r="52040" ht="15" hidden="1" customHeight="1" x14ac:dyDescent="0.25"/>
    <row r="52041" ht="15" hidden="1" customHeight="1" x14ac:dyDescent="0.25"/>
    <row r="52042" ht="15" hidden="1" customHeight="1" x14ac:dyDescent="0.25"/>
    <row r="52043" ht="15" hidden="1" customHeight="1" x14ac:dyDescent="0.25"/>
    <row r="52044" ht="15" hidden="1" customHeight="1" x14ac:dyDescent="0.25"/>
    <row r="52045" ht="15" hidden="1" customHeight="1" x14ac:dyDescent="0.25"/>
    <row r="52046" ht="15" hidden="1" customHeight="1" x14ac:dyDescent="0.25"/>
    <row r="52047" ht="15" hidden="1" customHeight="1" x14ac:dyDescent="0.25"/>
    <row r="52048" ht="15" hidden="1" customHeight="1" x14ac:dyDescent="0.25"/>
    <row r="52049" ht="15" hidden="1" customHeight="1" x14ac:dyDescent="0.25"/>
    <row r="52050" ht="15" hidden="1" customHeight="1" x14ac:dyDescent="0.25"/>
    <row r="52051" ht="15" hidden="1" customHeight="1" x14ac:dyDescent="0.25"/>
    <row r="52052" ht="15" hidden="1" customHeight="1" x14ac:dyDescent="0.25"/>
    <row r="52053" ht="15" hidden="1" customHeight="1" x14ac:dyDescent="0.25"/>
    <row r="52054" ht="15" hidden="1" customHeight="1" x14ac:dyDescent="0.25"/>
    <row r="52055" ht="15" hidden="1" customHeight="1" x14ac:dyDescent="0.25"/>
    <row r="52056" ht="15" hidden="1" customHeight="1" x14ac:dyDescent="0.25"/>
    <row r="52057" ht="15" hidden="1" customHeight="1" x14ac:dyDescent="0.25"/>
    <row r="52058" ht="15" hidden="1" customHeight="1" x14ac:dyDescent="0.25"/>
    <row r="52059" ht="15" hidden="1" customHeight="1" x14ac:dyDescent="0.25"/>
    <row r="52060" ht="15" hidden="1" customHeight="1" x14ac:dyDescent="0.25"/>
    <row r="52061" ht="15" hidden="1" customHeight="1" x14ac:dyDescent="0.25"/>
    <row r="52062" ht="15" hidden="1" customHeight="1" x14ac:dyDescent="0.25"/>
    <row r="52063" ht="15" hidden="1" customHeight="1" x14ac:dyDescent="0.25"/>
    <row r="52064" ht="15" hidden="1" customHeight="1" x14ac:dyDescent="0.25"/>
    <row r="52065" ht="15" hidden="1" customHeight="1" x14ac:dyDescent="0.25"/>
    <row r="52066" ht="15" hidden="1" customHeight="1" x14ac:dyDescent="0.25"/>
    <row r="52067" ht="15" hidden="1" customHeight="1" x14ac:dyDescent="0.25"/>
    <row r="52068" ht="15" hidden="1" customHeight="1" x14ac:dyDescent="0.25"/>
    <row r="52069" ht="15" hidden="1" customHeight="1" x14ac:dyDescent="0.25"/>
    <row r="52070" ht="15" hidden="1" customHeight="1" x14ac:dyDescent="0.25"/>
    <row r="52071" ht="15" hidden="1" customHeight="1" x14ac:dyDescent="0.25"/>
    <row r="52072" ht="15" hidden="1" customHeight="1" x14ac:dyDescent="0.25"/>
    <row r="52073" ht="15" hidden="1" customHeight="1" x14ac:dyDescent="0.25"/>
    <row r="52074" ht="15" hidden="1" customHeight="1" x14ac:dyDescent="0.25"/>
    <row r="52075" ht="15" hidden="1" customHeight="1" x14ac:dyDescent="0.25"/>
    <row r="52076" ht="15" hidden="1" customHeight="1" x14ac:dyDescent="0.25"/>
    <row r="52077" ht="15" hidden="1" customHeight="1" x14ac:dyDescent="0.25"/>
    <row r="52078" ht="15" hidden="1" customHeight="1" x14ac:dyDescent="0.25"/>
    <row r="52079" ht="15" hidden="1" customHeight="1" x14ac:dyDescent="0.25"/>
    <row r="52080" ht="15" hidden="1" customHeight="1" x14ac:dyDescent="0.25"/>
    <row r="52081" ht="15" hidden="1" customHeight="1" x14ac:dyDescent="0.25"/>
    <row r="52082" ht="15" hidden="1" customHeight="1" x14ac:dyDescent="0.25"/>
    <row r="52083" ht="15" hidden="1" customHeight="1" x14ac:dyDescent="0.25"/>
    <row r="52084" ht="15" hidden="1" customHeight="1" x14ac:dyDescent="0.25"/>
    <row r="52085" ht="15" hidden="1" customHeight="1" x14ac:dyDescent="0.25"/>
    <row r="52086" ht="15" hidden="1" customHeight="1" x14ac:dyDescent="0.25"/>
    <row r="52087" ht="15" hidden="1" customHeight="1" x14ac:dyDescent="0.25"/>
    <row r="52088" ht="15" hidden="1" customHeight="1" x14ac:dyDescent="0.25"/>
    <row r="52089" ht="15" hidden="1" customHeight="1" x14ac:dyDescent="0.25"/>
    <row r="52090" ht="15" hidden="1" customHeight="1" x14ac:dyDescent="0.25"/>
    <row r="52091" ht="15" hidden="1" customHeight="1" x14ac:dyDescent="0.25"/>
    <row r="52092" ht="15" hidden="1" customHeight="1" x14ac:dyDescent="0.25"/>
    <row r="52093" ht="15" hidden="1" customHeight="1" x14ac:dyDescent="0.25"/>
    <row r="52094" ht="15" hidden="1" customHeight="1" x14ac:dyDescent="0.25"/>
    <row r="52095" ht="15" hidden="1" customHeight="1" x14ac:dyDescent="0.25"/>
    <row r="52096" ht="15" hidden="1" customHeight="1" x14ac:dyDescent="0.25"/>
    <row r="52097" ht="15" hidden="1" customHeight="1" x14ac:dyDescent="0.25"/>
    <row r="52098" ht="15" hidden="1" customHeight="1" x14ac:dyDescent="0.25"/>
    <row r="52099" ht="15" hidden="1" customHeight="1" x14ac:dyDescent="0.25"/>
    <row r="52100" ht="15" hidden="1" customHeight="1" x14ac:dyDescent="0.25"/>
    <row r="52101" ht="15" hidden="1" customHeight="1" x14ac:dyDescent="0.25"/>
    <row r="52102" ht="15" hidden="1" customHeight="1" x14ac:dyDescent="0.25"/>
    <row r="52103" ht="15" hidden="1" customHeight="1" x14ac:dyDescent="0.25"/>
    <row r="52104" ht="15" hidden="1" customHeight="1" x14ac:dyDescent="0.25"/>
    <row r="52105" ht="15" hidden="1" customHeight="1" x14ac:dyDescent="0.25"/>
    <row r="52106" ht="15" hidden="1" customHeight="1" x14ac:dyDescent="0.25"/>
    <row r="52107" ht="15" hidden="1" customHeight="1" x14ac:dyDescent="0.25"/>
    <row r="52108" ht="15" hidden="1" customHeight="1" x14ac:dyDescent="0.25"/>
    <row r="52109" ht="15" hidden="1" customHeight="1" x14ac:dyDescent="0.25"/>
    <row r="52110" ht="15" hidden="1" customHeight="1" x14ac:dyDescent="0.25"/>
    <row r="52111" ht="15" hidden="1" customHeight="1" x14ac:dyDescent="0.25"/>
    <row r="52112" ht="15" hidden="1" customHeight="1" x14ac:dyDescent="0.25"/>
    <row r="52113" ht="15" hidden="1" customHeight="1" x14ac:dyDescent="0.25"/>
    <row r="52114" ht="15" hidden="1" customHeight="1" x14ac:dyDescent="0.25"/>
    <row r="52115" ht="15" hidden="1" customHeight="1" x14ac:dyDescent="0.25"/>
    <row r="52116" ht="15" hidden="1" customHeight="1" x14ac:dyDescent="0.25"/>
    <row r="52117" ht="15" hidden="1" customHeight="1" x14ac:dyDescent="0.25"/>
    <row r="52118" ht="15" hidden="1" customHeight="1" x14ac:dyDescent="0.25"/>
    <row r="52119" ht="15" hidden="1" customHeight="1" x14ac:dyDescent="0.25"/>
    <row r="52120" ht="15" hidden="1" customHeight="1" x14ac:dyDescent="0.25"/>
    <row r="52121" ht="15" hidden="1" customHeight="1" x14ac:dyDescent="0.25"/>
    <row r="52122" ht="15" hidden="1" customHeight="1" x14ac:dyDescent="0.25"/>
    <row r="52123" ht="15" hidden="1" customHeight="1" x14ac:dyDescent="0.25"/>
    <row r="52124" ht="15" hidden="1" customHeight="1" x14ac:dyDescent="0.25"/>
    <row r="52125" ht="15" hidden="1" customHeight="1" x14ac:dyDescent="0.25"/>
    <row r="52126" ht="15" hidden="1" customHeight="1" x14ac:dyDescent="0.25"/>
    <row r="52127" ht="15" hidden="1" customHeight="1" x14ac:dyDescent="0.25"/>
    <row r="52128" ht="15" hidden="1" customHeight="1" x14ac:dyDescent="0.25"/>
    <row r="52129" ht="15" hidden="1" customHeight="1" x14ac:dyDescent="0.25"/>
    <row r="52130" ht="15" hidden="1" customHeight="1" x14ac:dyDescent="0.25"/>
    <row r="52131" ht="15" hidden="1" customHeight="1" x14ac:dyDescent="0.25"/>
    <row r="52132" ht="15" hidden="1" customHeight="1" x14ac:dyDescent="0.25"/>
    <row r="52133" ht="15" hidden="1" customHeight="1" x14ac:dyDescent="0.25"/>
    <row r="52134" ht="15" hidden="1" customHeight="1" x14ac:dyDescent="0.25"/>
    <row r="52135" ht="15" hidden="1" customHeight="1" x14ac:dyDescent="0.25"/>
    <row r="52136" ht="15" hidden="1" customHeight="1" x14ac:dyDescent="0.25"/>
    <row r="52137" ht="15" hidden="1" customHeight="1" x14ac:dyDescent="0.25"/>
    <row r="52138" ht="15" hidden="1" customHeight="1" x14ac:dyDescent="0.25"/>
    <row r="52139" ht="15" hidden="1" customHeight="1" x14ac:dyDescent="0.25"/>
    <row r="52140" ht="15" hidden="1" customHeight="1" x14ac:dyDescent="0.25"/>
    <row r="52141" ht="15" hidden="1" customHeight="1" x14ac:dyDescent="0.25"/>
    <row r="52142" ht="15" hidden="1" customHeight="1" x14ac:dyDescent="0.25"/>
    <row r="52143" ht="15" hidden="1" customHeight="1" x14ac:dyDescent="0.25"/>
    <row r="52144" ht="15" hidden="1" customHeight="1" x14ac:dyDescent="0.25"/>
    <row r="52145" ht="15" hidden="1" customHeight="1" x14ac:dyDescent="0.25"/>
    <row r="52146" ht="15" hidden="1" customHeight="1" x14ac:dyDescent="0.25"/>
    <row r="52147" ht="15" hidden="1" customHeight="1" x14ac:dyDescent="0.25"/>
    <row r="52148" ht="15" hidden="1" customHeight="1" x14ac:dyDescent="0.25"/>
    <row r="52149" ht="15" hidden="1" customHeight="1" x14ac:dyDescent="0.25"/>
    <row r="52150" ht="15" hidden="1" customHeight="1" x14ac:dyDescent="0.25"/>
    <row r="52151" ht="15" hidden="1" customHeight="1" x14ac:dyDescent="0.25"/>
    <row r="52152" ht="15" hidden="1" customHeight="1" x14ac:dyDescent="0.25"/>
    <row r="52153" ht="15" hidden="1" customHeight="1" x14ac:dyDescent="0.25"/>
    <row r="52154" ht="15" hidden="1" customHeight="1" x14ac:dyDescent="0.25"/>
    <row r="52155" ht="15" hidden="1" customHeight="1" x14ac:dyDescent="0.25"/>
    <row r="52156" ht="15" hidden="1" customHeight="1" x14ac:dyDescent="0.25"/>
    <row r="52157" ht="15" hidden="1" customHeight="1" x14ac:dyDescent="0.25"/>
    <row r="52158" ht="15" hidden="1" customHeight="1" x14ac:dyDescent="0.25"/>
    <row r="52159" ht="15" hidden="1" customHeight="1" x14ac:dyDescent="0.25"/>
    <row r="52160" ht="15" hidden="1" customHeight="1" x14ac:dyDescent="0.25"/>
    <row r="52161" ht="15" hidden="1" customHeight="1" x14ac:dyDescent="0.25"/>
    <row r="52162" ht="15" hidden="1" customHeight="1" x14ac:dyDescent="0.25"/>
    <row r="52163" ht="15" hidden="1" customHeight="1" x14ac:dyDescent="0.25"/>
    <row r="52164" ht="15" hidden="1" customHeight="1" x14ac:dyDescent="0.25"/>
    <row r="52165" ht="15" hidden="1" customHeight="1" x14ac:dyDescent="0.25"/>
    <row r="52166" ht="15" hidden="1" customHeight="1" x14ac:dyDescent="0.25"/>
    <row r="52167" ht="15" hidden="1" customHeight="1" x14ac:dyDescent="0.25"/>
    <row r="52168" ht="15" hidden="1" customHeight="1" x14ac:dyDescent="0.25"/>
    <row r="52169" ht="15" hidden="1" customHeight="1" x14ac:dyDescent="0.25"/>
    <row r="52170" ht="15" hidden="1" customHeight="1" x14ac:dyDescent="0.25"/>
    <row r="52171" ht="15" hidden="1" customHeight="1" x14ac:dyDescent="0.25"/>
    <row r="52172" ht="15" hidden="1" customHeight="1" x14ac:dyDescent="0.25"/>
    <row r="52173" ht="15" hidden="1" customHeight="1" x14ac:dyDescent="0.25"/>
    <row r="52174" ht="15" hidden="1" customHeight="1" x14ac:dyDescent="0.25"/>
    <row r="52175" ht="15" hidden="1" customHeight="1" x14ac:dyDescent="0.25"/>
    <row r="52176" ht="15" hidden="1" customHeight="1" x14ac:dyDescent="0.25"/>
    <row r="52177" ht="15" hidden="1" customHeight="1" x14ac:dyDescent="0.25"/>
    <row r="52178" ht="15" hidden="1" customHeight="1" x14ac:dyDescent="0.25"/>
    <row r="52179" ht="15" hidden="1" customHeight="1" x14ac:dyDescent="0.25"/>
    <row r="52180" ht="15" hidden="1" customHeight="1" x14ac:dyDescent="0.25"/>
    <row r="52181" ht="15" hidden="1" customHeight="1" x14ac:dyDescent="0.25"/>
    <row r="52182" ht="15" hidden="1" customHeight="1" x14ac:dyDescent="0.25"/>
    <row r="52183" ht="15" hidden="1" customHeight="1" x14ac:dyDescent="0.25"/>
    <row r="52184" ht="15" hidden="1" customHeight="1" x14ac:dyDescent="0.25"/>
    <row r="52185" ht="15" hidden="1" customHeight="1" x14ac:dyDescent="0.25"/>
    <row r="52186" ht="15" hidden="1" customHeight="1" x14ac:dyDescent="0.25"/>
    <row r="52187" ht="15" hidden="1" customHeight="1" x14ac:dyDescent="0.25"/>
    <row r="52188" ht="15" hidden="1" customHeight="1" x14ac:dyDescent="0.25"/>
    <row r="52189" ht="15" hidden="1" customHeight="1" x14ac:dyDescent="0.25"/>
    <row r="52190" ht="15" hidden="1" customHeight="1" x14ac:dyDescent="0.25"/>
    <row r="52191" ht="15" hidden="1" customHeight="1" x14ac:dyDescent="0.25"/>
    <row r="52192" ht="15" hidden="1" customHeight="1" x14ac:dyDescent="0.25"/>
    <row r="52193" ht="15" hidden="1" customHeight="1" x14ac:dyDescent="0.25"/>
    <row r="52194" ht="15" hidden="1" customHeight="1" x14ac:dyDescent="0.25"/>
    <row r="52195" ht="15" hidden="1" customHeight="1" x14ac:dyDescent="0.25"/>
    <row r="52196" ht="15" hidden="1" customHeight="1" x14ac:dyDescent="0.25"/>
    <row r="52197" ht="15" hidden="1" customHeight="1" x14ac:dyDescent="0.25"/>
    <row r="52198" ht="15" hidden="1" customHeight="1" x14ac:dyDescent="0.25"/>
    <row r="52199" ht="15" hidden="1" customHeight="1" x14ac:dyDescent="0.25"/>
    <row r="52200" ht="15" hidden="1" customHeight="1" x14ac:dyDescent="0.25"/>
    <row r="52201" ht="15" hidden="1" customHeight="1" x14ac:dyDescent="0.25"/>
    <row r="52202" ht="15" hidden="1" customHeight="1" x14ac:dyDescent="0.25"/>
    <row r="52203" ht="15" hidden="1" customHeight="1" x14ac:dyDescent="0.25"/>
    <row r="52204" ht="15" hidden="1" customHeight="1" x14ac:dyDescent="0.25"/>
    <row r="52205" ht="15" hidden="1" customHeight="1" x14ac:dyDescent="0.25"/>
    <row r="52206" ht="15" hidden="1" customHeight="1" x14ac:dyDescent="0.25"/>
    <row r="52207" ht="15" hidden="1" customHeight="1" x14ac:dyDescent="0.25"/>
    <row r="52208" ht="15" hidden="1" customHeight="1" x14ac:dyDescent="0.25"/>
    <row r="52209" ht="15" hidden="1" customHeight="1" x14ac:dyDescent="0.25"/>
    <row r="52210" ht="15" hidden="1" customHeight="1" x14ac:dyDescent="0.25"/>
    <row r="52211" ht="15" hidden="1" customHeight="1" x14ac:dyDescent="0.25"/>
    <row r="52212" ht="15" hidden="1" customHeight="1" x14ac:dyDescent="0.25"/>
    <row r="52213" ht="15" hidden="1" customHeight="1" x14ac:dyDescent="0.25"/>
    <row r="52214" ht="15" hidden="1" customHeight="1" x14ac:dyDescent="0.25"/>
    <row r="52215" ht="15" hidden="1" customHeight="1" x14ac:dyDescent="0.25"/>
    <row r="52216" ht="15" hidden="1" customHeight="1" x14ac:dyDescent="0.25"/>
    <row r="52217" ht="15" hidden="1" customHeight="1" x14ac:dyDescent="0.25"/>
    <row r="52218" ht="15" hidden="1" customHeight="1" x14ac:dyDescent="0.25"/>
    <row r="52219" ht="15" hidden="1" customHeight="1" x14ac:dyDescent="0.25"/>
    <row r="52220" ht="15" hidden="1" customHeight="1" x14ac:dyDescent="0.25"/>
    <row r="52221" ht="15" hidden="1" customHeight="1" x14ac:dyDescent="0.25"/>
    <row r="52222" ht="15" hidden="1" customHeight="1" x14ac:dyDescent="0.25"/>
    <row r="52223" ht="15" hidden="1" customHeight="1" x14ac:dyDescent="0.25"/>
    <row r="52224" ht="15" hidden="1" customHeight="1" x14ac:dyDescent="0.25"/>
    <row r="52225" ht="15" hidden="1" customHeight="1" x14ac:dyDescent="0.25"/>
    <row r="52226" ht="15" hidden="1" customHeight="1" x14ac:dyDescent="0.25"/>
    <row r="52227" ht="15" hidden="1" customHeight="1" x14ac:dyDescent="0.25"/>
    <row r="52228" ht="15" hidden="1" customHeight="1" x14ac:dyDescent="0.25"/>
    <row r="52229" ht="15" hidden="1" customHeight="1" x14ac:dyDescent="0.25"/>
    <row r="52230" ht="15" hidden="1" customHeight="1" x14ac:dyDescent="0.25"/>
    <row r="52231" ht="15" hidden="1" customHeight="1" x14ac:dyDescent="0.25"/>
    <row r="52232" ht="15" hidden="1" customHeight="1" x14ac:dyDescent="0.25"/>
    <row r="52233" ht="15" hidden="1" customHeight="1" x14ac:dyDescent="0.25"/>
    <row r="52234" ht="15" hidden="1" customHeight="1" x14ac:dyDescent="0.25"/>
    <row r="52235" ht="15" hidden="1" customHeight="1" x14ac:dyDescent="0.25"/>
    <row r="52236" ht="15" hidden="1" customHeight="1" x14ac:dyDescent="0.25"/>
    <row r="52237" ht="15" hidden="1" customHeight="1" x14ac:dyDescent="0.25"/>
    <row r="52238" ht="15" hidden="1" customHeight="1" x14ac:dyDescent="0.25"/>
    <row r="52239" ht="15" hidden="1" customHeight="1" x14ac:dyDescent="0.25"/>
    <row r="52240" ht="15" hidden="1" customHeight="1" x14ac:dyDescent="0.25"/>
    <row r="52241" ht="15" hidden="1" customHeight="1" x14ac:dyDescent="0.25"/>
    <row r="52242" ht="15" hidden="1" customHeight="1" x14ac:dyDescent="0.25"/>
    <row r="52243" ht="15" hidden="1" customHeight="1" x14ac:dyDescent="0.25"/>
    <row r="52244" ht="15" hidden="1" customHeight="1" x14ac:dyDescent="0.25"/>
    <row r="52245" ht="15" hidden="1" customHeight="1" x14ac:dyDescent="0.25"/>
    <row r="52246" ht="15" hidden="1" customHeight="1" x14ac:dyDescent="0.25"/>
    <row r="52247" ht="15" hidden="1" customHeight="1" x14ac:dyDescent="0.25"/>
    <row r="52248" ht="15" hidden="1" customHeight="1" x14ac:dyDescent="0.25"/>
    <row r="52249" ht="15" hidden="1" customHeight="1" x14ac:dyDescent="0.25"/>
    <row r="52250" ht="15" hidden="1" customHeight="1" x14ac:dyDescent="0.25"/>
    <row r="52251" ht="15" hidden="1" customHeight="1" x14ac:dyDescent="0.25"/>
    <row r="52252" ht="15" hidden="1" customHeight="1" x14ac:dyDescent="0.25"/>
    <row r="52253" ht="15" hidden="1" customHeight="1" x14ac:dyDescent="0.25"/>
    <row r="52254" ht="15" hidden="1" customHeight="1" x14ac:dyDescent="0.25"/>
    <row r="52255" ht="15" hidden="1" customHeight="1" x14ac:dyDescent="0.25"/>
    <row r="52256" ht="15" hidden="1" customHeight="1" x14ac:dyDescent="0.25"/>
    <row r="52257" ht="15" hidden="1" customHeight="1" x14ac:dyDescent="0.25"/>
    <row r="52258" ht="15" hidden="1" customHeight="1" x14ac:dyDescent="0.25"/>
    <row r="52259" ht="15" hidden="1" customHeight="1" x14ac:dyDescent="0.25"/>
    <row r="52260" ht="15" hidden="1" customHeight="1" x14ac:dyDescent="0.25"/>
    <row r="52261" ht="15" hidden="1" customHeight="1" x14ac:dyDescent="0.25"/>
    <row r="52262" ht="15" hidden="1" customHeight="1" x14ac:dyDescent="0.25"/>
    <row r="52263" ht="15" hidden="1" customHeight="1" x14ac:dyDescent="0.25"/>
    <row r="52264" ht="15" hidden="1" customHeight="1" x14ac:dyDescent="0.25"/>
    <row r="52265" ht="15" hidden="1" customHeight="1" x14ac:dyDescent="0.25"/>
    <row r="52266" ht="15" hidden="1" customHeight="1" x14ac:dyDescent="0.25"/>
    <row r="52267" ht="15" hidden="1" customHeight="1" x14ac:dyDescent="0.25"/>
    <row r="52268" ht="15" hidden="1" customHeight="1" x14ac:dyDescent="0.25"/>
    <row r="52269" ht="15" hidden="1" customHeight="1" x14ac:dyDescent="0.25"/>
    <row r="52270" ht="15" hidden="1" customHeight="1" x14ac:dyDescent="0.25"/>
    <row r="52271" ht="15" hidden="1" customHeight="1" x14ac:dyDescent="0.25"/>
    <row r="52272" ht="15" hidden="1" customHeight="1" x14ac:dyDescent="0.25"/>
    <row r="52273" ht="15" hidden="1" customHeight="1" x14ac:dyDescent="0.25"/>
    <row r="52274" ht="15" hidden="1" customHeight="1" x14ac:dyDescent="0.25"/>
    <row r="52275" ht="15" hidden="1" customHeight="1" x14ac:dyDescent="0.25"/>
    <row r="52276" ht="15" hidden="1" customHeight="1" x14ac:dyDescent="0.25"/>
    <row r="52277" ht="15" hidden="1" customHeight="1" x14ac:dyDescent="0.25"/>
    <row r="52278" ht="15" hidden="1" customHeight="1" x14ac:dyDescent="0.25"/>
    <row r="52279" ht="15" hidden="1" customHeight="1" x14ac:dyDescent="0.25"/>
    <row r="52280" ht="15" hidden="1" customHeight="1" x14ac:dyDescent="0.25"/>
    <row r="52281" ht="15" hidden="1" customHeight="1" x14ac:dyDescent="0.25"/>
    <row r="52282" ht="15" hidden="1" customHeight="1" x14ac:dyDescent="0.25"/>
    <row r="52283" ht="15" hidden="1" customHeight="1" x14ac:dyDescent="0.25"/>
    <row r="52284" ht="15" hidden="1" customHeight="1" x14ac:dyDescent="0.25"/>
    <row r="52285" ht="15" hidden="1" customHeight="1" x14ac:dyDescent="0.25"/>
    <row r="52286" ht="15" hidden="1" customHeight="1" x14ac:dyDescent="0.25"/>
    <row r="52287" ht="15" hidden="1" customHeight="1" x14ac:dyDescent="0.25"/>
    <row r="52288" ht="15" hidden="1" customHeight="1" x14ac:dyDescent="0.25"/>
    <row r="52289" ht="15" hidden="1" customHeight="1" x14ac:dyDescent="0.25"/>
    <row r="52290" ht="15" hidden="1" customHeight="1" x14ac:dyDescent="0.25"/>
    <row r="52291" ht="15" hidden="1" customHeight="1" x14ac:dyDescent="0.25"/>
    <row r="52292" ht="15" hidden="1" customHeight="1" x14ac:dyDescent="0.25"/>
    <row r="52293" ht="15" hidden="1" customHeight="1" x14ac:dyDescent="0.25"/>
    <row r="52294" ht="15" hidden="1" customHeight="1" x14ac:dyDescent="0.25"/>
    <row r="52295" ht="15" hidden="1" customHeight="1" x14ac:dyDescent="0.25"/>
    <row r="52296" ht="15" hidden="1" customHeight="1" x14ac:dyDescent="0.25"/>
    <row r="52297" ht="15" hidden="1" customHeight="1" x14ac:dyDescent="0.25"/>
    <row r="52298" ht="15" hidden="1" customHeight="1" x14ac:dyDescent="0.25"/>
    <row r="52299" ht="15" hidden="1" customHeight="1" x14ac:dyDescent="0.25"/>
    <row r="52300" ht="15" hidden="1" customHeight="1" x14ac:dyDescent="0.25"/>
    <row r="52301" ht="15" hidden="1" customHeight="1" x14ac:dyDescent="0.25"/>
    <row r="52302" ht="15" hidden="1" customHeight="1" x14ac:dyDescent="0.25"/>
    <row r="52303" ht="15" hidden="1" customHeight="1" x14ac:dyDescent="0.25"/>
    <row r="52304" ht="15" hidden="1" customHeight="1" x14ac:dyDescent="0.25"/>
    <row r="52305" ht="15" hidden="1" customHeight="1" x14ac:dyDescent="0.25"/>
    <row r="52306" ht="15" hidden="1" customHeight="1" x14ac:dyDescent="0.25"/>
    <row r="52307" ht="15" hidden="1" customHeight="1" x14ac:dyDescent="0.25"/>
    <row r="52308" ht="15" hidden="1" customHeight="1" x14ac:dyDescent="0.25"/>
    <row r="52309" ht="15" hidden="1" customHeight="1" x14ac:dyDescent="0.25"/>
    <row r="52310" ht="15" hidden="1" customHeight="1" x14ac:dyDescent="0.25"/>
    <row r="52311" ht="15" hidden="1" customHeight="1" x14ac:dyDescent="0.25"/>
    <row r="52312" ht="15" hidden="1" customHeight="1" x14ac:dyDescent="0.25"/>
    <row r="52313" ht="15" hidden="1" customHeight="1" x14ac:dyDescent="0.25"/>
    <row r="52314" ht="15" hidden="1" customHeight="1" x14ac:dyDescent="0.25"/>
    <row r="52315" ht="15" hidden="1" customHeight="1" x14ac:dyDescent="0.25"/>
    <row r="52316" ht="15" hidden="1" customHeight="1" x14ac:dyDescent="0.25"/>
    <row r="52317" ht="15" hidden="1" customHeight="1" x14ac:dyDescent="0.25"/>
    <row r="52318" ht="15" hidden="1" customHeight="1" x14ac:dyDescent="0.25"/>
    <row r="52319" ht="15" hidden="1" customHeight="1" x14ac:dyDescent="0.25"/>
    <row r="52320" ht="15" hidden="1" customHeight="1" x14ac:dyDescent="0.25"/>
    <row r="52321" ht="15" hidden="1" customHeight="1" x14ac:dyDescent="0.25"/>
    <row r="52322" ht="15" hidden="1" customHeight="1" x14ac:dyDescent="0.25"/>
    <row r="52323" ht="15" hidden="1" customHeight="1" x14ac:dyDescent="0.25"/>
    <row r="52324" ht="15" hidden="1" customHeight="1" x14ac:dyDescent="0.25"/>
    <row r="52325" ht="15" hidden="1" customHeight="1" x14ac:dyDescent="0.25"/>
    <row r="52326" ht="15" hidden="1" customHeight="1" x14ac:dyDescent="0.25"/>
    <row r="52327" ht="15" hidden="1" customHeight="1" x14ac:dyDescent="0.25"/>
    <row r="52328" ht="15" hidden="1" customHeight="1" x14ac:dyDescent="0.25"/>
    <row r="52329" ht="15" hidden="1" customHeight="1" x14ac:dyDescent="0.25"/>
    <row r="52330" ht="15" hidden="1" customHeight="1" x14ac:dyDescent="0.25"/>
    <row r="52331" ht="15" hidden="1" customHeight="1" x14ac:dyDescent="0.25"/>
    <row r="52332" ht="15" hidden="1" customHeight="1" x14ac:dyDescent="0.25"/>
    <row r="52333" ht="15" hidden="1" customHeight="1" x14ac:dyDescent="0.25"/>
    <row r="52334" ht="15" hidden="1" customHeight="1" x14ac:dyDescent="0.25"/>
    <row r="52335" ht="15" hidden="1" customHeight="1" x14ac:dyDescent="0.25"/>
    <row r="52336" ht="15" hidden="1" customHeight="1" x14ac:dyDescent="0.25"/>
    <row r="52337" ht="15" hidden="1" customHeight="1" x14ac:dyDescent="0.25"/>
    <row r="52338" ht="15" hidden="1" customHeight="1" x14ac:dyDescent="0.25"/>
    <row r="52339" ht="15" hidden="1" customHeight="1" x14ac:dyDescent="0.25"/>
    <row r="52340" ht="15" hidden="1" customHeight="1" x14ac:dyDescent="0.25"/>
    <row r="52341" ht="15" hidden="1" customHeight="1" x14ac:dyDescent="0.25"/>
    <row r="52342" ht="15" hidden="1" customHeight="1" x14ac:dyDescent="0.25"/>
    <row r="52343" ht="15" hidden="1" customHeight="1" x14ac:dyDescent="0.25"/>
    <row r="52344" ht="15" hidden="1" customHeight="1" x14ac:dyDescent="0.25"/>
    <row r="52345" ht="15" hidden="1" customHeight="1" x14ac:dyDescent="0.25"/>
    <row r="52346" ht="15" hidden="1" customHeight="1" x14ac:dyDescent="0.25"/>
    <row r="52347" ht="15" hidden="1" customHeight="1" x14ac:dyDescent="0.25"/>
    <row r="52348" ht="15" hidden="1" customHeight="1" x14ac:dyDescent="0.25"/>
    <row r="52349" ht="15" hidden="1" customHeight="1" x14ac:dyDescent="0.25"/>
    <row r="52350" ht="15" hidden="1" customHeight="1" x14ac:dyDescent="0.25"/>
    <row r="52351" ht="15" hidden="1" customHeight="1" x14ac:dyDescent="0.25"/>
    <row r="52352" ht="15" hidden="1" customHeight="1" x14ac:dyDescent="0.25"/>
    <row r="52353" ht="15" hidden="1" customHeight="1" x14ac:dyDescent="0.25"/>
    <row r="52354" ht="15" hidden="1" customHeight="1" x14ac:dyDescent="0.25"/>
    <row r="52355" ht="15" hidden="1" customHeight="1" x14ac:dyDescent="0.25"/>
    <row r="52356" ht="15" hidden="1" customHeight="1" x14ac:dyDescent="0.25"/>
    <row r="52357" ht="15" hidden="1" customHeight="1" x14ac:dyDescent="0.25"/>
    <row r="52358" ht="15" hidden="1" customHeight="1" x14ac:dyDescent="0.25"/>
    <row r="52359" ht="15" hidden="1" customHeight="1" x14ac:dyDescent="0.25"/>
    <row r="52360" ht="15" hidden="1" customHeight="1" x14ac:dyDescent="0.25"/>
    <row r="52361" ht="15" hidden="1" customHeight="1" x14ac:dyDescent="0.25"/>
    <row r="52362" ht="15" hidden="1" customHeight="1" x14ac:dyDescent="0.25"/>
    <row r="52363" ht="15" hidden="1" customHeight="1" x14ac:dyDescent="0.25"/>
    <row r="52364" ht="15" hidden="1" customHeight="1" x14ac:dyDescent="0.25"/>
    <row r="52365" ht="15" hidden="1" customHeight="1" x14ac:dyDescent="0.25"/>
    <row r="52366" ht="15" hidden="1" customHeight="1" x14ac:dyDescent="0.25"/>
    <row r="52367" ht="15" hidden="1" customHeight="1" x14ac:dyDescent="0.25"/>
    <row r="52368" ht="15" hidden="1" customHeight="1" x14ac:dyDescent="0.25"/>
    <row r="52369" ht="15" hidden="1" customHeight="1" x14ac:dyDescent="0.25"/>
    <row r="52370" ht="15" hidden="1" customHeight="1" x14ac:dyDescent="0.25"/>
    <row r="52371" ht="15" hidden="1" customHeight="1" x14ac:dyDescent="0.25"/>
    <row r="52372" ht="15" hidden="1" customHeight="1" x14ac:dyDescent="0.25"/>
    <row r="52373" ht="15" hidden="1" customHeight="1" x14ac:dyDescent="0.25"/>
    <row r="52374" ht="15" hidden="1" customHeight="1" x14ac:dyDescent="0.25"/>
    <row r="52375" ht="15" hidden="1" customHeight="1" x14ac:dyDescent="0.25"/>
    <row r="52376" ht="15" hidden="1" customHeight="1" x14ac:dyDescent="0.25"/>
    <row r="52377" ht="15" hidden="1" customHeight="1" x14ac:dyDescent="0.25"/>
    <row r="52378" ht="15" hidden="1" customHeight="1" x14ac:dyDescent="0.25"/>
    <row r="52379" ht="15" hidden="1" customHeight="1" x14ac:dyDescent="0.25"/>
    <row r="52380" ht="15" hidden="1" customHeight="1" x14ac:dyDescent="0.25"/>
    <row r="52381" ht="15" hidden="1" customHeight="1" x14ac:dyDescent="0.25"/>
    <row r="52382" ht="15" hidden="1" customHeight="1" x14ac:dyDescent="0.25"/>
    <row r="52383" ht="15" hidden="1" customHeight="1" x14ac:dyDescent="0.25"/>
    <row r="52384" ht="15" hidden="1" customHeight="1" x14ac:dyDescent="0.25"/>
    <row r="52385" ht="15" hidden="1" customHeight="1" x14ac:dyDescent="0.25"/>
    <row r="52386" ht="15" hidden="1" customHeight="1" x14ac:dyDescent="0.25"/>
    <row r="52387" ht="15" hidden="1" customHeight="1" x14ac:dyDescent="0.25"/>
    <row r="52388" ht="15" hidden="1" customHeight="1" x14ac:dyDescent="0.25"/>
    <row r="52389" ht="15" hidden="1" customHeight="1" x14ac:dyDescent="0.25"/>
    <row r="52390" ht="15" hidden="1" customHeight="1" x14ac:dyDescent="0.25"/>
    <row r="52391" ht="15" hidden="1" customHeight="1" x14ac:dyDescent="0.25"/>
    <row r="52392" ht="15" hidden="1" customHeight="1" x14ac:dyDescent="0.25"/>
    <row r="52393" ht="15" hidden="1" customHeight="1" x14ac:dyDescent="0.25"/>
    <row r="52394" ht="15" hidden="1" customHeight="1" x14ac:dyDescent="0.25"/>
    <row r="52395" ht="15" hidden="1" customHeight="1" x14ac:dyDescent="0.25"/>
    <row r="52396" ht="15" hidden="1" customHeight="1" x14ac:dyDescent="0.25"/>
    <row r="52397" ht="15" hidden="1" customHeight="1" x14ac:dyDescent="0.25"/>
    <row r="52398" ht="15" hidden="1" customHeight="1" x14ac:dyDescent="0.25"/>
    <row r="52399" ht="15" hidden="1" customHeight="1" x14ac:dyDescent="0.25"/>
    <row r="52400" ht="15" hidden="1" customHeight="1" x14ac:dyDescent="0.25"/>
    <row r="52401" ht="15" hidden="1" customHeight="1" x14ac:dyDescent="0.25"/>
    <row r="52402" ht="15" hidden="1" customHeight="1" x14ac:dyDescent="0.25"/>
    <row r="52403" ht="15" hidden="1" customHeight="1" x14ac:dyDescent="0.25"/>
    <row r="52404" ht="15" hidden="1" customHeight="1" x14ac:dyDescent="0.25"/>
    <row r="52405" ht="15" hidden="1" customHeight="1" x14ac:dyDescent="0.25"/>
    <row r="52406" ht="15" hidden="1" customHeight="1" x14ac:dyDescent="0.25"/>
    <row r="52407" ht="15" hidden="1" customHeight="1" x14ac:dyDescent="0.25"/>
    <row r="52408" ht="15" hidden="1" customHeight="1" x14ac:dyDescent="0.25"/>
    <row r="52409" ht="15" hidden="1" customHeight="1" x14ac:dyDescent="0.25"/>
    <row r="52410" ht="15" hidden="1" customHeight="1" x14ac:dyDescent="0.25"/>
    <row r="52411" ht="15" hidden="1" customHeight="1" x14ac:dyDescent="0.25"/>
    <row r="52412" ht="15" hidden="1" customHeight="1" x14ac:dyDescent="0.25"/>
    <row r="52413" ht="15" hidden="1" customHeight="1" x14ac:dyDescent="0.25"/>
    <row r="52414" ht="15" hidden="1" customHeight="1" x14ac:dyDescent="0.25"/>
    <row r="52415" ht="15" hidden="1" customHeight="1" x14ac:dyDescent="0.25"/>
    <row r="52416" ht="15" hidden="1" customHeight="1" x14ac:dyDescent="0.25"/>
    <row r="52417" ht="15" hidden="1" customHeight="1" x14ac:dyDescent="0.25"/>
    <row r="52418" ht="15" hidden="1" customHeight="1" x14ac:dyDescent="0.25"/>
    <row r="52419" ht="15" hidden="1" customHeight="1" x14ac:dyDescent="0.25"/>
    <row r="52420" ht="15" hidden="1" customHeight="1" x14ac:dyDescent="0.25"/>
    <row r="52421" ht="15" hidden="1" customHeight="1" x14ac:dyDescent="0.25"/>
    <row r="52422" ht="15" hidden="1" customHeight="1" x14ac:dyDescent="0.25"/>
    <row r="52423" ht="15" hidden="1" customHeight="1" x14ac:dyDescent="0.25"/>
    <row r="52424" ht="15" hidden="1" customHeight="1" x14ac:dyDescent="0.25"/>
    <row r="52425" ht="15" hidden="1" customHeight="1" x14ac:dyDescent="0.25"/>
    <row r="52426" ht="15" hidden="1" customHeight="1" x14ac:dyDescent="0.25"/>
    <row r="52427" ht="15" hidden="1" customHeight="1" x14ac:dyDescent="0.25"/>
    <row r="52428" ht="15" hidden="1" customHeight="1" x14ac:dyDescent="0.25"/>
    <row r="52429" ht="15" hidden="1" customHeight="1" x14ac:dyDescent="0.25"/>
    <row r="52430" ht="15" hidden="1" customHeight="1" x14ac:dyDescent="0.25"/>
    <row r="52431" ht="15" hidden="1" customHeight="1" x14ac:dyDescent="0.25"/>
    <row r="52432" ht="15" hidden="1" customHeight="1" x14ac:dyDescent="0.25"/>
    <row r="52433" ht="15" hidden="1" customHeight="1" x14ac:dyDescent="0.25"/>
    <row r="52434" ht="15" hidden="1" customHeight="1" x14ac:dyDescent="0.25"/>
    <row r="52435" ht="15" hidden="1" customHeight="1" x14ac:dyDescent="0.25"/>
    <row r="52436" ht="15" hidden="1" customHeight="1" x14ac:dyDescent="0.25"/>
    <row r="52437" ht="15" hidden="1" customHeight="1" x14ac:dyDescent="0.25"/>
    <row r="52438" ht="15" hidden="1" customHeight="1" x14ac:dyDescent="0.25"/>
    <row r="52439" ht="15" hidden="1" customHeight="1" x14ac:dyDescent="0.25"/>
    <row r="52440" ht="15" hidden="1" customHeight="1" x14ac:dyDescent="0.25"/>
    <row r="52441" ht="15" hidden="1" customHeight="1" x14ac:dyDescent="0.25"/>
    <row r="52442" ht="15" hidden="1" customHeight="1" x14ac:dyDescent="0.25"/>
    <row r="52443" ht="15" hidden="1" customHeight="1" x14ac:dyDescent="0.25"/>
    <row r="52444" ht="15" hidden="1" customHeight="1" x14ac:dyDescent="0.25"/>
    <row r="52445" ht="15" hidden="1" customHeight="1" x14ac:dyDescent="0.25"/>
    <row r="52446" ht="15" hidden="1" customHeight="1" x14ac:dyDescent="0.25"/>
    <row r="52447" ht="15" hidden="1" customHeight="1" x14ac:dyDescent="0.25"/>
    <row r="52448" ht="15" hidden="1" customHeight="1" x14ac:dyDescent="0.25"/>
    <row r="52449" ht="15" hidden="1" customHeight="1" x14ac:dyDescent="0.25"/>
    <row r="52450" ht="15" hidden="1" customHeight="1" x14ac:dyDescent="0.25"/>
    <row r="52451" ht="15" hidden="1" customHeight="1" x14ac:dyDescent="0.25"/>
    <row r="52452" ht="15" hidden="1" customHeight="1" x14ac:dyDescent="0.25"/>
    <row r="52453" ht="15" hidden="1" customHeight="1" x14ac:dyDescent="0.25"/>
    <row r="52454" ht="15" hidden="1" customHeight="1" x14ac:dyDescent="0.25"/>
    <row r="52455" ht="15" hidden="1" customHeight="1" x14ac:dyDescent="0.25"/>
    <row r="52456" ht="15" hidden="1" customHeight="1" x14ac:dyDescent="0.25"/>
    <row r="52457" ht="15" hidden="1" customHeight="1" x14ac:dyDescent="0.25"/>
    <row r="52458" ht="15" hidden="1" customHeight="1" x14ac:dyDescent="0.25"/>
    <row r="52459" ht="15" hidden="1" customHeight="1" x14ac:dyDescent="0.25"/>
    <row r="52460" ht="15" hidden="1" customHeight="1" x14ac:dyDescent="0.25"/>
    <row r="52461" ht="15" hidden="1" customHeight="1" x14ac:dyDescent="0.25"/>
    <row r="52462" ht="15" hidden="1" customHeight="1" x14ac:dyDescent="0.25"/>
    <row r="52463" ht="15" hidden="1" customHeight="1" x14ac:dyDescent="0.25"/>
    <row r="52464" ht="15" hidden="1" customHeight="1" x14ac:dyDescent="0.25"/>
    <row r="52465" ht="15" hidden="1" customHeight="1" x14ac:dyDescent="0.25"/>
    <row r="52466" ht="15" hidden="1" customHeight="1" x14ac:dyDescent="0.25"/>
    <row r="52467" ht="15" hidden="1" customHeight="1" x14ac:dyDescent="0.25"/>
    <row r="52468" ht="15" hidden="1" customHeight="1" x14ac:dyDescent="0.25"/>
    <row r="52469" ht="15" hidden="1" customHeight="1" x14ac:dyDescent="0.25"/>
    <row r="52470" ht="15" hidden="1" customHeight="1" x14ac:dyDescent="0.25"/>
    <row r="52471" ht="15" hidden="1" customHeight="1" x14ac:dyDescent="0.25"/>
    <row r="52472" ht="15" hidden="1" customHeight="1" x14ac:dyDescent="0.25"/>
    <row r="52473" ht="15" hidden="1" customHeight="1" x14ac:dyDescent="0.25"/>
    <row r="52474" ht="15" hidden="1" customHeight="1" x14ac:dyDescent="0.25"/>
    <row r="52475" ht="15" hidden="1" customHeight="1" x14ac:dyDescent="0.25"/>
    <row r="52476" ht="15" hidden="1" customHeight="1" x14ac:dyDescent="0.25"/>
    <row r="52477" ht="15" hidden="1" customHeight="1" x14ac:dyDescent="0.25"/>
    <row r="52478" ht="15" hidden="1" customHeight="1" x14ac:dyDescent="0.25"/>
    <row r="52479" ht="15" hidden="1" customHeight="1" x14ac:dyDescent="0.25"/>
    <row r="52480" ht="15" hidden="1" customHeight="1" x14ac:dyDescent="0.25"/>
    <row r="52481" ht="15" hidden="1" customHeight="1" x14ac:dyDescent="0.25"/>
    <row r="52482" ht="15" hidden="1" customHeight="1" x14ac:dyDescent="0.25"/>
    <row r="52483" ht="15" hidden="1" customHeight="1" x14ac:dyDescent="0.25"/>
    <row r="52484" ht="15" hidden="1" customHeight="1" x14ac:dyDescent="0.25"/>
    <row r="52485" ht="15" hidden="1" customHeight="1" x14ac:dyDescent="0.25"/>
    <row r="52486" ht="15" hidden="1" customHeight="1" x14ac:dyDescent="0.25"/>
    <row r="52487" ht="15" hidden="1" customHeight="1" x14ac:dyDescent="0.25"/>
    <row r="52488" ht="15" hidden="1" customHeight="1" x14ac:dyDescent="0.25"/>
    <row r="52489" ht="15" hidden="1" customHeight="1" x14ac:dyDescent="0.25"/>
    <row r="52490" ht="15" hidden="1" customHeight="1" x14ac:dyDescent="0.25"/>
    <row r="52491" ht="15" hidden="1" customHeight="1" x14ac:dyDescent="0.25"/>
    <row r="52492" ht="15" hidden="1" customHeight="1" x14ac:dyDescent="0.25"/>
    <row r="52493" ht="15" hidden="1" customHeight="1" x14ac:dyDescent="0.25"/>
    <row r="52494" ht="15" hidden="1" customHeight="1" x14ac:dyDescent="0.25"/>
    <row r="52495" ht="15" hidden="1" customHeight="1" x14ac:dyDescent="0.25"/>
    <row r="52496" ht="15" hidden="1" customHeight="1" x14ac:dyDescent="0.25"/>
    <row r="52497" ht="15" hidden="1" customHeight="1" x14ac:dyDescent="0.25"/>
    <row r="52498" ht="15" hidden="1" customHeight="1" x14ac:dyDescent="0.25"/>
    <row r="52499" ht="15" hidden="1" customHeight="1" x14ac:dyDescent="0.25"/>
    <row r="52500" ht="15" hidden="1" customHeight="1" x14ac:dyDescent="0.25"/>
    <row r="52501" ht="15" hidden="1" customHeight="1" x14ac:dyDescent="0.25"/>
    <row r="52502" ht="15" hidden="1" customHeight="1" x14ac:dyDescent="0.25"/>
    <row r="52503" ht="15" hidden="1" customHeight="1" x14ac:dyDescent="0.25"/>
    <row r="52504" ht="15" hidden="1" customHeight="1" x14ac:dyDescent="0.25"/>
    <row r="52505" ht="15" hidden="1" customHeight="1" x14ac:dyDescent="0.25"/>
    <row r="52506" ht="15" hidden="1" customHeight="1" x14ac:dyDescent="0.25"/>
    <row r="52507" ht="15" hidden="1" customHeight="1" x14ac:dyDescent="0.25"/>
    <row r="52508" ht="15" hidden="1" customHeight="1" x14ac:dyDescent="0.25"/>
    <row r="52509" ht="15" hidden="1" customHeight="1" x14ac:dyDescent="0.25"/>
    <row r="52510" ht="15" hidden="1" customHeight="1" x14ac:dyDescent="0.25"/>
    <row r="52511" ht="15" hidden="1" customHeight="1" x14ac:dyDescent="0.25"/>
    <row r="52512" ht="15" hidden="1" customHeight="1" x14ac:dyDescent="0.25"/>
    <row r="52513" ht="15" hidden="1" customHeight="1" x14ac:dyDescent="0.25"/>
    <row r="52514" ht="15" hidden="1" customHeight="1" x14ac:dyDescent="0.25"/>
    <row r="52515" ht="15" hidden="1" customHeight="1" x14ac:dyDescent="0.25"/>
    <row r="52516" ht="15" hidden="1" customHeight="1" x14ac:dyDescent="0.25"/>
    <row r="52517" ht="15" hidden="1" customHeight="1" x14ac:dyDescent="0.25"/>
    <row r="52518" ht="15" hidden="1" customHeight="1" x14ac:dyDescent="0.25"/>
    <row r="52519" ht="15" hidden="1" customHeight="1" x14ac:dyDescent="0.25"/>
    <row r="52520" ht="15" hidden="1" customHeight="1" x14ac:dyDescent="0.25"/>
    <row r="52521" ht="15" hidden="1" customHeight="1" x14ac:dyDescent="0.25"/>
    <row r="52522" ht="15" hidden="1" customHeight="1" x14ac:dyDescent="0.25"/>
    <row r="52523" ht="15" hidden="1" customHeight="1" x14ac:dyDescent="0.25"/>
    <row r="52524" ht="15" hidden="1" customHeight="1" x14ac:dyDescent="0.25"/>
    <row r="52525" ht="15" hidden="1" customHeight="1" x14ac:dyDescent="0.25"/>
    <row r="52526" ht="15" hidden="1" customHeight="1" x14ac:dyDescent="0.25"/>
    <row r="52527" ht="15" hidden="1" customHeight="1" x14ac:dyDescent="0.25"/>
    <row r="52528" ht="15" hidden="1" customHeight="1" x14ac:dyDescent="0.25"/>
    <row r="52529" ht="15" hidden="1" customHeight="1" x14ac:dyDescent="0.25"/>
    <row r="52530" ht="15" hidden="1" customHeight="1" x14ac:dyDescent="0.25"/>
    <row r="52531" ht="15" hidden="1" customHeight="1" x14ac:dyDescent="0.25"/>
    <row r="52532" ht="15" hidden="1" customHeight="1" x14ac:dyDescent="0.25"/>
    <row r="52533" ht="15" hidden="1" customHeight="1" x14ac:dyDescent="0.25"/>
    <row r="52534" ht="15" hidden="1" customHeight="1" x14ac:dyDescent="0.25"/>
    <row r="52535" ht="15" hidden="1" customHeight="1" x14ac:dyDescent="0.25"/>
    <row r="52536" ht="15" hidden="1" customHeight="1" x14ac:dyDescent="0.25"/>
    <row r="52537" ht="15" hidden="1" customHeight="1" x14ac:dyDescent="0.25"/>
    <row r="52538" ht="15" hidden="1" customHeight="1" x14ac:dyDescent="0.25"/>
    <row r="52539" ht="15" hidden="1" customHeight="1" x14ac:dyDescent="0.25"/>
    <row r="52540" ht="15" hidden="1" customHeight="1" x14ac:dyDescent="0.25"/>
    <row r="52541" ht="15" hidden="1" customHeight="1" x14ac:dyDescent="0.25"/>
    <row r="52542" ht="15" hidden="1" customHeight="1" x14ac:dyDescent="0.25"/>
    <row r="52543" ht="15" hidden="1" customHeight="1" x14ac:dyDescent="0.25"/>
    <row r="52544" ht="15" hidden="1" customHeight="1" x14ac:dyDescent="0.25"/>
    <row r="52545" ht="15" hidden="1" customHeight="1" x14ac:dyDescent="0.25"/>
    <row r="52546" ht="15" hidden="1" customHeight="1" x14ac:dyDescent="0.25"/>
    <row r="52547" ht="15" hidden="1" customHeight="1" x14ac:dyDescent="0.25"/>
    <row r="52548" ht="15" hidden="1" customHeight="1" x14ac:dyDescent="0.25"/>
    <row r="52549" ht="15" hidden="1" customHeight="1" x14ac:dyDescent="0.25"/>
    <row r="52550" ht="15" hidden="1" customHeight="1" x14ac:dyDescent="0.25"/>
    <row r="52551" ht="15" hidden="1" customHeight="1" x14ac:dyDescent="0.25"/>
    <row r="52552" ht="15" hidden="1" customHeight="1" x14ac:dyDescent="0.25"/>
    <row r="52553" ht="15" hidden="1" customHeight="1" x14ac:dyDescent="0.25"/>
    <row r="52554" ht="15" hidden="1" customHeight="1" x14ac:dyDescent="0.25"/>
    <row r="52555" ht="15" hidden="1" customHeight="1" x14ac:dyDescent="0.25"/>
    <row r="52556" ht="15" hidden="1" customHeight="1" x14ac:dyDescent="0.25"/>
    <row r="52557" ht="15" hidden="1" customHeight="1" x14ac:dyDescent="0.25"/>
    <row r="52558" ht="15" hidden="1" customHeight="1" x14ac:dyDescent="0.25"/>
    <row r="52559" ht="15" hidden="1" customHeight="1" x14ac:dyDescent="0.25"/>
    <row r="52560" ht="15" hidden="1" customHeight="1" x14ac:dyDescent="0.25"/>
    <row r="52561" ht="15" hidden="1" customHeight="1" x14ac:dyDescent="0.25"/>
    <row r="52562" ht="15" hidden="1" customHeight="1" x14ac:dyDescent="0.25"/>
    <row r="52563" ht="15" hidden="1" customHeight="1" x14ac:dyDescent="0.25"/>
    <row r="52564" ht="15" hidden="1" customHeight="1" x14ac:dyDescent="0.25"/>
    <row r="52565" ht="15" hidden="1" customHeight="1" x14ac:dyDescent="0.25"/>
    <row r="52566" ht="15" hidden="1" customHeight="1" x14ac:dyDescent="0.25"/>
    <row r="52567" ht="15" hidden="1" customHeight="1" x14ac:dyDescent="0.25"/>
    <row r="52568" ht="15" hidden="1" customHeight="1" x14ac:dyDescent="0.25"/>
    <row r="52569" ht="15" hidden="1" customHeight="1" x14ac:dyDescent="0.25"/>
    <row r="52570" ht="15" hidden="1" customHeight="1" x14ac:dyDescent="0.25"/>
    <row r="52571" ht="15" hidden="1" customHeight="1" x14ac:dyDescent="0.25"/>
    <row r="52572" ht="15" hidden="1" customHeight="1" x14ac:dyDescent="0.25"/>
    <row r="52573" ht="15" hidden="1" customHeight="1" x14ac:dyDescent="0.25"/>
    <row r="52574" ht="15" hidden="1" customHeight="1" x14ac:dyDescent="0.25"/>
    <row r="52575" ht="15" hidden="1" customHeight="1" x14ac:dyDescent="0.25"/>
    <row r="52576" ht="15" hidden="1" customHeight="1" x14ac:dyDescent="0.25"/>
    <row r="52577" ht="15" hidden="1" customHeight="1" x14ac:dyDescent="0.25"/>
    <row r="52578" ht="15" hidden="1" customHeight="1" x14ac:dyDescent="0.25"/>
    <row r="52579" ht="15" hidden="1" customHeight="1" x14ac:dyDescent="0.25"/>
    <row r="52580" ht="15" hidden="1" customHeight="1" x14ac:dyDescent="0.25"/>
    <row r="52581" ht="15" hidden="1" customHeight="1" x14ac:dyDescent="0.25"/>
    <row r="52582" ht="15" hidden="1" customHeight="1" x14ac:dyDescent="0.25"/>
    <row r="52583" ht="15" hidden="1" customHeight="1" x14ac:dyDescent="0.25"/>
    <row r="52584" ht="15" hidden="1" customHeight="1" x14ac:dyDescent="0.25"/>
    <row r="52585" ht="15" hidden="1" customHeight="1" x14ac:dyDescent="0.25"/>
    <row r="52586" ht="15" hidden="1" customHeight="1" x14ac:dyDescent="0.25"/>
    <row r="52587" ht="15" hidden="1" customHeight="1" x14ac:dyDescent="0.25"/>
    <row r="52588" ht="15" hidden="1" customHeight="1" x14ac:dyDescent="0.25"/>
    <row r="52589" ht="15" hidden="1" customHeight="1" x14ac:dyDescent="0.25"/>
    <row r="52590" ht="15" hidden="1" customHeight="1" x14ac:dyDescent="0.25"/>
    <row r="52591" ht="15" hidden="1" customHeight="1" x14ac:dyDescent="0.25"/>
    <row r="52592" ht="15" hidden="1" customHeight="1" x14ac:dyDescent="0.25"/>
    <row r="52593" ht="15" hidden="1" customHeight="1" x14ac:dyDescent="0.25"/>
    <row r="52594" ht="15" hidden="1" customHeight="1" x14ac:dyDescent="0.25"/>
    <row r="52595" ht="15" hidden="1" customHeight="1" x14ac:dyDescent="0.25"/>
    <row r="52596" ht="15" hidden="1" customHeight="1" x14ac:dyDescent="0.25"/>
    <row r="52597" ht="15" hidden="1" customHeight="1" x14ac:dyDescent="0.25"/>
    <row r="52598" ht="15" hidden="1" customHeight="1" x14ac:dyDescent="0.25"/>
    <row r="52599" ht="15" hidden="1" customHeight="1" x14ac:dyDescent="0.25"/>
    <row r="52600" ht="15" hidden="1" customHeight="1" x14ac:dyDescent="0.25"/>
    <row r="52601" ht="15" hidden="1" customHeight="1" x14ac:dyDescent="0.25"/>
    <row r="52602" ht="15" hidden="1" customHeight="1" x14ac:dyDescent="0.25"/>
    <row r="52603" ht="15" hidden="1" customHeight="1" x14ac:dyDescent="0.25"/>
    <row r="52604" ht="15" hidden="1" customHeight="1" x14ac:dyDescent="0.25"/>
    <row r="52605" ht="15" hidden="1" customHeight="1" x14ac:dyDescent="0.25"/>
    <row r="52606" ht="15" hidden="1" customHeight="1" x14ac:dyDescent="0.25"/>
    <row r="52607" ht="15" hidden="1" customHeight="1" x14ac:dyDescent="0.25"/>
    <row r="52608" ht="15" hidden="1" customHeight="1" x14ac:dyDescent="0.25"/>
    <row r="52609" ht="15" hidden="1" customHeight="1" x14ac:dyDescent="0.25"/>
    <row r="52610" ht="15" hidden="1" customHeight="1" x14ac:dyDescent="0.25"/>
    <row r="52611" ht="15" hidden="1" customHeight="1" x14ac:dyDescent="0.25"/>
    <row r="52612" ht="15" hidden="1" customHeight="1" x14ac:dyDescent="0.25"/>
    <row r="52613" ht="15" hidden="1" customHeight="1" x14ac:dyDescent="0.25"/>
    <row r="52614" ht="15" hidden="1" customHeight="1" x14ac:dyDescent="0.25"/>
    <row r="52615" ht="15" hidden="1" customHeight="1" x14ac:dyDescent="0.25"/>
    <row r="52616" ht="15" hidden="1" customHeight="1" x14ac:dyDescent="0.25"/>
    <row r="52617" ht="15" hidden="1" customHeight="1" x14ac:dyDescent="0.25"/>
    <row r="52618" ht="15" hidden="1" customHeight="1" x14ac:dyDescent="0.25"/>
    <row r="52619" ht="15" hidden="1" customHeight="1" x14ac:dyDescent="0.25"/>
    <row r="52620" ht="15" hidden="1" customHeight="1" x14ac:dyDescent="0.25"/>
    <row r="52621" ht="15" hidden="1" customHeight="1" x14ac:dyDescent="0.25"/>
    <row r="52622" ht="15" hidden="1" customHeight="1" x14ac:dyDescent="0.25"/>
    <row r="52623" ht="15" hidden="1" customHeight="1" x14ac:dyDescent="0.25"/>
    <row r="52624" ht="15" hidden="1" customHeight="1" x14ac:dyDescent="0.25"/>
    <row r="52625" ht="15" hidden="1" customHeight="1" x14ac:dyDescent="0.25"/>
    <row r="52626" ht="15" hidden="1" customHeight="1" x14ac:dyDescent="0.25"/>
    <row r="52627" ht="15" hidden="1" customHeight="1" x14ac:dyDescent="0.25"/>
    <row r="52628" ht="15" hidden="1" customHeight="1" x14ac:dyDescent="0.25"/>
    <row r="52629" ht="15" hidden="1" customHeight="1" x14ac:dyDescent="0.25"/>
    <row r="52630" ht="15" hidden="1" customHeight="1" x14ac:dyDescent="0.25"/>
    <row r="52631" ht="15" hidden="1" customHeight="1" x14ac:dyDescent="0.25"/>
    <row r="52632" ht="15" hidden="1" customHeight="1" x14ac:dyDescent="0.25"/>
    <row r="52633" ht="15" hidden="1" customHeight="1" x14ac:dyDescent="0.25"/>
    <row r="52634" ht="15" hidden="1" customHeight="1" x14ac:dyDescent="0.25"/>
    <row r="52635" ht="15" hidden="1" customHeight="1" x14ac:dyDescent="0.25"/>
    <row r="52636" ht="15" hidden="1" customHeight="1" x14ac:dyDescent="0.25"/>
    <row r="52637" ht="15" hidden="1" customHeight="1" x14ac:dyDescent="0.25"/>
    <row r="52638" ht="15" hidden="1" customHeight="1" x14ac:dyDescent="0.25"/>
    <row r="52639" ht="15" hidden="1" customHeight="1" x14ac:dyDescent="0.25"/>
    <row r="52640" ht="15" hidden="1" customHeight="1" x14ac:dyDescent="0.25"/>
    <row r="52641" ht="15" hidden="1" customHeight="1" x14ac:dyDescent="0.25"/>
    <row r="52642" ht="15" hidden="1" customHeight="1" x14ac:dyDescent="0.25"/>
    <row r="52643" ht="15" hidden="1" customHeight="1" x14ac:dyDescent="0.25"/>
    <row r="52644" ht="15" hidden="1" customHeight="1" x14ac:dyDescent="0.25"/>
    <row r="52645" ht="15" hidden="1" customHeight="1" x14ac:dyDescent="0.25"/>
    <row r="52646" ht="15" hidden="1" customHeight="1" x14ac:dyDescent="0.25"/>
    <row r="52647" ht="15" hidden="1" customHeight="1" x14ac:dyDescent="0.25"/>
    <row r="52648" ht="15" hidden="1" customHeight="1" x14ac:dyDescent="0.25"/>
    <row r="52649" ht="15" hidden="1" customHeight="1" x14ac:dyDescent="0.25"/>
    <row r="52650" ht="15" hidden="1" customHeight="1" x14ac:dyDescent="0.25"/>
    <row r="52651" ht="15" hidden="1" customHeight="1" x14ac:dyDescent="0.25"/>
    <row r="52652" ht="15" hidden="1" customHeight="1" x14ac:dyDescent="0.25"/>
    <row r="52653" ht="15" hidden="1" customHeight="1" x14ac:dyDescent="0.25"/>
    <row r="52654" ht="15" hidden="1" customHeight="1" x14ac:dyDescent="0.25"/>
    <row r="52655" ht="15" hidden="1" customHeight="1" x14ac:dyDescent="0.25"/>
    <row r="52656" ht="15" hidden="1" customHeight="1" x14ac:dyDescent="0.25"/>
    <row r="52657" ht="15" hidden="1" customHeight="1" x14ac:dyDescent="0.25"/>
    <row r="52658" ht="15" hidden="1" customHeight="1" x14ac:dyDescent="0.25"/>
    <row r="52659" ht="15" hidden="1" customHeight="1" x14ac:dyDescent="0.25"/>
    <row r="52660" ht="15" hidden="1" customHeight="1" x14ac:dyDescent="0.25"/>
    <row r="52661" ht="15" hidden="1" customHeight="1" x14ac:dyDescent="0.25"/>
    <row r="52662" ht="15" hidden="1" customHeight="1" x14ac:dyDescent="0.25"/>
    <row r="52663" ht="15" hidden="1" customHeight="1" x14ac:dyDescent="0.25"/>
    <row r="52664" ht="15" hidden="1" customHeight="1" x14ac:dyDescent="0.25"/>
    <row r="52665" ht="15" hidden="1" customHeight="1" x14ac:dyDescent="0.25"/>
    <row r="52666" ht="15" hidden="1" customHeight="1" x14ac:dyDescent="0.25"/>
    <row r="52667" ht="15" hidden="1" customHeight="1" x14ac:dyDescent="0.25"/>
    <row r="52668" ht="15" hidden="1" customHeight="1" x14ac:dyDescent="0.25"/>
    <row r="52669" ht="15" hidden="1" customHeight="1" x14ac:dyDescent="0.25"/>
    <row r="52670" ht="15" hidden="1" customHeight="1" x14ac:dyDescent="0.25"/>
    <row r="52671" ht="15" hidden="1" customHeight="1" x14ac:dyDescent="0.25"/>
    <row r="52672" ht="15" hidden="1" customHeight="1" x14ac:dyDescent="0.25"/>
    <row r="52673" ht="15" hidden="1" customHeight="1" x14ac:dyDescent="0.25"/>
    <row r="52674" ht="15" hidden="1" customHeight="1" x14ac:dyDescent="0.25"/>
    <row r="52675" ht="15" hidden="1" customHeight="1" x14ac:dyDescent="0.25"/>
    <row r="52676" ht="15" hidden="1" customHeight="1" x14ac:dyDescent="0.25"/>
    <row r="52677" ht="15" hidden="1" customHeight="1" x14ac:dyDescent="0.25"/>
    <row r="52678" ht="15" hidden="1" customHeight="1" x14ac:dyDescent="0.25"/>
    <row r="52679" ht="15" hidden="1" customHeight="1" x14ac:dyDescent="0.25"/>
    <row r="52680" ht="15" hidden="1" customHeight="1" x14ac:dyDescent="0.25"/>
    <row r="52681" ht="15" hidden="1" customHeight="1" x14ac:dyDescent="0.25"/>
    <row r="52682" ht="15" hidden="1" customHeight="1" x14ac:dyDescent="0.25"/>
    <row r="52683" ht="15" hidden="1" customHeight="1" x14ac:dyDescent="0.25"/>
    <row r="52684" ht="15" hidden="1" customHeight="1" x14ac:dyDescent="0.25"/>
    <row r="52685" ht="15" hidden="1" customHeight="1" x14ac:dyDescent="0.25"/>
    <row r="52686" ht="15" hidden="1" customHeight="1" x14ac:dyDescent="0.25"/>
    <row r="52687" ht="15" hidden="1" customHeight="1" x14ac:dyDescent="0.25"/>
    <row r="52688" ht="15" hidden="1" customHeight="1" x14ac:dyDescent="0.25"/>
    <row r="52689" ht="15" hidden="1" customHeight="1" x14ac:dyDescent="0.25"/>
    <row r="52690" ht="15" hidden="1" customHeight="1" x14ac:dyDescent="0.25"/>
    <row r="52691" ht="15" hidden="1" customHeight="1" x14ac:dyDescent="0.25"/>
    <row r="52692" ht="15" hidden="1" customHeight="1" x14ac:dyDescent="0.25"/>
    <row r="52693" ht="15" hidden="1" customHeight="1" x14ac:dyDescent="0.25"/>
    <row r="52694" ht="15" hidden="1" customHeight="1" x14ac:dyDescent="0.25"/>
    <row r="52695" ht="15" hidden="1" customHeight="1" x14ac:dyDescent="0.25"/>
    <row r="52696" ht="15" hidden="1" customHeight="1" x14ac:dyDescent="0.25"/>
    <row r="52697" ht="15" hidden="1" customHeight="1" x14ac:dyDescent="0.25"/>
    <row r="52698" ht="15" hidden="1" customHeight="1" x14ac:dyDescent="0.25"/>
    <row r="52699" ht="15" hidden="1" customHeight="1" x14ac:dyDescent="0.25"/>
    <row r="52700" ht="15" hidden="1" customHeight="1" x14ac:dyDescent="0.25"/>
    <row r="52701" ht="15" hidden="1" customHeight="1" x14ac:dyDescent="0.25"/>
    <row r="52702" ht="15" hidden="1" customHeight="1" x14ac:dyDescent="0.25"/>
    <row r="52703" ht="15" hidden="1" customHeight="1" x14ac:dyDescent="0.25"/>
    <row r="52704" ht="15" hidden="1" customHeight="1" x14ac:dyDescent="0.25"/>
    <row r="52705" ht="15" hidden="1" customHeight="1" x14ac:dyDescent="0.25"/>
    <row r="52706" ht="15" hidden="1" customHeight="1" x14ac:dyDescent="0.25"/>
    <row r="52707" ht="15" hidden="1" customHeight="1" x14ac:dyDescent="0.25"/>
    <row r="52708" ht="15" hidden="1" customHeight="1" x14ac:dyDescent="0.25"/>
    <row r="52709" ht="15" hidden="1" customHeight="1" x14ac:dyDescent="0.25"/>
    <row r="52710" ht="15" hidden="1" customHeight="1" x14ac:dyDescent="0.25"/>
    <row r="52711" ht="15" hidden="1" customHeight="1" x14ac:dyDescent="0.25"/>
    <row r="52712" ht="15" hidden="1" customHeight="1" x14ac:dyDescent="0.25"/>
    <row r="52713" ht="15" hidden="1" customHeight="1" x14ac:dyDescent="0.25"/>
    <row r="52714" ht="15" hidden="1" customHeight="1" x14ac:dyDescent="0.25"/>
    <row r="52715" ht="15" hidden="1" customHeight="1" x14ac:dyDescent="0.25"/>
    <row r="52716" ht="15" hidden="1" customHeight="1" x14ac:dyDescent="0.25"/>
    <row r="52717" ht="15" hidden="1" customHeight="1" x14ac:dyDescent="0.25"/>
    <row r="52718" ht="15" hidden="1" customHeight="1" x14ac:dyDescent="0.25"/>
    <row r="52719" ht="15" hidden="1" customHeight="1" x14ac:dyDescent="0.25"/>
    <row r="52720" ht="15" hidden="1" customHeight="1" x14ac:dyDescent="0.25"/>
    <row r="52721" ht="15" hidden="1" customHeight="1" x14ac:dyDescent="0.25"/>
    <row r="52722" ht="15" hidden="1" customHeight="1" x14ac:dyDescent="0.25"/>
    <row r="52723" ht="15" hidden="1" customHeight="1" x14ac:dyDescent="0.25"/>
    <row r="52724" ht="15" hidden="1" customHeight="1" x14ac:dyDescent="0.25"/>
    <row r="52725" ht="15" hidden="1" customHeight="1" x14ac:dyDescent="0.25"/>
    <row r="52726" ht="15" hidden="1" customHeight="1" x14ac:dyDescent="0.25"/>
    <row r="52727" ht="15" hidden="1" customHeight="1" x14ac:dyDescent="0.25"/>
    <row r="52728" ht="15" hidden="1" customHeight="1" x14ac:dyDescent="0.25"/>
    <row r="52729" ht="15" hidden="1" customHeight="1" x14ac:dyDescent="0.25"/>
    <row r="52730" ht="15" hidden="1" customHeight="1" x14ac:dyDescent="0.25"/>
    <row r="52731" ht="15" hidden="1" customHeight="1" x14ac:dyDescent="0.25"/>
    <row r="52732" ht="15" hidden="1" customHeight="1" x14ac:dyDescent="0.25"/>
    <row r="52733" ht="15" hidden="1" customHeight="1" x14ac:dyDescent="0.25"/>
    <row r="52734" ht="15" hidden="1" customHeight="1" x14ac:dyDescent="0.25"/>
    <row r="52735" ht="15" hidden="1" customHeight="1" x14ac:dyDescent="0.25"/>
    <row r="52736" ht="15" hidden="1" customHeight="1" x14ac:dyDescent="0.25"/>
    <row r="52737" ht="15" hidden="1" customHeight="1" x14ac:dyDescent="0.25"/>
    <row r="52738" ht="15" hidden="1" customHeight="1" x14ac:dyDescent="0.25"/>
    <row r="52739" ht="15" hidden="1" customHeight="1" x14ac:dyDescent="0.25"/>
    <row r="52740" ht="15" hidden="1" customHeight="1" x14ac:dyDescent="0.25"/>
    <row r="52741" ht="15" hidden="1" customHeight="1" x14ac:dyDescent="0.25"/>
    <row r="52742" ht="15" hidden="1" customHeight="1" x14ac:dyDescent="0.25"/>
    <row r="52743" ht="15" hidden="1" customHeight="1" x14ac:dyDescent="0.25"/>
    <row r="52744" ht="15" hidden="1" customHeight="1" x14ac:dyDescent="0.25"/>
    <row r="52745" ht="15" hidden="1" customHeight="1" x14ac:dyDescent="0.25"/>
    <row r="52746" ht="15" hidden="1" customHeight="1" x14ac:dyDescent="0.25"/>
    <row r="52747" ht="15" hidden="1" customHeight="1" x14ac:dyDescent="0.25"/>
    <row r="52748" ht="15" hidden="1" customHeight="1" x14ac:dyDescent="0.25"/>
    <row r="52749" ht="15" hidden="1" customHeight="1" x14ac:dyDescent="0.25"/>
    <row r="52750" ht="15" hidden="1" customHeight="1" x14ac:dyDescent="0.25"/>
    <row r="52751" ht="15" hidden="1" customHeight="1" x14ac:dyDescent="0.25"/>
    <row r="52752" ht="15" hidden="1" customHeight="1" x14ac:dyDescent="0.25"/>
    <row r="52753" ht="15" hidden="1" customHeight="1" x14ac:dyDescent="0.25"/>
    <row r="52754" ht="15" hidden="1" customHeight="1" x14ac:dyDescent="0.25"/>
    <row r="52755" ht="15" hidden="1" customHeight="1" x14ac:dyDescent="0.25"/>
    <row r="52756" ht="15" hidden="1" customHeight="1" x14ac:dyDescent="0.25"/>
    <row r="52757" ht="15" hidden="1" customHeight="1" x14ac:dyDescent="0.25"/>
    <row r="52758" ht="15" hidden="1" customHeight="1" x14ac:dyDescent="0.25"/>
    <row r="52759" ht="15" hidden="1" customHeight="1" x14ac:dyDescent="0.25"/>
    <row r="52760" ht="15" hidden="1" customHeight="1" x14ac:dyDescent="0.25"/>
    <row r="52761" ht="15" hidden="1" customHeight="1" x14ac:dyDescent="0.25"/>
    <row r="52762" ht="15" hidden="1" customHeight="1" x14ac:dyDescent="0.25"/>
    <row r="52763" ht="15" hidden="1" customHeight="1" x14ac:dyDescent="0.25"/>
    <row r="52764" ht="15" hidden="1" customHeight="1" x14ac:dyDescent="0.25"/>
    <row r="52765" ht="15" hidden="1" customHeight="1" x14ac:dyDescent="0.25"/>
    <row r="52766" ht="15" hidden="1" customHeight="1" x14ac:dyDescent="0.25"/>
    <row r="52767" ht="15" hidden="1" customHeight="1" x14ac:dyDescent="0.25"/>
    <row r="52768" ht="15" hidden="1" customHeight="1" x14ac:dyDescent="0.25"/>
    <row r="52769" ht="15" hidden="1" customHeight="1" x14ac:dyDescent="0.25"/>
    <row r="52770" ht="15" hidden="1" customHeight="1" x14ac:dyDescent="0.25"/>
    <row r="52771" ht="15" hidden="1" customHeight="1" x14ac:dyDescent="0.25"/>
    <row r="52772" ht="15" hidden="1" customHeight="1" x14ac:dyDescent="0.25"/>
    <row r="52773" ht="15" hidden="1" customHeight="1" x14ac:dyDescent="0.25"/>
    <row r="52774" ht="15" hidden="1" customHeight="1" x14ac:dyDescent="0.25"/>
    <row r="52775" ht="15" hidden="1" customHeight="1" x14ac:dyDescent="0.25"/>
    <row r="52776" ht="15" hidden="1" customHeight="1" x14ac:dyDescent="0.25"/>
    <row r="52777" ht="15" hidden="1" customHeight="1" x14ac:dyDescent="0.25"/>
    <row r="52778" ht="15" hidden="1" customHeight="1" x14ac:dyDescent="0.25"/>
    <row r="52779" ht="15" hidden="1" customHeight="1" x14ac:dyDescent="0.25"/>
    <row r="52780" ht="15" hidden="1" customHeight="1" x14ac:dyDescent="0.25"/>
    <row r="52781" ht="15" hidden="1" customHeight="1" x14ac:dyDescent="0.25"/>
    <row r="52782" ht="15" hidden="1" customHeight="1" x14ac:dyDescent="0.25"/>
    <row r="52783" ht="15" hidden="1" customHeight="1" x14ac:dyDescent="0.25"/>
    <row r="52784" ht="15" hidden="1" customHeight="1" x14ac:dyDescent="0.25"/>
    <row r="52785" ht="15" hidden="1" customHeight="1" x14ac:dyDescent="0.25"/>
    <row r="52786" ht="15" hidden="1" customHeight="1" x14ac:dyDescent="0.25"/>
    <row r="52787" ht="15" hidden="1" customHeight="1" x14ac:dyDescent="0.25"/>
    <row r="52788" ht="15" hidden="1" customHeight="1" x14ac:dyDescent="0.25"/>
    <row r="52789" ht="15" hidden="1" customHeight="1" x14ac:dyDescent="0.25"/>
    <row r="52790" ht="15" hidden="1" customHeight="1" x14ac:dyDescent="0.25"/>
    <row r="52791" ht="15" hidden="1" customHeight="1" x14ac:dyDescent="0.25"/>
    <row r="52792" ht="15" hidden="1" customHeight="1" x14ac:dyDescent="0.25"/>
    <row r="52793" ht="15" hidden="1" customHeight="1" x14ac:dyDescent="0.25"/>
    <row r="52794" ht="15" hidden="1" customHeight="1" x14ac:dyDescent="0.25"/>
    <row r="52795" ht="15" hidden="1" customHeight="1" x14ac:dyDescent="0.25"/>
    <row r="52796" ht="15" hidden="1" customHeight="1" x14ac:dyDescent="0.25"/>
    <row r="52797" ht="15" hidden="1" customHeight="1" x14ac:dyDescent="0.25"/>
    <row r="52798" ht="15" hidden="1" customHeight="1" x14ac:dyDescent="0.25"/>
    <row r="52799" ht="15" hidden="1" customHeight="1" x14ac:dyDescent="0.25"/>
    <row r="52800" ht="15" hidden="1" customHeight="1" x14ac:dyDescent="0.25"/>
    <row r="52801" ht="15" hidden="1" customHeight="1" x14ac:dyDescent="0.25"/>
    <row r="52802" ht="15" hidden="1" customHeight="1" x14ac:dyDescent="0.25"/>
    <row r="52803" ht="15" hidden="1" customHeight="1" x14ac:dyDescent="0.25"/>
    <row r="52804" ht="15" hidden="1" customHeight="1" x14ac:dyDescent="0.25"/>
    <row r="52805" ht="15" hidden="1" customHeight="1" x14ac:dyDescent="0.25"/>
    <row r="52806" ht="15" hidden="1" customHeight="1" x14ac:dyDescent="0.25"/>
    <row r="52807" ht="15" hidden="1" customHeight="1" x14ac:dyDescent="0.25"/>
    <row r="52808" ht="15" hidden="1" customHeight="1" x14ac:dyDescent="0.25"/>
    <row r="52809" ht="15" hidden="1" customHeight="1" x14ac:dyDescent="0.25"/>
    <row r="52810" ht="15" hidden="1" customHeight="1" x14ac:dyDescent="0.25"/>
    <row r="52811" ht="15" hidden="1" customHeight="1" x14ac:dyDescent="0.25"/>
    <row r="52812" ht="15" hidden="1" customHeight="1" x14ac:dyDescent="0.25"/>
    <row r="52813" ht="15" hidden="1" customHeight="1" x14ac:dyDescent="0.25"/>
    <row r="52814" ht="15" hidden="1" customHeight="1" x14ac:dyDescent="0.25"/>
    <row r="52815" ht="15" hidden="1" customHeight="1" x14ac:dyDescent="0.25"/>
    <row r="52816" ht="15" hidden="1" customHeight="1" x14ac:dyDescent="0.25"/>
    <row r="52817" ht="15" hidden="1" customHeight="1" x14ac:dyDescent="0.25"/>
    <row r="52818" ht="15" hidden="1" customHeight="1" x14ac:dyDescent="0.25"/>
    <row r="52819" ht="15" hidden="1" customHeight="1" x14ac:dyDescent="0.25"/>
    <row r="52820" ht="15" hidden="1" customHeight="1" x14ac:dyDescent="0.25"/>
    <row r="52821" ht="15" hidden="1" customHeight="1" x14ac:dyDescent="0.25"/>
    <row r="52822" ht="15" hidden="1" customHeight="1" x14ac:dyDescent="0.25"/>
    <row r="52823" ht="15" hidden="1" customHeight="1" x14ac:dyDescent="0.25"/>
    <row r="52824" ht="15" hidden="1" customHeight="1" x14ac:dyDescent="0.25"/>
    <row r="52825" ht="15" hidden="1" customHeight="1" x14ac:dyDescent="0.25"/>
    <row r="52826" ht="15" hidden="1" customHeight="1" x14ac:dyDescent="0.25"/>
    <row r="52827" ht="15" hidden="1" customHeight="1" x14ac:dyDescent="0.25"/>
    <row r="52828" ht="15" hidden="1" customHeight="1" x14ac:dyDescent="0.25"/>
    <row r="52829" ht="15" hidden="1" customHeight="1" x14ac:dyDescent="0.25"/>
    <row r="52830" ht="15" hidden="1" customHeight="1" x14ac:dyDescent="0.25"/>
    <row r="52831" ht="15" hidden="1" customHeight="1" x14ac:dyDescent="0.25"/>
    <row r="52832" ht="15" hidden="1" customHeight="1" x14ac:dyDescent="0.25"/>
    <row r="52833" ht="15" hidden="1" customHeight="1" x14ac:dyDescent="0.25"/>
    <row r="52834" ht="15" hidden="1" customHeight="1" x14ac:dyDescent="0.25"/>
    <row r="52835" ht="15" hidden="1" customHeight="1" x14ac:dyDescent="0.25"/>
    <row r="52836" ht="15" hidden="1" customHeight="1" x14ac:dyDescent="0.25"/>
    <row r="52837" ht="15" hidden="1" customHeight="1" x14ac:dyDescent="0.25"/>
    <row r="52838" ht="15" hidden="1" customHeight="1" x14ac:dyDescent="0.25"/>
    <row r="52839" ht="15" hidden="1" customHeight="1" x14ac:dyDescent="0.25"/>
    <row r="52840" ht="15" hidden="1" customHeight="1" x14ac:dyDescent="0.25"/>
    <row r="52841" ht="15" hidden="1" customHeight="1" x14ac:dyDescent="0.25"/>
    <row r="52842" ht="15" hidden="1" customHeight="1" x14ac:dyDescent="0.25"/>
    <row r="52843" ht="15" hidden="1" customHeight="1" x14ac:dyDescent="0.25"/>
    <row r="52844" ht="15" hidden="1" customHeight="1" x14ac:dyDescent="0.25"/>
    <row r="52845" ht="15" hidden="1" customHeight="1" x14ac:dyDescent="0.25"/>
    <row r="52846" ht="15" hidden="1" customHeight="1" x14ac:dyDescent="0.25"/>
    <row r="52847" ht="15" hidden="1" customHeight="1" x14ac:dyDescent="0.25"/>
    <row r="52848" ht="15" hidden="1" customHeight="1" x14ac:dyDescent="0.25"/>
    <row r="52849" ht="15" hidden="1" customHeight="1" x14ac:dyDescent="0.25"/>
    <row r="52850" ht="15" hidden="1" customHeight="1" x14ac:dyDescent="0.25"/>
    <row r="52851" ht="15" hidden="1" customHeight="1" x14ac:dyDescent="0.25"/>
    <row r="52852" ht="15" hidden="1" customHeight="1" x14ac:dyDescent="0.25"/>
    <row r="52853" ht="15" hidden="1" customHeight="1" x14ac:dyDescent="0.25"/>
    <row r="52854" ht="15" hidden="1" customHeight="1" x14ac:dyDescent="0.25"/>
    <row r="52855" ht="15" hidden="1" customHeight="1" x14ac:dyDescent="0.25"/>
    <row r="52856" ht="15" hidden="1" customHeight="1" x14ac:dyDescent="0.25"/>
    <row r="52857" ht="15" hidden="1" customHeight="1" x14ac:dyDescent="0.25"/>
    <row r="52858" ht="15" hidden="1" customHeight="1" x14ac:dyDescent="0.25"/>
    <row r="52859" ht="15" hidden="1" customHeight="1" x14ac:dyDescent="0.25"/>
    <row r="52860" ht="15" hidden="1" customHeight="1" x14ac:dyDescent="0.25"/>
    <row r="52861" ht="15" hidden="1" customHeight="1" x14ac:dyDescent="0.25"/>
    <row r="52862" ht="15" hidden="1" customHeight="1" x14ac:dyDescent="0.25"/>
    <row r="52863" ht="15" hidden="1" customHeight="1" x14ac:dyDescent="0.25"/>
    <row r="52864" ht="15" hidden="1" customHeight="1" x14ac:dyDescent="0.25"/>
    <row r="52865" ht="15" hidden="1" customHeight="1" x14ac:dyDescent="0.25"/>
    <row r="52866" ht="15" hidden="1" customHeight="1" x14ac:dyDescent="0.25"/>
    <row r="52867" ht="15" hidden="1" customHeight="1" x14ac:dyDescent="0.25"/>
    <row r="52868" ht="15" hidden="1" customHeight="1" x14ac:dyDescent="0.25"/>
    <row r="52869" ht="15" hidden="1" customHeight="1" x14ac:dyDescent="0.25"/>
    <row r="52870" ht="15" hidden="1" customHeight="1" x14ac:dyDescent="0.25"/>
    <row r="52871" ht="15" hidden="1" customHeight="1" x14ac:dyDescent="0.25"/>
    <row r="52872" ht="15" hidden="1" customHeight="1" x14ac:dyDescent="0.25"/>
    <row r="52873" ht="15" hidden="1" customHeight="1" x14ac:dyDescent="0.25"/>
    <row r="52874" ht="15" hidden="1" customHeight="1" x14ac:dyDescent="0.25"/>
    <row r="52875" ht="15" hidden="1" customHeight="1" x14ac:dyDescent="0.25"/>
    <row r="52876" ht="15" hidden="1" customHeight="1" x14ac:dyDescent="0.25"/>
    <row r="52877" ht="15" hidden="1" customHeight="1" x14ac:dyDescent="0.25"/>
    <row r="52878" ht="15" hidden="1" customHeight="1" x14ac:dyDescent="0.25"/>
    <row r="52879" ht="15" hidden="1" customHeight="1" x14ac:dyDescent="0.25"/>
    <row r="52880" ht="15" hidden="1" customHeight="1" x14ac:dyDescent="0.25"/>
    <row r="52881" ht="15" hidden="1" customHeight="1" x14ac:dyDescent="0.25"/>
    <row r="52882" ht="15" hidden="1" customHeight="1" x14ac:dyDescent="0.25"/>
    <row r="52883" ht="15" hidden="1" customHeight="1" x14ac:dyDescent="0.25"/>
    <row r="52884" ht="15" hidden="1" customHeight="1" x14ac:dyDescent="0.25"/>
    <row r="52885" ht="15" hidden="1" customHeight="1" x14ac:dyDescent="0.25"/>
    <row r="52886" ht="15" hidden="1" customHeight="1" x14ac:dyDescent="0.25"/>
    <row r="52887" ht="15" hidden="1" customHeight="1" x14ac:dyDescent="0.25"/>
    <row r="52888" ht="15" hidden="1" customHeight="1" x14ac:dyDescent="0.25"/>
    <row r="52889" ht="15" hidden="1" customHeight="1" x14ac:dyDescent="0.25"/>
    <row r="52890" ht="15" hidden="1" customHeight="1" x14ac:dyDescent="0.25"/>
    <row r="52891" ht="15" hidden="1" customHeight="1" x14ac:dyDescent="0.25"/>
    <row r="52892" ht="15" hidden="1" customHeight="1" x14ac:dyDescent="0.25"/>
    <row r="52893" ht="15" hidden="1" customHeight="1" x14ac:dyDescent="0.25"/>
    <row r="52894" ht="15" hidden="1" customHeight="1" x14ac:dyDescent="0.25"/>
    <row r="52895" ht="15" hidden="1" customHeight="1" x14ac:dyDescent="0.25"/>
    <row r="52896" ht="15" hidden="1" customHeight="1" x14ac:dyDescent="0.25"/>
    <row r="52897" ht="15" hidden="1" customHeight="1" x14ac:dyDescent="0.25"/>
    <row r="52898" ht="15" hidden="1" customHeight="1" x14ac:dyDescent="0.25"/>
    <row r="52899" ht="15" hidden="1" customHeight="1" x14ac:dyDescent="0.25"/>
    <row r="52900" ht="15" hidden="1" customHeight="1" x14ac:dyDescent="0.25"/>
    <row r="52901" ht="15" hidden="1" customHeight="1" x14ac:dyDescent="0.25"/>
    <row r="52902" ht="15" hidden="1" customHeight="1" x14ac:dyDescent="0.25"/>
    <row r="52903" ht="15" hidden="1" customHeight="1" x14ac:dyDescent="0.25"/>
    <row r="52904" ht="15" hidden="1" customHeight="1" x14ac:dyDescent="0.25"/>
    <row r="52905" ht="15" hidden="1" customHeight="1" x14ac:dyDescent="0.25"/>
    <row r="52906" ht="15" hidden="1" customHeight="1" x14ac:dyDescent="0.25"/>
    <row r="52907" ht="15" hidden="1" customHeight="1" x14ac:dyDescent="0.25"/>
    <row r="52908" ht="15" hidden="1" customHeight="1" x14ac:dyDescent="0.25"/>
    <row r="52909" ht="15" hidden="1" customHeight="1" x14ac:dyDescent="0.25"/>
    <row r="52910" ht="15" hidden="1" customHeight="1" x14ac:dyDescent="0.25"/>
    <row r="52911" ht="15" hidden="1" customHeight="1" x14ac:dyDescent="0.25"/>
    <row r="52912" ht="15" hidden="1" customHeight="1" x14ac:dyDescent="0.25"/>
    <row r="52913" ht="15" hidden="1" customHeight="1" x14ac:dyDescent="0.25"/>
    <row r="52914" ht="15" hidden="1" customHeight="1" x14ac:dyDescent="0.25"/>
    <row r="52915" ht="15" hidden="1" customHeight="1" x14ac:dyDescent="0.25"/>
    <row r="52916" ht="15" hidden="1" customHeight="1" x14ac:dyDescent="0.25"/>
    <row r="52917" ht="15" hidden="1" customHeight="1" x14ac:dyDescent="0.25"/>
    <row r="52918" ht="15" hidden="1" customHeight="1" x14ac:dyDescent="0.25"/>
    <row r="52919" ht="15" hidden="1" customHeight="1" x14ac:dyDescent="0.25"/>
    <row r="52920" ht="15" hidden="1" customHeight="1" x14ac:dyDescent="0.25"/>
    <row r="52921" ht="15" hidden="1" customHeight="1" x14ac:dyDescent="0.25"/>
    <row r="52922" ht="15" hidden="1" customHeight="1" x14ac:dyDescent="0.25"/>
    <row r="52923" ht="15" hidden="1" customHeight="1" x14ac:dyDescent="0.25"/>
    <row r="52924" ht="15" hidden="1" customHeight="1" x14ac:dyDescent="0.25"/>
    <row r="52925" ht="15" hidden="1" customHeight="1" x14ac:dyDescent="0.25"/>
    <row r="52926" ht="15" hidden="1" customHeight="1" x14ac:dyDescent="0.25"/>
    <row r="52927" ht="15" hidden="1" customHeight="1" x14ac:dyDescent="0.25"/>
    <row r="52928" ht="15" hidden="1" customHeight="1" x14ac:dyDescent="0.25"/>
    <row r="52929" ht="15" hidden="1" customHeight="1" x14ac:dyDescent="0.25"/>
    <row r="52930" ht="15" hidden="1" customHeight="1" x14ac:dyDescent="0.25"/>
    <row r="52931" ht="15" hidden="1" customHeight="1" x14ac:dyDescent="0.25"/>
    <row r="52932" ht="15" hidden="1" customHeight="1" x14ac:dyDescent="0.25"/>
    <row r="52933" ht="15" hidden="1" customHeight="1" x14ac:dyDescent="0.25"/>
    <row r="52934" ht="15" hidden="1" customHeight="1" x14ac:dyDescent="0.25"/>
    <row r="52935" ht="15" hidden="1" customHeight="1" x14ac:dyDescent="0.25"/>
    <row r="52936" ht="15" hidden="1" customHeight="1" x14ac:dyDescent="0.25"/>
    <row r="52937" ht="15" hidden="1" customHeight="1" x14ac:dyDescent="0.25"/>
    <row r="52938" ht="15" hidden="1" customHeight="1" x14ac:dyDescent="0.25"/>
    <row r="52939" ht="15" hidden="1" customHeight="1" x14ac:dyDescent="0.25"/>
    <row r="52940" ht="15" hidden="1" customHeight="1" x14ac:dyDescent="0.25"/>
    <row r="52941" ht="15" hidden="1" customHeight="1" x14ac:dyDescent="0.25"/>
    <row r="52942" ht="15" hidden="1" customHeight="1" x14ac:dyDescent="0.25"/>
    <row r="52943" ht="15" hidden="1" customHeight="1" x14ac:dyDescent="0.25"/>
    <row r="52944" ht="15" hidden="1" customHeight="1" x14ac:dyDescent="0.25"/>
    <row r="52945" ht="15" hidden="1" customHeight="1" x14ac:dyDescent="0.25"/>
    <row r="52946" ht="15" hidden="1" customHeight="1" x14ac:dyDescent="0.25"/>
    <row r="52947" ht="15" hidden="1" customHeight="1" x14ac:dyDescent="0.25"/>
    <row r="52948" ht="15" hidden="1" customHeight="1" x14ac:dyDescent="0.25"/>
    <row r="52949" ht="15" hidden="1" customHeight="1" x14ac:dyDescent="0.25"/>
    <row r="52950" ht="15" hidden="1" customHeight="1" x14ac:dyDescent="0.25"/>
    <row r="52951" ht="15" hidden="1" customHeight="1" x14ac:dyDescent="0.25"/>
    <row r="52952" ht="15" hidden="1" customHeight="1" x14ac:dyDescent="0.25"/>
    <row r="52953" ht="15" hidden="1" customHeight="1" x14ac:dyDescent="0.25"/>
    <row r="52954" ht="15" hidden="1" customHeight="1" x14ac:dyDescent="0.25"/>
    <row r="52955" ht="15" hidden="1" customHeight="1" x14ac:dyDescent="0.25"/>
    <row r="52956" ht="15" hidden="1" customHeight="1" x14ac:dyDescent="0.25"/>
    <row r="52957" ht="15" hidden="1" customHeight="1" x14ac:dyDescent="0.25"/>
    <row r="52958" ht="15" hidden="1" customHeight="1" x14ac:dyDescent="0.25"/>
    <row r="52959" ht="15" hidden="1" customHeight="1" x14ac:dyDescent="0.25"/>
    <row r="52960" ht="15" hidden="1" customHeight="1" x14ac:dyDescent="0.25"/>
    <row r="52961" ht="15" hidden="1" customHeight="1" x14ac:dyDescent="0.25"/>
    <row r="52962" ht="15" hidden="1" customHeight="1" x14ac:dyDescent="0.25"/>
    <row r="52963" ht="15" hidden="1" customHeight="1" x14ac:dyDescent="0.25"/>
    <row r="52964" ht="15" hidden="1" customHeight="1" x14ac:dyDescent="0.25"/>
    <row r="52965" ht="15" hidden="1" customHeight="1" x14ac:dyDescent="0.25"/>
    <row r="52966" ht="15" hidden="1" customHeight="1" x14ac:dyDescent="0.25"/>
    <row r="52967" ht="15" hidden="1" customHeight="1" x14ac:dyDescent="0.25"/>
    <row r="52968" ht="15" hidden="1" customHeight="1" x14ac:dyDescent="0.25"/>
    <row r="52969" ht="15" hidden="1" customHeight="1" x14ac:dyDescent="0.25"/>
    <row r="52970" ht="15" hidden="1" customHeight="1" x14ac:dyDescent="0.25"/>
    <row r="52971" ht="15" hidden="1" customHeight="1" x14ac:dyDescent="0.25"/>
    <row r="52972" ht="15" hidden="1" customHeight="1" x14ac:dyDescent="0.25"/>
    <row r="52973" ht="15" hidden="1" customHeight="1" x14ac:dyDescent="0.25"/>
    <row r="52974" ht="15" hidden="1" customHeight="1" x14ac:dyDescent="0.25"/>
    <row r="52975" ht="15" hidden="1" customHeight="1" x14ac:dyDescent="0.25"/>
    <row r="52976" ht="15" hidden="1" customHeight="1" x14ac:dyDescent="0.25"/>
    <row r="52977" ht="15" hidden="1" customHeight="1" x14ac:dyDescent="0.25"/>
    <row r="52978" ht="15" hidden="1" customHeight="1" x14ac:dyDescent="0.25"/>
    <row r="52979" ht="15" hidden="1" customHeight="1" x14ac:dyDescent="0.25"/>
    <row r="52980" ht="15" hidden="1" customHeight="1" x14ac:dyDescent="0.25"/>
    <row r="52981" ht="15" hidden="1" customHeight="1" x14ac:dyDescent="0.25"/>
    <row r="52982" ht="15" hidden="1" customHeight="1" x14ac:dyDescent="0.25"/>
    <row r="52983" ht="15" hidden="1" customHeight="1" x14ac:dyDescent="0.25"/>
    <row r="52984" ht="15" hidden="1" customHeight="1" x14ac:dyDescent="0.25"/>
    <row r="52985" ht="15" hidden="1" customHeight="1" x14ac:dyDescent="0.25"/>
    <row r="52986" ht="15" hidden="1" customHeight="1" x14ac:dyDescent="0.25"/>
    <row r="52987" ht="15" hidden="1" customHeight="1" x14ac:dyDescent="0.25"/>
    <row r="52988" ht="15" hidden="1" customHeight="1" x14ac:dyDescent="0.25"/>
    <row r="52989" ht="15" hidden="1" customHeight="1" x14ac:dyDescent="0.25"/>
    <row r="52990" ht="15" hidden="1" customHeight="1" x14ac:dyDescent="0.25"/>
    <row r="52991" ht="15" hidden="1" customHeight="1" x14ac:dyDescent="0.25"/>
    <row r="52992" ht="15" hidden="1" customHeight="1" x14ac:dyDescent="0.25"/>
    <row r="52993" ht="15" hidden="1" customHeight="1" x14ac:dyDescent="0.25"/>
    <row r="52994" ht="15" hidden="1" customHeight="1" x14ac:dyDescent="0.25"/>
    <row r="52995" ht="15" hidden="1" customHeight="1" x14ac:dyDescent="0.25"/>
    <row r="52996" ht="15" hidden="1" customHeight="1" x14ac:dyDescent="0.25"/>
    <row r="52997" ht="15" hidden="1" customHeight="1" x14ac:dyDescent="0.25"/>
    <row r="52998" ht="15" hidden="1" customHeight="1" x14ac:dyDescent="0.25"/>
    <row r="52999" ht="15" hidden="1" customHeight="1" x14ac:dyDescent="0.25"/>
    <row r="53000" ht="15" hidden="1" customHeight="1" x14ac:dyDescent="0.25"/>
    <row r="53001" ht="15" hidden="1" customHeight="1" x14ac:dyDescent="0.25"/>
    <row r="53002" ht="15" hidden="1" customHeight="1" x14ac:dyDescent="0.25"/>
    <row r="53003" ht="15" hidden="1" customHeight="1" x14ac:dyDescent="0.25"/>
    <row r="53004" ht="15" hidden="1" customHeight="1" x14ac:dyDescent="0.25"/>
    <row r="53005" ht="15" hidden="1" customHeight="1" x14ac:dyDescent="0.25"/>
    <row r="53006" ht="15" hidden="1" customHeight="1" x14ac:dyDescent="0.25"/>
    <row r="53007" ht="15" hidden="1" customHeight="1" x14ac:dyDescent="0.25"/>
    <row r="53008" ht="15" hidden="1" customHeight="1" x14ac:dyDescent="0.25"/>
    <row r="53009" ht="15" hidden="1" customHeight="1" x14ac:dyDescent="0.25"/>
    <row r="53010" ht="15" hidden="1" customHeight="1" x14ac:dyDescent="0.25"/>
    <row r="53011" ht="15" hidden="1" customHeight="1" x14ac:dyDescent="0.25"/>
    <row r="53012" ht="15" hidden="1" customHeight="1" x14ac:dyDescent="0.25"/>
    <row r="53013" ht="15" hidden="1" customHeight="1" x14ac:dyDescent="0.25"/>
    <row r="53014" ht="15" hidden="1" customHeight="1" x14ac:dyDescent="0.25"/>
    <row r="53015" ht="15" hidden="1" customHeight="1" x14ac:dyDescent="0.25"/>
    <row r="53016" ht="15" hidden="1" customHeight="1" x14ac:dyDescent="0.25"/>
    <row r="53017" ht="15" hidden="1" customHeight="1" x14ac:dyDescent="0.25"/>
    <row r="53018" ht="15" hidden="1" customHeight="1" x14ac:dyDescent="0.25"/>
    <row r="53019" ht="15" hidden="1" customHeight="1" x14ac:dyDescent="0.25"/>
    <row r="53020" ht="15" hidden="1" customHeight="1" x14ac:dyDescent="0.25"/>
    <row r="53021" ht="15" hidden="1" customHeight="1" x14ac:dyDescent="0.25"/>
    <row r="53022" ht="15" hidden="1" customHeight="1" x14ac:dyDescent="0.25"/>
    <row r="53023" ht="15" hidden="1" customHeight="1" x14ac:dyDescent="0.25"/>
    <row r="53024" ht="15" hidden="1" customHeight="1" x14ac:dyDescent="0.25"/>
    <row r="53025" ht="15" hidden="1" customHeight="1" x14ac:dyDescent="0.25"/>
    <row r="53026" ht="15" hidden="1" customHeight="1" x14ac:dyDescent="0.25"/>
    <row r="53027" ht="15" hidden="1" customHeight="1" x14ac:dyDescent="0.25"/>
    <row r="53028" ht="15" hidden="1" customHeight="1" x14ac:dyDescent="0.25"/>
    <row r="53029" ht="15" hidden="1" customHeight="1" x14ac:dyDescent="0.25"/>
    <row r="53030" ht="15" hidden="1" customHeight="1" x14ac:dyDescent="0.25"/>
    <row r="53031" ht="15" hidden="1" customHeight="1" x14ac:dyDescent="0.25"/>
    <row r="53032" ht="15" hidden="1" customHeight="1" x14ac:dyDescent="0.25"/>
    <row r="53033" ht="15" hidden="1" customHeight="1" x14ac:dyDescent="0.25"/>
    <row r="53034" ht="15" hidden="1" customHeight="1" x14ac:dyDescent="0.25"/>
    <row r="53035" ht="15" hidden="1" customHeight="1" x14ac:dyDescent="0.25"/>
    <row r="53036" ht="15" hidden="1" customHeight="1" x14ac:dyDescent="0.25"/>
    <row r="53037" ht="15" hidden="1" customHeight="1" x14ac:dyDescent="0.25"/>
    <row r="53038" ht="15" hidden="1" customHeight="1" x14ac:dyDescent="0.25"/>
    <row r="53039" ht="15" hidden="1" customHeight="1" x14ac:dyDescent="0.25"/>
    <row r="53040" ht="15" hidden="1" customHeight="1" x14ac:dyDescent="0.25"/>
    <row r="53041" ht="15" hidden="1" customHeight="1" x14ac:dyDescent="0.25"/>
    <row r="53042" ht="15" hidden="1" customHeight="1" x14ac:dyDescent="0.25"/>
    <row r="53043" ht="15" hidden="1" customHeight="1" x14ac:dyDescent="0.25"/>
    <row r="53044" ht="15" hidden="1" customHeight="1" x14ac:dyDescent="0.25"/>
    <row r="53045" ht="15" hidden="1" customHeight="1" x14ac:dyDescent="0.25"/>
    <row r="53046" ht="15" hidden="1" customHeight="1" x14ac:dyDescent="0.25"/>
    <row r="53047" ht="15" hidden="1" customHeight="1" x14ac:dyDescent="0.25"/>
    <row r="53048" ht="15" hidden="1" customHeight="1" x14ac:dyDescent="0.25"/>
    <row r="53049" ht="15" hidden="1" customHeight="1" x14ac:dyDescent="0.25"/>
    <row r="53050" ht="15" hidden="1" customHeight="1" x14ac:dyDescent="0.25"/>
    <row r="53051" ht="15" hidden="1" customHeight="1" x14ac:dyDescent="0.25"/>
    <row r="53052" ht="15" hidden="1" customHeight="1" x14ac:dyDescent="0.25"/>
    <row r="53053" ht="15" hidden="1" customHeight="1" x14ac:dyDescent="0.25"/>
    <row r="53054" ht="15" hidden="1" customHeight="1" x14ac:dyDescent="0.25"/>
    <row r="53055" ht="15" hidden="1" customHeight="1" x14ac:dyDescent="0.25"/>
    <row r="53056" ht="15" hidden="1" customHeight="1" x14ac:dyDescent="0.25"/>
    <row r="53057" ht="15" hidden="1" customHeight="1" x14ac:dyDescent="0.25"/>
    <row r="53058" ht="15" hidden="1" customHeight="1" x14ac:dyDescent="0.25"/>
    <row r="53059" ht="15" hidden="1" customHeight="1" x14ac:dyDescent="0.25"/>
    <row r="53060" ht="15" hidden="1" customHeight="1" x14ac:dyDescent="0.25"/>
    <row r="53061" ht="15" hidden="1" customHeight="1" x14ac:dyDescent="0.25"/>
    <row r="53062" ht="15" hidden="1" customHeight="1" x14ac:dyDescent="0.25"/>
    <row r="53063" ht="15" hidden="1" customHeight="1" x14ac:dyDescent="0.25"/>
    <row r="53064" ht="15" hidden="1" customHeight="1" x14ac:dyDescent="0.25"/>
    <row r="53065" ht="15" hidden="1" customHeight="1" x14ac:dyDescent="0.25"/>
    <row r="53066" ht="15" hidden="1" customHeight="1" x14ac:dyDescent="0.25"/>
    <row r="53067" ht="15" hidden="1" customHeight="1" x14ac:dyDescent="0.25"/>
    <row r="53068" ht="15" hidden="1" customHeight="1" x14ac:dyDescent="0.25"/>
    <row r="53069" ht="15" hidden="1" customHeight="1" x14ac:dyDescent="0.25"/>
    <row r="53070" ht="15" hidden="1" customHeight="1" x14ac:dyDescent="0.25"/>
    <row r="53071" ht="15" hidden="1" customHeight="1" x14ac:dyDescent="0.25"/>
    <row r="53072" ht="15" hidden="1" customHeight="1" x14ac:dyDescent="0.25"/>
    <row r="53073" ht="15" hidden="1" customHeight="1" x14ac:dyDescent="0.25"/>
    <row r="53074" ht="15" hidden="1" customHeight="1" x14ac:dyDescent="0.25"/>
    <row r="53075" ht="15" hidden="1" customHeight="1" x14ac:dyDescent="0.25"/>
    <row r="53076" ht="15" hidden="1" customHeight="1" x14ac:dyDescent="0.25"/>
    <row r="53077" ht="15" hidden="1" customHeight="1" x14ac:dyDescent="0.25"/>
    <row r="53078" ht="15" hidden="1" customHeight="1" x14ac:dyDescent="0.25"/>
    <row r="53079" ht="15" hidden="1" customHeight="1" x14ac:dyDescent="0.25"/>
    <row r="53080" ht="15" hidden="1" customHeight="1" x14ac:dyDescent="0.25"/>
    <row r="53081" ht="15" hidden="1" customHeight="1" x14ac:dyDescent="0.25"/>
    <row r="53082" ht="15" hidden="1" customHeight="1" x14ac:dyDescent="0.25"/>
    <row r="53083" ht="15" hidden="1" customHeight="1" x14ac:dyDescent="0.25"/>
    <row r="53084" ht="15" hidden="1" customHeight="1" x14ac:dyDescent="0.25"/>
    <row r="53085" ht="15" hidden="1" customHeight="1" x14ac:dyDescent="0.25"/>
    <row r="53086" ht="15" hidden="1" customHeight="1" x14ac:dyDescent="0.25"/>
    <row r="53087" ht="15" hidden="1" customHeight="1" x14ac:dyDescent="0.25"/>
    <row r="53088" ht="15" hidden="1" customHeight="1" x14ac:dyDescent="0.25"/>
    <row r="53089" ht="15" hidden="1" customHeight="1" x14ac:dyDescent="0.25"/>
    <row r="53090" ht="15" hidden="1" customHeight="1" x14ac:dyDescent="0.25"/>
    <row r="53091" ht="15" hidden="1" customHeight="1" x14ac:dyDescent="0.25"/>
    <row r="53092" ht="15" hidden="1" customHeight="1" x14ac:dyDescent="0.25"/>
    <row r="53093" ht="15" hidden="1" customHeight="1" x14ac:dyDescent="0.25"/>
    <row r="53094" ht="15" hidden="1" customHeight="1" x14ac:dyDescent="0.25"/>
    <row r="53095" ht="15" hidden="1" customHeight="1" x14ac:dyDescent="0.25"/>
    <row r="53096" ht="15" hidden="1" customHeight="1" x14ac:dyDescent="0.25"/>
    <row r="53097" ht="15" hidden="1" customHeight="1" x14ac:dyDescent="0.25"/>
    <row r="53098" ht="15" hidden="1" customHeight="1" x14ac:dyDescent="0.25"/>
    <row r="53099" ht="15" hidden="1" customHeight="1" x14ac:dyDescent="0.25"/>
    <row r="53100" ht="15" hidden="1" customHeight="1" x14ac:dyDescent="0.25"/>
    <row r="53101" ht="15" hidden="1" customHeight="1" x14ac:dyDescent="0.25"/>
    <row r="53102" ht="15" hidden="1" customHeight="1" x14ac:dyDescent="0.25"/>
    <row r="53103" ht="15" hidden="1" customHeight="1" x14ac:dyDescent="0.25"/>
    <row r="53104" ht="15" hidden="1" customHeight="1" x14ac:dyDescent="0.25"/>
    <row r="53105" ht="15" hidden="1" customHeight="1" x14ac:dyDescent="0.25"/>
    <row r="53106" ht="15" hidden="1" customHeight="1" x14ac:dyDescent="0.25"/>
    <row r="53107" ht="15" hidden="1" customHeight="1" x14ac:dyDescent="0.25"/>
    <row r="53108" ht="15" hidden="1" customHeight="1" x14ac:dyDescent="0.25"/>
    <row r="53109" ht="15" hidden="1" customHeight="1" x14ac:dyDescent="0.25"/>
    <row r="53110" ht="15" hidden="1" customHeight="1" x14ac:dyDescent="0.25"/>
    <row r="53111" ht="15" hidden="1" customHeight="1" x14ac:dyDescent="0.25"/>
    <row r="53112" ht="15" hidden="1" customHeight="1" x14ac:dyDescent="0.25"/>
    <row r="53113" ht="15" hidden="1" customHeight="1" x14ac:dyDescent="0.25"/>
    <row r="53114" ht="15" hidden="1" customHeight="1" x14ac:dyDescent="0.25"/>
    <row r="53115" ht="15" hidden="1" customHeight="1" x14ac:dyDescent="0.25"/>
    <row r="53116" ht="15" hidden="1" customHeight="1" x14ac:dyDescent="0.25"/>
    <row r="53117" ht="15" hidden="1" customHeight="1" x14ac:dyDescent="0.25"/>
    <row r="53118" ht="15" hidden="1" customHeight="1" x14ac:dyDescent="0.25"/>
    <row r="53119" ht="15" hidden="1" customHeight="1" x14ac:dyDescent="0.25"/>
    <row r="53120" ht="15" hidden="1" customHeight="1" x14ac:dyDescent="0.25"/>
    <row r="53121" ht="15" hidden="1" customHeight="1" x14ac:dyDescent="0.25"/>
    <row r="53122" ht="15" hidden="1" customHeight="1" x14ac:dyDescent="0.25"/>
    <row r="53123" ht="15" hidden="1" customHeight="1" x14ac:dyDescent="0.25"/>
    <row r="53124" ht="15" hidden="1" customHeight="1" x14ac:dyDescent="0.25"/>
    <row r="53125" ht="15" hidden="1" customHeight="1" x14ac:dyDescent="0.25"/>
    <row r="53126" ht="15" hidden="1" customHeight="1" x14ac:dyDescent="0.25"/>
    <row r="53127" ht="15" hidden="1" customHeight="1" x14ac:dyDescent="0.25"/>
    <row r="53128" ht="15" hidden="1" customHeight="1" x14ac:dyDescent="0.25"/>
    <row r="53129" ht="15" hidden="1" customHeight="1" x14ac:dyDescent="0.25"/>
    <row r="53130" ht="15" hidden="1" customHeight="1" x14ac:dyDescent="0.25"/>
    <row r="53131" ht="15" hidden="1" customHeight="1" x14ac:dyDescent="0.25"/>
    <row r="53132" ht="15" hidden="1" customHeight="1" x14ac:dyDescent="0.25"/>
    <row r="53133" ht="15" hidden="1" customHeight="1" x14ac:dyDescent="0.25"/>
    <row r="53134" ht="15" hidden="1" customHeight="1" x14ac:dyDescent="0.25"/>
    <row r="53135" ht="15" hidden="1" customHeight="1" x14ac:dyDescent="0.25"/>
    <row r="53136" ht="15" hidden="1" customHeight="1" x14ac:dyDescent="0.25"/>
    <row r="53137" ht="15" hidden="1" customHeight="1" x14ac:dyDescent="0.25"/>
    <row r="53138" ht="15" hidden="1" customHeight="1" x14ac:dyDescent="0.25"/>
    <row r="53139" ht="15" hidden="1" customHeight="1" x14ac:dyDescent="0.25"/>
    <row r="53140" ht="15" hidden="1" customHeight="1" x14ac:dyDescent="0.25"/>
    <row r="53141" ht="15" hidden="1" customHeight="1" x14ac:dyDescent="0.25"/>
    <row r="53142" ht="15" hidden="1" customHeight="1" x14ac:dyDescent="0.25"/>
    <row r="53143" ht="15" hidden="1" customHeight="1" x14ac:dyDescent="0.25"/>
    <row r="53144" ht="15" hidden="1" customHeight="1" x14ac:dyDescent="0.25"/>
    <row r="53145" ht="15" hidden="1" customHeight="1" x14ac:dyDescent="0.25"/>
    <row r="53146" ht="15" hidden="1" customHeight="1" x14ac:dyDescent="0.25"/>
    <row r="53147" ht="15" hidden="1" customHeight="1" x14ac:dyDescent="0.25"/>
    <row r="53148" ht="15" hidden="1" customHeight="1" x14ac:dyDescent="0.25"/>
    <row r="53149" ht="15" hidden="1" customHeight="1" x14ac:dyDescent="0.25"/>
    <row r="53150" ht="15" hidden="1" customHeight="1" x14ac:dyDescent="0.25"/>
    <row r="53151" ht="15" hidden="1" customHeight="1" x14ac:dyDescent="0.25"/>
    <row r="53152" ht="15" hidden="1" customHeight="1" x14ac:dyDescent="0.25"/>
    <row r="53153" ht="15" hidden="1" customHeight="1" x14ac:dyDescent="0.25"/>
    <row r="53154" ht="15" hidden="1" customHeight="1" x14ac:dyDescent="0.25"/>
    <row r="53155" ht="15" hidden="1" customHeight="1" x14ac:dyDescent="0.25"/>
    <row r="53156" ht="15" hidden="1" customHeight="1" x14ac:dyDescent="0.25"/>
    <row r="53157" ht="15" hidden="1" customHeight="1" x14ac:dyDescent="0.25"/>
    <row r="53158" ht="15" hidden="1" customHeight="1" x14ac:dyDescent="0.25"/>
    <row r="53159" ht="15" hidden="1" customHeight="1" x14ac:dyDescent="0.25"/>
    <row r="53160" ht="15" hidden="1" customHeight="1" x14ac:dyDescent="0.25"/>
    <row r="53161" ht="15" hidden="1" customHeight="1" x14ac:dyDescent="0.25"/>
    <row r="53162" ht="15" hidden="1" customHeight="1" x14ac:dyDescent="0.25"/>
    <row r="53163" ht="15" hidden="1" customHeight="1" x14ac:dyDescent="0.25"/>
    <row r="53164" ht="15" hidden="1" customHeight="1" x14ac:dyDescent="0.25"/>
    <row r="53165" ht="15" hidden="1" customHeight="1" x14ac:dyDescent="0.25"/>
    <row r="53166" ht="15" hidden="1" customHeight="1" x14ac:dyDescent="0.25"/>
    <row r="53167" ht="15" hidden="1" customHeight="1" x14ac:dyDescent="0.25"/>
    <row r="53168" ht="15" hidden="1" customHeight="1" x14ac:dyDescent="0.25"/>
    <row r="53169" ht="15" hidden="1" customHeight="1" x14ac:dyDescent="0.25"/>
    <row r="53170" ht="15" hidden="1" customHeight="1" x14ac:dyDescent="0.25"/>
    <row r="53171" ht="15" hidden="1" customHeight="1" x14ac:dyDescent="0.25"/>
    <row r="53172" ht="15" hidden="1" customHeight="1" x14ac:dyDescent="0.25"/>
    <row r="53173" ht="15" hidden="1" customHeight="1" x14ac:dyDescent="0.25"/>
    <row r="53174" ht="15" hidden="1" customHeight="1" x14ac:dyDescent="0.25"/>
    <row r="53175" ht="15" hidden="1" customHeight="1" x14ac:dyDescent="0.25"/>
    <row r="53176" ht="15" hidden="1" customHeight="1" x14ac:dyDescent="0.25"/>
    <row r="53177" ht="15" hidden="1" customHeight="1" x14ac:dyDescent="0.25"/>
    <row r="53178" ht="15" hidden="1" customHeight="1" x14ac:dyDescent="0.25"/>
    <row r="53179" ht="15" hidden="1" customHeight="1" x14ac:dyDescent="0.25"/>
    <row r="53180" ht="15" hidden="1" customHeight="1" x14ac:dyDescent="0.25"/>
    <row r="53181" ht="15" hidden="1" customHeight="1" x14ac:dyDescent="0.25"/>
    <row r="53182" ht="15" hidden="1" customHeight="1" x14ac:dyDescent="0.25"/>
    <row r="53183" ht="15" hidden="1" customHeight="1" x14ac:dyDescent="0.25"/>
    <row r="53184" ht="15" hidden="1" customHeight="1" x14ac:dyDescent="0.25"/>
    <row r="53185" ht="15" hidden="1" customHeight="1" x14ac:dyDescent="0.25"/>
    <row r="53186" ht="15" hidden="1" customHeight="1" x14ac:dyDescent="0.25"/>
    <row r="53187" ht="15" hidden="1" customHeight="1" x14ac:dyDescent="0.25"/>
    <row r="53188" ht="15" hidden="1" customHeight="1" x14ac:dyDescent="0.25"/>
    <row r="53189" ht="15" hidden="1" customHeight="1" x14ac:dyDescent="0.25"/>
    <row r="53190" ht="15" hidden="1" customHeight="1" x14ac:dyDescent="0.25"/>
    <row r="53191" ht="15" hidden="1" customHeight="1" x14ac:dyDescent="0.25"/>
    <row r="53192" ht="15" hidden="1" customHeight="1" x14ac:dyDescent="0.25"/>
    <row r="53193" ht="15" hidden="1" customHeight="1" x14ac:dyDescent="0.25"/>
    <row r="53194" ht="15" hidden="1" customHeight="1" x14ac:dyDescent="0.25"/>
    <row r="53195" ht="15" hidden="1" customHeight="1" x14ac:dyDescent="0.25"/>
    <row r="53196" ht="15" hidden="1" customHeight="1" x14ac:dyDescent="0.25"/>
    <row r="53197" ht="15" hidden="1" customHeight="1" x14ac:dyDescent="0.25"/>
    <row r="53198" ht="15" hidden="1" customHeight="1" x14ac:dyDescent="0.25"/>
    <row r="53199" ht="15" hidden="1" customHeight="1" x14ac:dyDescent="0.25"/>
    <row r="53200" ht="15" hidden="1" customHeight="1" x14ac:dyDescent="0.25"/>
    <row r="53201" ht="15" hidden="1" customHeight="1" x14ac:dyDescent="0.25"/>
    <row r="53202" ht="15" hidden="1" customHeight="1" x14ac:dyDescent="0.25"/>
    <row r="53203" ht="15" hidden="1" customHeight="1" x14ac:dyDescent="0.25"/>
    <row r="53204" ht="15" hidden="1" customHeight="1" x14ac:dyDescent="0.25"/>
    <row r="53205" ht="15" hidden="1" customHeight="1" x14ac:dyDescent="0.25"/>
    <row r="53206" ht="15" hidden="1" customHeight="1" x14ac:dyDescent="0.25"/>
    <row r="53207" ht="15" hidden="1" customHeight="1" x14ac:dyDescent="0.25"/>
    <row r="53208" ht="15" hidden="1" customHeight="1" x14ac:dyDescent="0.25"/>
    <row r="53209" ht="15" hidden="1" customHeight="1" x14ac:dyDescent="0.25"/>
    <row r="53210" ht="15" hidden="1" customHeight="1" x14ac:dyDescent="0.25"/>
    <row r="53211" ht="15" hidden="1" customHeight="1" x14ac:dyDescent="0.25"/>
    <row r="53212" ht="15" hidden="1" customHeight="1" x14ac:dyDescent="0.25"/>
    <row r="53213" ht="15" hidden="1" customHeight="1" x14ac:dyDescent="0.25"/>
    <row r="53214" ht="15" hidden="1" customHeight="1" x14ac:dyDescent="0.25"/>
    <row r="53215" ht="15" hidden="1" customHeight="1" x14ac:dyDescent="0.25"/>
    <row r="53216" ht="15" hidden="1" customHeight="1" x14ac:dyDescent="0.25"/>
    <row r="53217" ht="15" hidden="1" customHeight="1" x14ac:dyDescent="0.25"/>
    <row r="53218" ht="15" hidden="1" customHeight="1" x14ac:dyDescent="0.25"/>
    <row r="53219" ht="15" hidden="1" customHeight="1" x14ac:dyDescent="0.25"/>
    <row r="53220" ht="15" hidden="1" customHeight="1" x14ac:dyDescent="0.25"/>
    <row r="53221" ht="15" hidden="1" customHeight="1" x14ac:dyDescent="0.25"/>
    <row r="53222" ht="15" hidden="1" customHeight="1" x14ac:dyDescent="0.25"/>
    <row r="53223" ht="15" hidden="1" customHeight="1" x14ac:dyDescent="0.25"/>
    <row r="53224" ht="15" hidden="1" customHeight="1" x14ac:dyDescent="0.25"/>
    <row r="53225" ht="15" hidden="1" customHeight="1" x14ac:dyDescent="0.25"/>
    <row r="53226" ht="15" hidden="1" customHeight="1" x14ac:dyDescent="0.25"/>
    <row r="53227" ht="15" hidden="1" customHeight="1" x14ac:dyDescent="0.25"/>
    <row r="53228" ht="15" hidden="1" customHeight="1" x14ac:dyDescent="0.25"/>
    <row r="53229" ht="15" hidden="1" customHeight="1" x14ac:dyDescent="0.25"/>
    <row r="53230" ht="15" hidden="1" customHeight="1" x14ac:dyDescent="0.25"/>
    <row r="53231" ht="15" hidden="1" customHeight="1" x14ac:dyDescent="0.25"/>
    <row r="53232" ht="15" hidden="1" customHeight="1" x14ac:dyDescent="0.25"/>
    <row r="53233" ht="15" hidden="1" customHeight="1" x14ac:dyDescent="0.25"/>
    <row r="53234" ht="15" hidden="1" customHeight="1" x14ac:dyDescent="0.25"/>
    <row r="53235" ht="15" hidden="1" customHeight="1" x14ac:dyDescent="0.25"/>
    <row r="53236" ht="15" hidden="1" customHeight="1" x14ac:dyDescent="0.25"/>
    <row r="53237" ht="15" hidden="1" customHeight="1" x14ac:dyDescent="0.25"/>
    <row r="53238" ht="15" hidden="1" customHeight="1" x14ac:dyDescent="0.25"/>
    <row r="53239" ht="15" hidden="1" customHeight="1" x14ac:dyDescent="0.25"/>
    <row r="53240" ht="15" hidden="1" customHeight="1" x14ac:dyDescent="0.25"/>
    <row r="53241" ht="15" hidden="1" customHeight="1" x14ac:dyDescent="0.25"/>
    <row r="53242" ht="15" hidden="1" customHeight="1" x14ac:dyDescent="0.25"/>
    <row r="53243" ht="15" hidden="1" customHeight="1" x14ac:dyDescent="0.25"/>
    <row r="53244" ht="15" hidden="1" customHeight="1" x14ac:dyDescent="0.25"/>
    <row r="53245" ht="15" hidden="1" customHeight="1" x14ac:dyDescent="0.25"/>
    <row r="53246" ht="15" hidden="1" customHeight="1" x14ac:dyDescent="0.25"/>
    <row r="53247" ht="15" hidden="1" customHeight="1" x14ac:dyDescent="0.25"/>
    <row r="53248" ht="15" hidden="1" customHeight="1" x14ac:dyDescent="0.25"/>
    <row r="53249" ht="15" hidden="1" customHeight="1" x14ac:dyDescent="0.25"/>
    <row r="53250" ht="15" hidden="1" customHeight="1" x14ac:dyDescent="0.25"/>
    <row r="53251" ht="15" hidden="1" customHeight="1" x14ac:dyDescent="0.25"/>
    <row r="53252" ht="15" hidden="1" customHeight="1" x14ac:dyDescent="0.25"/>
    <row r="53253" ht="15" hidden="1" customHeight="1" x14ac:dyDescent="0.25"/>
    <row r="53254" ht="15" hidden="1" customHeight="1" x14ac:dyDescent="0.25"/>
    <row r="53255" ht="15" hidden="1" customHeight="1" x14ac:dyDescent="0.25"/>
    <row r="53256" ht="15" hidden="1" customHeight="1" x14ac:dyDescent="0.25"/>
    <row r="53257" ht="15" hidden="1" customHeight="1" x14ac:dyDescent="0.25"/>
    <row r="53258" ht="15" hidden="1" customHeight="1" x14ac:dyDescent="0.25"/>
    <row r="53259" ht="15" hidden="1" customHeight="1" x14ac:dyDescent="0.25"/>
    <row r="53260" ht="15" hidden="1" customHeight="1" x14ac:dyDescent="0.25"/>
    <row r="53261" ht="15" hidden="1" customHeight="1" x14ac:dyDescent="0.25"/>
    <row r="53262" ht="15" hidden="1" customHeight="1" x14ac:dyDescent="0.25"/>
    <row r="53263" ht="15" hidden="1" customHeight="1" x14ac:dyDescent="0.25"/>
    <row r="53264" ht="15" hidden="1" customHeight="1" x14ac:dyDescent="0.25"/>
    <row r="53265" ht="15" hidden="1" customHeight="1" x14ac:dyDescent="0.25"/>
    <row r="53266" ht="15" hidden="1" customHeight="1" x14ac:dyDescent="0.25"/>
    <row r="53267" ht="15" hidden="1" customHeight="1" x14ac:dyDescent="0.25"/>
    <row r="53268" ht="15" hidden="1" customHeight="1" x14ac:dyDescent="0.25"/>
    <row r="53269" ht="15" hidden="1" customHeight="1" x14ac:dyDescent="0.25"/>
    <row r="53270" ht="15" hidden="1" customHeight="1" x14ac:dyDescent="0.25"/>
    <row r="53271" ht="15" hidden="1" customHeight="1" x14ac:dyDescent="0.25"/>
    <row r="53272" ht="15" hidden="1" customHeight="1" x14ac:dyDescent="0.25"/>
    <row r="53273" ht="15" hidden="1" customHeight="1" x14ac:dyDescent="0.25"/>
    <row r="53274" ht="15" hidden="1" customHeight="1" x14ac:dyDescent="0.25"/>
    <row r="53275" ht="15" hidden="1" customHeight="1" x14ac:dyDescent="0.25"/>
    <row r="53276" ht="15" hidden="1" customHeight="1" x14ac:dyDescent="0.25"/>
    <row r="53277" ht="15" hidden="1" customHeight="1" x14ac:dyDescent="0.25"/>
    <row r="53278" ht="15" hidden="1" customHeight="1" x14ac:dyDescent="0.25"/>
    <row r="53279" ht="15" hidden="1" customHeight="1" x14ac:dyDescent="0.25"/>
    <row r="53280" ht="15" hidden="1" customHeight="1" x14ac:dyDescent="0.25"/>
    <row r="53281" ht="15" hidden="1" customHeight="1" x14ac:dyDescent="0.25"/>
    <row r="53282" ht="15" hidden="1" customHeight="1" x14ac:dyDescent="0.25"/>
    <row r="53283" ht="15" hidden="1" customHeight="1" x14ac:dyDescent="0.25"/>
    <row r="53284" ht="15" hidden="1" customHeight="1" x14ac:dyDescent="0.25"/>
    <row r="53285" ht="15" hidden="1" customHeight="1" x14ac:dyDescent="0.25"/>
    <row r="53286" ht="15" hidden="1" customHeight="1" x14ac:dyDescent="0.25"/>
    <row r="53287" ht="15" hidden="1" customHeight="1" x14ac:dyDescent="0.25"/>
    <row r="53288" ht="15" hidden="1" customHeight="1" x14ac:dyDescent="0.25"/>
    <row r="53289" ht="15" hidden="1" customHeight="1" x14ac:dyDescent="0.25"/>
    <row r="53290" ht="15" hidden="1" customHeight="1" x14ac:dyDescent="0.25"/>
    <row r="53291" ht="15" hidden="1" customHeight="1" x14ac:dyDescent="0.25"/>
    <row r="53292" ht="15" hidden="1" customHeight="1" x14ac:dyDescent="0.25"/>
    <row r="53293" ht="15" hidden="1" customHeight="1" x14ac:dyDescent="0.25"/>
    <row r="53294" ht="15" hidden="1" customHeight="1" x14ac:dyDescent="0.25"/>
    <row r="53295" ht="15" hidden="1" customHeight="1" x14ac:dyDescent="0.25"/>
    <row r="53296" ht="15" hidden="1" customHeight="1" x14ac:dyDescent="0.25"/>
    <row r="53297" ht="15" hidden="1" customHeight="1" x14ac:dyDescent="0.25"/>
    <row r="53298" ht="15" hidden="1" customHeight="1" x14ac:dyDescent="0.25"/>
    <row r="53299" ht="15" hidden="1" customHeight="1" x14ac:dyDescent="0.25"/>
    <row r="53300" ht="15" hidden="1" customHeight="1" x14ac:dyDescent="0.25"/>
    <row r="53301" ht="15" hidden="1" customHeight="1" x14ac:dyDescent="0.25"/>
    <row r="53302" ht="15" hidden="1" customHeight="1" x14ac:dyDescent="0.25"/>
    <row r="53303" ht="15" hidden="1" customHeight="1" x14ac:dyDescent="0.25"/>
    <row r="53304" ht="15" hidden="1" customHeight="1" x14ac:dyDescent="0.25"/>
    <row r="53305" ht="15" hidden="1" customHeight="1" x14ac:dyDescent="0.25"/>
    <row r="53306" ht="15" hidden="1" customHeight="1" x14ac:dyDescent="0.25"/>
    <row r="53307" ht="15" hidden="1" customHeight="1" x14ac:dyDescent="0.25"/>
    <row r="53308" ht="15" hidden="1" customHeight="1" x14ac:dyDescent="0.25"/>
    <row r="53309" ht="15" hidden="1" customHeight="1" x14ac:dyDescent="0.25"/>
    <row r="53310" ht="15" hidden="1" customHeight="1" x14ac:dyDescent="0.25"/>
    <row r="53311" ht="15" hidden="1" customHeight="1" x14ac:dyDescent="0.25"/>
    <row r="53312" ht="15" hidden="1" customHeight="1" x14ac:dyDescent="0.25"/>
    <row r="53313" ht="15" hidden="1" customHeight="1" x14ac:dyDescent="0.25"/>
    <row r="53314" ht="15" hidden="1" customHeight="1" x14ac:dyDescent="0.25"/>
    <row r="53315" ht="15" hidden="1" customHeight="1" x14ac:dyDescent="0.25"/>
    <row r="53316" ht="15" hidden="1" customHeight="1" x14ac:dyDescent="0.25"/>
    <row r="53317" ht="15" hidden="1" customHeight="1" x14ac:dyDescent="0.25"/>
    <row r="53318" ht="15" hidden="1" customHeight="1" x14ac:dyDescent="0.25"/>
    <row r="53319" ht="15" hidden="1" customHeight="1" x14ac:dyDescent="0.25"/>
    <row r="53320" ht="15" hidden="1" customHeight="1" x14ac:dyDescent="0.25"/>
    <row r="53321" ht="15" hidden="1" customHeight="1" x14ac:dyDescent="0.25"/>
    <row r="53322" ht="15" hidden="1" customHeight="1" x14ac:dyDescent="0.25"/>
    <row r="53323" ht="15" hidden="1" customHeight="1" x14ac:dyDescent="0.25"/>
    <row r="53324" ht="15" hidden="1" customHeight="1" x14ac:dyDescent="0.25"/>
    <row r="53325" ht="15" hidden="1" customHeight="1" x14ac:dyDescent="0.25"/>
    <row r="53326" ht="15" hidden="1" customHeight="1" x14ac:dyDescent="0.25"/>
    <row r="53327" ht="15" hidden="1" customHeight="1" x14ac:dyDescent="0.25"/>
    <row r="53328" ht="15" hidden="1" customHeight="1" x14ac:dyDescent="0.25"/>
    <row r="53329" ht="15" hidden="1" customHeight="1" x14ac:dyDescent="0.25"/>
    <row r="53330" ht="15" hidden="1" customHeight="1" x14ac:dyDescent="0.25"/>
    <row r="53331" ht="15" hidden="1" customHeight="1" x14ac:dyDescent="0.25"/>
    <row r="53332" ht="15" hidden="1" customHeight="1" x14ac:dyDescent="0.25"/>
    <row r="53333" ht="15" hidden="1" customHeight="1" x14ac:dyDescent="0.25"/>
    <row r="53334" ht="15" hidden="1" customHeight="1" x14ac:dyDescent="0.25"/>
    <row r="53335" ht="15" hidden="1" customHeight="1" x14ac:dyDescent="0.25"/>
    <row r="53336" ht="15" hidden="1" customHeight="1" x14ac:dyDescent="0.25"/>
    <row r="53337" ht="15" hidden="1" customHeight="1" x14ac:dyDescent="0.25"/>
    <row r="53338" ht="15" hidden="1" customHeight="1" x14ac:dyDescent="0.25"/>
    <row r="53339" ht="15" hidden="1" customHeight="1" x14ac:dyDescent="0.25"/>
    <row r="53340" ht="15" hidden="1" customHeight="1" x14ac:dyDescent="0.25"/>
    <row r="53341" ht="15" hidden="1" customHeight="1" x14ac:dyDescent="0.25"/>
    <row r="53342" ht="15" hidden="1" customHeight="1" x14ac:dyDescent="0.25"/>
    <row r="53343" ht="15" hidden="1" customHeight="1" x14ac:dyDescent="0.25"/>
    <row r="53344" ht="15" hidden="1" customHeight="1" x14ac:dyDescent="0.25"/>
    <row r="53345" ht="15" hidden="1" customHeight="1" x14ac:dyDescent="0.25"/>
    <row r="53346" ht="15" hidden="1" customHeight="1" x14ac:dyDescent="0.25"/>
    <row r="53347" ht="15" hidden="1" customHeight="1" x14ac:dyDescent="0.25"/>
    <row r="53348" ht="15" hidden="1" customHeight="1" x14ac:dyDescent="0.25"/>
    <row r="53349" ht="15" hidden="1" customHeight="1" x14ac:dyDescent="0.25"/>
    <row r="53350" ht="15" hidden="1" customHeight="1" x14ac:dyDescent="0.25"/>
    <row r="53351" ht="15" hidden="1" customHeight="1" x14ac:dyDescent="0.25"/>
    <row r="53352" ht="15" hidden="1" customHeight="1" x14ac:dyDescent="0.25"/>
    <row r="53353" ht="15" hidden="1" customHeight="1" x14ac:dyDescent="0.25"/>
    <row r="53354" ht="15" hidden="1" customHeight="1" x14ac:dyDescent="0.25"/>
    <row r="53355" ht="15" hidden="1" customHeight="1" x14ac:dyDescent="0.25"/>
    <row r="53356" ht="15" hidden="1" customHeight="1" x14ac:dyDescent="0.25"/>
    <row r="53357" ht="15" hidden="1" customHeight="1" x14ac:dyDescent="0.25"/>
    <row r="53358" ht="15" hidden="1" customHeight="1" x14ac:dyDescent="0.25"/>
    <row r="53359" ht="15" hidden="1" customHeight="1" x14ac:dyDescent="0.25"/>
    <row r="53360" ht="15" hidden="1" customHeight="1" x14ac:dyDescent="0.25"/>
    <row r="53361" ht="15" hidden="1" customHeight="1" x14ac:dyDescent="0.25"/>
    <row r="53362" ht="15" hidden="1" customHeight="1" x14ac:dyDescent="0.25"/>
    <row r="53363" ht="15" hidden="1" customHeight="1" x14ac:dyDescent="0.25"/>
    <row r="53364" ht="15" hidden="1" customHeight="1" x14ac:dyDescent="0.25"/>
    <row r="53365" ht="15" hidden="1" customHeight="1" x14ac:dyDescent="0.25"/>
    <row r="53366" ht="15" hidden="1" customHeight="1" x14ac:dyDescent="0.25"/>
    <row r="53367" ht="15" hidden="1" customHeight="1" x14ac:dyDescent="0.25"/>
    <row r="53368" ht="15" hidden="1" customHeight="1" x14ac:dyDescent="0.25"/>
    <row r="53369" ht="15" hidden="1" customHeight="1" x14ac:dyDescent="0.25"/>
    <row r="53370" ht="15" hidden="1" customHeight="1" x14ac:dyDescent="0.25"/>
    <row r="53371" ht="15" hidden="1" customHeight="1" x14ac:dyDescent="0.25"/>
    <row r="53372" ht="15" hidden="1" customHeight="1" x14ac:dyDescent="0.25"/>
    <row r="53373" ht="15" hidden="1" customHeight="1" x14ac:dyDescent="0.25"/>
    <row r="53374" ht="15" hidden="1" customHeight="1" x14ac:dyDescent="0.25"/>
    <row r="53375" ht="15" hidden="1" customHeight="1" x14ac:dyDescent="0.25"/>
    <row r="53376" ht="15" hidden="1" customHeight="1" x14ac:dyDescent="0.25"/>
    <row r="53377" ht="15" hidden="1" customHeight="1" x14ac:dyDescent="0.25"/>
    <row r="53378" ht="15" hidden="1" customHeight="1" x14ac:dyDescent="0.25"/>
    <row r="53379" ht="15" hidden="1" customHeight="1" x14ac:dyDescent="0.25"/>
    <row r="53380" ht="15" hidden="1" customHeight="1" x14ac:dyDescent="0.25"/>
    <row r="53381" ht="15" hidden="1" customHeight="1" x14ac:dyDescent="0.25"/>
    <row r="53382" ht="15" hidden="1" customHeight="1" x14ac:dyDescent="0.25"/>
    <row r="53383" ht="15" hidden="1" customHeight="1" x14ac:dyDescent="0.25"/>
    <row r="53384" ht="15" hidden="1" customHeight="1" x14ac:dyDescent="0.25"/>
    <row r="53385" ht="15" hidden="1" customHeight="1" x14ac:dyDescent="0.25"/>
    <row r="53386" ht="15" hidden="1" customHeight="1" x14ac:dyDescent="0.25"/>
    <row r="53387" ht="15" hidden="1" customHeight="1" x14ac:dyDescent="0.25"/>
    <row r="53388" ht="15" hidden="1" customHeight="1" x14ac:dyDescent="0.25"/>
    <row r="53389" ht="15" hidden="1" customHeight="1" x14ac:dyDescent="0.25"/>
    <row r="53390" ht="15" hidden="1" customHeight="1" x14ac:dyDescent="0.25"/>
    <row r="53391" ht="15" hidden="1" customHeight="1" x14ac:dyDescent="0.25"/>
    <row r="53392" ht="15" hidden="1" customHeight="1" x14ac:dyDescent="0.25"/>
    <row r="53393" ht="15" hidden="1" customHeight="1" x14ac:dyDescent="0.25"/>
    <row r="53394" ht="15" hidden="1" customHeight="1" x14ac:dyDescent="0.25"/>
    <row r="53395" ht="15" hidden="1" customHeight="1" x14ac:dyDescent="0.25"/>
    <row r="53396" ht="15" hidden="1" customHeight="1" x14ac:dyDescent="0.25"/>
    <row r="53397" ht="15" hidden="1" customHeight="1" x14ac:dyDescent="0.25"/>
    <row r="53398" ht="15" hidden="1" customHeight="1" x14ac:dyDescent="0.25"/>
    <row r="53399" ht="15" hidden="1" customHeight="1" x14ac:dyDescent="0.25"/>
    <row r="53400" ht="15" hidden="1" customHeight="1" x14ac:dyDescent="0.25"/>
    <row r="53401" ht="15" hidden="1" customHeight="1" x14ac:dyDescent="0.25"/>
    <row r="53402" ht="15" hidden="1" customHeight="1" x14ac:dyDescent="0.25"/>
    <row r="53403" ht="15" hidden="1" customHeight="1" x14ac:dyDescent="0.25"/>
    <row r="53404" ht="15" hidden="1" customHeight="1" x14ac:dyDescent="0.25"/>
    <row r="53405" ht="15" hidden="1" customHeight="1" x14ac:dyDescent="0.25"/>
    <row r="53406" ht="15" hidden="1" customHeight="1" x14ac:dyDescent="0.25"/>
    <row r="53407" ht="15" hidden="1" customHeight="1" x14ac:dyDescent="0.25"/>
    <row r="53408" ht="15" hidden="1" customHeight="1" x14ac:dyDescent="0.25"/>
    <row r="53409" ht="15" hidden="1" customHeight="1" x14ac:dyDescent="0.25"/>
    <row r="53410" ht="15" hidden="1" customHeight="1" x14ac:dyDescent="0.25"/>
    <row r="53411" ht="15" hidden="1" customHeight="1" x14ac:dyDescent="0.25"/>
    <row r="53412" ht="15" hidden="1" customHeight="1" x14ac:dyDescent="0.25"/>
    <row r="53413" ht="15" hidden="1" customHeight="1" x14ac:dyDescent="0.25"/>
    <row r="53414" ht="15" hidden="1" customHeight="1" x14ac:dyDescent="0.25"/>
    <row r="53415" ht="15" hidden="1" customHeight="1" x14ac:dyDescent="0.25"/>
    <row r="53416" ht="15" hidden="1" customHeight="1" x14ac:dyDescent="0.25"/>
    <row r="53417" ht="15" hidden="1" customHeight="1" x14ac:dyDescent="0.25"/>
    <row r="53418" ht="15" hidden="1" customHeight="1" x14ac:dyDescent="0.25"/>
    <row r="53419" ht="15" hidden="1" customHeight="1" x14ac:dyDescent="0.25"/>
    <row r="53420" ht="15" hidden="1" customHeight="1" x14ac:dyDescent="0.25"/>
    <row r="53421" ht="15" hidden="1" customHeight="1" x14ac:dyDescent="0.25"/>
    <row r="53422" ht="15" hidden="1" customHeight="1" x14ac:dyDescent="0.25"/>
    <row r="53423" ht="15" hidden="1" customHeight="1" x14ac:dyDescent="0.25"/>
    <row r="53424" ht="15" hidden="1" customHeight="1" x14ac:dyDescent="0.25"/>
    <row r="53425" ht="15" hidden="1" customHeight="1" x14ac:dyDescent="0.25"/>
    <row r="53426" ht="15" hidden="1" customHeight="1" x14ac:dyDescent="0.25"/>
    <row r="53427" ht="15" hidden="1" customHeight="1" x14ac:dyDescent="0.25"/>
    <row r="53428" ht="15" hidden="1" customHeight="1" x14ac:dyDescent="0.25"/>
    <row r="53429" ht="15" hidden="1" customHeight="1" x14ac:dyDescent="0.25"/>
    <row r="53430" ht="15" hidden="1" customHeight="1" x14ac:dyDescent="0.25"/>
    <row r="53431" ht="15" hidden="1" customHeight="1" x14ac:dyDescent="0.25"/>
    <row r="53432" ht="15" hidden="1" customHeight="1" x14ac:dyDescent="0.25"/>
    <row r="53433" ht="15" hidden="1" customHeight="1" x14ac:dyDescent="0.25"/>
    <row r="53434" ht="15" hidden="1" customHeight="1" x14ac:dyDescent="0.25"/>
    <row r="53435" ht="15" hidden="1" customHeight="1" x14ac:dyDescent="0.25"/>
    <row r="53436" ht="15" hidden="1" customHeight="1" x14ac:dyDescent="0.25"/>
    <row r="53437" ht="15" hidden="1" customHeight="1" x14ac:dyDescent="0.25"/>
    <row r="53438" ht="15" hidden="1" customHeight="1" x14ac:dyDescent="0.25"/>
    <row r="53439" ht="15" hidden="1" customHeight="1" x14ac:dyDescent="0.25"/>
    <row r="53440" ht="15" hidden="1" customHeight="1" x14ac:dyDescent="0.25"/>
    <row r="53441" ht="15" hidden="1" customHeight="1" x14ac:dyDescent="0.25"/>
    <row r="53442" ht="15" hidden="1" customHeight="1" x14ac:dyDescent="0.25"/>
    <row r="53443" ht="15" hidden="1" customHeight="1" x14ac:dyDescent="0.25"/>
    <row r="53444" ht="15" hidden="1" customHeight="1" x14ac:dyDescent="0.25"/>
    <row r="53445" ht="15" hidden="1" customHeight="1" x14ac:dyDescent="0.25"/>
    <row r="53446" ht="15" hidden="1" customHeight="1" x14ac:dyDescent="0.25"/>
    <row r="53447" ht="15" hidden="1" customHeight="1" x14ac:dyDescent="0.25"/>
    <row r="53448" ht="15" hidden="1" customHeight="1" x14ac:dyDescent="0.25"/>
    <row r="53449" ht="15" hidden="1" customHeight="1" x14ac:dyDescent="0.25"/>
    <row r="53450" ht="15" hidden="1" customHeight="1" x14ac:dyDescent="0.25"/>
    <row r="53451" ht="15" hidden="1" customHeight="1" x14ac:dyDescent="0.25"/>
    <row r="53452" ht="15" hidden="1" customHeight="1" x14ac:dyDescent="0.25"/>
    <row r="53453" ht="15" hidden="1" customHeight="1" x14ac:dyDescent="0.25"/>
    <row r="53454" ht="15" hidden="1" customHeight="1" x14ac:dyDescent="0.25"/>
    <row r="53455" ht="15" hidden="1" customHeight="1" x14ac:dyDescent="0.25"/>
    <row r="53456" ht="15" hidden="1" customHeight="1" x14ac:dyDescent="0.25"/>
    <row r="53457" ht="15" hidden="1" customHeight="1" x14ac:dyDescent="0.25"/>
    <row r="53458" ht="15" hidden="1" customHeight="1" x14ac:dyDescent="0.25"/>
    <row r="53459" ht="15" hidden="1" customHeight="1" x14ac:dyDescent="0.25"/>
    <row r="53460" ht="15" hidden="1" customHeight="1" x14ac:dyDescent="0.25"/>
    <row r="53461" ht="15" hidden="1" customHeight="1" x14ac:dyDescent="0.25"/>
    <row r="53462" ht="15" hidden="1" customHeight="1" x14ac:dyDescent="0.25"/>
    <row r="53463" ht="15" hidden="1" customHeight="1" x14ac:dyDescent="0.25"/>
    <row r="53464" ht="15" hidden="1" customHeight="1" x14ac:dyDescent="0.25"/>
    <row r="53465" ht="15" hidden="1" customHeight="1" x14ac:dyDescent="0.25"/>
    <row r="53466" ht="15" hidden="1" customHeight="1" x14ac:dyDescent="0.25"/>
    <row r="53467" ht="15" hidden="1" customHeight="1" x14ac:dyDescent="0.25"/>
    <row r="53468" ht="15" hidden="1" customHeight="1" x14ac:dyDescent="0.25"/>
    <row r="53469" ht="15" hidden="1" customHeight="1" x14ac:dyDescent="0.25"/>
    <row r="53470" ht="15" hidden="1" customHeight="1" x14ac:dyDescent="0.25"/>
    <row r="53471" ht="15" hidden="1" customHeight="1" x14ac:dyDescent="0.25"/>
    <row r="53472" ht="15" hidden="1" customHeight="1" x14ac:dyDescent="0.25"/>
    <row r="53473" ht="15" hidden="1" customHeight="1" x14ac:dyDescent="0.25"/>
    <row r="53474" ht="15" hidden="1" customHeight="1" x14ac:dyDescent="0.25"/>
    <row r="53475" ht="15" hidden="1" customHeight="1" x14ac:dyDescent="0.25"/>
    <row r="53476" ht="15" hidden="1" customHeight="1" x14ac:dyDescent="0.25"/>
    <row r="53477" ht="15" hidden="1" customHeight="1" x14ac:dyDescent="0.25"/>
    <row r="53478" ht="15" hidden="1" customHeight="1" x14ac:dyDescent="0.25"/>
    <row r="53479" ht="15" hidden="1" customHeight="1" x14ac:dyDescent="0.25"/>
    <row r="53480" ht="15" hidden="1" customHeight="1" x14ac:dyDescent="0.25"/>
    <row r="53481" ht="15" hidden="1" customHeight="1" x14ac:dyDescent="0.25"/>
    <row r="53482" ht="15" hidden="1" customHeight="1" x14ac:dyDescent="0.25"/>
    <row r="53483" ht="15" hidden="1" customHeight="1" x14ac:dyDescent="0.25"/>
    <row r="53484" ht="15" hidden="1" customHeight="1" x14ac:dyDescent="0.25"/>
    <row r="53485" ht="15" hidden="1" customHeight="1" x14ac:dyDescent="0.25"/>
    <row r="53486" ht="15" hidden="1" customHeight="1" x14ac:dyDescent="0.25"/>
    <row r="53487" ht="15" hidden="1" customHeight="1" x14ac:dyDescent="0.25"/>
    <row r="53488" ht="15" hidden="1" customHeight="1" x14ac:dyDescent="0.25"/>
    <row r="53489" ht="15" hidden="1" customHeight="1" x14ac:dyDescent="0.25"/>
    <row r="53490" ht="15" hidden="1" customHeight="1" x14ac:dyDescent="0.25"/>
    <row r="53491" ht="15" hidden="1" customHeight="1" x14ac:dyDescent="0.25"/>
    <row r="53492" ht="15" hidden="1" customHeight="1" x14ac:dyDescent="0.25"/>
    <row r="53493" ht="15" hidden="1" customHeight="1" x14ac:dyDescent="0.25"/>
    <row r="53494" ht="15" hidden="1" customHeight="1" x14ac:dyDescent="0.25"/>
    <row r="53495" ht="15" hidden="1" customHeight="1" x14ac:dyDescent="0.25"/>
    <row r="53496" ht="15" hidden="1" customHeight="1" x14ac:dyDescent="0.25"/>
    <row r="53497" ht="15" hidden="1" customHeight="1" x14ac:dyDescent="0.25"/>
    <row r="53498" ht="15" hidden="1" customHeight="1" x14ac:dyDescent="0.25"/>
    <row r="53499" ht="15" hidden="1" customHeight="1" x14ac:dyDescent="0.25"/>
    <row r="53500" ht="15" hidden="1" customHeight="1" x14ac:dyDescent="0.25"/>
    <row r="53501" ht="15" hidden="1" customHeight="1" x14ac:dyDescent="0.25"/>
    <row r="53502" ht="15" hidden="1" customHeight="1" x14ac:dyDescent="0.25"/>
    <row r="53503" ht="15" hidden="1" customHeight="1" x14ac:dyDescent="0.25"/>
    <row r="53504" ht="15" hidden="1" customHeight="1" x14ac:dyDescent="0.25"/>
    <row r="53505" ht="15" hidden="1" customHeight="1" x14ac:dyDescent="0.25"/>
    <row r="53506" ht="15" hidden="1" customHeight="1" x14ac:dyDescent="0.25"/>
    <row r="53507" ht="15" hidden="1" customHeight="1" x14ac:dyDescent="0.25"/>
    <row r="53508" ht="15" hidden="1" customHeight="1" x14ac:dyDescent="0.25"/>
    <row r="53509" ht="15" hidden="1" customHeight="1" x14ac:dyDescent="0.25"/>
    <row r="53510" ht="15" hidden="1" customHeight="1" x14ac:dyDescent="0.25"/>
    <row r="53511" ht="15" hidden="1" customHeight="1" x14ac:dyDescent="0.25"/>
    <row r="53512" ht="15" hidden="1" customHeight="1" x14ac:dyDescent="0.25"/>
    <row r="53513" ht="15" hidden="1" customHeight="1" x14ac:dyDescent="0.25"/>
    <row r="53514" ht="15" hidden="1" customHeight="1" x14ac:dyDescent="0.25"/>
    <row r="53515" ht="15" hidden="1" customHeight="1" x14ac:dyDescent="0.25"/>
    <row r="53516" ht="15" hidden="1" customHeight="1" x14ac:dyDescent="0.25"/>
    <row r="53517" ht="15" hidden="1" customHeight="1" x14ac:dyDescent="0.25"/>
    <row r="53518" ht="15" hidden="1" customHeight="1" x14ac:dyDescent="0.25"/>
    <row r="53519" ht="15" hidden="1" customHeight="1" x14ac:dyDescent="0.25"/>
    <row r="53520" ht="15" hidden="1" customHeight="1" x14ac:dyDescent="0.25"/>
    <row r="53521" ht="15" hidden="1" customHeight="1" x14ac:dyDescent="0.25"/>
    <row r="53522" ht="15" hidden="1" customHeight="1" x14ac:dyDescent="0.25"/>
    <row r="53523" ht="15" hidden="1" customHeight="1" x14ac:dyDescent="0.25"/>
    <row r="53524" ht="15" hidden="1" customHeight="1" x14ac:dyDescent="0.25"/>
    <row r="53525" ht="15" hidden="1" customHeight="1" x14ac:dyDescent="0.25"/>
    <row r="53526" ht="15" hidden="1" customHeight="1" x14ac:dyDescent="0.25"/>
    <row r="53527" ht="15" hidden="1" customHeight="1" x14ac:dyDescent="0.25"/>
    <row r="53528" ht="15" hidden="1" customHeight="1" x14ac:dyDescent="0.25"/>
    <row r="53529" ht="15" hidden="1" customHeight="1" x14ac:dyDescent="0.25"/>
    <row r="53530" ht="15" hidden="1" customHeight="1" x14ac:dyDescent="0.25"/>
    <row r="53531" ht="15" hidden="1" customHeight="1" x14ac:dyDescent="0.25"/>
    <row r="53532" ht="15" hidden="1" customHeight="1" x14ac:dyDescent="0.25"/>
    <row r="53533" ht="15" hidden="1" customHeight="1" x14ac:dyDescent="0.25"/>
    <row r="53534" ht="15" hidden="1" customHeight="1" x14ac:dyDescent="0.25"/>
    <row r="53535" ht="15" hidden="1" customHeight="1" x14ac:dyDescent="0.25"/>
    <row r="53536" ht="15" hidden="1" customHeight="1" x14ac:dyDescent="0.25"/>
    <row r="53537" ht="15" hidden="1" customHeight="1" x14ac:dyDescent="0.25"/>
    <row r="53538" ht="15" hidden="1" customHeight="1" x14ac:dyDescent="0.25"/>
    <row r="53539" ht="15" hidden="1" customHeight="1" x14ac:dyDescent="0.25"/>
    <row r="53540" ht="15" hidden="1" customHeight="1" x14ac:dyDescent="0.25"/>
    <row r="53541" ht="15" hidden="1" customHeight="1" x14ac:dyDescent="0.25"/>
    <row r="53542" ht="15" hidden="1" customHeight="1" x14ac:dyDescent="0.25"/>
    <row r="53543" ht="15" hidden="1" customHeight="1" x14ac:dyDescent="0.25"/>
    <row r="53544" ht="15" hidden="1" customHeight="1" x14ac:dyDescent="0.25"/>
    <row r="53545" ht="15" hidden="1" customHeight="1" x14ac:dyDescent="0.25"/>
    <row r="53546" ht="15" hidden="1" customHeight="1" x14ac:dyDescent="0.25"/>
    <row r="53547" ht="15" hidden="1" customHeight="1" x14ac:dyDescent="0.25"/>
    <row r="53548" ht="15" hidden="1" customHeight="1" x14ac:dyDescent="0.25"/>
    <row r="53549" ht="15" hidden="1" customHeight="1" x14ac:dyDescent="0.25"/>
    <row r="53550" ht="15" hidden="1" customHeight="1" x14ac:dyDescent="0.25"/>
    <row r="53551" ht="15" hidden="1" customHeight="1" x14ac:dyDescent="0.25"/>
    <row r="53552" ht="15" hidden="1" customHeight="1" x14ac:dyDescent="0.25"/>
    <row r="53553" ht="15" hidden="1" customHeight="1" x14ac:dyDescent="0.25"/>
    <row r="53554" ht="15" hidden="1" customHeight="1" x14ac:dyDescent="0.25"/>
    <row r="53555" ht="15" hidden="1" customHeight="1" x14ac:dyDescent="0.25"/>
    <row r="53556" ht="15" hidden="1" customHeight="1" x14ac:dyDescent="0.25"/>
    <row r="53557" ht="15" hidden="1" customHeight="1" x14ac:dyDescent="0.25"/>
    <row r="53558" ht="15" hidden="1" customHeight="1" x14ac:dyDescent="0.25"/>
    <row r="53559" ht="15" hidden="1" customHeight="1" x14ac:dyDescent="0.25"/>
    <row r="53560" ht="15" hidden="1" customHeight="1" x14ac:dyDescent="0.25"/>
    <row r="53561" ht="15" hidden="1" customHeight="1" x14ac:dyDescent="0.25"/>
    <row r="53562" ht="15" hidden="1" customHeight="1" x14ac:dyDescent="0.25"/>
    <row r="53563" ht="15" hidden="1" customHeight="1" x14ac:dyDescent="0.25"/>
    <row r="53564" ht="15" hidden="1" customHeight="1" x14ac:dyDescent="0.25"/>
    <row r="53565" ht="15" hidden="1" customHeight="1" x14ac:dyDescent="0.25"/>
    <row r="53566" ht="15" hidden="1" customHeight="1" x14ac:dyDescent="0.25"/>
    <row r="53567" ht="15" hidden="1" customHeight="1" x14ac:dyDescent="0.25"/>
    <row r="53568" ht="15" hidden="1" customHeight="1" x14ac:dyDescent="0.25"/>
    <row r="53569" ht="15" hidden="1" customHeight="1" x14ac:dyDescent="0.25"/>
    <row r="53570" ht="15" hidden="1" customHeight="1" x14ac:dyDescent="0.25"/>
    <row r="53571" ht="15" hidden="1" customHeight="1" x14ac:dyDescent="0.25"/>
    <row r="53572" ht="15" hidden="1" customHeight="1" x14ac:dyDescent="0.25"/>
    <row r="53573" ht="15" hidden="1" customHeight="1" x14ac:dyDescent="0.25"/>
    <row r="53574" ht="15" hidden="1" customHeight="1" x14ac:dyDescent="0.25"/>
    <row r="53575" ht="15" hidden="1" customHeight="1" x14ac:dyDescent="0.25"/>
    <row r="53576" ht="15" hidden="1" customHeight="1" x14ac:dyDescent="0.25"/>
    <row r="53577" ht="15" hidden="1" customHeight="1" x14ac:dyDescent="0.25"/>
    <row r="53578" ht="15" hidden="1" customHeight="1" x14ac:dyDescent="0.25"/>
    <row r="53579" ht="15" hidden="1" customHeight="1" x14ac:dyDescent="0.25"/>
    <row r="53580" ht="15" hidden="1" customHeight="1" x14ac:dyDescent="0.25"/>
    <row r="53581" ht="15" hidden="1" customHeight="1" x14ac:dyDescent="0.25"/>
    <row r="53582" ht="15" hidden="1" customHeight="1" x14ac:dyDescent="0.25"/>
    <row r="53583" ht="15" hidden="1" customHeight="1" x14ac:dyDescent="0.25"/>
    <row r="53584" ht="15" hidden="1" customHeight="1" x14ac:dyDescent="0.25"/>
    <row r="53585" ht="15" hidden="1" customHeight="1" x14ac:dyDescent="0.25"/>
    <row r="53586" ht="15" hidden="1" customHeight="1" x14ac:dyDescent="0.25"/>
    <row r="53587" ht="15" hidden="1" customHeight="1" x14ac:dyDescent="0.25"/>
    <row r="53588" ht="15" hidden="1" customHeight="1" x14ac:dyDescent="0.25"/>
    <row r="53589" ht="15" hidden="1" customHeight="1" x14ac:dyDescent="0.25"/>
    <row r="53590" ht="15" hidden="1" customHeight="1" x14ac:dyDescent="0.25"/>
    <row r="53591" ht="15" hidden="1" customHeight="1" x14ac:dyDescent="0.25"/>
    <row r="53592" ht="15" hidden="1" customHeight="1" x14ac:dyDescent="0.25"/>
    <row r="53593" ht="15" hidden="1" customHeight="1" x14ac:dyDescent="0.25"/>
    <row r="53594" ht="15" hidden="1" customHeight="1" x14ac:dyDescent="0.25"/>
    <row r="53595" ht="15" hidden="1" customHeight="1" x14ac:dyDescent="0.25"/>
    <row r="53596" ht="15" hidden="1" customHeight="1" x14ac:dyDescent="0.25"/>
    <row r="53597" ht="15" hidden="1" customHeight="1" x14ac:dyDescent="0.25"/>
    <row r="53598" ht="15" hidden="1" customHeight="1" x14ac:dyDescent="0.25"/>
    <row r="53599" ht="15" hidden="1" customHeight="1" x14ac:dyDescent="0.25"/>
    <row r="53600" ht="15" hidden="1" customHeight="1" x14ac:dyDescent="0.25"/>
    <row r="53601" ht="15" hidden="1" customHeight="1" x14ac:dyDescent="0.25"/>
    <row r="53602" ht="15" hidden="1" customHeight="1" x14ac:dyDescent="0.25"/>
    <row r="53603" ht="15" hidden="1" customHeight="1" x14ac:dyDescent="0.25"/>
    <row r="53604" ht="15" hidden="1" customHeight="1" x14ac:dyDescent="0.25"/>
    <row r="53605" ht="15" hidden="1" customHeight="1" x14ac:dyDescent="0.25"/>
    <row r="53606" ht="15" hidden="1" customHeight="1" x14ac:dyDescent="0.25"/>
    <row r="53607" ht="15" hidden="1" customHeight="1" x14ac:dyDescent="0.25"/>
    <row r="53608" ht="15" hidden="1" customHeight="1" x14ac:dyDescent="0.25"/>
    <row r="53609" ht="15" hidden="1" customHeight="1" x14ac:dyDescent="0.25"/>
    <row r="53610" ht="15" hidden="1" customHeight="1" x14ac:dyDescent="0.25"/>
    <row r="53611" ht="15" hidden="1" customHeight="1" x14ac:dyDescent="0.25"/>
    <row r="53612" ht="15" hidden="1" customHeight="1" x14ac:dyDescent="0.25"/>
    <row r="53613" ht="15" hidden="1" customHeight="1" x14ac:dyDescent="0.25"/>
    <row r="53614" ht="15" hidden="1" customHeight="1" x14ac:dyDescent="0.25"/>
    <row r="53615" ht="15" hidden="1" customHeight="1" x14ac:dyDescent="0.25"/>
    <row r="53616" ht="15" hidden="1" customHeight="1" x14ac:dyDescent="0.25"/>
    <row r="53617" ht="15" hidden="1" customHeight="1" x14ac:dyDescent="0.25"/>
    <row r="53618" ht="15" hidden="1" customHeight="1" x14ac:dyDescent="0.25"/>
    <row r="53619" ht="15" hidden="1" customHeight="1" x14ac:dyDescent="0.25"/>
    <row r="53620" ht="15" hidden="1" customHeight="1" x14ac:dyDescent="0.25"/>
    <row r="53621" ht="15" hidden="1" customHeight="1" x14ac:dyDescent="0.25"/>
    <row r="53622" ht="15" hidden="1" customHeight="1" x14ac:dyDescent="0.25"/>
    <row r="53623" ht="15" hidden="1" customHeight="1" x14ac:dyDescent="0.25"/>
    <row r="53624" ht="15" hidden="1" customHeight="1" x14ac:dyDescent="0.25"/>
    <row r="53625" ht="15" hidden="1" customHeight="1" x14ac:dyDescent="0.25"/>
    <row r="53626" ht="15" hidden="1" customHeight="1" x14ac:dyDescent="0.25"/>
    <row r="53627" ht="15" hidden="1" customHeight="1" x14ac:dyDescent="0.25"/>
    <row r="53628" ht="15" hidden="1" customHeight="1" x14ac:dyDescent="0.25"/>
    <row r="53629" ht="15" hidden="1" customHeight="1" x14ac:dyDescent="0.25"/>
    <row r="53630" ht="15" hidden="1" customHeight="1" x14ac:dyDescent="0.25"/>
    <row r="53631" ht="15" hidden="1" customHeight="1" x14ac:dyDescent="0.25"/>
    <row r="53632" ht="15" hidden="1" customHeight="1" x14ac:dyDescent="0.25"/>
    <row r="53633" ht="15" hidden="1" customHeight="1" x14ac:dyDescent="0.25"/>
    <row r="53634" ht="15" hidden="1" customHeight="1" x14ac:dyDescent="0.25"/>
    <row r="53635" ht="15" hidden="1" customHeight="1" x14ac:dyDescent="0.25"/>
    <row r="53636" ht="15" hidden="1" customHeight="1" x14ac:dyDescent="0.25"/>
    <row r="53637" ht="15" hidden="1" customHeight="1" x14ac:dyDescent="0.25"/>
    <row r="53638" ht="15" hidden="1" customHeight="1" x14ac:dyDescent="0.25"/>
    <row r="53639" ht="15" hidden="1" customHeight="1" x14ac:dyDescent="0.25"/>
    <row r="53640" ht="15" hidden="1" customHeight="1" x14ac:dyDescent="0.25"/>
    <row r="53641" ht="15" hidden="1" customHeight="1" x14ac:dyDescent="0.25"/>
    <row r="53642" ht="15" hidden="1" customHeight="1" x14ac:dyDescent="0.25"/>
    <row r="53643" ht="15" hidden="1" customHeight="1" x14ac:dyDescent="0.25"/>
    <row r="53644" ht="15" hidden="1" customHeight="1" x14ac:dyDescent="0.25"/>
    <row r="53645" ht="15" hidden="1" customHeight="1" x14ac:dyDescent="0.25"/>
    <row r="53646" ht="15" hidden="1" customHeight="1" x14ac:dyDescent="0.25"/>
    <row r="53647" ht="15" hidden="1" customHeight="1" x14ac:dyDescent="0.25"/>
    <row r="53648" ht="15" hidden="1" customHeight="1" x14ac:dyDescent="0.25"/>
    <row r="53649" ht="15" hidden="1" customHeight="1" x14ac:dyDescent="0.25"/>
    <row r="53650" ht="15" hidden="1" customHeight="1" x14ac:dyDescent="0.25"/>
    <row r="53651" ht="15" hidden="1" customHeight="1" x14ac:dyDescent="0.25"/>
    <row r="53652" ht="15" hidden="1" customHeight="1" x14ac:dyDescent="0.25"/>
    <row r="53653" ht="15" hidden="1" customHeight="1" x14ac:dyDescent="0.25"/>
    <row r="53654" ht="15" hidden="1" customHeight="1" x14ac:dyDescent="0.25"/>
    <row r="53655" ht="15" hidden="1" customHeight="1" x14ac:dyDescent="0.25"/>
    <row r="53656" ht="15" hidden="1" customHeight="1" x14ac:dyDescent="0.25"/>
    <row r="53657" ht="15" hidden="1" customHeight="1" x14ac:dyDescent="0.25"/>
    <row r="53658" ht="15" hidden="1" customHeight="1" x14ac:dyDescent="0.25"/>
    <row r="53659" ht="15" hidden="1" customHeight="1" x14ac:dyDescent="0.25"/>
    <row r="53660" ht="15" hidden="1" customHeight="1" x14ac:dyDescent="0.25"/>
    <row r="53661" ht="15" hidden="1" customHeight="1" x14ac:dyDescent="0.25"/>
    <row r="53662" ht="15" hidden="1" customHeight="1" x14ac:dyDescent="0.25"/>
    <row r="53663" ht="15" hidden="1" customHeight="1" x14ac:dyDescent="0.25"/>
    <row r="53664" ht="15" hidden="1" customHeight="1" x14ac:dyDescent="0.25"/>
    <row r="53665" ht="15" hidden="1" customHeight="1" x14ac:dyDescent="0.25"/>
    <row r="53666" ht="15" hidden="1" customHeight="1" x14ac:dyDescent="0.25"/>
    <row r="53667" ht="15" hidden="1" customHeight="1" x14ac:dyDescent="0.25"/>
    <row r="53668" ht="15" hidden="1" customHeight="1" x14ac:dyDescent="0.25"/>
    <row r="53669" ht="15" hidden="1" customHeight="1" x14ac:dyDescent="0.25"/>
    <row r="53670" ht="15" hidden="1" customHeight="1" x14ac:dyDescent="0.25"/>
    <row r="53671" ht="15" hidden="1" customHeight="1" x14ac:dyDescent="0.25"/>
    <row r="53672" ht="15" hidden="1" customHeight="1" x14ac:dyDescent="0.25"/>
    <row r="53673" ht="15" hidden="1" customHeight="1" x14ac:dyDescent="0.25"/>
    <row r="53674" ht="15" hidden="1" customHeight="1" x14ac:dyDescent="0.25"/>
    <row r="53675" ht="15" hidden="1" customHeight="1" x14ac:dyDescent="0.25"/>
    <row r="53676" ht="15" hidden="1" customHeight="1" x14ac:dyDescent="0.25"/>
    <row r="53677" ht="15" hidden="1" customHeight="1" x14ac:dyDescent="0.25"/>
    <row r="53678" ht="15" hidden="1" customHeight="1" x14ac:dyDescent="0.25"/>
    <row r="53679" ht="15" hidden="1" customHeight="1" x14ac:dyDescent="0.25"/>
    <row r="53680" ht="15" hidden="1" customHeight="1" x14ac:dyDescent="0.25"/>
    <row r="53681" ht="15" hidden="1" customHeight="1" x14ac:dyDescent="0.25"/>
    <row r="53682" ht="15" hidden="1" customHeight="1" x14ac:dyDescent="0.25"/>
    <row r="53683" ht="15" hidden="1" customHeight="1" x14ac:dyDescent="0.25"/>
    <row r="53684" ht="15" hidden="1" customHeight="1" x14ac:dyDescent="0.25"/>
    <row r="53685" ht="15" hidden="1" customHeight="1" x14ac:dyDescent="0.25"/>
    <row r="53686" ht="15" hidden="1" customHeight="1" x14ac:dyDescent="0.25"/>
    <row r="53687" ht="15" hidden="1" customHeight="1" x14ac:dyDescent="0.25"/>
    <row r="53688" ht="15" hidden="1" customHeight="1" x14ac:dyDescent="0.25"/>
    <row r="53689" ht="15" hidden="1" customHeight="1" x14ac:dyDescent="0.25"/>
    <row r="53690" ht="15" hidden="1" customHeight="1" x14ac:dyDescent="0.25"/>
    <row r="53691" ht="15" hidden="1" customHeight="1" x14ac:dyDescent="0.25"/>
    <row r="53692" ht="15" hidden="1" customHeight="1" x14ac:dyDescent="0.25"/>
    <row r="53693" ht="15" hidden="1" customHeight="1" x14ac:dyDescent="0.25"/>
    <row r="53694" ht="15" hidden="1" customHeight="1" x14ac:dyDescent="0.25"/>
    <row r="53695" ht="15" hidden="1" customHeight="1" x14ac:dyDescent="0.25"/>
    <row r="53696" ht="15" hidden="1" customHeight="1" x14ac:dyDescent="0.25"/>
    <row r="53697" ht="15" hidden="1" customHeight="1" x14ac:dyDescent="0.25"/>
    <row r="53698" ht="15" hidden="1" customHeight="1" x14ac:dyDescent="0.25"/>
    <row r="53699" ht="15" hidden="1" customHeight="1" x14ac:dyDescent="0.25"/>
    <row r="53700" ht="15" hidden="1" customHeight="1" x14ac:dyDescent="0.25"/>
    <row r="53701" ht="15" hidden="1" customHeight="1" x14ac:dyDescent="0.25"/>
    <row r="53702" ht="15" hidden="1" customHeight="1" x14ac:dyDescent="0.25"/>
    <row r="53703" ht="15" hidden="1" customHeight="1" x14ac:dyDescent="0.25"/>
    <row r="53704" ht="15" hidden="1" customHeight="1" x14ac:dyDescent="0.25"/>
    <row r="53705" ht="15" hidden="1" customHeight="1" x14ac:dyDescent="0.25"/>
    <row r="53706" ht="15" hidden="1" customHeight="1" x14ac:dyDescent="0.25"/>
    <row r="53707" ht="15" hidden="1" customHeight="1" x14ac:dyDescent="0.25"/>
    <row r="53708" ht="15" hidden="1" customHeight="1" x14ac:dyDescent="0.25"/>
    <row r="53709" ht="15" hidden="1" customHeight="1" x14ac:dyDescent="0.25"/>
    <row r="53710" ht="15" hidden="1" customHeight="1" x14ac:dyDescent="0.25"/>
    <row r="53711" ht="15" hidden="1" customHeight="1" x14ac:dyDescent="0.25"/>
    <row r="53712" ht="15" hidden="1" customHeight="1" x14ac:dyDescent="0.25"/>
    <row r="53713" ht="15" hidden="1" customHeight="1" x14ac:dyDescent="0.25"/>
    <row r="53714" ht="15" hidden="1" customHeight="1" x14ac:dyDescent="0.25"/>
    <row r="53715" ht="15" hidden="1" customHeight="1" x14ac:dyDescent="0.25"/>
    <row r="53716" ht="15" hidden="1" customHeight="1" x14ac:dyDescent="0.25"/>
    <row r="53717" ht="15" hidden="1" customHeight="1" x14ac:dyDescent="0.25"/>
    <row r="53718" ht="15" hidden="1" customHeight="1" x14ac:dyDescent="0.25"/>
    <row r="53719" ht="15" hidden="1" customHeight="1" x14ac:dyDescent="0.25"/>
    <row r="53720" ht="15" hidden="1" customHeight="1" x14ac:dyDescent="0.25"/>
    <row r="53721" ht="15" hidden="1" customHeight="1" x14ac:dyDescent="0.25"/>
    <row r="53722" ht="15" hidden="1" customHeight="1" x14ac:dyDescent="0.25"/>
    <row r="53723" ht="15" hidden="1" customHeight="1" x14ac:dyDescent="0.25"/>
    <row r="53724" ht="15" hidden="1" customHeight="1" x14ac:dyDescent="0.25"/>
    <row r="53725" ht="15" hidden="1" customHeight="1" x14ac:dyDescent="0.25"/>
    <row r="53726" ht="15" hidden="1" customHeight="1" x14ac:dyDescent="0.25"/>
    <row r="53727" ht="15" hidden="1" customHeight="1" x14ac:dyDescent="0.25"/>
    <row r="53728" ht="15" hidden="1" customHeight="1" x14ac:dyDescent="0.25"/>
    <row r="53729" ht="15" hidden="1" customHeight="1" x14ac:dyDescent="0.25"/>
    <row r="53730" ht="15" hidden="1" customHeight="1" x14ac:dyDescent="0.25"/>
    <row r="53731" ht="15" hidden="1" customHeight="1" x14ac:dyDescent="0.25"/>
    <row r="53732" ht="15" hidden="1" customHeight="1" x14ac:dyDescent="0.25"/>
    <row r="53733" ht="15" hidden="1" customHeight="1" x14ac:dyDescent="0.25"/>
    <row r="53734" ht="15" hidden="1" customHeight="1" x14ac:dyDescent="0.25"/>
    <row r="53735" ht="15" hidden="1" customHeight="1" x14ac:dyDescent="0.25"/>
    <row r="53736" ht="15" hidden="1" customHeight="1" x14ac:dyDescent="0.25"/>
    <row r="53737" ht="15" hidden="1" customHeight="1" x14ac:dyDescent="0.25"/>
    <row r="53738" ht="15" hidden="1" customHeight="1" x14ac:dyDescent="0.25"/>
    <row r="53739" ht="15" hidden="1" customHeight="1" x14ac:dyDescent="0.25"/>
    <row r="53740" ht="15" hidden="1" customHeight="1" x14ac:dyDescent="0.25"/>
    <row r="53741" ht="15" hidden="1" customHeight="1" x14ac:dyDescent="0.25"/>
    <row r="53742" ht="15" hidden="1" customHeight="1" x14ac:dyDescent="0.25"/>
    <row r="53743" ht="15" hidden="1" customHeight="1" x14ac:dyDescent="0.25"/>
    <row r="53744" ht="15" hidden="1" customHeight="1" x14ac:dyDescent="0.25"/>
    <row r="53745" ht="15" hidden="1" customHeight="1" x14ac:dyDescent="0.25"/>
    <row r="53746" ht="15" hidden="1" customHeight="1" x14ac:dyDescent="0.25"/>
    <row r="53747" ht="15" hidden="1" customHeight="1" x14ac:dyDescent="0.25"/>
    <row r="53748" ht="15" hidden="1" customHeight="1" x14ac:dyDescent="0.25"/>
    <row r="53749" ht="15" hidden="1" customHeight="1" x14ac:dyDescent="0.25"/>
    <row r="53750" ht="15" hidden="1" customHeight="1" x14ac:dyDescent="0.25"/>
    <row r="53751" ht="15" hidden="1" customHeight="1" x14ac:dyDescent="0.25"/>
    <row r="53752" ht="15" hidden="1" customHeight="1" x14ac:dyDescent="0.25"/>
    <row r="53753" ht="15" hidden="1" customHeight="1" x14ac:dyDescent="0.25"/>
    <row r="53754" ht="15" hidden="1" customHeight="1" x14ac:dyDescent="0.25"/>
    <row r="53755" ht="15" hidden="1" customHeight="1" x14ac:dyDescent="0.25"/>
    <row r="53756" ht="15" hidden="1" customHeight="1" x14ac:dyDescent="0.25"/>
    <row r="53757" ht="15" hidden="1" customHeight="1" x14ac:dyDescent="0.25"/>
    <row r="53758" ht="15" hidden="1" customHeight="1" x14ac:dyDescent="0.25"/>
    <row r="53759" ht="15" hidden="1" customHeight="1" x14ac:dyDescent="0.25"/>
    <row r="53760" ht="15" hidden="1" customHeight="1" x14ac:dyDescent="0.25"/>
    <row r="53761" ht="15" hidden="1" customHeight="1" x14ac:dyDescent="0.25"/>
    <row r="53762" ht="15" hidden="1" customHeight="1" x14ac:dyDescent="0.25"/>
    <row r="53763" ht="15" hidden="1" customHeight="1" x14ac:dyDescent="0.25"/>
    <row r="53764" ht="15" hidden="1" customHeight="1" x14ac:dyDescent="0.25"/>
    <row r="53765" ht="15" hidden="1" customHeight="1" x14ac:dyDescent="0.25"/>
    <row r="53766" ht="15" hidden="1" customHeight="1" x14ac:dyDescent="0.25"/>
    <row r="53767" ht="15" hidden="1" customHeight="1" x14ac:dyDescent="0.25"/>
    <row r="53768" ht="15" hidden="1" customHeight="1" x14ac:dyDescent="0.25"/>
    <row r="53769" ht="15" hidden="1" customHeight="1" x14ac:dyDescent="0.25"/>
    <row r="53770" ht="15" hidden="1" customHeight="1" x14ac:dyDescent="0.25"/>
    <row r="53771" ht="15" hidden="1" customHeight="1" x14ac:dyDescent="0.25"/>
    <row r="53772" ht="15" hidden="1" customHeight="1" x14ac:dyDescent="0.25"/>
    <row r="53773" ht="15" hidden="1" customHeight="1" x14ac:dyDescent="0.25"/>
    <row r="53774" ht="15" hidden="1" customHeight="1" x14ac:dyDescent="0.25"/>
    <row r="53775" ht="15" hidden="1" customHeight="1" x14ac:dyDescent="0.25"/>
    <row r="53776" ht="15" hidden="1" customHeight="1" x14ac:dyDescent="0.25"/>
    <row r="53777" ht="15" hidden="1" customHeight="1" x14ac:dyDescent="0.25"/>
    <row r="53778" ht="15" hidden="1" customHeight="1" x14ac:dyDescent="0.25"/>
    <row r="53779" ht="15" hidden="1" customHeight="1" x14ac:dyDescent="0.25"/>
    <row r="53780" ht="15" hidden="1" customHeight="1" x14ac:dyDescent="0.25"/>
    <row r="53781" ht="15" hidden="1" customHeight="1" x14ac:dyDescent="0.25"/>
    <row r="53782" ht="15" hidden="1" customHeight="1" x14ac:dyDescent="0.25"/>
    <row r="53783" ht="15" hidden="1" customHeight="1" x14ac:dyDescent="0.25"/>
    <row r="53784" ht="15" hidden="1" customHeight="1" x14ac:dyDescent="0.25"/>
    <row r="53785" ht="15" hidden="1" customHeight="1" x14ac:dyDescent="0.25"/>
    <row r="53786" ht="15" hidden="1" customHeight="1" x14ac:dyDescent="0.25"/>
    <row r="53787" ht="15" hidden="1" customHeight="1" x14ac:dyDescent="0.25"/>
    <row r="53788" ht="15" hidden="1" customHeight="1" x14ac:dyDescent="0.25"/>
    <row r="53789" ht="15" hidden="1" customHeight="1" x14ac:dyDescent="0.25"/>
    <row r="53790" ht="15" hidden="1" customHeight="1" x14ac:dyDescent="0.25"/>
    <row r="53791" ht="15" hidden="1" customHeight="1" x14ac:dyDescent="0.25"/>
    <row r="53792" ht="15" hidden="1" customHeight="1" x14ac:dyDescent="0.25"/>
    <row r="53793" ht="15" hidden="1" customHeight="1" x14ac:dyDescent="0.25"/>
    <row r="53794" ht="15" hidden="1" customHeight="1" x14ac:dyDescent="0.25"/>
    <row r="53795" ht="15" hidden="1" customHeight="1" x14ac:dyDescent="0.25"/>
    <row r="53796" ht="15" hidden="1" customHeight="1" x14ac:dyDescent="0.25"/>
    <row r="53797" ht="15" hidden="1" customHeight="1" x14ac:dyDescent="0.25"/>
    <row r="53798" ht="15" hidden="1" customHeight="1" x14ac:dyDescent="0.25"/>
    <row r="53799" ht="15" hidden="1" customHeight="1" x14ac:dyDescent="0.25"/>
    <row r="53800" ht="15" hidden="1" customHeight="1" x14ac:dyDescent="0.25"/>
    <row r="53801" ht="15" hidden="1" customHeight="1" x14ac:dyDescent="0.25"/>
    <row r="53802" ht="15" hidden="1" customHeight="1" x14ac:dyDescent="0.25"/>
    <row r="53803" ht="15" hidden="1" customHeight="1" x14ac:dyDescent="0.25"/>
    <row r="53804" ht="15" hidden="1" customHeight="1" x14ac:dyDescent="0.25"/>
    <row r="53805" ht="15" hidden="1" customHeight="1" x14ac:dyDescent="0.25"/>
    <row r="53806" ht="15" hidden="1" customHeight="1" x14ac:dyDescent="0.25"/>
    <row r="53807" ht="15" hidden="1" customHeight="1" x14ac:dyDescent="0.25"/>
    <row r="53808" ht="15" hidden="1" customHeight="1" x14ac:dyDescent="0.25"/>
    <row r="53809" ht="15" hidden="1" customHeight="1" x14ac:dyDescent="0.25"/>
    <row r="53810" ht="15" hidden="1" customHeight="1" x14ac:dyDescent="0.25"/>
    <row r="53811" ht="15" hidden="1" customHeight="1" x14ac:dyDescent="0.25"/>
    <row r="53812" ht="15" hidden="1" customHeight="1" x14ac:dyDescent="0.25"/>
    <row r="53813" ht="15" hidden="1" customHeight="1" x14ac:dyDescent="0.25"/>
    <row r="53814" ht="15" hidden="1" customHeight="1" x14ac:dyDescent="0.25"/>
    <row r="53815" ht="15" hidden="1" customHeight="1" x14ac:dyDescent="0.25"/>
    <row r="53816" ht="15" hidden="1" customHeight="1" x14ac:dyDescent="0.25"/>
    <row r="53817" ht="15" hidden="1" customHeight="1" x14ac:dyDescent="0.25"/>
    <row r="53818" ht="15" hidden="1" customHeight="1" x14ac:dyDescent="0.25"/>
    <row r="53819" ht="15" hidden="1" customHeight="1" x14ac:dyDescent="0.25"/>
    <row r="53820" ht="15" hidden="1" customHeight="1" x14ac:dyDescent="0.25"/>
    <row r="53821" ht="15" hidden="1" customHeight="1" x14ac:dyDescent="0.25"/>
    <row r="53822" ht="15" hidden="1" customHeight="1" x14ac:dyDescent="0.25"/>
    <row r="53823" ht="15" hidden="1" customHeight="1" x14ac:dyDescent="0.25"/>
    <row r="53824" ht="15" hidden="1" customHeight="1" x14ac:dyDescent="0.25"/>
    <row r="53825" ht="15" hidden="1" customHeight="1" x14ac:dyDescent="0.25"/>
    <row r="53826" ht="15" hidden="1" customHeight="1" x14ac:dyDescent="0.25"/>
    <row r="53827" ht="15" hidden="1" customHeight="1" x14ac:dyDescent="0.25"/>
    <row r="53828" ht="15" hidden="1" customHeight="1" x14ac:dyDescent="0.25"/>
    <row r="53829" ht="15" hidden="1" customHeight="1" x14ac:dyDescent="0.25"/>
    <row r="53830" ht="15" hidden="1" customHeight="1" x14ac:dyDescent="0.25"/>
    <row r="53831" ht="15" hidden="1" customHeight="1" x14ac:dyDescent="0.25"/>
    <row r="53832" ht="15" hidden="1" customHeight="1" x14ac:dyDescent="0.25"/>
    <row r="53833" ht="15" hidden="1" customHeight="1" x14ac:dyDescent="0.25"/>
    <row r="53834" ht="15" hidden="1" customHeight="1" x14ac:dyDescent="0.25"/>
    <row r="53835" ht="15" hidden="1" customHeight="1" x14ac:dyDescent="0.25"/>
    <row r="53836" ht="15" hidden="1" customHeight="1" x14ac:dyDescent="0.25"/>
    <row r="53837" ht="15" hidden="1" customHeight="1" x14ac:dyDescent="0.25"/>
    <row r="53838" ht="15" hidden="1" customHeight="1" x14ac:dyDescent="0.25"/>
    <row r="53839" ht="15" hidden="1" customHeight="1" x14ac:dyDescent="0.25"/>
    <row r="53840" ht="15" hidden="1" customHeight="1" x14ac:dyDescent="0.25"/>
    <row r="53841" ht="15" hidden="1" customHeight="1" x14ac:dyDescent="0.25"/>
    <row r="53842" ht="15" hidden="1" customHeight="1" x14ac:dyDescent="0.25"/>
    <row r="53843" ht="15" hidden="1" customHeight="1" x14ac:dyDescent="0.25"/>
    <row r="53844" ht="15" hidden="1" customHeight="1" x14ac:dyDescent="0.25"/>
    <row r="53845" ht="15" hidden="1" customHeight="1" x14ac:dyDescent="0.25"/>
    <row r="53846" ht="15" hidden="1" customHeight="1" x14ac:dyDescent="0.25"/>
    <row r="53847" ht="15" hidden="1" customHeight="1" x14ac:dyDescent="0.25"/>
    <row r="53848" ht="15" hidden="1" customHeight="1" x14ac:dyDescent="0.25"/>
    <row r="53849" ht="15" hidden="1" customHeight="1" x14ac:dyDescent="0.25"/>
    <row r="53850" ht="15" hidden="1" customHeight="1" x14ac:dyDescent="0.25"/>
    <row r="53851" ht="15" hidden="1" customHeight="1" x14ac:dyDescent="0.25"/>
    <row r="53852" ht="15" hidden="1" customHeight="1" x14ac:dyDescent="0.25"/>
    <row r="53853" ht="15" hidden="1" customHeight="1" x14ac:dyDescent="0.25"/>
    <row r="53854" ht="15" hidden="1" customHeight="1" x14ac:dyDescent="0.25"/>
    <row r="53855" ht="15" hidden="1" customHeight="1" x14ac:dyDescent="0.25"/>
    <row r="53856" ht="15" hidden="1" customHeight="1" x14ac:dyDescent="0.25"/>
    <row r="53857" ht="15" hidden="1" customHeight="1" x14ac:dyDescent="0.25"/>
    <row r="53858" ht="15" hidden="1" customHeight="1" x14ac:dyDescent="0.25"/>
    <row r="53859" ht="15" hidden="1" customHeight="1" x14ac:dyDescent="0.25"/>
    <row r="53860" ht="15" hidden="1" customHeight="1" x14ac:dyDescent="0.25"/>
    <row r="53861" ht="15" hidden="1" customHeight="1" x14ac:dyDescent="0.25"/>
    <row r="53862" ht="15" hidden="1" customHeight="1" x14ac:dyDescent="0.25"/>
    <row r="53863" ht="15" hidden="1" customHeight="1" x14ac:dyDescent="0.25"/>
    <row r="53864" ht="15" hidden="1" customHeight="1" x14ac:dyDescent="0.25"/>
    <row r="53865" ht="15" hidden="1" customHeight="1" x14ac:dyDescent="0.25"/>
    <row r="53866" ht="15" hidden="1" customHeight="1" x14ac:dyDescent="0.25"/>
    <row r="53867" ht="15" hidden="1" customHeight="1" x14ac:dyDescent="0.25"/>
    <row r="53868" ht="15" hidden="1" customHeight="1" x14ac:dyDescent="0.25"/>
    <row r="53869" ht="15" hidden="1" customHeight="1" x14ac:dyDescent="0.25"/>
    <row r="53870" ht="15" hidden="1" customHeight="1" x14ac:dyDescent="0.25"/>
    <row r="53871" ht="15" hidden="1" customHeight="1" x14ac:dyDescent="0.25"/>
    <row r="53872" ht="15" hidden="1" customHeight="1" x14ac:dyDescent="0.25"/>
    <row r="53873" ht="15" hidden="1" customHeight="1" x14ac:dyDescent="0.25"/>
    <row r="53874" ht="15" hidden="1" customHeight="1" x14ac:dyDescent="0.25"/>
    <row r="53875" ht="15" hidden="1" customHeight="1" x14ac:dyDescent="0.25"/>
    <row r="53876" ht="15" hidden="1" customHeight="1" x14ac:dyDescent="0.25"/>
    <row r="53877" ht="15" hidden="1" customHeight="1" x14ac:dyDescent="0.25"/>
    <row r="53878" ht="15" hidden="1" customHeight="1" x14ac:dyDescent="0.25"/>
    <row r="53879" ht="15" hidden="1" customHeight="1" x14ac:dyDescent="0.25"/>
    <row r="53880" ht="15" hidden="1" customHeight="1" x14ac:dyDescent="0.25"/>
    <row r="53881" ht="15" hidden="1" customHeight="1" x14ac:dyDescent="0.25"/>
    <row r="53882" ht="15" hidden="1" customHeight="1" x14ac:dyDescent="0.25"/>
    <row r="53883" ht="15" hidden="1" customHeight="1" x14ac:dyDescent="0.25"/>
    <row r="53884" ht="15" hidden="1" customHeight="1" x14ac:dyDescent="0.25"/>
    <row r="53885" ht="15" hidden="1" customHeight="1" x14ac:dyDescent="0.25"/>
    <row r="53886" ht="15" hidden="1" customHeight="1" x14ac:dyDescent="0.25"/>
    <row r="53887" ht="15" hidden="1" customHeight="1" x14ac:dyDescent="0.25"/>
    <row r="53888" ht="15" hidden="1" customHeight="1" x14ac:dyDescent="0.25"/>
    <row r="53889" ht="15" hidden="1" customHeight="1" x14ac:dyDescent="0.25"/>
    <row r="53890" ht="15" hidden="1" customHeight="1" x14ac:dyDescent="0.25"/>
    <row r="53891" ht="15" hidden="1" customHeight="1" x14ac:dyDescent="0.25"/>
    <row r="53892" ht="15" hidden="1" customHeight="1" x14ac:dyDescent="0.25"/>
    <row r="53893" ht="15" hidden="1" customHeight="1" x14ac:dyDescent="0.25"/>
    <row r="53894" ht="15" hidden="1" customHeight="1" x14ac:dyDescent="0.25"/>
    <row r="53895" ht="15" hidden="1" customHeight="1" x14ac:dyDescent="0.25"/>
    <row r="53896" ht="15" hidden="1" customHeight="1" x14ac:dyDescent="0.25"/>
    <row r="53897" ht="15" hidden="1" customHeight="1" x14ac:dyDescent="0.25"/>
    <row r="53898" ht="15" hidden="1" customHeight="1" x14ac:dyDescent="0.25"/>
    <row r="53899" ht="15" hidden="1" customHeight="1" x14ac:dyDescent="0.25"/>
    <row r="53900" ht="15" hidden="1" customHeight="1" x14ac:dyDescent="0.25"/>
    <row r="53901" ht="15" hidden="1" customHeight="1" x14ac:dyDescent="0.25"/>
    <row r="53902" ht="15" hidden="1" customHeight="1" x14ac:dyDescent="0.25"/>
    <row r="53903" ht="15" hidden="1" customHeight="1" x14ac:dyDescent="0.25"/>
    <row r="53904" ht="15" hidden="1" customHeight="1" x14ac:dyDescent="0.25"/>
    <row r="53905" ht="15" hidden="1" customHeight="1" x14ac:dyDescent="0.25"/>
    <row r="53906" ht="15" hidden="1" customHeight="1" x14ac:dyDescent="0.25"/>
    <row r="53907" ht="15" hidden="1" customHeight="1" x14ac:dyDescent="0.25"/>
    <row r="53908" ht="15" hidden="1" customHeight="1" x14ac:dyDescent="0.25"/>
    <row r="53909" ht="15" hidden="1" customHeight="1" x14ac:dyDescent="0.25"/>
    <row r="53910" ht="15" hidden="1" customHeight="1" x14ac:dyDescent="0.25"/>
    <row r="53911" ht="15" hidden="1" customHeight="1" x14ac:dyDescent="0.25"/>
    <row r="53912" ht="15" hidden="1" customHeight="1" x14ac:dyDescent="0.25"/>
    <row r="53913" ht="15" hidden="1" customHeight="1" x14ac:dyDescent="0.25"/>
    <row r="53914" ht="15" hidden="1" customHeight="1" x14ac:dyDescent="0.25"/>
    <row r="53915" ht="15" hidden="1" customHeight="1" x14ac:dyDescent="0.25"/>
    <row r="53916" ht="15" hidden="1" customHeight="1" x14ac:dyDescent="0.25"/>
    <row r="53917" ht="15" hidden="1" customHeight="1" x14ac:dyDescent="0.25"/>
    <row r="53918" ht="15" hidden="1" customHeight="1" x14ac:dyDescent="0.25"/>
    <row r="53919" ht="15" hidden="1" customHeight="1" x14ac:dyDescent="0.25"/>
    <row r="53920" ht="15" hidden="1" customHeight="1" x14ac:dyDescent="0.25"/>
    <row r="53921" ht="15" hidden="1" customHeight="1" x14ac:dyDescent="0.25"/>
    <row r="53922" ht="15" hidden="1" customHeight="1" x14ac:dyDescent="0.25"/>
    <row r="53923" ht="15" hidden="1" customHeight="1" x14ac:dyDescent="0.25"/>
    <row r="53924" ht="15" hidden="1" customHeight="1" x14ac:dyDescent="0.25"/>
    <row r="53925" ht="15" hidden="1" customHeight="1" x14ac:dyDescent="0.25"/>
    <row r="53926" ht="15" hidden="1" customHeight="1" x14ac:dyDescent="0.25"/>
    <row r="53927" ht="15" hidden="1" customHeight="1" x14ac:dyDescent="0.25"/>
    <row r="53928" ht="15" hidden="1" customHeight="1" x14ac:dyDescent="0.25"/>
    <row r="53929" ht="15" hidden="1" customHeight="1" x14ac:dyDescent="0.25"/>
    <row r="53930" ht="15" hidden="1" customHeight="1" x14ac:dyDescent="0.25"/>
    <row r="53931" ht="15" hidden="1" customHeight="1" x14ac:dyDescent="0.25"/>
    <row r="53932" ht="15" hidden="1" customHeight="1" x14ac:dyDescent="0.25"/>
    <row r="53933" ht="15" hidden="1" customHeight="1" x14ac:dyDescent="0.25"/>
    <row r="53934" ht="15" hidden="1" customHeight="1" x14ac:dyDescent="0.25"/>
    <row r="53935" ht="15" hidden="1" customHeight="1" x14ac:dyDescent="0.25"/>
    <row r="53936" ht="15" hidden="1" customHeight="1" x14ac:dyDescent="0.25"/>
    <row r="53937" ht="15" hidden="1" customHeight="1" x14ac:dyDescent="0.25"/>
    <row r="53938" ht="15" hidden="1" customHeight="1" x14ac:dyDescent="0.25"/>
    <row r="53939" ht="15" hidden="1" customHeight="1" x14ac:dyDescent="0.25"/>
    <row r="53940" ht="15" hidden="1" customHeight="1" x14ac:dyDescent="0.25"/>
    <row r="53941" ht="15" hidden="1" customHeight="1" x14ac:dyDescent="0.25"/>
    <row r="53942" ht="15" hidden="1" customHeight="1" x14ac:dyDescent="0.25"/>
    <row r="53943" ht="15" hidden="1" customHeight="1" x14ac:dyDescent="0.25"/>
    <row r="53944" ht="15" hidden="1" customHeight="1" x14ac:dyDescent="0.25"/>
    <row r="53945" ht="15" hidden="1" customHeight="1" x14ac:dyDescent="0.25"/>
    <row r="53946" ht="15" hidden="1" customHeight="1" x14ac:dyDescent="0.25"/>
    <row r="53947" ht="15" hidden="1" customHeight="1" x14ac:dyDescent="0.25"/>
    <row r="53948" ht="15" hidden="1" customHeight="1" x14ac:dyDescent="0.25"/>
    <row r="53949" ht="15" hidden="1" customHeight="1" x14ac:dyDescent="0.25"/>
    <row r="53950" ht="15" hidden="1" customHeight="1" x14ac:dyDescent="0.25"/>
    <row r="53951" ht="15" hidden="1" customHeight="1" x14ac:dyDescent="0.25"/>
    <row r="53952" ht="15" hidden="1" customHeight="1" x14ac:dyDescent="0.25"/>
    <row r="53953" ht="15" hidden="1" customHeight="1" x14ac:dyDescent="0.25"/>
    <row r="53954" ht="15" hidden="1" customHeight="1" x14ac:dyDescent="0.25"/>
    <row r="53955" ht="15" hidden="1" customHeight="1" x14ac:dyDescent="0.25"/>
    <row r="53956" ht="15" hidden="1" customHeight="1" x14ac:dyDescent="0.25"/>
    <row r="53957" ht="15" hidden="1" customHeight="1" x14ac:dyDescent="0.25"/>
    <row r="53958" ht="15" hidden="1" customHeight="1" x14ac:dyDescent="0.25"/>
    <row r="53959" ht="15" hidden="1" customHeight="1" x14ac:dyDescent="0.25"/>
    <row r="53960" ht="15" hidden="1" customHeight="1" x14ac:dyDescent="0.25"/>
    <row r="53961" ht="15" hidden="1" customHeight="1" x14ac:dyDescent="0.25"/>
    <row r="53962" ht="15" hidden="1" customHeight="1" x14ac:dyDescent="0.25"/>
    <row r="53963" ht="15" hidden="1" customHeight="1" x14ac:dyDescent="0.25"/>
    <row r="53964" ht="15" hidden="1" customHeight="1" x14ac:dyDescent="0.25"/>
    <row r="53965" ht="15" hidden="1" customHeight="1" x14ac:dyDescent="0.25"/>
    <row r="53966" ht="15" hidden="1" customHeight="1" x14ac:dyDescent="0.25"/>
    <row r="53967" ht="15" hidden="1" customHeight="1" x14ac:dyDescent="0.25"/>
    <row r="53968" ht="15" hidden="1" customHeight="1" x14ac:dyDescent="0.25"/>
    <row r="53969" ht="15" hidden="1" customHeight="1" x14ac:dyDescent="0.25"/>
    <row r="53970" ht="15" hidden="1" customHeight="1" x14ac:dyDescent="0.25"/>
    <row r="53971" ht="15" hidden="1" customHeight="1" x14ac:dyDescent="0.25"/>
    <row r="53972" ht="15" hidden="1" customHeight="1" x14ac:dyDescent="0.25"/>
    <row r="53973" ht="15" hidden="1" customHeight="1" x14ac:dyDescent="0.25"/>
    <row r="53974" ht="15" hidden="1" customHeight="1" x14ac:dyDescent="0.25"/>
    <row r="53975" ht="15" hidden="1" customHeight="1" x14ac:dyDescent="0.25"/>
    <row r="53976" ht="15" hidden="1" customHeight="1" x14ac:dyDescent="0.25"/>
    <row r="53977" ht="15" hidden="1" customHeight="1" x14ac:dyDescent="0.25"/>
    <row r="53978" ht="15" hidden="1" customHeight="1" x14ac:dyDescent="0.25"/>
    <row r="53979" ht="15" hidden="1" customHeight="1" x14ac:dyDescent="0.25"/>
    <row r="53980" ht="15" hidden="1" customHeight="1" x14ac:dyDescent="0.25"/>
    <row r="53981" ht="15" hidden="1" customHeight="1" x14ac:dyDescent="0.25"/>
    <row r="53982" ht="15" hidden="1" customHeight="1" x14ac:dyDescent="0.25"/>
    <row r="53983" ht="15" hidden="1" customHeight="1" x14ac:dyDescent="0.25"/>
    <row r="53984" ht="15" hidden="1" customHeight="1" x14ac:dyDescent="0.25"/>
    <row r="53985" ht="15" hidden="1" customHeight="1" x14ac:dyDescent="0.25"/>
    <row r="53986" ht="15" hidden="1" customHeight="1" x14ac:dyDescent="0.25"/>
    <row r="53987" ht="15" hidden="1" customHeight="1" x14ac:dyDescent="0.25"/>
    <row r="53988" ht="15" hidden="1" customHeight="1" x14ac:dyDescent="0.25"/>
    <row r="53989" ht="15" hidden="1" customHeight="1" x14ac:dyDescent="0.25"/>
    <row r="53990" ht="15" hidden="1" customHeight="1" x14ac:dyDescent="0.25"/>
    <row r="53991" ht="15" hidden="1" customHeight="1" x14ac:dyDescent="0.25"/>
    <row r="53992" ht="15" hidden="1" customHeight="1" x14ac:dyDescent="0.25"/>
    <row r="53993" ht="15" hidden="1" customHeight="1" x14ac:dyDescent="0.25"/>
    <row r="53994" ht="15" hidden="1" customHeight="1" x14ac:dyDescent="0.25"/>
    <row r="53995" ht="15" hidden="1" customHeight="1" x14ac:dyDescent="0.25"/>
    <row r="53996" ht="15" hidden="1" customHeight="1" x14ac:dyDescent="0.25"/>
    <row r="53997" ht="15" hidden="1" customHeight="1" x14ac:dyDescent="0.25"/>
    <row r="53998" ht="15" hidden="1" customHeight="1" x14ac:dyDescent="0.25"/>
    <row r="53999" ht="15" hidden="1" customHeight="1" x14ac:dyDescent="0.25"/>
    <row r="54000" ht="15" hidden="1" customHeight="1" x14ac:dyDescent="0.25"/>
    <row r="54001" ht="15" hidden="1" customHeight="1" x14ac:dyDescent="0.25"/>
    <row r="54002" ht="15" hidden="1" customHeight="1" x14ac:dyDescent="0.25"/>
    <row r="54003" ht="15" hidden="1" customHeight="1" x14ac:dyDescent="0.25"/>
    <row r="54004" ht="15" hidden="1" customHeight="1" x14ac:dyDescent="0.25"/>
    <row r="54005" ht="15" hidden="1" customHeight="1" x14ac:dyDescent="0.25"/>
    <row r="54006" ht="15" hidden="1" customHeight="1" x14ac:dyDescent="0.25"/>
    <row r="54007" ht="15" hidden="1" customHeight="1" x14ac:dyDescent="0.25"/>
    <row r="54008" ht="15" hidden="1" customHeight="1" x14ac:dyDescent="0.25"/>
    <row r="54009" ht="15" hidden="1" customHeight="1" x14ac:dyDescent="0.25"/>
    <row r="54010" ht="15" hidden="1" customHeight="1" x14ac:dyDescent="0.25"/>
    <row r="54011" ht="15" hidden="1" customHeight="1" x14ac:dyDescent="0.25"/>
    <row r="54012" ht="15" hidden="1" customHeight="1" x14ac:dyDescent="0.25"/>
    <row r="54013" ht="15" hidden="1" customHeight="1" x14ac:dyDescent="0.25"/>
    <row r="54014" ht="15" hidden="1" customHeight="1" x14ac:dyDescent="0.25"/>
    <row r="54015" ht="15" hidden="1" customHeight="1" x14ac:dyDescent="0.25"/>
    <row r="54016" ht="15" hidden="1" customHeight="1" x14ac:dyDescent="0.25"/>
    <row r="54017" ht="15" hidden="1" customHeight="1" x14ac:dyDescent="0.25"/>
    <row r="54018" ht="15" hidden="1" customHeight="1" x14ac:dyDescent="0.25"/>
    <row r="54019" ht="15" hidden="1" customHeight="1" x14ac:dyDescent="0.25"/>
    <row r="54020" ht="15" hidden="1" customHeight="1" x14ac:dyDescent="0.25"/>
    <row r="54021" ht="15" hidden="1" customHeight="1" x14ac:dyDescent="0.25"/>
    <row r="54022" ht="15" hidden="1" customHeight="1" x14ac:dyDescent="0.25"/>
    <row r="54023" ht="15" hidden="1" customHeight="1" x14ac:dyDescent="0.25"/>
    <row r="54024" ht="15" hidden="1" customHeight="1" x14ac:dyDescent="0.25"/>
    <row r="54025" ht="15" hidden="1" customHeight="1" x14ac:dyDescent="0.25"/>
    <row r="54026" ht="15" hidden="1" customHeight="1" x14ac:dyDescent="0.25"/>
    <row r="54027" ht="15" hidden="1" customHeight="1" x14ac:dyDescent="0.25"/>
    <row r="54028" ht="15" hidden="1" customHeight="1" x14ac:dyDescent="0.25"/>
    <row r="54029" ht="15" hidden="1" customHeight="1" x14ac:dyDescent="0.25"/>
    <row r="54030" ht="15" hidden="1" customHeight="1" x14ac:dyDescent="0.25"/>
    <row r="54031" ht="15" hidden="1" customHeight="1" x14ac:dyDescent="0.25"/>
    <row r="54032" ht="15" hidden="1" customHeight="1" x14ac:dyDescent="0.25"/>
    <row r="54033" ht="15" hidden="1" customHeight="1" x14ac:dyDescent="0.25"/>
    <row r="54034" ht="15" hidden="1" customHeight="1" x14ac:dyDescent="0.25"/>
    <row r="54035" ht="15" hidden="1" customHeight="1" x14ac:dyDescent="0.25"/>
    <row r="54036" ht="15" hidden="1" customHeight="1" x14ac:dyDescent="0.25"/>
    <row r="54037" ht="15" hidden="1" customHeight="1" x14ac:dyDescent="0.25"/>
    <row r="54038" ht="15" hidden="1" customHeight="1" x14ac:dyDescent="0.25"/>
    <row r="54039" ht="15" hidden="1" customHeight="1" x14ac:dyDescent="0.25"/>
    <row r="54040" ht="15" hidden="1" customHeight="1" x14ac:dyDescent="0.25"/>
    <row r="54041" ht="15" hidden="1" customHeight="1" x14ac:dyDescent="0.25"/>
    <row r="54042" ht="15" hidden="1" customHeight="1" x14ac:dyDescent="0.25"/>
    <row r="54043" ht="15" hidden="1" customHeight="1" x14ac:dyDescent="0.25"/>
    <row r="54044" ht="15" hidden="1" customHeight="1" x14ac:dyDescent="0.25"/>
    <row r="54045" ht="15" hidden="1" customHeight="1" x14ac:dyDescent="0.25"/>
    <row r="54046" ht="15" hidden="1" customHeight="1" x14ac:dyDescent="0.25"/>
    <row r="54047" ht="15" hidden="1" customHeight="1" x14ac:dyDescent="0.25"/>
    <row r="54048" ht="15" hidden="1" customHeight="1" x14ac:dyDescent="0.25"/>
    <row r="54049" ht="15" hidden="1" customHeight="1" x14ac:dyDescent="0.25"/>
    <row r="54050" ht="15" hidden="1" customHeight="1" x14ac:dyDescent="0.25"/>
    <row r="54051" ht="15" hidden="1" customHeight="1" x14ac:dyDescent="0.25"/>
    <row r="54052" ht="15" hidden="1" customHeight="1" x14ac:dyDescent="0.25"/>
    <row r="54053" ht="15" hidden="1" customHeight="1" x14ac:dyDescent="0.25"/>
    <row r="54054" ht="15" hidden="1" customHeight="1" x14ac:dyDescent="0.25"/>
    <row r="54055" ht="15" hidden="1" customHeight="1" x14ac:dyDescent="0.25"/>
    <row r="54056" ht="15" hidden="1" customHeight="1" x14ac:dyDescent="0.25"/>
    <row r="54057" ht="15" hidden="1" customHeight="1" x14ac:dyDescent="0.25"/>
    <row r="54058" ht="15" hidden="1" customHeight="1" x14ac:dyDescent="0.25"/>
    <row r="54059" ht="15" hidden="1" customHeight="1" x14ac:dyDescent="0.25"/>
    <row r="54060" ht="15" hidden="1" customHeight="1" x14ac:dyDescent="0.25"/>
    <row r="54061" ht="15" hidden="1" customHeight="1" x14ac:dyDescent="0.25"/>
    <row r="54062" ht="15" hidden="1" customHeight="1" x14ac:dyDescent="0.25"/>
    <row r="54063" ht="15" hidden="1" customHeight="1" x14ac:dyDescent="0.25"/>
    <row r="54064" ht="15" hidden="1" customHeight="1" x14ac:dyDescent="0.25"/>
    <row r="54065" ht="15" hidden="1" customHeight="1" x14ac:dyDescent="0.25"/>
    <row r="54066" ht="15" hidden="1" customHeight="1" x14ac:dyDescent="0.25"/>
    <row r="54067" ht="15" hidden="1" customHeight="1" x14ac:dyDescent="0.25"/>
    <row r="54068" ht="15" hidden="1" customHeight="1" x14ac:dyDescent="0.25"/>
    <row r="54069" ht="15" hidden="1" customHeight="1" x14ac:dyDescent="0.25"/>
    <row r="54070" ht="15" hidden="1" customHeight="1" x14ac:dyDescent="0.25"/>
    <row r="54071" ht="15" hidden="1" customHeight="1" x14ac:dyDescent="0.25"/>
    <row r="54072" ht="15" hidden="1" customHeight="1" x14ac:dyDescent="0.25"/>
    <row r="54073" ht="15" hidden="1" customHeight="1" x14ac:dyDescent="0.25"/>
    <row r="54074" ht="15" hidden="1" customHeight="1" x14ac:dyDescent="0.25"/>
    <row r="54075" ht="15" hidden="1" customHeight="1" x14ac:dyDescent="0.25"/>
    <row r="54076" ht="15" hidden="1" customHeight="1" x14ac:dyDescent="0.25"/>
    <row r="54077" ht="15" hidden="1" customHeight="1" x14ac:dyDescent="0.25"/>
    <row r="54078" ht="15" hidden="1" customHeight="1" x14ac:dyDescent="0.25"/>
    <row r="54079" ht="15" hidden="1" customHeight="1" x14ac:dyDescent="0.25"/>
    <row r="54080" ht="15" hidden="1" customHeight="1" x14ac:dyDescent="0.25"/>
    <row r="54081" ht="15" hidden="1" customHeight="1" x14ac:dyDescent="0.25"/>
    <row r="54082" ht="15" hidden="1" customHeight="1" x14ac:dyDescent="0.25"/>
    <row r="54083" ht="15" hidden="1" customHeight="1" x14ac:dyDescent="0.25"/>
    <row r="54084" ht="15" hidden="1" customHeight="1" x14ac:dyDescent="0.25"/>
    <row r="54085" ht="15" hidden="1" customHeight="1" x14ac:dyDescent="0.25"/>
    <row r="54086" ht="15" hidden="1" customHeight="1" x14ac:dyDescent="0.25"/>
    <row r="54087" ht="15" hidden="1" customHeight="1" x14ac:dyDescent="0.25"/>
    <row r="54088" ht="15" hidden="1" customHeight="1" x14ac:dyDescent="0.25"/>
    <row r="54089" ht="15" hidden="1" customHeight="1" x14ac:dyDescent="0.25"/>
    <row r="54090" ht="15" hidden="1" customHeight="1" x14ac:dyDescent="0.25"/>
    <row r="54091" ht="15" hidden="1" customHeight="1" x14ac:dyDescent="0.25"/>
    <row r="54092" ht="15" hidden="1" customHeight="1" x14ac:dyDescent="0.25"/>
    <row r="54093" ht="15" hidden="1" customHeight="1" x14ac:dyDescent="0.25"/>
    <row r="54094" ht="15" hidden="1" customHeight="1" x14ac:dyDescent="0.25"/>
    <row r="54095" ht="15" hidden="1" customHeight="1" x14ac:dyDescent="0.25"/>
    <row r="54096" ht="15" hidden="1" customHeight="1" x14ac:dyDescent="0.25"/>
    <row r="54097" ht="15" hidden="1" customHeight="1" x14ac:dyDescent="0.25"/>
    <row r="54098" ht="15" hidden="1" customHeight="1" x14ac:dyDescent="0.25"/>
    <row r="54099" ht="15" hidden="1" customHeight="1" x14ac:dyDescent="0.25"/>
    <row r="54100" ht="15" hidden="1" customHeight="1" x14ac:dyDescent="0.25"/>
    <row r="54101" ht="15" hidden="1" customHeight="1" x14ac:dyDescent="0.25"/>
    <row r="54102" ht="15" hidden="1" customHeight="1" x14ac:dyDescent="0.25"/>
    <row r="54103" ht="15" hidden="1" customHeight="1" x14ac:dyDescent="0.25"/>
    <row r="54104" ht="15" hidden="1" customHeight="1" x14ac:dyDescent="0.25"/>
    <row r="54105" ht="15" hidden="1" customHeight="1" x14ac:dyDescent="0.25"/>
    <row r="54106" ht="15" hidden="1" customHeight="1" x14ac:dyDescent="0.25"/>
    <row r="54107" ht="15" hidden="1" customHeight="1" x14ac:dyDescent="0.25"/>
    <row r="54108" ht="15" hidden="1" customHeight="1" x14ac:dyDescent="0.25"/>
    <row r="54109" ht="15" hidden="1" customHeight="1" x14ac:dyDescent="0.25"/>
    <row r="54110" ht="15" hidden="1" customHeight="1" x14ac:dyDescent="0.25"/>
    <row r="54111" ht="15" hidden="1" customHeight="1" x14ac:dyDescent="0.25"/>
    <row r="54112" ht="15" hidden="1" customHeight="1" x14ac:dyDescent="0.25"/>
    <row r="54113" ht="15" hidden="1" customHeight="1" x14ac:dyDescent="0.25"/>
    <row r="54114" ht="15" hidden="1" customHeight="1" x14ac:dyDescent="0.25"/>
    <row r="54115" ht="15" hidden="1" customHeight="1" x14ac:dyDescent="0.25"/>
    <row r="54116" ht="15" hidden="1" customHeight="1" x14ac:dyDescent="0.25"/>
    <row r="54117" ht="15" hidden="1" customHeight="1" x14ac:dyDescent="0.25"/>
    <row r="54118" ht="15" hidden="1" customHeight="1" x14ac:dyDescent="0.25"/>
    <row r="54119" ht="15" hidden="1" customHeight="1" x14ac:dyDescent="0.25"/>
    <row r="54120" ht="15" hidden="1" customHeight="1" x14ac:dyDescent="0.25"/>
    <row r="54121" ht="15" hidden="1" customHeight="1" x14ac:dyDescent="0.25"/>
    <row r="54122" ht="15" hidden="1" customHeight="1" x14ac:dyDescent="0.25"/>
    <row r="54123" ht="15" hidden="1" customHeight="1" x14ac:dyDescent="0.25"/>
    <row r="54124" ht="15" hidden="1" customHeight="1" x14ac:dyDescent="0.25"/>
    <row r="54125" ht="15" hidden="1" customHeight="1" x14ac:dyDescent="0.25"/>
    <row r="54126" ht="15" hidden="1" customHeight="1" x14ac:dyDescent="0.25"/>
    <row r="54127" ht="15" hidden="1" customHeight="1" x14ac:dyDescent="0.25"/>
    <row r="54128" ht="15" hidden="1" customHeight="1" x14ac:dyDescent="0.25"/>
    <row r="54129" ht="15" hidden="1" customHeight="1" x14ac:dyDescent="0.25"/>
    <row r="54130" ht="15" hidden="1" customHeight="1" x14ac:dyDescent="0.25"/>
    <row r="54131" ht="15" hidden="1" customHeight="1" x14ac:dyDescent="0.25"/>
    <row r="54132" ht="15" hidden="1" customHeight="1" x14ac:dyDescent="0.25"/>
    <row r="54133" ht="15" hidden="1" customHeight="1" x14ac:dyDescent="0.25"/>
    <row r="54134" ht="15" hidden="1" customHeight="1" x14ac:dyDescent="0.25"/>
    <row r="54135" ht="15" hidden="1" customHeight="1" x14ac:dyDescent="0.25"/>
    <row r="54136" ht="15" hidden="1" customHeight="1" x14ac:dyDescent="0.25"/>
    <row r="54137" ht="15" hidden="1" customHeight="1" x14ac:dyDescent="0.25"/>
    <row r="54138" ht="15" hidden="1" customHeight="1" x14ac:dyDescent="0.25"/>
    <row r="54139" ht="15" hidden="1" customHeight="1" x14ac:dyDescent="0.25"/>
    <row r="54140" ht="15" hidden="1" customHeight="1" x14ac:dyDescent="0.25"/>
    <row r="54141" ht="15" hidden="1" customHeight="1" x14ac:dyDescent="0.25"/>
    <row r="54142" ht="15" hidden="1" customHeight="1" x14ac:dyDescent="0.25"/>
    <row r="54143" ht="15" hidden="1" customHeight="1" x14ac:dyDescent="0.25"/>
    <row r="54144" ht="15" hidden="1" customHeight="1" x14ac:dyDescent="0.25"/>
    <row r="54145" ht="15" hidden="1" customHeight="1" x14ac:dyDescent="0.25"/>
    <row r="54146" ht="15" hidden="1" customHeight="1" x14ac:dyDescent="0.25"/>
    <row r="54147" ht="15" hidden="1" customHeight="1" x14ac:dyDescent="0.25"/>
    <row r="54148" ht="15" hidden="1" customHeight="1" x14ac:dyDescent="0.25"/>
    <row r="54149" ht="15" hidden="1" customHeight="1" x14ac:dyDescent="0.25"/>
    <row r="54150" ht="15" hidden="1" customHeight="1" x14ac:dyDescent="0.25"/>
    <row r="54151" ht="15" hidden="1" customHeight="1" x14ac:dyDescent="0.25"/>
    <row r="54152" ht="15" hidden="1" customHeight="1" x14ac:dyDescent="0.25"/>
    <row r="54153" ht="15" hidden="1" customHeight="1" x14ac:dyDescent="0.25"/>
    <row r="54154" ht="15" hidden="1" customHeight="1" x14ac:dyDescent="0.25"/>
    <row r="54155" ht="15" hidden="1" customHeight="1" x14ac:dyDescent="0.25"/>
    <row r="54156" ht="15" hidden="1" customHeight="1" x14ac:dyDescent="0.25"/>
    <row r="54157" ht="15" hidden="1" customHeight="1" x14ac:dyDescent="0.25"/>
    <row r="54158" ht="15" hidden="1" customHeight="1" x14ac:dyDescent="0.25"/>
    <row r="54159" ht="15" hidden="1" customHeight="1" x14ac:dyDescent="0.25"/>
    <row r="54160" ht="15" hidden="1" customHeight="1" x14ac:dyDescent="0.25"/>
    <row r="54161" ht="15" hidden="1" customHeight="1" x14ac:dyDescent="0.25"/>
    <row r="54162" ht="15" hidden="1" customHeight="1" x14ac:dyDescent="0.25"/>
    <row r="54163" ht="15" hidden="1" customHeight="1" x14ac:dyDescent="0.25"/>
    <row r="54164" ht="15" hidden="1" customHeight="1" x14ac:dyDescent="0.25"/>
    <row r="54165" ht="15" hidden="1" customHeight="1" x14ac:dyDescent="0.25"/>
    <row r="54166" ht="15" hidden="1" customHeight="1" x14ac:dyDescent="0.25"/>
    <row r="54167" ht="15" hidden="1" customHeight="1" x14ac:dyDescent="0.25"/>
    <row r="54168" ht="15" hidden="1" customHeight="1" x14ac:dyDescent="0.25"/>
    <row r="54169" ht="15" hidden="1" customHeight="1" x14ac:dyDescent="0.25"/>
    <row r="54170" ht="15" hidden="1" customHeight="1" x14ac:dyDescent="0.25"/>
    <row r="54171" ht="15" hidden="1" customHeight="1" x14ac:dyDescent="0.25"/>
    <row r="54172" ht="15" hidden="1" customHeight="1" x14ac:dyDescent="0.25"/>
    <row r="54173" ht="15" hidden="1" customHeight="1" x14ac:dyDescent="0.25"/>
    <row r="54174" ht="15" hidden="1" customHeight="1" x14ac:dyDescent="0.25"/>
    <row r="54175" ht="15" hidden="1" customHeight="1" x14ac:dyDescent="0.25"/>
    <row r="54176" ht="15" hidden="1" customHeight="1" x14ac:dyDescent="0.25"/>
    <row r="54177" ht="15" hidden="1" customHeight="1" x14ac:dyDescent="0.25"/>
    <row r="54178" ht="15" hidden="1" customHeight="1" x14ac:dyDescent="0.25"/>
    <row r="54179" ht="15" hidden="1" customHeight="1" x14ac:dyDescent="0.25"/>
    <row r="54180" ht="15" hidden="1" customHeight="1" x14ac:dyDescent="0.25"/>
    <row r="54181" ht="15" hidden="1" customHeight="1" x14ac:dyDescent="0.25"/>
    <row r="54182" ht="15" hidden="1" customHeight="1" x14ac:dyDescent="0.25"/>
    <row r="54183" ht="15" hidden="1" customHeight="1" x14ac:dyDescent="0.25"/>
    <row r="54184" ht="15" hidden="1" customHeight="1" x14ac:dyDescent="0.25"/>
    <row r="54185" ht="15" hidden="1" customHeight="1" x14ac:dyDescent="0.25"/>
    <row r="54186" ht="15" hidden="1" customHeight="1" x14ac:dyDescent="0.25"/>
    <row r="54187" ht="15" hidden="1" customHeight="1" x14ac:dyDescent="0.25"/>
    <row r="54188" ht="15" hidden="1" customHeight="1" x14ac:dyDescent="0.25"/>
    <row r="54189" ht="15" hidden="1" customHeight="1" x14ac:dyDescent="0.25"/>
    <row r="54190" ht="15" hidden="1" customHeight="1" x14ac:dyDescent="0.25"/>
    <row r="54191" ht="15" hidden="1" customHeight="1" x14ac:dyDescent="0.25"/>
    <row r="54192" ht="15" hidden="1" customHeight="1" x14ac:dyDescent="0.25"/>
    <row r="54193" ht="15" hidden="1" customHeight="1" x14ac:dyDescent="0.25"/>
    <row r="54194" ht="15" hidden="1" customHeight="1" x14ac:dyDescent="0.25"/>
    <row r="54195" ht="15" hidden="1" customHeight="1" x14ac:dyDescent="0.25"/>
    <row r="54196" ht="15" hidden="1" customHeight="1" x14ac:dyDescent="0.25"/>
    <row r="54197" ht="15" hidden="1" customHeight="1" x14ac:dyDescent="0.25"/>
    <row r="54198" ht="15" hidden="1" customHeight="1" x14ac:dyDescent="0.25"/>
    <row r="54199" ht="15" hidden="1" customHeight="1" x14ac:dyDescent="0.25"/>
    <row r="54200" ht="15" hidden="1" customHeight="1" x14ac:dyDescent="0.25"/>
    <row r="54201" ht="15" hidden="1" customHeight="1" x14ac:dyDescent="0.25"/>
    <row r="54202" ht="15" hidden="1" customHeight="1" x14ac:dyDescent="0.25"/>
    <row r="54203" ht="15" hidden="1" customHeight="1" x14ac:dyDescent="0.25"/>
    <row r="54204" ht="15" hidden="1" customHeight="1" x14ac:dyDescent="0.25"/>
    <row r="54205" ht="15" hidden="1" customHeight="1" x14ac:dyDescent="0.25"/>
    <row r="54206" ht="15" hidden="1" customHeight="1" x14ac:dyDescent="0.25"/>
    <row r="54207" ht="15" hidden="1" customHeight="1" x14ac:dyDescent="0.25"/>
    <row r="54208" ht="15" hidden="1" customHeight="1" x14ac:dyDescent="0.25"/>
    <row r="54209" ht="15" hidden="1" customHeight="1" x14ac:dyDescent="0.25"/>
    <row r="54210" ht="15" hidden="1" customHeight="1" x14ac:dyDescent="0.25"/>
    <row r="54211" ht="15" hidden="1" customHeight="1" x14ac:dyDescent="0.25"/>
    <row r="54212" ht="15" hidden="1" customHeight="1" x14ac:dyDescent="0.25"/>
    <row r="54213" ht="15" hidden="1" customHeight="1" x14ac:dyDescent="0.25"/>
    <row r="54214" ht="15" hidden="1" customHeight="1" x14ac:dyDescent="0.25"/>
    <row r="54215" ht="15" hidden="1" customHeight="1" x14ac:dyDescent="0.25"/>
    <row r="54216" ht="15" hidden="1" customHeight="1" x14ac:dyDescent="0.25"/>
    <row r="54217" ht="15" hidden="1" customHeight="1" x14ac:dyDescent="0.25"/>
    <row r="54218" ht="15" hidden="1" customHeight="1" x14ac:dyDescent="0.25"/>
    <row r="54219" ht="15" hidden="1" customHeight="1" x14ac:dyDescent="0.25"/>
    <row r="54220" ht="15" hidden="1" customHeight="1" x14ac:dyDescent="0.25"/>
    <row r="54221" ht="15" hidden="1" customHeight="1" x14ac:dyDescent="0.25"/>
    <row r="54222" ht="15" hidden="1" customHeight="1" x14ac:dyDescent="0.25"/>
    <row r="54223" ht="15" hidden="1" customHeight="1" x14ac:dyDescent="0.25"/>
    <row r="54224" ht="15" hidden="1" customHeight="1" x14ac:dyDescent="0.25"/>
    <row r="54225" ht="15" hidden="1" customHeight="1" x14ac:dyDescent="0.25"/>
    <row r="54226" ht="15" hidden="1" customHeight="1" x14ac:dyDescent="0.25"/>
    <row r="54227" ht="15" hidden="1" customHeight="1" x14ac:dyDescent="0.25"/>
    <row r="54228" ht="15" hidden="1" customHeight="1" x14ac:dyDescent="0.25"/>
    <row r="54229" ht="15" hidden="1" customHeight="1" x14ac:dyDescent="0.25"/>
    <row r="54230" ht="15" hidden="1" customHeight="1" x14ac:dyDescent="0.25"/>
    <row r="54231" ht="15" hidden="1" customHeight="1" x14ac:dyDescent="0.25"/>
    <row r="54232" ht="15" hidden="1" customHeight="1" x14ac:dyDescent="0.25"/>
    <row r="54233" ht="15" hidden="1" customHeight="1" x14ac:dyDescent="0.25"/>
    <row r="54234" ht="15" hidden="1" customHeight="1" x14ac:dyDescent="0.25"/>
    <row r="54235" ht="15" hidden="1" customHeight="1" x14ac:dyDescent="0.25"/>
    <row r="54236" ht="15" hidden="1" customHeight="1" x14ac:dyDescent="0.25"/>
    <row r="54237" ht="15" hidden="1" customHeight="1" x14ac:dyDescent="0.25"/>
    <row r="54238" ht="15" hidden="1" customHeight="1" x14ac:dyDescent="0.25"/>
    <row r="54239" ht="15" hidden="1" customHeight="1" x14ac:dyDescent="0.25"/>
    <row r="54240" ht="15" hidden="1" customHeight="1" x14ac:dyDescent="0.25"/>
    <row r="54241" ht="15" hidden="1" customHeight="1" x14ac:dyDescent="0.25"/>
    <row r="54242" ht="15" hidden="1" customHeight="1" x14ac:dyDescent="0.25"/>
    <row r="54243" ht="15" hidden="1" customHeight="1" x14ac:dyDescent="0.25"/>
    <row r="54244" ht="15" hidden="1" customHeight="1" x14ac:dyDescent="0.25"/>
    <row r="54245" ht="15" hidden="1" customHeight="1" x14ac:dyDescent="0.25"/>
    <row r="54246" ht="15" hidden="1" customHeight="1" x14ac:dyDescent="0.25"/>
    <row r="54247" ht="15" hidden="1" customHeight="1" x14ac:dyDescent="0.25"/>
    <row r="54248" ht="15" hidden="1" customHeight="1" x14ac:dyDescent="0.25"/>
    <row r="54249" ht="15" hidden="1" customHeight="1" x14ac:dyDescent="0.25"/>
    <row r="54250" ht="15" hidden="1" customHeight="1" x14ac:dyDescent="0.25"/>
    <row r="54251" ht="15" hidden="1" customHeight="1" x14ac:dyDescent="0.25"/>
    <row r="54252" ht="15" hidden="1" customHeight="1" x14ac:dyDescent="0.25"/>
    <row r="54253" ht="15" hidden="1" customHeight="1" x14ac:dyDescent="0.25"/>
    <row r="54254" ht="15" hidden="1" customHeight="1" x14ac:dyDescent="0.25"/>
    <row r="54255" ht="15" hidden="1" customHeight="1" x14ac:dyDescent="0.25"/>
    <row r="54256" ht="15" hidden="1" customHeight="1" x14ac:dyDescent="0.25"/>
    <row r="54257" ht="15" hidden="1" customHeight="1" x14ac:dyDescent="0.25"/>
    <row r="54258" ht="15" hidden="1" customHeight="1" x14ac:dyDescent="0.25"/>
    <row r="54259" ht="15" hidden="1" customHeight="1" x14ac:dyDescent="0.25"/>
    <row r="54260" ht="15" hidden="1" customHeight="1" x14ac:dyDescent="0.25"/>
    <row r="54261" ht="15" hidden="1" customHeight="1" x14ac:dyDescent="0.25"/>
    <row r="54262" ht="15" hidden="1" customHeight="1" x14ac:dyDescent="0.25"/>
    <row r="54263" ht="15" hidden="1" customHeight="1" x14ac:dyDescent="0.25"/>
    <row r="54264" ht="15" hidden="1" customHeight="1" x14ac:dyDescent="0.25"/>
    <row r="54265" ht="15" hidden="1" customHeight="1" x14ac:dyDescent="0.25"/>
    <row r="54266" ht="15" hidden="1" customHeight="1" x14ac:dyDescent="0.25"/>
    <row r="54267" ht="15" hidden="1" customHeight="1" x14ac:dyDescent="0.25"/>
    <row r="54268" ht="15" hidden="1" customHeight="1" x14ac:dyDescent="0.25"/>
    <row r="54269" ht="15" hidden="1" customHeight="1" x14ac:dyDescent="0.25"/>
    <row r="54270" ht="15" hidden="1" customHeight="1" x14ac:dyDescent="0.25"/>
    <row r="54271" ht="15" hidden="1" customHeight="1" x14ac:dyDescent="0.25"/>
    <row r="54272" ht="15" hidden="1" customHeight="1" x14ac:dyDescent="0.25"/>
    <row r="54273" ht="15" hidden="1" customHeight="1" x14ac:dyDescent="0.25"/>
    <row r="54274" ht="15" hidden="1" customHeight="1" x14ac:dyDescent="0.25"/>
    <row r="54275" ht="15" hidden="1" customHeight="1" x14ac:dyDescent="0.25"/>
    <row r="54276" ht="15" hidden="1" customHeight="1" x14ac:dyDescent="0.25"/>
    <row r="54277" ht="15" hidden="1" customHeight="1" x14ac:dyDescent="0.25"/>
    <row r="54278" ht="15" hidden="1" customHeight="1" x14ac:dyDescent="0.25"/>
    <row r="54279" ht="15" hidden="1" customHeight="1" x14ac:dyDescent="0.25"/>
    <row r="54280" ht="15" hidden="1" customHeight="1" x14ac:dyDescent="0.25"/>
    <row r="54281" ht="15" hidden="1" customHeight="1" x14ac:dyDescent="0.25"/>
    <row r="54282" ht="15" hidden="1" customHeight="1" x14ac:dyDescent="0.25"/>
    <row r="54283" ht="15" hidden="1" customHeight="1" x14ac:dyDescent="0.25"/>
    <row r="54284" ht="15" hidden="1" customHeight="1" x14ac:dyDescent="0.25"/>
    <row r="54285" ht="15" hidden="1" customHeight="1" x14ac:dyDescent="0.25"/>
    <row r="54286" ht="15" hidden="1" customHeight="1" x14ac:dyDescent="0.25"/>
    <row r="54287" ht="15" hidden="1" customHeight="1" x14ac:dyDescent="0.25"/>
    <row r="54288" ht="15" hidden="1" customHeight="1" x14ac:dyDescent="0.25"/>
    <row r="54289" ht="15" hidden="1" customHeight="1" x14ac:dyDescent="0.25"/>
    <row r="54290" ht="15" hidden="1" customHeight="1" x14ac:dyDescent="0.25"/>
    <row r="54291" ht="15" hidden="1" customHeight="1" x14ac:dyDescent="0.25"/>
    <row r="54292" ht="15" hidden="1" customHeight="1" x14ac:dyDescent="0.25"/>
    <row r="54293" ht="15" hidden="1" customHeight="1" x14ac:dyDescent="0.25"/>
    <row r="54294" ht="15" hidden="1" customHeight="1" x14ac:dyDescent="0.25"/>
    <row r="54295" ht="15" hidden="1" customHeight="1" x14ac:dyDescent="0.25"/>
    <row r="54296" ht="15" hidden="1" customHeight="1" x14ac:dyDescent="0.25"/>
    <row r="54297" ht="15" hidden="1" customHeight="1" x14ac:dyDescent="0.25"/>
    <row r="54298" ht="15" hidden="1" customHeight="1" x14ac:dyDescent="0.25"/>
    <row r="54299" ht="15" hidden="1" customHeight="1" x14ac:dyDescent="0.25"/>
    <row r="54300" ht="15" hidden="1" customHeight="1" x14ac:dyDescent="0.25"/>
    <row r="54301" ht="15" hidden="1" customHeight="1" x14ac:dyDescent="0.25"/>
    <row r="54302" ht="15" hidden="1" customHeight="1" x14ac:dyDescent="0.25"/>
    <row r="54303" ht="15" hidden="1" customHeight="1" x14ac:dyDescent="0.25"/>
    <row r="54304" ht="15" hidden="1" customHeight="1" x14ac:dyDescent="0.25"/>
    <row r="54305" ht="15" hidden="1" customHeight="1" x14ac:dyDescent="0.25"/>
    <row r="54306" ht="15" hidden="1" customHeight="1" x14ac:dyDescent="0.25"/>
    <row r="54307" ht="15" hidden="1" customHeight="1" x14ac:dyDescent="0.25"/>
    <row r="54308" ht="15" hidden="1" customHeight="1" x14ac:dyDescent="0.25"/>
    <row r="54309" ht="15" hidden="1" customHeight="1" x14ac:dyDescent="0.25"/>
    <row r="54310" ht="15" hidden="1" customHeight="1" x14ac:dyDescent="0.25"/>
    <row r="54311" ht="15" hidden="1" customHeight="1" x14ac:dyDescent="0.25"/>
    <row r="54312" ht="15" hidden="1" customHeight="1" x14ac:dyDescent="0.25"/>
    <row r="54313" ht="15" hidden="1" customHeight="1" x14ac:dyDescent="0.25"/>
    <row r="54314" ht="15" hidden="1" customHeight="1" x14ac:dyDescent="0.25"/>
    <row r="54315" ht="15" hidden="1" customHeight="1" x14ac:dyDescent="0.25"/>
    <row r="54316" ht="15" hidden="1" customHeight="1" x14ac:dyDescent="0.25"/>
    <row r="54317" ht="15" hidden="1" customHeight="1" x14ac:dyDescent="0.25"/>
    <row r="54318" ht="15" hidden="1" customHeight="1" x14ac:dyDescent="0.25"/>
    <row r="54319" ht="15" hidden="1" customHeight="1" x14ac:dyDescent="0.25"/>
    <row r="54320" ht="15" hidden="1" customHeight="1" x14ac:dyDescent="0.25"/>
    <row r="54321" ht="15" hidden="1" customHeight="1" x14ac:dyDescent="0.25"/>
    <row r="54322" ht="15" hidden="1" customHeight="1" x14ac:dyDescent="0.25"/>
    <row r="54323" ht="15" hidden="1" customHeight="1" x14ac:dyDescent="0.25"/>
    <row r="54324" ht="15" hidden="1" customHeight="1" x14ac:dyDescent="0.25"/>
    <row r="54325" ht="15" hidden="1" customHeight="1" x14ac:dyDescent="0.25"/>
    <row r="54326" ht="15" hidden="1" customHeight="1" x14ac:dyDescent="0.25"/>
    <row r="54327" ht="15" hidden="1" customHeight="1" x14ac:dyDescent="0.25"/>
    <row r="54328" ht="15" hidden="1" customHeight="1" x14ac:dyDescent="0.25"/>
    <row r="54329" ht="15" hidden="1" customHeight="1" x14ac:dyDescent="0.25"/>
    <row r="54330" ht="15" hidden="1" customHeight="1" x14ac:dyDescent="0.25"/>
    <row r="54331" ht="15" hidden="1" customHeight="1" x14ac:dyDescent="0.25"/>
    <row r="54332" ht="15" hidden="1" customHeight="1" x14ac:dyDescent="0.25"/>
    <row r="54333" ht="15" hidden="1" customHeight="1" x14ac:dyDescent="0.25"/>
    <row r="54334" ht="15" hidden="1" customHeight="1" x14ac:dyDescent="0.25"/>
    <row r="54335" ht="15" hidden="1" customHeight="1" x14ac:dyDescent="0.25"/>
    <row r="54336" ht="15" hidden="1" customHeight="1" x14ac:dyDescent="0.25"/>
    <row r="54337" ht="15" hidden="1" customHeight="1" x14ac:dyDescent="0.25"/>
    <row r="54338" ht="15" hidden="1" customHeight="1" x14ac:dyDescent="0.25"/>
    <row r="54339" ht="15" hidden="1" customHeight="1" x14ac:dyDescent="0.25"/>
    <row r="54340" ht="15" hidden="1" customHeight="1" x14ac:dyDescent="0.25"/>
    <row r="54341" ht="15" hidden="1" customHeight="1" x14ac:dyDescent="0.25"/>
    <row r="54342" ht="15" hidden="1" customHeight="1" x14ac:dyDescent="0.25"/>
    <row r="54343" ht="15" hidden="1" customHeight="1" x14ac:dyDescent="0.25"/>
    <row r="54344" ht="15" hidden="1" customHeight="1" x14ac:dyDescent="0.25"/>
    <row r="54345" ht="15" hidden="1" customHeight="1" x14ac:dyDescent="0.25"/>
    <row r="54346" ht="15" hidden="1" customHeight="1" x14ac:dyDescent="0.25"/>
    <row r="54347" ht="15" hidden="1" customHeight="1" x14ac:dyDescent="0.25"/>
    <row r="54348" ht="15" hidden="1" customHeight="1" x14ac:dyDescent="0.25"/>
    <row r="54349" ht="15" hidden="1" customHeight="1" x14ac:dyDescent="0.25"/>
    <row r="54350" ht="15" hidden="1" customHeight="1" x14ac:dyDescent="0.25"/>
    <row r="54351" ht="15" hidden="1" customHeight="1" x14ac:dyDescent="0.25"/>
    <row r="54352" ht="15" hidden="1" customHeight="1" x14ac:dyDescent="0.25"/>
    <row r="54353" ht="15" hidden="1" customHeight="1" x14ac:dyDescent="0.25"/>
    <row r="54354" ht="15" hidden="1" customHeight="1" x14ac:dyDescent="0.25"/>
    <row r="54355" ht="15" hidden="1" customHeight="1" x14ac:dyDescent="0.25"/>
    <row r="54356" ht="15" hidden="1" customHeight="1" x14ac:dyDescent="0.25"/>
    <row r="54357" ht="15" hidden="1" customHeight="1" x14ac:dyDescent="0.25"/>
    <row r="54358" ht="15" hidden="1" customHeight="1" x14ac:dyDescent="0.25"/>
    <row r="54359" ht="15" hidden="1" customHeight="1" x14ac:dyDescent="0.25"/>
    <row r="54360" ht="15" hidden="1" customHeight="1" x14ac:dyDescent="0.25"/>
    <row r="54361" ht="15" hidden="1" customHeight="1" x14ac:dyDescent="0.25"/>
    <row r="54362" ht="15" hidden="1" customHeight="1" x14ac:dyDescent="0.25"/>
    <row r="54363" ht="15" hidden="1" customHeight="1" x14ac:dyDescent="0.25"/>
    <row r="54364" ht="15" hidden="1" customHeight="1" x14ac:dyDescent="0.25"/>
    <row r="54365" ht="15" hidden="1" customHeight="1" x14ac:dyDescent="0.25"/>
    <row r="54366" ht="15" hidden="1" customHeight="1" x14ac:dyDescent="0.25"/>
    <row r="54367" ht="15" hidden="1" customHeight="1" x14ac:dyDescent="0.25"/>
    <row r="54368" ht="15" hidden="1" customHeight="1" x14ac:dyDescent="0.25"/>
    <row r="54369" ht="15" hidden="1" customHeight="1" x14ac:dyDescent="0.25"/>
    <row r="54370" ht="15" hidden="1" customHeight="1" x14ac:dyDescent="0.25"/>
    <row r="54371" ht="15" hidden="1" customHeight="1" x14ac:dyDescent="0.25"/>
    <row r="54372" ht="15" hidden="1" customHeight="1" x14ac:dyDescent="0.25"/>
    <row r="54373" ht="15" hidden="1" customHeight="1" x14ac:dyDescent="0.25"/>
    <row r="54374" ht="15" hidden="1" customHeight="1" x14ac:dyDescent="0.25"/>
    <row r="54375" ht="15" hidden="1" customHeight="1" x14ac:dyDescent="0.25"/>
    <row r="54376" ht="15" hidden="1" customHeight="1" x14ac:dyDescent="0.25"/>
    <row r="54377" ht="15" hidden="1" customHeight="1" x14ac:dyDescent="0.25"/>
    <row r="54378" ht="15" hidden="1" customHeight="1" x14ac:dyDescent="0.25"/>
    <row r="54379" ht="15" hidden="1" customHeight="1" x14ac:dyDescent="0.25"/>
    <row r="54380" ht="15" hidden="1" customHeight="1" x14ac:dyDescent="0.25"/>
    <row r="54381" ht="15" hidden="1" customHeight="1" x14ac:dyDescent="0.25"/>
    <row r="54382" ht="15" hidden="1" customHeight="1" x14ac:dyDescent="0.25"/>
    <row r="54383" ht="15" hidden="1" customHeight="1" x14ac:dyDescent="0.25"/>
    <row r="54384" ht="15" hidden="1" customHeight="1" x14ac:dyDescent="0.25"/>
    <row r="54385" ht="15" hidden="1" customHeight="1" x14ac:dyDescent="0.25"/>
    <row r="54386" ht="15" hidden="1" customHeight="1" x14ac:dyDescent="0.25"/>
    <row r="54387" ht="15" hidden="1" customHeight="1" x14ac:dyDescent="0.25"/>
    <row r="54388" ht="15" hidden="1" customHeight="1" x14ac:dyDescent="0.25"/>
    <row r="54389" ht="15" hidden="1" customHeight="1" x14ac:dyDescent="0.25"/>
    <row r="54390" ht="15" hidden="1" customHeight="1" x14ac:dyDescent="0.25"/>
    <row r="54391" ht="15" hidden="1" customHeight="1" x14ac:dyDescent="0.25"/>
    <row r="54392" ht="15" hidden="1" customHeight="1" x14ac:dyDescent="0.25"/>
    <row r="54393" ht="15" hidden="1" customHeight="1" x14ac:dyDescent="0.25"/>
    <row r="54394" ht="15" hidden="1" customHeight="1" x14ac:dyDescent="0.25"/>
    <row r="54395" ht="15" hidden="1" customHeight="1" x14ac:dyDescent="0.25"/>
    <row r="54396" ht="15" hidden="1" customHeight="1" x14ac:dyDescent="0.25"/>
    <row r="54397" ht="15" hidden="1" customHeight="1" x14ac:dyDescent="0.25"/>
    <row r="54398" ht="15" hidden="1" customHeight="1" x14ac:dyDescent="0.25"/>
    <row r="54399" ht="15" hidden="1" customHeight="1" x14ac:dyDescent="0.25"/>
    <row r="54400" ht="15" hidden="1" customHeight="1" x14ac:dyDescent="0.25"/>
    <row r="54401" ht="15" hidden="1" customHeight="1" x14ac:dyDescent="0.25"/>
    <row r="54402" ht="15" hidden="1" customHeight="1" x14ac:dyDescent="0.25"/>
    <row r="54403" ht="15" hidden="1" customHeight="1" x14ac:dyDescent="0.25"/>
    <row r="54404" ht="15" hidden="1" customHeight="1" x14ac:dyDescent="0.25"/>
    <row r="54405" ht="15" hidden="1" customHeight="1" x14ac:dyDescent="0.25"/>
    <row r="54406" ht="15" hidden="1" customHeight="1" x14ac:dyDescent="0.25"/>
    <row r="54407" ht="15" hidden="1" customHeight="1" x14ac:dyDescent="0.25"/>
    <row r="54408" ht="15" hidden="1" customHeight="1" x14ac:dyDescent="0.25"/>
    <row r="54409" ht="15" hidden="1" customHeight="1" x14ac:dyDescent="0.25"/>
    <row r="54410" ht="15" hidden="1" customHeight="1" x14ac:dyDescent="0.25"/>
    <row r="54411" ht="15" hidden="1" customHeight="1" x14ac:dyDescent="0.25"/>
    <row r="54412" ht="15" hidden="1" customHeight="1" x14ac:dyDescent="0.25"/>
    <row r="54413" ht="15" hidden="1" customHeight="1" x14ac:dyDescent="0.25"/>
    <row r="54414" ht="15" hidden="1" customHeight="1" x14ac:dyDescent="0.25"/>
    <row r="54415" ht="15" hidden="1" customHeight="1" x14ac:dyDescent="0.25"/>
    <row r="54416" ht="15" hidden="1" customHeight="1" x14ac:dyDescent="0.25"/>
    <row r="54417" ht="15" hidden="1" customHeight="1" x14ac:dyDescent="0.25"/>
    <row r="54418" ht="15" hidden="1" customHeight="1" x14ac:dyDescent="0.25"/>
    <row r="54419" ht="15" hidden="1" customHeight="1" x14ac:dyDescent="0.25"/>
    <row r="54420" ht="15" hidden="1" customHeight="1" x14ac:dyDescent="0.25"/>
    <row r="54421" ht="15" hidden="1" customHeight="1" x14ac:dyDescent="0.25"/>
    <row r="54422" ht="15" hidden="1" customHeight="1" x14ac:dyDescent="0.25"/>
    <row r="54423" ht="15" hidden="1" customHeight="1" x14ac:dyDescent="0.25"/>
    <row r="54424" ht="15" hidden="1" customHeight="1" x14ac:dyDescent="0.25"/>
    <row r="54425" ht="15" hidden="1" customHeight="1" x14ac:dyDescent="0.25"/>
    <row r="54426" ht="15" hidden="1" customHeight="1" x14ac:dyDescent="0.25"/>
    <row r="54427" ht="15" hidden="1" customHeight="1" x14ac:dyDescent="0.25"/>
    <row r="54428" ht="15" hidden="1" customHeight="1" x14ac:dyDescent="0.25"/>
    <row r="54429" ht="15" hidden="1" customHeight="1" x14ac:dyDescent="0.25"/>
    <row r="54430" ht="15" hidden="1" customHeight="1" x14ac:dyDescent="0.25"/>
    <row r="54431" ht="15" hidden="1" customHeight="1" x14ac:dyDescent="0.25"/>
    <row r="54432" ht="15" hidden="1" customHeight="1" x14ac:dyDescent="0.25"/>
    <row r="54433" ht="15" hidden="1" customHeight="1" x14ac:dyDescent="0.25"/>
    <row r="54434" ht="15" hidden="1" customHeight="1" x14ac:dyDescent="0.25"/>
    <row r="54435" ht="15" hidden="1" customHeight="1" x14ac:dyDescent="0.25"/>
    <row r="54436" ht="15" hidden="1" customHeight="1" x14ac:dyDescent="0.25"/>
    <row r="54437" ht="15" hidden="1" customHeight="1" x14ac:dyDescent="0.25"/>
    <row r="54438" ht="15" hidden="1" customHeight="1" x14ac:dyDescent="0.25"/>
    <row r="54439" ht="15" hidden="1" customHeight="1" x14ac:dyDescent="0.25"/>
    <row r="54440" ht="15" hidden="1" customHeight="1" x14ac:dyDescent="0.25"/>
    <row r="54441" ht="15" hidden="1" customHeight="1" x14ac:dyDescent="0.25"/>
    <row r="54442" ht="15" hidden="1" customHeight="1" x14ac:dyDescent="0.25"/>
    <row r="54443" ht="15" hidden="1" customHeight="1" x14ac:dyDescent="0.25"/>
    <row r="54444" ht="15" hidden="1" customHeight="1" x14ac:dyDescent="0.25"/>
    <row r="54445" ht="15" hidden="1" customHeight="1" x14ac:dyDescent="0.25"/>
    <row r="54446" ht="15" hidden="1" customHeight="1" x14ac:dyDescent="0.25"/>
    <row r="54447" ht="15" hidden="1" customHeight="1" x14ac:dyDescent="0.25"/>
    <row r="54448" ht="15" hidden="1" customHeight="1" x14ac:dyDescent="0.25"/>
    <row r="54449" ht="15" hidden="1" customHeight="1" x14ac:dyDescent="0.25"/>
    <row r="54450" ht="15" hidden="1" customHeight="1" x14ac:dyDescent="0.25"/>
    <row r="54451" ht="15" hidden="1" customHeight="1" x14ac:dyDescent="0.25"/>
    <row r="54452" ht="15" hidden="1" customHeight="1" x14ac:dyDescent="0.25"/>
    <row r="54453" ht="15" hidden="1" customHeight="1" x14ac:dyDescent="0.25"/>
    <row r="54454" ht="15" hidden="1" customHeight="1" x14ac:dyDescent="0.25"/>
    <row r="54455" ht="15" hidden="1" customHeight="1" x14ac:dyDescent="0.25"/>
    <row r="54456" ht="15" hidden="1" customHeight="1" x14ac:dyDescent="0.25"/>
    <row r="54457" ht="15" hidden="1" customHeight="1" x14ac:dyDescent="0.25"/>
    <row r="54458" ht="15" hidden="1" customHeight="1" x14ac:dyDescent="0.25"/>
    <row r="54459" ht="15" hidden="1" customHeight="1" x14ac:dyDescent="0.25"/>
    <row r="54460" ht="15" hidden="1" customHeight="1" x14ac:dyDescent="0.25"/>
    <row r="54461" ht="15" hidden="1" customHeight="1" x14ac:dyDescent="0.25"/>
    <row r="54462" ht="15" hidden="1" customHeight="1" x14ac:dyDescent="0.25"/>
    <row r="54463" ht="15" hidden="1" customHeight="1" x14ac:dyDescent="0.25"/>
    <row r="54464" ht="15" hidden="1" customHeight="1" x14ac:dyDescent="0.25"/>
    <row r="54465" ht="15" hidden="1" customHeight="1" x14ac:dyDescent="0.25"/>
    <row r="54466" ht="15" hidden="1" customHeight="1" x14ac:dyDescent="0.25"/>
    <row r="54467" ht="15" hidden="1" customHeight="1" x14ac:dyDescent="0.25"/>
    <row r="54468" ht="15" hidden="1" customHeight="1" x14ac:dyDescent="0.25"/>
    <row r="54469" ht="15" hidden="1" customHeight="1" x14ac:dyDescent="0.25"/>
    <row r="54470" ht="15" hidden="1" customHeight="1" x14ac:dyDescent="0.25"/>
    <row r="54471" ht="15" hidden="1" customHeight="1" x14ac:dyDescent="0.25"/>
    <row r="54472" ht="15" hidden="1" customHeight="1" x14ac:dyDescent="0.25"/>
    <row r="54473" ht="15" hidden="1" customHeight="1" x14ac:dyDescent="0.25"/>
    <row r="54474" ht="15" hidden="1" customHeight="1" x14ac:dyDescent="0.25"/>
    <row r="54475" ht="15" hidden="1" customHeight="1" x14ac:dyDescent="0.25"/>
    <row r="54476" ht="15" hidden="1" customHeight="1" x14ac:dyDescent="0.25"/>
    <row r="54477" ht="15" hidden="1" customHeight="1" x14ac:dyDescent="0.25"/>
    <row r="54478" ht="15" hidden="1" customHeight="1" x14ac:dyDescent="0.25"/>
    <row r="54479" ht="15" hidden="1" customHeight="1" x14ac:dyDescent="0.25"/>
    <row r="54480" ht="15" hidden="1" customHeight="1" x14ac:dyDescent="0.25"/>
    <row r="54481" ht="15" hidden="1" customHeight="1" x14ac:dyDescent="0.25"/>
    <row r="54482" ht="15" hidden="1" customHeight="1" x14ac:dyDescent="0.25"/>
    <row r="54483" ht="15" hidden="1" customHeight="1" x14ac:dyDescent="0.25"/>
    <row r="54484" ht="15" hidden="1" customHeight="1" x14ac:dyDescent="0.25"/>
    <row r="54485" ht="15" hidden="1" customHeight="1" x14ac:dyDescent="0.25"/>
    <row r="54486" ht="15" hidden="1" customHeight="1" x14ac:dyDescent="0.25"/>
    <row r="54487" ht="15" hidden="1" customHeight="1" x14ac:dyDescent="0.25"/>
    <row r="54488" ht="15" hidden="1" customHeight="1" x14ac:dyDescent="0.25"/>
    <row r="54489" ht="15" hidden="1" customHeight="1" x14ac:dyDescent="0.25"/>
    <row r="54490" ht="15" hidden="1" customHeight="1" x14ac:dyDescent="0.25"/>
    <row r="54491" ht="15" hidden="1" customHeight="1" x14ac:dyDescent="0.25"/>
    <row r="54492" ht="15" hidden="1" customHeight="1" x14ac:dyDescent="0.25"/>
    <row r="54493" ht="15" hidden="1" customHeight="1" x14ac:dyDescent="0.25"/>
    <row r="54494" ht="15" hidden="1" customHeight="1" x14ac:dyDescent="0.25"/>
    <row r="54495" ht="15" hidden="1" customHeight="1" x14ac:dyDescent="0.25"/>
    <row r="54496" ht="15" hidden="1" customHeight="1" x14ac:dyDescent="0.25"/>
    <row r="54497" ht="15" hidden="1" customHeight="1" x14ac:dyDescent="0.25"/>
    <row r="54498" ht="15" hidden="1" customHeight="1" x14ac:dyDescent="0.25"/>
    <row r="54499" ht="15" hidden="1" customHeight="1" x14ac:dyDescent="0.25"/>
    <row r="54500" ht="15" hidden="1" customHeight="1" x14ac:dyDescent="0.25"/>
    <row r="54501" ht="15" hidden="1" customHeight="1" x14ac:dyDescent="0.25"/>
    <row r="54502" ht="15" hidden="1" customHeight="1" x14ac:dyDescent="0.25"/>
    <row r="54503" ht="15" hidden="1" customHeight="1" x14ac:dyDescent="0.25"/>
    <row r="54504" ht="15" hidden="1" customHeight="1" x14ac:dyDescent="0.25"/>
    <row r="54505" ht="15" hidden="1" customHeight="1" x14ac:dyDescent="0.25"/>
    <row r="54506" ht="15" hidden="1" customHeight="1" x14ac:dyDescent="0.25"/>
    <row r="54507" ht="15" hidden="1" customHeight="1" x14ac:dyDescent="0.25"/>
    <row r="54508" ht="15" hidden="1" customHeight="1" x14ac:dyDescent="0.25"/>
    <row r="54509" ht="15" hidden="1" customHeight="1" x14ac:dyDescent="0.25"/>
    <row r="54510" ht="15" hidden="1" customHeight="1" x14ac:dyDescent="0.25"/>
    <row r="54511" ht="15" hidden="1" customHeight="1" x14ac:dyDescent="0.25"/>
    <row r="54512" ht="15" hidden="1" customHeight="1" x14ac:dyDescent="0.25"/>
    <row r="54513" ht="15" hidden="1" customHeight="1" x14ac:dyDescent="0.25"/>
    <row r="54514" ht="15" hidden="1" customHeight="1" x14ac:dyDescent="0.25"/>
    <row r="54515" ht="15" hidden="1" customHeight="1" x14ac:dyDescent="0.25"/>
    <row r="54516" ht="15" hidden="1" customHeight="1" x14ac:dyDescent="0.25"/>
    <row r="54517" ht="15" hidden="1" customHeight="1" x14ac:dyDescent="0.25"/>
    <row r="54518" ht="15" hidden="1" customHeight="1" x14ac:dyDescent="0.25"/>
    <row r="54519" ht="15" hidden="1" customHeight="1" x14ac:dyDescent="0.25"/>
    <row r="54520" ht="15" hidden="1" customHeight="1" x14ac:dyDescent="0.25"/>
    <row r="54521" ht="15" hidden="1" customHeight="1" x14ac:dyDescent="0.25"/>
    <row r="54522" ht="15" hidden="1" customHeight="1" x14ac:dyDescent="0.25"/>
    <row r="54523" ht="15" hidden="1" customHeight="1" x14ac:dyDescent="0.25"/>
    <row r="54524" ht="15" hidden="1" customHeight="1" x14ac:dyDescent="0.25"/>
    <row r="54525" ht="15" hidden="1" customHeight="1" x14ac:dyDescent="0.25"/>
    <row r="54526" ht="15" hidden="1" customHeight="1" x14ac:dyDescent="0.25"/>
    <row r="54527" ht="15" hidden="1" customHeight="1" x14ac:dyDescent="0.25"/>
    <row r="54528" ht="15" hidden="1" customHeight="1" x14ac:dyDescent="0.25"/>
    <row r="54529" ht="15" hidden="1" customHeight="1" x14ac:dyDescent="0.25"/>
    <row r="54530" ht="15" hidden="1" customHeight="1" x14ac:dyDescent="0.25"/>
    <row r="54531" ht="15" hidden="1" customHeight="1" x14ac:dyDescent="0.25"/>
    <row r="54532" ht="15" hidden="1" customHeight="1" x14ac:dyDescent="0.25"/>
    <row r="54533" ht="15" hidden="1" customHeight="1" x14ac:dyDescent="0.25"/>
    <row r="54534" ht="15" hidden="1" customHeight="1" x14ac:dyDescent="0.25"/>
    <row r="54535" ht="15" hidden="1" customHeight="1" x14ac:dyDescent="0.25"/>
    <row r="54536" ht="15" hidden="1" customHeight="1" x14ac:dyDescent="0.25"/>
    <row r="54537" ht="15" hidden="1" customHeight="1" x14ac:dyDescent="0.25"/>
    <row r="54538" ht="15" hidden="1" customHeight="1" x14ac:dyDescent="0.25"/>
    <row r="54539" ht="15" hidden="1" customHeight="1" x14ac:dyDescent="0.25"/>
    <row r="54540" ht="15" hidden="1" customHeight="1" x14ac:dyDescent="0.25"/>
    <row r="54541" ht="15" hidden="1" customHeight="1" x14ac:dyDescent="0.25"/>
    <row r="54542" ht="15" hidden="1" customHeight="1" x14ac:dyDescent="0.25"/>
    <row r="54543" ht="15" hidden="1" customHeight="1" x14ac:dyDescent="0.25"/>
    <row r="54544" ht="15" hidden="1" customHeight="1" x14ac:dyDescent="0.25"/>
    <row r="54545" ht="15" hidden="1" customHeight="1" x14ac:dyDescent="0.25"/>
    <row r="54546" ht="15" hidden="1" customHeight="1" x14ac:dyDescent="0.25"/>
    <row r="54547" ht="15" hidden="1" customHeight="1" x14ac:dyDescent="0.25"/>
    <row r="54548" ht="15" hidden="1" customHeight="1" x14ac:dyDescent="0.25"/>
    <row r="54549" ht="15" hidden="1" customHeight="1" x14ac:dyDescent="0.25"/>
    <row r="54550" ht="15" hidden="1" customHeight="1" x14ac:dyDescent="0.25"/>
    <row r="54551" ht="15" hidden="1" customHeight="1" x14ac:dyDescent="0.25"/>
    <row r="54552" ht="15" hidden="1" customHeight="1" x14ac:dyDescent="0.25"/>
    <row r="54553" ht="15" hidden="1" customHeight="1" x14ac:dyDescent="0.25"/>
    <row r="54554" ht="15" hidden="1" customHeight="1" x14ac:dyDescent="0.25"/>
    <row r="54555" ht="15" hidden="1" customHeight="1" x14ac:dyDescent="0.25"/>
    <row r="54556" ht="15" hidden="1" customHeight="1" x14ac:dyDescent="0.25"/>
    <row r="54557" ht="15" hidden="1" customHeight="1" x14ac:dyDescent="0.25"/>
    <row r="54558" ht="15" hidden="1" customHeight="1" x14ac:dyDescent="0.25"/>
    <row r="54559" ht="15" hidden="1" customHeight="1" x14ac:dyDescent="0.25"/>
    <row r="54560" ht="15" hidden="1" customHeight="1" x14ac:dyDescent="0.25"/>
    <row r="54561" ht="15" hidden="1" customHeight="1" x14ac:dyDescent="0.25"/>
    <row r="54562" ht="15" hidden="1" customHeight="1" x14ac:dyDescent="0.25"/>
    <row r="54563" ht="15" hidden="1" customHeight="1" x14ac:dyDescent="0.25"/>
    <row r="54564" ht="15" hidden="1" customHeight="1" x14ac:dyDescent="0.25"/>
    <row r="54565" ht="15" hidden="1" customHeight="1" x14ac:dyDescent="0.25"/>
    <row r="54566" ht="15" hidden="1" customHeight="1" x14ac:dyDescent="0.25"/>
    <row r="54567" ht="15" hidden="1" customHeight="1" x14ac:dyDescent="0.25"/>
    <row r="54568" ht="15" hidden="1" customHeight="1" x14ac:dyDescent="0.25"/>
    <row r="54569" ht="15" hidden="1" customHeight="1" x14ac:dyDescent="0.25"/>
    <row r="54570" ht="15" hidden="1" customHeight="1" x14ac:dyDescent="0.25"/>
    <row r="54571" ht="15" hidden="1" customHeight="1" x14ac:dyDescent="0.25"/>
    <row r="54572" ht="15" hidden="1" customHeight="1" x14ac:dyDescent="0.25"/>
    <row r="54573" ht="15" hidden="1" customHeight="1" x14ac:dyDescent="0.25"/>
    <row r="54574" ht="15" hidden="1" customHeight="1" x14ac:dyDescent="0.25"/>
    <row r="54575" ht="15" hidden="1" customHeight="1" x14ac:dyDescent="0.25"/>
    <row r="54576" ht="15" hidden="1" customHeight="1" x14ac:dyDescent="0.25"/>
    <row r="54577" ht="15" hidden="1" customHeight="1" x14ac:dyDescent="0.25"/>
    <row r="54578" ht="15" hidden="1" customHeight="1" x14ac:dyDescent="0.25"/>
    <row r="54579" ht="15" hidden="1" customHeight="1" x14ac:dyDescent="0.25"/>
    <row r="54580" ht="15" hidden="1" customHeight="1" x14ac:dyDescent="0.25"/>
    <row r="54581" ht="15" hidden="1" customHeight="1" x14ac:dyDescent="0.25"/>
    <row r="54582" ht="15" hidden="1" customHeight="1" x14ac:dyDescent="0.25"/>
    <row r="54583" ht="15" hidden="1" customHeight="1" x14ac:dyDescent="0.25"/>
    <row r="54584" ht="15" hidden="1" customHeight="1" x14ac:dyDescent="0.25"/>
    <row r="54585" ht="15" hidden="1" customHeight="1" x14ac:dyDescent="0.25"/>
    <row r="54586" ht="15" hidden="1" customHeight="1" x14ac:dyDescent="0.25"/>
    <row r="54587" ht="15" hidden="1" customHeight="1" x14ac:dyDescent="0.25"/>
    <row r="54588" ht="15" hidden="1" customHeight="1" x14ac:dyDescent="0.25"/>
    <row r="54589" ht="15" hidden="1" customHeight="1" x14ac:dyDescent="0.25"/>
    <row r="54590" ht="15" hidden="1" customHeight="1" x14ac:dyDescent="0.25"/>
    <row r="54591" ht="15" hidden="1" customHeight="1" x14ac:dyDescent="0.25"/>
    <row r="54592" ht="15" hidden="1" customHeight="1" x14ac:dyDescent="0.25"/>
    <row r="54593" ht="15" hidden="1" customHeight="1" x14ac:dyDescent="0.25"/>
    <row r="54594" ht="15" hidden="1" customHeight="1" x14ac:dyDescent="0.25"/>
    <row r="54595" ht="15" hidden="1" customHeight="1" x14ac:dyDescent="0.25"/>
    <row r="54596" ht="15" hidden="1" customHeight="1" x14ac:dyDescent="0.25"/>
    <row r="54597" ht="15" hidden="1" customHeight="1" x14ac:dyDescent="0.25"/>
    <row r="54598" ht="15" hidden="1" customHeight="1" x14ac:dyDescent="0.25"/>
    <row r="54599" ht="15" hidden="1" customHeight="1" x14ac:dyDescent="0.25"/>
    <row r="54600" ht="15" hidden="1" customHeight="1" x14ac:dyDescent="0.25"/>
    <row r="54601" ht="15" hidden="1" customHeight="1" x14ac:dyDescent="0.25"/>
    <row r="54602" ht="15" hidden="1" customHeight="1" x14ac:dyDescent="0.25"/>
    <row r="54603" ht="15" hidden="1" customHeight="1" x14ac:dyDescent="0.25"/>
    <row r="54604" ht="15" hidden="1" customHeight="1" x14ac:dyDescent="0.25"/>
    <row r="54605" ht="15" hidden="1" customHeight="1" x14ac:dyDescent="0.25"/>
    <row r="54606" ht="15" hidden="1" customHeight="1" x14ac:dyDescent="0.25"/>
    <row r="54607" ht="15" hidden="1" customHeight="1" x14ac:dyDescent="0.25"/>
    <row r="54608" ht="15" hidden="1" customHeight="1" x14ac:dyDescent="0.25"/>
    <row r="54609" ht="15" hidden="1" customHeight="1" x14ac:dyDescent="0.25"/>
    <row r="54610" ht="15" hidden="1" customHeight="1" x14ac:dyDescent="0.25"/>
    <row r="54611" ht="15" hidden="1" customHeight="1" x14ac:dyDescent="0.25"/>
    <row r="54612" ht="15" hidden="1" customHeight="1" x14ac:dyDescent="0.25"/>
    <row r="54613" ht="15" hidden="1" customHeight="1" x14ac:dyDescent="0.25"/>
    <row r="54614" ht="15" hidden="1" customHeight="1" x14ac:dyDescent="0.25"/>
    <row r="54615" ht="15" hidden="1" customHeight="1" x14ac:dyDescent="0.25"/>
    <row r="54616" ht="15" hidden="1" customHeight="1" x14ac:dyDescent="0.25"/>
    <row r="54617" ht="15" hidden="1" customHeight="1" x14ac:dyDescent="0.25"/>
    <row r="54618" ht="15" hidden="1" customHeight="1" x14ac:dyDescent="0.25"/>
    <row r="54619" ht="15" hidden="1" customHeight="1" x14ac:dyDescent="0.25"/>
    <row r="54620" ht="15" hidden="1" customHeight="1" x14ac:dyDescent="0.25"/>
    <row r="54621" ht="15" hidden="1" customHeight="1" x14ac:dyDescent="0.25"/>
    <row r="54622" ht="15" hidden="1" customHeight="1" x14ac:dyDescent="0.25"/>
    <row r="54623" ht="15" hidden="1" customHeight="1" x14ac:dyDescent="0.25"/>
    <row r="54624" ht="15" hidden="1" customHeight="1" x14ac:dyDescent="0.25"/>
    <row r="54625" ht="15" hidden="1" customHeight="1" x14ac:dyDescent="0.25"/>
    <row r="54626" ht="15" hidden="1" customHeight="1" x14ac:dyDescent="0.25"/>
    <row r="54627" ht="15" hidden="1" customHeight="1" x14ac:dyDescent="0.25"/>
    <row r="54628" ht="15" hidden="1" customHeight="1" x14ac:dyDescent="0.25"/>
    <row r="54629" ht="15" hidden="1" customHeight="1" x14ac:dyDescent="0.25"/>
    <row r="54630" ht="15" hidden="1" customHeight="1" x14ac:dyDescent="0.25"/>
    <row r="54631" ht="15" hidden="1" customHeight="1" x14ac:dyDescent="0.25"/>
    <row r="54632" ht="15" hidden="1" customHeight="1" x14ac:dyDescent="0.25"/>
    <row r="54633" ht="15" hidden="1" customHeight="1" x14ac:dyDescent="0.25"/>
    <row r="54634" ht="15" hidden="1" customHeight="1" x14ac:dyDescent="0.25"/>
    <row r="54635" ht="15" hidden="1" customHeight="1" x14ac:dyDescent="0.25"/>
    <row r="54636" ht="15" hidden="1" customHeight="1" x14ac:dyDescent="0.25"/>
    <row r="54637" ht="15" hidden="1" customHeight="1" x14ac:dyDescent="0.25"/>
    <row r="54638" ht="15" hidden="1" customHeight="1" x14ac:dyDescent="0.25"/>
    <row r="54639" ht="15" hidden="1" customHeight="1" x14ac:dyDescent="0.25"/>
    <row r="54640" ht="15" hidden="1" customHeight="1" x14ac:dyDescent="0.25"/>
    <row r="54641" ht="15" hidden="1" customHeight="1" x14ac:dyDescent="0.25"/>
    <row r="54642" ht="15" hidden="1" customHeight="1" x14ac:dyDescent="0.25"/>
    <row r="54643" ht="15" hidden="1" customHeight="1" x14ac:dyDescent="0.25"/>
    <row r="54644" ht="15" hidden="1" customHeight="1" x14ac:dyDescent="0.25"/>
    <row r="54645" ht="15" hidden="1" customHeight="1" x14ac:dyDescent="0.25"/>
    <row r="54646" ht="15" hidden="1" customHeight="1" x14ac:dyDescent="0.25"/>
    <row r="54647" ht="15" hidden="1" customHeight="1" x14ac:dyDescent="0.25"/>
    <row r="54648" ht="15" hidden="1" customHeight="1" x14ac:dyDescent="0.25"/>
    <row r="54649" ht="15" hidden="1" customHeight="1" x14ac:dyDescent="0.25"/>
    <row r="54650" ht="15" hidden="1" customHeight="1" x14ac:dyDescent="0.25"/>
    <row r="54651" ht="15" hidden="1" customHeight="1" x14ac:dyDescent="0.25"/>
    <row r="54652" ht="15" hidden="1" customHeight="1" x14ac:dyDescent="0.25"/>
    <row r="54653" ht="15" hidden="1" customHeight="1" x14ac:dyDescent="0.25"/>
    <row r="54654" ht="15" hidden="1" customHeight="1" x14ac:dyDescent="0.25"/>
    <row r="54655" ht="15" hidden="1" customHeight="1" x14ac:dyDescent="0.25"/>
    <row r="54656" ht="15" hidden="1" customHeight="1" x14ac:dyDescent="0.25"/>
    <row r="54657" ht="15" hidden="1" customHeight="1" x14ac:dyDescent="0.25"/>
    <row r="54658" ht="15" hidden="1" customHeight="1" x14ac:dyDescent="0.25"/>
    <row r="54659" ht="15" hidden="1" customHeight="1" x14ac:dyDescent="0.25"/>
    <row r="54660" ht="15" hidden="1" customHeight="1" x14ac:dyDescent="0.25"/>
    <row r="54661" ht="15" hidden="1" customHeight="1" x14ac:dyDescent="0.25"/>
    <row r="54662" ht="15" hidden="1" customHeight="1" x14ac:dyDescent="0.25"/>
    <row r="54663" ht="15" hidden="1" customHeight="1" x14ac:dyDescent="0.25"/>
    <row r="54664" ht="15" hidden="1" customHeight="1" x14ac:dyDescent="0.25"/>
    <row r="54665" ht="15" hidden="1" customHeight="1" x14ac:dyDescent="0.25"/>
    <row r="54666" ht="15" hidden="1" customHeight="1" x14ac:dyDescent="0.25"/>
    <row r="54667" ht="15" hidden="1" customHeight="1" x14ac:dyDescent="0.25"/>
    <row r="54668" ht="15" hidden="1" customHeight="1" x14ac:dyDescent="0.25"/>
    <row r="54669" ht="15" hidden="1" customHeight="1" x14ac:dyDescent="0.25"/>
    <row r="54670" ht="15" hidden="1" customHeight="1" x14ac:dyDescent="0.25"/>
    <row r="54671" ht="15" hidden="1" customHeight="1" x14ac:dyDescent="0.25"/>
    <row r="54672" ht="15" hidden="1" customHeight="1" x14ac:dyDescent="0.25"/>
    <row r="54673" ht="15" hidden="1" customHeight="1" x14ac:dyDescent="0.25"/>
    <row r="54674" ht="15" hidden="1" customHeight="1" x14ac:dyDescent="0.25"/>
    <row r="54675" ht="15" hidden="1" customHeight="1" x14ac:dyDescent="0.25"/>
    <row r="54676" ht="15" hidden="1" customHeight="1" x14ac:dyDescent="0.25"/>
    <row r="54677" ht="15" hidden="1" customHeight="1" x14ac:dyDescent="0.25"/>
    <row r="54678" ht="15" hidden="1" customHeight="1" x14ac:dyDescent="0.25"/>
    <row r="54679" ht="15" hidden="1" customHeight="1" x14ac:dyDescent="0.25"/>
    <row r="54680" ht="15" hidden="1" customHeight="1" x14ac:dyDescent="0.25"/>
    <row r="54681" ht="15" hidden="1" customHeight="1" x14ac:dyDescent="0.25"/>
    <row r="54682" ht="15" hidden="1" customHeight="1" x14ac:dyDescent="0.25"/>
    <row r="54683" ht="15" hidden="1" customHeight="1" x14ac:dyDescent="0.25"/>
    <row r="54684" ht="15" hidden="1" customHeight="1" x14ac:dyDescent="0.25"/>
    <row r="54685" ht="15" hidden="1" customHeight="1" x14ac:dyDescent="0.25"/>
    <row r="54686" ht="15" hidden="1" customHeight="1" x14ac:dyDescent="0.25"/>
    <row r="54687" ht="15" hidden="1" customHeight="1" x14ac:dyDescent="0.25"/>
    <row r="54688" ht="15" hidden="1" customHeight="1" x14ac:dyDescent="0.25"/>
    <row r="54689" ht="15" hidden="1" customHeight="1" x14ac:dyDescent="0.25"/>
    <row r="54690" ht="15" hidden="1" customHeight="1" x14ac:dyDescent="0.25"/>
    <row r="54691" ht="15" hidden="1" customHeight="1" x14ac:dyDescent="0.25"/>
    <row r="54692" ht="15" hidden="1" customHeight="1" x14ac:dyDescent="0.25"/>
    <row r="54693" ht="15" hidden="1" customHeight="1" x14ac:dyDescent="0.25"/>
    <row r="54694" ht="15" hidden="1" customHeight="1" x14ac:dyDescent="0.25"/>
    <row r="54695" ht="15" hidden="1" customHeight="1" x14ac:dyDescent="0.25"/>
    <row r="54696" ht="15" hidden="1" customHeight="1" x14ac:dyDescent="0.25"/>
    <row r="54697" ht="15" hidden="1" customHeight="1" x14ac:dyDescent="0.25"/>
    <row r="54698" ht="15" hidden="1" customHeight="1" x14ac:dyDescent="0.25"/>
    <row r="54699" ht="15" hidden="1" customHeight="1" x14ac:dyDescent="0.25"/>
    <row r="54700" ht="15" hidden="1" customHeight="1" x14ac:dyDescent="0.25"/>
    <row r="54701" ht="15" hidden="1" customHeight="1" x14ac:dyDescent="0.25"/>
    <row r="54702" ht="15" hidden="1" customHeight="1" x14ac:dyDescent="0.25"/>
    <row r="54703" ht="15" hidden="1" customHeight="1" x14ac:dyDescent="0.25"/>
    <row r="54704" ht="15" hidden="1" customHeight="1" x14ac:dyDescent="0.25"/>
    <row r="54705" ht="15" hidden="1" customHeight="1" x14ac:dyDescent="0.25"/>
    <row r="54706" ht="15" hidden="1" customHeight="1" x14ac:dyDescent="0.25"/>
    <row r="54707" ht="15" hidden="1" customHeight="1" x14ac:dyDescent="0.25"/>
    <row r="54708" ht="15" hidden="1" customHeight="1" x14ac:dyDescent="0.25"/>
    <row r="54709" ht="15" hidden="1" customHeight="1" x14ac:dyDescent="0.25"/>
    <row r="54710" ht="15" hidden="1" customHeight="1" x14ac:dyDescent="0.25"/>
    <row r="54711" ht="15" hidden="1" customHeight="1" x14ac:dyDescent="0.25"/>
    <row r="54712" ht="15" hidden="1" customHeight="1" x14ac:dyDescent="0.25"/>
    <row r="54713" ht="15" hidden="1" customHeight="1" x14ac:dyDescent="0.25"/>
    <row r="54714" ht="15" hidden="1" customHeight="1" x14ac:dyDescent="0.25"/>
    <row r="54715" ht="15" hidden="1" customHeight="1" x14ac:dyDescent="0.25"/>
    <row r="54716" ht="15" hidden="1" customHeight="1" x14ac:dyDescent="0.25"/>
    <row r="54717" ht="15" hidden="1" customHeight="1" x14ac:dyDescent="0.25"/>
    <row r="54718" ht="15" hidden="1" customHeight="1" x14ac:dyDescent="0.25"/>
    <row r="54719" ht="15" hidden="1" customHeight="1" x14ac:dyDescent="0.25"/>
    <row r="54720" ht="15" hidden="1" customHeight="1" x14ac:dyDescent="0.25"/>
    <row r="54721" ht="15" hidden="1" customHeight="1" x14ac:dyDescent="0.25"/>
    <row r="54722" ht="15" hidden="1" customHeight="1" x14ac:dyDescent="0.25"/>
    <row r="54723" ht="15" hidden="1" customHeight="1" x14ac:dyDescent="0.25"/>
    <row r="54724" ht="15" hidden="1" customHeight="1" x14ac:dyDescent="0.25"/>
    <row r="54725" ht="15" hidden="1" customHeight="1" x14ac:dyDescent="0.25"/>
    <row r="54726" ht="15" hidden="1" customHeight="1" x14ac:dyDescent="0.25"/>
    <row r="54727" ht="15" hidden="1" customHeight="1" x14ac:dyDescent="0.25"/>
    <row r="54728" ht="15" hidden="1" customHeight="1" x14ac:dyDescent="0.25"/>
    <row r="54729" ht="15" hidden="1" customHeight="1" x14ac:dyDescent="0.25"/>
    <row r="54730" ht="15" hidden="1" customHeight="1" x14ac:dyDescent="0.25"/>
    <row r="54731" ht="15" hidden="1" customHeight="1" x14ac:dyDescent="0.25"/>
    <row r="54732" ht="15" hidden="1" customHeight="1" x14ac:dyDescent="0.25"/>
    <row r="54733" ht="15" hidden="1" customHeight="1" x14ac:dyDescent="0.25"/>
    <row r="54734" ht="15" hidden="1" customHeight="1" x14ac:dyDescent="0.25"/>
    <row r="54735" ht="15" hidden="1" customHeight="1" x14ac:dyDescent="0.25"/>
    <row r="54736" ht="15" hidden="1" customHeight="1" x14ac:dyDescent="0.25"/>
    <row r="54737" ht="15" hidden="1" customHeight="1" x14ac:dyDescent="0.25"/>
    <row r="54738" ht="15" hidden="1" customHeight="1" x14ac:dyDescent="0.25"/>
    <row r="54739" ht="15" hidden="1" customHeight="1" x14ac:dyDescent="0.25"/>
    <row r="54740" ht="15" hidden="1" customHeight="1" x14ac:dyDescent="0.25"/>
    <row r="54741" ht="15" hidden="1" customHeight="1" x14ac:dyDescent="0.25"/>
    <row r="54742" ht="15" hidden="1" customHeight="1" x14ac:dyDescent="0.25"/>
    <row r="54743" ht="15" hidden="1" customHeight="1" x14ac:dyDescent="0.25"/>
    <row r="54744" ht="15" hidden="1" customHeight="1" x14ac:dyDescent="0.25"/>
    <row r="54745" ht="15" hidden="1" customHeight="1" x14ac:dyDescent="0.25"/>
    <row r="54746" ht="15" hidden="1" customHeight="1" x14ac:dyDescent="0.25"/>
    <row r="54747" ht="15" hidden="1" customHeight="1" x14ac:dyDescent="0.25"/>
    <row r="54748" ht="15" hidden="1" customHeight="1" x14ac:dyDescent="0.25"/>
    <row r="54749" ht="15" hidden="1" customHeight="1" x14ac:dyDescent="0.25"/>
    <row r="54750" ht="15" hidden="1" customHeight="1" x14ac:dyDescent="0.25"/>
    <row r="54751" ht="15" hidden="1" customHeight="1" x14ac:dyDescent="0.25"/>
    <row r="54752" ht="15" hidden="1" customHeight="1" x14ac:dyDescent="0.25"/>
    <row r="54753" ht="15" hidden="1" customHeight="1" x14ac:dyDescent="0.25"/>
    <row r="54754" ht="15" hidden="1" customHeight="1" x14ac:dyDescent="0.25"/>
    <row r="54755" ht="15" hidden="1" customHeight="1" x14ac:dyDescent="0.25"/>
    <row r="54756" ht="15" hidden="1" customHeight="1" x14ac:dyDescent="0.25"/>
    <row r="54757" ht="15" hidden="1" customHeight="1" x14ac:dyDescent="0.25"/>
    <row r="54758" ht="15" hidden="1" customHeight="1" x14ac:dyDescent="0.25"/>
    <row r="54759" ht="15" hidden="1" customHeight="1" x14ac:dyDescent="0.25"/>
    <row r="54760" ht="15" hidden="1" customHeight="1" x14ac:dyDescent="0.25"/>
    <row r="54761" ht="15" hidden="1" customHeight="1" x14ac:dyDescent="0.25"/>
    <row r="54762" ht="15" hidden="1" customHeight="1" x14ac:dyDescent="0.25"/>
    <row r="54763" ht="15" hidden="1" customHeight="1" x14ac:dyDescent="0.25"/>
    <row r="54764" ht="15" hidden="1" customHeight="1" x14ac:dyDescent="0.25"/>
    <row r="54765" ht="15" hidden="1" customHeight="1" x14ac:dyDescent="0.25"/>
    <row r="54766" ht="15" hidden="1" customHeight="1" x14ac:dyDescent="0.25"/>
    <row r="54767" ht="15" hidden="1" customHeight="1" x14ac:dyDescent="0.25"/>
    <row r="54768" ht="15" hidden="1" customHeight="1" x14ac:dyDescent="0.25"/>
    <row r="54769" ht="15" hidden="1" customHeight="1" x14ac:dyDescent="0.25"/>
    <row r="54770" ht="15" hidden="1" customHeight="1" x14ac:dyDescent="0.25"/>
    <row r="54771" ht="15" hidden="1" customHeight="1" x14ac:dyDescent="0.25"/>
    <row r="54772" ht="15" hidden="1" customHeight="1" x14ac:dyDescent="0.25"/>
    <row r="54773" ht="15" hidden="1" customHeight="1" x14ac:dyDescent="0.25"/>
    <row r="54774" ht="15" hidden="1" customHeight="1" x14ac:dyDescent="0.25"/>
    <row r="54775" ht="15" hidden="1" customHeight="1" x14ac:dyDescent="0.25"/>
    <row r="54776" ht="15" hidden="1" customHeight="1" x14ac:dyDescent="0.25"/>
    <row r="54777" ht="15" hidden="1" customHeight="1" x14ac:dyDescent="0.25"/>
    <row r="54778" ht="15" hidden="1" customHeight="1" x14ac:dyDescent="0.25"/>
    <row r="54779" ht="15" hidden="1" customHeight="1" x14ac:dyDescent="0.25"/>
    <row r="54780" ht="15" hidden="1" customHeight="1" x14ac:dyDescent="0.25"/>
    <row r="54781" ht="15" hidden="1" customHeight="1" x14ac:dyDescent="0.25"/>
    <row r="54782" ht="15" hidden="1" customHeight="1" x14ac:dyDescent="0.25"/>
    <row r="54783" ht="15" hidden="1" customHeight="1" x14ac:dyDescent="0.25"/>
    <row r="54784" ht="15" hidden="1" customHeight="1" x14ac:dyDescent="0.25"/>
    <row r="54785" ht="15" hidden="1" customHeight="1" x14ac:dyDescent="0.25"/>
    <row r="54786" ht="15" hidden="1" customHeight="1" x14ac:dyDescent="0.25"/>
    <row r="54787" ht="15" hidden="1" customHeight="1" x14ac:dyDescent="0.25"/>
    <row r="54788" ht="15" hidden="1" customHeight="1" x14ac:dyDescent="0.25"/>
    <row r="54789" ht="15" hidden="1" customHeight="1" x14ac:dyDescent="0.25"/>
    <row r="54790" ht="15" hidden="1" customHeight="1" x14ac:dyDescent="0.25"/>
    <row r="54791" ht="15" hidden="1" customHeight="1" x14ac:dyDescent="0.25"/>
    <row r="54792" ht="15" hidden="1" customHeight="1" x14ac:dyDescent="0.25"/>
    <row r="54793" ht="15" hidden="1" customHeight="1" x14ac:dyDescent="0.25"/>
    <row r="54794" ht="15" hidden="1" customHeight="1" x14ac:dyDescent="0.25"/>
    <row r="54795" ht="15" hidden="1" customHeight="1" x14ac:dyDescent="0.25"/>
    <row r="54796" ht="15" hidden="1" customHeight="1" x14ac:dyDescent="0.25"/>
    <row r="54797" ht="15" hidden="1" customHeight="1" x14ac:dyDescent="0.25"/>
    <row r="54798" ht="15" hidden="1" customHeight="1" x14ac:dyDescent="0.25"/>
    <row r="54799" ht="15" hidden="1" customHeight="1" x14ac:dyDescent="0.25"/>
    <row r="54800" ht="15" hidden="1" customHeight="1" x14ac:dyDescent="0.25"/>
    <row r="54801" ht="15" hidden="1" customHeight="1" x14ac:dyDescent="0.25"/>
    <row r="54802" ht="15" hidden="1" customHeight="1" x14ac:dyDescent="0.25"/>
    <row r="54803" ht="15" hidden="1" customHeight="1" x14ac:dyDescent="0.25"/>
    <row r="54804" ht="15" hidden="1" customHeight="1" x14ac:dyDescent="0.25"/>
    <row r="54805" ht="15" hidden="1" customHeight="1" x14ac:dyDescent="0.25"/>
    <row r="54806" ht="15" hidden="1" customHeight="1" x14ac:dyDescent="0.25"/>
    <row r="54807" ht="15" hidden="1" customHeight="1" x14ac:dyDescent="0.25"/>
    <row r="54808" ht="15" hidden="1" customHeight="1" x14ac:dyDescent="0.25"/>
    <row r="54809" ht="15" hidden="1" customHeight="1" x14ac:dyDescent="0.25"/>
    <row r="54810" ht="15" hidden="1" customHeight="1" x14ac:dyDescent="0.25"/>
    <row r="54811" ht="15" hidden="1" customHeight="1" x14ac:dyDescent="0.25"/>
    <row r="54812" ht="15" hidden="1" customHeight="1" x14ac:dyDescent="0.25"/>
    <row r="54813" ht="15" hidden="1" customHeight="1" x14ac:dyDescent="0.25"/>
    <row r="54814" ht="15" hidden="1" customHeight="1" x14ac:dyDescent="0.25"/>
    <row r="54815" ht="15" hidden="1" customHeight="1" x14ac:dyDescent="0.25"/>
    <row r="54816" ht="15" hidden="1" customHeight="1" x14ac:dyDescent="0.25"/>
    <row r="54817" ht="15" hidden="1" customHeight="1" x14ac:dyDescent="0.25"/>
    <row r="54818" ht="15" hidden="1" customHeight="1" x14ac:dyDescent="0.25"/>
    <row r="54819" ht="15" hidden="1" customHeight="1" x14ac:dyDescent="0.25"/>
    <row r="54820" ht="15" hidden="1" customHeight="1" x14ac:dyDescent="0.25"/>
    <row r="54821" ht="15" hidden="1" customHeight="1" x14ac:dyDescent="0.25"/>
    <row r="54822" ht="15" hidden="1" customHeight="1" x14ac:dyDescent="0.25"/>
    <row r="54823" ht="15" hidden="1" customHeight="1" x14ac:dyDescent="0.25"/>
    <row r="54824" ht="15" hidden="1" customHeight="1" x14ac:dyDescent="0.25"/>
    <row r="54825" ht="15" hidden="1" customHeight="1" x14ac:dyDescent="0.25"/>
    <row r="54826" ht="15" hidden="1" customHeight="1" x14ac:dyDescent="0.25"/>
    <row r="54827" ht="15" hidden="1" customHeight="1" x14ac:dyDescent="0.25"/>
    <row r="54828" ht="15" hidden="1" customHeight="1" x14ac:dyDescent="0.25"/>
    <row r="54829" ht="15" hidden="1" customHeight="1" x14ac:dyDescent="0.25"/>
    <row r="54830" ht="15" hidden="1" customHeight="1" x14ac:dyDescent="0.25"/>
    <row r="54831" ht="15" hidden="1" customHeight="1" x14ac:dyDescent="0.25"/>
    <row r="54832" ht="15" hidden="1" customHeight="1" x14ac:dyDescent="0.25"/>
    <row r="54833" ht="15" hidden="1" customHeight="1" x14ac:dyDescent="0.25"/>
    <row r="54834" ht="15" hidden="1" customHeight="1" x14ac:dyDescent="0.25"/>
    <row r="54835" ht="15" hidden="1" customHeight="1" x14ac:dyDescent="0.25"/>
    <row r="54836" ht="15" hidden="1" customHeight="1" x14ac:dyDescent="0.25"/>
    <row r="54837" ht="15" hidden="1" customHeight="1" x14ac:dyDescent="0.25"/>
    <row r="54838" ht="15" hidden="1" customHeight="1" x14ac:dyDescent="0.25"/>
    <row r="54839" ht="15" hidden="1" customHeight="1" x14ac:dyDescent="0.25"/>
    <row r="54840" ht="15" hidden="1" customHeight="1" x14ac:dyDescent="0.25"/>
    <row r="54841" ht="15" hidden="1" customHeight="1" x14ac:dyDescent="0.25"/>
    <row r="54842" ht="15" hidden="1" customHeight="1" x14ac:dyDescent="0.25"/>
    <row r="54843" ht="15" hidden="1" customHeight="1" x14ac:dyDescent="0.25"/>
    <row r="54844" ht="15" hidden="1" customHeight="1" x14ac:dyDescent="0.25"/>
    <row r="54845" ht="15" hidden="1" customHeight="1" x14ac:dyDescent="0.25"/>
    <row r="54846" ht="15" hidden="1" customHeight="1" x14ac:dyDescent="0.25"/>
    <row r="54847" ht="15" hidden="1" customHeight="1" x14ac:dyDescent="0.25"/>
    <row r="54848" ht="15" hidden="1" customHeight="1" x14ac:dyDescent="0.25"/>
    <row r="54849" ht="15" hidden="1" customHeight="1" x14ac:dyDescent="0.25"/>
    <row r="54850" ht="15" hidden="1" customHeight="1" x14ac:dyDescent="0.25"/>
    <row r="54851" ht="15" hidden="1" customHeight="1" x14ac:dyDescent="0.25"/>
    <row r="54852" ht="15" hidden="1" customHeight="1" x14ac:dyDescent="0.25"/>
    <row r="54853" ht="15" hidden="1" customHeight="1" x14ac:dyDescent="0.25"/>
    <row r="54854" ht="15" hidden="1" customHeight="1" x14ac:dyDescent="0.25"/>
    <row r="54855" ht="15" hidden="1" customHeight="1" x14ac:dyDescent="0.25"/>
    <row r="54856" ht="15" hidden="1" customHeight="1" x14ac:dyDescent="0.25"/>
    <row r="54857" ht="15" hidden="1" customHeight="1" x14ac:dyDescent="0.25"/>
    <row r="54858" ht="15" hidden="1" customHeight="1" x14ac:dyDescent="0.25"/>
    <row r="54859" ht="15" hidden="1" customHeight="1" x14ac:dyDescent="0.25"/>
    <row r="54860" ht="15" hidden="1" customHeight="1" x14ac:dyDescent="0.25"/>
    <row r="54861" ht="15" hidden="1" customHeight="1" x14ac:dyDescent="0.25"/>
    <row r="54862" ht="15" hidden="1" customHeight="1" x14ac:dyDescent="0.25"/>
    <row r="54863" ht="15" hidden="1" customHeight="1" x14ac:dyDescent="0.25"/>
    <row r="54864" ht="15" hidden="1" customHeight="1" x14ac:dyDescent="0.25"/>
    <row r="54865" ht="15" hidden="1" customHeight="1" x14ac:dyDescent="0.25"/>
    <row r="54866" ht="15" hidden="1" customHeight="1" x14ac:dyDescent="0.25"/>
    <row r="54867" ht="15" hidden="1" customHeight="1" x14ac:dyDescent="0.25"/>
    <row r="54868" ht="15" hidden="1" customHeight="1" x14ac:dyDescent="0.25"/>
    <row r="54869" ht="15" hidden="1" customHeight="1" x14ac:dyDescent="0.25"/>
    <row r="54870" ht="15" hidden="1" customHeight="1" x14ac:dyDescent="0.25"/>
    <row r="54871" ht="15" hidden="1" customHeight="1" x14ac:dyDescent="0.25"/>
    <row r="54872" ht="15" hidden="1" customHeight="1" x14ac:dyDescent="0.25"/>
    <row r="54873" ht="15" hidden="1" customHeight="1" x14ac:dyDescent="0.25"/>
    <row r="54874" ht="15" hidden="1" customHeight="1" x14ac:dyDescent="0.25"/>
    <row r="54875" ht="15" hidden="1" customHeight="1" x14ac:dyDescent="0.25"/>
    <row r="54876" ht="15" hidden="1" customHeight="1" x14ac:dyDescent="0.25"/>
    <row r="54877" ht="15" hidden="1" customHeight="1" x14ac:dyDescent="0.25"/>
    <row r="54878" ht="15" hidden="1" customHeight="1" x14ac:dyDescent="0.25"/>
    <row r="54879" ht="15" hidden="1" customHeight="1" x14ac:dyDescent="0.25"/>
    <row r="54880" ht="15" hidden="1" customHeight="1" x14ac:dyDescent="0.25"/>
    <row r="54881" ht="15" hidden="1" customHeight="1" x14ac:dyDescent="0.25"/>
    <row r="54882" ht="15" hidden="1" customHeight="1" x14ac:dyDescent="0.25"/>
    <row r="54883" ht="15" hidden="1" customHeight="1" x14ac:dyDescent="0.25"/>
    <row r="54884" ht="15" hidden="1" customHeight="1" x14ac:dyDescent="0.25"/>
    <row r="54885" ht="15" hidden="1" customHeight="1" x14ac:dyDescent="0.25"/>
    <row r="54886" ht="15" hidden="1" customHeight="1" x14ac:dyDescent="0.25"/>
    <row r="54887" ht="15" hidden="1" customHeight="1" x14ac:dyDescent="0.25"/>
    <row r="54888" ht="15" hidden="1" customHeight="1" x14ac:dyDescent="0.25"/>
    <row r="54889" ht="15" hidden="1" customHeight="1" x14ac:dyDescent="0.25"/>
    <row r="54890" ht="15" hidden="1" customHeight="1" x14ac:dyDescent="0.25"/>
    <row r="54891" ht="15" hidden="1" customHeight="1" x14ac:dyDescent="0.25"/>
    <row r="54892" ht="15" hidden="1" customHeight="1" x14ac:dyDescent="0.25"/>
    <row r="54893" ht="15" hidden="1" customHeight="1" x14ac:dyDescent="0.25"/>
    <row r="54894" ht="15" hidden="1" customHeight="1" x14ac:dyDescent="0.25"/>
    <row r="54895" ht="15" hidden="1" customHeight="1" x14ac:dyDescent="0.25"/>
    <row r="54896" ht="15" hidden="1" customHeight="1" x14ac:dyDescent="0.25"/>
    <row r="54897" ht="15" hidden="1" customHeight="1" x14ac:dyDescent="0.25"/>
    <row r="54898" ht="15" hidden="1" customHeight="1" x14ac:dyDescent="0.25"/>
    <row r="54899" ht="15" hidden="1" customHeight="1" x14ac:dyDescent="0.25"/>
    <row r="54900" ht="15" hidden="1" customHeight="1" x14ac:dyDescent="0.25"/>
    <row r="54901" ht="15" hidden="1" customHeight="1" x14ac:dyDescent="0.25"/>
    <row r="54902" ht="15" hidden="1" customHeight="1" x14ac:dyDescent="0.25"/>
    <row r="54903" ht="15" hidden="1" customHeight="1" x14ac:dyDescent="0.25"/>
    <row r="54904" ht="15" hidden="1" customHeight="1" x14ac:dyDescent="0.25"/>
    <row r="54905" ht="15" hidden="1" customHeight="1" x14ac:dyDescent="0.25"/>
    <row r="54906" ht="15" hidden="1" customHeight="1" x14ac:dyDescent="0.25"/>
    <row r="54907" ht="15" hidden="1" customHeight="1" x14ac:dyDescent="0.25"/>
    <row r="54908" ht="15" hidden="1" customHeight="1" x14ac:dyDescent="0.25"/>
    <row r="54909" ht="15" hidden="1" customHeight="1" x14ac:dyDescent="0.25"/>
    <row r="54910" ht="15" hidden="1" customHeight="1" x14ac:dyDescent="0.25"/>
    <row r="54911" ht="15" hidden="1" customHeight="1" x14ac:dyDescent="0.25"/>
    <row r="54912" ht="15" hidden="1" customHeight="1" x14ac:dyDescent="0.25"/>
    <row r="54913" ht="15" hidden="1" customHeight="1" x14ac:dyDescent="0.25"/>
    <row r="54914" ht="15" hidden="1" customHeight="1" x14ac:dyDescent="0.25"/>
    <row r="54915" ht="15" hidden="1" customHeight="1" x14ac:dyDescent="0.25"/>
    <row r="54916" ht="15" hidden="1" customHeight="1" x14ac:dyDescent="0.25"/>
    <row r="54917" ht="15" hidden="1" customHeight="1" x14ac:dyDescent="0.25"/>
    <row r="54918" ht="15" hidden="1" customHeight="1" x14ac:dyDescent="0.25"/>
    <row r="54919" ht="15" hidden="1" customHeight="1" x14ac:dyDescent="0.25"/>
    <row r="54920" ht="15" hidden="1" customHeight="1" x14ac:dyDescent="0.25"/>
    <row r="54921" ht="15" hidden="1" customHeight="1" x14ac:dyDescent="0.25"/>
    <row r="54922" ht="15" hidden="1" customHeight="1" x14ac:dyDescent="0.25"/>
    <row r="54923" ht="15" hidden="1" customHeight="1" x14ac:dyDescent="0.25"/>
    <row r="54924" ht="15" hidden="1" customHeight="1" x14ac:dyDescent="0.25"/>
    <row r="54925" ht="15" hidden="1" customHeight="1" x14ac:dyDescent="0.25"/>
    <row r="54926" ht="15" hidden="1" customHeight="1" x14ac:dyDescent="0.25"/>
    <row r="54927" ht="15" hidden="1" customHeight="1" x14ac:dyDescent="0.25"/>
    <row r="54928" ht="15" hidden="1" customHeight="1" x14ac:dyDescent="0.25"/>
    <row r="54929" ht="15" hidden="1" customHeight="1" x14ac:dyDescent="0.25"/>
    <row r="54930" ht="15" hidden="1" customHeight="1" x14ac:dyDescent="0.25"/>
    <row r="54931" ht="15" hidden="1" customHeight="1" x14ac:dyDescent="0.25"/>
    <row r="54932" ht="15" hidden="1" customHeight="1" x14ac:dyDescent="0.25"/>
    <row r="54933" ht="15" hidden="1" customHeight="1" x14ac:dyDescent="0.25"/>
    <row r="54934" ht="15" hidden="1" customHeight="1" x14ac:dyDescent="0.25"/>
    <row r="54935" ht="15" hidden="1" customHeight="1" x14ac:dyDescent="0.25"/>
    <row r="54936" ht="15" hidden="1" customHeight="1" x14ac:dyDescent="0.25"/>
    <row r="54937" ht="15" hidden="1" customHeight="1" x14ac:dyDescent="0.25"/>
    <row r="54938" ht="15" hidden="1" customHeight="1" x14ac:dyDescent="0.25"/>
    <row r="54939" ht="15" hidden="1" customHeight="1" x14ac:dyDescent="0.25"/>
    <row r="54940" ht="15" hidden="1" customHeight="1" x14ac:dyDescent="0.25"/>
    <row r="54941" ht="15" hidden="1" customHeight="1" x14ac:dyDescent="0.25"/>
    <row r="54942" ht="15" hidden="1" customHeight="1" x14ac:dyDescent="0.25"/>
    <row r="54943" ht="15" hidden="1" customHeight="1" x14ac:dyDescent="0.25"/>
    <row r="54944" ht="15" hidden="1" customHeight="1" x14ac:dyDescent="0.25"/>
    <row r="54945" ht="15" hidden="1" customHeight="1" x14ac:dyDescent="0.25"/>
    <row r="54946" ht="15" hidden="1" customHeight="1" x14ac:dyDescent="0.25"/>
    <row r="54947" ht="15" hidden="1" customHeight="1" x14ac:dyDescent="0.25"/>
    <row r="54948" ht="15" hidden="1" customHeight="1" x14ac:dyDescent="0.25"/>
    <row r="54949" ht="15" hidden="1" customHeight="1" x14ac:dyDescent="0.25"/>
    <row r="54950" ht="15" hidden="1" customHeight="1" x14ac:dyDescent="0.25"/>
    <row r="54951" ht="15" hidden="1" customHeight="1" x14ac:dyDescent="0.25"/>
    <row r="54952" ht="15" hidden="1" customHeight="1" x14ac:dyDescent="0.25"/>
    <row r="54953" ht="15" hidden="1" customHeight="1" x14ac:dyDescent="0.25"/>
    <row r="54954" ht="15" hidden="1" customHeight="1" x14ac:dyDescent="0.25"/>
    <row r="54955" ht="15" hidden="1" customHeight="1" x14ac:dyDescent="0.25"/>
    <row r="54956" ht="15" hidden="1" customHeight="1" x14ac:dyDescent="0.25"/>
    <row r="54957" ht="15" hidden="1" customHeight="1" x14ac:dyDescent="0.25"/>
    <row r="54958" ht="15" hidden="1" customHeight="1" x14ac:dyDescent="0.25"/>
    <row r="54959" ht="15" hidden="1" customHeight="1" x14ac:dyDescent="0.25"/>
    <row r="54960" ht="15" hidden="1" customHeight="1" x14ac:dyDescent="0.25"/>
    <row r="54961" ht="15" hidden="1" customHeight="1" x14ac:dyDescent="0.25"/>
    <row r="54962" ht="15" hidden="1" customHeight="1" x14ac:dyDescent="0.25"/>
    <row r="54963" ht="15" hidden="1" customHeight="1" x14ac:dyDescent="0.25"/>
    <row r="54964" ht="15" hidden="1" customHeight="1" x14ac:dyDescent="0.25"/>
    <row r="54965" ht="15" hidden="1" customHeight="1" x14ac:dyDescent="0.25"/>
    <row r="54966" ht="15" hidden="1" customHeight="1" x14ac:dyDescent="0.25"/>
    <row r="54967" ht="15" hidden="1" customHeight="1" x14ac:dyDescent="0.25"/>
    <row r="54968" ht="15" hidden="1" customHeight="1" x14ac:dyDescent="0.25"/>
    <row r="54969" ht="15" hidden="1" customHeight="1" x14ac:dyDescent="0.25"/>
    <row r="54970" ht="15" hidden="1" customHeight="1" x14ac:dyDescent="0.25"/>
    <row r="54971" ht="15" hidden="1" customHeight="1" x14ac:dyDescent="0.25"/>
    <row r="54972" ht="15" hidden="1" customHeight="1" x14ac:dyDescent="0.25"/>
    <row r="54973" ht="15" hidden="1" customHeight="1" x14ac:dyDescent="0.25"/>
    <row r="54974" ht="15" hidden="1" customHeight="1" x14ac:dyDescent="0.25"/>
    <row r="54975" ht="15" hidden="1" customHeight="1" x14ac:dyDescent="0.25"/>
    <row r="54976" ht="15" hidden="1" customHeight="1" x14ac:dyDescent="0.25"/>
    <row r="54977" ht="15" hidden="1" customHeight="1" x14ac:dyDescent="0.25"/>
    <row r="54978" ht="15" hidden="1" customHeight="1" x14ac:dyDescent="0.25"/>
    <row r="54979" ht="15" hidden="1" customHeight="1" x14ac:dyDescent="0.25"/>
    <row r="54980" ht="15" hidden="1" customHeight="1" x14ac:dyDescent="0.25"/>
    <row r="54981" ht="15" hidden="1" customHeight="1" x14ac:dyDescent="0.25"/>
    <row r="54982" ht="15" hidden="1" customHeight="1" x14ac:dyDescent="0.25"/>
    <row r="54983" ht="15" hidden="1" customHeight="1" x14ac:dyDescent="0.25"/>
    <row r="54984" ht="15" hidden="1" customHeight="1" x14ac:dyDescent="0.25"/>
    <row r="54985" ht="15" hidden="1" customHeight="1" x14ac:dyDescent="0.25"/>
    <row r="54986" ht="15" hidden="1" customHeight="1" x14ac:dyDescent="0.25"/>
    <row r="54987" ht="15" hidden="1" customHeight="1" x14ac:dyDescent="0.25"/>
    <row r="54988" ht="15" hidden="1" customHeight="1" x14ac:dyDescent="0.25"/>
    <row r="54989" ht="15" hidden="1" customHeight="1" x14ac:dyDescent="0.25"/>
    <row r="54990" ht="15" hidden="1" customHeight="1" x14ac:dyDescent="0.25"/>
    <row r="54991" ht="15" hidden="1" customHeight="1" x14ac:dyDescent="0.25"/>
    <row r="54992" ht="15" hidden="1" customHeight="1" x14ac:dyDescent="0.25"/>
    <row r="54993" ht="15" hidden="1" customHeight="1" x14ac:dyDescent="0.25"/>
    <row r="54994" ht="15" hidden="1" customHeight="1" x14ac:dyDescent="0.25"/>
    <row r="54995" ht="15" hidden="1" customHeight="1" x14ac:dyDescent="0.25"/>
    <row r="54996" ht="15" hidden="1" customHeight="1" x14ac:dyDescent="0.25"/>
    <row r="54997" ht="15" hidden="1" customHeight="1" x14ac:dyDescent="0.25"/>
    <row r="54998" ht="15" hidden="1" customHeight="1" x14ac:dyDescent="0.25"/>
    <row r="54999" ht="15" hidden="1" customHeight="1" x14ac:dyDescent="0.25"/>
    <row r="55000" ht="15" hidden="1" customHeight="1" x14ac:dyDescent="0.25"/>
    <row r="55001" ht="15" hidden="1" customHeight="1" x14ac:dyDescent="0.25"/>
    <row r="55002" ht="15" hidden="1" customHeight="1" x14ac:dyDescent="0.25"/>
    <row r="55003" ht="15" hidden="1" customHeight="1" x14ac:dyDescent="0.25"/>
    <row r="55004" ht="15" hidden="1" customHeight="1" x14ac:dyDescent="0.25"/>
    <row r="55005" ht="15" hidden="1" customHeight="1" x14ac:dyDescent="0.25"/>
    <row r="55006" ht="15" hidden="1" customHeight="1" x14ac:dyDescent="0.25"/>
    <row r="55007" ht="15" hidden="1" customHeight="1" x14ac:dyDescent="0.25"/>
    <row r="55008" ht="15" hidden="1" customHeight="1" x14ac:dyDescent="0.25"/>
    <row r="55009" ht="15" hidden="1" customHeight="1" x14ac:dyDescent="0.25"/>
    <row r="55010" ht="15" hidden="1" customHeight="1" x14ac:dyDescent="0.25"/>
    <row r="55011" ht="15" hidden="1" customHeight="1" x14ac:dyDescent="0.25"/>
    <row r="55012" ht="15" hidden="1" customHeight="1" x14ac:dyDescent="0.25"/>
    <row r="55013" ht="15" hidden="1" customHeight="1" x14ac:dyDescent="0.25"/>
    <row r="55014" ht="15" hidden="1" customHeight="1" x14ac:dyDescent="0.25"/>
    <row r="55015" ht="15" hidden="1" customHeight="1" x14ac:dyDescent="0.25"/>
    <row r="55016" ht="15" hidden="1" customHeight="1" x14ac:dyDescent="0.25"/>
    <row r="55017" ht="15" hidden="1" customHeight="1" x14ac:dyDescent="0.25"/>
    <row r="55018" ht="15" hidden="1" customHeight="1" x14ac:dyDescent="0.25"/>
    <row r="55019" ht="15" hidden="1" customHeight="1" x14ac:dyDescent="0.25"/>
    <row r="55020" ht="15" hidden="1" customHeight="1" x14ac:dyDescent="0.25"/>
    <row r="55021" ht="15" hidden="1" customHeight="1" x14ac:dyDescent="0.25"/>
    <row r="55022" ht="15" hidden="1" customHeight="1" x14ac:dyDescent="0.25"/>
    <row r="55023" ht="15" hidden="1" customHeight="1" x14ac:dyDescent="0.25"/>
    <row r="55024" ht="15" hidden="1" customHeight="1" x14ac:dyDescent="0.25"/>
    <row r="55025" ht="15" hidden="1" customHeight="1" x14ac:dyDescent="0.25"/>
    <row r="55026" ht="15" hidden="1" customHeight="1" x14ac:dyDescent="0.25"/>
    <row r="55027" ht="15" hidden="1" customHeight="1" x14ac:dyDescent="0.25"/>
    <row r="55028" ht="15" hidden="1" customHeight="1" x14ac:dyDescent="0.25"/>
    <row r="55029" ht="15" hidden="1" customHeight="1" x14ac:dyDescent="0.25"/>
    <row r="55030" ht="15" hidden="1" customHeight="1" x14ac:dyDescent="0.25"/>
    <row r="55031" ht="15" hidden="1" customHeight="1" x14ac:dyDescent="0.25"/>
    <row r="55032" ht="15" hidden="1" customHeight="1" x14ac:dyDescent="0.25"/>
    <row r="55033" ht="15" hidden="1" customHeight="1" x14ac:dyDescent="0.25"/>
    <row r="55034" ht="15" hidden="1" customHeight="1" x14ac:dyDescent="0.25"/>
    <row r="55035" ht="15" hidden="1" customHeight="1" x14ac:dyDescent="0.25"/>
    <row r="55036" ht="15" hidden="1" customHeight="1" x14ac:dyDescent="0.25"/>
    <row r="55037" ht="15" hidden="1" customHeight="1" x14ac:dyDescent="0.25"/>
    <row r="55038" ht="15" hidden="1" customHeight="1" x14ac:dyDescent="0.25"/>
    <row r="55039" ht="15" hidden="1" customHeight="1" x14ac:dyDescent="0.25"/>
    <row r="55040" ht="15" hidden="1" customHeight="1" x14ac:dyDescent="0.25"/>
    <row r="55041" ht="15" hidden="1" customHeight="1" x14ac:dyDescent="0.25"/>
    <row r="55042" ht="15" hidden="1" customHeight="1" x14ac:dyDescent="0.25"/>
    <row r="55043" ht="15" hidden="1" customHeight="1" x14ac:dyDescent="0.25"/>
    <row r="55044" ht="15" hidden="1" customHeight="1" x14ac:dyDescent="0.25"/>
    <row r="55045" ht="15" hidden="1" customHeight="1" x14ac:dyDescent="0.25"/>
    <row r="55046" ht="15" hidden="1" customHeight="1" x14ac:dyDescent="0.25"/>
    <row r="55047" ht="15" hidden="1" customHeight="1" x14ac:dyDescent="0.25"/>
    <row r="55048" ht="15" hidden="1" customHeight="1" x14ac:dyDescent="0.25"/>
    <row r="55049" ht="15" hidden="1" customHeight="1" x14ac:dyDescent="0.25"/>
    <row r="55050" ht="15" hidden="1" customHeight="1" x14ac:dyDescent="0.25"/>
    <row r="55051" ht="15" hidden="1" customHeight="1" x14ac:dyDescent="0.25"/>
    <row r="55052" ht="15" hidden="1" customHeight="1" x14ac:dyDescent="0.25"/>
    <row r="55053" ht="15" hidden="1" customHeight="1" x14ac:dyDescent="0.25"/>
    <row r="55054" ht="15" hidden="1" customHeight="1" x14ac:dyDescent="0.25"/>
    <row r="55055" ht="15" hidden="1" customHeight="1" x14ac:dyDescent="0.25"/>
    <row r="55056" ht="15" hidden="1" customHeight="1" x14ac:dyDescent="0.25"/>
    <row r="55057" ht="15" hidden="1" customHeight="1" x14ac:dyDescent="0.25"/>
    <row r="55058" ht="15" hidden="1" customHeight="1" x14ac:dyDescent="0.25"/>
    <row r="55059" ht="15" hidden="1" customHeight="1" x14ac:dyDescent="0.25"/>
    <row r="55060" ht="15" hidden="1" customHeight="1" x14ac:dyDescent="0.25"/>
    <row r="55061" ht="15" hidden="1" customHeight="1" x14ac:dyDescent="0.25"/>
    <row r="55062" ht="15" hidden="1" customHeight="1" x14ac:dyDescent="0.25"/>
    <row r="55063" ht="15" hidden="1" customHeight="1" x14ac:dyDescent="0.25"/>
    <row r="55064" ht="15" hidden="1" customHeight="1" x14ac:dyDescent="0.25"/>
    <row r="55065" ht="15" hidden="1" customHeight="1" x14ac:dyDescent="0.25"/>
    <row r="55066" ht="15" hidden="1" customHeight="1" x14ac:dyDescent="0.25"/>
    <row r="55067" ht="15" hidden="1" customHeight="1" x14ac:dyDescent="0.25"/>
    <row r="55068" ht="15" hidden="1" customHeight="1" x14ac:dyDescent="0.25"/>
    <row r="55069" ht="15" hidden="1" customHeight="1" x14ac:dyDescent="0.25"/>
    <row r="55070" ht="15" hidden="1" customHeight="1" x14ac:dyDescent="0.25"/>
    <row r="55071" ht="15" hidden="1" customHeight="1" x14ac:dyDescent="0.25"/>
    <row r="55072" ht="15" hidden="1" customHeight="1" x14ac:dyDescent="0.25"/>
    <row r="55073" ht="15" hidden="1" customHeight="1" x14ac:dyDescent="0.25"/>
    <row r="55074" ht="15" hidden="1" customHeight="1" x14ac:dyDescent="0.25"/>
    <row r="55075" ht="15" hidden="1" customHeight="1" x14ac:dyDescent="0.25"/>
    <row r="55076" ht="15" hidden="1" customHeight="1" x14ac:dyDescent="0.25"/>
    <row r="55077" ht="15" hidden="1" customHeight="1" x14ac:dyDescent="0.25"/>
    <row r="55078" ht="15" hidden="1" customHeight="1" x14ac:dyDescent="0.25"/>
    <row r="55079" ht="15" hidden="1" customHeight="1" x14ac:dyDescent="0.25"/>
    <row r="55080" ht="15" hidden="1" customHeight="1" x14ac:dyDescent="0.25"/>
    <row r="55081" ht="15" hidden="1" customHeight="1" x14ac:dyDescent="0.25"/>
    <row r="55082" ht="15" hidden="1" customHeight="1" x14ac:dyDescent="0.25"/>
    <row r="55083" ht="15" hidden="1" customHeight="1" x14ac:dyDescent="0.25"/>
    <row r="55084" ht="15" hidden="1" customHeight="1" x14ac:dyDescent="0.25"/>
    <row r="55085" ht="15" hidden="1" customHeight="1" x14ac:dyDescent="0.25"/>
    <row r="55086" ht="15" hidden="1" customHeight="1" x14ac:dyDescent="0.25"/>
    <row r="55087" ht="15" hidden="1" customHeight="1" x14ac:dyDescent="0.25"/>
    <row r="55088" ht="15" hidden="1" customHeight="1" x14ac:dyDescent="0.25"/>
    <row r="55089" ht="15" hidden="1" customHeight="1" x14ac:dyDescent="0.25"/>
    <row r="55090" ht="15" hidden="1" customHeight="1" x14ac:dyDescent="0.25"/>
    <row r="55091" ht="15" hidden="1" customHeight="1" x14ac:dyDescent="0.25"/>
    <row r="55092" ht="15" hidden="1" customHeight="1" x14ac:dyDescent="0.25"/>
    <row r="55093" ht="15" hidden="1" customHeight="1" x14ac:dyDescent="0.25"/>
    <row r="55094" ht="15" hidden="1" customHeight="1" x14ac:dyDescent="0.25"/>
    <row r="55095" ht="15" hidden="1" customHeight="1" x14ac:dyDescent="0.25"/>
    <row r="55096" ht="15" hidden="1" customHeight="1" x14ac:dyDescent="0.25"/>
    <row r="55097" ht="15" hidden="1" customHeight="1" x14ac:dyDescent="0.25"/>
    <row r="55098" ht="15" hidden="1" customHeight="1" x14ac:dyDescent="0.25"/>
    <row r="55099" ht="15" hidden="1" customHeight="1" x14ac:dyDescent="0.25"/>
    <row r="55100" ht="15" hidden="1" customHeight="1" x14ac:dyDescent="0.25"/>
    <row r="55101" ht="15" hidden="1" customHeight="1" x14ac:dyDescent="0.25"/>
    <row r="55102" ht="15" hidden="1" customHeight="1" x14ac:dyDescent="0.25"/>
    <row r="55103" ht="15" hidden="1" customHeight="1" x14ac:dyDescent="0.25"/>
    <row r="55104" ht="15" hidden="1" customHeight="1" x14ac:dyDescent="0.25"/>
    <row r="55105" ht="15" hidden="1" customHeight="1" x14ac:dyDescent="0.25"/>
    <row r="55106" ht="15" hidden="1" customHeight="1" x14ac:dyDescent="0.25"/>
    <row r="55107" ht="15" hidden="1" customHeight="1" x14ac:dyDescent="0.25"/>
    <row r="55108" ht="15" hidden="1" customHeight="1" x14ac:dyDescent="0.25"/>
    <row r="55109" ht="15" hidden="1" customHeight="1" x14ac:dyDescent="0.25"/>
    <row r="55110" ht="15" hidden="1" customHeight="1" x14ac:dyDescent="0.25"/>
    <row r="55111" ht="15" hidden="1" customHeight="1" x14ac:dyDescent="0.25"/>
    <row r="55112" ht="15" hidden="1" customHeight="1" x14ac:dyDescent="0.25"/>
    <row r="55113" ht="15" hidden="1" customHeight="1" x14ac:dyDescent="0.25"/>
    <row r="55114" ht="15" hidden="1" customHeight="1" x14ac:dyDescent="0.25"/>
    <row r="55115" ht="15" hidden="1" customHeight="1" x14ac:dyDescent="0.25"/>
    <row r="55116" ht="15" hidden="1" customHeight="1" x14ac:dyDescent="0.25"/>
    <row r="55117" ht="15" hidden="1" customHeight="1" x14ac:dyDescent="0.25"/>
    <row r="55118" ht="15" hidden="1" customHeight="1" x14ac:dyDescent="0.25"/>
    <row r="55119" ht="15" hidden="1" customHeight="1" x14ac:dyDescent="0.25"/>
    <row r="55120" ht="15" hidden="1" customHeight="1" x14ac:dyDescent="0.25"/>
    <row r="55121" ht="15" hidden="1" customHeight="1" x14ac:dyDescent="0.25"/>
    <row r="55122" ht="15" hidden="1" customHeight="1" x14ac:dyDescent="0.25"/>
    <row r="55123" ht="15" hidden="1" customHeight="1" x14ac:dyDescent="0.25"/>
    <row r="55124" ht="15" hidden="1" customHeight="1" x14ac:dyDescent="0.25"/>
    <row r="55125" ht="15" hidden="1" customHeight="1" x14ac:dyDescent="0.25"/>
    <row r="55126" ht="15" hidden="1" customHeight="1" x14ac:dyDescent="0.25"/>
    <row r="55127" ht="15" hidden="1" customHeight="1" x14ac:dyDescent="0.25"/>
    <row r="55128" ht="15" hidden="1" customHeight="1" x14ac:dyDescent="0.25"/>
    <row r="55129" ht="15" hidden="1" customHeight="1" x14ac:dyDescent="0.25"/>
    <row r="55130" ht="15" hidden="1" customHeight="1" x14ac:dyDescent="0.25"/>
    <row r="55131" ht="15" hidden="1" customHeight="1" x14ac:dyDescent="0.25"/>
    <row r="55132" ht="15" hidden="1" customHeight="1" x14ac:dyDescent="0.25"/>
    <row r="55133" ht="15" hidden="1" customHeight="1" x14ac:dyDescent="0.25"/>
    <row r="55134" ht="15" hidden="1" customHeight="1" x14ac:dyDescent="0.25"/>
    <row r="55135" ht="15" hidden="1" customHeight="1" x14ac:dyDescent="0.25"/>
    <row r="55136" ht="15" hidden="1" customHeight="1" x14ac:dyDescent="0.25"/>
    <row r="55137" ht="15" hidden="1" customHeight="1" x14ac:dyDescent="0.25"/>
    <row r="55138" ht="15" hidden="1" customHeight="1" x14ac:dyDescent="0.25"/>
    <row r="55139" ht="15" hidden="1" customHeight="1" x14ac:dyDescent="0.25"/>
    <row r="55140" ht="15" hidden="1" customHeight="1" x14ac:dyDescent="0.25"/>
    <row r="55141" ht="15" hidden="1" customHeight="1" x14ac:dyDescent="0.25"/>
    <row r="55142" ht="15" hidden="1" customHeight="1" x14ac:dyDescent="0.25"/>
    <row r="55143" ht="15" hidden="1" customHeight="1" x14ac:dyDescent="0.25"/>
    <row r="55144" ht="15" hidden="1" customHeight="1" x14ac:dyDescent="0.25"/>
    <row r="55145" ht="15" hidden="1" customHeight="1" x14ac:dyDescent="0.25"/>
    <row r="55146" ht="15" hidden="1" customHeight="1" x14ac:dyDescent="0.25"/>
    <row r="55147" ht="15" hidden="1" customHeight="1" x14ac:dyDescent="0.25"/>
    <row r="55148" ht="15" hidden="1" customHeight="1" x14ac:dyDescent="0.25"/>
    <row r="55149" ht="15" hidden="1" customHeight="1" x14ac:dyDescent="0.25"/>
    <row r="55150" ht="15" hidden="1" customHeight="1" x14ac:dyDescent="0.25"/>
    <row r="55151" ht="15" hidden="1" customHeight="1" x14ac:dyDescent="0.25"/>
    <row r="55152" ht="15" hidden="1" customHeight="1" x14ac:dyDescent="0.25"/>
    <row r="55153" ht="15" hidden="1" customHeight="1" x14ac:dyDescent="0.25"/>
    <row r="55154" ht="15" hidden="1" customHeight="1" x14ac:dyDescent="0.25"/>
    <row r="55155" ht="15" hidden="1" customHeight="1" x14ac:dyDescent="0.25"/>
    <row r="55156" ht="15" hidden="1" customHeight="1" x14ac:dyDescent="0.25"/>
    <row r="55157" ht="15" hidden="1" customHeight="1" x14ac:dyDescent="0.25"/>
    <row r="55158" ht="15" hidden="1" customHeight="1" x14ac:dyDescent="0.25"/>
    <row r="55159" ht="15" hidden="1" customHeight="1" x14ac:dyDescent="0.25"/>
    <row r="55160" ht="15" hidden="1" customHeight="1" x14ac:dyDescent="0.25"/>
    <row r="55161" ht="15" hidden="1" customHeight="1" x14ac:dyDescent="0.25"/>
    <row r="55162" ht="15" hidden="1" customHeight="1" x14ac:dyDescent="0.25"/>
    <row r="55163" ht="15" hidden="1" customHeight="1" x14ac:dyDescent="0.25"/>
    <row r="55164" ht="15" hidden="1" customHeight="1" x14ac:dyDescent="0.25"/>
    <row r="55165" ht="15" hidden="1" customHeight="1" x14ac:dyDescent="0.25"/>
    <row r="55166" ht="15" hidden="1" customHeight="1" x14ac:dyDescent="0.25"/>
    <row r="55167" ht="15" hidden="1" customHeight="1" x14ac:dyDescent="0.25"/>
    <row r="55168" ht="15" hidden="1" customHeight="1" x14ac:dyDescent="0.25"/>
    <row r="55169" ht="15" hidden="1" customHeight="1" x14ac:dyDescent="0.25"/>
    <row r="55170" ht="15" hidden="1" customHeight="1" x14ac:dyDescent="0.25"/>
    <row r="55171" ht="15" hidden="1" customHeight="1" x14ac:dyDescent="0.25"/>
    <row r="55172" ht="15" hidden="1" customHeight="1" x14ac:dyDescent="0.25"/>
    <row r="55173" ht="15" hidden="1" customHeight="1" x14ac:dyDescent="0.25"/>
    <row r="55174" ht="15" hidden="1" customHeight="1" x14ac:dyDescent="0.25"/>
    <row r="55175" ht="15" hidden="1" customHeight="1" x14ac:dyDescent="0.25"/>
    <row r="55176" ht="15" hidden="1" customHeight="1" x14ac:dyDescent="0.25"/>
    <row r="55177" ht="15" hidden="1" customHeight="1" x14ac:dyDescent="0.25"/>
    <row r="55178" ht="15" hidden="1" customHeight="1" x14ac:dyDescent="0.25"/>
    <row r="55179" ht="15" hidden="1" customHeight="1" x14ac:dyDescent="0.25"/>
    <row r="55180" ht="15" hidden="1" customHeight="1" x14ac:dyDescent="0.25"/>
    <row r="55181" ht="15" hidden="1" customHeight="1" x14ac:dyDescent="0.25"/>
    <row r="55182" ht="15" hidden="1" customHeight="1" x14ac:dyDescent="0.25"/>
    <row r="55183" ht="15" hidden="1" customHeight="1" x14ac:dyDescent="0.25"/>
    <row r="55184" ht="15" hidden="1" customHeight="1" x14ac:dyDescent="0.25"/>
    <row r="55185" ht="15" hidden="1" customHeight="1" x14ac:dyDescent="0.25"/>
    <row r="55186" ht="15" hidden="1" customHeight="1" x14ac:dyDescent="0.25"/>
    <row r="55187" ht="15" hidden="1" customHeight="1" x14ac:dyDescent="0.25"/>
    <row r="55188" ht="15" hidden="1" customHeight="1" x14ac:dyDescent="0.25"/>
    <row r="55189" ht="15" hidden="1" customHeight="1" x14ac:dyDescent="0.25"/>
    <row r="55190" ht="15" hidden="1" customHeight="1" x14ac:dyDescent="0.25"/>
    <row r="55191" ht="15" hidden="1" customHeight="1" x14ac:dyDescent="0.25"/>
    <row r="55192" ht="15" hidden="1" customHeight="1" x14ac:dyDescent="0.25"/>
    <row r="55193" ht="15" hidden="1" customHeight="1" x14ac:dyDescent="0.25"/>
    <row r="55194" ht="15" hidden="1" customHeight="1" x14ac:dyDescent="0.25"/>
    <row r="55195" ht="15" hidden="1" customHeight="1" x14ac:dyDescent="0.25"/>
    <row r="55196" ht="15" hidden="1" customHeight="1" x14ac:dyDescent="0.25"/>
    <row r="55197" ht="15" hidden="1" customHeight="1" x14ac:dyDescent="0.25"/>
    <row r="55198" ht="15" hidden="1" customHeight="1" x14ac:dyDescent="0.25"/>
    <row r="55199" ht="15" hidden="1" customHeight="1" x14ac:dyDescent="0.25"/>
    <row r="55200" ht="15" hidden="1" customHeight="1" x14ac:dyDescent="0.25"/>
    <row r="55201" ht="15" hidden="1" customHeight="1" x14ac:dyDescent="0.25"/>
    <row r="55202" ht="15" hidden="1" customHeight="1" x14ac:dyDescent="0.25"/>
    <row r="55203" ht="15" hidden="1" customHeight="1" x14ac:dyDescent="0.25"/>
    <row r="55204" ht="15" hidden="1" customHeight="1" x14ac:dyDescent="0.25"/>
    <row r="55205" ht="15" hidden="1" customHeight="1" x14ac:dyDescent="0.25"/>
    <row r="55206" ht="15" hidden="1" customHeight="1" x14ac:dyDescent="0.25"/>
    <row r="55207" ht="15" hidden="1" customHeight="1" x14ac:dyDescent="0.25"/>
    <row r="55208" ht="15" hidden="1" customHeight="1" x14ac:dyDescent="0.25"/>
    <row r="55209" ht="15" hidden="1" customHeight="1" x14ac:dyDescent="0.25"/>
    <row r="55210" ht="15" hidden="1" customHeight="1" x14ac:dyDescent="0.25"/>
    <row r="55211" ht="15" hidden="1" customHeight="1" x14ac:dyDescent="0.25"/>
    <row r="55212" ht="15" hidden="1" customHeight="1" x14ac:dyDescent="0.25"/>
    <row r="55213" ht="15" hidden="1" customHeight="1" x14ac:dyDescent="0.25"/>
    <row r="55214" ht="15" hidden="1" customHeight="1" x14ac:dyDescent="0.25"/>
    <row r="55215" ht="15" hidden="1" customHeight="1" x14ac:dyDescent="0.25"/>
    <row r="55216" ht="15" hidden="1" customHeight="1" x14ac:dyDescent="0.25"/>
    <row r="55217" ht="15" hidden="1" customHeight="1" x14ac:dyDescent="0.25"/>
    <row r="55218" ht="15" hidden="1" customHeight="1" x14ac:dyDescent="0.25"/>
    <row r="55219" ht="15" hidden="1" customHeight="1" x14ac:dyDescent="0.25"/>
    <row r="55220" ht="15" hidden="1" customHeight="1" x14ac:dyDescent="0.25"/>
    <row r="55221" ht="15" hidden="1" customHeight="1" x14ac:dyDescent="0.25"/>
    <row r="55222" ht="15" hidden="1" customHeight="1" x14ac:dyDescent="0.25"/>
    <row r="55223" ht="15" hidden="1" customHeight="1" x14ac:dyDescent="0.25"/>
    <row r="55224" ht="15" hidden="1" customHeight="1" x14ac:dyDescent="0.25"/>
    <row r="55225" ht="15" hidden="1" customHeight="1" x14ac:dyDescent="0.25"/>
    <row r="55226" ht="15" hidden="1" customHeight="1" x14ac:dyDescent="0.25"/>
    <row r="55227" ht="15" hidden="1" customHeight="1" x14ac:dyDescent="0.25"/>
    <row r="55228" ht="15" hidden="1" customHeight="1" x14ac:dyDescent="0.25"/>
    <row r="55229" ht="15" hidden="1" customHeight="1" x14ac:dyDescent="0.25"/>
    <row r="55230" ht="15" hidden="1" customHeight="1" x14ac:dyDescent="0.25"/>
    <row r="55231" ht="15" hidden="1" customHeight="1" x14ac:dyDescent="0.25"/>
    <row r="55232" ht="15" hidden="1" customHeight="1" x14ac:dyDescent="0.25"/>
    <row r="55233" ht="15" hidden="1" customHeight="1" x14ac:dyDescent="0.25"/>
    <row r="55234" ht="15" hidden="1" customHeight="1" x14ac:dyDescent="0.25"/>
    <row r="55235" ht="15" hidden="1" customHeight="1" x14ac:dyDescent="0.25"/>
    <row r="55236" ht="15" hidden="1" customHeight="1" x14ac:dyDescent="0.25"/>
    <row r="55237" ht="15" hidden="1" customHeight="1" x14ac:dyDescent="0.25"/>
    <row r="55238" ht="15" hidden="1" customHeight="1" x14ac:dyDescent="0.25"/>
    <row r="55239" ht="15" hidden="1" customHeight="1" x14ac:dyDescent="0.25"/>
    <row r="55240" ht="15" hidden="1" customHeight="1" x14ac:dyDescent="0.25"/>
    <row r="55241" ht="15" hidden="1" customHeight="1" x14ac:dyDescent="0.25"/>
    <row r="55242" ht="15" hidden="1" customHeight="1" x14ac:dyDescent="0.25"/>
    <row r="55243" ht="15" hidden="1" customHeight="1" x14ac:dyDescent="0.25"/>
    <row r="55244" ht="15" hidden="1" customHeight="1" x14ac:dyDescent="0.25"/>
    <row r="55245" ht="15" hidden="1" customHeight="1" x14ac:dyDescent="0.25"/>
    <row r="55246" ht="15" hidden="1" customHeight="1" x14ac:dyDescent="0.25"/>
    <row r="55247" ht="15" hidden="1" customHeight="1" x14ac:dyDescent="0.25"/>
    <row r="55248" ht="15" hidden="1" customHeight="1" x14ac:dyDescent="0.25"/>
    <row r="55249" ht="15" hidden="1" customHeight="1" x14ac:dyDescent="0.25"/>
    <row r="55250" ht="15" hidden="1" customHeight="1" x14ac:dyDescent="0.25"/>
    <row r="55251" ht="15" hidden="1" customHeight="1" x14ac:dyDescent="0.25"/>
    <row r="55252" ht="15" hidden="1" customHeight="1" x14ac:dyDescent="0.25"/>
    <row r="55253" ht="15" hidden="1" customHeight="1" x14ac:dyDescent="0.25"/>
    <row r="55254" ht="15" hidden="1" customHeight="1" x14ac:dyDescent="0.25"/>
    <row r="55255" ht="15" hidden="1" customHeight="1" x14ac:dyDescent="0.25"/>
    <row r="55256" ht="15" hidden="1" customHeight="1" x14ac:dyDescent="0.25"/>
    <row r="55257" ht="15" hidden="1" customHeight="1" x14ac:dyDescent="0.25"/>
    <row r="55258" ht="15" hidden="1" customHeight="1" x14ac:dyDescent="0.25"/>
    <row r="55259" ht="15" hidden="1" customHeight="1" x14ac:dyDescent="0.25"/>
    <row r="55260" ht="15" hidden="1" customHeight="1" x14ac:dyDescent="0.25"/>
    <row r="55261" ht="15" hidden="1" customHeight="1" x14ac:dyDescent="0.25"/>
    <row r="55262" ht="15" hidden="1" customHeight="1" x14ac:dyDescent="0.25"/>
    <row r="55263" ht="15" hidden="1" customHeight="1" x14ac:dyDescent="0.25"/>
    <row r="55264" ht="15" hidden="1" customHeight="1" x14ac:dyDescent="0.25"/>
    <row r="55265" ht="15" hidden="1" customHeight="1" x14ac:dyDescent="0.25"/>
    <row r="55266" ht="15" hidden="1" customHeight="1" x14ac:dyDescent="0.25"/>
    <row r="55267" ht="15" hidden="1" customHeight="1" x14ac:dyDescent="0.25"/>
    <row r="55268" ht="15" hidden="1" customHeight="1" x14ac:dyDescent="0.25"/>
    <row r="55269" ht="15" hidden="1" customHeight="1" x14ac:dyDescent="0.25"/>
    <row r="55270" ht="15" hidden="1" customHeight="1" x14ac:dyDescent="0.25"/>
    <row r="55271" ht="15" hidden="1" customHeight="1" x14ac:dyDescent="0.25"/>
    <row r="55272" ht="15" hidden="1" customHeight="1" x14ac:dyDescent="0.25"/>
    <row r="55273" ht="15" hidden="1" customHeight="1" x14ac:dyDescent="0.25"/>
    <row r="55274" ht="15" hidden="1" customHeight="1" x14ac:dyDescent="0.25"/>
    <row r="55275" ht="15" hidden="1" customHeight="1" x14ac:dyDescent="0.25"/>
    <row r="55276" ht="15" hidden="1" customHeight="1" x14ac:dyDescent="0.25"/>
    <row r="55277" ht="15" hidden="1" customHeight="1" x14ac:dyDescent="0.25"/>
    <row r="55278" ht="15" hidden="1" customHeight="1" x14ac:dyDescent="0.25"/>
    <row r="55279" ht="15" hidden="1" customHeight="1" x14ac:dyDescent="0.25"/>
    <row r="55280" ht="15" hidden="1" customHeight="1" x14ac:dyDescent="0.25"/>
    <row r="55281" ht="15" hidden="1" customHeight="1" x14ac:dyDescent="0.25"/>
    <row r="55282" ht="15" hidden="1" customHeight="1" x14ac:dyDescent="0.25"/>
    <row r="55283" ht="15" hidden="1" customHeight="1" x14ac:dyDescent="0.25"/>
    <row r="55284" ht="15" hidden="1" customHeight="1" x14ac:dyDescent="0.25"/>
    <row r="55285" ht="15" hidden="1" customHeight="1" x14ac:dyDescent="0.25"/>
    <row r="55286" ht="15" hidden="1" customHeight="1" x14ac:dyDescent="0.25"/>
    <row r="55287" ht="15" hidden="1" customHeight="1" x14ac:dyDescent="0.25"/>
    <row r="55288" ht="15" hidden="1" customHeight="1" x14ac:dyDescent="0.25"/>
    <row r="55289" ht="15" hidden="1" customHeight="1" x14ac:dyDescent="0.25"/>
    <row r="55290" ht="15" hidden="1" customHeight="1" x14ac:dyDescent="0.25"/>
    <row r="55291" ht="15" hidden="1" customHeight="1" x14ac:dyDescent="0.25"/>
    <row r="55292" ht="15" hidden="1" customHeight="1" x14ac:dyDescent="0.25"/>
    <row r="55293" ht="15" hidden="1" customHeight="1" x14ac:dyDescent="0.25"/>
    <row r="55294" ht="15" hidden="1" customHeight="1" x14ac:dyDescent="0.25"/>
    <row r="55295" ht="15" hidden="1" customHeight="1" x14ac:dyDescent="0.25"/>
    <row r="55296" ht="15" hidden="1" customHeight="1" x14ac:dyDescent="0.25"/>
    <row r="55297" ht="15" hidden="1" customHeight="1" x14ac:dyDescent="0.25"/>
    <row r="55298" ht="15" hidden="1" customHeight="1" x14ac:dyDescent="0.25"/>
    <row r="55299" ht="15" hidden="1" customHeight="1" x14ac:dyDescent="0.25"/>
    <row r="55300" ht="15" hidden="1" customHeight="1" x14ac:dyDescent="0.25"/>
    <row r="55301" ht="15" hidden="1" customHeight="1" x14ac:dyDescent="0.25"/>
    <row r="55302" ht="15" hidden="1" customHeight="1" x14ac:dyDescent="0.25"/>
    <row r="55303" ht="15" hidden="1" customHeight="1" x14ac:dyDescent="0.25"/>
    <row r="55304" ht="15" hidden="1" customHeight="1" x14ac:dyDescent="0.25"/>
    <row r="55305" ht="15" hidden="1" customHeight="1" x14ac:dyDescent="0.25"/>
    <row r="55306" ht="15" hidden="1" customHeight="1" x14ac:dyDescent="0.25"/>
    <row r="55307" ht="15" hidden="1" customHeight="1" x14ac:dyDescent="0.25"/>
    <row r="55308" ht="15" hidden="1" customHeight="1" x14ac:dyDescent="0.25"/>
    <row r="55309" ht="15" hidden="1" customHeight="1" x14ac:dyDescent="0.25"/>
    <row r="55310" ht="15" hidden="1" customHeight="1" x14ac:dyDescent="0.25"/>
    <row r="55311" ht="15" hidden="1" customHeight="1" x14ac:dyDescent="0.25"/>
    <row r="55312" ht="15" hidden="1" customHeight="1" x14ac:dyDescent="0.25"/>
    <row r="55313" ht="15" hidden="1" customHeight="1" x14ac:dyDescent="0.25"/>
    <row r="55314" ht="15" hidden="1" customHeight="1" x14ac:dyDescent="0.25"/>
    <row r="55315" ht="15" hidden="1" customHeight="1" x14ac:dyDescent="0.25"/>
    <row r="55316" ht="15" hidden="1" customHeight="1" x14ac:dyDescent="0.25"/>
    <row r="55317" ht="15" hidden="1" customHeight="1" x14ac:dyDescent="0.25"/>
    <row r="55318" ht="15" hidden="1" customHeight="1" x14ac:dyDescent="0.25"/>
    <row r="55319" ht="15" hidden="1" customHeight="1" x14ac:dyDescent="0.25"/>
    <row r="55320" ht="15" hidden="1" customHeight="1" x14ac:dyDescent="0.25"/>
    <row r="55321" ht="15" hidden="1" customHeight="1" x14ac:dyDescent="0.25"/>
    <row r="55322" ht="15" hidden="1" customHeight="1" x14ac:dyDescent="0.25"/>
    <row r="55323" ht="15" hidden="1" customHeight="1" x14ac:dyDescent="0.25"/>
    <row r="55324" ht="15" hidden="1" customHeight="1" x14ac:dyDescent="0.25"/>
    <row r="55325" ht="15" hidden="1" customHeight="1" x14ac:dyDescent="0.25"/>
    <row r="55326" ht="15" hidden="1" customHeight="1" x14ac:dyDescent="0.25"/>
    <row r="55327" ht="15" hidden="1" customHeight="1" x14ac:dyDescent="0.25"/>
    <row r="55328" ht="15" hidden="1" customHeight="1" x14ac:dyDescent="0.25"/>
    <row r="55329" ht="15" hidden="1" customHeight="1" x14ac:dyDescent="0.25"/>
    <row r="55330" ht="15" hidden="1" customHeight="1" x14ac:dyDescent="0.25"/>
    <row r="55331" ht="15" hidden="1" customHeight="1" x14ac:dyDescent="0.25"/>
    <row r="55332" ht="15" hidden="1" customHeight="1" x14ac:dyDescent="0.25"/>
    <row r="55333" ht="15" hidden="1" customHeight="1" x14ac:dyDescent="0.25"/>
    <row r="55334" ht="15" hidden="1" customHeight="1" x14ac:dyDescent="0.25"/>
    <row r="55335" ht="15" hidden="1" customHeight="1" x14ac:dyDescent="0.25"/>
    <row r="55336" ht="15" hidden="1" customHeight="1" x14ac:dyDescent="0.25"/>
    <row r="55337" ht="15" hidden="1" customHeight="1" x14ac:dyDescent="0.25"/>
    <row r="55338" ht="15" hidden="1" customHeight="1" x14ac:dyDescent="0.25"/>
    <row r="55339" ht="15" hidden="1" customHeight="1" x14ac:dyDescent="0.25"/>
    <row r="55340" ht="15" hidden="1" customHeight="1" x14ac:dyDescent="0.25"/>
    <row r="55341" ht="15" hidden="1" customHeight="1" x14ac:dyDescent="0.25"/>
    <row r="55342" ht="15" hidden="1" customHeight="1" x14ac:dyDescent="0.25"/>
    <row r="55343" ht="15" hidden="1" customHeight="1" x14ac:dyDescent="0.25"/>
    <row r="55344" ht="15" hidden="1" customHeight="1" x14ac:dyDescent="0.25"/>
    <row r="55345" ht="15" hidden="1" customHeight="1" x14ac:dyDescent="0.25"/>
    <row r="55346" ht="15" hidden="1" customHeight="1" x14ac:dyDescent="0.25"/>
    <row r="55347" ht="15" hidden="1" customHeight="1" x14ac:dyDescent="0.25"/>
    <row r="55348" ht="15" hidden="1" customHeight="1" x14ac:dyDescent="0.25"/>
    <row r="55349" ht="15" hidden="1" customHeight="1" x14ac:dyDescent="0.25"/>
    <row r="55350" ht="15" hidden="1" customHeight="1" x14ac:dyDescent="0.25"/>
    <row r="55351" ht="15" hidden="1" customHeight="1" x14ac:dyDescent="0.25"/>
    <row r="55352" ht="15" hidden="1" customHeight="1" x14ac:dyDescent="0.25"/>
    <row r="55353" ht="15" hidden="1" customHeight="1" x14ac:dyDescent="0.25"/>
    <row r="55354" ht="15" hidden="1" customHeight="1" x14ac:dyDescent="0.25"/>
    <row r="55355" ht="15" hidden="1" customHeight="1" x14ac:dyDescent="0.25"/>
    <row r="55356" ht="15" hidden="1" customHeight="1" x14ac:dyDescent="0.25"/>
    <row r="55357" ht="15" hidden="1" customHeight="1" x14ac:dyDescent="0.25"/>
    <row r="55358" ht="15" hidden="1" customHeight="1" x14ac:dyDescent="0.25"/>
    <row r="55359" ht="15" hidden="1" customHeight="1" x14ac:dyDescent="0.25"/>
    <row r="55360" ht="15" hidden="1" customHeight="1" x14ac:dyDescent="0.25"/>
    <row r="55361" ht="15" hidden="1" customHeight="1" x14ac:dyDescent="0.25"/>
    <row r="55362" ht="15" hidden="1" customHeight="1" x14ac:dyDescent="0.25"/>
    <row r="55363" ht="15" hidden="1" customHeight="1" x14ac:dyDescent="0.25"/>
    <row r="55364" ht="15" hidden="1" customHeight="1" x14ac:dyDescent="0.25"/>
    <row r="55365" ht="15" hidden="1" customHeight="1" x14ac:dyDescent="0.25"/>
    <row r="55366" ht="15" hidden="1" customHeight="1" x14ac:dyDescent="0.25"/>
    <row r="55367" ht="15" hidden="1" customHeight="1" x14ac:dyDescent="0.25"/>
    <row r="55368" ht="15" hidden="1" customHeight="1" x14ac:dyDescent="0.25"/>
    <row r="55369" ht="15" hidden="1" customHeight="1" x14ac:dyDescent="0.25"/>
    <row r="55370" ht="15" hidden="1" customHeight="1" x14ac:dyDescent="0.25"/>
    <row r="55371" ht="15" hidden="1" customHeight="1" x14ac:dyDescent="0.25"/>
    <row r="55372" ht="15" hidden="1" customHeight="1" x14ac:dyDescent="0.25"/>
    <row r="55373" ht="15" hidden="1" customHeight="1" x14ac:dyDescent="0.25"/>
    <row r="55374" ht="15" hidden="1" customHeight="1" x14ac:dyDescent="0.25"/>
    <row r="55375" ht="15" hidden="1" customHeight="1" x14ac:dyDescent="0.25"/>
    <row r="55376" ht="15" hidden="1" customHeight="1" x14ac:dyDescent="0.25"/>
    <row r="55377" ht="15" hidden="1" customHeight="1" x14ac:dyDescent="0.25"/>
    <row r="55378" ht="15" hidden="1" customHeight="1" x14ac:dyDescent="0.25"/>
    <row r="55379" ht="15" hidden="1" customHeight="1" x14ac:dyDescent="0.25"/>
    <row r="55380" ht="15" hidden="1" customHeight="1" x14ac:dyDescent="0.25"/>
    <row r="55381" ht="15" hidden="1" customHeight="1" x14ac:dyDescent="0.25"/>
    <row r="55382" ht="15" hidden="1" customHeight="1" x14ac:dyDescent="0.25"/>
    <row r="55383" ht="15" hidden="1" customHeight="1" x14ac:dyDescent="0.25"/>
    <row r="55384" ht="15" hidden="1" customHeight="1" x14ac:dyDescent="0.25"/>
    <row r="55385" ht="15" hidden="1" customHeight="1" x14ac:dyDescent="0.25"/>
    <row r="55386" ht="15" hidden="1" customHeight="1" x14ac:dyDescent="0.25"/>
    <row r="55387" ht="15" hidden="1" customHeight="1" x14ac:dyDescent="0.25"/>
    <row r="55388" ht="15" hidden="1" customHeight="1" x14ac:dyDescent="0.25"/>
    <row r="55389" ht="15" hidden="1" customHeight="1" x14ac:dyDescent="0.25"/>
    <row r="55390" ht="15" hidden="1" customHeight="1" x14ac:dyDescent="0.25"/>
    <row r="55391" ht="15" hidden="1" customHeight="1" x14ac:dyDescent="0.25"/>
    <row r="55392" ht="15" hidden="1" customHeight="1" x14ac:dyDescent="0.25"/>
    <row r="55393" ht="15" hidden="1" customHeight="1" x14ac:dyDescent="0.25"/>
    <row r="55394" ht="15" hidden="1" customHeight="1" x14ac:dyDescent="0.25"/>
    <row r="55395" ht="15" hidden="1" customHeight="1" x14ac:dyDescent="0.25"/>
    <row r="55396" ht="15" hidden="1" customHeight="1" x14ac:dyDescent="0.25"/>
    <row r="55397" ht="15" hidden="1" customHeight="1" x14ac:dyDescent="0.25"/>
    <row r="55398" ht="15" hidden="1" customHeight="1" x14ac:dyDescent="0.25"/>
    <row r="55399" ht="15" hidden="1" customHeight="1" x14ac:dyDescent="0.25"/>
    <row r="55400" ht="15" hidden="1" customHeight="1" x14ac:dyDescent="0.25"/>
    <row r="55401" ht="15" hidden="1" customHeight="1" x14ac:dyDescent="0.25"/>
    <row r="55402" ht="15" hidden="1" customHeight="1" x14ac:dyDescent="0.25"/>
    <row r="55403" ht="15" hidden="1" customHeight="1" x14ac:dyDescent="0.25"/>
    <row r="55404" ht="15" hidden="1" customHeight="1" x14ac:dyDescent="0.25"/>
    <row r="55405" ht="15" hidden="1" customHeight="1" x14ac:dyDescent="0.25"/>
    <row r="55406" ht="15" hidden="1" customHeight="1" x14ac:dyDescent="0.25"/>
    <row r="55407" ht="15" hidden="1" customHeight="1" x14ac:dyDescent="0.25"/>
    <row r="55408" ht="15" hidden="1" customHeight="1" x14ac:dyDescent="0.25"/>
    <row r="55409" ht="15" hidden="1" customHeight="1" x14ac:dyDescent="0.25"/>
    <row r="55410" ht="15" hidden="1" customHeight="1" x14ac:dyDescent="0.25"/>
    <row r="55411" ht="15" hidden="1" customHeight="1" x14ac:dyDescent="0.25"/>
    <row r="55412" ht="15" hidden="1" customHeight="1" x14ac:dyDescent="0.25"/>
    <row r="55413" ht="15" hidden="1" customHeight="1" x14ac:dyDescent="0.25"/>
    <row r="55414" ht="15" hidden="1" customHeight="1" x14ac:dyDescent="0.25"/>
    <row r="55415" ht="15" hidden="1" customHeight="1" x14ac:dyDescent="0.25"/>
    <row r="55416" ht="15" hidden="1" customHeight="1" x14ac:dyDescent="0.25"/>
    <row r="55417" ht="15" hidden="1" customHeight="1" x14ac:dyDescent="0.25"/>
    <row r="55418" ht="15" hidden="1" customHeight="1" x14ac:dyDescent="0.25"/>
    <row r="55419" ht="15" hidden="1" customHeight="1" x14ac:dyDescent="0.25"/>
    <row r="55420" ht="15" hidden="1" customHeight="1" x14ac:dyDescent="0.25"/>
    <row r="55421" ht="15" hidden="1" customHeight="1" x14ac:dyDescent="0.25"/>
    <row r="55422" ht="15" hidden="1" customHeight="1" x14ac:dyDescent="0.25"/>
    <row r="55423" ht="15" hidden="1" customHeight="1" x14ac:dyDescent="0.25"/>
    <row r="55424" ht="15" hidden="1" customHeight="1" x14ac:dyDescent="0.25"/>
    <row r="55425" ht="15" hidden="1" customHeight="1" x14ac:dyDescent="0.25"/>
    <row r="55426" ht="15" hidden="1" customHeight="1" x14ac:dyDescent="0.25"/>
    <row r="55427" ht="15" hidden="1" customHeight="1" x14ac:dyDescent="0.25"/>
    <row r="55428" ht="15" hidden="1" customHeight="1" x14ac:dyDescent="0.25"/>
    <row r="55429" ht="15" hidden="1" customHeight="1" x14ac:dyDescent="0.25"/>
    <row r="55430" ht="15" hidden="1" customHeight="1" x14ac:dyDescent="0.25"/>
    <row r="55431" ht="15" hidden="1" customHeight="1" x14ac:dyDescent="0.25"/>
    <row r="55432" ht="15" hidden="1" customHeight="1" x14ac:dyDescent="0.25"/>
    <row r="55433" ht="15" hidden="1" customHeight="1" x14ac:dyDescent="0.25"/>
    <row r="55434" ht="15" hidden="1" customHeight="1" x14ac:dyDescent="0.25"/>
    <row r="55435" ht="15" hidden="1" customHeight="1" x14ac:dyDescent="0.25"/>
    <row r="55436" ht="15" hidden="1" customHeight="1" x14ac:dyDescent="0.25"/>
    <row r="55437" ht="15" hidden="1" customHeight="1" x14ac:dyDescent="0.25"/>
    <row r="55438" ht="15" hidden="1" customHeight="1" x14ac:dyDescent="0.25"/>
    <row r="55439" ht="15" hidden="1" customHeight="1" x14ac:dyDescent="0.25"/>
    <row r="55440" ht="15" hidden="1" customHeight="1" x14ac:dyDescent="0.25"/>
    <row r="55441" ht="15" hidden="1" customHeight="1" x14ac:dyDescent="0.25"/>
    <row r="55442" ht="15" hidden="1" customHeight="1" x14ac:dyDescent="0.25"/>
    <row r="55443" ht="15" hidden="1" customHeight="1" x14ac:dyDescent="0.25"/>
    <row r="55444" ht="15" hidden="1" customHeight="1" x14ac:dyDescent="0.25"/>
    <row r="55445" ht="15" hidden="1" customHeight="1" x14ac:dyDescent="0.25"/>
    <row r="55446" ht="15" hidden="1" customHeight="1" x14ac:dyDescent="0.25"/>
    <row r="55447" ht="15" hidden="1" customHeight="1" x14ac:dyDescent="0.25"/>
    <row r="55448" ht="15" hidden="1" customHeight="1" x14ac:dyDescent="0.25"/>
    <row r="55449" ht="15" hidden="1" customHeight="1" x14ac:dyDescent="0.25"/>
    <row r="55450" ht="15" hidden="1" customHeight="1" x14ac:dyDescent="0.25"/>
    <row r="55451" ht="15" hidden="1" customHeight="1" x14ac:dyDescent="0.25"/>
    <row r="55452" ht="15" hidden="1" customHeight="1" x14ac:dyDescent="0.25"/>
    <row r="55453" ht="15" hidden="1" customHeight="1" x14ac:dyDescent="0.25"/>
    <row r="55454" ht="15" hidden="1" customHeight="1" x14ac:dyDescent="0.25"/>
    <row r="55455" ht="15" hidden="1" customHeight="1" x14ac:dyDescent="0.25"/>
    <row r="55456" ht="15" hidden="1" customHeight="1" x14ac:dyDescent="0.25"/>
    <row r="55457" ht="15" hidden="1" customHeight="1" x14ac:dyDescent="0.25"/>
    <row r="55458" ht="15" hidden="1" customHeight="1" x14ac:dyDescent="0.25"/>
    <row r="55459" ht="15" hidden="1" customHeight="1" x14ac:dyDescent="0.25"/>
    <row r="55460" ht="15" hidden="1" customHeight="1" x14ac:dyDescent="0.25"/>
    <row r="55461" ht="15" hidden="1" customHeight="1" x14ac:dyDescent="0.25"/>
    <row r="55462" ht="15" hidden="1" customHeight="1" x14ac:dyDescent="0.25"/>
    <row r="55463" ht="15" hidden="1" customHeight="1" x14ac:dyDescent="0.25"/>
    <row r="55464" ht="15" hidden="1" customHeight="1" x14ac:dyDescent="0.25"/>
    <row r="55465" ht="15" hidden="1" customHeight="1" x14ac:dyDescent="0.25"/>
    <row r="55466" ht="15" hidden="1" customHeight="1" x14ac:dyDescent="0.25"/>
    <row r="55467" ht="15" hidden="1" customHeight="1" x14ac:dyDescent="0.25"/>
    <row r="55468" ht="15" hidden="1" customHeight="1" x14ac:dyDescent="0.25"/>
    <row r="55469" ht="15" hidden="1" customHeight="1" x14ac:dyDescent="0.25"/>
    <row r="55470" ht="15" hidden="1" customHeight="1" x14ac:dyDescent="0.25"/>
    <row r="55471" ht="15" hidden="1" customHeight="1" x14ac:dyDescent="0.25"/>
    <row r="55472" ht="15" hidden="1" customHeight="1" x14ac:dyDescent="0.25"/>
    <row r="55473" ht="15" hidden="1" customHeight="1" x14ac:dyDescent="0.25"/>
    <row r="55474" ht="15" hidden="1" customHeight="1" x14ac:dyDescent="0.25"/>
    <row r="55475" ht="15" hidden="1" customHeight="1" x14ac:dyDescent="0.25"/>
    <row r="55476" ht="15" hidden="1" customHeight="1" x14ac:dyDescent="0.25"/>
    <row r="55477" ht="15" hidden="1" customHeight="1" x14ac:dyDescent="0.25"/>
    <row r="55478" ht="15" hidden="1" customHeight="1" x14ac:dyDescent="0.25"/>
    <row r="55479" ht="15" hidden="1" customHeight="1" x14ac:dyDescent="0.25"/>
    <row r="55480" ht="15" hidden="1" customHeight="1" x14ac:dyDescent="0.25"/>
    <row r="55481" ht="15" hidden="1" customHeight="1" x14ac:dyDescent="0.25"/>
    <row r="55482" ht="15" hidden="1" customHeight="1" x14ac:dyDescent="0.25"/>
    <row r="55483" ht="15" hidden="1" customHeight="1" x14ac:dyDescent="0.25"/>
    <row r="55484" ht="15" hidden="1" customHeight="1" x14ac:dyDescent="0.25"/>
    <row r="55485" ht="15" hidden="1" customHeight="1" x14ac:dyDescent="0.25"/>
    <row r="55486" ht="15" hidden="1" customHeight="1" x14ac:dyDescent="0.25"/>
    <row r="55487" ht="15" hidden="1" customHeight="1" x14ac:dyDescent="0.25"/>
    <row r="55488" ht="15" hidden="1" customHeight="1" x14ac:dyDescent="0.25"/>
    <row r="55489" ht="15" hidden="1" customHeight="1" x14ac:dyDescent="0.25"/>
    <row r="55490" ht="15" hidden="1" customHeight="1" x14ac:dyDescent="0.25"/>
    <row r="55491" ht="15" hidden="1" customHeight="1" x14ac:dyDescent="0.25"/>
    <row r="55492" ht="15" hidden="1" customHeight="1" x14ac:dyDescent="0.25"/>
    <row r="55493" ht="15" hidden="1" customHeight="1" x14ac:dyDescent="0.25"/>
    <row r="55494" ht="15" hidden="1" customHeight="1" x14ac:dyDescent="0.25"/>
    <row r="55495" ht="15" hidden="1" customHeight="1" x14ac:dyDescent="0.25"/>
    <row r="55496" ht="15" hidden="1" customHeight="1" x14ac:dyDescent="0.25"/>
    <row r="55497" ht="15" hidden="1" customHeight="1" x14ac:dyDescent="0.25"/>
    <row r="55498" ht="15" hidden="1" customHeight="1" x14ac:dyDescent="0.25"/>
    <row r="55499" ht="15" hidden="1" customHeight="1" x14ac:dyDescent="0.25"/>
    <row r="55500" ht="15" hidden="1" customHeight="1" x14ac:dyDescent="0.25"/>
    <row r="55501" ht="15" hidden="1" customHeight="1" x14ac:dyDescent="0.25"/>
    <row r="55502" ht="15" hidden="1" customHeight="1" x14ac:dyDescent="0.25"/>
    <row r="55503" ht="15" hidden="1" customHeight="1" x14ac:dyDescent="0.25"/>
    <row r="55504" ht="15" hidden="1" customHeight="1" x14ac:dyDescent="0.25"/>
    <row r="55505" ht="15" hidden="1" customHeight="1" x14ac:dyDescent="0.25"/>
    <row r="55506" ht="15" hidden="1" customHeight="1" x14ac:dyDescent="0.25"/>
    <row r="55507" ht="15" hidden="1" customHeight="1" x14ac:dyDescent="0.25"/>
    <row r="55508" ht="15" hidden="1" customHeight="1" x14ac:dyDescent="0.25"/>
    <row r="55509" ht="15" hidden="1" customHeight="1" x14ac:dyDescent="0.25"/>
    <row r="55510" ht="15" hidden="1" customHeight="1" x14ac:dyDescent="0.25"/>
    <row r="55511" ht="15" hidden="1" customHeight="1" x14ac:dyDescent="0.25"/>
    <row r="55512" ht="15" hidden="1" customHeight="1" x14ac:dyDescent="0.25"/>
    <row r="55513" ht="15" hidden="1" customHeight="1" x14ac:dyDescent="0.25"/>
    <row r="55514" ht="15" hidden="1" customHeight="1" x14ac:dyDescent="0.25"/>
    <row r="55515" ht="15" hidden="1" customHeight="1" x14ac:dyDescent="0.25"/>
    <row r="55516" ht="15" hidden="1" customHeight="1" x14ac:dyDescent="0.25"/>
    <row r="55517" ht="15" hidden="1" customHeight="1" x14ac:dyDescent="0.25"/>
    <row r="55518" ht="15" hidden="1" customHeight="1" x14ac:dyDescent="0.25"/>
    <row r="55519" ht="15" hidden="1" customHeight="1" x14ac:dyDescent="0.25"/>
    <row r="55520" ht="15" hidden="1" customHeight="1" x14ac:dyDescent="0.25"/>
    <row r="55521" ht="15" hidden="1" customHeight="1" x14ac:dyDescent="0.25"/>
    <row r="55522" ht="15" hidden="1" customHeight="1" x14ac:dyDescent="0.25"/>
    <row r="55523" ht="15" hidden="1" customHeight="1" x14ac:dyDescent="0.25"/>
    <row r="55524" ht="15" hidden="1" customHeight="1" x14ac:dyDescent="0.25"/>
    <row r="55525" ht="15" hidden="1" customHeight="1" x14ac:dyDescent="0.25"/>
    <row r="55526" ht="15" hidden="1" customHeight="1" x14ac:dyDescent="0.25"/>
    <row r="55527" ht="15" hidden="1" customHeight="1" x14ac:dyDescent="0.25"/>
    <row r="55528" ht="15" hidden="1" customHeight="1" x14ac:dyDescent="0.25"/>
    <row r="55529" ht="15" hidden="1" customHeight="1" x14ac:dyDescent="0.25"/>
    <row r="55530" ht="15" hidden="1" customHeight="1" x14ac:dyDescent="0.25"/>
    <row r="55531" ht="15" hidden="1" customHeight="1" x14ac:dyDescent="0.25"/>
    <row r="55532" ht="15" hidden="1" customHeight="1" x14ac:dyDescent="0.25"/>
    <row r="55533" ht="15" hidden="1" customHeight="1" x14ac:dyDescent="0.25"/>
    <row r="55534" ht="15" hidden="1" customHeight="1" x14ac:dyDescent="0.25"/>
    <row r="55535" ht="15" hidden="1" customHeight="1" x14ac:dyDescent="0.25"/>
    <row r="55536" ht="15" hidden="1" customHeight="1" x14ac:dyDescent="0.25"/>
    <row r="55537" ht="15" hidden="1" customHeight="1" x14ac:dyDescent="0.25"/>
    <row r="55538" ht="15" hidden="1" customHeight="1" x14ac:dyDescent="0.25"/>
    <row r="55539" ht="15" hidden="1" customHeight="1" x14ac:dyDescent="0.25"/>
    <row r="55540" ht="15" hidden="1" customHeight="1" x14ac:dyDescent="0.25"/>
    <row r="55541" ht="15" hidden="1" customHeight="1" x14ac:dyDescent="0.25"/>
    <row r="55542" ht="15" hidden="1" customHeight="1" x14ac:dyDescent="0.25"/>
    <row r="55543" ht="15" hidden="1" customHeight="1" x14ac:dyDescent="0.25"/>
    <row r="55544" ht="15" hidden="1" customHeight="1" x14ac:dyDescent="0.25"/>
    <row r="55545" ht="15" hidden="1" customHeight="1" x14ac:dyDescent="0.25"/>
    <row r="55546" ht="15" hidden="1" customHeight="1" x14ac:dyDescent="0.25"/>
    <row r="55547" ht="15" hidden="1" customHeight="1" x14ac:dyDescent="0.25"/>
    <row r="55548" ht="15" hidden="1" customHeight="1" x14ac:dyDescent="0.25"/>
    <row r="55549" ht="15" hidden="1" customHeight="1" x14ac:dyDescent="0.25"/>
    <row r="55550" ht="15" hidden="1" customHeight="1" x14ac:dyDescent="0.25"/>
    <row r="55551" ht="15" hidden="1" customHeight="1" x14ac:dyDescent="0.25"/>
    <row r="55552" ht="15" hidden="1" customHeight="1" x14ac:dyDescent="0.25"/>
    <row r="55553" ht="15" hidden="1" customHeight="1" x14ac:dyDescent="0.25"/>
    <row r="55554" ht="15" hidden="1" customHeight="1" x14ac:dyDescent="0.25"/>
    <row r="55555" ht="15" hidden="1" customHeight="1" x14ac:dyDescent="0.25"/>
    <row r="55556" ht="15" hidden="1" customHeight="1" x14ac:dyDescent="0.25"/>
    <row r="55557" ht="15" hidden="1" customHeight="1" x14ac:dyDescent="0.25"/>
    <row r="55558" ht="15" hidden="1" customHeight="1" x14ac:dyDescent="0.25"/>
    <row r="55559" ht="15" hidden="1" customHeight="1" x14ac:dyDescent="0.25"/>
    <row r="55560" ht="15" hidden="1" customHeight="1" x14ac:dyDescent="0.25"/>
    <row r="55561" ht="15" hidden="1" customHeight="1" x14ac:dyDescent="0.25"/>
    <row r="55562" ht="15" hidden="1" customHeight="1" x14ac:dyDescent="0.25"/>
    <row r="55563" ht="15" hidden="1" customHeight="1" x14ac:dyDescent="0.25"/>
    <row r="55564" ht="15" hidden="1" customHeight="1" x14ac:dyDescent="0.25"/>
    <row r="55565" ht="15" hidden="1" customHeight="1" x14ac:dyDescent="0.25"/>
    <row r="55566" ht="15" hidden="1" customHeight="1" x14ac:dyDescent="0.25"/>
    <row r="55567" ht="15" hidden="1" customHeight="1" x14ac:dyDescent="0.25"/>
    <row r="55568" ht="15" hidden="1" customHeight="1" x14ac:dyDescent="0.25"/>
    <row r="55569" ht="15" hidden="1" customHeight="1" x14ac:dyDescent="0.25"/>
    <row r="55570" ht="15" hidden="1" customHeight="1" x14ac:dyDescent="0.25"/>
    <row r="55571" ht="15" hidden="1" customHeight="1" x14ac:dyDescent="0.25"/>
    <row r="55572" ht="15" hidden="1" customHeight="1" x14ac:dyDescent="0.25"/>
    <row r="55573" ht="15" hidden="1" customHeight="1" x14ac:dyDescent="0.25"/>
    <row r="55574" ht="15" hidden="1" customHeight="1" x14ac:dyDescent="0.25"/>
    <row r="55575" ht="15" hidden="1" customHeight="1" x14ac:dyDescent="0.25"/>
    <row r="55576" ht="15" hidden="1" customHeight="1" x14ac:dyDescent="0.25"/>
    <row r="55577" ht="15" hidden="1" customHeight="1" x14ac:dyDescent="0.25"/>
    <row r="55578" ht="15" hidden="1" customHeight="1" x14ac:dyDescent="0.25"/>
    <row r="55579" ht="15" hidden="1" customHeight="1" x14ac:dyDescent="0.25"/>
    <row r="55580" ht="15" hidden="1" customHeight="1" x14ac:dyDescent="0.25"/>
    <row r="55581" ht="15" hidden="1" customHeight="1" x14ac:dyDescent="0.25"/>
    <row r="55582" ht="15" hidden="1" customHeight="1" x14ac:dyDescent="0.25"/>
    <row r="55583" ht="15" hidden="1" customHeight="1" x14ac:dyDescent="0.25"/>
    <row r="55584" ht="15" hidden="1" customHeight="1" x14ac:dyDescent="0.25"/>
    <row r="55585" ht="15" hidden="1" customHeight="1" x14ac:dyDescent="0.25"/>
    <row r="55586" ht="15" hidden="1" customHeight="1" x14ac:dyDescent="0.25"/>
    <row r="55587" ht="15" hidden="1" customHeight="1" x14ac:dyDescent="0.25"/>
    <row r="55588" ht="15" hidden="1" customHeight="1" x14ac:dyDescent="0.25"/>
    <row r="55589" ht="15" hidden="1" customHeight="1" x14ac:dyDescent="0.25"/>
    <row r="55590" ht="15" hidden="1" customHeight="1" x14ac:dyDescent="0.25"/>
    <row r="55591" ht="15" hidden="1" customHeight="1" x14ac:dyDescent="0.25"/>
    <row r="55592" ht="15" hidden="1" customHeight="1" x14ac:dyDescent="0.25"/>
    <row r="55593" ht="15" hidden="1" customHeight="1" x14ac:dyDescent="0.25"/>
    <row r="55594" ht="15" hidden="1" customHeight="1" x14ac:dyDescent="0.25"/>
    <row r="55595" ht="15" hidden="1" customHeight="1" x14ac:dyDescent="0.25"/>
    <row r="55596" ht="15" hidden="1" customHeight="1" x14ac:dyDescent="0.25"/>
    <row r="55597" ht="15" hidden="1" customHeight="1" x14ac:dyDescent="0.25"/>
    <row r="55598" ht="15" hidden="1" customHeight="1" x14ac:dyDescent="0.25"/>
    <row r="55599" ht="15" hidden="1" customHeight="1" x14ac:dyDescent="0.25"/>
    <row r="55600" ht="15" hidden="1" customHeight="1" x14ac:dyDescent="0.25"/>
    <row r="55601" ht="15" hidden="1" customHeight="1" x14ac:dyDescent="0.25"/>
    <row r="55602" ht="15" hidden="1" customHeight="1" x14ac:dyDescent="0.25"/>
    <row r="55603" ht="15" hidden="1" customHeight="1" x14ac:dyDescent="0.25"/>
    <row r="55604" ht="15" hidden="1" customHeight="1" x14ac:dyDescent="0.25"/>
    <row r="55605" ht="15" hidden="1" customHeight="1" x14ac:dyDescent="0.25"/>
    <row r="55606" ht="15" hidden="1" customHeight="1" x14ac:dyDescent="0.25"/>
    <row r="55607" ht="15" hidden="1" customHeight="1" x14ac:dyDescent="0.25"/>
    <row r="55608" ht="15" hidden="1" customHeight="1" x14ac:dyDescent="0.25"/>
    <row r="55609" ht="15" hidden="1" customHeight="1" x14ac:dyDescent="0.25"/>
    <row r="55610" ht="15" hidden="1" customHeight="1" x14ac:dyDescent="0.25"/>
    <row r="55611" ht="15" hidden="1" customHeight="1" x14ac:dyDescent="0.25"/>
    <row r="55612" ht="15" hidden="1" customHeight="1" x14ac:dyDescent="0.25"/>
    <row r="55613" ht="15" hidden="1" customHeight="1" x14ac:dyDescent="0.25"/>
    <row r="55614" ht="15" hidden="1" customHeight="1" x14ac:dyDescent="0.25"/>
    <row r="55615" ht="15" hidden="1" customHeight="1" x14ac:dyDescent="0.25"/>
    <row r="55616" ht="15" hidden="1" customHeight="1" x14ac:dyDescent="0.25"/>
    <row r="55617" ht="15" hidden="1" customHeight="1" x14ac:dyDescent="0.25"/>
    <row r="55618" ht="15" hidden="1" customHeight="1" x14ac:dyDescent="0.25"/>
    <row r="55619" ht="15" hidden="1" customHeight="1" x14ac:dyDescent="0.25"/>
    <row r="55620" ht="15" hidden="1" customHeight="1" x14ac:dyDescent="0.25"/>
    <row r="55621" ht="15" hidden="1" customHeight="1" x14ac:dyDescent="0.25"/>
    <row r="55622" ht="15" hidden="1" customHeight="1" x14ac:dyDescent="0.25"/>
    <row r="55623" ht="15" hidden="1" customHeight="1" x14ac:dyDescent="0.25"/>
    <row r="55624" ht="15" hidden="1" customHeight="1" x14ac:dyDescent="0.25"/>
    <row r="55625" ht="15" hidden="1" customHeight="1" x14ac:dyDescent="0.25"/>
    <row r="55626" ht="15" hidden="1" customHeight="1" x14ac:dyDescent="0.25"/>
    <row r="55627" ht="15" hidden="1" customHeight="1" x14ac:dyDescent="0.25"/>
    <row r="55628" ht="15" hidden="1" customHeight="1" x14ac:dyDescent="0.25"/>
    <row r="55629" ht="15" hidden="1" customHeight="1" x14ac:dyDescent="0.25"/>
    <row r="55630" ht="15" hidden="1" customHeight="1" x14ac:dyDescent="0.25"/>
    <row r="55631" ht="15" hidden="1" customHeight="1" x14ac:dyDescent="0.25"/>
    <row r="55632" ht="15" hidden="1" customHeight="1" x14ac:dyDescent="0.25"/>
    <row r="55633" ht="15" hidden="1" customHeight="1" x14ac:dyDescent="0.25"/>
    <row r="55634" ht="15" hidden="1" customHeight="1" x14ac:dyDescent="0.25"/>
    <row r="55635" ht="15" hidden="1" customHeight="1" x14ac:dyDescent="0.25"/>
    <row r="55636" ht="15" hidden="1" customHeight="1" x14ac:dyDescent="0.25"/>
    <row r="55637" ht="15" hidden="1" customHeight="1" x14ac:dyDescent="0.25"/>
    <row r="55638" ht="15" hidden="1" customHeight="1" x14ac:dyDescent="0.25"/>
    <row r="55639" ht="15" hidden="1" customHeight="1" x14ac:dyDescent="0.25"/>
    <row r="55640" ht="15" hidden="1" customHeight="1" x14ac:dyDescent="0.25"/>
    <row r="55641" ht="15" hidden="1" customHeight="1" x14ac:dyDescent="0.25"/>
    <row r="55642" ht="15" hidden="1" customHeight="1" x14ac:dyDescent="0.25"/>
    <row r="55643" ht="15" hidden="1" customHeight="1" x14ac:dyDescent="0.25"/>
    <row r="55644" ht="15" hidden="1" customHeight="1" x14ac:dyDescent="0.25"/>
    <row r="55645" ht="15" hidden="1" customHeight="1" x14ac:dyDescent="0.25"/>
    <row r="55646" ht="15" hidden="1" customHeight="1" x14ac:dyDescent="0.25"/>
    <row r="55647" ht="15" hidden="1" customHeight="1" x14ac:dyDescent="0.25"/>
    <row r="55648" ht="15" hidden="1" customHeight="1" x14ac:dyDescent="0.25"/>
    <row r="55649" ht="15" hidden="1" customHeight="1" x14ac:dyDescent="0.25"/>
    <row r="55650" ht="15" hidden="1" customHeight="1" x14ac:dyDescent="0.25"/>
    <row r="55651" ht="15" hidden="1" customHeight="1" x14ac:dyDescent="0.25"/>
    <row r="55652" ht="15" hidden="1" customHeight="1" x14ac:dyDescent="0.25"/>
    <row r="55653" ht="15" hidden="1" customHeight="1" x14ac:dyDescent="0.25"/>
    <row r="55654" ht="15" hidden="1" customHeight="1" x14ac:dyDescent="0.25"/>
    <row r="55655" ht="15" hidden="1" customHeight="1" x14ac:dyDescent="0.25"/>
    <row r="55656" ht="15" hidden="1" customHeight="1" x14ac:dyDescent="0.25"/>
    <row r="55657" ht="15" hidden="1" customHeight="1" x14ac:dyDescent="0.25"/>
    <row r="55658" ht="15" hidden="1" customHeight="1" x14ac:dyDescent="0.25"/>
    <row r="55659" ht="15" hidden="1" customHeight="1" x14ac:dyDescent="0.25"/>
    <row r="55660" ht="15" hidden="1" customHeight="1" x14ac:dyDescent="0.25"/>
    <row r="55661" ht="15" hidden="1" customHeight="1" x14ac:dyDescent="0.25"/>
    <row r="55662" ht="15" hidden="1" customHeight="1" x14ac:dyDescent="0.25"/>
    <row r="55663" ht="15" hidden="1" customHeight="1" x14ac:dyDescent="0.25"/>
    <row r="55664" ht="15" hidden="1" customHeight="1" x14ac:dyDescent="0.25"/>
    <row r="55665" ht="15" hidden="1" customHeight="1" x14ac:dyDescent="0.25"/>
    <row r="55666" ht="15" hidden="1" customHeight="1" x14ac:dyDescent="0.25"/>
    <row r="55667" ht="15" hidden="1" customHeight="1" x14ac:dyDescent="0.25"/>
    <row r="55668" ht="15" hidden="1" customHeight="1" x14ac:dyDescent="0.25"/>
    <row r="55669" ht="15" hidden="1" customHeight="1" x14ac:dyDescent="0.25"/>
    <row r="55670" ht="15" hidden="1" customHeight="1" x14ac:dyDescent="0.25"/>
    <row r="55671" ht="15" hidden="1" customHeight="1" x14ac:dyDescent="0.25"/>
    <row r="55672" ht="15" hidden="1" customHeight="1" x14ac:dyDescent="0.25"/>
    <row r="55673" ht="15" hidden="1" customHeight="1" x14ac:dyDescent="0.25"/>
    <row r="55674" ht="15" hidden="1" customHeight="1" x14ac:dyDescent="0.25"/>
    <row r="55675" ht="15" hidden="1" customHeight="1" x14ac:dyDescent="0.25"/>
    <row r="55676" ht="15" hidden="1" customHeight="1" x14ac:dyDescent="0.25"/>
    <row r="55677" ht="15" hidden="1" customHeight="1" x14ac:dyDescent="0.25"/>
    <row r="55678" ht="15" hidden="1" customHeight="1" x14ac:dyDescent="0.25"/>
    <row r="55679" ht="15" hidden="1" customHeight="1" x14ac:dyDescent="0.25"/>
    <row r="55680" ht="15" hidden="1" customHeight="1" x14ac:dyDescent="0.25"/>
    <row r="55681" ht="15" hidden="1" customHeight="1" x14ac:dyDescent="0.25"/>
    <row r="55682" ht="15" hidden="1" customHeight="1" x14ac:dyDescent="0.25"/>
    <row r="55683" ht="15" hidden="1" customHeight="1" x14ac:dyDescent="0.25"/>
    <row r="55684" ht="15" hidden="1" customHeight="1" x14ac:dyDescent="0.25"/>
    <row r="55685" ht="15" hidden="1" customHeight="1" x14ac:dyDescent="0.25"/>
    <row r="55686" ht="15" hidden="1" customHeight="1" x14ac:dyDescent="0.25"/>
    <row r="55687" ht="15" hidden="1" customHeight="1" x14ac:dyDescent="0.25"/>
    <row r="55688" ht="15" hidden="1" customHeight="1" x14ac:dyDescent="0.25"/>
    <row r="55689" ht="15" hidden="1" customHeight="1" x14ac:dyDescent="0.25"/>
    <row r="55690" ht="15" hidden="1" customHeight="1" x14ac:dyDescent="0.25"/>
    <row r="55691" ht="15" hidden="1" customHeight="1" x14ac:dyDescent="0.25"/>
    <row r="55692" ht="15" hidden="1" customHeight="1" x14ac:dyDescent="0.25"/>
    <row r="55693" ht="15" hidden="1" customHeight="1" x14ac:dyDescent="0.25"/>
    <row r="55694" ht="15" hidden="1" customHeight="1" x14ac:dyDescent="0.25"/>
    <row r="55695" ht="15" hidden="1" customHeight="1" x14ac:dyDescent="0.25"/>
    <row r="55696" ht="15" hidden="1" customHeight="1" x14ac:dyDescent="0.25"/>
    <row r="55697" ht="15" hidden="1" customHeight="1" x14ac:dyDescent="0.25"/>
    <row r="55698" ht="15" hidden="1" customHeight="1" x14ac:dyDescent="0.25"/>
    <row r="55699" ht="15" hidden="1" customHeight="1" x14ac:dyDescent="0.25"/>
    <row r="55700" ht="15" hidden="1" customHeight="1" x14ac:dyDescent="0.25"/>
    <row r="55701" ht="15" hidden="1" customHeight="1" x14ac:dyDescent="0.25"/>
    <row r="55702" ht="15" hidden="1" customHeight="1" x14ac:dyDescent="0.25"/>
    <row r="55703" ht="15" hidden="1" customHeight="1" x14ac:dyDescent="0.25"/>
    <row r="55704" ht="15" hidden="1" customHeight="1" x14ac:dyDescent="0.25"/>
    <row r="55705" ht="15" hidden="1" customHeight="1" x14ac:dyDescent="0.25"/>
    <row r="55706" ht="15" hidden="1" customHeight="1" x14ac:dyDescent="0.25"/>
    <row r="55707" ht="15" hidden="1" customHeight="1" x14ac:dyDescent="0.25"/>
    <row r="55708" ht="15" hidden="1" customHeight="1" x14ac:dyDescent="0.25"/>
    <row r="55709" ht="15" hidden="1" customHeight="1" x14ac:dyDescent="0.25"/>
    <row r="55710" ht="15" hidden="1" customHeight="1" x14ac:dyDescent="0.25"/>
    <row r="55711" ht="15" hidden="1" customHeight="1" x14ac:dyDescent="0.25"/>
    <row r="55712" ht="15" hidden="1" customHeight="1" x14ac:dyDescent="0.25"/>
    <row r="55713" ht="15" hidden="1" customHeight="1" x14ac:dyDescent="0.25"/>
    <row r="55714" ht="15" hidden="1" customHeight="1" x14ac:dyDescent="0.25"/>
    <row r="55715" ht="15" hidden="1" customHeight="1" x14ac:dyDescent="0.25"/>
    <row r="55716" ht="15" hidden="1" customHeight="1" x14ac:dyDescent="0.25"/>
    <row r="55717" ht="15" hidden="1" customHeight="1" x14ac:dyDescent="0.25"/>
    <row r="55718" ht="15" hidden="1" customHeight="1" x14ac:dyDescent="0.25"/>
    <row r="55719" ht="15" hidden="1" customHeight="1" x14ac:dyDescent="0.25"/>
    <row r="55720" ht="15" hidden="1" customHeight="1" x14ac:dyDescent="0.25"/>
    <row r="55721" ht="15" hidden="1" customHeight="1" x14ac:dyDescent="0.25"/>
    <row r="55722" ht="15" hidden="1" customHeight="1" x14ac:dyDescent="0.25"/>
    <row r="55723" ht="15" hidden="1" customHeight="1" x14ac:dyDescent="0.25"/>
    <row r="55724" ht="15" hidden="1" customHeight="1" x14ac:dyDescent="0.25"/>
    <row r="55725" ht="15" hidden="1" customHeight="1" x14ac:dyDescent="0.25"/>
    <row r="55726" ht="15" hidden="1" customHeight="1" x14ac:dyDescent="0.25"/>
    <row r="55727" ht="15" hidden="1" customHeight="1" x14ac:dyDescent="0.25"/>
    <row r="55728" ht="15" hidden="1" customHeight="1" x14ac:dyDescent="0.25"/>
    <row r="55729" ht="15" hidden="1" customHeight="1" x14ac:dyDescent="0.25"/>
    <row r="55730" ht="15" hidden="1" customHeight="1" x14ac:dyDescent="0.25"/>
    <row r="55731" ht="15" hidden="1" customHeight="1" x14ac:dyDescent="0.25"/>
    <row r="55732" ht="15" hidden="1" customHeight="1" x14ac:dyDescent="0.25"/>
    <row r="55733" ht="15" hidden="1" customHeight="1" x14ac:dyDescent="0.25"/>
    <row r="55734" ht="15" hidden="1" customHeight="1" x14ac:dyDescent="0.25"/>
    <row r="55735" ht="15" hidden="1" customHeight="1" x14ac:dyDescent="0.25"/>
    <row r="55736" ht="15" hidden="1" customHeight="1" x14ac:dyDescent="0.25"/>
    <row r="55737" ht="15" hidden="1" customHeight="1" x14ac:dyDescent="0.25"/>
    <row r="55738" ht="15" hidden="1" customHeight="1" x14ac:dyDescent="0.25"/>
    <row r="55739" ht="15" hidden="1" customHeight="1" x14ac:dyDescent="0.25"/>
    <row r="55740" ht="15" hidden="1" customHeight="1" x14ac:dyDescent="0.25"/>
    <row r="55741" ht="15" hidden="1" customHeight="1" x14ac:dyDescent="0.25"/>
    <row r="55742" ht="15" hidden="1" customHeight="1" x14ac:dyDescent="0.25"/>
    <row r="55743" ht="15" hidden="1" customHeight="1" x14ac:dyDescent="0.25"/>
    <row r="55744" ht="15" hidden="1" customHeight="1" x14ac:dyDescent="0.25"/>
    <row r="55745" ht="15" hidden="1" customHeight="1" x14ac:dyDescent="0.25"/>
    <row r="55746" ht="15" hidden="1" customHeight="1" x14ac:dyDescent="0.25"/>
    <row r="55747" ht="15" hidden="1" customHeight="1" x14ac:dyDescent="0.25"/>
    <row r="55748" ht="15" hidden="1" customHeight="1" x14ac:dyDescent="0.25"/>
    <row r="55749" ht="15" hidden="1" customHeight="1" x14ac:dyDescent="0.25"/>
    <row r="55750" ht="15" hidden="1" customHeight="1" x14ac:dyDescent="0.25"/>
    <row r="55751" ht="15" hidden="1" customHeight="1" x14ac:dyDescent="0.25"/>
    <row r="55752" ht="15" hidden="1" customHeight="1" x14ac:dyDescent="0.25"/>
    <row r="55753" ht="15" hidden="1" customHeight="1" x14ac:dyDescent="0.25"/>
    <row r="55754" ht="15" hidden="1" customHeight="1" x14ac:dyDescent="0.25"/>
    <row r="55755" ht="15" hidden="1" customHeight="1" x14ac:dyDescent="0.25"/>
    <row r="55756" ht="15" hidden="1" customHeight="1" x14ac:dyDescent="0.25"/>
    <row r="55757" ht="15" hidden="1" customHeight="1" x14ac:dyDescent="0.25"/>
    <row r="55758" ht="15" hidden="1" customHeight="1" x14ac:dyDescent="0.25"/>
    <row r="55759" ht="15" hidden="1" customHeight="1" x14ac:dyDescent="0.25"/>
    <row r="55760" ht="15" hidden="1" customHeight="1" x14ac:dyDescent="0.25"/>
    <row r="55761" ht="15" hidden="1" customHeight="1" x14ac:dyDescent="0.25"/>
    <row r="55762" ht="15" hidden="1" customHeight="1" x14ac:dyDescent="0.25"/>
    <row r="55763" ht="15" hidden="1" customHeight="1" x14ac:dyDescent="0.25"/>
    <row r="55764" ht="15" hidden="1" customHeight="1" x14ac:dyDescent="0.25"/>
    <row r="55765" ht="15" hidden="1" customHeight="1" x14ac:dyDescent="0.25"/>
    <row r="55766" ht="15" hidden="1" customHeight="1" x14ac:dyDescent="0.25"/>
    <row r="55767" ht="15" hidden="1" customHeight="1" x14ac:dyDescent="0.25"/>
    <row r="55768" ht="15" hidden="1" customHeight="1" x14ac:dyDescent="0.25"/>
    <row r="55769" ht="15" hidden="1" customHeight="1" x14ac:dyDescent="0.25"/>
    <row r="55770" ht="15" hidden="1" customHeight="1" x14ac:dyDescent="0.25"/>
    <row r="55771" ht="15" hidden="1" customHeight="1" x14ac:dyDescent="0.25"/>
    <row r="55772" ht="15" hidden="1" customHeight="1" x14ac:dyDescent="0.25"/>
    <row r="55773" ht="15" hidden="1" customHeight="1" x14ac:dyDescent="0.25"/>
    <row r="55774" ht="15" hidden="1" customHeight="1" x14ac:dyDescent="0.25"/>
    <row r="55775" ht="15" hidden="1" customHeight="1" x14ac:dyDescent="0.25"/>
    <row r="55776" ht="15" hidden="1" customHeight="1" x14ac:dyDescent="0.25"/>
    <row r="55777" ht="15" hidden="1" customHeight="1" x14ac:dyDescent="0.25"/>
    <row r="55778" ht="15" hidden="1" customHeight="1" x14ac:dyDescent="0.25"/>
    <row r="55779" ht="15" hidden="1" customHeight="1" x14ac:dyDescent="0.25"/>
    <row r="55780" ht="15" hidden="1" customHeight="1" x14ac:dyDescent="0.25"/>
    <row r="55781" ht="15" hidden="1" customHeight="1" x14ac:dyDescent="0.25"/>
    <row r="55782" ht="15" hidden="1" customHeight="1" x14ac:dyDescent="0.25"/>
    <row r="55783" ht="15" hidden="1" customHeight="1" x14ac:dyDescent="0.25"/>
    <row r="55784" ht="15" hidden="1" customHeight="1" x14ac:dyDescent="0.25"/>
    <row r="55785" ht="15" hidden="1" customHeight="1" x14ac:dyDescent="0.25"/>
    <row r="55786" ht="15" hidden="1" customHeight="1" x14ac:dyDescent="0.25"/>
    <row r="55787" ht="15" hidden="1" customHeight="1" x14ac:dyDescent="0.25"/>
    <row r="55788" ht="15" hidden="1" customHeight="1" x14ac:dyDescent="0.25"/>
    <row r="55789" ht="15" hidden="1" customHeight="1" x14ac:dyDescent="0.25"/>
    <row r="55790" ht="15" hidden="1" customHeight="1" x14ac:dyDescent="0.25"/>
    <row r="55791" ht="15" hidden="1" customHeight="1" x14ac:dyDescent="0.25"/>
    <row r="55792" ht="15" hidden="1" customHeight="1" x14ac:dyDescent="0.25"/>
    <row r="55793" ht="15" hidden="1" customHeight="1" x14ac:dyDescent="0.25"/>
    <row r="55794" ht="15" hidden="1" customHeight="1" x14ac:dyDescent="0.25"/>
    <row r="55795" ht="15" hidden="1" customHeight="1" x14ac:dyDescent="0.25"/>
    <row r="55796" ht="15" hidden="1" customHeight="1" x14ac:dyDescent="0.25"/>
    <row r="55797" ht="15" hidden="1" customHeight="1" x14ac:dyDescent="0.25"/>
    <row r="55798" ht="15" hidden="1" customHeight="1" x14ac:dyDescent="0.25"/>
    <row r="55799" ht="15" hidden="1" customHeight="1" x14ac:dyDescent="0.25"/>
    <row r="55800" ht="15" hidden="1" customHeight="1" x14ac:dyDescent="0.25"/>
    <row r="55801" ht="15" hidden="1" customHeight="1" x14ac:dyDescent="0.25"/>
    <row r="55802" ht="15" hidden="1" customHeight="1" x14ac:dyDescent="0.25"/>
    <row r="55803" ht="15" hidden="1" customHeight="1" x14ac:dyDescent="0.25"/>
    <row r="55804" ht="15" hidden="1" customHeight="1" x14ac:dyDescent="0.25"/>
    <row r="55805" ht="15" hidden="1" customHeight="1" x14ac:dyDescent="0.25"/>
    <row r="55806" ht="15" hidden="1" customHeight="1" x14ac:dyDescent="0.25"/>
    <row r="55807" ht="15" hidden="1" customHeight="1" x14ac:dyDescent="0.25"/>
    <row r="55808" ht="15" hidden="1" customHeight="1" x14ac:dyDescent="0.25"/>
    <row r="55809" ht="15" hidden="1" customHeight="1" x14ac:dyDescent="0.25"/>
    <row r="55810" ht="15" hidden="1" customHeight="1" x14ac:dyDescent="0.25"/>
    <row r="55811" ht="15" hidden="1" customHeight="1" x14ac:dyDescent="0.25"/>
    <row r="55812" ht="15" hidden="1" customHeight="1" x14ac:dyDescent="0.25"/>
    <row r="55813" ht="15" hidden="1" customHeight="1" x14ac:dyDescent="0.25"/>
    <row r="55814" ht="15" hidden="1" customHeight="1" x14ac:dyDescent="0.25"/>
    <row r="55815" ht="15" hidden="1" customHeight="1" x14ac:dyDescent="0.25"/>
    <row r="55816" ht="15" hidden="1" customHeight="1" x14ac:dyDescent="0.25"/>
    <row r="55817" ht="15" hidden="1" customHeight="1" x14ac:dyDescent="0.25"/>
    <row r="55818" ht="15" hidden="1" customHeight="1" x14ac:dyDescent="0.25"/>
    <row r="55819" ht="15" hidden="1" customHeight="1" x14ac:dyDescent="0.25"/>
    <row r="55820" ht="15" hidden="1" customHeight="1" x14ac:dyDescent="0.25"/>
    <row r="55821" ht="15" hidden="1" customHeight="1" x14ac:dyDescent="0.25"/>
    <row r="55822" ht="15" hidden="1" customHeight="1" x14ac:dyDescent="0.25"/>
    <row r="55823" ht="15" hidden="1" customHeight="1" x14ac:dyDescent="0.25"/>
    <row r="55824" ht="15" hidden="1" customHeight="1" x14ac:dyDescent="0.25"/>
    <row r="55825" ht="15" hidden="1" customHeight="1" x14ac:dyDescent="0.25"/>
    <row r="55826" ht="15" hidden="1" customHeight="1" x14ac:dyDescent="0.25"/>
    <row r="55827" ht="15" hidden="1" customHeight="1" x14ac:dyDescent="0.25"/>
    <row r="55828" ht="15" hidden="1" customHeight="1" x14ac:dyDescent="0.25"/>
    <row r="55829" ht="15" hidden="1" customHeight="1" x14ac:dyDescent="0.25"/>
    <row r="55830" ht="15" hidden="1" customHeight="1" x14ac:dyDescent="0.25"/>
    <row r="55831" ht="15" hidden="1" customHeight="1" x14ac:dyDescent="0.25"/>
    <row r="55832" ht="15" hidden="1" customHeight="1" x14ac:dyDescent="0.25"/>
    <row r="55833" ht="15" hidden="1" customHeight="1" x14ac:dyDescent="0.25"/>
    <row r="55834" ht="15" hidden="1" customHeight="1" x14ac:dyDescent="0.25"/>
    <row r="55835" ht="15" hidden="1" customHeight="1" x14ac:dyDescent="0.25"/>
    <row r="55836" ht="15" hidden="1" customHeight="1" x14ac:dyDescent="0.25"/>
    <row r="55837" ht="15" hidden="1" customHeight="1" x14ac:dyDescent="0.25"/>
    <row r="55838" ht="15" hidden="1" customHeight="1" x14ac:dyDescent="0.25"/>
    <row r="55839" ht="15" hidden="1" customHeight="1" x14ac:dyDescent="0.25"/>
    <row r="55840" ht="15" hidden="1" customHeight="1" x14ac:dyDescent="0.25"/>
    <row r="55841" ht="15" hidden="1" customHeight="1" x14ac:dyDescent="0.25"/>
    <row r="55842" ht="15" hidden="1" customHeight="1" x14ac:dyDescent="0.25"/>
    <row r="55843" ht="15" hidden="1" customHeight="1" x14ac:dyDescent="0.25"/>
    <row r="55844" ht="15" hidden="1" customHeight="1" x14ac:dyDescent="0.25"/>
    <row r="55845" ht="15" hidden="1" customHeight="1" x14ac:dyDescent="0.25"/>
    <row r="55846" ht="15" hidden="1" customHeight="1" x14ac:dyDescent="0.25"/>
    <row r="55847" ht="15" hidden="1" customHeight="1" x14ac:dyDescent="0.25"/>
    <row r="55848" ht="15" hidden="1" customHeight="1" x14ac:dyDescent="0.25"/>
    <row r="55849" ht="15" hidden="1" customHeight="1" x14ac:dyDescent="0.25"/>
    <row r="55850" ht="15" hidden="1" customHeight="1" x14ac:dyDescent="0.25"/>
    <row r="55851" ht="15" hidden="1" customHeight="1" x14ac:dyDescent="0.25"/>
    <row r="55852" ht="15" hidden="1" customHeight="1" x14ac:dyDescent="0.25"/>
    <row r="55853" ht="15" hidden="1" customHeight="1" x14ac:dyDescent="0.25"/>
    <row r="55854" ht="15" hidden="1" customHeight="1" x14ac:dyDescent="0.25"/>
    <row r="55855" ht="15" hidden="1" customHeight="1" x14ac:dyDescent="0.25"/>
    <row r="55856" ht="15" hidden="1" customHeight="1" x14ac:dyDescent="0.25"/>
    <row r="55857" ht="15" hidden="1" customHeight="1" x14ac:dyDescent="0.25"/>
    <row r="55858" ht="15" hidden="1" customHeight="1" x14ac:dyDescent="0.25"/>
    <row r="55859" ht="15" hidden="1" customHeight="1" x14ac:dyDescent="0.25"/>
    <row r="55860" ht="15" hidden="1" customHeight="1" x14ac:dyDescent="0.25"/>
    <row r="55861" ht="15" hidden="1" customHeight="1" x14ac:dyDescent="0.25"/>
    <row r="55862" ht="15" hidden="1" customHeight="1" x14ac:dyDescent="0.25"/>
    <row r="55863" ht="15" hidden="1" customHeight="1" x14ac:dyDescent="0.25"/>
    <row r="55864" ht="15" hidden="1" customHeight="1" x14ac:dyDescent="0.25"/>
    <row r="55865" ht="15" hidden="1" customHeight="1" x14ac:dyDescent="0.25"/>
    <row r="55866" ht="15" hidden="1" customHeight="1" x14ac:dyDescent="0.25"/>
    <row r="55867" ht="15" hidden="1" customHeight="1" x14ac:dyDescent="0.25"/>
    <row r="55868" ht="15" hidden="1" customHeight="1" x14ac:dyDescent="0.25"/>
    <row r="55869" ht="15" hidden="1" customHeight="1" x14ac:dyDescent="0.25"/>
    <row r="55870" ht="15" hidden="1" customHeight="1" x14ac:dyDescent="0.25"/>
    <row r="55871" ht="15" hidden="1" customHeight="1" x14ac:dyDescent="0.25"/>
    <row r="55872" ht="15" hidden="1" customHeight="1" x14ac:dyDescent="0.25"/>
    <row r="55873" ht="15" hidden="1" customHeight="1" x14ac:dyDescent="0.25"/>
    <row r="55874" ht="15" hidden="1" customHeight="1" x14ac:dyDescent="0.25"/>
    <row r="55875" ht="15" hidden="1" customHeight="1" x14ac:dyDescent="0.25"/>
    <row r="55876" ht="15" hidden="1" customHeight="1" x14ac:dyDescent="0.25"/>
    <row r="55877" ht="15" hidden="1" customHeight="1" x14ac:dyDescent="0.25"/>
    <row r="55878" ht="15" hidden="1" customHeight="1" x14ac:dyDescent="0.25"/>
    <row r="55879" ht="15" hidden="1" customHeight="1" x14ac:dyDescent="0.25"/>
    <row r="55880" ht="15" hidden="1" customHeight="1" x14ac:dyDescent="0.25"/>
    <row r="55881" ht="15" hidden="1" customHeight="1" x14ac:dyDescent="0.25"/>
    <row r="55882" ht="15" hidden="1" customHeight="1" x14ac:dyDescent="0.25"/>
    <row r="55883" ht="15" hidden="1" customHeight="1" x14ac:dyDescent="0.25"/>
    <row r="55884" ht="15" hidden="1" customHeight="1" x14ac:dyDescent="0.25"/>
    <row r="55885" ht="15" hidden="1" customHeight="1" x14ac:dyDescent="0.25"/>
    <row r="55886" ht="15" hidden="1" customHeight="1" x14ac:dyDescent="0.25"/>
    <row r="55887" ht="15" hidden="1" customHeight="1" x14ac:dyDescent="0.25"/>
    <row r="55888" ht="15" hidden="1" customHeight="1" x14ac:dyDescent="0.25"/>
    <row r="55889" ht="15" hidden="1" customHeight="1" x14ac:dyDescent="0.25"/>
    <row r="55890" ht="15" hidden="1" customHeight="1" x14ac:dyDescent="0.25"/>
    <row r="55891" ht="15" hidden="1" customHeight="1" x14ac:dyDescent="0.25"/>
    <row r="55892" ht="15" hidden="1" customHeight="1" x14ac:dyDescent="0.25"/>
    <row r="55893" ht="15" hidden="1" customHeight="1" x14ac:dyDescent="0.25"/>
    <row r="55894" ht="15" hidden="1" customHeight="1" x14ac:dyDescent="0.25"/>
    <row r="55895" ht="15" hidden="1" customHeight="1" x14ac:dyDescent="0.25"/>
    <row r="55896" ht="15" hidden="1" customHeight="1" x14ac:dyDescent="0.25"/>
    <row r="55897" ht="15" hidden="1" customHeight="1" x14ac:dyDescent="0.25"/>
    <row r="55898" ht="15" hidden="1" customHeight="1" x14ac:dyDescent="0.25"/>
    <row r="55899" ht="15" hidden="1" customHeight="1" x14ac:dyDescent="0.25"/>
    <row r="55900" ht="15" hidden="1" customHeight="1" x14ac:dyDescent="0.25"/>
    <row r="55901" ht="15" hidden="1" customHeight="1" x14ac:dyDescent="0.25"/>
    <row r="55902" ht="15" hidden="1" customHeight="1" x14ac:dyDescent="0.25"/>
    <row r="55903" ht="15" hidden="1" customHeight="1" x14ac:dyDescent="0.25"/>
    <row r="55904" ht="15" hidden="1" customHeight="1" x14ac:dyDescent="0.25"/>
    <row r="55905" ht="15" hidden="1" customHeight="1" x14ac:dyDescent="0.25"/>
    <row r="55906" ht="15" hidden="1" customHeight="1" x14ac:dyDescent="0.25"/>
    <row r="55907" ht="15" hidden="1" customHeight="1" x14ac:dyDescent="0.25"/>
    <row r="55908" ht="15" hidden="1" customHeight="1" x14ac:dyDescent="0.25"/>
    <row r="55909" ht="15" hidden="1" customHeight="1" x14ac:dyDescent="0.25"/>
    <row r="55910" ht="15" hidden="1" customHeight="1" x14ac:dyDescent="0.25"/>
    <row r="55911" ht="15" hidden="1" customHeight="1" x14ac:dyDescent="0.25"/>
    <row r="55912" ht="15" hidden="1" customHeight="1" x14ac:dyDescent="0.25"/>
    <row r="55913" ht="15" hidden="1" customHeight="1" x14ac:dyDescent="0.25"/>
    <row r="55914" ht="15" hidden="1" customHeight="1" x14ac:dyDescent="0.25"/>
    <row r="55915" ht="15" hidden="1" customHeight="1" x14ac:dyDescent="0.25"/>
    <row r="55916" ht="15" hidden="1" customHeight="1" x14ac:dyDescent="0.25"/>
    <row r="55917" ht="15" hidden="1" customHeight="1" x14ac:dyDescent="0.25"/>
    <row r="55918" ht="15" hidden="1" customHeight="1" x14ac:dyDescent="0.25"/>
    <row r="55919" ht="15" hidden="1" customHeight="1" x14ac:dyDescent="0.25"/>
    <row r="55920" ht="15" hidden="1" customHeight="1" x14ac:dyDescent="0.25"/>
    <row r="55921" ht="15" hidden="1" customHeight="1" x14ac:dyDescent="0.25"/>
    <row r="55922" ht="15" hidden="1" customHeight="1" x14ac:dyDescent="0.25"/>
    <row r="55923" ht="15" hidden="1" customHeight="1" x14ac:dyDescent="0.25"/>
    <row r="55924" ht="15" hidden="1" customHeight="1" x14ac:dyDescent="0.25"/>
    <row r="55925" ht="15" hidden="1" customHeight="1" x14ac:dyDescent="0.25"/>
    <row r="55926" ht="15" hidden="1" customHeight="1" x14ac:dyDescent="0.25"/>
    <row r="55927" ht="15" hidden="1" customHeight="1" x14ac:dyDescent="0.25"/>
    <row r="55928" ht="15" hidden="1" customHeight="1" x14ac:dyDescent="0.25"/>
    <row r="55929" ht="15" hidden="1" customHeight="1" x14ac:dyDescent="0.25"/>
    <row r="55930" ht="15" hidden="1" customHeight="1" x14ac:dyDescent="0.25"/>
    <row r="55931" ht="15" hidden="1" customHeight="1" x14ac:dyDescent="0.25"/>
    <row r="55932" ht="15" hidden="1" customHeight="1" x14ac:dyDescent="0.25"/>
    <row r="55933" ht="15" hidden="1" customHeight="1" x14ac:dyDescent="0.25"/>
    <row r="55934" ht="15" hidden="1" customHeight="1" x14ac:dyDescent="0.25"/>
    <row r="55935" ht="15" hidden="1" customHeight="1" x14ac:dyDescent="0.25"/>
    <row r="55936" ht="15" hidden="1" customHeight="1" x14ac:dyDescent="0.25"/>
    <row r="55937" ht="15" hidden="1" customHeight="1" x14ac:dyDescent="0.25"/>
    <row r="55938" ht="15" hidden="1" customHeight="1" x14ac:dyDescent="0.25"/>
    <row r="55939" ht="15" hidden="1" customHeight="1" x14ac:dyDescent="0.25"/>
    <row r="55940" ht="15" hidden="1" customHeight="1" x14ac:dyDescent="0.25"/>
    <row r="55941" ht="15" hidden="1" customHeight="1" x14ac:dyDescent="0.25"/>
    <row r="55942" ht="15" hidden="1" customHeight="1" x14ac:dyDescent="0.25"/>
    <row r="55943" ht="15" hidden="1" customHeight="1" x14ac:dyDescent="0.25"/>
    <row r="55944" ht="15" hidden="1" customHeight="1" x14ac:dyDescent="0.25"/>
    <row r="55945" ht="15" hidden="1" customHeight="1" x14ac:dyDescent="0.25"/>
    <row r="55946" ht="15" hidden="1" customHeight="1" x14ac:dyDescent="0.25"/>
    <row r="55947" ht="15" hidden="1" customHeight="1" x14ac:dyDescent="0.25"/>
    <row r="55948" ht="15" hidden="1" customHeight="1" x14ac:dyDescent="0.25"/>
    <row r="55949" ht="15" hidden="1" customHeight="1" x14ac:dyDescent="0.25"/>
    <row r="55950" ht="15" hidden="1" customHeight="1" x14ac:dyDescent="0.25"/>
    <row r="55951" ht="15" hidden="1" customHeight="1" x14ac:dyDescent="0.25"/>
    <row r="55952" ht="15" hidden="1" customHeight="1" x14ac:dyDescent="0.25"/>
    <row r="55953" ht="15" hidden="1" customHeight="1" x14ac:dyDescent="0.25"/>
    <row r="55954" ht="15" hidden="1" customHeight="1" x14ac:dyDescent="0.25"/>
    <row r="55955" ht="15" hidden="1" customHeight="1" x14ac:dyDescent="0.25"/>
    <row r="55956" ht="15" hidden="1" customHeight="1" x14ac:dyDescent="0.25"/>
    <row r="55957" ht="15" hidden="1" customHeight="1" x14ac:dyDescent="0.25"/>
    <row r="55958" ht="15" hidden="1" customHeight="1" x14ac:dyDescent="0.25"/>
    <row r="55959" ht="15" hidden="1" customHeight="1" x14ac:dyDescent="0.25"/>
    <row r="55960" ht="15" hidden="1" customHeight="1" x14ac:dyDescent="0.25"/>
    <row r="55961" ht="15" hidden="1" customHeight="1" x14ac:dyDescent="0.25"/>
    <row r="55962" ht="15" hidden="1" customHeight="1" x14ac:dyDescent="0.25"/>
    <row r="55963" ht="15" hidden="1" customHeight="1" x14ac:dyDescent="0.25"/>
    <row r="55964" ht="15" hidden="1" customHeight="1" x14ac:dyDescent="0.25"/>
    <row r="55965" ht="15" hidden="1" customHeight="1" x14ac:dyDescent="0.25"/>
    <row r="55966" ht="15" hidden="1" customHeight="1" x14ac:dyDescent="0.25"/>
    <row r="55967" ht="15" hidden="1" customHeight="1" x14ac:dyDescent="0.25"/>
    <row r="55968" ht="15" hidden="1" customHeight="1" x14ac:dyDescent="0.25"/>
    <row r="55969" ht="15" hidden="1" customHeight="1" x14ac:dyDescent="0.25"/>
    <row r="55970" ht="15" hidden="1" customHeight="1" x14ac:dyDescent="0.25"/>
    <row r="55971" ht="15" hidden="1" customHeight="1" x14ac:dyDescent="0.25"/>
    <row r="55972" ht="15" hidden="1" customHeight="1" x14ac:dyDescent="0.25"/>
    <row r="55973" ht="15" hidden="1" customHeight="1" x14ac:dyDescent="0.25"/>
    <row r="55974" ht="15" hidden="1" customHeight="1" x14ac:dyDescent="0.25"/>
    <row r="55975" ht="15" hidden="1" customHeight="1" x14ac:dyDescent="0.25"/>
    <row r="55976" ht="15" hidden="1" customHeight="1" x14ac:dyDescent="0.25"/>
    <row r="55977" ht="15" hidden="1" customHeight="1" x14ac:dyDescent="0.25"/>
    <row r="55978" ht="15" hidden="1" customHeight="1" x14ac:dyDescent="0.25"/>
    <row r="55979" ht="15" hidden="1" customHeight="1" x14ac:dyDescent="0.25"/>
    <row r="55980" ht="15" hidden="1" customHeight="1" x14ac:dyDescent="0.25"/>
    <row r="55981" ht="15" hidden="1" customHeight="1" x14ac:dyDescent="0.25"/>
    <row r="55982" ht="15" hidden="1" customHeight="1" x14ac:dyDescent="0.25"/>
    <row r="55983" ht="15" hidden="1" customHeight="1" x14ac:dyDescent="0.25"/>
    <row r="55984" ht="15" hidden="1" customHeight="1" x14ac:dyDescent="0.25"/>
    <row r="55985" ht="15" hidden="1" customHeight="1" x14ac:dyDescent="0.25"/>
    <row r="55986" ht="15" hidden="1" customHeight="1" x14ac:dyDescent="0.25"/>
    <row r="55987" ht="15" hidden="1" customHeight="1" x14ac:dyDescent="0.25"/>
    <row r="55988" ht="15" hidden="1" customHeight="1" x14ac:dyDescent="0.25"/>
    <row r="55989" ht="15" hidden="1" customHeight="1" x14ac:dyDescent="0.25"/>
    <row r="55990" ht="15" hidden="1" customHeight="1" x14ac:dyDescent="0.25"/>
    <row r="55991" ht="15" hidden="1" customHeight="1" x14ac:dyDescent="0.25"/>
    <row r="55992" ht="15" hidden="1" customHeight="1" x14ac:dyDescent="0.25"/>
    <row r="55993" ht="15" hidden="1" customHeight="1" x14ac:dyDescent="0.25"/>
    <row r="55994" ht="15" hidden="1" customHeight="1" x14ac:dyDescent="0.25"/>
    <row r="55995" ht="15" hidden="1" customHeight="1" x14ac:dyDescent="0.25"/>
    <row r="55996" ht="15" hidden="1" customHeight="1" x14ac:dyDescent="0.25"/>
    <row r="55997" ht="15" hidden="1" customHeight="1" x14ac:dyDescent="0.25"/>
    <row r="55998" ht="15" hidden="1" customHeight="1" x14ac:dyDescent="0.25"/>
    <row r="55999" ht="15" hidden="1" customHeight="1" x14ac:dyDescent="0.25"/>
    <row r="56000" ht="15" hidden="1" customHeight="1" x14ac:dyDescent="0.25"/>
    <row r="56001" ht="15" hidden="1" customHeight="1" x14ac:dyDescent="0.25"/>
    <row r="56002" ht="15" hidden="1" customHeight="1" x14ac:dyDescent="0.25"/>
    <row r="56003" ht="15" hidden="1" customHeight="1" x14ac:dyDescent="0.25"/>
    <row r="56004" ht="15" hidden="1" customHeight="1" x14ac:dyDescent="0.25"/>
    <row r="56005" ht="15" hidden="1" customHeight="1" x14ac:dyDescent="0.25"/>
    <row r="56006" ht="15" hidden="1" customHeight="1" x14ac:dyDescent="0.25"/>
    <row r="56007" ht="15" hidden="1" customHeight="1" x14ac:dyDescent="0.25"/>
    <row r="56008" ht="15" hidden="1" customHeight="1" x14ac:dyDescent="0.25"/>
    <row r="56009" ht="15" hidden="1" customHeight="1" x14ac:dyDescent="0.25"/>
    <row r="56010" ht="15" hidden="1" customHeight="1" x14ac:dyDescent="0.25"/>
    <row r="56011" ht="15" hidden="1" customHeight="1" x14ac:dyDescent="0.25"/>
    <row r="56012" ht="15" hidden="1" customHeight="1" x14ac:dyDescent="0.25"/>
    <row r="56013" ht="15" hidden="1" customHeight="1" x14ac:dyDescent="0.25"/>
    <row r="56014" ht="15" hidden="1" customHeight="1" x14ac:dyDescent="0.25"/>
    <row r="56015" ht="15" hidden="1" customHeight="1" x14ac:dyDescent="0.25"/>
    <row r="56016" ht="15" hidden="1" customHeight="1" x14ac:dyDescent="0.25"/>
    <row r="56017" ht="15" hidden="1" customHeight="1" x14ac:dyDescent="0.25"/>
    <row r="56018" ht="15" hidden="1" customHeight="1" x14ac:dyDescent="0.25"/>
    <row r="56019" ht="15" hidden="1" customHeight="1" x14ac:dyDescent="0.25"/>
    <row r="56020" ht="15" hidden="1" customHeight="1" x14ac:dyDescent="0.25"/>
    <row r="56021" ht="15" hidden="1" customHeight="1" x14ac:dyDescent="0.25"/>
    <row r="56022" ht="15" hidden="1" customHeight="1" x14ac:dyDescent="0.25"/>
    <row r="56023" ht="15" hidden="1" customHeight="1" x14ac:dyDescent="0.25"/>
    <row r="56024" ht="15" hidden="1" customHeight="1" x14ac:dyDescent="0.25"/>
    <row r="56025" ht="15" hidden="1" customHeight="1" x14ac:dyDescent="0.25"/>
    <row r="56026" ht="15" hidden="1" customHeight="1" x14ac:dyDescent="0.25"/>
    <row r="56027" ht="15" hidden="1" customHeight="1" x14ac:dyDescent="0.25"/>
    <row r="56028" ht="15" hidden="1" customHeight="1" x14ac:dyDescent="0.25"/>
    <row r="56029" ht="15" hidden="1" customHeight="1" x14ac:dyDescent="0.25"/>
    <row r="56030" ht="15" hidden="1" customHeight="1" x14ac:dyDescent="0.25"/>
    <row r="56031" ht="15" hidden="1" customHeight="1" x14ac:dyDescent="0.25"/>
    <row r="56032" ht="15" hidden="1" customHeight="1" x14ac:dyDescent="0.25"/>
    <row r="56033" ht="15" hidden="1" customHeight="1" x14ac:dyDescent="0.25"/>
    <row r="56034" ht="15" hidden="1" customHeight="1" x14ac:dyDescent="0.25"/>
    <row r="56035" ht="15" hidden="1" customHeight="1" x14ac:dyDescent="0.25"/>
    <row r="56036" ht="15" hidden="1" customHeight="1" x14ac:dyDescent="0.25"/>
    <row r="56037" ht="15" hidden="1" customHeight="1" x14ac:dyDescent="0.25"/>
    <row r="56038" ht="15" hidden="1" customHeight="1" x14ac:dyDescent="0.25"/>
    <row r="56039" ht="15" hidden="1" customHeight="1" x14ac:dyDescent="0.25"/>
    <row r="56040" ht="15" hidden="1" customHeight="1" x14ac:dyDescent="0.25"/>
    <row r="56041" ht="15" hidden="1" customHeight="1" x14ac:dyDescent="0.25"/>
    <row r="56042" ht="15" hidden="1" customHeight="1" x14ac:dyDescent="0.25"/>
    <row r="56043" ht="15" hidden="1" customHeight="1" x14ac:dyDescent="0.25"/>
    <row r="56044" ht="15" hidden="1" customHeight="1" x14ac:dyDescent="0.25"/>
    <row r="56045" ht="15" hidden="1" customHeight="1" x14ac:dyDescent="0.25"/>
    <row r="56046" ht="15" hidden="1" customHeight="1" x14ac:dyDescent="0.25"/>
    <row r="56047" ht="15" hidden="1" customHeight="1" x14ac:dyDescent="0.25"/>
    <row r="56048" ht="15" hidden="1" customHeight="1" x14ac:dyDescent="0.25"/>
    <row r="56049" ht="15" hidden="1" customHeight="1" x14ac:dyDescent="0.25"/>
    <row r="56050" ht="15" hidden="1" customHeight="1" x14ac:dyDescent="0.25"/>
    <row r="56051" ht="15" hidden="1" customHeight="1" x14ac:dyDescent="0.25"/>
    <row r="56052" ht="15" hidden="1" customHeight="1" x14ac:dyDescent="0.25"/>
    <row r="56053" ht="15" hidden="1" customHeight="1" x14ac:dyDescent="0.25"/>
    <row r="56054" ht="15" hidden="1" customHeight="1" x14ac:dyDescent="0.25"/>
    <row r="56055" ht="15" hidden="1" customHeight="1" x14ac:dyDescent="0.25"/>
    <row r="56056" ht="15" hidden="1" customHeight="1" x14ac:dyDescent="0.25"/>
    <row r="56057" ht="15" hidden="1" customHeight="1" x14ac:dyDescent="0.25"/>
    <row r="56058" ht="15" hidden="1" customHeight="1" x14ac:dyDescent="0.25"/>
    <row r="56059" ht="15" hidden="1" customHeight="1" x14ac:dyDescent="0.25"/>
    <row r="56060" ht="15" hidden="1" customHeight="1" x14ac:dyDescent="0.25"/>
    <row r="56061" ht="15" hidden="1" customHeight="1" x14ac:dyDescent="0.25"/>
    <row r="56062" ht="15" hidden="1" customHeight="1" x14ac:dyDescent="0.25"/>
    <row r="56063" ht="15" hidden="1" customHeight="1" x14ac:dyDescent="0.25"/>
    <row r="56064" ht="15" hidden="1" customHeight="1" x14ac:dyDescent="0.25"/>
    <row r="56065" ht="15" hidden="1" customHeight="1" x14ac:dyDescent="0.25"/>
    <row r="56066" ht="15" hidden="1" customHeight="1" x14ac:dyDescent="0.25"/>
    <row r="56067" ht="15" hidden="1" customHeight="1" x14ac:dyDescent="0.25"/>
    <row r="56068" ht="15" hidden="1" customHeight="1" x14ac:dyDescent="0.25"/>
    <row r="56069" ht="15" hidden="1" customHeight="1" x14ac:dyDescent="0.25"/>
    <row r="56070" ht="15" hidden="1" customHeight="1" x14ac:dyDescent="0.25"/>
    <row r="56071" ht="15" hidden="1" customHeight="1" x14ac:dyDescent="0.25"/>
    <row r="56072" ht="15" hidden="1" customHeight="1" x14ac:dyDescent="0.25"/>
    <row r="56073" ht="15" hidden="1" customHeight="1" x14ac:dyDescent="0.25"/>
    <row r="56074" ht="15" hidden="1" customHeight="1" x14ac:dyDescent="0.25"/>
    <row r="56075" ht="15" hidden="1" customHeight="1" x14ac:dyDescent="0.25"/>
    <row r="56076" ht="15" hidden="1" customHeight="1" x14ac:dyDescent="0.25"/>
    <row r="56077" ht="15" hidden="1" customHeight="1" x14ac:dyDescent="0.25"/>
    <row r="56078" ht="15" hidden="1" customHeight="1" x14ac:dyDescent="0.25"/>
    <row r="56079" ht="15" hidden="1" customHeight="1" x14ac:dyDescent="0.25"/>
    <row r="56080" ht="15" hidden="1" customHeight="1" x14ac:dyDescent="0.25"/>
    <row r="56081" ht="15" hidden="1" customHeight="1" x14ac:dyDescent="0.25"/>
    <row r="56082" ht="15" hidden="1" customHeight="1" x14ac:dyDescent="0.25"/>
    <row r="56083" ht="15" hidden="1" customHeight="1" x14ac:dyDescent="0.25"/>
    <row r="56084" ht="15" hidden="1" customHeight="1" x14ac:dyDescent="0.25"/>
    <row r="56085" ht="15" hidden="1" customHeight="1" x14ac:dyDescent="0.25"/>
    <row r="56086" ht="15" hidden="1" customHeight="1" x14ac:dyDescent="0.25"/>
    <row r="56087" ht="15" hidden="1" customHeight="1" x14ac:dyDescent="0.25"/>
    <row r="56088" ht="15" hidden="1" customHeight="1" x14ac:dyDescent="0.25"/>
    <row r="56089" ht="15" hidden="1" customHeight="1" x14ac:dyDescent="0.25"/>
    <row r="56090" ht="15" hidden="1" customHeight="1" x14ac:dyDescent="0.25"/>
    <row r="56091" ht="15" hidden="1" customHeight="1" x14ac:dyDescent="0.25"/>
    <row r="56092" ht="15" hidden="1" customHeight="1" x14ac:dyDescent="0.25"/>
    <row r="56093" ht="15" hidden="1" customHeight="1" x14ac:dyDescent="0.25"/>
    <row r="56094" ht="15" hidden="1" customHeight="1" x14ac:dyDescent="0.25"/>
    <row r="56095" ht="15" hidden="1" customHeight="1" x14ac:dyDescent="0.25"/>
    <row r="56096" ht="15" hidden="1" customHeight="1" x14ac:dyDescent="0.25"/>
    <row r="56097" ht="15" hidden="1" customHeight="1" x14ac:dyDescent="0.25"/>
    <row r="56098" ht="15" hidden="1" customHeight="1" x14ac:dyDescent="0.25"/>
    <row r="56099" ht="15" hidden="1" customHeight="1" x14ac:dyDescent="0.25"/>
    <row r="56100" ht="15" hidden="1" customHeight="1" x14ac:dyDescent="0.25"/>
    <row r="56101" ht="15" hidden="1" customHeight="1" x14ac:dyDescent="0.25"/>
    <row r="56102" ht="15" hidden="1" customHeight="1" x14ac:dyDescent="0.25"/>
    <row r="56103" ht="15" hidden="1" customHeight="1" x14ac:dyDescent="0.25"/>
    <row r="56104" ht="15" hidden="1" customHeight="1" x14ac:dyDescent="0.25"/>
    <row r="56105" ht="15" hidden="1" customHeight="1" x14ac:dyDescent="0.25"/>
    <row r="56106" ht="15" hidden="1" customHeight="1" x14ac:dyDescent="0.25"/>
    <row r="56107" ht="15" hidden="1" customHeight="1" x14ac:dyDescent="0.25"/>
    <row r="56108" ht="15" hidden="1" customHeight="1" x14ac:dyDescent="0.25"/>
    <row r="56109" ht="15" hidden="1" customHeight="1" x14ac:dyDescent="0.25"/>
    <row r="56110" ht="15" hidden="1" customHeight="1" x14ac:dyDescent="0.25"/>
    <row r="56111" ht="15" hidden="1" customHeight="1" x14ac:dyDescent="0.25"/>
    <row r="56112" ht="15" hidden="1" customHeight="1" x14ac:dyDescent="0.25"/>
    <row r="56113" ht="15" hidden="1" customHeight="1" x14ac:dyDescent="0.25"/>
    <row r="56114" ht="15" hidden="1" customHeight="1" x14ac:dyDescent="0.25"/>
    <row r="56115" ht="15" hidden="1" customHeight="1" x14ac:dyDescent="0.25"/>
    <row r="56116" ht="15" hidden="1" customHeight="1" x14ac:dyDescent="0.25"/>
    <row r="56117" ht="15" hidden="1" customHeight="1" x14ac:dyDescent="0.25"/>
    <row r="56118" ht="15" hidden="1" customHeight="1" x14ac:dyDescent="0.25"/>
    <row r="56119" ht="15" hidden="1" customHeight="1" x14ac:dyDescent="0.25"/>
    <row r="56120" ht="15" hidden="1" customHeight="1" x14ac:dyDescent="0.25"/>
    <row r="56121" ht="15" hidden="1" customHeight="1" x14ac:dyDescent="0.25"/>
    <row r="56122" ht="15" hidden="1" customHeight="1" x14ac:dyDescent="0.25"/>
    <row r="56123" ht="15" hidden="1" customHeight="1" x14ac:dyDescent="0.25"/>
    <row r="56124" ht="15" hidden="1" customHeight="1" x14ac:dyDescent="0.25"/>
    <row r="56125" ht="15" hidden="1" customHeight="1" x14ac:dyDescent="0.25"/>
    <row r="56126" ht="15" hidden="1" customHeight="1" x14ac:dyDescent="0.25"/>
    <row r="56127" ht="15" hidden="1" customHeight="1" x14ac:dyDescent="0.25"/>
    <row r="56128" ht="15" hidden="1" customHeight="1" x14ac:dyDescent="0.25"/>
    <row r="56129" ht="15" hidden="1" customHeight="1" x14ac:dyDescent="0.25"/>
    <row r="56130" ht="15" hidden="1" customHeight="1" x14ac:dyDescent="0.25"/>
    <row r="56131" ht="15" hidden="1" customHeight="1" x14ac:dyDescent="0.25"/>
    <row r="56132" ht="15" hidden="1" customHeight="1" x14ac:dyDescent="0.25"/>
    <row r="56133" ht="15" hidden="1" customHeight="1" x14ac:dyDescent="0.25"/>
    <row r="56134" ht="15" hidden="1" customHeight="1" x14ac:dyDescent="0.25"/>
    <row r="56135" ht="15" hidden="1" customHeight="1" x14ac:dyDescent="0.25"/>
    <row r="56136" ht="15" hidden="1" customHeight="1" x14ac:dyDescent="0.25"/>
    <row r="56137" ht="15" hidden="1" customHeight="1" x14ac:dyDescent="0.25"/>
    <row r="56138" ht="15" hidden="1" customHeight="1" x14ac:dyDescent="0.25"/>
    <row r="56139" ht="15" hidden="1" customHeight="1" x14ac:dyDescent="0.25"/>
    <row r="56140" ht="15" hidden="1" customHeight="1" x14ac:dyDescent="0.25"/>
    <row r="56141" ht="15" hidden="1" customHeight="1" x14ac:dyDescent="0.25"/>
    <row r="56142" ht="15" hidden="1" customHeight="1" x14ac:dyDescent="0.25"/>
    <row r="56143" ht="15" hidden="1" customHeight="1" x14ac:dyDescent="0.25"/>
    <row r="56144" ht="15" hidden="1" customHeight="1" x14ac:dyDescent="0.25"/>
    <row r="56145" ht="15" hidden="1" customHeight="1" x14ac:dyDescent="0.25"/>
    <row r="56146" ht="15" hidden="1" customHeight="1" x14ac:dyDescent="0.25"/>
    <row r="56147" ht="15" hidden="1" customHeight="1" x14ac:dyDescent="0.25"/>
    <row r="56148" ht="15" hidden="1" customHeight="1" x14ac:dyDescent="0.25"/>
    <row r="56149" ht="15" hidden="1" customHeight="1" x14ac:dyDescent="0.25"/>
    <row r="56150" ht="15" hidden="1" customHeight="1" x14ac:dyDescent="0.25"/>
    <row r="56151" ht="15" hidden="1" customHeight="1" x14ac:dyDescent="0.25"/>
    <row r="56152" ht="15" hidden="1" customHeight="1" x14ac:dyDescent="0.25"/>
    <row r="56153" ht="15" hidden="1" customHeight="1" x14ac:dyDescent="0.25"/>
    <row r="56154" ht="15" hidden="1" customHeight="1" x14ac:dyDescent="0.25"/>
    <row r="56155" ht="15" hidden="1" customHeight="1" x14ac:dyDescent="0.25"/>
    <row r="56156" ht="15" hidden="1" customHeight="1" x14ac:dyDescent="0.25"/>
    <row r="56157" ht="15" hidden="1" customHeight="1" x14ac:dyDescent="0.25"/>
    <row r="56158" ht="15" hidden="1" customHeight="1" x14ac:dyDescent="0.25"/>
    <row r="56159" ht="15" hidden="1" customHeight="1" x14ac:dyDescent="0.25"/>
    <row r="56160" ht="15" hidden="1" customHeight="1" x14ac:dyDescent="0.25"/>
    <row r="56161" ht="15" hidden="1" customHeight="1" x14ac:dyDescent="0.25"/>
    <row r="56162" ht="15" hidden="1" customHeight="1" x14ac:dyDescent="0.25"/>
    <row r="56163" ht="15" hidden="1" customHeight="1" x14ac:dyDescent="0.25"/>
    <row r="56164" ht="15" hidden="1" customHeight="1" x14ac:dyDescent="0.25"/>
    <row r="56165" ht="15" hidden="1" customHeight="1" x14ac:dyDescent="0.25"/>
    <row r="56166" ht="15" hidden="1" customHeight="1" x14ac:dyDescent="0.25"/>
    <row r="56167" ht="15" hidden="1" customHeight="1" x14ac:dyDescent="0.25"/>
    <row r="56168" ht="15" hidden="1" customHeight="1" x14ac:dyDescent="0.25"/>
    <row r="56169" ht="15" hidden="1" customHeight="1" x14ac:dyDescent="0.25"/>
    <row r="56170" ht="15" hidden="1" customHeight="1" x14ac:dyDescent="0.25"/>
    <row r="56171" ht="15" hidden="1" customHeight="1" x14ac:dyDescent="0.25"/>
    <row r="56172" ht="15" hidden="1" customHeight="1" x14ac:dyDescent="0.25"/>
    <row r="56173" ht="15" hidden="1" customHeight="1" x14ac:dyDescent="0.25"/>
    <row r="56174" ht="15" hidden="1" customHeight="1" x14ac:dyDescent="0.25"/>
    <row r="56175" ht="15" hidden="1" customHeight="1" x14ac:dyDescent="0.25"/>
    <row r="56176" ht="15" hidden="1" customHeight="1" x14ac:dyDescent="0.25"/>
    <row r="56177" ht="15" hidden="1" customHeight="1" x14ac:dyDescent="0.25"/>
    <row r="56178" ht="15" hidden="1" customHeight="1" x14ac:dyDescent="0.25"/>
    <row r="56179" ht="15" hidden="1" customHeight="1" x14ac:dyDescent="0.25"/>
    <row r="56180" ht="15" hidden="1" customHeight="1" x14ac:dyDescent="0.25"/>
    <row r="56181" ht="15" hidden="1" customHeight="1" x14ac:dyDescent="0.25"/>
    <row r="56182" ht="15" hidden="1" customHeight="1" x14ac:dyDescent="0.25"/>
    <row r="56183" ht="15" hidden="1" customHeight="1" x14ac:dyDescent="0.25"/>
    <row r="56184" ht="15" hidden="1" customHeight="1" x14ac:dyDescent="0.25"/>
    <row r="56185" ht="15" hidden="1" customHeight="1" x14ac:dyDescent="0.25"/>
    <row r="56186" ht="15" hidden="1" customHeight="1" x14ac:dyDescent="0.25"/>
    <row r="56187" ht="15" hidden="1" customHeight="1" x14ac:dyDescent="0.25"/>
    <row r="56188" ht="15" hidden="1" customHeight="1" x14ac:dyDescent="0.25"/>
    <row r="56189" ht="15" hidden="1" customHeight="1" x14ac:dyDescent="0.25"/>
    <row r="56190" ht="15" hidden="1" customHeight="1" x14ac:dyDescent="0.25"/>
    <row r="56191" ht="15" hidden="1" customHeight="1" x14ac:dyDescent="0.25"/>
    <row r="56192" ht="15" hidden="1" customHeight="1" x14ac:dyDescent="0.25"/>
    <row r="56193" ht="15" hidden="1" customHeight="1" x14ac:dyDescent="0.25"/>
    <row r="56194" ht="15" hidden="1" customHeight="1" x14ac:dyDescent="0.25"/>
    <row r="56195" ht="15" hidden="1" customHeight="1" x14ac:dyDescent="0.25"/>
    <row r="56196" ht="15" hidden="1" customHeight="1" x14ac:dyDescent="0.25"/>
    <row r="56197" ht="15" hidden="1" customHeight="1" x14ac:dyDescent="0.25"/>
    <row r="56198" ht="15" hidden="1" customHeight="1" x14ac:dyDescent="0.25"/>
    <row r="56199" ht="15" hidden="1" customHeight="1" x14ac:dyDescent="0.25"/>
    <row r="56200" ht="15" hidden="1" customHeight="1" x14ac:dyDescent="0.25"/>
    <row r="56201" ht="15" hidden="1" customHeight="1" x14ac:dyDescent="0.25"/>
    <row r="56202" ht="15" hidden="1" customHeight="1" x14ac:dyDescent="0.25"/>
    <row r="56203" ht="15" hidden="1" customHeight="1" x14ac:dyDescent="0.25"/>
    <row r="56204" ht="15" hidden="1" customHeight="1" x14ac:dyDescent="0.25"/>
    <row r="56205" ht="15" hidden="1" customHeight="1" x14ac:dyDescent="0.25"/>
    <row r="56206" ht="15" hidden="1" customHeight="1" x14ac:dyDescent="0.25"/>
    <row r="56207" ht="15" hidden="1" customHeight="1" x14ac:dyDescent="0.25"/>
    <row r="56208" ht="15" hidden="1" customHeight="1" x14ac:dyDescent="0.25"/>
    <row r="56209" ht="15" hidden="1" customHeight="1" x14ac:dyDescent="0.25"/>
    <row r="56210" ht="15" hidden="1" customHeight="1" x14ac:dyDescent="0.25"/>
    <row r="56211" ht="15" hidden="1" customHeight="1" x14ac:dyDescent="0.25"/>
    <row r="56212" ht="15" hidden="1" customHeight="1" x14ac:dyDescent="0.25"/>
    <row r="56213" ht="15" hidden="1" customHeight="1" x14ac:dyDescent="0.25"/>
    <row r="56214" ht="15" hidden="1" customHeight="1" x14ac:dyDescent="0.25"/>
    <row r="56215" ht="15" hidden="1" customHeight="1" x14ac:dyDescent="0.25"/>
    <row r="56216" ht="15" hidden="1" customHeight="1" x14ac:dyDescent="0.25"/>
    <row r="56217" ht="15" hidden="1" customHeight="1" x14ac:dyDescent="0.25"/>
    <row r="56218" ht="15" hidden="1" customHeight="1" x14ac:dyDescent="0.25"/>
    <row r="56219" ht="15" hidden="1" customHeight="1" x14ac:dyDescent="0.25"/>
    <row r="56220" ht="15" hidden="1" customHeight="1" x14ac:dyDescent="0.25"/>
    <row r="56221" ht="15" hidden="1" customHeight="1" x14ac:dyDescent="0.25"/>
    <row r="56222" ht="15" hidden="1" customHeight="1" x14ac:dyDescent="0.25"/>
    <row r="56223" ht="15" hidden="1" customHeight="1" x14ac:dyDescent="0.25"/>
    <row r="56224" ht="15" hidden="1" customHeight="1" x14ac:dyDescent="0.25"/>
    <row r="56225" ht="15" hidden="1" customHeight="1" x14ac:dyDescent="0.25"/>
    <row r="56226" ht="15" hidden="1" customHeight="1" x14ac:dyDescent="0.25"/>
    <row r="56227" ht="15" hidden="1" customHeight="1" x14ac:dyDescent="0.25"/>
    <row r="56228" ht="15" hidden="1" customHeight="1" x14ac:dyDescent="0.25"/>
    <row r="56229" ht="15" hidden="1" customHeight="1" x14ac:dyDescent="0.25"/>
    <row r="56230" ht="15" hidden="1" customHeight="1" x14ac:dyDescent="0.25"/>
    <row r="56231" ht="15" hidden="1" customHeight="1" x14ac:dyDescent="0.25"/>
    <row r="56232" ht="15" hidden="1" customHeight="1" x14ac:dyDescent="0.25"/>
    <row r="56233" ht="15" hidden="1" customHeight="1" x14ac:dyDescent="0.25"/>
    <row r="56234" ht="15" hidden="1" customHeight="1" x14ac:dyDescent="0.25"/>
    <row r="56235" ht="15" hidden="1" customHeight="1" x14ac:dyDescent="0.25"/>
    <row r="56236" ht="15" hidden="1" customHeight="1" x14ac:dyDescent="0.25"/>
    <row r="56237" ht="15" hidden="1" customHeight="1" x14ac:dyDescent="0.25"/>
    <row r="56238" ht="15" hidden="1" customHeight="1" x14ac:dyDescent="0.25"/>
    <row r="56239" ht="15" hidden="1" customHeight="1" x14ac:dyDescent="0.25"/>
    <row r="56240" ht="15" hidden="1" customHeight="1" x14ac:dyDescent="0.25"/>
    <row r="56241" ht="15" hidden="1" customHeight="1" x14ac:dyDescent="0.25"/>
    <row r="56242" ht="15" hidden="1" customHeight="1" x14ac:dyDescent="0.25"/>
    <row r="56243" ht="15" hidden="1" customHeight="1" x14ac:dyDescent="0.25"/>
    <row r="56244" ht="15" hidden="1" customHeight="1" x14ac:dyDescent="0.25"/>
    <row r="56245" ht="15" hidden="1" customHeight="1" x14ac:dyDescent="0.25"/>
    <row r="56246" ht="15" hidden="1" customHeight="1" x14ac:dyDescent="0.25"/>
    <row r="56247" ht="15" hidden="1" customHeight="1" x14ac:dyDescent="0.25"/>
    <row r="56248" ht="15" hidden="1" customHeight="1" x14ac:dyDescent="0.25"/>
    <row r="56249" ht="15" hidden="1" customHeight="1" x14ac:dyDescent="0.25"/>
    <row r="56250" ht="15" hidden="1" customHeight="1" x14ac:dyDescent="0.25"/>
    <row r="56251" ht="15" hidden="1" customHeight="1" x14ac:dyDescent="0.25"/>
    <row r="56252" ht="15" hidden="1" customHeight="1" x14ac:dyDescent="0.25"/>
    <row r="56253" ht="15" hidden="1" customHeight="1" x14ac:dyDescent="0.25"/>
    <row r="56254" ht="15" hidden="1" customHeight="1" x14ac:dyDescent="0.25"/>
    <row r="56255" ht="15" hidden="1" customHeight="1" x14ac:dyDescent="0.25"/>
    <row r="56256" ht="15" hidden="1" customHeight="1" x14ac:dyDescent="0.25"/>
    <row r="56257" ht="15" hidden="1" customHeight="1" x14ac:dyDescent="0.25"/>
    <row r="56258" ht="15" hidden="1" customHeight="1" x14ac:dyDescent="0.25"/>
    <row r="56259" ht="15" hidden="1" customHeight="1" x14ac:dyDescent="0.25"/>
    <row r="56260" ht="15" hidden="1" customHeight="1" x14ac:dyDescent="0.25"/>
    <row r="56261" ht="15" hidden="1" customHeight="1" x14ac:dyDescent="0.25"/>
    <row r="56262" ht="15" hidden="1" customHeight="1" x14ac:dyDescent="0.25"/>
    <row r="56263" ht="15" hidden="1" customHeight="1" x14ac:dyDescent="0.25"/>
    <row r="56264" ht="15" hidden="1" customHeight="1" x14ac:dyDescent="0.25"/>
    <row r="56265" ht="15" hidden="1" customHeight="1" x14ac:dyDescent="0.25"/>
    <row r="56266" ht="15" hidden="1" customHeight="1" x14ac:dyDescent="0.25"/>
    <row r="56267" ht="15" hidden="1" customHeight="1" x14ac:dyDescent="0.25"/>
    <row r="56268" ht="15" hidden="1" customHeight="1" x14ac:dyDescent="0.25"/>
    <row r="56269" ht="15" hidden="1" customHeight="1" x14ac:dyDescent="0.25"/>
    <row r="56270" ht="15" hidden="1" customHeight="1" x14ac:dyDescent="0.25"/>
    <row r="56271" ht="15" hidden="1" customHeight="1" x14ac:dyDescent="0.25"/>
    <row r="56272" ht="15" hidden="1" customHeight="1" x14ac:dyDescent="0.25"/>
    <row r="56273" ht="15" hidden="1" customHeight="1" x14ac:dyDescent="0.25"/>
    <row r="56274" ht="15" hidden="1" customHeight="1" x14ac:dyDescent="0.25"/>
    <row r="56275" ht="15" hidden="1" customHeight="1" x14ac:dyDescent="0.25"/>
    <row r="56276" ht="15" hidden="1" customHeight="1" x14ac:dyDescent="0.25"/>
    <row r="56277" ht="15" hidden="1" customHeight="1" x14ac:dyDescent="0.25"/>
    <row r="56278" ht="15" hidden="1" customHeight="1" x14ac:dyDescent="0.25"/>
    <row r="56279" ht="15" hidden="1" customHeight="1" x14ac:dyDescent="0.25"/>
    <row r="56280" ht="15" hidden="1" customHeight="1" x14ac:dyDescent="0.25"/>
    <row r="56281" ht="15" hidden="1" customHeight="1" x14ac:dyDescent="0.25"/>
    <row r="56282" ht="15" hidden="1" customHeight="1" x14ac:dyDescent="0.25"/>
    <row r="56283" ht="15" hidden="1" customHeight="1" x14ac:dyDescent="0.25"/>
    <row r="56284" ht="15" hidden="1" customHeight="1" x14ac:dyDescent="0.25"/>
    <row r="56285" ht="15" hidden="1" customHeight="1" x14ac:dyDescent="0.25"/>
    <row r="56286" ht="15" hidden="1" customHeight="1" x14ac:dyDescent="0.25"/>
    <row r="56287" ht="15" hidden="1" customHeight="1" x14ac:dyDescent="0.25"/>
    <row r="56288" ht="15" hidden="1" customHeight="1" x14ac:dyDescent="0.25"/>
    <row r="56289" ht="15" hidden="1" customHeight="1" x14ac:dyDescent="0.25"/>
    <row r="56290" ht="15" hidden="1" customHeight="1" x14ac:dyDescent="0.25"/>
    <row r="56291" ht="15" hidden="1" customHeight="1" x14ac:dyDescent="0.25"/>
    <row r="56292" ht="15" hidden="1" customHeight="1" x14ac:dyDescent="0.25"/>
    <row r="56293" ht="15" hidden="1" customHeight="1" x14ac:dyDescent="0.25"/>
    <row r="56294" ht="15" hidden="1" customHeight="1" x14ac:dyDescent="0.25"/>
    <row r="56295" ht="15" hidden="1" customHeight="1" x14ac:dyDescent="0.25"/>
    <row r="56296" ht="15" hidden="1" customHeight="1" x14ac:dyDescent="0.25"/>
    <row r="56297" ht="15" hidden="1" customHeight="1" x14ac:dyDescent="0.25"/>
    <row r="56298" ht="15" hidden="1" customHeight="1" x14ac:dyDescent="0.25"/>
    <row r="56299" ht="15" hidden="1" customHeight="1" x14ac:dyDescent="0.25"/>
    <row r="56300" ht="15" hidden="1" customHeight="1" x14ac:dyDescent="0.25"/>
    <row r="56301" ht="15" hidden="1" customHeight="1" x14ac:dyDescent="0.25"/>
    <row r="56302" ht="15" hidden="1" customHeight="1" x14ac:dyDescent="0.25"/>
    <row r="56303" ht="15" hidden="1" customHeight="1" x14ac:dyDescent="0.25"/>
    <row r="56304" ht="15" hidden="1" customHeight="1" x14ac:dyDescent="0.25"/>
    <row r="56305" ht="15" hidden="1" customHeight="1" x14ac:dyDescent="0.25"/>
    <row r="56306" ht="15" hidden="1" customHeight="1" x14ac:dyDescent="0.25"/>
    <row r="56307" ht="15" hidden="1" customHeight="1" x14ac:dyDescent="0.25"/>
    <row r="56308" ht="15" hidden="1" customHeight="1" x14ac:dyDescent="0.25"/>
    <row r="56309" ht="15" hidden="1" customHeight="1" x14ac:dyDescent="0.25"/>
    <row r="56310" ht="15" hidden="1" customHeight="1" x14ac:dyDescent="0.25"/>
    <row r="56311" ht="15" hidden="1" customHeight="1" x14ac:dyDescent="0.25"/>
    <row r="56312" ht="15" hidden="1" customHeight="1" x14ac:dyDescent="0.25"/>
    <row r="56313" ht="15" hidden="1" customHeight="1" x14ac:dyDescent="0.25"/>
    <row r="56314" ht="15" hidden="1" customHeight="1" x14ac:dyDescent="0.25"/>
    <row r="56315" ht="15" hidden="1" customHeight="1" x14ac:dyDescent="0.25"/>
    <row r="56316" ht="15" hidden="1" customHeight="1" x14ac:dyDescent="0.25"/>
    <row r="56317" ht="15" hidden="1" customHeight="1" x14ac:dyDescent="0.25"/>
    <row r="56318" ht="15" hidden="1" customHeight="1" x14ac:dyDescent="0.25"/>
    <row r="56319" ht="15" hidden="1" customHeight="1" x14ac:dyDescent="0.25"/>
    <row r="56320" ht="15" hidden="1" customHeight="1" x14ac:dyDescent="0.25"/>
    <row r="56321" ht="15" hidden="1" customHeight="1" x14ac:dyDescent="0.25"/>
    <row r="56322" ht="15" hidden="1" customHeight="1" x14ac:dyDescent="0.25"/>
    <row r="56323" ht="15" hidden="1" customHeight="1" x14ac:dyDescent="0.25"/>
    <row r="56324" ht="15" hidden="1" customHeight="1" x14ac:dyDescent="0.25"/>
    <row r="56325" ht="15" hidden="1" customHeight="1" x14ac:dyDescent="0.25"/>
    <row r="56326" ht="15" hidden="1" customHeight="1" x14ac:dyDescent="0.25"/>
    <row r="56327" ht="15" hidden="1" customHeight="1" x14ac:dyDescent="0.25"/>
    <row r="56328" ht="15" hidden="1" customHeight="1" x14ac:dyDescent="0.25"/>
    <row r="56329" ht="15" hidden="1" customHeight="1" x14ac:dyDescent="0.25"/>
    <row r="56330" ht="15" hidden="1" customHeight="1" x14ac:dyDescent="0.25"/>
    <row r="56331" ht="15" hidden="1" customHeight="1" x14ac:dyDescent="0.25"/>
    <row r="56332" ht="15" hidden="1" customHeight="1" x14ac:dyDescent="0.25"/>
    <row r="56333" ht="15" hidden="1" customHeight="1" x14ac:dyDescent="0.25"/>
    <row r="56334" ht="15" hidden="1" customHeight="1" x14ac:dyDescent="0.25"/>
    <row r="56335" ht="15" hidden="1" customHeight="1" x14ac:dyDescent="0.25"/>
    <row r="56336" ht="15" hidden="1" customHeight="1" x14ac:dyDescent="0.25"/>
    <row r="56337" ht="15" hidden="1" customHeight="1" x14ac:dyDescent="0.25"/>
    <row r="56338" ht="15" hidden="1" customHeight="1" x14ac:dyDescent="0.25"/>
    <row r="56339" ht="15" hidden="1" customHeight="1" x14ac:dyDescent="0.25"/>
    <row r="56340" ht="15" hidden="1" customHeight="1" x14ac:dyDescent="0.25"/>
    <row r="56341" ht="15" hidden="1" customHeight="1" x14ac:dyDescent="0.25"/>
    <row r="56342" ht="15" hidden="1" customHeight="1" x14ac:dyDescent="0.25"/>
    <row r="56343" ht="15" hidden="1" customHeight="1" x14ac:dyDescent="0.25"/>
    <row r="56344" ht="15" hidden="1" customHeight="1" x14ac:dyDescent="0.25"/>
    <row r="56345" ht="15" hidden="1" customHeight="1" x14ac:dyDescent="0.25"/>
    <row r="56346" ht="15" hidden="1" customHeight="1" x14ac:dyDescent="0.25"/>
    <row r="56347" ht="15" hidden="1" customHeight="1" x14ac:dyDescent="0.25"/>
    <row r="56348" ht="15" hidden="1" customHeight="1" x14ac:dyDescent="0.25"/>
    <row r="56349" ht="15" hidden="1" customHeight="1" x14ac:dyDescent="0.25"/>
    <row r="56350" ht="15" hidden="1" customHeight="1" x14ac:dyDescent="0.25"/>
    <row r="56351" ht="15" hidden="1" customHeight="1" x14ac:dyDescent="0.25"/>
    <row r="56352" ht="15" hidden="1" customHeight="1" x14ac:dyDescent="0.25"/>
    <row r="56353" ht="15" hidden="1" customHeight="1" x14ac:dyDescent="0.25"/>
    <row r="56354" ht="15" hidden="1" customHeight="1" x14ac:dyDescent="0.25"/>
    <row r="56355" ht="15" hidden="1" customHeight="1" x14ac:dyDescent="0.25"/>
    <row r="56356" ht="15" hidden="1" customHeight="1" x14ac:dyDescent="0.25"/>
    <row r="56357" ht="15" hidden="1" customHeight="1" x14ac:dyDescent="0.25"/>
    <row r="56358" ht="15" hidden="1" customHeight="1" x14ac:dyDescent="0.25"/>
    <row r="56359" ht="15" hidden="1" customHeight="1" x14ac:dyDescent="0.25"/>
    <row r="56360" ht="15" hidden="1" customHeight="1" x14ac:dyDescent="0.25"/>
    <row r="56361" ht="15" hidden="1" customHeight="1" x14ac:dyDescent="0.25"/>
    <row r="56362" ht="15" hidden="1" customHeight="1" x14ac:dyDescent="0.25"/>
    <row r="56363" ht="15" hidden="1" customHeight="1" x14ac:dyDescent="0.25"/>
    <row r="56364" ht="15" hidden="1" customHeight="1" x14ac:dyDescent="0.25"/>
    <row r="56365" ht="15" hidden="1" customHeight="1" x14ac:dyDescent="0.25"/>
    <row r="56366" ht="15" hidden="1" customHeight="1" x14ac:dyDescent="0.25"/>
    <row r="56367" ht="15" hidden="1" customHeight="1" x14ac:dyDescent="0.25"/>
    <row r="56368" ht="15" hidden="1" customHeight="1" x14ac:dyDescent="0.25"/>
    <row r="56369" ht="15" hidden="1" customHeight="1" x14ac:dyDescent="0.25"/>
    <row r="56370" ht="15" hidden="1" customHeight="1" x14ac:dyDescent="0.25"/>
    <row r="56371" ht="15" hidden="1" customHeight="1" x14ac:dyDescent="0.25"/>
    <row r="56372" ht="15" hidden="1" customHeight="1" x14ac:dyDescent="0.25"/>
    <row r="56373" ht="15" hidden="1" customHeight="1" x14ac:dyDescent="0.25"/>
    <row r="56374" ht="15" hidden="1" customHeight="1" x14ac:dyDescent="0.25"/>
    <row r="56375" ht="15" hidden="1" customHeight="1" x14ac:dyDescent="0.25"/>
    <row r="56376" ht="15" hidden="1" customHeight="1" x14ac:dyDescent="0.25"/>
    <row r="56377" ht="15" hidden="1" customHeight="1" x14ac:dyDescent="0.25"/>
    <row r="56378" ht="15" hidden="1" customHeight="1" x14ac:dyDescent="0.25"/>
    <row r="56379" ht="15" hidden="1" customHeight="1" x14ac:dyDescent="0.25"/>
    <row r="56380" ht="15" hidden="1" customHeight="1" x14ac:dyDescent="0.25"/>
    <row r="56381" ht="15" hidden="1" customHeight="1" x14ac:dyDescent="0.25"/>
    <row r="56382" ht="15" hidden="1" customHeight="1" x14ac:dyDescent="0.25"/>
    <row r="56383" ht="15" hidden="1" customHeight="1" x14ac:dyDescent="0.25"/>
    <row r="56384" ht="15" hidden="1" customHeight="1" x14ac:dyDescent="0.25"/>
    <row r="56385" ht="15" hidden="1" customHeight="1" x14ac:dyDescent="0.25"/>
    <row r="56386" ht="15" hidden="1" customHeight="1" x14ac:dyDescent="0.25"/>
    <row r="56387" ht="15" hidden="1" customHeight="1" x14ac:dyDescent="0.25"/>
    <row r="56388" ht="15" hidden="1" customHeight="1" x14ac:dyDescent="0.25"/>
    <row r="56389" ht="15" hidden="1" customHeight="1" x14ac:dyDescent="0.25"/>
    <row r="56390" ht="15" hidden="1" customHeight="1" x14ac:dyDescent="0.25"/>
    <row r="56391" ht="15" hidden="1" customHeight="1" x14ac:dyDescent="0.25"/>
    <row r="56392" ht="15" hidden="1" customHeight="1" x14ac:dyDescent="0.25"/>
    <row r="56393" ht="15" hidden="1" customHeight="1" x14ac:dyDescent="0.25"/>
    <row r="56394" ht="15" hidden="1" customHeight="1" x14ac:dyDescent="0.25"/>
    <row r="56395" ht="15" hidden="1" customHeight="1" x14ac:dyDescent="0.25"/>
    <row r="56396" ht="15" hidden="1" customHeight="1" x14ac:dyDescent="0.25"/>
    <row r="56397" ht="15" hidden="1" customHeight="1" x14ac:dyDescent="0.25"/>
    <row r="56398" ht="15" hidden="1" customHeight="1" x14ac:dyDescent="0.25"/>
    <row r="56399" ht="15" hidden="1" customHeight="1" x14ac:dyDescent="0.25"/>
    <row r="56400" ht="15" hidden="1" customHeight="1" x14ac:dyDescent="0.25"/>
    <row r="56401" ht="15" hidden="1" customHeight="1" x14ac:dyDescent="0.25"/>
    <row r="56402" ht="15" hidden="1" customHeight="1" x14ac:dyDescent="0.25"/>
    <row r="56403" ht="15" hidden="1" customHeight="1" x14ac:dyDescent="0.25"/>
    <row r="56404" ht="15" hidden="1" customHeight="1" x14ac:dyDescent="0.25"/>
    <row r="56405" ht="15" hidden="1" customHeight="1" x14ac:dyDescent="0.25"/>
    <row r="56406" ht="15" hidden="1" customHeight="1" x14ac:dyDescent="0.25"/>
    <row r="56407" ht="15" hidden="1" customHeight="1" x14ac:dyDescent="0.25"/>
    <row r="56408" ht="15" hidden="1" customHeight="1" x14ac:dyDescent="0.25"/>
    <row r="56409" ht="15" hidden="1" customHeight="1" x14ac:dyDescent="0.25"/>
    <row r="56410" ht="15" hidden="1" customHeight="1" x14ac:dyDescent="0.25"/>
    <row r="56411" ht="15" hidden="1" customHeight="1" x14ac:dyDescent="0.25"/>
    <row r="56412" ht="15" hidden="1" customHeight="1" x14ac:dyDescent="0.25"/>
    <row r="56413" ht="15" hidden="1" customHeight="1" x14ac:dyDescent="0.25"/>
    <row r="56414" ht="15" hidden="1" customHeight="1" x14ac:dyDescent="0.25"/>
    <row r="56415" ht="15" hidden="1" customHeight="1" x14ac:dyDescent="0.25"/>
    <row r="56416" ht="15" hidden="1" customHeight="1" x14ac:dyDescent="0.25"/>
    <row r="56417" ht="15" hidden="1" customHeight="1" x14ac:dyDescent="0.25"/>
    <row r="56418" ht="15" hidden="1" customHeight="1" x14ac:dyDescent="0.25"/>
    <row r="56419" ht="15" hidden="1" customHeight="1" x14ac:dyDescent="0.25"/>
    <row r="56420" ht="15" hidden="1" customHeight="1" x14ac:dyDescent="0.25"/>
    <row r="56421" ht="15" hidden="1" customHeight="1" x14ac:dyDescent="0.25"/>
    <row r="56422" ht="15" hidden="1" customHeight="1" x14ac:dyDescent="0.25"/>
    <row r="56423" ht="15" hidden="1" customHeight="1" x14ac:dyDescent="0.25"/>
    <row r="56424" ht="15" hidden="1" customHeight="1" x14ac:dyDescent="0.25"/>
    <row r="56425" ht="15" hidden="1" customHeight="1" x14ac:dyDescent="0.25"/>
    <row r="56426" ht="15" hidden="1" customHeight="1" x14ac:dyDescent="0.25"/>
    <row r="56427" ht="15" hidden="1" customHeight="1" x14ac:dyDescent="0.25"/>
    <row r="56428" ht="15" hidden="1" customHeight="1" x14ac:dyDescent="0.25"/>
    <row r="56429" ht="15" hidden="1" customHeight="1" x14ac:dyDescent="0.25"/>
    <row r="56430" ht="15" hidden="1" customHeight="1" x14ac:dyDescent="0.25"/>
    <row r="56431" ht="15" hidden="1" customHeight="1" x14ac:dyDescent="0.25"/>
    <row r="56432" ht="15" hidden="1" customHeight="1" x14ac:dyDescent="0.25"/>
    <row r="56433" ht="15" hidden="1" customHeight="1" x14ac:dyDescent="0.25"/>
    <row r="56434" ht="15" hidden="1" customHeight="1" x14ac:dyDescent="0.25"/>
    <row r="56435" ht="15" hidden="1" customHeight="1" x14ac:dyDescent="0.25"/>
    <row r="56436" ht="15" hidden="1" customHeight="1" x14ac:dyDescent="0.25"/>
    <row r="56437" ht="15" hidden="1" customHeight="1" x14ac:dyDescent="0.25"/>
    <row r="56438" ht="15" hidden="1" customHeight="1" x14ac:dyDescent="0.25"/>
    <row r="56439" ht="15" hidden="1" customHeight="1" x14ac:dyDescent="0.25"/>
    <row r="56440" ht="15" hidden="1" customHeight="1" x14ac:dyDescent="0.25"/>
    <row r="56441" ht="15" hidden="1" customHeight="1" x14ac:dyDescent="0.25"/>
    <row r="56442" ht="15" hidden="1" customHeight="1" x14ac:dyDescent="0.25"/>
    <row r="56443" ht="15" hidden="1" customHeight="1" x14ac:dyDescent="0.25"/>
    <row r="56444" ht="15" hidden="1" customHeight="1" x14ac:dyDescent="0.25"/>
    <row r="56445" ht="15" hidden="1" customHeight="1" x14ac:dyDescent="0.25"/>
    <row r="56446" ht="15" hidden="1" customHeight="1" x14ac:dyDescent="0.25"/>
    <row r="56447" ht="15" hidden="1" customHeight="1" x14ac:dyDescent="0.25"/>
    <row r="56448" ht="15" hidden="1" customHeight="1" x14ac:dyDescent="0.25"/>
    <row r="56449" ht="15" hidden="1" customHeight="1" x14ac:dyDescent="0.25"/>
    <row r="56450" ht="15" hidden="1" customHeight="1" x14ac:dyDescent="0.25"/>
    <row r="56451" ht="15" hidden="1" customHeight="1" x14ac:dyDescent="0.25"/>
    <row r="56452" ht="15" hidden="1" customHeight="1" x14ac:dyDescent="0.25"/>
    <row r="56453" ht="15" hidden="1" customHeight="1" x14ac:dyDescent="0.25"/>
    <row r="56454" ht="15" hidden="1" customHeight="1" x14ac:dyDescent="0.25"/>
    <row r="56455" ht="15" hidden="1" customHeight="1" x14ac:dyDescent="0.25"/>
    <row r="56456" ht="15" hidden="1" customHeight="1" x14ac:dyDescent="0.25"/>
    <row r="56457" ht="15" hidden="1" customHeight="1" x14ac:dyDescent="0.25"/>
    <row r="56458" ht="15" hidden="1" customHeight="1" x14ac:dyDescent="0.25"/>
    <row r="56459" ht="15" hidden="1" customHeight="1" x14ac:dyDescent="0.25"/>
    <row r="56460" ht="15" hidden="1" customHeight="1" x14ac:dyDescent="0.25"/>
    <row r="56461" ht="15" hidden="1" customHeight="1" x14ac:dyDescent="0.25"/>
    <row r="56462" ht="15" hidden="1" customHeight="1" x14ac:dyDescent="0.25"/>
    <row r="56463" ht="15" hidden="1" customHeight="1" x14ac:dyDescent="0.25"/>
    <row r="56464" ht="15" hidden="1" customHeight="1" x14ac:dyDescent="0.25"/>
    <row r="56465" ht="15" hidden="1" customHeight="1" x14ac:dyDescent="0.25"/>
    <row r="56466" ht="15" hidden="1" customHeight="1" x14ac:dyDescent="0.25"/>
    <row r="56467" ht="15" hidden="1" customHeight="1" x14ac:dyDescent="0.25"/>
    <row r="56468" ht="15" hidden="1" customHeight="1" x14ac:dyDescent="0.25"/>
    <row r="56469" ht="15" hidden="1" customHeight="1" x14ac:dyDescent="0.25"/>
    <row r="56470" ht="15" hidden="1" customHeight="1" x14ac:dyDescent="0.25"/>
    <row r="56471" ht="15" hidden="1" customHeight="1" x14ac:dyDescent="0.25"/>
    <row r="56472" ht="15" hidden="1" customHeight="1" x14ac:dyDescent="0.25"/>
    <row r="56473" ht="15" hidden="1" customHeight="1" x14ac:dyDescent="0.25"/>
    <row r="56474" ht="15" hidden="1" customHeight="1" x14ac:dyDescent="0.25"/>
    <row r="56475" ht="15" hidden="1" customHeight="1" x14ac:dyDescent="0.25"/>
    <row r="56476" ht="15" hidden="1" customHeight="1" x14ac:dyDescent="0.25"/>
    <row r="56477" ht="15" hidden="1" customHeight="1" x14ac:dyDescent="0.25"/>
    <row r="56478" ht="15" hidden="1" customHeight="1" x14ac:dyDescent="0.25"/>
    <row r="56479" ht="15" hidden="1" customHeight="1" x14ac:dyDescent="0.25"/>
    <row r="56480" ht="15" hidden="1" customHeight="1" x14ac:dyDescent="0.25"/>
    <row r="56481" ht="15" hidden="1" customHeight="1" x14ac:dyDescent="0.25"/>
    <row r="56482" ht="15" hidden="1" customHeight="1" x14ac:dyDescent="0.25"/>
    <row r="56483" ht="15" hidden="1" customHeight="1" x14ac:dyDescent="0.25"/>
    <row r="56484" ht="15" hidden="1" customHeight="1" x14ac:dyDescent="0.25"/>
    <row r="56485" ht="15" hidden="1" customHeight="1" x14ac:dyDescent="0.25"/>
    <row r="56486" ht="15" hidden="1" customHeight="1" x14ac:dyDescent="0.25"/>
    <row r="56487" ht="15" hidden="1" customHeight="1" x14ac:dyDescent="0.25"/>
    <row r="56488" ht="15" hidden="1" customHeight="1" x14ac:dyDescent="0.25"/>
    <row r="56489" ht="15" hidden="1" customHeight="1" x14ac:dyDescent="0.25"/>
    <row r="56490" ht="15" hidden="1" customHeight="1" x14ac:dyDescent="0.25"/>
    <row r="56491" ht="15" hidden="1" customHeight="1" x14ac:dyDescent="0.25"/>
    <row r="56492" ht="15" hidden="1" customHeight="1" x14ac:dyDescent="0.25"/>
    <row r="56493" ht="15" hidden="1" customHeight="1" x14ac:dyDescent="0.25"/>
    <row r="56494" ht="15" hidden="1" customHeight="1" x14ac:dyDescent="0.25"/>
    <row r="56495" ht="15" hidden="1" customHeight="1" x14ac:dyDescent="0.25"/>
    <row r="56496" ht="15" hidden="1" customHeight="1" x14ac:dyDescent="0.25"/>
    <row r="56497" ht="15" hidden="1" customHeight="1" x14ac:dyDescent="0.25"/>
    <row r="56498" ht="15" hidden="1" customHeight="1" x14ac:dyDescent="0.25"/>
    <row r="56499" ht="15" hidden="1" customHeight="1" x14ac:dyDescent="0.25"/>
    <row r="56500" ht="15" hidden="1" customHeight="1" x14ac:dyDescent="0.25"/>
    <row r="56501" ht="15" hidden="1" customHeight="1" x14ac:dyDescent="0.25"/>
    <row r="56502" ht="15" hidden="1" customHeight="1" x14ac:dyDescent="0.25"/>
    <row r="56503" ht="15" hidden="1" customHeight="1" x14ac:dyDescent="0.25"/>
    <row r="56504" ht="15" hidden="1" customHeight="1" x14ac:dyDescent="0.25"/>
    <row r="56505" ht="15" hidden="1" customHeight="1" x14ac:dyDescent="0.25"/>
    <row r="56506" ht="15" hidden="1" customHeight="1" x14ac:dyDescent="0.25"/>
    <row r="56507" ht="15" hidden="1" customHeight="1" x14ac:dyDescent="0.25"/>
    <row r="56508" ht="15" hidden="1" customHeight="1" x14ac:dyDescent="0.25"/>
    <row r="56509" ht="15" hidden="1" customHeight="1" x14ac:dyDescent="0.25"/>
    <row r="56510" ht="15" hidden="1" customHeight="1" x14ac:dyDescent="0.25"/>
    <row r="56511" ht="15" hidden="1" customHeight="1" x14ac:dyDescent="0.25"/>
    <row r="56512" ht="15" hidden="1" customHeight="1" x14ac:dyDescent="0.25"/>
    <row r="56513" ht="15" hidden="1" customHeight="1" x14ac:dyDescent="0.25"/>
    <row r="56514" ht="15" hidden="1" customHeight="1" x14ac:dyDescent="0.25"/>
    <row r="56515" ht="15" hidden="1" customHeight="1" x14ac:dyDescent="0.25"/>
    <row r="56516" ht="15" hidden="1" customHeight="1" x14ac:dyDescent="0.25"/>
    <row r="56517" ht="15" hidden="1" customHeight="1" x14ac:dyDescent="0.25"/>
    <row r="56518" ht="15" hidden="1" customHeight="1" x14ac:dyDescent="0.25"/>
    <row r="56519" ht="15" hidden="1" customHeight="1" x14ac:dyDescent="0.25"/>
    <row r="56520" ht="15" hidden="1" customHeight="1" x14ac:dyDescent="0.25"/>
    <row r="56521" ht="15" hidden="1" customHeight="1" x14ac:dyDescent="0.25"/>
    <row r="56522" ht="15" hidden="1" customHeight="1" x14ac:dyDescent="0.25"/>
    <row r="56523" ht="15" hidden="1" customHeight="1" x14ac:dyDescent="0.25"/>
    <row r="56524" ht="15" hidden="1" customHeight="1" x14ac:dyDescent="0.25"/>
    <row r="56525" ht="15" hidden="1" customHeight="1" x14ac:dyDescent="0.25"/>
    <row r="56526" ht="15" hidden="1" customHeight="1" x14ac:dyDescent="0.25"/>
    <row r="56527" ht="15" hidden="1" customHeight="1" x14ac:dyDescent="0.25"/>
    <row r="56528" ht="15" hidden="1" customHeight="1" x14ac:dyDescent="0.25"/>
    <row r="56529" ht="15" hidden="1" customHeight="1" x14ac:dyDescent="0.25"/>
    <row r="56530" ht="15" hidden="1" customHeight="1" x14ac:dyDescent="0.25"/>
    <row r="56531" ht="15" hidden="1" customHeight="1" x14ac:dyDescent="0.25"/>
    <row r="56532" ht="15" hidden="1" customHeight="1" x14ac:dyDescent="0.25"/>
    <row r="56533" ht="15" hidden="1" customHeight="1" x14ac:dyDescent="0.25"/>
    <row r="56534" ht="15" hidden="1" customHeight="1" x14ac:dyDescent="0.25"/>
    <row r="56535" ht="15" hidden="1" customHeight="1" x14ac:dyDescent="0.25"/>
    <row r="56536" ht="15" hidden="1" customHeight="1" x14ac:dyDescent="0.25"/>
    <row r="56537" ht="15" hidden="1" customHeight="1" x14ac:dyDescent="0.25"/>
    <row r="56538" ht="15" hidden="1" customHeight="1" x14ac:dyDescent="0.25"/>
    <row r="56539" ht="15" hidden="1" customHeight="1" x14ac:dyDescent="0.25"/>
    <row r="56540" ht="15" hidden="1" customHeight="1" x14ac:dyDescent="0.25"/>
    <row r="56541" ht="15" hidden="1" customHeight="1" x14ac:dyDescent="0.25"/>
    <row r="56542" ht="15" hidden="1" customHeight="1" x14ac:dyDescent="0.25"/>
    <row r="56543" ht="15" hidden="1" customHeight="1" x14ac:dyDescent="0.25"/>
    <row r="56544" ht="15" hidden="1" customHeight="1" x14ac:dyDescent="0.25"/>
    <row r="56545" ht="15" hidden="1" customHeight="1" x14ac:dyDescent="0.25"/>
    <row r="56546" ht="15" hidden="1" customHeight="1" x14ac:dyDescent="0.25"/>
    <row r="56547" ht="15" hidden="1" customHeight="1" x14ac:dyDescent="0.25"/>
    <row r="56548" ht="15" hidden="1" customHeight="1" x14ac:dyDescent="0.25"/>
    <row r="56549" ht="15" hidden="1" customHeight="1" x14ac:dyDescent="0.25"/>
    <row r="56550" ht="15" hidden="1" customHeight="1" x14ac:dyDescent="0.25"/>
    <row r="56551" ht="15" hidden="1" customHeight="1" x14ac:dyDescent="0.25"/>
    <row r="56552" ht="15" hidden="1" customHeight="1" x14ac:dyDescent="0.25"/>
    <row r="56553" ht="15" hidden="1" customHeight="1" x14ac:dyDescent="0.25"/>
    <row r="56554" ht="15" hidden="1" customHeight="1" x14ac:dyDescent="0.25"/>
    <row r="56555" ht="15" hidden="1" customHeight="1" x14ac:dyDescent="0.25"/>
    <row r="56556" ht="15" hidden="1" customHeight="1" x14ac:dyDescent="0.25"/>
    <row r="56557" ht="15" hidden="1" customHeight="1" x14ac:dyDescent="0.25"/>
    <row r="56558" ht="15" hidden="1" customHeight="1" x14ac:dyDescent="0.25"/>
    <row r="56559" ht="15" hidden="1" customHeight="1" x14ac:dyDescent="0.25"/>
    <row r="56560" ht="15" hidden="1" customHeight="1" x14ac:dyDescent="0.25"/>
    <row r="56561" ht="15" hidden="1" customHeight="1" x14ac:dyDescent="0.25"/>
    <row r="56562" ht="15" hidden="1" customHeight="1" x14ac:dyDescent="0.25"/>
    <row r="56563" ht="15" hidden="1" customHeight="1" x14ac:dyDescent="0.25"/>
    <row r="56564" ht="15" hidden="1" customHeight="1" x14ac:dyDescent="0.25"/>
    <row r="56565" ht="15" hidden="1" customHeight="1" x14ac:dyDescent="0.25"/>
    <row r="56566" ht="15" hidden="1" customHeight="1" x14ac:dyDescent="0.25"/>
    <row r="56567" ht="15" hidden="1" customHeight="1" x14ac:dyDescent="0.25"/>
    <row r="56568" ht="15" hidden="1" customHeight="1" x14ac:dyDescent="0.25"/>
    <row r="56569" ht="15" hidden="1" customHeight="1" x14ac:dyDescent="0.25"/>
    <row r="56570" ht="15" hidden="1" customHeight="1" x14ac:dyDescent="0.25"/>
    <row r="56571" ht="15" hidden="1" customHeight="1" x14ac:dyDescent="0.25"/>
    <row r="56572" ht="15" hidden="1" customHeight="1" x14ac:dyDescent="0.25"/>
    <row r="56573" ht="15" hidden="1" customHeight="1" x14ac:dyDescent="0.25"/>
    <row r="56574" ht="15" hidden="1" customHeight="1" x14ac:dyDescent="0.25"/>
    <row r="56575" ht="15" hidden="1" customHeight="1" x14ac:dyDescent="0.25"/>
    <row r="56576" ht="15" hidden="1" customHeight="1" x14ac:dyDescent="0.25"/>
    <row r="56577" ht="15" hidden="1" customHeight="1" x14ac:dyDescent="0.25"/>
    <row r="56578" ht="15" hidden="1" customHeight="1" x14ac:dyDescent="0.25"/>
    <row r="56579" ht="15" hidden="1" customHeight="1" x14ac:dyDescent="0.25"/>
    <row r="56580" ht="15" hidden="1" customHeight="1" x14ac:dyDescent="0.25"/>
    <row r="56581" ht="15" hidden="1" customHeight="1" x14ac:dyDescent="0.25"/>
    <row r="56582" ht="15" hidden="1" customHeight="1" x14ac:dyDescent="0.25"/>
    <row r="56583" ht="15" hidden="1" customHeight="1" x14ac:dyDescent="0.25"/>
    <row r="56584" ht="15" hidden="1" customHeight="1" x14ac:dyDescent="0.25"/>
    <row r="56585" ht="15" hidden="1" customHeight="1" x14ac:dyDescent="0.25"/>
    <row r="56586" ht="15" hidden="1" customHeight="1" x14ac:dyDescent="0.25"/>
    <row r="56587" ht="15" hidden="1" customHeight="1" x14ac:dyDescent="0.25"/>
    <row r="56588" ht="15" hidden="1" customHeight="1" x14ac:dyDescent="0.25"/>
    <row r="56589" ht="15" hidden="1" customHeight="1" x14ac:dyDescent="0.25"/>
    <row r="56590" ht="15" hidden="1" customHeight="1" x14ac:dyDescent="0.25"/>
    <row r="56591" ht="15" hidden="1" customHeight="1" x14ac:dyDescent="0.25"/>
    <row r="56592" ht="15" hidden="1" customHeight="1" x14ac:dyDescent="0.25"/>
    <row r="56593" ht="15" hidden="1" customHeight="1" x14ac:dyDescent="0.25"/>
    <row r="56594" ht="15" hidden="1" customHeight="1" x14ac:dyDescent="0.25"/>
    <row r="56595" ht="15" hidden="1" customHeight="1" x14ac:dyDescent="0.25"/>
    <row r="56596" ht="15" hidden="1" customHeight="1" x14ac:dyDescent="0.25"/>
    <row r="56597" ht="15" hidden="1" customHeight="1" x14ac:dyDescent="0.25"/>
    <row r="56598" ht="15" hidden="1" customHeight="1" x14ac:dyDescent="0.25"/>
    <row r="56599" ht="15" hidden="1" customHeight="1" x14ac:dyDescent="0.25"/>
    <row r="56600" ht="15" hidden="1" customHeight="1" x14ac:dyDescent="0.25"/>
    <row r="56601" ht="15" hidden="1" customHeight="1" x14ac:dyDescent="0.25"/>
    <row r="56602" ht="15" hidden="1" customHeight="1" x14ac:dyDescent="0.25"/>
    <row r="56603" ht="15" hidden="1" customHeight="1" x14ac:dyDescent="0.25"/>
    <row r="56604" ht="15" hidden="1" customHeight="1" x14ac:dyDescent="0.25"/>
    <row r="56605" ht="15" hidden="1" customHeight="1" x14ac:dyDescent="0.25"/>
    <row r="56606" ht="15" hidden="1" customHeight="1" x14ac:dyDescent="0.25"/>
    <row r="56607" ht="15" hidden="1" customHeight="1" x14ac:dyDescent="0.25"/>
    <row r="56608" ht="15" hidden="1" customHeight="1" x14ac:dyDescent="0.25"/>
    <row r="56609" ht="15" hidden="1" customHeight="1" x14ac:dyDescent="0.25"/>
    <row r="56610" ht="15" hidden="1" customHeight="1" x14ac:dyDescent="0.25"/>
    <row r="56611" ht="15" hidden="1" customHeight="1" x14ac:dyDescent="0.25"/>
    <row r="56612" ht="15" hidden="1" customHeight="1" x14ac:dyDescent="0.25"/>
    <row r="56613" ht="15" hidden="1" customHeight="1" x14ac:dyDescent="0.25"/>
    <row r="56614" ht="15" hidden="1" customHeight="1" x14ac:dyDescent="0.25"/>
    <row r="56615" ht="15" hidden="1" customHeight="1" x14ac:dyDescent="0.25"/>
    <row r="56616" ht="15" hidden="1" customHeight="1" x14ac:dyDescent="0.25"/>
    <row r="56617" ht="15" hidden="1" customHeight="1" x14ac:dyDescent="0.25"/>
    <row r="56618" ht="15" hidden="1" customHeight="1" x14ac:dyDescent="0.25"/>
    <row r="56619" ht="15" hidden="1" customHeight="1" x14ac:dyDescent="0.25"/>
    <row r="56620" ht="15" hidden="1" customHeight="1" x14ac:dyDescent="0.25"/>
    <row r="56621" ht="15" hidden="1" customHeight="1" x14ac:dyDescent="0.25"/>
    <row r="56622" ht="15" hidden="1" customHeight="1" x14ac:dyDescent="0.25"/>
    <row r="56623" ht="15" hidden="1" customHeight="1" x14ac:dyDescent="0.25"/>
    <row r="56624" ht="15" hidden="1" customHeight="1" x14ac:dyDescent="0.25"/>
    <row r="56625" ht="15" hidden="1" customHeight="1" x14ac:dyDescent="0.25"/>
    <row r="56626" ht="15" hidden="1" customHeight="1" x14ac:dyDescent="0.25"/>
    <row r="56627" ht="15" hidden="1" customHeight="1" x14ac:dyDescent="0.25"/>
    <row r="56628" ht="15" hidden="1" customHeight="1" x14ac:dyDescent="0.25"/>
    <row r="56629" ht="15" hidden="1" customHeight="1" x14ac:dyDescent="0.25"/>
    <row r="56630" ht="15" hidden="1" customHeight="1" x14ac:dyDescent="0.25"/>
    <row r="56631" ht="15" hidden="1" customHeight="1" x14ac:dyDescent="0.25"/>
    <row r="56632" ht="15" hidden="1" customHeight="1" x14ac:dyDescent="0.25"/>
    <row r="56633" ht="15" hidden="1" customHeight="1" x14ac:dyDescent="0.25"/>
    <row r="56634" ht="15" hidden="1" customHeight="1" x14ac:dyDescent="0.25"/>
    <row r="56635" ht="15" hidden="1" customHeight="1" x14ac:dyDescent="0.25"/>
    <row r="56636" ht="15" hidden="1" customHeight="1" x14ac:dyDescent="0.25"/>
    <row r="56637" ht="15" hidden="1" customHeight="1" x14ac:dyDescent="0.25"/>
    <row r="56638" ht="15" hidden="1" customHeight="1" x14ac:dyDescent="0.25"/>
    <row r="56639" ht="15" hidden="1" customHeight="1" x14ac:dyDescent="0.25"/>
    <row r="56640" ht="15" hidden="1" customHeight="1" x14ac:dyDescent="0.25"/>
    <row r="56641" ht="15" hidden="1" customHeight="1" x14ac:dyDescent="0.25"/>
    <row r="56642" ht="15" hidden="1" customHeight="1" x14ac:dyDescent="0.25"/>
    <row r="56643" ht="15" hidden="1" customHeight="1" x14ac:dyDescent="0.25"/>
    <row r="56644" ht="15" hidden="1" customHeight="1" x14ac:dyDescent="0.25"/>
    <row r="56645" ht="15" hidden="1" customHeight="1" x14ac:dyDescent="0.25"/>
    <row r="56646" ht="15" hidden="1" customHeight="1" x14ac:dyDescent="0.25"/>
    <row r="56647" ht="15" hidden="1" customHeight="1" x14ac:dyDescent="0.25"/>
    <row r="56648" ht="15" hidden="1" customHeight="1" x14ac:dyDescent="0.25"/>
    <row r="56649" ht="15" hidden="1" customHeight="1" x14ac:dyDescent="0.25"/>
    <row r="56650" ht="15" hidden="1" customHeight="1" x14ac:dyDescent="0.25"/>
    <row r="56651" ht="15" hidden="1" customHeight="1" x14ac:dyDescent="0.25"/>
    <row r="56652" ht="15" hidden="1" customHeight="1" x14ac:dyDescent="0.25"/>
    <row r="56653" ht="15" hidden="1" customHeight="1" x14ac:dyDescent="0.25"/>
    <row r="56654" ht="15" hidden="1" customHeight="1" x14ac:dyDescent="0.25"/>
    <row r="56655" ht="15" hidden="1" customHeight="1" x14ac:dyDescent="0.25"/>
    <row r="56656" ht="15" hidden="1" customHeight="1" x14ac:dyDescent="0.25"/>
    <row r="56657" ht="15" hidden="1" customHeight="1" x14ac:dyDescent="0.25"/>
    <row r="56658" ht="15" hidden="1" customHeight="1" x14ac:dyDescent="0.25"/>
    <row r="56659" ht="15" hidden="1" customHeight="1" x14ac:dyDescent="0.25"/>
    <row r="56660" ht="15" hidden="1" customHeight="1" x14ac:dyDescent="0.25"/>
    <row r="56661" ht="15" hidden="1" customHeight="1" x14ac:dyDescent="0.25"/>
    <row r="56662" ht="15" hidden="1" customHeight="1" x14ac:dyDescent="0.25"/>
    <row r="56663" ht="15" hidden="1" customHeight="1" x14ac:dyDescent="0.25"/>
    <row r="56664" ht="15" hidden="1" customHeight="1" x14ac:dyDescent="0.25"/>
    <row r="56665" ht="15" hidden="1" customHeight="1" x14ac:dyDescent="0.25"/>
    <row r="56666" ht="15" hidden="1" customHeight="1" x14ac:dyDescent="0.25"/>
    <row r="56667" ht="15" hidden="1" customHeight="1" x14ac:dyDescent="0.25"/>
    <row r="56668" ht="15" hidden="1" customHeight="1" x14ac:dyDescent="0.25"/>
    <row r="56669" ht="15" hidden="1" customHeight="1" x14ac:dyDescent="0.25"/>
    <row r="56670" ht="15" hidden="1" customHeight="1" x14ac:dyDescent="0.25"/>
    <row r="56671" ht="15" hidden="1" customHeight="1" x14ac:dyDescent="0.25"/>
    <row r="56672" ht="15" hidden="1" customHeight="1" x14ac:dyDescent="0.25"/>
    <row r="56673" ht="15" hidden="1" customHeight="1" x14ac:dyDescent="0.25"/>
    <row r="56674" ht="15" hidden="1" customHeight="1" x14ac:dyDescent="0.25"/>
    <row r="56675" ht="15" hidden="1" customHeight="1" x14ac:dyDescent="0.25"/>
    <row r="56676" ht="15" hidden="1" customHeight="1" x14ac:dyDescent="0.25"/>
    <row r="56677" ht="15" hidden="1" customHeight="1" x14ac:dyDescent="0.25"/>
    <row r="56678" ht="15" hidden="1" customHeight="1" x14ac:dyDescent="0.25"/>
    <row r="56679" ht="15" hidden="1" customHeight="1" x14ac:dyDescent="0.25"/>
    <row r="56680" ht="15" hidden="1" customHeight="1" x14ac:dyDescent="0.25"/>
    <row r="56681" ht="15" hidden="1" customHeight="1" x14ac:dyDescent="0.25"/>
    <row r="56682" ht="15" hidden="1" customHeight="1" x14ac:dyDescent="0.25"/>
    <row r="56683" ht="15" hidden="1" customHeight="1" x14ac:dyDescent="0.25"/>
    <row r="56684" ht="15" hidden="1" customHeight="1" x14ac:dyDescent="0.25"/>
    <row r="56685" ht="15" hidden="1" customHeight="1" x14ac:dyDescent="0.25"/>
    <row r="56686" ht="15" hidden="1" customHeight="1" x14ac:dyDescent="0.25"/>
    <row r="56687" ht="15" hidden="1" customHeight="1" x14ac:dyDescent="0.25"/>
    <row r="56688" ht="15" hidden="1" customHeight="1" x14ac:dyDescent="0.25"/>
    <row r="56689" ht="15" hidden="1" customHeight="1" x14ac:dyDescent="0.25"/>
    <row r="56690" ht="15" hidden="1" customHeight="1" x14ac:dyDescent="0.25"/>
    <row r="56691" ht="15" hidden="1" customHeight="1" x14ac:dyDescent="0.25"/>
    <row r="56692" ht="15" hidden="1" customHeight="1" x14ac:dyDescent="0.25"/>
    <row r="56693" ht="15" hidden="1" customHeight="1" x14ac:dyDescent="0.25"/>
    <row r="56694" ht="15" hidden="1" customHeight="1" x14ac:dyDescent="0.25"/>
    <row r="56695" ht="15" hidden="1" customHeight="1" x14ac:dyDescent="0.25"/>
    <row r="56696" ht="15" hidden="1" customHeight="1" x14ac:dyDescent="0.25"/>
    <row r="56697" ht="15" hidden="1" customHeight="1" x14ac:dyDescent="0.25"/>
    <row r="56698" ht="15" hidden="1" customHeight="1" x14ac:dyDescent="0.25"/>
    <row r="56699" ht="15" hidden="1" customHeight="1" x14ac:dyDescent="0.25"/>
    <row r="56700" ht="15" hidden="1" customHeight="1" x14ac:dyDescent="0.25"/>
    <row r="56701" ht="15" hidden="1" customHeight="1" x14ac:dyDescent="0.25"/>
    <row r="56702" ht="15" hidden="1" customHeight="1" x14ac:dyDescent="0.25"/>
    <row r="56703" ht="15" hidden="1" customHeight="1" x14ac:dyDescent="0.25"/>
    <row r="56704" ht="15" hidden="1" customHeight="1" x14ac:dyDescent="0.25"/>
    <row r="56705" ht="15" hidden="1" customHeight="1" x14ac:dyDescent="0.25"/>
    <row r="56706" ht="15" hidden="1" customHeight="1" x14ac:dyDescent="0.25"/>
    <row r="56707" ht="15" hidden="1" customHeight="1" x14ac:dyDescent="0.25"/>
    <row r="56708" ht="15" hidden="1" customHeight="1" x14ac:dyDescent="0.25"/>
    <row r="56709" ht="15" hidden="1" customHeight="1" x14ac:dyDescent="0.25"/>
    <row r="56710" ht="15" hidden="1" customHeight="1" x14ac:dyDescent="0.25"/>
    <row r="56711" ht="15" hidden="1" customHeight="1" x14ac:dyDescent="0.25"/>
    <row r="56712" ht="15" hidden="1" customHeight="1" x14ac:dyDescent="0.25"/>
    <row r="56713" ht="15" hidden="1" customHeight="1" x14ac:dyDescent="0.25"/>
    <row r="56714" ht="15" hidden="1" customHeight="1" x14ac:dyDescent="0.25"/>
    <row r="56715" ht="15" hidden="1" customHeight="1" x14ac:dyDescent="0.25"/>
    <row r="56716" ht="15" hidden="1" customHeight="1" x14ac:dyDescent="0.25"/>
    <row r="56717" ht="15" hidden="1" customHeight="1" x14ac:dyDescent="0.25"/>
    <row r="56718" ht="15" hidden="1" customHeight="1" x14ac:dyDescent="0.25"/>
    <row r="56719" ht="15" hidden="1" customHeight="1" x14ac:dyDescent="0.25"/>
    <row r="56720" ht="15" hidden="1" customHeight="1" x14ac:dyDescent="0.25"/>
    <row r="56721" ht="15" hidden="1" customHeight="1" x14ac:dyDescent="0.25"/>
    <row r="56722" ht="15" hidden="1" customHeight="1" x14ac:dyDescent="0.25"/>
    <row r="56723" ht="15" hidden="1" customHeight="1" x14ac:dyDescent="0.25"/>
    <row r="56724" ht="15" hidden="1" customHeight="1" x14ac:dyDescent="0.25"/>
    <row r="56725" ht="15" hidden="1" customHeight="1" x14ac:dyDescent="0.25"/>
    <row r="56726" ht="15" hidden="1" customHeight="1" x14ac:dyDescent="0.25"/>
    <row r="56727" ht="15" hidden="1" customHeight="1" x14ac:dyDescent="0.25"/>
    <row r="56728" ht="15" hidden="1" customHeight="1" x14ac:dyDescent="0.25"/>
    <row r="56729" ht="15" hidden="1" customHeight="1" x14ac:dyDescent="0.25"/>
    <row r="56730" ht="15" hidden="1" customHeight="1" x14ac:dyDescent="0.25"/>
    <row r="56731" ht="15" hidden="1" customHeight="1" x14ac:dyDescent="0.25"/>
    <row r="56732" ht="15" hidden="1" customHeight="1" x14ac:dyDescent="0.25"/>
    <row r="56733" ht="15" hidden="1" customHeight="1" x14ac:dyDescent="0.25"/>
    <row r="56734" ht="15" hidden="1" customHeight="1" x14ac:dyDescent="0.25"/>
    <row r="56735" ht="15" hidden="1" customHeight="1" x14ac:dyDescent="0.25"/>
    <row r="56736" ht="15" hidden="1" customHeight="1" x14ac:dyDescent="0.25"/>
    <row r="56737" ht="15" hidden="1" customHeight="1" x14ac:dyDescent="0.25"/>
    <row r="56738" ht="15" hidden="1" customHeight="1" x14ac:dyDescent="0.25"/>
    <row r="56739" ht="15" hidden="1" customHeight="1" x14ac:dyDescent="0.25"/>
    <row r="56740" ht="15" hidden="1" customHeight="1" x14ac:dyDescent="0.25"/>
    <row r="56741" ht="15" hidden="1" customHeight="1" x14ac:dyDescent="0.25"/>
    <row r="56742" ht="15" hidden="1" customHeight="1" x14ac:dyDescent="0.25"/>
    <row r="56743" ht="15" hidden="1" customHeight="1" x14ac:dyDescent="0.25"/>
    <row r="56744" ht="15" hidden="1" customHeight="1" x14ac:dyDescent="0.25"/>
    <row r="56745" ht="15" hidden="1" customHeight="1" x14ac:dyDescent="0.25"/>
    <row r="56746" ht="15" hidden="1" customHeight="1" x14ac:dyDescent="0.25"/>
    <row r="56747" ht="15" hidden="1" customHeight="1" x14ac:dyDescent="0.25"/>
    <row r="56748" ht="15" hidden="1" customHeight="1" x14ac:dyDescent="0.25"/>
    <row r="56749" ht="15" hidden="1" customHeight="1" x14ac:dyDescent="0.25"/>
    <row r="56750" ht="15" hidden="1" customHeight="1" x14ac:dyDescent="0.25"/>
    <row r="56751" ht="15" hidden="1" customHeight="1" x14ac:dyDescent="0.25"/>
    <row r="56752" ht="15" hidden="1" customHeight="1" x14ac:dyDescent="0.25"/>
    <row r="56753" ht="15" hidden="1" customHeight="1" x14ac:dyDescent="0.25"/>
    <row r="56754" ht="15" hidden="1" customHeight="1" x14ac:dyDescent="0.25"/>
    <row r="56755" ht="15" hidden="1" customHeight="1" x14ac:dyDescent="0.25"/>
    <row r="56756" ht="15" hidden="1" customHeight="1" x14ac:dyDescent="0.25"/>
    <row r="56757" ht="15" hidden="1" customHeight="1" x14ac:dyDescent="0.25"/>
    <row r="56758" ht="15" hidden="1" customHeight="1" x14ac:dyDescent="0.25"/>
    <row r="56759" ht="15" hidden="1" customHeight="1" x14ac:dyDescent="0.25"/>
    <row r="56760" ht="15" hidden="1" customHeight="1" x14ac:dyDescent="0.25"/>
    <row r="56761" ht="15" hidden="1" customHeight="1" x14ac:dyDescent="0.25"/>
    <row r="56762" ht="15" hidden="1" customHeight="1" x14ac:dyDescent="0.25"/>
    <row r="56763" ht="15" hidden="1" customHeight="1" x14ac:dyDescent="0.25"/>
    <row r="56764" ht="15" hidden="1" customHeight="1" x14ac:dyDescent="0.25"/>
    <row r="56765" ht="15" hidden="1" customHeight="1" x14ac:dyDescent="0.25"/>
    <row r="56766" ht="15" hidden="1" customHeight="1" x14ac:dyDescent="0.25"/>
    <row r="56767" ht="15" hidden="1" customHeight="1" x14ac:dyDescent="0.25"/>
    <row r="56768" ht="15" hidden="1" customHeight="1" x14ac:dyDescent="0.25"/>
    <row r="56769" ht="15" hidden="1" customHeight="1" x14ac:dyDescent="0.25"/>
    <row r="56770" ht="15" hidden="1" customHeight="1" x14ac:dyDescent="0.25"/>
    <row r="56771" ht="15" hidden="1" customHeight="1" x14ac:dyDescent="0.25"/>
    <row r="56772" ht="15" hidden="1" customHeight="1" x14ac:dyDescent="0.25"/>
    <row r="56773" ht="15" hidden="1" customHeight="1" x14ac:dyDescent="0.25"/>
    <row r="56774" ht="15" hidden="1" customHeight="1" x14ac:dyDescent="0.25"/>
    <row r="56775" ht="15" hidden="1" customHeight="1" x14ac:dyDescent="0.25"/>
    <row r="56776" ht="15" hidden="1" customHeight="1" x14ac:dyDescent="0.25"/>
    <row r="56777" ht="15" hidden="1" customHeight="1" x14ac:dyDescent="0.25"/>
    <row r="56778" ht="15" hidden="1" customHeight="1" x14ac:dyDescent="0.25"/>
    <row r="56779" ht="15" hidden="1" customHeight="1" x14ac:dyDescent="0.25"/>
    <row r="56780" ht="15" hidden="1" customHeight="1" x14ac:dyDescent="0.25"/>
    <row r="56781" ht="15" hidden="1" customHeight="1" x14ac:dyDescent="0.25"/>
    <row r="56782" ht="15" hidden="1" customHeight="1" x14ac:dyDescent="0.25"/>
    <row r="56783" ht="15" hidden="1" customHeight="1" x14ac:dyDescent="0.25"/>
    <row r="56784" ht="15" hidden="1" customHeight="1" x14ac:dyDescent="0.25"/>
    <row r="56785" ht="15" hidden="1" customHeight="1" x14ac:dyDescent="0.25"/>
    <row r="56786" ht="15" hidden="1" customHeight="1" x14ac:dyDescent="0.25"/>
    <row r="56787" ht="15" hidden="1" customHeight="1" x14ac:dyDescent="0.25"/>
    <row r="56788" ht="15" hidden="1" customHeight="1" x14ac:dyDescent="0.25"/>
    <row r="56789" ht="15" hidden="1" customHeight="1" x14ac:dyDescent="0.25"/>
    <row r="56790" ht="15" hidden="1" customHeight="1" x14ac:dyDescent="0.25"/>
    <row r="56791" ht="15" hidden="1" customHeight="1" x14ac:dyDescent="0.25"/>
    <row r="56792" ht="15" hidden="1" customHeight="1" x14ac:dyDescent="0.25"/>
    <row r="56793" ht="15" hidden="1" customHeight="1" x14ac:dyDescent="0.25"/>
    <row r="56794" ht="15" hidden="1" customHeight="1" x14ac:dyDescent="0.25"/>
    <row r="56795" ht="15" hidden="1" customHeight="1" x14ac:dyDescent="0.25"/>
    <row r="56796" ht="15" hidden="1" customHeight="1" x14ac:dyDescent="0.25"/>
    <row r="56797" ht="15" hidden="1" customHeight="1" x14ac:dyDescent="0.25"/>
    <row r="56798" ht="15" hidden="1" customHeight="1" x14ac:dyDescent="0.25"/>
    <row r="56799" ht="15" hidden="1" customHeight="1" x14ac:dyDescent="0.25"/>
    <row r="56800" ht="15" hidden="1" customHeight="1" x14ac:dyDescent="0.25"/>
    <row r="56801" ht="15" hidden="1" customHeight="1" x14ac:dyDescent="0.25"/>
    <row r="56802" ht="15" hidden="1" customHeight="1" x14ac:dyDescent="0.25"/>
    <row r="56803" ht="15" hidden="1" customHeight="1" x14ac:dyDescent="0.25"/>
    <row r="56804" ht="15" hidden="1" customHeight="1" x14ac:dyDescent="0.25"/>
    <row r="56805" ht="15" hidden="1" customHeight="1" x14ac:dyDescent="0.25"/>
    <row r="56806" ht="15" hidden="1" customHeight="1" x14ac:dyDescent="0.25"/>
    <row r="56807" ht="15" hidden="1" customHeight="1" x14ac:dyDescent="0.25"/>
    <row r="56808" ht="15" hidden="1" customHeight="1" x14ac:dyDescent="0.25"/>
    <row r="56809" ht="15" hidden="1" customHeight="1" x14ac:dyDescent="0.25"/>
    <row r="56810" ht="15" hidden="1" customHeight="1" x14ac:dyDescent="0.25"/>
    <row r="56811" ht="15" hidden="1" customHeight="1" x14ac:dyDescent="0.25"/>
    <row r="56812" ht="15" hidden="1" customHeight="1" x14ac:dyDescent="0.25"/>
    <row r="56813" ht="15" hidden="1" customHeight="1" x14ac:dyDescent="0.25"/>
    <row r="56814" ht="15" hidden="1" customHeight="1" x14ac:dyDescent="0.25"/>
    <row r="56815" ht="15" hidden="1" customHeight="1" x14ac:dyDescent="0.25"/>
    <row r="56816" ht="15" hidden="1" customHeight="1" x14ac:dyDescent="0.25"/>
    <row r="56817" ht="15" hidden="1" customHeight="1" x14ac:dyDescent="0.25"/>
    <row r="56818" ht="15" hidden="1" customHeight="1" x14ac:dyDescent="0.25"/>
    <row r="56819" ht="15" hidden="1" customHeight="1" x14ac:dyDescent="0.25"/>
    <row r="56820" ht="15" hidden="1" customHeight="1" x14ac:dyDescent="0.25"/>
    <row r="56821" ht="15" hidden="1" customHeight="1" x14ac:dyDescent="0.25"/>
    <row r="56822" ht="15" hidden="1" customHeight="1" x14ac:dyDescent="0.25"/>
    <row r="56823" ht="15" hidden="1" customHeight="1" x14ac:dyDescent="0.25"/>
    <row r="56824" ht="15" hidden="1" customHeight="1" x14ac:dyDescent="0.25"/>
    <row r="56825" ht="15" hidden="1" customHeight="1" x14ac:dyDescent="0.25"/>
    <row r="56826" ht="15" hidden="1" customHeight="1" x14ac:dyDescent="0.25"/>
    <row r="56827" ht="15" hidden="1" customHeight="1" x14ac:dyDescent="0.25"/>
    <row r="56828" ht="15" hidden="1" customHeight="1" x14ac:dyDescent="0.25"/>
    <row r="56829" ht="15" hidden="1" customHeight="1" x14ac:dyDescent="0.25"/>
    <row r="56830" ht="15" hidden="1" customHeight="1" x14ac:dyDescent="0.25"/>
    <row r="56831" ht="15" hidden="1" customHeight="1" x14ac:dyDescent="0.25"/>
    <row r="56832" ht="15" hidden="1" customHeight="1" x14ac:dyDescent="0.25"/>
    <row r="56833" ht="15" hidden="1" customHeight="1" x14ac:dyDescent="0.25"/>
    <row r="56834" ht="15" hidden="1" customHeight="1" x14ac:dyDescent="0.25"/>
    <row r="56835" ht="15" hidden="1" customHeight="1" x14ac:dyDescent="0.25"/>
    <row r="56836" ht="15" hidden="1" customHeight="1" x14ac:dyDescent="0.25"/>
    <row r="56837" ht="15" hidden="1" customHeight="1" x14ac:dyDescent="0.25"/>
    <row r="56838" ht="15" hidden="1" customHeight="1" x14ac:dyDescent="0.25"/>
    <row r="56839" ht="15" hidden="1" customHeight="1" x14ac:dyDescent="0.25"/>
    <row r="56840" ht="15" hidden="1" customHeight="1" x14ac:dyDescent="0.25"/>
    <row r="56841" ht="15" hidden="1" customHeight="1" x14ac:dyDescent="0.25"/>
    <row r="56842" ht="15" hidden="1" customHeight="1" x14ac:dyDescent="0.25"/>
    <row r="56843" ht="15" hidden="1" customHeight="1" x14ac:dyDescent="0.25"/>
    <row r="56844" ht="15" hidden="1" customHeight="1" x14ac:dyDescent="0.25"/>
    <row r="56845" ht="15" hidden="1" customHeight="1" x14ac:dyDescent="0.25"/>
    <row r="56846" ht="15" hidden="1" customHeight="1" x14ac:dyDescent="0.25"/>
    <row r="56847" ht="15" hidden="1" customHeight="1" x14ac:dyDescent="0.25"/>
    <row r="56848" ht="15" hidden="1" customHeight="1" x14ac:dyDescent="0.25"/>
    <row r="56849" ht="15" hidden="1" customHeight="1" x14ac:dyDescent="0.25"/>
    <row r="56850" ht="15" hidden="1" customHeight="1" x14ac:dyDescent="0.25"/>
    <row r="56851" ht="15" hidden="1" customHeight="1" x14ac:dyDescent="0.25"/>
    <row r="56852" ht="15" hidden="1" customHeight="1" x14ac:dyDescent="0.25"/>
    <row r="56853" ht="15" hidden="1" customHeight="1" x14ac:dyDescent="0.25"/>
    <row r="56854" ht="15" hidden="1" customHeight="1" x14ac:dyDescent="0.25"/>
    <row r="56855" ht="15" hidden="1" customHeight="1" x14ac:dyDescent="0.25"/>
    <row r="56856" ht="15" hidden="1" customHeight="1" x14ac:dyDescent="0.25"/>
    <row r="56857" ht="15" hidden="1" customHeight="1" x14ac:dyDescent="0.25"/>
    <row r="56858" ht="15" hidden="1" customHeight="1" x14ac:dyDescent="0.25"/>
    <row r="56859" ht="15" hidden="1" customHeight="1" x14ac:dyDescent="0.25"/>
    <row r="56860" ht="15" hidden="1" customHeight="1" x14ac:dyDescent="0.25"/>
    <row r="56861" ht="15" hidden="1" customHeight="1" x14ac:dyDescent="0.25"/>
    <row r="56862" ht="15" hidden="1" customHeight="1" x14ac:dyDescent="0.25"/>
    <row r="56863" ht="15" hidden="1" customHeight="1" x14ac:dyDescent="0.25"/>
    <row r="56864" ht="15" hidden="1" customHeight="1" x14ac:dyDescent="0.25"/>
    <row r="56865" ht="15" hidden="1" customHeight="1" x14ac:dyDescent="0.25"/>
    <row r="56866" ht="15" hidden="1" customHeight="1" x14ac:dyDescent="0.25"/>
    <row r="56867" ht="15" hidden="1" customHeight="1" x14ac:dyDescent="0.25"/>
    <row r="56868" ht="15" hidden="1" customHeight="1" x14ac:dyDescent="0.25"/>
    <row r="56869" ht="15" hidden="1" customHeight="1" x14ac:dyDescent="0.25"/>
    <row r="56870" ht="15" hidden="1" customHeight="1" x14ac:dyDescent="0.25"/>
    <row r="56871" ht="15" hidden="1" customHeight="1" x14ac:dyDescent="0.25"/>
    <row r="56872" ht="15" hidden="1" customHeight="1" x14ac:dyDescent="0.25"/>
    <row r="56873" ht="15" hidden="1" customHeight="1" x14ac:dyDescent="0.25"/>
    <row r="56874" ht="15" hidden="1" customHeight="1" x14ac:dyDescent="0.25"/>
    <row r="56875" ht="15" hidden="1" customHeight="1" x14ac:dyDescent="0.25"/>
    <row r="56876" ht="15" hidden="1" customHeight="1" x14ac:dyDescent="0.25"/>
    <row r="56877" ht="15" hidden="1" customHeight="1" x14ac:dyDescent="0.25"/>
    <row r="56878" ht="15" hidden="1" customHeight="1" x14ac:dyDescent="0.25"/>
    <row r="56879" ht="15" hidden="1" customHeight="1" x14ac:dyDescent="0.25"/>
    <row r="56880" ht="15" hidden="1" customHeight="1" x14ac:dyDescent="0.25"/>
    <row r="56881" ht="15" hidden="1" customHeight="1" x14ac:dyDescent="0.25"/>
    <row r="56882" ht="15" hidden="1" customHeight="1" x14ac:dyDescent="0.25"/>
    <row r="56883" ht="15" hidden="1" customHeight="1" x14ac:dyDescent="0.25"/>
    <row r="56884" ht="15" hidden="1" customHeight="1" x14ac:dyDescent="0.25"/>
    <row r="56885" ht="15" hidden="1" customHeight="1" x14ac:dyDescent="0.25"/>
    <row r="56886" ht="15" hidden="1" customHeight="1" x14ac:dyDescent="0.25"/>
    <row r="56887" ht="15" hidden="1" customHeight="1" x14ac:dyDescent="0.25"/>
    <row r="56888" ht="15" hidden="1" customHeight="1" x14ac:dyDescent="0.25"/>
    <row r="56889" ht="15" hidden="1" customHeight="1" x14ac:dyDescent="0.25"/>
    <row r="56890" ht="15" hidden="1" customHeight="1" x14ac:dyDescent="0.25"/>
    <row r="56891" ht="15" hidden="1" customHeight="1" x14ac:dyDescent="0.25"/>
    <row r="56892" ht="15" hidden="1" customHeight="1" x14ac:dyDescent="0.25"/>
    <row r="56893" ht="15" hidden="1" customHeight="1" x14ac:dyDescent="0.25"/>
    <row r="56894" ht="15" hidden="1" customHeight="1" x14ac:dyDescent="0.25"/>
    <row r="56895" ht="15" hidden="1" customHeight="1" x14ac:dyDescent="0.25"/>
    <row r="56896" ht="15" hidden="1" customHeight="1" x14ac:dyDescent="0.25"/>
    <row r="56897" ht="15" hidden="1" customHeight="1" x14ac:dyDescent="0.25"/>
    <row r="56898" ht="15" hidden="1" customHeight="1" x14ac:dyDescent="0.25"/>
    <row r="56899" ht="15" hidden="1" customHeight="1" x14ac:dyDescent="0.25"/>
    <row r="56900" ht="15" hidden="1" customHeight="1" x14ac:dyDescent="0.25"/>
    <row r="56901" ht="15" hidden="1" customHeight="1" x14ac:dyDescent="0.25"/>
    <row r="56902" ht="15" hidden="1" customHeight="1" x14ac:dyDescent="0.25"/>
    <row r="56903" ht="15" hidden="1" customHeight="1" x14ac:dyDescent="0.25"/>
    <row r="56904" ht="15" hidden="1" customHeight="1" x14ac:dyDescent="0.25"/>
    <row r="56905" ht="15" hidden="1" customHeight="1" x14ac:dyDescent="0.25"/>
    <row r="56906" ht="15" hidden="1" customHeight="1" x14ac:dyDescent="0.25"/>
    <row r="56907" ht="15" hidden="1" customHeight="1" x14ac:dyDescent="0.25"/>
    <row r="56908" ht="15" hidden="1" customHeight="1" x14ac:dyDescent="0.25"/>
    <row r="56909" ht="15" hidden="1" customHeight="1" x14ac:dyDescent="0.25"/>
    <row r="56910" ht="15" hidden="1" customHeight="1" x14ac:dyDescent="0.25"/>
    <row r="56911" ht="15" hidden="1" customHeight="1" x14ac:dyDescent="0.25"/>
    <row r="56912" ht="15" hidden="1" customHeight="1" x14ac:dyDescent="0.25"/>
    <row r="56913" ht="15" hidden="1" customHeight="1" x14ac:dyDescent="0.25"/>
    <row r="56914" ht="15" hidden="1" customHeight="1" x14ac:dyDescent="0.25"/>
    <row r="56915" ht="15" hidden="1" customHeight="1" x14ac:dyDescent="0.25"/>
    <row r="56916" ht="15" hidden="1" customHeight="1" x14ac:dyDescent="0.25"/>
    <row r="56917" ht="15" hidden="1" customHeight="1" x14ac:dyDescent="0.25"/>
    <row r="56918" ht="15" hidden="1" customHeight="1" x14ac:dyDescent="0.25"/>
    <row r="56919" ht="15" hidden="1" customHeight="1" x14ac:dyDescent="0.25"/>
    <row r="56920" ht="15" hidden="1" customHeight="1" x14ac:dyDescent="0.25"/>
    <row r="56921" ht="15" hidden="1" customHeight="1" x14ac:dyDescent="0.25"/>
    <row r="56922" ht="15" hidden="1" customHeight="1" x14ac:dyDescent="0.25"/>
    <row r="56923" ht="15" hidden="1" customHeight="1" x14ac:dyDescent="0.25"/>
    <row r="56924" ht="15" hidden="1" customHeight="1" x14ac:dyDescent="0.25"/>
    <row r="56925" ht="15" hidden="1" customHeight="1" x14ac:dyDescent="0.25"/>
    <row r="56926" ht="15" hidden="1" customHeight="1" x14ac:dyDescent="0.25"/>
    <row r="56927" ht="15" hidden="1" customHeight="1" x14ac:dyDescent="0.25"/>
    <row r="56928" ht="15" hidden="1" customHeight="1" x14ac:dyDescent="0.25"/>
    <row r="56929" ht="15" hidden="1" customHeight="1" x14ac:dyDescent="0.25"/>
    <row r="56930" ht="15" hidden="1" customHeight="1" x14ac:dyDescent="0.25"/>
    <row r="56931" ht="15" hidden="1" customHeight="1" x14ac:dyDescent="0.25"/>
    <row r="56932" ht="15" hidden="1" customHeight="1" x14ac:dyDescent="0.25"/>
    <row r="56933" ht="15" hidden="1" customHeight="1" x14ac:dyDescent="0.25"/>
    <row r="56934" ht="15" hidden="1" customHeight="1" x14ac:dyDescent="0.25"/>
    <row r="56935" ht="15" hidden="1" customHeight="1" x14ac:dyDescent="0.25"/>
    <row r="56936" ht="15" hidden="1" customHeight="1" x14ac:dyDescent="0.25"/>
    <row r="56937" ht="15" hidden="1" customHeight="1" x14ac:dyDescent="0.25"/>
    <row r="56938" ht="15" hidden="1" customHeight="1" x14ac:dyDescent="0.25"/>
    <row r="56939" ht="15" hidden="1" customHeight="1" x14ac:dyDescent="0.25"/>
    <row r="56940" ht="15" hidden="1" customHeight="1" x14ac:dyDescent="0.25"/>
    <row r="56941" ht="15" hidden="1" customHeight="1" x14ac:dyDescent="0.25"/>
    <row r="56942" ht="15" hidden="1" customHeight="1" x14ac:dyDescent="0.25"/>
    <row r="56943" ht="15" hidden="1" customHeight="1" x14ac:dyDescent="0.25"/>
    <row r="56944" ht="15" hidden="1" customHeight="1" x14ac:dyDescent="0.25"/>
    <row r="56945" ht="15" hidden="1" customHeight="1" x14ac:dyDescent="0.25"/>
    <row r="56946" ht="15" hidden="1" customHeight="1" x14ac:dyDescent="0.25"/>
    <row r="56947" ht="15" hidden="1" customHeight="1" x14ac:dyDescent="0.25"/>
    <row r="56948" ht="15" hidden="1" customHeight="1" x14ac:dyDescent="0.25"/>
    <row r="56949" ht="15" hidden="1" customHeight="1" x14ac:dyDescent="0.25"/>
    <row r="56950" ht="15" hidden="1" customHeight="1" x14ac:dyDescent="0.25"/>
    <row r="56951" ht="15" hidden="1" customHeight="1" x14ac:dyDescent="0.25"/>
    <row r="56952" ht="15" hidden="1" customHeight="1" x14ac:dyDescent="0.25"/>
    <row r="56953" ht="15" hidden="1" customHeight="1" x14ac:dyDescent="0.25"/>
    <row r="56954" ht="15" hidden="1" customHeight="1" x14ac:dyDescent="0.25"/>
    <row r="56955" ht="15" hidden="1" customHeight="1" x14ac:dyDescent="0.25"/>
    <row r="56956" ht="15" hidden="1" customHeight="1" x14ac:dyDescent="0.25"/>
    <row r="56957" ht="15" hidden="1" customHeight="1" x14ac:dyDescent="0.25"/>
    <row r="56958" ht="15" hidden="1" customHeight="1" x14ac:dyDescent="0.25"/>
    <row r="56959" ht="15" hidden="1" customHeight="1" x14ac:dyDescent="0.25"/>
    <row r="56960" ht="15" hidden="1" customHeight="1" x14ac:dyDescent="0.25"/>
    <row r="56961" ht="15" hidden="1" customHeight="1" x14ac:dyDescent="0.25"/>
    <row r="56962" ht="15" hidden="1" customHeight="1" x14ac:dyDescent="0.25"/>
    <row r="56963" ht="15" hidden="1" customHeight="1" x14ac:dyDescent="0.25"/>
    <row r="56964" ht="15" hidden="1" customHeight="1" x14ac:dyDescent="0.25"/>
    <row r="56965" ht="15" hidden="1" customHeight="1" x14ac:dyDescent="0.25"/>
    <row r="56966" ht="15" hidden="1" customHeight="1" x14ac:dyDescent="0.25"/>
    <row r="56967" ht="15" hidden="1" customHeight="1" x14ac:dyDescent="0.25"/>
    <row r="56968" ht="15" hidden="1" customHeight="1" x14ac:dyDescent="0.25"/>
    <row r="56969" ht="15" hidden="1" customHeight="1" x14ac:dyDescent="0.25"/>
    <row r="56970" ht="15" hidden="1" customHeight="1" x14ac:dyDescent="0.25"/>
    <row r="56971" ht="15" hidden="1" customHeight="1" x14ac:dyDescent="0.25"/>
    <row r="56972" ht="15" hidden="1" customHeight="1" x14ac:dyDescent="0.25"/>
    <row r="56973" ht="15" hidden="1" customHeight="1" x14ac:dyDescent="0.25"/>
    <row r="56974" ht="15" hidden="1" customHeight="1" x14ac:dyDescent="0.25"/>
    <row r="56975" ht="15" hidden="1" customHeight="1" x14ac:dyDescent="0.25"/>
    <row r="56976" ht="15" hidden="1" customHeight="1" x14ac:dyDescent="0.25"/>
    <row r="56977" ht="15" hidden="1" customHeight="1" x14ac:dyDescent="0.25"/>
    <row r="56978" ht="15" hidden="1" customHeight="1" x14ac:dyDescent="0.25"/>
    <row r="56979" ht="15" hidden="1" customHeight="1" x14ac:dyDescent="0.25"/>
    <row r="56980" ht="15" hidden="1" customHeight="1" x14ac:dyDescent="0.25"/>
    <row r="56981" ht="15" hidden="1" customHeight="1" x14ac:dyDescent="0.25"/>
    <row r="56982" ht="15" hidden="1" customHeight="1" x14ac:dyDescent="0.25"/>
    <row r="56983" ht="15" hidden="1" customHeight="1" x14ac:dyDescent="0.25"/>
    <row r="56984" ht="15" hidden="1" customHeight="1" x14ac:dyDescent="0.25"/>
    <row r="56985" ht="15" hidden="1" customHeight="1" x14ac:dyDescent="0.25"/>
    <row r="56986" ht="15" hidden="1" customHeight="1" x14ac:dyDescent="0.25"/>
    <row r="56987" ht="15" hidden="1" customHeight="1" x14ac:dyDescent="0.25"/>
    <row r="56988" ht="15" hidden="1" customHeight="1" x14ac:dyDescent="0.25"/>
    <row r="56989" ht="15" hidden="1" customHeight="1" x14ac:dyDescent="0.25"/>
    <row r="56990" ht="15" hidden="1" customHeight="1" x14ac:dyDescent="0.25"/>
    <row r="56991" ht="15" hidden="1" customHeight="1" x14ac:dyDescent="0.25"/>
    <row r="56992" ht="15" hidden="1" customHeight="1" x14ac:dyDescent="0.25"/>
    <row r="56993" ht="15" hidden="1" customHeight="1" x14ac:dyDescent="0.25"/>
    <row r="56994" ht="15" hidden="1" customHeight="1" x14ac:dyDescent="0.25"/>
    <row r="56995" ht="15" hidden="1" customHeight="1" x14ac:dyDescent="0.25"/>
    <row r="56996" ht="15" hidden="1" customHeight="1" x14ac:dyDescent="0.25"/>
    <row r="56997" ht="15" hidden="1" customHeight="1" x14ac:dyDescent="0.25"/>
    <row r="56998" ht="15" hidden="1" customHeight="1" x14ac:dyDescent="0.25"/>
    <row r="56999" ht="15" hidden="1" customHeight="1" x14ac:dyDescent="0.25"/>
    <row r="57000" ht="15" hidden="1" customHeight="1" x14ac:dyDescent="0.25"/>
    <row r="57001" ht="15" hidden="1" customHeight="1" x14ac:dyDescent="0.25"/>
    <row r="57002" ht="15" hidden="1" customHeight="1" x14ac:dyDescent="0.25"/>
    <row r="57003" ht="15" hidden="1" customHeight="1" x14ac:dyDescent="0.25"/>
    <row r="57004" ht="15" hidden="1" customHeight="1" x14ac:dyDescent="0.25"/>
    <row r="57005" ht="15" hidden="1" customHeight="1" x14ac:dyDescent="0.25"/>
    <row r="57006" ht="15" hidden="1" customHeight="1" x14ac:dyDescent="0.25"/>
    <row r="57007" ht="15" hidden="1" customHeight="1" x14ac:dyDescent="0.25"/>
    <row r="57008" ht="15" hidden="1" customHeight="1" x14ac:dyDescent="0.25"/>
    <row r="57009" ht="15" hidden="1" customHeight="1" x14ac:dyDescent="0.25"/>
    <row r="57010" ht="15" hidden="1" customHeight="1" x14ac:dyDescent="0.25"/>
    <row r="57011" ht="15" hidden="1" customHeight="1" x14ac:dyDescent="0.25"/>
    <row r="57012" ht="15" hidden="1" customHeight="1" x14ac:dyDescent="0.25"/>
    <row r="57013" ht="15" hidden="1" customHeight="1" x14ac:dyDescent="0.25"/>
    <row r="57014" ht="15" hidden="1" customHeight="1" x14ac:dyDescent="0.25"/>
    <row r="57015" ht="15" hidden="1" customHeight="1" x14ac:dyDescent="0.25"/>
    <row r="57016" ht="15" hidden="1" customHeight="1" x14ac:dyDescent="0.25"/>
    <row r="57017" ht="15" hidden="1" customHeight="1" x14ac:dyDescent="0.25"/>
    <row r="57018" ht="15" hidden="1" customHeight="1" x14ac:dyDescent="0.25"/>
    <row r="57019" ht="15" hidden="1" customHeight="1" x14ac:dyDescent="0.25"/>
    <row r="57020" ht="15" hidden="1" customHeight="1" x14ac:dyDescent="0.25"/>
    <row r="57021" ht="15" hidden="1" customHeight="1" x14ac:dyDescent="0.25"/>
    <row r="57022" ht="15" hidden="1" customHeight="1" x14ac:dyDescent="0.25"/>
    <row r="57023" ht="15" hidden="1" customHeight="1" x14ac:dyDescent="0.25"/>
    <row r="57024" ht="15" hidden="1" customHeight="1" x14ac:dyDescent="0.25"/>
    <row r="57025" ht="15" hidden="1" customHeight="1" x14ac:dyDescent="0.25"/>
    <row r="57026" ht="15" hidden="1" customHeight="1" x14ac:dyDescent="0.25"/>
    <row r="57027" ht="15" hidden="1" customHeight="1" x14ac:dyDescent="0.25"/>
    <row r="57028" ht="15" hidden="1" customHeight="1" x14ac:dyDescent="0.25"/>
    <row r="57029" ht="15" hidden="1" customHeight="1" x14ac:dyDescent="0.25"/>
    <row r="57030" ht="15" hidden="1" customHeight="1" x14ac:dyDescent="0.25"/>
    <row r="57031" ht="15" hidden="1" customHeight="1" x14ac:dyDescent="0.25"/>
    <row r="57032" ht="15" hidden="1" customHeight="1" x14ac:dyDescent="0.25"/>
    <row r="57033" ht="15" hidden="1" customHeight="1" x14ac:dyDescent="0.25"/>
    <row r="57034" ht="15" hidden="1" customHeight="1" x14ac:dyDescent="0.25"/>
    <row r="57035" ht="15" hidden="1" customHeight="1" x14ac:dyDescent="0.25"/>
    <row r="57036" ht="15" hidden="1" customHeight="1" x14ac:dyDescent="0.25"/>
    <row r="57037" ht="15" hidden="1" customHeight="1" x14ac:dyDescent="0.25"/>
    <row r="57038" ht="15" hidden="1" customHeight="1" x14ac:dyDescent="0.25"/>
    <row r="57039" ht="15" hidden="1" customHeight="1" x14ac:dyDescent="0.25"/>
    <row r="57040" ht="15" hidden="1" customHeight="1" x14ac:dyDescent="0.25"/>
    <row r="57041" ht="15" hidden="1" customHeight="1" x14ac:dyDescent="0.25"/>
    <row r="57042" ht="15" hidden="1" customHeight="1" x14ac:dyDescent="0.25"/>
    <row r="57043" ht="15" hidden="1" customHeight="1" x14ac:dyDescent="0.25"/>
    <row r="57044" ht="15" hidden="1" customHeight="1" x14ac:dyDescent="0.25"/>
    <row r="57045" ht="15" hidden="1" customHeight="1" x14ac:dyDescent="0.25"/>
    <row r="57046" ht="15" hidden="1" customHeight="1" x14ac:dyDescent="0.25"/>
    <row r="57047" ht="15" hidden="1" customHeight="1" x14ac:dyDescent="0.25"/>
    <row r="57048" ht="15" hidden="1" customHeight="1" x14ac:dyDescent="0.25"/>
    <row r="57049" ht="15" hidden="1" customHeight="1" x14ac:dyDescent="0.25"/>
    <row r="57050" ht="15" hidden="1" customHeight="1" x14ac:dyDescent="0.25"/>
    <row r="57051" ht="15" hidden="1" customHeight="1" x14ac:dyDescent="0.25"/>
    <row r="57052" ht="15" hidden="1" customHeight="1" x14ac:dyDescent="0.25"/>
    <row r="57053" ht="15" hidden="1" customHeight="1" x14ac:dyDescent="0.25"/>
    <row r="57054" ht="15" hidden="1" customHeight="1" x14ac:dyDescent="0.25"/>
    <row r="57055" ht="15" hidden="1" customHeight="1" x14ac:dyDescent="0.25"/>
    <row r="57056" ht="15" hidden="1" customHeight="1" x14ac:dyDescent="0.25"/>
    <row r="57057" ht="15" hidden="1" customHeight="1" x14ac:dyDescent="0.25"/>
    <row r="57058" ht="15" hidden="1" customHeight="1" x14ac:dyDescent="0.25"/>
    <row r="57059" ht="15" hidden="1" customHeight="1" x14ac:dyDescent="0.25"/>
    <row r="57060" ht="15" hidden="1" customHeight="1" x14ac:dyDescent="0.25"/>
    <row r="57061" ht="15" hidden="1" customHeight="1" x14ac:dyDescent="0.25"/>
    <row r="57062" ht="15" hidden="1" customHeight="1" x14ac:dyDescent="0.25"/>
    <row r="57063" ht="15" hidden="1" customHeight="1" x14ac:dyDescent="0.25"/>
    <row r="57064" ht="15" hidden="1" customHeight="1" x14ac:dyDescent="0.25"/>
    <row r="57065" ht="15" hidden="1" customHeight="1" x14ac:dyDescent="0.25"/>
    <row r="57066" ht="15" hidden="1" customHeight="1" x14ac:dyDescent="0.25"/>
    <row r="57067" ht="15" hidden="1" customHeight="1" x14ac:dyDescent="0.25"/>
    <row r="57068" ht="15" hidden="1" customHeight="1" x14ac:dyDescent="0.25"/>
    <row r="57069" ht="15" hidden="1" customHeight="1" x14ac:dyDescent="0.25"/>
    <row r="57070" ht="15" hidden="1" customHeight="1" x14ac:dyDescent="0.25"/>
    <row r="57071" ht="15" hidden="1" customHeight="1" x14ac:dyDescent="0.25"/>
    <row r="57072" ht="15" hidden="1" customHeight="1" x14ac:dyDescent="0.25"/>
    <row r="57073" ht="15" hidden="1" customHeight="1" x14ac:dyDescent="0.25"/>
    <row r="57074" ht="15" hidden="1" customHeight="1" x14ac:dyDescent="0.25"/>
    <row r="57075" ht="15" hidden="1" customHeight="1" x14ac:dyDescent="0.25"/>
    <row r="57076" ht="15" hidden="1" customHeight="1" x14ac:dyDescent="0.25"/>
    <row r="57077" ht="15" hidden="1" customHeight="1" x14ac:dyDescent="0.25"/>
    <row r="57078" ht="15" hidden="1" customHeight="1" x14ac:dyDescent="0.25"/>
    <row r="57079" ht="15" hidden="1" customHeight="1" x14ac:dyDescent="0.25"/>
    <row r="57080" ht="15" hidden="1" customHeight="1" x14ac:dyDescent="0.25"/>
    <row r="57081" ht="15" hidden="1" customHeight="1" x14ac:dyDescent="0.25"/>
    <row r="57082" ht="15" hidden="1" customHeight="1" x14ac:dyDescent="0.25"/>
    <row r="57083" ht="15" hidden="1" customHeight="1" x14ac:dyDescent="0.25"/>
    <row r="57084" ht="15" hidden="1" customHeight="1" x14ac:dyDescent="0.25"/>
    <row r="57085" ht="15" hidden="1" customHeight="1" x14ac:dyDescent="0.25"/>
    <row r="57086" ht="15" hidden="1" customHeight="1" x14ac:dyDescent="0.25"/>
    <row r="57087" ht="15" hidden="1" customHeight="1" x14ac:dyDescent="0.25"/>
    <row r="57088" ht="15" hidden="1" customHeight="1" x14ac:dyDescent="0.25"/>
    <row r="57089" ht="15" hidden="1" customHeight="1" x14ac:dyDescent="0.25"/>
    <row r="57090" ht="15" hidden="1" customHeight="1" x14ac:dyDescent="0.25"/>
    <row r="57091" ht="15" hidden="1" customHeight="1" x14ac:dyDescent="0.25"/>
    <row r="57092" ht="15" hidden="1" customHeight="1" x14ac:dyDescent="0.25"/>
    <row r="57093" ht="15" hidden="1" customHeight="1" x14ac:dyDescent="0.25"/>
    <row r="57094" ht="15" hidden="1" customHeight="1" x14ac:dyDescent="0.25"/>
    <row r="57095" ht="15" hidden="1" customHeight="1" x14ac:dyDescent="0.25"/>
    <row r="57096" ht="15" hidden="1" customHeight="1" x14ac:dyDescent="0.25"/>
    <row r="57097" ht="15" hidden="1" customHeight="1" x14ac:dyDescent="0.25"/>
    <row r="57098" ht="15" hidden="1" customHeight="1" x14ac:dyDescent="0.25"/>
    <row r="57099" ht="15" hidden="1" customHeight="1" x14ac:dyDescent="0.25"/>
    <row r="57100" ht="15" hidden="1" customHeight="1" x14ac:dyDescent="0.25"/>
    <row r="57101" ht="15" hidden="1" customHeight="1" x14ac:dyDescent="0.25"/>
    <row r="57102" ht="15" hidden="1" customHeight="1" x14ac:dyDescent="0.25"/>
    <row r="57103" ht="15" hidden="1" customHeight="1" x14ac:dyDescent="0.25"/>
    <row r="57104" ht="15" hidden="1" customHeight="1" x14ac:dyDescent="0.25"/>
    <row r="57105" ht="15" hidden="1" customHeight="1" x14ac:dyDescent="0.25"/>
    <row r="57106" ht="15" hidden="1" customHeight="1" x14ac:dyDescent="0.25"/>
    <row r="57107" ht="15" hidden="1" customHeight="1" x14ac:dyDescent="0.25"/>
    <row r="57108" ht="15" hidden="1" customHeight="1" x14ac:dyDescent="0.25"/>
    <row r="57109" ht="15" hidden="1" customHeight="1" x14ac:dyDescent="0.25"/>
    <row r="57110" ht="15" hidden="1" customHeight="1" x14ac:dyDescent="0.25"/>
    <row r="57111" ht="15" hidden="1" customHeight="1" x14ac:dyDescent="0.25"/>
    <row r="57112" ht="15" hidden="1" customHeight="1" x14ac:dyDescent="0.25"/>
    <row r="57113" ht="15" hidden="1" customHeight="1" x14ac:dyDescent="0.25"/>
    <row r="57114" ht="15" hidden="1" customHeight="1" x14ac:dyDescent="0.25"/>
    <row r="57115" ht="15" hidden="1" customHeight="1" x14ac:dyDescent="0.25"/>
    <row r="57116" ht="15" hidden="1" customHeight="1" x14ac:dyDescent="0.25"/>
    <row r="57117" ht="15" hidden="1" customHeight="1" x14ac:dyDescent="0.25"/>
    <row r="57118" ht="15" hidden="1" customHeight="1" x14ac:dyDescent="0.25"/>
    <row r="57119" ht="15" hidden="1" customHeight="1" x14ac:dyDescent="0.25"/>
    <row r="57120" ht="15" hidden="1" customHeight="1" x14ac:dyDescent="0.25"/>
    <row r="57121" ht="15" hidden="1" customHeight="1" x14ac:dyDescent="0.25"/>
    <row r="57122" ht="15" hidden="1" customHeight="1" x14ac:dyDescent="0.25"/>
    <row r="57123" ht="15" hidden="1" customHeight="1" x14ac:dyDescent="0.25"/>
    <row r="57124" ht="15" hidden="1" customHeight="1" x14ac:dyDescent="0.25"/>
    <row r="57125" ht="15" hidden="1" customHeight="1" x14ac:dyDescent="0.25"/>
    <row r="57126" ht="15" hidden="1" customHeight="1" x14ac:dyDescent="0.25"/>
    <row r="57127" ht="15" hidden="1" customHeight="1" x14ac:dyDescent="0.25"/>
    <row r="57128" ht="15" hidden="1" customHeight="1" x14ac:dyDescent="0.25"/>
    <row r="57129" ht="15" hidden="1" customHeight="1" x14ac:dyDescent="0.25"/>
    <row r="57130" ht="15" hidden="1" customHeight="1" x14ac:dyDescent="0.25"/>
    <row r="57131" ht="15" hidden="1" customHeight="1" x14ac:dyDescent="0.25"/>
    <row r="57132" ht="15" hidden="1" customHeight="1" x14ac:dyDescent="0.25"/>
    <row r="57133" ht="15" hidden="1" customHeight="1" x14ac:dyDescent="0.25"/>
    <row r="57134" ht="15" hidden="1" customHeight="1" x14ac:dyDescent="0.25"/>
    <row r="57135" ht="15" hidden="1" customHeight="1" x14ac:dyDescent="0.25"/>
    <row r="57136" ht="15" hidden="1" customHeight="1" x14ac:dyDescent="0.25"/>
    <row r="57137" ht="15" hidden="1" customHeight="1" x14ac:dyDescent="0.25"/>
    <row r="57138" ht="15" hidden="1" customHeight="1" x14ac:dyDescent="0.25"/>
    <row r="57139" ht="15" hidden="1" customHeight="1" x14ac:dyDescent="0.25"/>
    <row r="57140" ht="15" hidden="1" customHeight="1" x14ac:dyDescent="0.25"/>
    <row r="57141" ht="15" hidden="1" customHeight="1" x14ac:dyDescent="0.25"/>
    <row r="57142" ht="15" hidden="1" customHeight="1" x14ac:dyDescent="0.25"/>
    <row r="57143" ht="15" hidden="1" customHeight="1" x14ac:dyDescent="0.25"/>
    <row r="57144" ht="15" hidden="1" customHeight="1" x14ac:dyDescent="0.25"/>
    <row r="57145" ht="15" hidden="1" customHeight="1" x14ac:dyDescent="0.25"/>
    <row r="57146" ht="15" hidden="1" customHeight="1" x14ac:dyDescent="0.25"/>
    <row r="57147" ht="15" hidden="1" customHeight="1" x14ac:dyDescent="0.25"/>
    <row r="57148" ht="15" hidden="1" customHeight="1" x14ac:dyDescent="0.25"/>
    <row r="57149" ht="15" hidden="1" customHeight="1" x14ac:dyDescent="0.25"/>
    <row r="57150" ht="15" hidden="1" customHeight="1" x14ac:dyDescent="0.25"/>
    <row r="57151" ht="15" hidden="1" customHeight="1" x14ac:dyDescent="0.25"/>
    <row r="57152" ht="15" hidden="1" customHeight="1" x14ac:dyDescent="0.25"/>
    <row r="57153" ht="15" hidden="1" customHeight="1" x14ac:dyDescent="0.25"/>
    <row r="57154" ht="15" hidden="1" customHeight="1" x14ac:dyDescent="0.25"/>
    <row r="57155" ht="15" hidden="1" customHeight="1" x14ac:dyDescent="0.25"/>
    <row r="57156" ht="15" hidden="1" customHeight="1" x14ac:dyDescent="0.25"/>
    <row r="57157" ht="15" hidden="1" customHeight="1" x14ac:dyDescent="0.25"/>
    <row r="57158" ht="15" hidden="1" customHeight="1" x14ac:dyDescent="0.25"/>
    <row r="57159" ht="15" hidden="1" customHeight="1" x14ac:dyDescent="0.25"/>
    <row r="57160" ht="15" hidden="1" customHeight="1" x14ac:dyDescent="0.25"/>
    <row r="57161" ht="15" hidden="1" customHeight="1" x14ac:dyDescent="0.25"/>
    <row r="57162" ht="15" hidden="1" customHeight="1" x14ac:dyDescent="0.25"/>
    <row r="57163" ht="15" hidden="1" customHeight="1" x14ac:dyDescent="0.25"/>
    <row r="57164" ht="15" hidden="1" customHeight="1" x14ac:dyDescent="0.25"/>
    <row r="57165" ht="15" hidden="1" customHeight="1" x14ac:dyDescent="0.25"/>
    <row r="57166" ht="15" hidden="1" customHeight="1" x14ac:dyDescent="0.25"/>
    <row r="57167" ht="15" hidden="1" customHeight="1" x14ac:dyDescent="0.25"/>
    <row r="57168" ht="15" hidden="1" customHeight="1" x14ac:dyDescent="0.25"/>
    <row r="57169" ht="15" hidden="1" customHeight="1" x14ac:dyDescent="0.25"/>
    <row r="57170" ht="15" hidden="1" customHeight="1" x14ac:dyDescent="0.25"/>
    <row r="57171" ht="15" hidden="1" customHeight="1" x14ac:dyDescent="0.25"/>
    <row r="57172" ht="15" hidden="1" customHeight="1" x14ac:dyDescent="0.25"/>
    <row r="57173" ht="15" hidden="1" customHeight="1" x14ac:dyDescent="0.25"/>
    <row r="57174" ht="15" hidden="1" customHeight="1" x14ac:dyDescent="0.25"/>
    <row r="57175" ht="15" hidden="1" customHeight="1" x14ac:dyDescent="0.25"/>
    <row r="57176" ht="15" hidden="1" customHeight="1" x14ac:dyDescent="0.25"/>
    <row r="57177" ht="15" hidden="1" customHeight="1" x14ac:dyDescent="0.25"/>
    <row r="57178" ht="15" hidden="1" customHeight="1" x14ac:dyDescent="0.25"/>
    <row r="57179" ht="15" hidden="1" customHeight="1" x14ac:dyDescent="0.25"/>
    <row r="57180" ht="15" hidden="1" customHeight="1" x14ac:dyDescent="0.25"/>
    <row r="57181" ht="15" hidden="1" customHeight="1" x14ac:dyDescent="0.25"/>
    <row r="57182" ht="15" hidden="1" customHeight="1" x14ac:dyDescent="0.25"/>
    <row r="57183" ht="15" hidden="1" customHeight="1" x14ac:dyDescent="0.25"/>
    <row r="57184" ht="15" hidden="1" customHeight="1" x14ac:dyDescent="0.25"/>
    <row r="57185" ht="15" hidden="1" customHeight="1" x14ac:dyDescent="0.25"/>
    <row r="57186" ht="15" hidden="1" customHeight="1" x14ac:dyDescent="0.25"/>
    <row r="57187" ht="15" hidden="1" customHeight="1" x14ac:dyDescent="0.25"/>
    <row r="57188" ht="15" hidden="1" customHeight="1" x14ac:dyDescent="0.25"/>
    <row r="57189" ht="15" hidden="1" customHeight="1" x14ac:dyDescent="0.25"/>
    <row r="57190" ht="15" hidden="1" customHeight="1" x14ac:dyDescent="0.25"/>
    <row r="57191" ht="15" hidden="1" customHeight="1" x14ac:dyDescent="0.25"/>
    <row r="57192" ht="15" hidden="1" customHeight="1" x14ac:dyDescent="0.25"/>
    <row r="57193" ht="15" hidden="1" customHeight="1" x14ac:dyDescent="0.25"/>
    <row r="57194" ht="15" hidden="1" customHeight="1" x14ac:dyDescent="0.25"/>
    <row r="57195" ht="15" hidden="1" customHeight="1" x14ac:dyDescent="0.25"/>
    <row r="57196" ht="15" hidden="1" customHeight="1" x14ac:dyDescent="0.25"/>
    <row r="57197" ht="15" hidden="1" customHeight="1" x14ac:dyDescent="0.25"/>
    <row r="57198" ht="15" hidden="1" customHeight="1" x14ac:dyDescent="0.25"/>
    <row r="57199" ht="15" hidden="1" customHeight="1" x14ac:dyDescent="0.25"/>
    <row r="57200" ht="15" hidden="1" customHeight="1" x14ac:dyDescent="0.25"/>
    <row r="57201" ht="15" hidden="1" customHeight="1" x14ac:dyDescent="0.25"/>
    <row r="57202" ht="15" hidden="1" customHeight="1" x14ac:dyDescent="0.25"/>
    <row r="57203" ht="15" hidden="1" customHeight="1" x14ac:dyDescent="0.25"/>
    <row r="57204" ht="15" hidden="1" customHeight="1" x14ac:dyDescent="0.25"/>
    <row r="57205" ht="15" hidden="1" customHeight="1" x14ac:dyDescent="0.25"/>
    <row r="57206" ht="15" hidden="1" customHeight="1" x14ac:dyDescent="0.25"/>
    <row r="57207" ht="15" hidden="1" customHeight="1" x14ac:dyDescent="0.25"/>
    <row r="57208" ht="15" hidden="1" customHeight="1" x14ac:dyDescent="0.25"/>
    <row r="57209" ht="15" hidden="1" customHeight="1" x14ac:dyDescent="0.25"/>
    <row r="57210" ht="15" hidden="1" customHeight="1" x14ac:dyDescent="0.25"/>
    <row r="57211" ht="15" hidden="1" customHeight="1" x14ac:dyDescent="0.25"/>
    <row r="57212" ht="15" hidden="1" customHeight="1" x14ac:dyDescent="0.25"/>
    <row r="57213" ht="15" hidden="1" customHeight="1" x14ac:dyDescent="0.25"/>
    <row r="57214" ht="15" hidden="1" customHeight="1" x14ac:dyDescent="0.25"/>
    <row r="57215" ht="15" hidden="1" customHeight="1" x14ac:dyDescent="0.25"/>
    <row r="57216" ht="15" hidden="1" customHeight="1" x14ac:dyDescent="0.25"/>
    <row r="57217" ht="15" hidden="1" customHeight="1" x14ac:dyDescent="0.25"/>
    <row r="57218" ht="15" hidden="1" customHeight="1" x14ac:dyDescent="0.25"/>
    <row r="57219" ht="15" hidden="1" customHeight="1" x14ac:dyDescent="0.25"/>
    <row r="57220" ht="15" hidden="1" customHeight="1" x14ac:dyDescent="0.25"/>
    <row r="57221" ht="15" hidden="1" customHeight="1" x14ac:dyDescent="0.25"/>
    <row r="57222" ht="15" hidden="1" customHeight="1" x14ac:dyDescent="0.25"/>
    <row r="57223" ht="15" hidden="1" customHeight="1" x14ac:dyDescent="0.25"/>
    <row r="57224" ht="15" hidden="1" customHeight="1" x14ac:dyDescent="0.25"/>
    <row r="57225" ht="15" hidden="1" customHeight="1" x14ac:dyDescent="0.25"/>
    <row r="57226" ht="15" hidden="1" customHeight="1" x14ac:dyDescent="0.25"/>
    <row r="57227" ht="15" hidden="1" customHeight="1" x14ac:dyDescent="0.25"/>
    <row r="57228" ht="15" hidden="1" customHeight="1" x14ac:dyDescent="0.25"/>
    <row r="57229" ht="15" hidden="1" customHeight="1" x14ac:dyDescent="0.25"/>
    <row r="57230" ht="15" hidden="1" customHeight="1" x14ac:dyDescent="0.25"/>
    <row r="57231" ht="15" hidden="1" customHeight="1" x14ac:dyDescent="0.25"/>
    <row r="57232" ht="15" hidden="1" customHeight="1" x14ac:dyDescent="0.25"/>
    <row r="57233" ht="15" hidden="1" customHeight="1" x14ac:dyDescent="0.25"/>
    <row r="57234" ht="15" hidden="1" customHeight="1" x14ac:dyDescent="0.25"/>
    <row r="57235" ht="15" hidden="1" customHeight="1" x14ac:dyDescent="0.25"/>
    <row r="57236" ht="15" hidden="1" customHeight="1" x14ac:dyDescent="0.25"/>
    <row r="57237" ht="15" hidden="1" customHeight="1" x14ac:dyDescent="0.25"/>
    <row r="57238" ht="15" hidden="1" customHeight="1" x14ac:dyDescent="0.25"/>
    <row r="57239" ht="15" hidden="1" customHeight="1" x14ac:dyDescent="0.25"/>
    <row r="57240" ht="15" hidden="1" customHeight="1" x14ac:dyDescent="0.25"/>
    <row r="57241" ht="15" hidden="1" customHeight="1" x14ac:dyDescent="0.25"/>
    <row r="57242" ht="15" hidden="1" customHeight="1" x14ac:dyDescent="0.25"/>
    <row r="57243" ht="15" hidden="1" customHeight="1" x14ac:dyDescent="0.25"/>
    <row r="57244" ht="15" hidden="1" customHeight="1" x14ac:dyDescent="0.25"/>
    <row r="57245" ht="15" hidden="1" customHeight="1" x14ac:dyDescent="0.25"/>
    <row r="57246" ht="15" hidden="1" customHeight="1" x14ac:dyDescent="0.25"/>
    <row r="57247" ht="15" hidden="1" customHeight="1" x14ac:dyDescent="0.25"/>
    <row r="57248" ht="15" hidden="1" customHeight="1" x14ac:dyDescent="0.25"/>
    <row r="57249" ht="15" hidden="1" customHeight="1" x14ac:dyDescent="0.25"/>
    <row r="57250" ht="15" hidden="1" customHeight="1" x14ac:dyDescent="0.25"/>
    <row r="57251" ht="15" hidden="1" customHeight="1" x14ac:dyDescent="0.25"/>
    <row r="57252" ht="15" hidden="1" customHeight="1" x14ac:dyDescent="0.25"/>
    <row r="57253" ht="15" hidden="1" customHeight="1" x14ac:dyDescent="0.25"/>
    <row r="57254" ht="15" hidden="1" customHeight="1" x14ac:dyDescent="0.25"/>
    <row r="57255" ht="15" hidden="1" customHeight="1" x14ac:dyDescent="0.25"/>
    <row r="57256" ht="15" hidden="1" customHeight="1" x14ac:dyDescent="0.25"/>
    <row r="57257" ht="15" hidden="1" customHeight="1" x14ac:dyDescent="0.25"/>
    <row r="57258" ht="15" hidden="1" customHeight="1" x14ac:dyDescent="0.25"/>
    <row r="57259" ht="15" hidden="1" customHeight="1" x14ac:dyDescent="0.25"/>
    <row r="57260" ht="15" hidden="1" customHeight="1" x14ac:dyDescent="0.25"/>
    <row r="57261" ht="15" hidden="1" customHeight="1" x14ac:dyDescent="0.25"/>
    <row r="57262" ht="15" hidden="1" customHeight="1" x14ac:dyDescent="0.25"/>
    <row r="57263" ht="15" hidden="1" customHeight="1" x14ac:dyDescent="0.25"/>
    <row r="57264" ht="15" hidden="1" customHeight="1" x14ac:dyDescent="0.25"/>
    <row r="57265" ht="15" hidden="1" customHeight="1" x14ac:dyDescent="0.25"/>
    <row r="57266" ht="15" hidden="1" customHeight="1" x14ac:dyDescent="0.25"/>
    <row r="57267" ht="15" hidden="1" customHeight="1" x14ac:dyDescent="0.25"/>
    <row r="57268" ht="15" hidden="1" customHeight="1" x14ac:dyDescent="0.25"/>
    <row r="57269" ht="15" hidden="1" customHeight="1" x14ac:dyDescent="0.25"/>
    <row r="57270" ht="15" hidden="1" customHeight="1" x14ac:dyDescent="0.25"/>
    <row r="57271" ht="15" hidden="1" customHeight="1" x14ac:dyDescent="0.25"/>
    <row r="57272" ht="15" hidden="1" customHeight="1" x14ac:dyDescent="0.25"/>
    <row r="57273" ht="15" hidden="1" customHeight="1" x14ac:dyDescent="0.25"/>
    <row r="57274" ht="15" hidden="1" customHeight="1" x14ac:dyDescent="0.25"/>
    <row r="57275" ht="15" hidden="1" customHeight="1" x14ac:dyDescent="0.25"/>
    <row r="57276" ht="15" hidden="1" customHeight="1" x14ac:dyDescent="0.25"/>
    <row r="57277" ht="15" hidden="1" customHeight="1" x14ac:dyDescent="0.25"/>
    <row r="57278" ht="15" hidden="1" customHeight="1" x14ac:dyDescent="0.25"/>
    <row r="57279" ht="15" hidden="1" customHeight="1" x14ac:dyDescent="0.25"/>
    <row r="57280" ht="15" hidden="1" customHeight="1" x14ac:dyDescent="0.25"/>
    <row r="57281" ht="15" hidden="1" customHeight="1" x14ac:dyDescent="0.25"/>
    <row r="57282" ht="15" hidden="1" customHeight="1" x14ac:dyDescent="0.25"/>
    <row r="57283" ht="15" hidden="1" customHeight="1" x14ac:dyDescent="0.25"/>
    <row r="57284" ht="15" hidden="1" customHeight="1" x14ac:dyDescent="0.25"/>
    <row r="57285" ht="15" hidden="1" customHeight="1" x14ac:dyDescent="0.25"/>
    <row r="57286" ht="15" hidden="1" customHeight="1" x14ac:dyDescent="0.25"/>
    <row r="57287" ht="15" hidden="1" customHeight="1" x14ac:dyDescent="0.25"/>
    <row r="57288" ht="15" hidden="1" customHeight="1" x14ac:dyDescent="0.25"/>
    <row r="57289" ht="15" hidden="1" customHeight="1" x14ac:dyDescent="0.25"/>
    <row r="57290" ht="15" hidden="1" customHeight="1" x14ac:dyDescent="0.25"/>
    <row r="57291" ht="15" hidden="1" customHeight="1" x14ac:dyDescent="0.25"/>
    <row r="57292" ht="15" hidden="1" customHeight="1" x14ac:dyDescent="0.25"/>
    <row r="57293" ht="15" hidden="1" customHeight="1" x14ac:dyDescent="0.25"/>
    <row r="57294" ht="15" hidden="1" customHeight="1" x14ac:dyDescent="0.25"/>
    <row r="57295" ht="15" hidden="1" customHeight="1" x14ac:dyDescent="0.25"/>
    <row r="57296" ht="15" hidden="1" customHeight="1" x14ac:dyDescent="0.25"/>
    <row r="57297" ht="15" hidden="1" customHeight="1" x14ac:dyDescent="0.25"/>
    <row r="57298" ht="15" hidden="1" customHeight="1" x14ac:dyDescent="0.25"/>
    <row r="57299" ht="15" hidden="1" customHeight="1" x14ac:dyDescent="0.25"/>
    <row r="57300" ht="15" hidden="1" customHeight="1" x14ac:dyDescent="0.25"/>
    <row r="57301" ht="15" hidden="1" customHeight="1" x14ac:dyDescent="0.25"/>
    <row r="57302" ht="15" hidden="1" customHeight="1" x14ac:dyDescent="0.25"/>
    <row r="57303" ht="15" hidden="1" customHeight="1" x14ac:dyDescent="0.25"/>
    <row r="57304" ht="15" hidden="1" customHeight="1" x14ac:dyDescent="0.25"/>
    <row r="57305" ht="15" hidden="1" customHeight="1" x14ac:dyDescent="0.25"/>
    <row r="57306" ht="15" hidden="1" customHeight="1" x14ac:dyDescent="0.25"/>
    <row r="57307" ht="15" hidden="1" customHeight="1" x14ac:dyDescent="0.25"/>
    <row r="57308" ht="15" hidden="1" customHeight="1" x14ac:dyDescent="0.25"/>
    <row r="57309" ht="15" hidden="1" customHeight="1" x14ac:dyDescent="0.25"/>
    <row r="57310" ht="15" hidden="1" customHeight="1" x14ac:dyDescent="0.25"/>
    <row r="57311" ht="15" hidden="1" customHeight="1" x14ac:dyDescent="0.25"/>
    <row r="57312" ht="15" hidden="1" customHeight="1" x14ac:dyDescent="0.25"/>
    <row r="57313" ht="15" hidden="1" customHeight="1" x14ac:dyDescent="0.25"/>
    <row r="57314" ht="15" hidden="1" customHeight="1" x14ac:dyDescent="0.25"/>
    <row r="57315" ht="15" hidden="1" customHeight="1" x14ac:dyDescent="0.25"/>
    <row r="57316" ht="15" hidden="1" customHeight="1" x14ac:dyDescent="0.25"/>
    <row r="57317" ht="15" hidden="1" customHeight="1" x14ac:dyDescent="0.25"/>
    <row r="57318" ht="15" hidden="1" customHeight="1" x14ac:dyDescent="0.25"/>
    <row r="57319" ht="15" hidden="1" customHeight="1" x14ac:dyDescent="0.25"/>
    <row r="57320" ht="15" hidden="1" customHeight="1" x14ac:dyDescent="0.25"/>
    <row r="57321" ht="15" hidden="1" customHeight="1" x14ac:dyDescent="0.25"/>
    <row r="57322" ht="15" hidden="1" customHeight="1" x14ac:dyDescent="0.25"/>
    <row r="57323" ht="15" hidden="1" customHeight="1" x14ac:dyDescent="0.25"/>
    <row r="57324" ht="15" hidden="1" customHeight="1" x14ac:dyDescent="0.25"/>
    <row r="57325" ht="15" hidden="1" customHeight="1" x14ac:dyDescent="0.25"/>
    <row r="57326" ht="15" hidden="1" customHeight="1" x14ac:dyDescent="0.25"/>
    <row r="57327" ht="15" hidden="1" customHeight="1" x14ac:dyDescent="0.25"/>
    <row r="57328" ht="15" hidden="1" customHeight="1" x14ac:dyDescent="0.25"/>
    <row r="57329" ht="15" hidden="1" customHeight="1" x14ac:dyDescent="0.25"/>
    <row r="57330" ht="15" hidden="1" customHeight="1" x14ac:dyDescent="0.25"/>
    <row r="57331" ht="15" hidden="1" customHeight="1" x14ac:dyDescent="0.25"/>
    <row r="57332" ht="15" hidden="1" customHeight="1" x14ac:dyDescent="0.25"/>
    <row r="57333" ht="15" hidden="1" customHeight="1" x14ac:dyDescent="0.25"/>
    <row r="57334" ht="15" hidden="1" customHeight="1" x14ac:dyDescent="0.25"/>
    <row r="57335" ht="15" hidden="1" customHeight="1" x14ac:dyDescent="0.25"/>
    <row r="57336" ht="15" hidden="1" customHeight="1" x14ac:dyDescent="0.25"/>
    <row r="57337" ht="15" hidden="1" customHeight="1" x14ac:dyDescent="0.25"/>
    <row r="57338" ht="15" hidden="1" customHeight="1" x14ac:dyDescent="0.25"/>
    <row r="57339" ht="15" hidden="1" customHeight="1" x14ac:dyDescent="0.25"/>
    <row r="57340" ht="15" hidden="1" customHeight="1" x14ac:dyDescent="0.25"/>
    <row r="57341" ht="15" hidden="1" customHeight="1" x14ac:dyDescent="0.25"/>
    <row r="57342" ht="15" hidden="1" customHeight="1" x14ac:dyDescent="0.25"/>
    <row r="57343" ht="15" hidden="1" customHeight="1" x14ac:dyDescent="0.25"/>
    <row r="57344" ht="15" hidden="1" customHeight="1" x14ac:dyDescent="0.25"/>
    <row r="57345" ht="15" hidden="1" customHeight="1" x14ac:dyDescent="0.25"/>
    <row r="57346" ht="15" hidden="1" customHeight="1" x14ac:dyDescent="0.25"/>
    <row r="57347" ht="15" hidden="1" customHeight="1" x14ac:dyDescent="0.25"/>
    <row r="57348" ht="15" hidden="1" customHeight="1" x14ac:dyDescent="0.25"/>
    <row r="57349" ht="15" hidden="1" customHeight="1" x14ac:dyDescent="0.25"/>
    <row r="57350" ht="15" hidden="1" customHeight="1" x14ac:dyDescent="0.25"/>
    <row r="57351" ht="15" hidden="1" customHeight="1" x14ac:dyDescent="0.25"/>
    <row r="57352" ht="15" hidden="1" customHeight="1" x14ac:dyDescent="0.25"/>
    <row r="57353" ht="15" hidden="1" customHeight="1" x14ac:dyDescent="0.25"/>
    <row r="57354" ht="15" hidden="1" customHeight="1" x14ac:dyDescent="0.25"/>
    <row r="57355" ht="15" hidden="1" customHeight="1" x14ac:dyDescent="0.25"/>
    <row r="57356" ht="15" hidden="1" customHeight="1" x14ac:dyDescent="0.25"/>
    <row r="57357" ht="15" hidden="1" customHeight="1" x14ac:dyDescent="0.25"/>
    <row r="57358" ht="15" hidden="1" customHeight="1" x14ac:dyDescent="0.25"/>
    <row r="57359" ht="15" hidden="1" customHeight="1" x14ac:dyDescent="0.25"/>
    <row r="57360" ht="15" hidden="1" customHeight="1" x14ac:dyDescent="0.25"/>
    <row r="57361" ht="15" hidden="1" customHeight="1" x14ac:dyDescent="0.25"/>
    <row r="57362" ht="15" hidden="1" customHeight="1" x14ac:dyDescent="0.25"/>
    <row r="57363" ht="15" hidden="1" customHeight="1" x14ac:dyDescent="0.25"/>
    <row r="57364" ht="15" hidden="1" customHeight="1" x14ac:dyDescent="0.25"/>
    <row r="57365" ht="15" hidden="1" customHeight="1" x14ac:dyDescent="0.25"/>
    <row r="57366" ht="15" hidden="1" customHeight="1" x14ac:dyDescent="0.25"/>
    <row r="57367" ht="15" hidden="1" customHeight="1" x14ac:dyDescent="0.25"/>
    <row r="57368" ht="15" hidden="1" customHeight="1" x14ac:dyDescent="0.25"/>
    <row r="57369" ht="15" hidden="1" customHeight="1" x14ac:dyDescent="0.25"/>
    <row r="57370" ht="15" hidden="1" customHeight="1" x14ac:dyDescent="0.25"/>
    <row r="57371" ht="15" hidden="1" customHeight="1" x14ac:dyDescent="0.25"/>
    <row r="57372" ht="15" hidden="1" customHeight="1" x14ac:dyDescent="0.25"/>
    <row r="57373" ht="15" hidden="1" customHeight="1" x14ac:dyDescent="0.25"/>
    <row r="57374" ht="15" hidden="1" customHeight="1" x14ac:dyDescent="0.25"/>
    <row r="57375" ht="15" hidden="1" customHeight="1" x14ac:dyDescent="0.25"/>
    <row r="57376" ht="15" hidden="1" customHeight="1" x14ac:dyDescent="0.25"/>
    <row r="57377" ht="15" hidden="1" customHeight="1" x14ac:dyDescent="0.25"/>
    <row r="57378" ht="15" hidden="1" customHeight="1" x14ac:dyDescent="0.25"/>
    <row r="57379" ht="15" hidden="1" customHeight="1" x14ac:dyDescent="0.25"/>
    <row r="57380" ht="15" hidden="1" customHeight="1" x14ac:dyDescent="0.25"/>
    <row r="57381" ht="15" hidden="1" customHeight="1" x14ac:dyDescent="0.25"/>
    <row r="57382" ht="15" hidden="1" customHeight="1" x14ac:dyDescent="0.25"/>
    <row r="57383" ht="15" hidden="1" customHeight="1" x14ac:dyDescent="0.25"/>
    <row r="57384" ht="15" hidden="1" customHeight="1" x14ac:dyDescent="0.25"/>
    <row r="57385" ht="15" hidden="1" customHeight="1" x14ac:dyDescent="0.25"/>
    <row r="57386" ht="15" hidden="1" customHeight="1" x14ac:dyDescent="0.25"/>
    <row r="57387" ht="15" hidden="1" customHeight="1" x14ac:dyDescent="0.25"/>
    <row r="57388" ht="15" hidden="1" customHeight="1" x14ac:dyDescent="0.25"/>
    <row r="57389" ht="15" hidden="1" customHeight="1" x14ac:dyDescent="0.25"/>
    <row r="57390" ht="15" hidden="1" customHeight="1" x14ac:dyDescent="0.25"/>
    <row r="57391" ht="15" hidden="1" customHeight="1" x14ac:dyDescent="0.25"/>
    <row r="57392" ht="15" hidden="1" customHeight="1" x14ac:dyDescent="0.25"/>
    <row r="57393" ht="15" hidden="1" customHeight="1" x14ac:dyDescent="0.25"/>
    <row r="57394" ht="15" hidden="1" customHeight="1" x14ac:dyDescent="0.25"/>
    <row r="57395" ht="15" hidden="1" customHeight="1" x14ac:dyDescent="0.25"/>
    <row r="57396" ht="15" hidden="1" customHeight="1" x14ac:dyDescent="0.25"/>
    <row r="57397" ht="15" hidden="1" customHeight="1" x14ac:dyDescent="0.25"/>
    <row r="57398" ht="15" hidden="1" customHeight="1" x14ac:dyDescent="0.25"/>
    <row r="57399" ht="15" hidden="1" customHeight="1" x14ac:dyDescent="0.25"/>
    <row r="57400" ht="15" hidden="1" customHeight="1" x14ac:dyDescent="0.25"/>
    <row r="57401" ht="15" hidden="1" customHeight="1" x14ac:dyDescent="0.25"/>
    <row r="57402" ht="15" hidden="1" customHeight="1" x14ac:dyDescent="0.25"/>
    <row r="57403" ht="15" hidden="1" customHeight="1" x14ac:dyDescent="0.25"/>
    <row r="57404" ht="15" hidden="1" customHeight="1" x14ac:dyDescent="0.25"/>
    <row r="57405" ht="15" hidden="1" customHeight="1" x14ac:dyDescent="0.25"/>
    <row r="57406" ht="15" hidden="1" customHeight="1" x14ac:dyDescent="0.25"/>
    <row r="57407" ht="15" hidden="1" customHeight="1" x14ac:dyDescent="0.25"/>
    <row r="57408" ht="15" hidden="1" customHeight="1" x14ac:dyDescent="0.25"/>
    <row r="57409" ht="15" hidden="1" customHeight="1" x14ac:dyDescent="0.25"/>
    <row r="57410" ht="15" hidden="1" customHeight="1" x14ac:dyDescent="0.25"/>
    <row r="57411" ht="15" hidden="1" customHeight="1" x14ac:dyDescent="0.25"/>
    <row r="57412" ht="15" hidden="1" customHeight="1" x14ac:dyDescent="0.25"/>
    <row r="57413" ht="15" hidden="1" customHeight="1" x14ac:dyDescent="0.25"/>
    <row r="57414" ht="15" hidden="1" customHeight="1" x14ac:dyDescent="0.25"/>
    <row r="57415" ht="15" hidden="1" customHeight="1" x14ac:dyDescent="0.25"/>
    <row r="57416" ht="15" hidden="1" customHeight="1" x14ac:dyDescent="0.25"/>
    <row r="57417" ht="15" hidden="1" customHeight="1" x14ac:dyDescent="0.25"/>
    <row r="57418" ht="15" hidden="1" customHeight="1" x14ac:dyDescent="0.25"/>
    <row r="57419" ht="15" hidden="1" customHeight="1" x14ac:dyDescent="0.25"/>
    <row r="57420" ht="15" hidden="1" customHeight="1" x14ac:dyDescent="0.25"/>
    <row r="57421" ht="15" hidden="1" customHeight="1" x14ac:dyDescent="0.25"/>
    <row r="57422" ht="15" hidden="1" customHeight="1" x14ac:dyDescent="0.25"/>
    <row r="57423" ht="15" hidden="1" customHeight="1" x14ac:dyDescent="0.25"/>
    <row r="57424" ht="15" hidden="1" customHeight="1" x14ac:dyDescent="0.25"/>
    <row r="57425" ht="15" hidden="1" customHeight="1" x14ac:dyDescent="0.25"/>
    <row r="57426" ht="15" hidden="1" customHeight="1" x14ac:dyDescent="0.25"/>
    <row r="57427" ht="15" hidden="1" customHeight="1" x14ac:dyDescent="0.25"/>
    <row r="57428" ht="15" hidden="1" customHeight="1" x14ac:dyDescent="0.25"/>
    <row r="57429" ht="15" hidden="1" customHeight="1" x14ac:dyDescent="0.25"/>
    <row r="57430" ht="15" hidden="1" customHeight="1" x14ac:dyDescent="0.25"/>
    <row r="57431" ht="15" hidden="1" customHeight="1" x14ac:dyDescent="0.25"/>
    <row r="57432" ht="15" hidden="1" customHeight="1" x14ac:dyDescent="0.25"/>
    <row r="57433" ht="15" hidden="1" customHeight="1" x14ac:dyDescent="0.25"/>
    <row r="57434" ht="15" hidden="1" customHeight="1" x14ac:dyDescent="0.25"/>
    <row r="57435" ht="15" hidden="1" customHeight="1" x14ac:dyDescent="0.25"/>
    <row r="57436" ht="15" hidden="1" customHeight="1" x14ac:dyDescent="0.25"/>
    <row r="57437" ht="15" hidden="1" customHeight="1" x14ac:dyDescent="0.25"/>
    <row r="57438" ht="15" hidden="1" customHeight="1" x14ac:dyDescent="0.25"/>
    <row r="57439" ht="15" hidden="1" customHeight="1" x14ac:dyDescent="0.25"/>
    <row r="57440" ht="15" hidden="1" customHeight="1" x14ac:dyDescent="0.25"/>
    <row r="57441" ht="15" hidden="1" customHeight="1" x14ac:dyDescent="0.25"/>
    <row r="57442" ht="15" hidden="1" customHeight="1" x14ac:dyDescent="0.25"/>
    <row r="57443" ht="15" hidden="1" customHeight="1" x14ac:dyDescent="0.25"/>
    <row r="57444" ht="15" hidden="1" customHeight="1" x14ac:dyDescent="0.25"/>
    <row r="57445" ht="15" hidden="1" customHeight="1" x14ac:dyDescent="0.25"/>
    <row r="57446" ht="15" hidden="1" customHeight="1" x14ac:dyDescent="0.25"/>
    <row r="57447" ht="15" hidden="1" customHeight="1" x14ac:dyDescent="0.25"/>
    <row r="57448" ht="15" hidden="1" customHeight="1" x14ac:dyDescent="0.25"/>
    <row r="57449" ht="15" hidden="1" customHeight="1" x14ac:dyDescent="0.25"/>
    <row r="57450" ht="15" hidden="1" customHeight="1" x14ac:dyDescent="0.25"/>
    <row r="57451" ht="15" hidden="1" customHeight="1" x14ac:dyDescent="0.25"/>
    <row r="57452" ht="15" hidden="1" customHeight="1" x14ac:dyDescent="0.25"/>
    <row r="57453" ht="15" hidden="1" customHeight="1" x14ac:dyDescent="0.25"/>
    <row r="57454" ht="15" hidden="1" customHeight="1" x14ac:dyDescent="0.25"/>
    <row r="57455" ht="15" hidden="1" customHeight="1" x14ac:dyDescent="0.25"/>
    <row r="57456" ht="15" hidden="1" customHeight="1" x14ac:dyDescent="0.25"/>
    <row r="57457" ht="15" hidden="1" customHeight="1" x14ac:dyDescent="0.25"/>
    <row r="57458" ht="15" hidden="1" customHeight="1" x14ac:dyDescent="0.25"/>
    <row r="57459" ht="15" hidden="1" customHeight="1" x14ac:dyDescent="0.25"/>
    <row r="57460" ht="15" hidden="1" customHeight="1" x14ac:dyDescent="0.25"/>
    <row r="57461" ht="15" hidden="1" customHeight="1" x14ac:dyDescent="0.25"/>
    <row r="57462" ht="15" hidden="1" customHeight="1" x14ac:dyDescent="0.25"/>
    <row r="57463" ht="15" hidden="1" customHeight="1" x14ac:dyDescent="0.25"/>
    <row r="57464" ht="15" hidden="1" customHeight="1" x14ac:dyDescent="0.25"/>
    <row r="57465" ht="15" hidden="1" customHeight="1" x14ac:dyDescent="0.25"/>
    <row r="57466" ht="15" hidden="1" customHeight="1" x14ac:dyDescent="0.25"/>
    <row r="57467" ht="15" hidden="1" customHeight="1" x14ac:dyDescent="0.25"/>
    <row r="57468" ht="15" hidden="1" customHeight="1" x14ac:dyDescent="0.25"/>
    <row r="57469" ht="15" hidden="1" customHeight="1" x14ac:dyDescent="0.25"/>
    <row r="57470" ht="15" hidden="1" customHeight="1" x14ac:dyDescent="0.25"/>
    <row r="57471" ht="15" hidden="1" customHeight="1" x14ac:dyDescent="0.25"/>
    <row r="57472" ht="15" hidden="1" customHeight="1" x14ac:dyDescent="0.25"/>
    <row r="57473" ht="15" hidden="1" customHeight="1" x14ac:dyDescent="0.25"/>
    <row r="57474" ht="15" hidden="1" customHeight="1" x14ac:dyDescent="0.25"/>
    <row r="57475" ht="15" hidden="1" customHeight="1" x14ac:dyDescent="0.25"/>
    <row r="57476" ht="15" hidden="1" customHeight="1" x14ac:dyDescent="0.25"/>
    <row r="57477" ht="15" hidden="1" customHeight="1" x14ac:dyDescent="0.25"/>
    <row r="57478" ht="15" hidden="1" customHeight="1" x14ac:dyDescent="0.25"/>
    <row r="57479" ht="15" hidden="1" customHeight="1" x14ac:dyDescent="0.25"/>
    <row r="57480" ht="15" hidden="1" customHeight="1" x14ac:dyDescent="0.25"/>
    <row r="57481" ht="15" hidden="1" customHeight="1" x14ac:dyDescent="0.25"/>
    <row r="57482" ht="15" hidden="1" customHeight="1" x14ac:dyDescent="0.25"/>
    <row r="57483" ht="15" hidden="1" customHeight="1" x14ac:dyDescent="0.25"/>
    <row r="57484" ht="15" hidden="1" customHeight="1" x14ac:dyDescent="0.25"/>
    <row r="57485" ht="15" hidden="1" customHeight="1" x14ac:dyDescent="0.25"/>
    <row r="57486" ht="15" hidden="1" customHeight="1" x14ac:dyDescent="0.25"/>
    <row r="57487" ht="15" hidden="1" customHeight="1" x14ac:dyDescent="0.25"/>
    <row r="57488" ht="15" hidden="1" customHeight="1" x14ac:dyDescent="0.25"/>
    <row r="57489" ht="15" hidden="1" customHeight="1" x14ac:dyDescent="0.25"/>
    <row r="57490" ht="15" hidden="1" customHeight="1" x14ac:dyDescent="0.25"/>
    <row r="57491" ht="15" hidden="1" customHeight="1" x14ac:dyDescent="0.25"/>
    <row r="57492" ht="15" hidden="1" customHeight="1" x14ac:dyDescent="0.25"/>
    <row r="57493" ht="15" hidden="1" customHeight="1" x14ac:dyDescent="0.25"/>
    <row r="57494" ht="15" hidden="1" customHeight="1" x14ac:dyDescent="0.25"/>
    <row r="57495" ht="15" hidden="1" customHeight="1" x14ac:dyDescent="0.25"/>
    <row r="57496" ht="15" hidden="1" customHeight="1" x14ac:dyDescent="0.25"/>
    <row r="57497" ht="15" hidden="1" customHeight="1" x14ac:dyDescent="0.25"/>
    <row r="57498" ht="15" hidden="1" customHeight="1" x14ac:dyDescent="0.25"/>
    <row r="57499" ht="15" hidden="1" customHeight="1" x14ac:dyDescent="0.25"/>
    <row r="57500" ht="15" hidden="1" customHeight="1" x14ac:dyDescent="0.25"/>
    <row r="57501" ht="15" hidden="1" customHeight="1" x14ac:dyDescent="0.25"/>
    <row r="57502" ht="15" hidden="1" customHeight="1" x14ac:dyDescent="0.25"/>
    <row r="57503" ht="15" hidden="1" customHeight="1" x14ac:dyDescent="0.25"/>
    <row r="57504" ht="15" hidden="1" customHeight="1" x14ac:dyDescent="0.25"/>
    <row r="57505" ht="15" hidden="1" customHeight="1" x14ac:dyDescent="0.25"/>
    <row r="57506" ht="15" hidden="1" customHeight="1" x14ac:dyDescent="0.25"/>
    <row r="57507" ht="15" hidden="1" customHeight="1" x14ac:dyDescent="0.25"/>
    <row r="57508" ht="15" hidden="1" customHeight="1" x14ac:dyDescent="0.25"/>
    <row r="57509" ht="15" hidden="1" customHeight="1" x14ac:dyDescent="0.25"/>
    <row r="57510" ht="15" hidden="1" customHeight="1" x14ac:dyDescent="0.25"/>
    <row r="57511" ht="15" hidden="1" customHeight="1" x14ac:dyDescent="0.25"/>
    <row r="57512" ht="15" hidden="1" customHeight="1" x14ac:dyDescent="0.25"/>
    <row r="57513" ht="15" hidden="1" customHeight="1" x14ac:dyDescent="0.25"/>
    <row r="57514" ht="15" hidden="1" customHeight="1" x14ac:dyDescent="0.25"/>
    <row r="57515" ht="15" hidden="1" customHeight="1" x14ac:dyDescent="0.25"/>
    <row r="57516" ht="15" hidden="1" customHeight="1" x14ac:dyDescent="0.25"/>
    <row r="57517" ht="15" hidden="1" customHeight="1" x14ac:dyDescent="0.25"/>
    <row r="57518" ht="15" hidden="1" customHeight="1" x14ac:dyDescent="0.25"/>
    <row r="57519" ht="15" hidden="1" customHeight="1" x14ac:dyDescent="0.25"/>
    <row r="57520" ht="15" hidden="1" customHeight="1" x14ac:dyDescent="0.25"/>
    <row r="57521" ht="15" hidden="1" customHeight="1" x14ac:dyDescent="0.25"/>
    <row r="57522" ht="15" hidden="1" customHeight="1" x14ac:dyDescent="0.25"/>
    <row r="57523" ht="15" hidden="1" customHeight="1" x14ac:dyDescent="0.25"/>
    <row r="57524" ht="15" hidden="1" customHeight="1" x14ac:dyDescent="0.25"/>
    <row r="57525" ht="15" hidden="1" customHeight="1" x14ac:dyDescent="0.25"/>
    <row r="57526" ht="15" hidden="1" customHeight="1" x14ac:dyDescent="0.25"/>
    <row r="57527" ht="15" hidden="1" customHeight="1" x14ac:dyDescent="0.25"/>
    <row r="57528" ht="15" hidden="1" customHeight="1" x14ac:dyDescent="0.25"/>
    <row r="57529" ht="15" hidden="1" customHeight="1" x14ac:dyDescent="0.25"/>
    <row r="57530" ht="15" hidden="1" customHeight="1" x14ac:dyDescent="0.25"/>
    <row r="57531" ht="15" hidden="1" customHeight="1" x14ac:dyDescent="0.25"/>
    <row r="57532" ht="15" hidden="1" customHeight="1" x14ac:dyDescent="0.25"/>
    <row r="57533" ht="15" hidden="1" customHeight="1" x14ac:dyDescent="0.25"/>
    <row r="57534" ht="15" hidden="1" customHeight="1" x14ac:dyDescent="0.25"/>
    <row r="57535" ht="15" hidden="1" customHeight="1" x14ac:dyDescent="0.25"/>
    <row r="57536" ht="15" hidden="1" customHeight="1" x14ac:dyDescent="0.25"/>
    <row r="57537" ht="15" hidden="1" customHeight="1" x14ac:dyDescent="0.25"/>
    <row r="57538" ht="15" hidden="1" customHeight="1" x14ac:dyDescent="0.25"/>
    <row r="57539" ht="15" hidden="1" customHeight="1" x14ac:dyDescent="0.25"/>
    <row r="57540" ht="15" hidden="1" customHeight="1" x14ac:dyDescent="0.25"/>
    <row r="57541" ht="15" hidden="1" customHeight="1" x14ac:dyDescent="0.25"/>
    <row r="57542" ht="15" hidden="1" customHeight="1" x14ac:dyDescent="0.25"/>
    <row r="57543" ht="15" hidden="1" customHeight="1" x14ac:dyDescent="0.25"/>
    <row r="57544" ht="15" hidden="1" customHeight="1" x14ac:dyDescent="0.25"/>
    <row r="57545" ht="15" hidden="1" customHeight="1" x14ac:dyDescent="0.25"/>
    <row r="57546" ht="15" hidden="1" customHeight="1" x14ac:dyDescent="0.25"/>
    <row r="57547" ht="15" hidden="1" customHeight="1" x14ac:dyDescent="0.25"/>
    <row r="57548" ht="15" hidden="1" customHeight="1" x14ac:dyDescent="0.25"/>
    <row r="57549" ht="15" hidden="1" customHeight="1" x14ac:dyDescent="0.25"/>
    <row r="57550" ht="15" hidden="1" customHeight="1" x14ac:dyDescent="0.25"/>
    <row r="57551" ht="15" hidden="1" customHeight="1" x14ac:dyDescent="0.25"/>
    <row r="57552" ht="15" hidden="1" customHeight="1" x14ac:dyDescent="0.25"/>
    <row r="57553" ht="15" hidden="1" customHeight="1" x14ac:dyDescent="0.25"/>
    <row r="57554" ht="15" hidden="1" customHeight="1" x14ac:dyDescent="0.25"/>
    <row r="57555" ht="15" hidden="1" customHeight="1" x14ac:dyDescent="0.25"/>
    <row r="57556" ht="15" hidden="1" customHeight="1" x14ac:dyDescent="0.25"/>
    <row r="57557" ht="15" hidden="1" customHeight="1" x14ac:dyDescent="0.25"/>
    <row r="57558" ht="15" hidden="1" customHeight="1" x14ac:dyDescent="0.25"/>
    <row r="57559" ht="15" hidden="1" customHeight="1" x14ac:dyDescent="0.25"/>
    <row r="57560" ht="15" hidden="1" customHeight="1" x14ac:dyDescent="0.25"/>
    <row r="57561" ht="15" hidden="1" customHeight="1" x14ac:dyDescent="0.25"/>
    <row r="57562" ht="15" hidden="1" customHeight="1" x14ac:dyDescent="0.25"/>
    <row r="57563" ht="15" hidden="1" customHeight="1" x14ac:dyDescent="0.25"/>
    <row r="57564" ht="15" hidden="1" customHeight="1" x14ac:dyDescent="0.25"/>
    <row r="57565" ht="15" hidden="1" customHeight="1" x14ac:dyDescent="0.25"/>
    <row r="57566" ht="15" hidden="1" customHeight="1" x14ac:dyDescent="0.25"/>
    <row r="57567" ht="15" hidden="1" customHeight="1" x14ac:dyDescent="0.25"/>
    <row r="57568" ht="15" hidden="1" customHeight="1" x14ac:dyDescent="0.25"/>
    <row r="57569" ht="15" hidden="1" customHeight="1" x14ac:dyDescent="0.25"/>
    <row r="57570" ht="15" hidden="1" customHeight="1" x14ac:dyDescent="0.25"/>
    <row r="57571" ht="15" hidden="1" customHeight="1" x14ac:dyDescent="0.25"/>
    <row r="57572" ht="15" hidden="1" customHeight="1" x14ac:dyDescent="0.25"/>
    <row r="57573" ht="15" hidden="1" customHeight="1" x14ac:dyDescent="0.25"/>
    <row r="57574" ht="15" hidden="1" customHeight="1" x14ac:dyDescent="0.25"/>
    <row r="57575" ht="15" hidden="1" customHeight="1" x14ac:dyDescent="0.25"/>
    <row r="57576" ht="15" hidden="1" customHeight="1" x14ac:dyDescent="0.25"/>
    <row r="57577" ht="15" hidden="1" customHeight="1" x14ac:dyDescent="0.25"/>
    <row r="57578" ht="15" hidden="1" customHeight="1" x14ac:dyDescent="0.25"/>
    <row r="57579" ht="15" hidden="1" customHeight="1" x14ac:dyDescent="0.25"/>
    <row r="57580" ht="15" hidden="1" customHeight="1" x14ac:dyDescent="0.25"/>
    <row r="57581" ht="15" hidden="1" customHeight="1" x14ac:dyDescent="0.25"/>
    <row r="57582" ht="15" hidden="1" customHeight="1" x14ac:dyDescent="0.25"/>
    <row r="57583" ht="15" hidden="1" customHeight="1" x14ac:dyDescent="0.25"/>
    <row r="57584" ht="15" hidden="1" customHeight="1" x14ac:dyDescent="0.25"/>
    <row r="57585" ht="15" hidden="1" customHeight="1" x14ac:dyDescent="0.25"/>
    <row r="57586" ht="15" hidden="1" customHeight="1" x14ac:dyDescent="0.25"/>
    <row r="57587" ht="15" hidden="1" customHeight="1" x14ac:dyDescent="0.25"/>
    <row r="57588" ht="15" hidden="1" customHeight="1" x14ac:dyDescent="0.25"/>
    <row r="57589" ht="15" hidden="1" customHeight="1" x14ac:dyDescent="0.25"/>
    <row r="57590" ht="15" hidden="1" customHeight="1" x14ac:dyDescent="0.25"/>
    <row r="57591" ht="15" hidden="1" customHeight="1" x14ac:dyDescent="0.25"/>
    <row r="57592" ht="15" hidden="1" customHeight="1" x14ac:dyDescent="0.25"/>
    <row r="57593" ht="15" hidden="1" customHeight="1" x14ac:dyDescent="0.25"/>
    <row r="57594" ht="15" hidden="1" customHeight="1" x14ac:dyDescent="0.25"/>
    <row r="57595" ht="15" hidden="1" customHeight="1" x14ac:dyDescent="0.25"/>
    <row r="57596" ht="15" hidden="1" customHeight="1" x14ac:dyDescent="0.25"/>
    <row r="57597" ht="15" hidden="1" customHeight="1" x14ac:dyDescent="0.25"/>
    <row r="57598" ht="15" hidden="1" customHeight="1" x14ac:dyDescent="0.25"/>
    <row r="57599" ht="15" hidden="1" customHeight="1" x14ac:dyDescent="0.25"/>
    <row r="57600" ht="15" hidden="1" customHeight="1" x14ac:dyDescent="0.25"/>
    <row r="57601" ht="15" hidden="1" customHeight="1" x14ac:dyDescent="0.25"/>
    <row r="57602" ht="15" hidden="1" customHeight="1" x14ac:dyDescent="0.25"/>
    <row r="57603" ht="15" hidden="1" customHeight="1" x14ac:dyDescent="0.25"/>
    <row r="57604" ht="15" hidden="1" customHeight="1" x14ac:dyDescent="0.25"/>
    <row r="57605" ht="15" hidden="1" customHeight="1" x14ac:dyDescent="0.25"/>
    <row r="57606" ht="15" hidden="1" customHeight="1" x14ac:dyDescent="0.25"/>
    <row r="57607" ht="15" hidden="1" customHeight="1" x14ac:dyDescent="0.25"/>
    <row r="57608" ht="15" hidden="1" customHeight="1" x14ac:dyDescent="0.25"/>
    <row r="57609" ht="15" hidden="1" customHeight="1" x14ac:dyDescent="0.25"/>
    <row r="57610" ht="15" hidden="1" customHeight="1" x14ac:dyDescent="0.25"/>
    <row r="57611" ht="15" hidden="1" customHeight="1" x14ac:dyDescent="0.25"/>
    <row r="57612" ht="15" hidden="1" customHeight="1" x14ac:dyDescent="0.25"/>
    <row r="57613" ht="15" hidden="1" customHeight="1" x14ac:dyDescent="0.25"/>
    <row r="57614" ht="15" hidden="1" customHeight="1" x14ac:dyDescent="0.25"/>
    <row r="57615" ht="15" hidden="1" customHeight="1" x14ac:dyDescent="0.25"/>
    <row r="57616" ht="15" hidden="1" customHeight="1" x14ac:dyDescent="0.25"/>
    <row r="57617" ht="15" hidden="1" customHeight="1" x14ac:dyDescent="0.25"/>
    <row r="57618" ht="15" hidden="1" customHeight="1" x14ac:dyDescent="0.25"/>
    <row r="57619" ht="15" hidden="1" customHeight="1" x14ac:dyDescent="0.25"/>
    <row r="57620" ht="15" hidden="1" customHeight="1" x14ac:dyDescent="0.25"/>
    <row r="57621" ht="15" hidden="1" customHeight="1" x14ac:dyDescent="0.25"/>
    <row r="57622" ht="15" hidden="1" customHeight="1" x14ac:dyDescent="0.25"/>
    <row r="57623" ht="15" hidden="1" customHeight="1" x14ac:dyDescent="0.25"/>
    <row r="57624" ht="15" hidden="1" customHeight="1" x14ac:dyDescent="0.25"/>
    <row r="57625" ht="15" hidden="1" customHeight="1" x14ac:dyDescent="0.25"/>
    <row r="57626" ht="15" hidden="1" customHeight="1" x14ac:dyDescent="0.25"/>
    <row r="57627" ht="15" hidden="1" customHeight="1" x14ac:dyDescent="0.25"/>
    <row r="57628" ht="15" hidden="1" customHeight="1" x14ac:dyDescent="0.25"/>
    <row r="57629" ht="15" hidden="1" customHeight="1" x14ac:dyDescent="0.25"/>
    <row r="57630" ht="15" hidden="1" customHeight="1" x14ac:dyDescent="0.25"/>
    <row r="57631" ht="15" hidden="1" customHeight="1" x14ac:dyDescent="0.25"/>
    <row r="57632" ht="15" hidden="1" customHeight="1" x14ac:dyDescent="0.25"/>
    <row r="57633" ht="15" hidden="1" customHeight="1" x14ac:dyDescent="0.25"/>
    <row r="57634" ht="15" hidden="1" customHeight="1" x14ac:dyDescent="0.25"/>
    <row r="57635" ht="15" hidden="1" customHeight="1" x14ac:dyDescent="0.25"/>
    <row r="57636" ht="15" hidden="1" customHeight="1" x14ac:dyDescent="0.25"/>
    <row r="57637" ht="15" hidden="1" customHeight="1" x14ac:dyDescent="0.25"/>
    <row r="57638" ht="15" hidden="1" customHeight="1" x14ac:dyDescent="0.25"/>
    <row r="57639" ht="15" hidden="1" customHeight="1" x14ac:dyDescent="0.25"/>
    <row r="57640" ht="15" hidden="1" customHeight="1" x14ac:dyDescent="0.25"/>
    <row r="57641" ht="15" hidden="1" customHeight="1" x14ac:dyDescent="0.25"/>
    <row r="57642" ht="15" hidden="1" customHeight="1" x14ac:dyDescent="0.25"/>
    <row r="57643" ht="15" hidden="1" customHeight="1" x14ac:dyDescent="0.25"/>
    <row r="57644" ht="15" hidden="1" customHeight="1" x14ac:dyDescent="0.25"/>
    <row r="57645" ht="15" hidden="1" customHeight="1" x14ac:dyDescent="0.25"/>
    <row r="57646" ht="15" hidden="1" customHeight="1" x14ac:dyDescent="0.25"/>
    <row r="57647" ht="15" hidden="1" customHeight="1" x14ac:dyDescent="0.25"/>
    <row r="57648" ht="15" hidden="1" customHeight="1" x14ac:dyDescent="0.25"/>
    <row r="57649" ht="15" hidden="1" customHeight="1" x14ac:dyDescent="0.25"/>
    <row r="57650" ht="15" hidden="1" customHeight="1" x14ac:dyDescent="0.25"/>
    <row r="57651" ht="15" hidden="1" customHeight="1" x14ac:dyDescent="0.25"/>
    <row r="57652" ht="15" hidden="1" customHeight="1" x14ac:dyDescent="0.25"/>
    <row r="57653" ht="15" hidden="1" customHeight="1" x14ac:dyDescent="0.25"/>
    <row r="57654" ht="15" hidden="1" customHeight="1" x14ac:dyDescent="0.25"/>
    <row r="57655" ht="15" hidden="1" customHeight="1" x14ac:dyDescent="0.25"/>
    <row r="57656" ht="15" hidden="1" customHeight="1" x14ac:dyDescent="0.25"/>
    <row r="57657" ht="15" hidden="1" customHeight="1" x14ac:dyDescent="0.25"/>
    <row r="57658" ht="15" hidden="1" customHeight="1" x14ac:dyDescent="0.25"/>
    <row r="57659" ht="15" hidden="1" customHeight="1" x14ac:dyDescent="0.25"/>
    <row r="57660" ht="15" hidden="1" customHeight="1" x14ac:dyDescent="0.25"/>
    <row r="57661" ht="15" hidden="1" customHeight="1" x14ac:dyDescent="0.25"/>
    <row r="57662" ht="15" hidden="1" customHeight="1" x14ac:dyDescent="0.25"/>
    <row r="57663" ht="15" hidden="1" customHeight="1" x14ac:dyDescent="0.25"/>
    <row r="57664" ht="15" hidden="1" customHeight="1" x14ac:dyDescent="0.25"/>
    <row r="57665" ht="15" hidden="1" customHeight="1" x14ac:dyDescent="0.25"/>
    <row r="57666" ht="15" hidden="1" customHeight="1" x14ac:dyDescent="0.25"/>
    <row r="57667" ht="15" hidden="1" customHeight="1" x14ac:dyDescent="0.25"/>
    <row r="57668" ht="15" hidden="1" customHeight="1" x14ac:dyDescent="0.25"/>
    <row r="57669" ht="15" hidden="1" customHeight="1" x14ac:dyDescent="0.25"/>
    <row r="57670" ht="15" hidden="1" customHeight="1" x14ac:dyDescent="0.25"/>
    <row r="57671" ht="15" hidden="1" customHeight="1" x14ac:dyDescent="0.25"/>
    <row r="57672" ht="15" hidden="1" customHeight="1" x14ac:dyDescent="0.25"/>
    <row r="57673" ht="15" hidden="1" customHeight="1" x14ac:dyDescent="0.25"/>
    <row r="57674" ht="15" hidden="1" customHeight="1" x14ac:dyDescent="0.25"/>
    <row r="57675" ht="15" hidden="1" customHeight="1" x14ac:dyDescent="0.25"/>
    <row r="57676" ht="15" hidden="1" customHeight="1" x14ac:dyDescent="0.25"/>
    <row r="57677" ht="15" hidden="1" customHeight="1" x14ac:dyDescent="0.25"/>
    <row r="57678" ht="15" hidden="1" customHeight="1" x14ac:dyDescent="0.25"/>
    <row r="57679" ht="15" hidden="1" customHeight="1" x14ac:dyDescent="0.25"/>
    <row r="57680" ht="15" hidden="1" customHeight="1" x14ac:dyDescent="0.25"/>
    <row r="57681" ht="15" hidden="1" customHeight="1" x14ac:dyDescent="0.25"/>
    <row r="57682" ht="15" hidden="1" customHeight="1" x14ac:dyDescent="0.25"/>
    <row r="57683" ht="15" hidden="1" customHeight="1" x14ac:dyDescent="0.25"/>
    <row r="57684" ht="15" hidden="1" customHeight="1" x14ac:dyDescent="0.25"/>
    <row r="57685" ht="15" hidden="1" customHeight="1" x14ac:dyDescent="0.25"/>
    <row r="57686" ht="15" hidden="1" customHeight="1" x14ac:dyDescent="0.25"/>
    <row r="57687" ht="15" hidden="1" customHeight="1" x14ac:dyDescent="0.25"/>
    <row r="57688" ht="15" hidden="1" customHeight="1" x14ac:dyDescent="0.25"/>
    <row r="57689" ht="15" hidden="1" customHeight="1" x14ac:dyDescent="0.25"/>
    <row r="57690" ht="15" hidden="1" customHeight="1" x14ac:dyDescent="0.25"/>
    <row r="57691" ht="15" hidden="1" customHeight="1" x14ac:dyDescent="0.25"/>
    <row r="57692" ht="15" hidden="1" customHeight="1" x14ac:dyDescent="0.25"/>
    <row r="57693" ht="15" hidden="1" customHeight="1" x14ac:dyDescent="0.25"/>
    <row r="57694" ht="15" hidden="1" customHeight="1" x14ac:dyDescent="0.25"/>
    <row r="57695" ht="15" hidden="1" customHeight="1" x14ac:dyDescent="0.25"/>
    <row r="57696" ht="15" hidden="1" customHeight="1" x14ac:dyDescent="0.25"/>
    <row r="57697" ht="15" hidden="1" customHeight="1" x14ac:dyDescent="0.25"/>
    <row r="57698" ht="15" hidden="1" customHeight="1" x14ac:dyDescent="0.25"/>
    <row r="57699" ht="15" hidden="1" customHeight="1" x14ac:dyDescent="0.25"/>
    <row r="57700" ht="15" hidden="1" customHeight="1" x14ac:dyDescent="0.25"/>
    <row r="57701" ht="15" hidden="1" customHeight="1" x14ac:dyDescent="0.25"/>
    <row r="57702" ht="15" hidden="1" customHeight="1" x14ac:dyDescent="0.25"/>
    <row r="57703" ht="15" hidden="1" customHeight="1" x14ac:dyDescent="0.25"/>
    <row r="57704" ht="15" hidden="1" customHeight="1" x14ac:dyDescent="0.25"/>
    <row r="57705" ht="15" hidden="1" customHeight="1" x14ac:dyDescent="0.25"/>
    <row r="57706" ht="15" hidden="1" customHeight="1" x14ac:dyDescent="0.25"/>
    <row r="57707" ht="15" hidden="1" customHeight="1" x14ac:dyDescent="0.25"/>
    <row r="57708" ht="15" hidden="1" customHeight="1" x14ac:dyDescent="0.25"/>
    <row r="57709" ht="15" hidden="1" customHeight="1" x14ac:dyDescent="0.25"/>
    <row r="57710" ht="15" hidden="1" customHeight="1" x14ac:dyDescent="0.25"/>
    <row r="57711" ht="15" hidden="1" customHeight="1" x14ac:dyDescent="0.25"/>
    <row r="57712" ht="15" hidden="1" customHeight="1" x14ac:dyDescent="0.25"/>
    <row r="57713" ht="15" hidden="1" customHeight="1" x14ac:dyDescent="0.25"/>
    <row r="57714" ht="15" hidden="1" customHeight="1" x14ac:dyDescent="0.25"/>
    <row r="57715" ht="15" hidden="1" customHeight="1" x14ac:dyDescent="0.25"/>
    <row r="57716" ht="15" hidden="1" customHeight="1" x14ac:dyDescent="0.25"/>
    <row r="57717" ht="15" hidden="1" customHeight="1" x14ac:dyDescent="0.25"/>
    <row r="57718" ht="15" hidden="1" customHeight="1" x14ac:dyDescent="0.25"/>
    <row r="57719" ht="15" hidden="1" customHeight="1" x14ac:dyDescent="0.25"/>
    <row r="57720" ht="15" hidden="1" customHeight="1" x14ac:dyDescent="0.25"/>
    <row r="57721" ht="15" hidden="1" customHeight="1" x14ac:dyDescent="0.25"/>
    <row r="57722" ht="15" hidden="1" customHeight="1" x14ac:dyDescent="0.25"/>
    <row r="57723" ht="15" hidden="1" customHeight="1" x14ac:dyDescent="0.25"/>
    <row r="57724" ht="15" hidden="1" customHeight="1" x14ac:dyDescent="0.25"/>
    <row r="57725" ht="15" hidden="1" customHeight="1" x14ac:dyDescent="0.25"/>
    <row r="57726" ht="15" hidden="1" customHeight="1" x14ac:dyDescent="0.25"/>
    <row r="57727" ht="15" hidden="1" customHeight="1" x14ac:dyDescent="0.25"/>
    <row r="57728" ht="15" hidden="1" customHeight="1" x14ac:dyDescent="0.25"/>
    <row r="57729" ht="15" hidden="1" customHeight="1" x14ac:dyDescent="0.25"/>
    <row r="57730" ht="15" hidden="1" customHeight="1" x14ac:dyDescent="0.25"/>
    <row r="57731" ht="15" hidden="1" customHeight="1" x14ac:dyDescent="0.25"/>
    <row r="57732" ht="15" hidden="1" customHeight="1" x14ac:dyDescent="0.25"/>
    <row r="57733" ht="15" hidden="1" customHeight="1" x14ac:dyDescent="0.25"/>
    <row r="57734" ht="15" hidden="1" customHeight="1" x14ac:dyDescent="0.25"/>
    <row r="57735" ht="15" hidden="1" customHeight="1" x14ac:dyDescent="0.25"/>
    <row r="57736" ht="15" hidden="1" customHeight="1" x14ac:dyDescent="0.25"/>
    <row r="57737" ht="15" hidden="1" customHeight="1" x14ac:dyDescent="0.25"/>
    <row r="57738" ht="15" hidden="1" customHeight="1" x14ac:dyDescent="0.25"/>
    <row r="57739" ht="15" hidden="1" customHeight="1" x14ac:dyDescent="0.25"/>
    <row r="57740" ht="15" hidden="1" customHeight="1" x14ac:dyDescent="0.25"/>
    <row r="57741" ht="15" hidden="1" customHeight="1" x14ac:dyDescent="0.25"/>
    <row r="57742" ht="15" hidden="1" customHeight="1" x14ac:dyDescent="0.25"/>
    <row r="57743" ht="15" hidden="1" customHeight="1" x14ac:dyDescent="0.25"/>
    <row r="57744" ht="15" hidden="1" customHeight="1" x14ac:dyDescent="0.25"/>
    <row r="57745" ht="15" hidden="1" customHeight="1" x14ac:dyDescent="0.25"/>
    <row r="57746" ht="15" hidden="1" customHeight="1" x14ac:dyDescent="0.25"/>
    <row r="57747" ht="15" hidden="1" customHeight="1" x14ac:dyDescent="0.25"/>
    <row r="57748" ht="15" hidden="1" customHeight="1" x14ac:dyDescent="0.25"/>
    <row r="57749" ht="15" hidden="1" customHeight="1" x14ac:dyDescent="0.25"/>
    <row r="57750" ht="15" hidden="1" customHeight="1" x14ac:dyDescent="0.25"/>
    <row r="57751" ht="15" hidden="1" customHeight="1" x14ac:dyDescent="0.25"/>
    <row r="57752" ht="15" hidden="1" customHeight="1" x14ac:dyDescent="0.25"/>
    <row r="57753" ht="15" hidden="1" customHeight="1" x14ac:dyDescent="0.25"/>
    <row r="57754" ht="15" hidden="1" customHeight="1" x14ac:dyDescent="0.25"/>
    <row r="57755" ht="15" hidden="1" customHeight="1" x14ac:dyDescent="0.25"/>
    <row r="57756" ht="15" hidden="1" customHeight="1" x14ac:dyDescent="0.25"/>
    <row r="57757" ht="15" hidden="1" customHeight="1" x14ac:dyDescent="0.25"/>
    <row r="57758" ht="15" hidden="1" customHeight="1" x14ac:dyDescent="0.25"/>
    <row r="57759" ht="15" hidden="1" customHeight="1" x14ac:dyDescent="0.25"/>
    <row r="57760" ht="15" hidden="1" customHeight="1" x14ac:dyDescent="0.25"/>
    <row r="57761" ht="15" hidden="1" customHeight="1" x14ac:dyDescent="0.25"/>
    <row r="57762" ht="15" hidden="1" customHeight="1" x14ac:dyDescent="0.25"/>
    <row r="57763" ht="15" hidden="1" customHeight="1" x14ac:dyDescent="0.25"/>
    <row r="57764" ht="15" hidden="1" customHeight="1" x14ac:dyDescent="0.25"/>
    <row r="57765" ht="15" hidden="1" customHeight="1" x14ac:dyDescent="0.25"/>
    <row r="57766" ht="15" hidden="1" customHeight="1" x14ac:dyDescent="0.25"/>
    <row r="57767" ht="15" hidden="1" customHeight="1" x14ac:dyDescent="0.25"/>
    <row r="57768" ht="15" hidden="1" customHeight="1" x14ac:dyDescent="0.25"/>
    <row r="57769" ht="15" hidden="1" customHeight="1" x14ac:dyDescent="0.25"/>
    <row r="57770" ht="15" hidden="1" customHeight="1" x14ac:dyDescent="0.25"/>
    <row r="57771" ht="15" hidden="1" customHeight="1" x14ac:dyDescent="0.25"/>
    <row r="57772" ht="15" hidden="1" customHeight="1" x14ac:dyDescent="0.25"/>
    <row r="57773" ht="15" hidden="1" customHeight="1" x14ac:dyDescent="0.25"/>
    <row r="57774" ht="15" hidden="1" customHeight="1" x14ac:dyDescent="0.25"/>
    <row r="57775" ht="15" hidden="1" customHeight="1" x14ac:dyDescent="0.25"/>
    <row r="57776" ht="15" hidden="1" customHeight="1" x14ac:dyDescent="0.25"/>
    <row r="57777" ht="15" hidden="1" customHeight="1" x14ac:dyDescent="0.25"/>
    <row r="57778" ht="15" hidden="1" customHeight="1" x14ac:dyDescent="0.25"/>
    <row r="57779" ht="15" hidden="1" customHeight="1" x14ac:dyDescent="0.25"/>
    <row r="57780" ht="15" hidden="1" customHeight="1" x14ac:dyDescent="0.25"/>
    <row r="57781" ht="15" hidden="1" customHeight="1" x14ac:dyDescent="0.25"/>
    <row r="57782" ht="15" hidden="1" customHeight="1" x14ac:dyDescent="0.25"/>
    <row r="57783" ht="15" hidden="1" customHeight="1" x14ac:dyDescent="0.25"/>
    <row r="57784" ht="15" hidden="1" customHeight="1" x14ac:dyDescent="0.25"/>
    <row r="57785" ht="15" hidden="1" customHeight="1" x14ac:dyDescent="0.25"/>
    <row r="57786" ht="15" hidden="1" customHeight="1" x14ac:dyDescent="0.25"/>
    <row r="57787" ht="15" hidden="1" customHeight="1" x14ac:dyDescent="0.25"/>
    <row r="57788" ht="15" hidden="1" customHeight="1" x14ac:dyDescent="0.25"/>
    <row r="57789" ht="15" hidden="1" customHeight="1" x14ac:dyDescent="0.25"/>
    <row r="57790" ht="15" hidden="1" customHeight="1" x14ac:dyDescent="0.25"/>
    <row r="57791" ht="15" hidden="1" customHeight="1" x14ac:dyDescent="0.25"/>
    <row r="57792" ht="15" hidden="1" customHeight="1" x14ac:dyDescent="0.25"/>
    <row r="57793" ht="15" hidden="1" customHeight="1" x14ac:dyDescent="0.25"/>
    <row r="57794" ht="15" hidden="1" customHeight="1" x14ac:dyDescent="0.25"/>
    <row r="57795" ht="15" hidden="1" customHeight="1" x14ac:dyDescent="0.25"/>
    <row r="57796" ht="15" hidden="1" customHeight="1" x14ac:dyDescent="0.25"/>
    <row r="57797" ht="15" hidden="1" customHeight="1" x14ac:dyDescent="0.25"/>
    <row r="57798" ht="15" hidden="1" customHeight="1" x14ac:dyDescent="0.25"/>
    <row r="57799" ht="15" hidden="1" customHeight="1" x14ac:dyDescent="0.25"/>
    <row r="57800" ht="15" hidden="1" customHeight="1" x14ac:dyDescent="0.25"/>
    <row r="57801" ht="15" hidden="1" customHeight="1" x14ac:dyDescent="0.25"/>
    <row r="57802" ht="15" hidden="1" customHeight="1" x14ac:dyDescent="0.25"/>
    <row r="57803" ht="15" hidden="1" customHeight="1" x14ac:dyDescent="0.25"/>
    <row r="57804" ht="15" hidden="1" customHeight="1" x14ac:dyDescent="0.25"/>
    <row r="57805" ht="15" hidden="1" customHeight="1" x14ac:dyDescent="0.25"/>
    <row r="57806" ht="15" hidden="1" customHeight="1" x14ac:dyDescent="0.25"/>
    <row r="57807" ht="15" hidden="1" customHeight="1" x14ac:dyDescent="0.25"/>
    <row r="57808" ht="15" hidden="1" customHeight="1" x14ac:dyDescent="0.25"/>
    <row r="57809" ht="15" hidden="1" customHeight="1" x14ac:dyDescent="0.25"/>
    <row r="57810" ht="15" hidden="1" customHeight="1" x14ac:dyDescent="0.25"/>
    <row r="57811" ht="15" hidden="1" customHeight="1" x14ac:dyDescent="0.25"/>
    <row r="57812" ht="15" hidden="1" customHeight="1" x14ac:dyDescent="0.25"/>
    <row r="57813" ht="15" hidden="1" customHeight="1" x14ac:dyDescent="0.25"/>
    <row r="57814" ht="15" hidden="1" customHeight="1" x14ac:dyDescent="0.25"/>
    <row r="57815" ht="15" hidden="1" customHeight="1" x14ac:dyDescent="0.25"/>
    <row r="57816" ht="15" hidden="1" customHeight="1" x14ac:dyDescent="0.25"/>
    <row r="57817" ht="15" hidden="1" customHeight="1" x14ac:dyDescent="0.25"/>
    <row r="57818" ht="15" hidden="1" customHeight="1" x14ac:dyDescent="0.25"/>
    <row r="57819" ht="15" hidden="1" customHeight="1" x14ac:dyDescent="0.25"/>
    <row r="57820" ht="15" hidden="1" customHeight="1" x14ac:dyDescent="0.25"/>
    <row r="57821" ht="15" hidden="1" customHeight="1" x14ac:dyDescent="0.25"/>
    <row r="57822" ht="15" hidden="1" customHeight="1" x14ac:dyDescent="0.25"/>
    <row r="57823" ht="15" hidden="1" customHeight="1" x14ac:dyDescent="0.25"/>
    <row r="57824" ht="15" hidden="1" customHeight="1" x14ac:dyDescent="0.25"/>
    <row r="57825" ht="15" hidden="1" customHeight="1" x14ac:dyDescent="0.25"/>
    <row r="57826" ht="15" hidden="1" customHeight="1" x14ac:dyDescent="0.25"/>
    <row r="57827" ht="15" hidden="1" customHeight="1" x14ac:dyDescent="0.25"/>
    <row r="57828" ht="15" hidden="1" customHeight="1" x14ac:dyDescent="0.25"/>
    <row r="57829" ht="15" hidden="1" customHeight="1" x14ac:dyDescent="0.25"/>
    <row r="57830" ht="15" hidden="1" customHeight="1" x14ac:dyDescent="0.25"/>
    <row r="57831" ht="15" hidden="1" customHeight="1" x14ac:dyDescent="0.25"/>
    <row r="57832" ht="15" hidden="1" customHeight="1" x14ac:dyDescent="0.25"/>
    <row r="57833" ht="15" hidden="1" customHeight="1" x14ac:dyDescent="0.25"/>
    <row r="57834" ht="15" hidden="1" customHeight="1" x14ac:dyDescent="0.25"/>
    <row r="57835" ht="15" hidden="1" customHeight="1" x14ac:dyDescent="0.25"/>
    <row r="57836" ht="15" hidden="1" customHeight="1" x14ac:dyDescent="0.25"/>
    <row r="57837" ht="15" hidden="1" customHeight="1" x14ac:dyDescent="0.25"/>
    <row r="57838" ht="15" hidden="1" customHeight="1" x14ac:dyDescent="0.25"/>
    <row r="57839" ht="15" hidden="1" customHeight="1" x14ac:dyDescent="0.25"/>
    <row r="57840" ht="15" hidden="1" customHeight="1" x14ac:dyDescent="0.25"/>
    <row r="57841" ht="15" hidden="1" customHeight="1" x14ac:dyDescent="0.25"/>
    <row r="57842" ht="15" hidden="1" customHeight="1" x14ac:dyDescent="0.25"/>
    <row r="57843" ht="15" hidden="1" customHeight="1" x14ac:dyDescent="0.25"/>
    <row r="57844" ht="15" hidden="1" customHeight="1" x14ac:dyDescent="0.25"/>
    <row r="57845" ht="15" hidden="1" customHeight="1" x14ac:dyDescent="0.25"/>
    <row r="57846" ht="15" hidden="1" customHeight="1" x14ac:dyDescent="0.25"/>
    <row r="57847" ht="15" hidden="1" customHeight="1" x14ac:dyDescent="0.25"/>
    <row r="57848" ht="15" hidden="1" customHeight="1" x14ac:dyDescent="0.25"/>
    <row r="57849" ht="15" hidden="1" customHeight="1" x14ac:dyDescent="0.25"/>
    <row r="57850" ht="15" hidden="1" customHeight="1" x14ac:dyDescent="0.25"/>
    <row r="57851" ht="15" hidden="1" customHeight="1" x14ac:dyDescent="0.25"/>
    <row r="57852" ht="15" hidden="1" customHeight="1" x14ac:dyDescent="0.25"/>
    <row r="57853" ht="15" hidden="1" customHeight="1" x14ac:dyDescent="0.25"/>
    <row r="57854" ht="15" hidden="1" customHeight="1" x14ac:dyDescent="0.25"/>
    <row r="57855" ht="15" hidden="1" customHeight="1" x14ac:dyDescent="0.25"/>
    <row r="57856" ht="15" hidden="1" customHeight="1" x14ac:dyDescent="0.25"/>
    <row r="57857" ht="15" hidden="1" customHeight="1" x14ac:dyDescent="0.25"/>
    <row r="57858" ht="15" hidden="1" customHeight="1" x14ac:dyDescent="0.25"/>
    <row r="57859" ht="15" hidden="1" customHeight="1" x14ac:dyDescent="0.25"/>
    <row r="57860" ht="15" hidden="1" customHeight="1" x14ac:dyDescent="0.25"/>
    <row r="57861" ht="15" hidden="1" customHeight="1" x14ac:dyDescent="0.25"/>
    <row r="57862" ht="15" hidden="1" customHeight="1" x14ac:dyDescent="0.25"/>
    <row r="57863" ht="15" hidden="1" customHeight="1" x14ac:dyDescent="0.25"/>
    <row r="57864" ht="15" hidden="1" customHeight="1" x14ac:dyDescent="0.25"/>
    <row r="57865" ht="15" hidden="1" customHeight="1" x14ac:dyDescent="0.25"/>
    <row r="57866" ht="15" hidden="1" customHeight="1" x14ac:dyDescent="0.25"/>
    <row r="57867" ht="15" hidden="1" customHeight="1" x14ac:dyDescent="0.25"/>
    <row r="57868" ht="15" hidden="1" customHeight="1" x14ac:dyDescent="0.25"/>
    <row r="57869" ht="15" hidden="1" customHeight="1" x14ac:dyDescent="0.25"/>
    <row r="57870" ht="15" hidden="1" customHeight="1" x14ac:dyDescent="0.25"/>
    <row r="57871" ht="15" hidden="1" customHeight="1" x14ac:dyDescent="0.25"/>
    <row r="57872" ht="15" hidden="1" customHeight="1" x14ac:dyDescent="0.25"/>
    <row r="57873" ht="15" hidden="1" customHeight="1" x14ac:dyDescent="0.25"/>
    <row r="57874" ht="15" hidden="1" customHeight="1" x14ac:dyDescent="0.25"/>
    <row r="57875" ht="15" hidden="1" customHeight="1" x14ac:dyDescent="0.25"/>
    <row r="57876" ht="15" hidden="1" customHeight="1" x14ac:dyDescent="0.25"/>
    <row r="57877" ht="15" hidden="1" customHeight="1" x14ac:dyDescent="0.25"/>
    <row r="57878" ht="15" hidden="1" customHeight="1" x14ac:dyDescent="0.25"/>
    <row r="57879" ht="15" hidden="1" customHeight="1" x14ac:dyDescent="0.25"/>
    <row r="57880" ht="15" hidden="1" customHeight="1" x14ac:dyDescent="0.25"/>
    <row r="57881" ht="15" hidden="1" customHeight="1" x14ac:dyDescent="0.25"/>
    <row r="57882" ht="15" hidden="1" customHeight="1" x14ac:dyDescent="0.25"/>
    <row r="57883" ht="15" hidden="1" customHeight="1" x14ac:dyDescent="0.25"/>
    <row r="57884" ht="15" hidden="1" customHeight="1" x14ac:dyDescent="0.25"/>
    <row r="57885" ht="15" hidden="1" customHeight="1" x14ac:dyDescent="0.25"/>
    <row r="57886" ht="15" hidden="1" customHeight="1" x14ac:dyDescent="0.25"/>
    <row r="57887" ht="15" hidden="1" customHeight="1" x14ac:dyDescent="0.25"/>
    <row r="57888" ht="15" hidden="1" customHeight="1" x14ac:dyDescent="0.25"/>
    <row r="57889" ht="15" hidden="1" customHeight="1" x14ac:dyDescent="0.25"/>
    <row r="57890" ht="15" hidden="1" customHeight="1" x14ac:dyDescent="0.25"/>
    <row r="57891" ht="15" hidden="1" customHeight="1" x14ac:dyDescent="0.25"/>
    <row r="57892" ht="15" hidden="1" customHeight="1" x14ac:dyDescent="0.25"/>
    <row r="57893" ht="15" hidden="1" customHeight="1" x14ac:dyDescent="0.25"/>
    <row r="57894" ht="15" hidden="1" customHeight="1" x14ac:dyDescent="0.25"/>
    <row r="57895" ht="15" hidden="1" customHeight="1" x14ac:dyDescent="0.25"/>
    <row r="57896" ht="15" hidden="1" customHeight="1" x14ac:dyDescent="0.25"/>
    <row r="57897" ht="15" hidden="1" customHeight="1" x14ac:dyDescent="0.25"/>
    <row r="57898" ht="15" hidden="1" customHeight="1" x14ac:dyDescent="0.25"/>
    <row r="57899" ht="15" hidden="1" customHeight="1" x14ac:dyDescent="0.25"/>
    <row r="57900" ht="15" hidden="1" customHeight="1" x14ac:dyDescent="0.25"/>
    <row r="57901" ht="15" hidden="1" customHeight="1" x14ac:dyDescent="0.25"/>
    <row r="57902" ht="15" hidden="1" customHeight="1" x14ac:dyDescent="0.25"/>
    <row r="57903" ht="15" hidden="1" customHeight="1" x14ac:dyDescent="0.25"/>
    <row r="57904" ht="15" hidden="1" customHeight="1" x14ac:dyDescent="0.25"/>
    <row r="57905" ht="15" hidden="1" customHeight="1" x14ac:dyDescent="0.25"/>
    <row r="57906" ht="15" hidden="1" customHeight="1" x14ac:dyDescent="0.25"/>
    <row r="57907" ht="15" hidden="1" customHeight="1" x14ac:dyDescent="0.25"/>
    <row r="57908" ht="15" hidden="1" customHeight="1" x14ac:dyDescent="0.25"/>
    <row r="57909" ht="15" hidden="1" customHeight="1" x14ac:dyDescent="0.25"/>
    <row r="57910" ht="15" hidden="1" customHeight="1" x14ac:dyDescent="0.25"/>
    <row r="57911" ht="15" hidden="1" customHeight="1" x14ac:dyDescent="0.25"/>
    <row r="57912" ht="15" hidden="1" customHeight="1" x14ac:dyDescent="0.25"/>
    <row r="57913" ht="15" hidden="1" customHeight="1" x14ac:dyDescent="0.25"/>
    <row r="57914" ht="15" hidden="1" customHeight="1" x14ac:dyDescent="0.25"/>
    <row r="57915" ht="15" hidden="1" customHeight="1" x14ac:dyDescent="0.25"/>
    <row r="57916" ht="15" hidden="1" customHeight="1" x14ac:dyDescent="0.25"/>
    <row r="57917" ht="15" hidden="1" customHeight="1" x14ac:dyDescent="0.25"/>
    <row r="57918" ht="15" hidden="1" customHeight="1" x14ac:dyDescent="0.25"/>
    <row r="57919" ht="15" hidden="1" customHeight="1" x14ac:dyDescent="0.25"/>
    <row r="57920" ht="15" hidden="1" customHeight="1" x14ac:dyDescent="0.25"/>
    <row r="57921" ht="15" hidden="1" customHeight="1" x14ac:dyDescent="0.25"/>
    <row r="57922" ht="15" hidden="1" customHeight="1" x14ac:dyDescent="0.25"/>
    <row r="57923" ht="15" hidden="1" customHeight="1" x14ac:dyDescent="0.25"/>
    <row r="57924" ht="15" hidden="1" customHeight="1" x14ac:dyDescent="0.25"/>
    <row r="57925" ht="15" hidden="1" customHeight="1" x14ac:dyDescent="0.25"/>
    <row r="57926" ht="15" hidden="1" customHeight="1" x14ac:dyDescent="0.25"/>
    <row r="57927" ht="15" hidden="1" customHeight="1" x14ac:dyDescent="0.25"/>
    <row r="57928" ht="15" hidden="1" customHeight="1" x14ac:dyDescent="0.25"/>
    <row r="57929" ht="15" hidden="1" customHeight="1" x14ac:dyDescent="0.25"/>
    <row r="57930" ht="15" hidden="1" customHeight="1" x14ac:dyDescent="0.25"/>
    <row r="57931" ht="15" hidden="1" customHeight="1" x14ac:dyDescent="0.25"/>
    <row r="57932" ht="15" hidden="1" customHeight="1" x14ac:dyDescent="0.25"/>
    <row r="57933" ht="15" hidden="1" customHeight="1" x14ac:dyDescent="0.25"/>
    <row r="57934" ht="15" hidden="1" customHeight="1" x14ac:dyDescent="0.25"/>
    <row r="57935" ht="15" hidden="1" customHeight="1" x14ac:dyDescent="0.25"/>
    <row r="57936" ht="15" hidden="1" customHeight="1" x14ac:dyDescent="0.25"/>
    <row r="57937" ht="15" hidden="1" customHeight="1" x14ac:dyDescent="0.25"/>
    <row r="57938" ht="15" hidden="1" customHeight="1" x14ac:dyDescent="0.25"/>
    <row r="57939" ht="15" hidden="1" customHeight="1" x14ac:dyDescent="0.25"/>
    <row r="57940" ht="15" hidden="1" customHeight="1" x14ac:dyDescent="0.25"/>
    <row r="57941" ht="15" hidden="1" customHeight="1" x14ac:dyDescent="0.25"/>
    <row r="57942" ht="15" hidden="1" customHeight="1" x14ac:dyDescent="0.25"/>
    <row r="57943" ht="15" hidden="1" customHeight="1" x14ac:dyDescent="0.25"/>
    <row r="57944" ht="15" hidden="1" customHeight="1" x14ac:dyDescent="0.25"/>
    <row r="57945" ht="15" hidden="1" customHeight="1" x14ac:dyDescent="0.25"/>
    <row r="57946" ht="15" hidden="1" customHeight="1" x14ac:dyDescent="0.25"/>
    <row r="57947" ht="15" hidden="1" customHeight="1" x14ac:dyDescent="0.25"/>
    <row r="57948" ht="15" hidden="1" customHeight="1" x14ac:dyDescent="0.25"/>
    <row r="57949" ht="15" hidden="1" customHeight="1" x14ac:dyDescent="0.25"/>
    <row r="57950" ht="15" hidden="1" customHeight="1" x14ac:dyDescent="0.25"/>
    <row r="57951" ht="15" hidden="1" customHeight="1" x14ac:dyDescent="0.25"/>
    <row r="57952" ht="15" hidden="1" customHeight="1" x14ac:dyDescent="0.25"/>
    <row r="57953" ht="15" hidden="1" customHeight="1" x14ac:dyDescent="0.25"/>
    <row r="57954" ht="15" hidden="1" customHeight="1" x14ac:dyDescent="0.25"/>
    <row r="57955" ht="15" hidden="1" customHeight="1" x14ac:dyDescent="0.25"/>
    <row r="57956" ht="15" hidden="1" customHeight="1" x14ac:dyDescent="0.25"/>
    <row r="57957" ht="15" hidden="1" customHeight="1" x14ac:dyDescent="0.25"/>
    <row r="57958" ht="15" hidden="1" customHeight="1" x14ac:dyDescent="0.25"/>
    <row r="57959" ht="15" hidden="1" customHeight="1" x14ac:dyDescent="0.25"/>
    <row r="57960" ht="15" hidden="1" customHeight="1" x14ac:dyDescent="0.25"/>
    <row r="57961" ht="15" hidden="1" customHeight="1" x14ac:dyDescent="0.25"/>
    <row r="57962" ht="15" hidden="1" customHeight="1" x14ac:dyDescent="0.25"/>
    <row r="57963" ht="15" hidden="1" customHeight="1" x14ac:dyDescent="0.25"/>
    <row r="57964" ht="15" hidden="1" customHeight="1" x14ac:dyDescent="0.25"/>
    <row r="57965" ht="15" hidden="1" customHeight="1" x14ac:dyDescent="0.25"/>
    <row r="57966" ht="15" hidden="1" customHeight="1" x14ac:dyDescent="0.25"/>
    <row r="57967" ht="15" hidden="1" customHeight="1" x14ac:dyDescent="0.25"/>
    <row r="57968" ht="15" hidden="1" customHeight="1" x14ac:dyDescent="0.25"/>
    <row r="57969" ht="15" hidden="1" customHeight="1" x14ac:dyDescent="0.25"/>
    <row r="57970" ht="15" hidden="1" customHeight="1" x14ac:dyDescent="0.25"/>
    <row r="57971" ht="15" hidden="1" customHeight="1" x14ac:dyDescent="0.25"/>
    <row r="57972" ht="15" hidden="1" customHeight="1" x14ac:dyDescent="0.25"/>
    <row r="57973" ht="15" hidden="1" customHeight="1" x14ac:dyDescent="0.25"/>
    <row r="57974" ht="15" hidden="1" customHeight="1" x14ac:dyDescent="0.25"/>
    <row r="57975" ht="15" hidden="1" customHeight="1" x14ac:dyDescent="0.25"/>
    <row r="57976" ht="15" hidden="1" customHeight="1" x14ac:dyDescent="0.25"/>
    <row r="57977" ht="15" hidden="1" customHeight="1" x14ac:dyDescent="0.25"/>
    <row r="57978" ht="15" hidden="1" customHeight="1" x14ac:dyDescent="0.25"/>
    <row r="57979" ht="15" hidden="1" customHeight="1" x14ac:dyDescent="0.25"/>
    <row r="57980" ht="15" hidden="1" customHeight="1" x14ac:dyDescent="0.25"/>
    <row r="57981" ht="15" hidden="1" customHeight="1" x14ac:dyDescent="0.25"/>
    <row r="57982" ht="15" hidden="1" customHeight="1" x14ac:dyDescent="0.25"/>
    <row r="57983" ht="15" hidden="1" customHeight="1" x14ac:dyDescent="0.25"/>
    <row r="57984" ht="15" hidden="1" customHeight="1" x14ac:dyDescent="0.25"/>
    <row r="57985" ht="15" hidden="1" customHeight="1" x14ac:dyDescent="0.25"/>
    <row r="57986" ht="15" hidden="1" customHeight="1" x14ac:dyDescent="0.25"/>
    <row r="57987" ht="15" hidden="1" customHeight="1" x14ac:dyDescent="0.25"/>
    <row r="57988" ht="15" hidden="1" customHeight="1" x14ac:dyDescent="0.25"/>
    <row r="57989" ht="15" hidden="1" customHeight="1" x14ac:dyDescent="0.25"/>
    <row r="57990" ht="15" hidden="1" customHeight="1" x14ac:dyDescent="0.25"/>
    <row r="57991" ht="15" hidden="1" customHeight="1" x14ac:dyDescent="0.25"/>
    <row r="57992" ht="15" hidden="1" customHeight="1" x14ac:dyDescent="0.25"/>
    <row r="57993" ht="15" hidden="1" customHeight="1" x14ac:dyDescent="0.25"/>
    <row r="57994" ht="15" hidden="1" customHeight="1" x14ac:dyDescent="0.25"/>
    <row r="57995" ht="15" hidden="1" customHeight="1" x14ac:dyDescent="0.25"/>
    <row r="57996" ht="15" hidden="1" customHeight="1" x14ac:dyDescent="0.25"/>
    <row r="57997" ht="15" hidden="1" customHeight="1" x14ac:dyDescent="0.25"/>
    <row r="57998" ht="15" hidden="1" customHeight="1" x14ac:dyDescent="0.25"/>
    <row r="57999" ht="15" hidden="1" customHeight="1" x14ac:dyDescent="0.25"/>
    <row r="58000" ht="15" hidden="1" customHeight="1" x14ac:dyDescent="0.25"/>
    <row r="58001" ht="15" hidden="1" customHeight="1" x14ac:dyDescent="0.25"/>
    <row r="58002" ht="15" hidden="1" customHeight="1" x14ac:dyDescent="0.25"/>
    <row r="58003" ht="15" hidden="1" customHeight="1" x14ac:dyDescent="0.25"/>
    <row r="58004" ht="15" hidden="1" customHeight="1" x14ac:dyDescent="0.25"/>
    <row r="58005" ht="15" hidden="1" customHeight="1" x14ac:dyDescent="0.25"/>
    <row r="58006" ht="15" hidden="1" customHeight="1" x14ac:dyDescent="0.25"/>
    <row r="58007" ht="15" hidden="1" customHeight="1" x14ac:dyDescent="0.25"/>
    <row r="58008" ht="15" hidden="1" customHeight="1" x14ac:dyDescent="0.25"/>
    <row r="58009" ht="15" hidden="1" customHeight="1" x14ac:dyDescent="0.25"/>
    <row r="58010" ht="15" hidden="1" customHeight="1" x14ac:dyDescent="0.25"/>
    <row r="58011" ht="15" hidden="1" customHeight="1" x14ac:dyDescent="0.25"/>
    <row r="58012" ht="15" hidden="1" customHeight="1" x14ac:dyDescent="0.25"/>
    <row r="58013" ht="15" hidden="1" customHeight="1" x14ac:dyDescent="0.25"/>
    <row r="58014" ht="15" hidden="1" customHeight="1" x14ac:dyDescent="0.25"/>
    <row r="58015" ht="15" hidden="1" customHeight="1" x14ac:dyDescent="0.25"/>
    <row r="58016" ht="15" hidden="1" customHeight="1" x14ac:dyDescent="0.25"/>
    <row r="58017" ht="15" hidden="1" customHeight="1" x14ac:dyDescent="0.25"/>
    <row r="58018" ht="15" hidden="1" customHeight="1" x14ac:dyDescent="0.25"/>
    <row r="58019" ht="15" hidden="1" customHeight="1" x14ac:dyDescent="0.25"/>
    <row r="58020" ht="15" hidden="1" customHeight="1" x14ac:dyDescent="0.25"/>
    <row r="58021" ht="15" hidden="1" customHeight="1" x14ac:dyDescent="0.25"/>
    <row r="58022" ht="15" hidden="1" customHeight="1" x14ac:dyDescent="0.25"/>
    <row r="58023" ht="15" hidden="1" customHeight="1" x14ac:dyDescent="0.25"/>
    <row r="58024" ht="15" hidden="1" customHeight="1" x14ac:dyDescent="0.25"/>
    <row r="58025" ht="15" hidden="1" customHeight="1" x14ac:dyDescent="0.25"/>
    <row r="58026" ht="15" hidden="1" customHeight="1" x14ac:dyDescent="0.25"/>
    <row r="58027" ht="15" hidden="1" customHeight="1" x14ac:dyDescent="0.25"/>
    <row r="58028" ht="15" hidden="1" customHeight="1" x14ac:dyDescent="0.25"/>
    <row r="58029" ht="15" hidden="1" customHeight="1" x14ac:dyDescent="0.25"/>
    <row r="58030" ht="15" hidden="1" customHeight="1" x14ac:dyDescent="0.25"/>
    <row r="58031" ht="15" hidden="1" customHeight="1" x14ac:dyDescent="0.25"/>
    <row r="58032" ht="15" hidden="1" customHeight="1" x14ac:dyDescent="0.25"/>
    <row r="58033" ht="15" hidden="1" customHeight="1" x14ac:dyDescent="0.25"/>
    <row r="58034" ht="15" hidden="1" customHeight="1" x14ac:dyDescent="0.25"/>
    <row r="58035" ht="15" hidden="1" customHeight="1" x14ac:dyDescent="0.25"/>
    <row r="58036" ht="15" hidden="1" customHeight="1" x14ac:dyDescent="0.25"/>
    <row r="58037" ht="15" hidden="1" customHeight="1" x14ac:dyDescent="0.25"/>
    <row r="58038" ht="15" hidden="1" customHeight="1" x14ac:dyDescent="0.25"/>
    <row r="58039" ht="15" hidden="1" customHeight="1" x14ac:dyDescent="0.25"/>
    <row r="58040" ht="15" hidden="1" customHeight="1" x14ac:dyDescent="0.25"/>
    <row r="58041" ht="15" hidden="1" customHeight="1" x14ac:dyDescent="0.25"/>
    <row r="58042" ht="15" hidden="1" customHeight="1" x14ac:dyDescent="0.25"/>
    <row r="58043" ht="15" hidden="1" customHeight="1" x14ac:dyDescent="0.25"/>
    <row r="58044" ht="15" hidden="1" customHeight="1" x14ac:dyDescent="0.25"/>
    <row r="58045" ht="15" hidden="1" customHeight="1" x14ac:dyDescent="0.25"/>
    <row r="58046" ht="15" hidden="1" customHeight="1" x14ac:dyDescent="0.25"/>
    <row r="58047" ht="15" hidden="1" customHeight="1" x14ac:dyDescent="0.25"/>
    <row r="58048" ht="15" hidden="1" customHeight="1" x14ac:dyDescent="0.25"/>
    <row r="58049" ht="15" hidden="1" customHeight="1" x14ac:dyDescent="0.25"/>
    <row r="58050" ht="15" hidden="1" customHeight="1" x14ac:dyDescent="0.25"/>
    <row r="58051" ht="15" hidden="1" customHeight="1" x14ac:dyDescent="0.25"/>
    <row r="58052" ht="15" hidden="1" customHeight="1" x14ac:dyDescent="0.25"/>
    <row r="58053" ht="15" hidden="1" customHeight="1" x14ac:dyDescent="0.25"/>
    <row r="58054" ht="15" hidden="1" customHeight="1" x14ac:dyDescent="0.25"/>
    <row r="58055" ht="15" hidden="1" customHeight="1" x14ac:dyDescent="0.25"/>
    <row r="58056" ht="15" hidden="1" customHeight="1" x14ac:dyDescent="0.25"/>
    <row r="58057" ht="15" hidden="1" customHeight="1" x14ac:dyDescent="0.25"/>
    <row r="58058" ht="15" hidden="1" customHeight="1" x14ac:dyDescent="0.25"/>
    <row r="58059" ht="15" hidden="1" customHeight="1" x14ac:dyDescent="0.25"/>
    <row r="58060" ht="15" hidden="1" customHeight="1" x14ac:dyDescent="0.25"/>
    <row r="58061" ht="15" hidden="1" customHeight="1" x14ac:dyDescent="0.25"/>
    <row r="58062" ht="15" hidden="1" customHeight="1" x14ac:dyDescent="0.25"/>
    <row r="58063" ht="15" hidden="1" customHeight="1" x14ac:dyDescent="0.25"/>
    <row r="58064" ht="15" hidden="1" customHeight="1" x14ac:dyDescent="0.25"/>
    <row r="58065" ht="15" hidden="1" customHeight="1" x14ac:dyDescent="0.25"/>
    <row r="58066" ht="15" hidden="1" customHeight="1" x14ac:dyDescent="0.25"/>
    <row r="58067" ht="15" hidden="1" customHeight="1" x14ac:dyDescent="0.25"/>
    <row r="58068" ht="15" hidden="1" customHeight="1" x14ac:dyDescent="0.25"/>
    <row r="58069" ht="15" hidden="1" customHeight="1" x14ac:dyDescent="0.25"/>
    <row r="58070" ht="15" hidden="1" customHeight="1" x14ac:dyDescent="0.25"/>
    <row r="58071" ht="15" hidden="1" customHeight="1" x14ac:dyDescent="0.25"/>
    <row r="58072" ht="15" hidden="1" customHeight="1" x14ac:dyDescent="0.25"/>
    <row r="58073" ht="15" hidden="1" customHeight="1" x14ac:dyDescent="0.25"/>
    <row r="58074" ht="15" hidden="1" customHeight="1" x14ac:dyDescent="0.25"/>
    <row r="58075" ht="15" hidden="1" customHeight="1" x14ac:dyDescent="0.25"/>
    <row r="58076" ht="15" hidden="1" customHeight="1" x14ac:dyDescent="0.25"/>
    <row r="58077" ht="15" hidden="1" customHeight="1" x14ac:dyDescent="0.25"/>
    <row r="58078" ht="15" hidden="1" customHeight="1" x14ac:dyDescent="0.25"/>
    <row r="58079" ht="15" hidden="1" customHeight="1" x14ac:dyDescent="0.25"/>
    <row r="58080" ht="15" hidden="1" customHeight="1" x14ac:dyDescent="0.25"/>
    <row r="58081" ht="15" hidden="1" customHeight="1" x14ac:dyDescent="0.25"/>
    <row r="58082" ht="15" hidden="1" customHeight="1" x14ac:dyDescent="0.25"/>
    <row r="58083" ht="15" hidden="1" customHeight="1" x14ac:dyDescent="0.25"/>
    <row r="58084" ht="15" hidden="1" customHeight="1" x14ac:dyDescent="0.25"/>
    <row r="58085" ht="15" hidden="1" customHeight="1" x14ac:dyDescent="0.25"/>
    <row r="58086" ht="15" hidden="1" customHeight="1" x14ac:dyDescent="0.25"/>
    <row r="58087" ht="15" hidden="1" customHeight="1" x14ac:dyDescent="0.25"/>
    <row r="58088" ht="15" hidden="1" customHeight="1" x14ac:dyDescent="0.25"/>
    <row r="58089" ht="15" hidden="1" customHeight="1" x14ac:dyDescent="0.25"/>
    <row r="58090" ht="15" hidden="1" customHeight="1" x14ac:dyDescent="0.25"/>
    <row r="58091" ht="15" hidden="1" customHeight="1" x14ac:dyDescent="0.25"/>
    <row r="58092" ht="15" hidden="1" customHeight="1" x14ac:dyDescent="0.25"/>
    <row r="58093" ht="15" hidden="1" customHeight="1" x14ac:dyDescent="0.25"/>
    <row r="58094" ht="15" hidden="1" customHeight="1" x14ac:dyDescent="0.25"/>
    <row r="58095" ht="15" hidden="1" customHeight="1" x14ac:dyDescent="0.25"/>
    <row r="58096" ht="15" hidden="1" customHeight="1" x14ac:dyDescent="0.25"/>
    <row r="58097" ht="15" hidden="1" customHeight="1" x14ac:dyDescent="0.25"/>
    <row r="58098" ht="15" hidden="1" customHeight="1" x14ac:dyDescent="0.25"/>
    <row r="58099" ht="15" hidden="1" customHeight="1" x14ac:dyDescent="0.25"/>
    <row r="58100" ht="15" hidden="1" customHeight="1" x14ac:dyDescent="0.25"/>
    <row r="58101" ht="15" hidden="1" customHeight="1" x14ac:dyDescent="0.25"/>
    <row r="58102" ht="15" hidden="1" customHeight="1" x14ac:dyDescent="0.25"/>
    <row r="58103" ht="15" hidden="1" customHeight="1" x14ac:dyDescent="0.25"/>
    <row r="58104" ht="15" hidden="1" customHeight="1" x14ac:dyDescent="0.25"/>
    <row r="58105" ht="15" hidden="1" customHeight="1" x14ac:dyDescent="0.25"/>
    <row r="58106" ht="15" hidden="1" customHeight="1" x14ac:dyDescent="0.25"/>
    <row r="58107" ht="15" hidden="1" customHeight="1" x14ac:dyDescent="0.25"/>
    <row r="58108" ht="15" hidden="1" customHeight="1" x14ac:dyDescent="0.25"/>
    <row r="58109" ht="15" hidden="1" customHeight="1" x14ac:dyDescent="0.25"/>
    <row r="58110" ht="15" hidden="1" customHeight="1" x14ac:dyDescent="0.25"/>
    <row r="58111" ht="15" hidden="1" customHeight="1" x14ac:dyDescent="0.25"/>
    <row r="58112" ht="15" hidden="1" customHeight="1" x14ac:dyDescent="0.25"/>
    <row r="58113" ht="15" hidden="1" customHeight="1" x14ac:dyDescent="0.25"/>
    <row r="58114" ht="15" hidden="1" customHeight="1" x14ac:dyDescent="0.25"/>
    <row r="58115" ht="15" hidden="1" customHeight="1" x14ac:dyDescent="0.25"/>
    <row r="58116" ht="15" hidden="1" customHeight="1" x14ac:dyDescent="0.25"/>
    <row r="58117" ht="15" hidden="1" customHeight="1" x14ac:dyDescent="0.25"/>
    <row r="58118" ht="15" hidden="1" customHeight="1" x14ac:dyDescent="0.25"/>
    <row r="58119" ht="15" hidden="1" customHeight="1" x14ac:dyDescent="0.25"/>
    <row r="58120" ht="15" hidden="1" customHeight="1" x14ac:dyDescent="0.25"/>
    <row r="58121" ht="15" hidden="1" customHeight="1" x14ac:dyDescent="0.25"/>
    <row r="58122" ht="15" hidden="1" customHeight="1" x14ac:dyDescent="0.25"/>
    <row r="58123" ht="15" hidden="1" customHeight="1" x14ac:dyDescent="0.25"/>
    <row r="58124" ht="15" hidden="1" customHeight="1" x14ac:dyDescent="0.25"/>
    <row r="58125" ht="15" hidden="1" customHeight="1" x14ac:dyDescent="0.25"/>
    <row r="58126" ht="15" hidden="1" customHeight="1" x14ac:dyDescent="0.25"/>
    <row r="58127" ht="15" hidden="1" customHeight="1" x14ac:dyDescent="0.25"/>
    <row r="58128" ht="15" hidden="1" customHeight="1" x14ac:dyDescent="0.25"/>
    <row r="58129" ht="15" hidden="1" customHeight="1" x14ac:dyDescent="0.25"/>
    <row r="58130" ht="15" hidden="1" customHeight="1" x14ac:dyDescent="0.25"/>
    <row r="58131" ht="15" hidden="1" customHeight="1" x14ac:dyDescent="0.25"/>
    <row r="58132" ht="15" hidden="1" customHeight="1" x14ac:dyDescent="0.25"/>
    <row r="58133" ht="15" hidden="1" customHeight="1" x14ac:dyDescent="0.25"/>
    <row r="58134" ht="15" hidden="1" customHeight="1" x14ac:dyDescent="0.25"/>
    <row r="58135" ht="15" hidden="1" customHeight="1" x14ac:dyDescent="0.25"/>
    <row r="58136" ht="15" hidden="1" customHeight="1" x14ac:dyDescent="0.25"/>
    <row r="58137" ht="15" hidden="1" customHeight="1" x14ac:dyDescent="0.25"/>
    <row r="58138" ht="15" hidden="1" customHeight="1" x14ac:dyDescent="0.25"/>
    <row r="58139" ht="15" hidden="1" customHeight="1" x14ac:dyDescent="0.25"/>
    <row r="58140" ht="15" hidden="1" customHeight="1" x14ac:dyDescent="0.25"/>
    <row r="58141" ht="15" hidden="1" customHeight="1" x14ac:dyDescent="0.25"/>
    <row r="58142" ht="15" hidden="1" customHeight="1" x14ac:dyDescent="0.25"/>
    <row r="58143" ht="15" hidden="1" customHeight="1" x14ac:dyDescent="0.25"/>
    <row r="58144" ht="15" hidden="1" customHeight="1" x14ac:dyDescent="0.25"/>
    <row r="58145" ht="15" hidden="1" customHeight="1" x14ac:dyDescent="0.25"/>
    <row r="58146" ht="15" hidden="1" customHeight="1" x14ac:dyDescent="0.25"/>
    <row r="58147" ht="15" hidden="1" customHeight="1" x14ac:dyDescent="0.25"/>
    <row r="58148" ht="15" hidden="1" customHeight="1" x14ac:dyDescent="0.25"/>
    <row r="58149" ht="15" hidden="1" customHeight="1" x14ac:dyDescent="0.25"/>
    <row r="58150" ht="15" hidden="1" customHeight="1" x14ac:dyDescent="0.25"/>
    <row r="58151" ht="15" hidden="1" customHeight="1" x14ac:dyDescent="0.25"/>
    <row r="58152" ht="15" hidden="1" customHeight="1" x14ac:dyDescent="0.25"/>
    <row r="58153" ht="15" hidden="1" customHeight="1" x14ac:dyDescent="0.25"/>
    <row r="58154" ht="15" hidden="1" customHeight="1" x14ac:dyDescent="0.25"/>
    <row r="58155" ht="15" hidden="1" customHeight="1" x14ac:dyDescent="0.25"/>
    <row r="58156" ht="15" hidden="1" customHeight="1" x14ac:dyDescent="0.25"/>
    <row r="58157" ht="15" hidden="1" customHeight="1" x14ac:dyDescent="0.25"/>
    <row r="58158" ht="15" hidden="1" customHeight="1" x14ac:dyDescent="0.25"/>
    <row r="58159" ht="15" hidden="1" customHeight="1" x14ac:dyDescent="0.25"/>
    <row r="58160" ht="15" hidden="1" customHeight="1" x14ac:dyDescent="0.25"/>
    <row r="58161" ht="15" hidden="1" customHeight="1" x14ac:dyDescent="0.25"/>
    <row r="58162" ht="15" hidden="1" customHeight="1" x14ac:dyDescent="0.25"/>
    <row r="58163" ht="15" hidden="1" customHeight="1" x14ac:dyDescent="0.25"/>
    <row r="58164" ht="15" hidden="1" customHeight="1" x14ac:dyDescent="0.25"/>
    <row r="58165" ht="15" hidden="1" customHeight="1" x14ac:dyDescent="0.25"/>
    <row r="58166" ht="15" hidden="1" customHeight="1" x14ac:dyDescent="0.25"/>
    <row r="58167" ht="15" hidden="1" customHeight="1" x14ac:dyDescent="0.25"/>
    <row r="58168" ht="15" hidden="1" customHeight="1" x14ac:dyDescent="0.25"/>
    <row r="58169" ht="15" hidden="1" customHeight="1" x14ac:dyDescent="0.25"/>
    <row r="58170" ht="15" hidden="1" customHeight="1" x14ac:dyDescent="0.25"/>
    <row r="58171" ht="15" hidden="1" customHeight="1" x14ac:dyDescent="0.25"/>
    <row r="58172" ht="15" hidden="1" customHeight="1" x14ac:dyDescent="0.25"/>
    <row r="58173" ht="15" hidden="1" customHeight="1" x14ac:dyDescent="0.25"/>
    <row r="58174" ht="15" hidden="1" customHeight="1" x14ac:dyDescent="0.25"/>
    <row r="58175" ht="15" hidden="1" customHeight="1" x14ac:dyDescent="0.25"/>
    <row r="58176" ht="15" hidden="1" customHeight="1" x14ac:dyDescent="0.25"/>
    <row r="58177" ht="15" hidden="1" customHeight="1" x14ac:dyDescent="0.25"/>
    <row r="58178" ht="15" hidden="1" customHeight="1" x14ac:dyDescent="0.25"/>
    <row r="58179" ht="15" hidden="1" customHeight="1" x14ac:dyDescent="0.25"/>
    <row r="58180" ht="15" hidden="1" customHeight="1" x14ac:dyDescent="0.25"/>
    <row r="58181" ht="15" hidden="1" customHeight="1" x14ac:dyDescent="0.25"/>
    <row r="58182" ht="15" hidden="1" customHeight="1" x14ac:dyDescent="0.25"/>
    <row r="58183" ht="15" hidden="1" customHeight="1" x14ac:dyDescent="0.25"/>
    <row r="58184" ht="15" hidden="1" customHeight="1" x14ac:dyDescent="0.25"/>
    <row r="58185" ht="15" hidden="1" customHeight="1" x14ac:dyDescent="0.25"/>
    <row r="58186" ht="15" hidden="1" customHeight="1" x14ac:dyDescent="0.25"/>
    <row r="58187" ht="15" hidden="1" customHeight="1" x14ac:dyDescent="0.25"/>
    <row r="58188" ht="15" hidden="1" customHeight="1" x14ac:dyDescent="0.25"/>
    <row r="58189" ht="15" hidden="1" customHeight="1" x14ac:dyDescent="0.25"/>
    <row r="58190" ht="15" hidden="1" customHeight="1" x14ac:dyDescent="0.25"/>
    <row r="58191" ht="15" hidden="1" customHeight="1" x14ac:dyDescent="0.25"/>
    <row r="58192" ht="15" hidden="1" customHeight="1" x14ac:dyDescent="0.25"/>
    <row r="58193" ht="15" hidden="1" customHeight="1" x14ac:dyDescent="0.25"/>
    <row r="58194" ht="15" hidden="1" customHeight="1" x14ac:dyDescent="0.25"/>
    <row r="58195" ht="15" hidden="1" customHeight="1" x14ac:dyDescent="0.25"/>
    <row r="58196" ht="15" hidden="1" customHeight="1" x14ac:dyDescent="0.25"/>
    <row r="58197" ht="15" hidden="1" customHeight="1" x14ac:dyDescent="0.25"/>
    <row r="58198" ht="15" hidden="1" customHeight="1" x14ac:dyDescent="0.25"/>
    <row r="58199" ht="15" hidden="1" customHeight="1" x14ac:dyDescent="0.25"/>
    <row r="58200" ht="15" hidden="1" customHeight="1" x14ac:dyDescent="0.25"/>
    <row r="58201" ht="15" hidden="1" customHeight="1" x14ac:dyDescent="0.25"/>
    <row r="58202" ht="15" hidden="1" customHeight="1" x14ac:dyDescent="0.25"/>
    <row r="58203" ht="15" hidden="1" customHeight="1" x14ac:dyDescent="0.25"/>
    <row r="58204" ht="15" hidden="1" customHeight="1" x14ac:dyDescent="0.25"/>
    <row r="58205" ht="15" hidden="1" customHeight="1" x14ac:dyDescent="0.25"/>
    <row r="58206" ht="15" hidden="1" customHeight="1" x14ac:dyDescent="0.25"/>
    <row r="58207" ht="15" hidden="1" customHeight="1" x14ac:dyDescent="0.25"/>
    <row r="58208" ht="15" hidden="1" customHeight="1" x14ac:dyDescent="0.25"/>
    <row r="58209" ht="15" hidden="1" customHeight="1" x14ac:dyDescent="0.25"/>
    <row r="58210" ht="15" hidden="1" customHeight="1" x14ac:dyDescent="0.25"/>
    <row r="58211" ht="15" hidden="1" customHeight="1" x14ac:dyDescent="0.25"/>
    <row r="58212" ht="15" hidden="1" customHeight="1" x14ac:dyDescent="0.25"/>
    <row r="58213" ht="15" hidden="1" customHeight="1" x14ac:dyDescent="0.25"/>
    <row r="58214" ht="15" hidden="1" customHeight="1" x14ac:dyDescent="0.25"/>
    <row r="58215" ht="15" hidden="1" customHeight="1" x14ac:dyDescent="0.25"/>
    <row r="58216" ht="15" hidden="1" customHeight="1" x14ac:dyDescent="0.25"/>
    <row r="58217" ht="15" hidden="1" customHeight="1" x14ac:dyDescent="0.25"/>
    <row r="58218" ht="15" hidden="1" customHeight="1" x14ac:dyDescent="0.25"/>
    <row r="58219" ht="15" hidden="1" customHeight="1" x14ac:dyDescent="0.25"/>
    <row r="58220" ht="15" hidden="1" customHeight="1" x14ac:dyDescent="0.25"/>
    <row r="58221" ht="15" hidden="1" customHeight="1" x14ac:dyDescent="0.25"/>
    <row r="58222" ht="15" hidden="1" customHeight="1" x14ac:dyDescent="0.25"/>
    <row r="58223" ht="15" hidden="1" customHeight="1" x14ac:dyDescent="0.25"/>
    <row r="58224" ht="15" hidden="1" customHeight="1" x14ac:dyDescent="0.25"/>
    <row r="58225" ht="15" hidden="1" customHeight="1" x14ac:dyDescent="0.25"/>
    <row r="58226" ht="15" hidden="1" customHeight="1" x14ac:dyDescent="0.25"/>
    <row r="58227" ht="15" hidden="1" customHeight="1" x14ac:dyDescent="0.25"/>
    <row r="58228" ht="15" hidden="1" customHeight="1" x14ac:dyDescent="0.25"/>
    <row r="58229" ht="15" hidden="1" customHeight="1" x14ac:dyDescent="0.25"/>
    <row r="58230" ht="15" hidden="1" customHeight="1" x14ac:dyDescent="0.25"/>
    <row r="58231" ht="15" hidden="1" customHeight="1" x14ac:dyDescent="0.25"/>
    <row r="58232" ht="15" hidden="1" customHeight="1" x14ac:dyDescent="0.25"/>
    <row r="58233" ht="15" hidden="1" customHeight="1" x14ac:dyDescent="0.25"/>
    <row r="58234" ht="15" hidden="1" customHeight="1" x14ac:dyDescent="0.25"/>
    <row r="58235" ht="15" hidden="1" customHeight="1" x14ac:dyDescent="0.25"/>
    <row r="58236" ht="15" hidden="1" customHeight="1" x14ac:dyDescent="0.25"/>
    <row r="58237" ht="15" hidden="1" customHeight="1" x14ac:dyDescent="0.25"/>
    <row r="58238" ht="15" hidden="1" customHeight="1" x14ac:dyDescent="0.25"/>
    <row r="58239" ht="15" hidden="1" customHeight="1" x14ac:dyDescent="0.25"/>
    <row r="58240" ht="15" hidden="1" customHeight="1" x14ac:dyDescent="0.25"/>
    <row r="58241" ht="15" hidden="1" customHeight="1" x14ac:dyDescent="0.25"/>
    <row r="58242" ht="15" hidden="1" customHeight="1" x14ac:dyDescent="0.25"/>
    <row r="58243" ht="15" hidden="1" customHeight="1" x14ac:dyDescent="0.25"/>
    <row r="58244" ht="15" hidden="1" customHeight="1" x14ac:dyDescent="0.25"/>
    <row r="58245" ht="15" hidden="1" customHeight="1" x14ac:dyDescent="0.25"/>
    <row r="58246" ht="15" hidden="1" customHeight="1" x14ac:dyDescent="0.25"/>
    <row r="58247" ht="15" hidden="1" customHeight="1" x14ac:dyDescent="0.25"/>
    <row r="58248" ht="15" hidden="1" customHeight="1" x14ac:dyDescent="0.25"/>
    <row r="58249" ht="15" hidden="1" customHeight="1" x14ac:dyDescent="0.25"/>
    <row r="58250" ht="15" hidden="1" customHeight="1" x14ac:dyDescent="0.25"/>
    <row r="58251" ht="15" hidden="1" customHeight="1" x14ac:dyDescent="0.25"/>
    <row r="58252" ht="15" hidden="1" customHeight="1" x14ac:dyDescent="0.25"/>
    <row r="58253" ht="15" hidden="1" customHeight="1" x14ac:dyDescent="0.25"/>
    <row r="58254" ht="15" hidden="1" customHeight="1" x14ac:dyDescent="0.25"/>
    <row r="58255" ht="15" hidden="1" customHeight="1" x14ac:dyDescent="0.25"/>
    <row r="58256" ht="15" hidden="1" customHeight="1" x14ac:dyDescent="0.25"/>
    <row r="58257" ht="15" hidden="1" customHeight="1" x14ac:dyDescent="0.25"/>
    <row r="58258" ht="15" hidden="1" customHeight="1" x14ac:dyDescent="0.25"/>
    <row r="58259" ht="15" hidden="1" customHeight="1" x14ac:dyDescent="0.25"/>
    <row r="58260" ht="15" hidden="1" customHeight="1" x14ac:dyDescent="0.25"/>
    <row r="58261" ht="15" hidden="1" customHeight="1" x14ac:dyDescent="0.25"/>
    <row r="58262" ht="15" hidden="1" customHeight="1" x14ac:dyDescent="0.25"/>
    <row r="58263" ht="15" hidden="1" customHeight="1" x14ac:dyDescent="0.25"/>
    <row r="58264" ht="15" hidden="1" customHeight="1" x14ac:dyDescent="0.25"/>
    <row r="58265" ht="15" hidden="1" customHeight="1" x14ac:dyDescent="0.25"/>
    <row r="58266" ht="15" hidden="1" customHeight="1" x14ac:dyDescent="0.25"/>
    <row r="58267" ht="15" hidden="1" customHeight="1" x14ac:dyDescent="0.25"/>
    <row r="58268" ht="15" hidden="1" customHeight="1" x14ac:dyDescent="0.25"/>
    <row r="58269" ht="15" hidden="1" customHeight="1" x14ac:dyDescent="0.25"/>
    <row r="58270" ht="15" hidden="1" customHeight="1" x14ac:dyDescent="0.25"/>
    <row r="58271" ht="15" hidden="1" customHeight="1" x14ac:dyDescent="0.25"/>
    <row r="58272" ht="15" hidden="1" customHeight="1" x14ac:dyDescent="0.25"/>
    <row r="58273" ht="15" hidden="1" customHeight="1" x14ac:dyDescent="0.25"/>
    <row r="58274" ht="15" hidden="1" customHeight="1" x14ac:dyDescent="0.25"/>
    <row r="58275" ht="15" hidden="1" customHeight="1" x14ac:dyDescent="0.25"/>
    <row r="58276" ht="15" hidden="1" customHeight="1" x14ac:dyDescent="0.25"/>
    <row r="58277" ht="15" hidden="1" customHeight="1" x14ac:dyDescent="0.25"/>
    <row r="58278" ht="15" hidden="1" customHeight="1" x14ac:dyDescent="0.25"/>
    <row r="58279" ht="15" hidden="1" customHeight="1" x14ac:dyDescent="0.25"/>
    <row r="58280" ht="15" hidden="1" customHeight="1" x14ac:dyDescent="0.25"/>
    <row r="58281" ht="15" hidden="1" customHeight="1" x14ac:dyDescent="0.25"/>
    <row r="58282" ht="15" hidden="1" customHeight="1" x14ac:dyDescent="0.25"/>
    <row r="58283" ht="15" hidden="1" customHeight="1" x14ac:dyDescent="0.25"/>
    <row r="58284" ht="15" hidden="1" customHeight="1" x14ac:dyDescent="0.25"/>
    <row r="58285" ht="15" hidden="1" customHeight="1" x14ac:dyDescent="0.25"/>
    <row r="58286" ht="15" hidden="1" customHeight="1" x14ac:dyDescent="0.25"/>
    <row r="58287" ht="15" hidden="1" customHeight="1" x14ac:dyDescent="0.25"/>
    <row r="58288" ht="15" hidden="1" customHeight="1" x14ac:dyDescent="0.25"/>
    <row r="58289" ht="15" hidden="1" customHeight="1" x14ac:dyDescent="0.25"/>
    <row r="58290" ht="15" hidden="1" customHeight="1" x14ac:dyDescent="0.25"/>
    <row r="58291" ht="15" hidden="1" customHeight="1" x14ac:dyDescent="0.25"/>
    <row r="58292" ht="15" hidden="1" customHeight="1" x14ac:dyDescent="0.25"/>
    <row r="58293" ht="15" hidden="1" customHeight="1" x14ac:dyDescent="0.25"/>
    <row r="58294" ht="15" hidden="1" customHeight="1" x14ac:dyDescent="0.25"/>
    <row r="58295" ht="15" hidden="1" customHeight="1" x14ac:dyDescent="0.25"/>
    <row r="58296" ht="15" hidden="1" customHeight="1" x14ac:dyDescent="0.25"/>
    <row r="58297" ht="15" hidden="1" customHeight="1" x14ac:dyDescent="0.25"/>
    <row r="58298" ht="15" hidden="1" customHeight="1" x14ac:dyDescent="0.25"/>
    <row r="58299" ht="15" hidden="1" customHeight="1" x14ac:dyDescent="0.25"/>
    <row r="58300" ht="15" hidden="1" customHeight="1" x14ac:dyDescent="0.25"/>
    <row r="58301" ht="15" hidden="1" customHeight="1" x14ac:dyDescent="0.25"/>
    <row r="58302" ht="15" hidden="1" customHeight="1" x14ac:dyDescent="0.25"/>
    <row r="58303" ht="15" hidden="1" customHeight="1" x14ac:dyDescent="0.25"/>
    <row r="58304" ht="15" hidden="1" customHeight="1" x14ac:dyDescent="0.25"/>
    <row r="58305" ht="15" hidden="1" customHeight="1" x14ac:dyDescent="0.25"/>
    <row r="58306" ht="15" hidden="1" customHeight="1" x14ac:dyDescent="0.25"/>
    <row r="58307" ht="15" hidden="1" customHeight="1" x14ac:dyDescent="0.25"/>
    <row r="58308" ht="15" hidden="1" customHeight="1" x14ac:dyDescent="0.25"/>
    <row r="58309" ht="15" hidden="1" customHeight="1" x14ac:dyDescent="0.25"/>
    <row r="58310" ht="15" hidden="1" customHeight="1" x14ac:dyDescent="0.25"/>
    <row r="58311" ht="15" hidden="1" customHeight="1" x14ac:dyDescent="0.25"/>
    <row r="58312" ht="15" hidden="1" customHeight="1" x14ac:dyDescent="0.25"/>
    <row r="58313" ht="15" hidden="1" customHeight="1" x14ac:dyDescent="0.25"/>
    <row r="58314" ht="15" hidden="1" customHeight="1" x14ac:dyDescent="0.25"/>
    <row r="58315" ht="15" hidden="1" customHeight="1" x14ac:dyDescent="0.25"/>
    <row r="58316" ht="15" hidden="1" customHeight="1" x14ac:dyDescent="0.25"/>
    <row r="58317" ht="15" hidden="1" customHeight="1" x14ac:dyDescent="0.25"/>
    <row r="58318" ht="15" hidden="1" customHeight="1" x14ac:dyDescent="0.25"/>
    <row r="58319" ht="15" hidden="1" customHeight="1" x14ac:dyDescent="0.25"/>
    <row r="58320" ht="15" hidden="1" customHeight="1" x14ac:dyDescent="0.25"/>
    <row r="58321" ht="15" hidden="1" customHeight="1" x14ac:dyDescent="0.25"/>
    <row r="58322" ht="15" hidden="1" customHeight="1" x14ac:dyDescent="0.25"/>
    <row r="58323" ht="15" hidden="1" customHeight="1" x14ac:dyDescent="0.25"/>
    <row r="58324" ht="15" hidden="1" customHeight="1" x14ac:dyDescent="0.25"/>
    <row r="58325" ht="15" hidden="1" customHeight="1" x14ac:dyDescent="0.25"/>
    <row r="58326" ht="15" hidden="1" customHeight="1" x14ac:dyDescent="0.25"/>
    <row r="58327" ht="15" hidden="1" customHeight="1" x14ac:dyDescent="0.25"/>
    <row r="58328" ht="15" hidden="1" customHeight="1" x14ac:dyDescent="0.25"/>
    <row r="58329" ht="15" hidden="1" customHeight="1" x14ac:dyDescent="0.25"/>
    <row r="58330" ht="15" hidden="1" customHeight="1" x14ac:dyDescent="0.25"/>
    <row r="58331" ht="15" hidden="1" customHeight="1" x14ac:dyDescent="0.25"/>
    <row r="58332" ht="15" hidden="1" customHeight="1" x14ac:dyDescent="0.25"/>
    <row r="58333" ht="15" hidden="1" customHeight="1" x14ac:dyDescent="0.25"/>
    <row r="58334" ht="15" hidden="1" customHeight="1" x14ac:dyDescent="0.25"/>
    <row r="58335" ht="15" hidden="1" customHeight="1" x14ac:dyDescent="0.25"/>
    <row r="58336" ht="15" hidden="1" customHeight="1" x14ac:dyDescent="0.25"/>
    <row r="58337" ht="15" hidden="1" customHeight="1" x14ac:dyDescent="0.25"/>
    <row r="58338" ht="15" hidden="1" customHeight="1" x14ac:dyDescent="0.25"/>
    <row r="58339" ht="15" hidden="1" customHeight="1" x14ac:dyDescent="0.25"/>
    <row r="58340" ht="15" hidden="1" customHeight="1" x14ac:dyDescent="0.25"/>
    <row r="58341" ht="15" hidden="1" customHeight="1" x14ac:dyDescent="0.25"/>
    <row r="58342" ht="15" hidden="1" customHeight="1" x14ac:dyDescent="0.25"/>
    <row r="58343" ht="15" hidden="1" customHeight="1" x14ac:dyDescent="0.25"/>
    <row r="58344" ht="15" hidden="1" customHeight="1" x14ac:dyDescent="0.25"/>
    <row r="58345" ht="15" hidden="1" customHeight="1" x14ac:dyDescent="0.25"/>
    <row r="58346" ht="15" hidden="1" customHeight="1" x14ac:dyDescent="0.25"/>
    <row r="58347" ht="15" hidden="1" customHeight="1" x14ac:dyDescent="0.25"/>
    <row r="58348" ht="15" hidden="1" customHeight="1" x14ac:dyDescent="0.25"/>
    <row r="58349" ht="15" hidden="1" customHeight="1" x14ac:dyDescent="0.25"/>
    <row r="58350" ht="15" hidden="1" customHeight="1" x14ac:dyDescent="0.25"/>
    <row r="58351" ht="15" hidden="1" customHeight="1" x14ac:dyDescent="0.25"/>
    <row r="58352" ht="15" hidden="1" customHeight="1" x14ac:dyDescent="0.25"/>
    <row r="58353" ht="15" hidden="1" customHeight="1" x14ac:dyDescent="0.25"/>
    <row r="58354" ht="15" hidden="1" customHeight="1" x14ac:dyDescent="0.25"/>
    <row r="58355" ht="15" hidden="1" customHeight="1" x14ac:dyDescent="0.25"/>
    <row r="58356" ht="15" hidden="1" customHeight="1" x14ac:dyDescent="0.25"/>
    <row r="58357" ht="15" hidden="1" customHeight="1" x14ac:dyDescent="0.25"/>
    <row r="58358" ht="15" hidden="1" customHeight="1" x14ac:dyDescent="0.25"/>
    <row r="58359" ht="15" hidden="1" customHeight="1" x14ac:dyDescent="0.25"/>
    <row r="58360" ht="15" hidden="1" customHeight="1" x14ac:dyDescent="0.25"/>
    <row r="58361" ht="15" hidden="1" customHeight="1" x14ac:dyDescent="0.25"/>
    <row r="58362" ht="15" hidden="1" customHeight="1" x14ac:dyDescent="0.25"/>
    <row r="58363" ht="15" hidden="1" customHeight="1" x14ac:dyDescent="0.25"/>
    <row r="58364" ht="15" hidden="1" customHeight="1" x14ac:dyDescent="0.25"/>
    <row r="58365" ht="15" hidden="1" customHeight="1" x14ac:dyDescent="0.25"/>
    <row r="58366" ht="15" hidden="1" customHeight="1" x14ac:dyDescent="0.25"/>
    <row r="58367" ht="15" hidden="1" customHeight="1" x14ac:dyDescent="0.25"/>
    <row r="58368" ht="15" hidden="1" customHeight="1" x14ac:dyDescent="0.25"/>
    <row r="58369" ht="15" hidden="1" customHeight="1" x14ac:dyDescent="0.25"/>
    <row r="58370" ht="15" hidden="1" customHeight="1" x14ac:dyDescent="0.25"/>
    <row r="58371" ht="15" hidden="1" customHeight="1" x14ac:dyDescent="0.25"/>
    <row r="58372" ht="15" hidden="1" customHeight="1" x14ac:dyDescent="0.25"/>
    <row r="58373" ht="15" hidden="1" customHeight="1" x14ac:dyDescent="0.25"/>
    <row r="58374" ht="15" hidden="1" customHeight="1" x14ac:dyDescent="0.25"/>
    <row r="58375" ht="15" hidden="1" customHeight="1" x14ac:dyDescent="0.25"/>
    <row r="58376" ht="15" hidden="1" customHeight="1" x14ac:dyDescent="0.25"/>
    <row r="58377" ht="15" hidden="1" customHeight="1" x14ac:dyDescent="0.25"/>
    <row r="58378" ht="15" hidden="1" customHeight="1" x14ac:dyDescent="0.25"/>
    <row r="58379" ht="15" hidden="1" customHeight="1" x14ac:dyDescent="0.25"/>
    <row r="58380" ht="15" hidden="1" customHeight="1" x14ac:dyDescent="0.25"/>
    <row r="58381" ht="15" hidden="1" customHeight="1" x14ac:dyDescent="0.25"/>
    <row r="58382" ht="15" hidden="1" customHeight="1" x14ac:dyDescent="0.25"/>
    <row r="58383" ht="15" hidden="1" customHeight="1" x14ac:dyDescent="0.25"/>
    <row r="58384" ht="15" hidden="1" customHeight="1" x14ac:dyDescent="0.25"/>
    <row r="58385" ht="15" hidden="1" customHeight="1" x14ac:dyDescent="0.25"/>
    <row r="58386" ht="15" hidden="1" customHeight="1" x14ac:dyDescent="0.25"/>
    <row r="58387" ht="15" hidden="1" customHeight="1" x14ac:dyDescent="0.25"/>
    <row r="58388" ht="15" hidden="1" customHeight="1" x14ac:dyDescent="0.25"/>
    <row r="58389" ht="15" hidden="1" customHeight="1" x14ac:dyDescent="0.25"/>
    <row r="58390" ht="15" hidden="1" customHeight="1" x14ac:dyDescent="0.25"/>
    <row r="58391" ht="15" hidden="1" customHeight="1" x14ac:dyDescent="0.25"/>
    <row r="58392" ht="15" hidden="1" customHeight="1" x14ac:dyDescent="0.25"/>
    <row r="58393" ht="15" hidden="1" customHeight="1" x14ac:dyDescent="0.25"/>
    <row r="58394" ht="15" hidden="1" customHeight="1" x14ac:dyDescent="0.25"/>
    <row r="58395" ht="15" hidden="1" customHeight="1" x14ac:dyDescent="0.25"/>
    <row r="58396" ht="15" hidden="1" customHeight="1" x14ac:dyDescent="0.25"/>
    <row r="58397" ht="15" hidden="1" customHeight="1" x14ac:dyDescent="0.25"/>
    <row r="58398" ht="15" hidden="1" customHeight="1" x14ac:dyDescent="0.25"/>
    <row r="58399" ht="15" hidden="1" customHeight="1" x14ac:dyDescent="0.25"/>
    <row r="58400" ht="15" hidden="1" customHeight="1" x14ac:dyDescent="0.25"/>
    <row r="58401" ht="15" hidden="1" customHeight="1" x14ac:dyDescent="0.25"/>
    <row r="58402" ht="15" hidden="1" customHeight="1" x14ac:dyDescent="0.25"/>
    <row r="58403" ht="15" hidden="1" customHeight="1" x14ac:dyDescent="0.25"/>
    <row r="58404" ht="15" hidden="1" customHeight="1" x14ac:dyDescent="0.25"/>
    <row r="58405" ht="15" hidden="1" customHeight="1" x14ac:dyDescent="0.25"/>
    <row r="58406" ht="15" hidden="1" customHeight="1" x14ac:dyDescent="0.25"/>
    <row r="58407" ht="15" hidden="1" customHeight="1" x14ac:dyDescent="0.25"/>
    <row r="58408" ht="15" hidden="1" customHeight="1" x14ac:dyDescent="0.25"/>
    <row r="58409" ht="15" hidden="1" customHeight="1" x14ac:dyDescent="0.25"/>
    <row r="58410" ht="15" hidden="1" customHeight="1" x14ac:dyDescent="0.25"/>
    <row r="58411" ht="15" hidden="1" customHeight="1" x14ac:dyDescent="0.25"/>
    <row r="58412" ht="15" hidden="1" customHeight="1" x14ac:dyDescent="0.25"/>
    <row r="58413" ht="15" hidden="1" customHeight="1" x14ac:dyDescent="0.25"/>
    <row r="58414" ht="15" hidden="1" customHeight="1" x14ac:dyDescent="0.25"/>
    <row r="58415" ht="15" hidden="1" customHeight="1" x14ac:dyDescent="0.25"/>
    <row r="58416" ht="15" hidden="1" customHeight="1" x14ac:dyDescent="0.25"/>
    <row r="58417" ht="15" hidden="1" customHeight="1" x14ac:dyDescent="0.25"/>
    <row r="58418" ht="15" hidden="1" customHeight="1" x14ac:dyDescent="0.25"/>
    <row r="58419" ht="15" hidden="1" customHeight="1" x14ac:dyDescent="0.25"/>
    <row r="58420" ht="15" hidden="1" customHeight="1" x14ac:dyDescent="0.25"/>
    <row r="58421" ht="15" hidden="1" customHeight="1" x14ac:dyDescent="0.25"/>
    <row r="58422" ht="15" hidden="1" customHeight="1" x14ac:dyDescent="0.25"/>
    <row r="58423" ht="15" hidden="1" customHeight="1" x14ac:dyDescent="0.25"/>
    <row r="58424" ht="15" hidden="1" customHeight="1" x14ac:dyDescent="0.25"/>
    <row r="58425" ht="15" hidden="1" customHeight="1" x14ac:dyDescent="0.25"/>
    <row r="58426" ht="15" hidden="1" customHeight="1" x14ac:dyDescent="0.25"/>
    <row r="58427" ht="15" hidden="1" customHeight="1" x14ac:dyDescent="0.25"/>
    <row r="58428" ht="15" hidden="1" customHeight="1" x14ac:dyDescent="0.25"/>
    <row r="58429" ht="15" hidden="1" customHeight="1" x14ac:dyDescent="0.25"/>
    <row r="58430" ht="15" hidden="1" customHeight="1" x14ac:dyDescent="0.25"/>
    <row r="58431" ht="15" hidden="1" customHeight="1" x14ac:dyDescent="0.25"/>
    <row r="58432" ht="15" hidden="1" customHeight="1" x14ac:dyDescent="0.25"/>
    <row r="58433" ht="15" hidden="1" customHeight="1" x14ac:dyDescent="0.25"/>
    <row r="58434" ht="15" hidden="1" customHeight="1" x14ac:dyDescent="0.25"/>
    <row r="58435" ht="15" hidden="1" customHeight="1" x14ac:dyDescent="0.25"/>
    <row r="58436" ht="15" hidden="1" customHeight="1" x14ac:dyDescent="0.25"/>
    <row r="58437" ht="15" hidden="1" customHeight="1" x14ac:dyDescent="0.25"/>
    <row r="58438" ht="15" hidden="1" customHeight="1" x14ac:dyDescent="0.25"/>
    <row r="58439" ht="15" hidden="1" customHeight="1" x14ac:dyDescent="0.25"/>
    <row r="58440" ht="15" hidden="1" customHeight="1" x14ac:dyDescent="0.25"/>
    <row r="58441" ht="15" hidden="1" customHeight="1" x14ac:dyDescent="0.25"/>
    <row r="58442" ht="15" hidden="1" customHeight="1" x14ac:dyDescent="0.25"/>
    <row r="58443" ht="15" hidden="1" customHeight="1" x14ac:dyDescent="0.25"/>
    <row r="58444" ht="15" hidden="1" customHeight="1" x14ac:dyDescent="0.25"/>
    <row r="58445" ht="15" hidden="1" customHeight="1" x14ac:dyDescent="0.25"/>
    <row r="58446" ht="15" hidden="1" customHeight="1" x14ac:dyDescent="0.25"/>
    <row r="58447" ht="15" hidden="1" customHeight="1" x14ac:dyDescent="0.25"/>
    <row r="58448" ht="15" hidden="1" customHeight="1" x14ac:dyDescent="0.25"/>
    <row r="58449" ht="15" hidden="1" customHeight="1" x14ac:dyDescent="0.25"/>
    <row r="58450" ht="15" hidden="1" customHeight="1" x14ac:dyDescent="0.25"/>
    <row r="58451" ht="15" hidden="1" customHeight="1" x14ac:dyDescent="0.25"/>
    <row r="58452" ht="15" hidden="1" customHeight="1" x14ac:dyDescent="0.25"/>
    <row r="58453" ht="15" hidden="1" customHeight="1" x14ac:dyDescent="0.25"/>
    <row r="58454" ht="15" hidden="1" customHeight="1" x14ac:dyDescent="0.25"/>
    <row r="58455" ht="15" hidden="1" customHeight="1" x14ac:dyDescent="0.25"/>
    <row r="58456" ht="15" hidden="1" customHeight="1" x14ac:dyDescent="0.25"/>
    <row r="58457" ht="15" hidden="1" customHeight="1" x14ac:dyDescent="0.25"/>
    <row r="58458" ht="15" hidden="1" customHeight="1" x14ac:dyDescent="0.25"/>
    <row r="58459" ht="15" hidden="1" customHeight="1" x14ac:dyDescent="0.25"/>
    <row r="58460" ht="15" hidden="1" customHeight="1" x14ac:dyDescent="0.25"/>
    <row r="58461" ht="15" hidden="1" customHeight="1" x14ac:dyDescent="0.25"/>
    <row r="58462" ht="15" hidden="1" customHeight="1" x14ac:dyDescent="0.25"/>
    <row r="58463" ht="15" hidden="1" customHeight="1" x14ac:dyDescent="0.25"/>
    <row r="58464" ht="15" hidden="1" customHeight="1" x14ac:dyDescent="0.25"/>
    <row r="58465" ht="15" hidden="1" customHeight="1" x14ac:dyDescent="0.25"/>
    <row r="58466" ht="15" hidden="1" customHeight="1" x14ac:dyDescent="0.25"/>
    <row r="58467" ht="15" hidden="1" customHeight="1" x14ac:dyDescent="0.25"/>
    <row r="58468" ht="15" hidden="1" customHeight="1" x14ac:dyDescent="0.25"/>
    <row r="58469" ht="15" hidden="1" customHeight="1" x14ac:dyDescent="0.25"/>
    <row r="58470" ht="15" hidden="1" customHeight="1" x14ac:dyDescent="0.25"/>
    <row r="58471" ht="15" hidden="1" customHeight="1" x14ac:dyDescent="0.25"/>
    <row r="58472" ht="15" hidden="1" customHeight="1" x14ac:dyDescent="0.25"/>
    <row r="58473" ht="15" hidden="1" customHeight="1" x14ac:dyDescent="0.25"/>
    <row r="58474" ht="15" hidden="1" customHeight="1" x14ac:dyDescent="0.25"/>
    <row r="58475" ht="15" hidden="1" customHeight="1" x14ac:dyDescent="0.25"/>
    <row r="58476" ht="15" hidden="1" customHeight="1" x14ac:dyDescent="0.25"/>
    <row r="58477" ht="15" hidden="1" customHeight="1" x14ac:dyDescent="0.25"/>
    <row r="58478" ht="15" hidden="1" customHeight="1" x14ac:dyDescent="0.25"/>
    <row r="58479" ht="15" hidden="1" customHeight="1" x14ac:dyDescent="0.25"/>
    <row r="58480" ht="15" hidden="1" customHeight="1" x14ac:dyDescent="0.25"/>
    <row r="58481" ht="15" hidden="1" customHeight="1" x14ac:dyDescent="0.25"/>
    <row r="58482" ht="15" hidden="1" customHeight="1" x14ac:dyDescent="0.25"/>
    <row r="58483" ht="15" hidden="1" customHeight="1" x14ac:dyDescent="0.25"/>
    <row r="58484" ht="15" hidden="1" customHeight="1" x14ac:dyDescent="0.25"/>
    <row r="58485" ht="15" hidden="1" customHeight="1" x14ac:dyDescent="0.25"/>
    <row r="58486" ht="15" hidden="1" customHeight="1" x14ac:dyDescent="0.25"/>
    <row r="58487" ht="15" hidden="1" customHeight="1" x14ac:dyDescent="0.25"/>
    <row r="58488" ht="15" hidden="1" customHeight="1" x14ac:dyDescent="0.25"/>
    <row r="58489" ht="15" hidden="1" customHeight="1" x14ac:dyDescent="0.25"/>
    <row r="58490" ht="15" hidden="1" customHeight="1" x14ac:dyDescent="0.25"/>
    <row r="58491" ht="15" hidden="1" customHeight="1" x14ac:dyDescent="0.25"/>
    <row r="58492" ht="15" hidden="1" customHeight="1" x14ac:dyDescent="0.25"/>
    <row r="58493" ht="15" hidden="1" customHeight="1" x14ac:dyDescent="0.25"/>
    <row r="58494" ht="15" hidden="1" customHeight="1" x14ac:dyDescent="0.25"/>
    <row r="58495" ht="15" hidden="1" customHeight="1" x14ac:dyDescent="0.25"/>
    <row r="58496" ht="15" hidden="1" customHeight="1" x14ac:dyDescent="0.25"/>
    <row r="58497" ht="15" hidden="1" customHeight="1" x14ac:dyDescent="0.25"/>
    <row r="58498" ht="15" hidden="1" customHeight="1" x14ac:dyDescent="0.25"/>
    <row r="58499" ht="15" hidden="1" customHeight="1" x14ac:dyDescent="0.25"/>
    <row r="58500" ht="15" hidden="1" customHeight="1" x14ac:dyDescent="0.25"/>
    <row r="58501" ht="15" hidden="1" customHeight="1" x14ac:dyDescent="0.25"/>
    <row r="58502" ht="15" hidden="1" customHeight="1" x14ac:dyDescent="0.25"/>
    <row r="58503" ht="15" hidden="1" customHeight="1" x14ac:dyDescent="0.25"/>
    <row r="58504" ht="15" hidden="1" customHeight="1" x14ac:dyDescent="0.25"/>
    <row r="58505" ht="15" hidden="1" customHeight="1" x14ac:dyDescent="0.25"/>
    <row r="58506" ht="15" hidden="1" customHeight="1" x14ac:dyDescent="0.25"/>
    <row r="58507" ht="15" hidden="1" customHeight="1" x14ac:dyDescent="0.25"/>
    <row r="58508" ht="15" hidden="1" customHeight="1" x14ac:dyDescent="0.25"/>
    <row r="58509" ht="15" hidden="1" customHeight="1" x14ac:dyDescent="0.25"/>
    <row r="58510" ht="15" hidden="1" customHeight="1" x14ac:dyDescent="0.25"/>
    <row r="58511" ht="15" hidden="1" customHeight="1" x14ac:dyDescent="0.25"/>
    <row r="58512" ht="15" hidden="1" customHeight="1" x14ac:dyDescent="0.25"/>
    <row r="58513" ht="15" hidden="1" customHeight="1" x14ac:dyDescent="0.25"/>
    <row r="58514" ht="15" hidden="1" customHeight="1" x14ac:dyDescent="0.25"/>
    <row r="58515" ht="15" hidden="1" customHeight="1" x14ac:dyDescent="0.25"/>
    <row r="58516" ht="15" hidden="1" customHeight="1" x14ac:dyDescent="0.25"/>
    <row r="58517" ht="15" hidden="1" customHeight="1" x14ac:dyDescent="0.25"/>
    <row r="58518" ht="15" hidden="1" customHeight="1" x14ac:dyDescent="0.25"/>
    <row r="58519" ht="15" hidden="1" customHeight="1" x14ac:dyDescent="0.25"/>
    <row r="58520" ht="15" hidden="1" customHeight="1" x14ac:dyDescent="0.25"/>
    <row r="58521" ht="15" hidden="1" customHeight="1" x14ac:dyDescent="0.25"/>
    <row r="58522" ht="15" hidden="1" customHeight="1" x14ac:dyDescent="0.25"/>
    <row r="58523" ht="15" hidden="1" customHeight="1" x14ac:dyDescent="0.25"/>
    <row r="58524" ht="15" hidden="1" customHeight="1" x14ac:dyDescent="0.25"/>
    <row r="58525" ht="15" hidden="1" customHeight="1" x14ac:dyDescent="0.25"/>
    <row r="58526" ht="15" hidden="1" customHeight="1" x14ac:dyDescent="0.25"/>
    <row r="58527" ht="15" hidden="1" customHeight="1" x14ac:dyDescent="0.25"/>
    <row r="58528" ht="15" hidden="1" customHeight="1" x14ac:dyDescent="0.25"/>
    <row r="58529" ht="15" hidden="1" customHeight="1" x14ac:dyDescent="0.25"/>
    <row r="58530" ht="15" hidden="1" customHeight="1" x14ac:dyDescent="0.25"/>
    <row r="58531" ht="15" hidden="1" customHeight="1" x14ac:dyDescent="0.25"/>
    <row r="58532" ht="15" hidden="1" customHeight="1" x14ac:dyDescent="0.25"/>
    <row r="58533" ht="15" hidden="1" customHeight="1" x14ac:dyDescent="0.25"/>
    <row r="58534" ht="15" hidden="1" customHeight="1" x14ac:dyDescent="0.25"/>
    <row r="58535" ht="15" hidden="1" customHeight="1" x14ac:dyDescent="0.25"/>
    <row r="58536" ht="15" hidden="1" customHeight="1" x14ac:dyDescent="0.25"/>
    <row r="58537" ht="15" hidden="1" customHeight="1" x14ac:dyDescent="0.25"/>
    <row r="58538" ht="15" hidden="1" customHeight="1" x14ac:dyDescent="0.25"/>
    <row r="58539" ht="15" hidden="1" customHeight="1" x14ac:dyDescent="0.25"/>
    <row r="58540" ht="15" hidden="1" customHeight="1" x14ac:dyDescent="0.25"/>
    <row r="58541" ht="15" hidden="1" customHeight="1" x14ac:dyDescent="0.25"/>
    <row r="58542" ht="15" hidden="1" customHeight="1" x14ac:dyDescent="0.25"/>
    <row r="58543" ht="15" hidden="1" customHeight="1" x14ac:dyDescent="0.25"/>
    <row r="58544" ht="15" hidden="1" customHeight="1" x14ac:dyDescent="0.25"/>
    <row r="58545" ht="15" hidden="1" customHeight="1" x14ac:dyDescent="0.25"/>
    <row r="58546" ht="15" hidden="1" customHeight="1" x14ac:dyDescent="0.25"/>
    <row r="58547" ht="15" hidden="1" customHeight="1" x14ac:dyDescent="0.25"/>
    <row r="58548" ht="15" hidden="1" customHeight="1" x14ac:dyDescent="0.25"/>
    <row r="58549" ht="15" hidden="1" customHeight="1" x14ac:dyDescent="0.25"/>
    <row r="58550" ht="15" hidden="1" customHeight="1" x14ac:dyDescent="0.25"/>
    <row r="58551" ht="15" hidden="1" customHeight="1" x14ac:dyDescent="0.25"/>
    <row r="58552" ht="15" hidden="1" customHeight="1" x14ac:dyDescent="0.25"/>
    <row r="58553" ht="15" hidden="1" customHeight="1" x14ac:dyDescent="0.25"/>
    <row r="58554" ht="15" hidden="1" customHeight="1" x14ac:dyDescent="0.25"/>
    <row r="58555" ht="15" hidden="1" customHeight="1" x14ac:dyDescent="0.25"/>
    <row r="58556" ht="15" hidden="1" customHeight="1" x14ac:dyDescent="0.25"/>
    <row r="58557" ht="15" hidden="1" customHeight="1" x14ac:dyDescent="0.25"/>
    <row r="58558" ht="15" hidden="1" customHeight="1" x14ac:dyDescent="0.25"/>
    <row r="58559" ht="15" hidden="1" customHeight="1" x14ac:dyDescent="0.25"/>
    <row r="58560" ht="15" hidden="1" customHeight="1" x14ac:dyDescent="0.25"/>
    <row r="58561" ht="15" hidden="1" customHeight="1" x14ac:dyDescent="0.25"/>
    <row r="58562" ht="15" hidden="1" customHeight="1" x14ac:dyDescent="0.25"/>
    <row r="58563" ht="15" hidden="1" customHeight="1" x14ac:dyDescent="0.25"/>
    <row r="58564" ht="15" hidden="1" customHeight="1" x14ac:dyDescent="0.25"/>
    <row r="58565" ht="15" hidden="1" customHeight="1" x14ac:dyDescent="0.25"/>
    <row r="58566" ht="15" hidden="1" customHeight="1" x14ac:dyDescent="0.25"/>
    <row r="58567" ht="15" hidden="1" customHeight="1" x14ac:dyDescent="0.25"/>
    <row r="58568" ht="15" hidden="1" customHeight="1" x14ac:dyDescent="0.25"/>
    <row r="58569" ht="15" hidden="1" customHeight="1" x14ac:dyDescent="0.25"/>
    <row r="58570" ht="15" hidden="1" customHeight="1" x14ac:dyDescent="0.25"/>
    <row r="58571" ht="15" hidden="1" customHeight="1" x14ac:dyDescent="0.25"/>
    <row r="58572" ht="15" hidden="1" customHeight="1" x14ac:dyDescent="0.25"/>
    <row r="58573" ht="15" hidden="1" customHeight="1" x14ac:dyDescent="0.25"/>
    <row r="58574" ht="15" hidden="1" customHeight="1" x14ac:dyDescent="0.25"/>
    <row r="58575" ht="15" hidden="1" customHeight="1" x14ac:dyDescent="0.25"/>
    <row r="58576" ht="15" hidden="1" customHeight="1" x14ac:dyDescent="0.25"/>
    <row r="58577" ht="15" hidden="1" customHeight="1" x14ac:dyDescent="0.25"/>
    <row r="58578" ht="15" hidden="1" customHeight="1" x14ac:dyDescent="0.25"/>
    <row r="58579" ht="15" hidden="1" customHeight="1" x14ac:dyDescent="0.25"/>
    <row r="58580" ht="15" hidden="1" customHeight="1" x14ac:dyDescent="0.25"/>
    <row r="58581" ht="15" hidden="1" customHeight="1" x14ac:dyDescent="0.25"/>
    <row r="58582" ht="15" hidden="1" customHeight="1" x14ac:dyDescent="0.25"/>
    <row r="58583" ht="15" hidden="1" customHeight="1" x14ac:dyDescent="0.25"/>
    <row r="58584" ht="15" hidden="1" customHeight="1" x14ac:dyDescent="0.25"/>
    <row r="58585" ht="15" hidden="1" customHeight="1" x14ac:dyDescent="0.25"/>
    <row r="58586" ht="15" hidden="1" customHeight="1" x14ac:dyDescent="0.25"/>
    <row r="58587" ht="15" hidden="1" customHeight="1" x14ac:dyDescent="0.25"/>
    <row r="58588" ht="15" hidden="1" customHeight="1" x14ac:dyDescent="0.25"/>
    <row r="58589" ht="15" hidden="1" customHeight="1" x14ac:dyDescent="0.25"/>
    <row r="58590" ht="15" hidden="1" customHeight="1" x14ac:dyDescent="0.25"/>
    <row r="58591" ht="15" hidden="1" customHeight="1" x14ac:dyDescent="0.25"/>
    <row r="58592" ht="15" hidden="1" customHeight="1" x14ac:dyDescent="0.25"/>
    <row r="58593" ht="15" hidden="1" customHeight="1" x14ac:dyDescent="0.25"/>
    <row r="58594" ht="15" hidden="1" customHeight="1" x14ac:dyDescent="0.25"/>
    <row r="58595" ht="15" hidden="1" customHeight="1" x14ac:dyDescent="0.25"/>
    <row r="58596" ht="15" hidden="1" customHeight="1" x14ac:dyDescent="0.25"/>
    <row r="58597" ht="15" hidden="1" customHeight="1" x14ac:dyDescent="0.25"/>
    <row r="58598" ht="15" hidden="1" customHeight="1" x14ac:dyDescent="0.25"/>
    <row r="58599" ht="15" hidden="1" customHeight="1" x14ac:dyDescent="0.25"/>
    <row r="58600" ht="15" hidden="1" customHeight="1" x14ac:dyDescent="0.25"/>
    <row r="58601" ht="15" hidden="1" customHeight="1" x14ac:dyDescent="0.25"/>
    <row r="58602" ht="15" hidden="1" customHeight="1" x14ac:dyDescent="0.25"/>
    <row r="58603" ht="15" hidden="1" customHeight="1" x14ac:dyDescent="0.25"/>
    <row r="58604" ht="15" hidden="1" customHeight="1" x14ac:dyDescent="0.25"/>
    <row r="58605" ht="15" hidden="1" customHeight="1" x14ac:dyDescent="0.25"/>
    <row r="58606" ht="15" hidden="1" customHeight="1" x14ac:dyDescent="0.25"/>
    <row r="58607" ht="15" hidden="1" customHeight="1" x14ac:dyDescent="0.25"/>
    <row r="58608" ht="15" hidden="1" customHeight="1" x14ac:dyDescent="0.25"/>
    <row r="58609" ht="15" hidden="1" customHeight="1" x14ac:dyDescent="0.25"/>
    <row r="58610" ht="15" hidden="1" customHeight="1" x14ac:dyDescent="0.25"/>
    <row r="58611" ht="15" hidden="1" customHeight="1" x14ac:dyDescent="0.25"/>
    <row r="58612" ht="15" hidden="1" customHeight="1" x14ac:dyDescent="0.25"/>
    <row r="58613" ht="15" hidden="1" customHeight="1" x14ac:dyDescent="0.25"/>
    <row r="58614" ht="15" hidden="1" customHeight="1" x14ac:dyDescent="0.25"/>
    <row r="58615" ht="15" hidden="1" customHeight="1" x14ac:dyDescent="0.25"/>
    <row r="58616" ht="15" hidden="1" customHeight="1" x14ac:dyDescent="0.25"/>
    <row r="58617" ht="15" hidden="1" customHeight="1" x14ac:dyDescent="0.25"/>
    <row r="58618" ht="15" hidden="1" customHeight="1" x14ac:dyDescent="0.25"/>
    <row r="58619" ht="15" hidden="1" customHeight="1" x14ac:dyDescent="0.25"/>
    <row r="58620" ht="15" hidden="1" customHeight="1" x14ac:dyDescent="0.25"/>
    <row r="58621" ht="15" hidden="1" customHeight="1" x14ac:dyDescent="0.25"/>
    <row r="58622" ht="15" hidden="1" customHeight="1" x14ac:dyDescent="0.25"/>
    <row r="58623" ht="15" hidden="1" customHeight="1" x14ac:dyDescent="0.25"/>
    <row r="58624" ht="15" hidden="1" customHeight="1" x14ac:dyDescent="0.25"/>
    <row r="58625" ht="15" hidden="1" customHeight="1" x14ac:dyDescent="0.25"/>
    <row r="58626" ht="15" hidden="1" customHeight="1" x14ac:dyDescent="0.25"/>
    <row r="58627" ht="15" hidden="1" customHeight="1" x14ac:dyDescent="0.25"/>
    <row r="58628" ht="15" hidden="1" customHeight="1" x14ac:dyDescent="0.25"/>
    <row r="58629" ht="15" hidden="1" customHeight="1" x14ac:dyDescent="0.25"/>
    <row r="58630" ht="15" hidden="1" customHeight="1" x14ac:dyDescent="0.25"/>
    <row r="58631" ht="15" hidden="1" customHeight="1" x14ac:dyDescent="0.25"/>
    <row r="58632" ht="15" hidden="1" customHeight="1" x14ac:dyDescent="0.25"/>
    <row r="58633" ht="15" hidden="1" customHeight="1" x14ac:dyDescent="0.25"/>
    <row r="58634" ht="15" hidden="1" customHeight="1" x14ac:dyDescent="0.25"/>
    <row r="58635" ht="15" hidden="1" customHeight="1" x14ac:dyDescent="0.25"/>
    <row r="58636" ht="15" hidden="1" customHeight="1" x14ac:dyDescent="0.25"/>
    <row r="58637" ht="15" hidden="1" customHeight="1" x14ac:dyDescent="0.25"/>
    <row r="58638" ht="15" hidden="1" customHeight="1" x14ac:dyDescent="0.25"/>
    <row r="58639" ht="15" hidden="1" customHeight="1" x14ac:dyDescent="0.25"/>
    <row r="58640" ht="15" hidden="1" customHeight="1" x14ac:dyDescent="0.25"/>
    <row r="58641" ht="15" hidden="1" customHeight="1" x14ac:dyDescent="0.25"/>
    <row r="58642" ht="15" hidden="1" customHeight="1" x14ac:dyDescent="0.25"/>
    <row r="58643" ht="15" hidden="1" customHeight="1" x14ac:dyDescent="0.25"/>
    <row r="58644" ht="15" hidden="1" customHeight="1" x14ac:dyDescent="0.25"/>
    <row r="58645" ht="15" hidden="1" customHeight="1" x14ac:dyDescent="0.25"/>
    <row r="58646" ht="15" hidden="1" customHeight="1" x14ac:dyDescent="0.25"/>
    <row r="58647" ht="15" hidden="1" customHeight="1" x14ac:dyDescent="0.25"/>
    <row r="58648" ht="15" hidden="1" customHeight="1" x14ac:dyDescent="0.25"/>
    <row r="58649" ht="15" hidden="1" customHeight="1" x14ac:dyDescent="0.25"/>
    <row r="58650" ht="15" hidden="1" customHeight="1" x14ac:dyDescent="0.25"/>
    <row r="58651" ht="15" hidden="1" customHeight="1" x14ac:dyDescent="0.25"/>
    <row r="58652" ht="15" hidden="1" customHeight="1" x14ac:dyDescent="0.25"/>
    <row r="58653" ht="15" hidden="1" customHeight="1" x14ac:dyDescent="0.25"/>
    <row r="58654" ht="15" hidden="1" customHeight="1" x14ac:dyDescent="0.25"/>
    <row r="58655" ht="15" hidden="1" customHeight="1" x14ac:dyDescent="0.25"/>
    <row r="58656" ht="15" hidden="1" customHeight="1" x14ac:dyDescent="0.25"/>
    <row r="58657" ht="15" hidden="1" customHeight="1" x14ac:dyDescent="0.25"/>
    <row r="58658" ht="15" hidden="1" customHeight="1" x14ac:dyDescent="0.25"/>
    <row r="58659" ht="15" hidden="1" customHeight="1" x14ac:dyDescent="0.25"/>
    <row r="58660" ht="15" hidden="1" customHeight="1" x14ac:dyDescent="0.25"/>
    <row r="58661" ht="15" hidden="1" customHeight="1" x14ac:dyDescent="0.25"/>
    <row r="58662" ht="15" hidden="1" customHeight="1" x14ac:dyDescent="0.25"/>
    <row r="58663" ht="15" hidden="1" customHeight="1" x14ac:dyDescent="0.25"/>
    <row r="58664" ht="15" hidden="1" customHeight="1" x14ac:dyDescent="0.25"/>
    <row r="58665" ht="15" hidden="1" customHeight="1" x14ac:dyDescent="0.25"/>
    <row r="58666" ht="15" hidden="1" customHeight="1" x14ac:dyDescent="0.25"/>
    <row r="58667" ht="15" hidden="1" customHeight="1" x14ac:dyDescent="0.25"/>
    <row r="58668" ht="15" hidden="1" customHeight="1" x14ac:dyDescent="0.25"/>
    <row r="58669" ht="15" hidden="1" customHeight="1" x14ac:dyDescent="0.25"/>
    <row r="58670" ht="15" hidden="1" customHeight="1" x14ac:dyDescent="0.25"/>
    <row r="58671" ht="15" hidden="1" customHeight="1" x14ac:dyDescent="0.25"/>
    <row r="58672" ht="15" hidden="1" customHeight="1" x14ac:dyDescent="0.25"/>
    <row r="58673" ht="15" hidden="1" customHeight="1" x14ac:dyDescent="0.25"/>
    <row r="58674" ht="15" hidden="1" customHeight="1" x14ac:dyDescent="0.25"/>
    <row r="58675" ht="15" hidden="1" customHeight="1" x14ac:dyDescent="0.25"/>
    <row r="58676" ht="15" hidden="1" customHeight="1" x14ac:dyDescent="0.25"/>
    <row r="58677" ht="15" hidden="1" customHeight="1" x14ac:dyDescent="0.25"/>
    <row r="58678" ht="15" hidden="1" customHeight="1" x14ac:dyDescent="0.25"/>
    <row r="58679" ht="15" hidden="1" customHeight="1" x14ac:dyDescent="0.25"/>
    <row r="58680" ht="15" hidden="1" customHeight="1" x14ac:dyDescent="0.25"/>
    <row r="58681" ht="15" hidden="1" customHeight="1" x14ac:dyDescent="0.25"/>
    <row r="58682" ht="15" hidden="1" customHeight="1" x14ac:dyDescent="0.25"/>
    <row r="58683" ht="15" hidden="1" customHeight="1" x14ac:dyDescent="0.25"/>
    <row r="58684" ht="15" hidden="1" customHeight="1" x14ac:dyDescent="0.25"/>
    <row r="58685" ht="15" hidden="1" customHeight="1" x14ac:dyDescent="0.25"/>
    <row r="58686" ht="15" hidden="1" customHeight="1" x14ac:dyDescent="0.25"/>
    <row r="58687" ht="15" hidden="1" customHeight="1" x14ac:dyDescent="0.25"/>
    <row r="58688" ht="15" hidden="1" customHeight="1" x14ac:dyDescent="0.25"/>
    <row r="58689" ht="15" hidden="1" customHeight="1" x14ac:dyDescent="0.25"/>
    <row r="58690" ht="15" hidden="1" customHeight="1" x14ac:dyDescent="0.25"/>
    <row r="58691" ht="15" hidden="1" customHeight="1" x14ac:dyDescent="0.25"/>
    <row r="58692" ht="15" hidden="1" customHeight="1" x14ac:dyDescent="0.25"/>
    <row r="58693" ht="15" hidden="1" customHeight="1" x14ac:dyDescent="0.25"/>
    <row r="58694" ht="15" hidden="1" customHeight="1" x14ac:dyDescent="0.25"/>
    <row r="58695" ht="15" hidden="1" customHeight="1" x14ac:dyDescent="0.25"/>
    <row r="58696" ht="15" hidden="1" customHeight="1" x14ac:dyDescent="0.25"/>
    <row r="58697" ht="15" hidden="1" customHeight="1" x14ac:dyDescent="0.25"/>
    <row r="58698" ht="15" hidden="1" customHeight="1" x14ac:dyDescent="0.25"/>
    <row r="58699" ht="15" hidden="1" customHeight="1" x14ac:dyDescent="0.25"/>
    <row r="58700" ht="15" hidden="1" customHeight="1" x14ac:dyDescent="0.25"/>
    <row r="58701" ht="15" hidden="1" customHeight="1" x14ac:dyDescent="0.25"/>
    <row r="58702" ht="15" hidden="1" customHeight="1" x14ac:dyDescent="0.25"/>
    <row r="58703" ht="15" hidden="1" customHeight="1" x14ac:dyDescent="0.25"/>
    <row r="58704" ht="15" hidden="1" customHeight="1" x14ac:dyDescent="0.25"/>
    <row r="58705" ht="15" hidden="1" customHeight="1" x14ac:dyDescent="0.25"/>
    <row r="58706" ht="15" hidden="1" customHeight="1" x14ac:dyDescent="0.25"/>
    <row r="58707" ht="15" hidden="1" customHeight="1" x14ac:dyDescent="0.25"/>
    <row r="58708" ht="15" hidden="1" customHeight="1" x14ac:dyDescent="0.25"/>
    <row r="58709" ht="15" hidden="1" customHeight="1" x14ac:dyDescent="0.25"/>
    <row r="58710" ht="15" hidden="1" customHeight="1" x14ac:dyDescent="0.25"/>
    <row r="58711" ht="15" hidden="1" customHeight="1" x14ac:dyDescent="0.25"/>
    <row r="58712" ht="15" hidden="1" customHeight="1" x14ac:dyDescent="0.25"/>
    <row r="58713" ht="15" hidden="1" customHeight="1" x14ac:dyDescent="0.25"/>
    <row r="58714" ht="15" hidden="1" customHeight="1" x14ac:dyDescent="0.25"/>
    <row r="58715" ht="15" hidden="1" customHeight="1" x14ac:dyDescent="0.25"/>
    <row r="58716" ht="15" hidden="1" customHeight="1" x14ac:dyDescent="0.25"/>
    <row r="58717" ht="15" hidden="1" customHeight="1" x14ac:dyDescent="0.25"/>
    <row r="58718" ht="15" hidden="1" customHeight="1" x14ac:dyDescent="0.25"/>
    <row r="58719" ht="15" hidden="1" customHeight="1" x14ac:dyDescent="0.25"/>
    <row r="58720" ht="15" hidden="1" customHeight="1" x14ac:dyDescent="0.25"/>
    <row r="58721" ht="15" hidden="1" customHeight="1" x14ac:dyDescent="0.25"/>
    <row r="58722" ht="15" hidden="1" customHeight="1" x14ac:dyDescent="0.25"/>
    <row r="58723" ht="15" hidden="1" customHeight="1" x14ac:dyDescent="0.25"/>
    <row r="58724" ht="15" hidden="1" customHeight="1" x14ac:dyDescent="0.25"/>
    <row r="58725" ht="15" hidden="1" customHeight="1" x14ac:dyDescent="0.25"/>
    <row r="58726" ht="15" hidden="1" customHeight="1" x14ac:dyDescent="0.25"/>
    <row r="58727" ht="15" hidden="1" customHeight="1" x14ac:dyDescent="0.25"/>
    <row r="58728" ht="15" hidden="1" customHeight="1" x14ac:dyDescent="0.25"/>
    <row r="58729" ht="15" hidden="1" customHeight="1" x14ac:dyDescent="0.25"/>
    <row r="58730" ht="15" hidden="1" customHeight="1" x14ac:dyDescent="0.25"/>
    <row r="58731" ht="15" hidden="1" customHeight="1" x14ac:dyDescent="0.25"/>
    <row r="58732" ht="15" hidden="1" customHeight="1" x14ac:dyDescent="0.25"/>
    <row r="58733" ht="15" hidden="1" customHeight="1" x14ac:dyDescent="0.25"/>
    <row r="58734" ht="15" hidden="1" customHeight="1" x14ac:dyDescent="0.25"/>
    <row r="58735" ht="15" hidden="1" customHeight="1" x14ac:dyDescent="0.25"/>
    <row r="58736" ht="15" hidden="1" customHeight="1" x14ac:dyDescent="0.25"/>
    <row r="58737" ht="15" hidden="1" customHeight="1" x14ac:dyDescent="0.25"/>
    <row r="58738" ht="15" hidden="1" customHeight="1" x14ac:dyDescent="0.25"/>
    <row r="58739" ht="15" hidden="1" customHeight="1" x14ac:dyDescent="0.25"/>
    <row r="58740" ht="15" hidden="1" customHeight="1" x14ac:dyDescent="0.25"/>
    <row r="58741" ht="15" hidden="1" customHeight="1" x14ac:dyDescent="0.25"/>
    <row r="58742" ht="15" hidden="1" customHeight="1" x14ac:dyDescent="0.25"/>
    <row r="58743" ht="15" hidden="1" customHeight="1" x14ac:dyDescent="0.25"/>
    <row r="58744" ht="15" hidden="1" customHeight="1" x14ac:dyDescent="0.25"/>
    <row r="58745" ht="15" hidden="1" customHeight="1" x14ac:dyDescent="0.25"/>
    <row r="58746" ht="15" hidden="1" customHeight="1" x14ac:dyDescent="0.25"/>
    <row r="58747" ht="15" hidden="1" customHeight="1" x14ac:dyDescent="0.25"/>
    <row r="58748" ht="15" hidden="1" customHeight="1" x14ac:dyDescent="0.25"/>
    <row r="58749" ht="15" hidden="1" customHeight="1" x14ac:dyDescent="0.25"/>
    <row r="58750" ht="15" hidden="1" customHeight="1" x14ac:dyDescent="0.25"/>
    <row r="58751" ht="15" hidden="1" customHeight="1" x14ac:dyDescent="0.25"/>
    <row r="58752" ht="15" hidden="1" customHeight="1" x14ac:dyDescent="0.25"/>
    <row r="58753" ht="15" hidden="1" customHeight="1" x14ac:dyDescent="0.25"/>
    <row r="58754" ht="15" hidden="1" customHeight="1" x14ac:dyDescent="0.25"/>
    <row r="58755" ht="15" hidden="1" customHeight="1" x14ac:dyDescent="0.25"/>
    <row r="58756" ht="15" hidden="1" customHeight="1" x14ac:dyDescent="0.25"/>
    <row r="58757" ht="15" hidden="1" customHeight="1" x14ac:dyDescent="0.25"/>
    <row r="58758" ht="15" hidden="1" customHeight="1" x14ac:dyDescent="0.25"/>
    <row r="58759" ht="15" hidden="1" customHeight="1" x14ac:dyDescent="0.25"/>
    <row r="58760" ht="15" hidden="1" customHeight="1" x14ac:dyDescent="0.25"/>
    <row r="58761" ht="15" hidden="1" customHeight="1" x14ac:dyDescent="0.25"/>
    <row r="58762" ht="15" hidden="1" customHeight="1" x14ac:dyDescent="0.25"/>
    <row r="58763" ht="15" hidden="1" customHeight="1" x14ac:dyDescent="0.25"/>
    <row r="58764" ht="15" hidden="1" customHeight="1" x14ac:dyDescent="0.25"/>
    <row r="58765" ht="15" hidden="1" customHeight="1" x14ac:dyDescent="0.25"/>
    <row r="58766" ht="15" hidden="1" customHeight="1" x14ac:dyDescent="0.25"/>
    <row r="58767" ht="15" hidden="1" customHeight="1" x14ac:dyDescent="0.25"/>
    <row r="58768" ht="15" hidden="1" customHeight="1" x14ac:dyDescent="0.25"/>
    <row r="58769" ht="15" hidden="1" customHeight="1" x14ac:dyDescent="0.25"/>
    <row r="58770" ht="15" hidden="1" customHeight="1" x14ac:dyDescent="0.25"/>
    <row r="58771" ht="15" hidden="1" customHeight="1" x14ac:dyDescent="0.25"/>
    <row r="58772" ht="15" hidden="1" customHeight="1" x14ac:dyDescent="0.25"/>
    <row r="58773" ht="15" hidden="1" customHeight="1" x14ac:dyDescent="0.25"/>
    <row r="58774" ht="15" hidden="1" customHeight="1" x14ac:dyDescent="0.25"/>
    <row r="58775" ht="15" hidden="1" customHeight="1" x14ac:dyDescent="0.25"/>
    <row r="58776" ht="15" hidden="1" customHeight="1" x14ac:dyDescent="0.25"/>
    <row r="58777" ht="15" hidden="1" customHeight="1" x14ac:dyDescent="0.25"/>
    <row r="58778" ht="15" hidden="1" customHeight="1" x14ac:dyDescent="0.25"/>
    <row r="58779" ht="15" hidden="1" customHeight="1" x14ac:dyDescent="0.25"/>
    <row r="58780" ht="15" hidden="1" customHeight="1" x14ac:dyDescent="0.25"/>
    <row r="58781" ht="15" hidden="1" customHeight="1" x14ac:dyDescent="0.25"/>
    <row r="58782" ht="15" hidden="1" customHeight="1" x14ac:dyDescent="0.25"/>
    <row r="58783" ht="15" hidden="1" customHeight="1" x14ac:dyDescent="0.25"/>
    <row r="58784" ht="15" hidden="1" customHeight="1" x14ac:dyDescent="0.25"/>
    <row r="58785" ht="15" hidden="1" customHeight="1" x14ac:dyDescent="0.25"/>
    <row r="58786" ht="15" hidden="1" customHeight="1" x14ac:dyDescent="0.25"/>
    <row r="58787" ht="15" hidden="1" customHeight="1" x14ac:dyDescent="0.25"/>
    <row r="58788" ht="15" hidden="1" customHeight="1" x14ac:dyDescent="0.25"/>
    <row r="58789" ht="15" hidden="1" customHeight="1" x14ac:dyDescent="0.25"/>
    <row r="58790" ht="15" hidden="1" customHeight="1" x14ac:dyDescent="0.25"/>
    <row r="58791" ht="15" hidden="1" customHeight="1" x14ac:dyDescent="0.25"/>
    <row r="58792" ht="15" hidden="1" customHeight="1" x14ac:dyDescent="0.25"/>
    <row r="58793" ht="15" hidden="1" customHeight="1" x14ac:dyDescent="0.25"/>
    <row r="58794" ht="15" hidden="1" customHeight="1" x14ac:dyDescent="0.25"/>
    <row r="58795" ht="15" hidden="1" customHeight="1" x14ac:dyDescent="0.25"/>
    <row r="58796" ht="15" hidden="1" customHeight="1" x14ac:dyDescent="0.25"/>
    <row r="58797" ht="15" hidden="1" customHeight="1" x14ac:dyDescent="0.25"/>
    <row r="58798" ht="15" hidden="1" customHeight="1" x14ac:dyDescent="0.25"/>
    <row r="58799" ht="15" hidden="1" customHeight="1" x14ac:dyDescent="0.25"/>
    <row r="58800" ht="15" hidden="1" customHeight="1" x14ac:dyDescent="0.25"/>
    <row r="58801" ht="15" hidden="1" customHeight="1" x14ac:dyDescent="0.25"/>
    <row r="58802" ht="15" hidden="1" customHeight="1" x14ac:dyDescent="0.25"/>
    <row r="58803" ht="15" hidden="1" customHeight="1" x14ac:dyDescent="0.25"/>
    <row r="58804" ht="15" hidden="1" customHeight="1" x14ac:dyDescent="0.25"/>
    <row r="58805" ht="15" hidden="1" customHeight="1" x14ac:dyDescent="0.25"/>
    <row r="58806" ht="15" hidden="1" customHeight="1" x14ac:dyDescent="0.25"/>
    <row r="58807" ht="15" hidden="1" customHeight="1" x14ac:dyDescent="0.25"/>
    <row r="58808" ht="15" hidden="1" customHeight="1" x14ac:dyDescent="0.25"/>
    <row r="58809" ht="15" hidden="1" customHeight="1" x14ac:dyDescent="0.25"/>
    <row r="58810" ht="15" hidden="1" customHeight="1" x14ac:dyDescent="0.25"/>
    <row r="58811" ht="15" hidden="1" customHeight="1" x14ac:dyDescent="0.25"/>
    <row r="58812" ht="15" hidden="1" customHeight="1" x14ac:dyDescent="0.25"/>
    <row r="58813" ht="15" hidden="1" customHeight="1" x14ac:dyDescent="0.25"/>
    <row r="58814" ht="15" hidden="1" customHeight="1" x14ac:dyDescent="0.25"/>
    <row r="58815" ht="15" hidden="1" customHeight="1" x14ac:dyDescent="0.25"/>
    <row r="58816" ht="15" hidden="1" customHeight="1" x14ac:dyDescent="0.25"/>
    <row r="58817" ht="15" hidden="1" customHeight="1" x14ac:dyDescent="0.25"/>
    <row r="58818" ht="15" hidden="1" customHeight="1" x14ac:dyDescent="0.25"/>
    <row r="58819" ht="15" hidden="1" customHeight="1" x14ac:dyDescent="0.25"/>
    <row r="58820" ht="15" hidden="1" customHeight="1" x14ac:dyDescent="0.25"/>
    <row r="58821" ht="15" hidden="1" customHeight="1" x14ac:dyDescent="0.25"/>
    <row r="58822" ht="15" hidden="1" customHeight="1" x14ac:dyDescent="0.25"/>
    <row r="58823" ht="15" hidden="1" customHeight="1" x14ac:dyDescent="0.25"/>
    <row r="58824" ht="15" hidden="1" customHeight="1" x14ac:dyDescent="0.25"/>
    <row r="58825" ht="15" hidden="1" customHeight="1" x14ac:dyDescent="0.25"/>
    <row r="58826" ht="15" hidden="1" customHeight="1" x14ac:dyDescent="0.25"/>
    <row r="58827" ht="15" hidden="1" customHeight="1" x14ac:dyDescent="0.25"/>
    <row r="58828" ht="15" hidden="1" customHeight="1" x14ac:dyDescent="0.25"/>
    <row r="58829" ht="15" hidden="1" customHeight="1" x14ac:dyDescent="0.25"/>
    <row r="58830" ht="15" hidden="1" customHeight="1" x14ac:dyDescent="0.25"/>
    <row r="58831" ht="15" hidden="1" customHeight="1" x14ac:dyDescent="0.25"/>
    <row r="58832" ht="15" hidden="1" customHeight="1" x14ac:dyDescent="0.25"/>
    <row r="58833" ht="15" hidden="1" customHeight="1" x14ac:dyDescent="0.25"/>
    <row r="58834" ht="15" hidden="1" customHeight="1" x14ac:dyDescent="0.25"/>
    <row r="58835" ht="15" hidden="1" customHeight="1" x14ac:dyDescent="0.25"/>
    <row r="58836" ht="15" hidden="1" customHeight="1" x14ac:dyDescent="0.25"/>
    <row r="58837" ht="15" hidden="1" customHeight="1" x14ac:dyDescent="0.25"/>
    <row r="58838" ht="15" hidden="1" customHeight="1" x14ac:dyDescent="0.25"/>
    <row r="58839" ht="15" hidden="1" customHeight="1" x14ac:dyDescent="0.25"/>
    <row r="58840" ht="15" hidden="1" customHeight="1" x14ac:dyDescent="0.25"/>
    <row r="58841" ht="15" hidden="1" customHeight="1" x14ac:dyDescent="0.25"/>
    <row r="58842" ht="15" hidden="1" customHeight="1" x14ac:dyDescent="0.25"/>
    <row r="58843" ht="15" hidden="1" customHeight="1" x14ac:dyDescent="0.25"/>
    <row r="58844" ht="15" hidden="1" customHeight="1" x14ac:dyDescent="0.25"/>
    <row r="58845" ht="15" hidden="1" customHeight="1" x14ac:dyDescent="0.25"/>
    <row r="58846" ht="15" hidden="1" customHeight="1" x14ac:dyDescent="0.25"/>
    <row r="58847" ht="15" hidden="1" customHeight="1" x14ac:dyDescent="0.25"/>
    <row r="58848" ht="15" hidden="1" customHeight="1" x14ac:dyDescent="0.25"/>
    <row r="58849" ht="15" hidden="1" customHeight="1" x14ac:dyDescent="0.25"/>
    <row r="58850" ht="15" hidden="1" customHeight="1" x14ac:dyDescent="0.25"/>
    <row r="58851" ht="15" hidden="1" customHeight="1" x14ac:dyDescent="0.25"/>
    <row r="58852" ht="15" hidden="1" customHeight="1" x14ac:dyDescent="0.25"/>
    <row r="58853" ht="15" hidden="1" customHeight="1" x14ac:dyDescent="0.25"/>
    <row r="58854" ht="15" hidden="1" customHeight="1" x14ac:dyDescent="0.25"/>
    <row r="58855" ht="15" hidden="1" customHeight="1" x14ac:dyDescent="0.25"/>
    <row r="58856" ht="15" hidden="1" customHeight="1" x14ac:dyDescent="0.25"/>
    <row r="58857" ht="15" hidden="1" customHeight="1" x14ac:dyDescent="0.25"/>
    <row r="58858" ht="15" hidden="1" customHeight="1" x14ac:dyDescent="0.25"/>
    <row r="58859" ht="15" hidden="1" customHeight="1" x14ac:dyDescent="0.25"/>
    <row r="58860" ht="15" hidden="1" customHeight="1" x14ac:dyDescent="0.25"/>
    <row r="58861" ht="15" hidden="1" customHeight="1" x14ac:dyDescent="0.25"/>
    <row r="58862" ht="15" hidden="1" customHeight="1" x14ac:dyDescent="0.25"/>
    <row r="58863" ht="15" hidden="1" customHeight="1" x14ac:dyDescent="0.25"/>
    <row r="58864" ht="15" hidden="1" customHeight="1" x14ac:dyDescent="0.25"/>
    <row r="58865" ht="15" hidden="1" customHeight="1" x14ac:dyDescent="0.25"/>
    <row r="58866" ht="15" hidden="1" customHeight="1" x14ac:dyDescent="0.25"/>
    <row r="58867" ht="15" hidden="1" customHeight="1" x14ac:dyDescent="0.25"/>
    <row r="58868" ht="15" hidden="1" customHeight="1" x14ac:dyDescent="0.25"/>
    <row r="58869" ht="15" hidden="1" customHeight="1" x14ac:dyDescent="0.25"/>
    <row r="58870" ht="15" hidden="1" customHeight="1" x14ac:dyDescent="0.25"/>
    <row r="58871" ht="15" hidden="1" customHeight="1" x14ac:dyDescent="0.25"/>
    <row r="58872" ht="15" hidden="1" customHeight="1" x14ac:dyDescent="0.25"/>
    <row r="58873" ht="15" hidden="1" customHeight="1" x14ac:dyDescent="0.25"/>
    <row r="58874" ht="15" hidden="1" customHeight="1" x14ac:dyDescent="0.25"/>
    <row r="58875" ht="15" hidden="1" customHeight="1" x14ac:dyDescent="0.25"/>
    <row r="58876" ht="15" hidden="1" customHeight="1" x14ac:dyDescent="0.25"/>
    <row r="58877" ht="15" hidden="1" customHeight="1" x14ac:dyDescent="0.25"/>
    <row r="58878" ht="15" hidden="1" customHeight="1" x14ac:dyDescent="0.25"/>
    <row r="58879" ht="15" hidden="1" customHeight="1" x14ac:dyDescent="0.25"/>
    <row r="58880" ht="15" hidden="1" customHeight="1" x14ac:dyDescent="0.25"/>
    <row r="58881" ht="15" hidden="1" customHeight="1" x14ac:dyDescent="0.25"/>
    <row r="58882" ht="15" hidden="1" customHeight="1" x14ac:dyDescent="0.25"/>
    <row r="58883" ht="15" hidden="1" customHeight="1" x14ac:dyDescent="0.25"/>
    <row r="58884" ht="15" hidden="1" customHeight="1" x14ac:dyDescent="0.25"/>
    <row r="58885" ht="15" hidden="1" customHeight="1" x14ac:dyDescent="0.25"/>
    <row r="58886" ht="15" hidden="1" customHeight="1" x14ac:dyDescent="0.25"/>
    <row r="58887" ht="15" hidden="1" customHeight="1" x14ac:dyDescent="0.25"/>
    <row r="58888" ht="15" hidden="1" customHeight="1" x14ac:dyDescent="0.25"/>
    <row r="58889" ht="15" hidden="1" customHeight="1" x14ac:dyDescent="0.25"/>
    <row r="58890" ht="15" hidden="1" customHeight="1" x14ac:dyDescent="0.25"/>
    <row r="58891" ht="15" hidden="1" customHeight="1" x14ac:dyDescent="0.25"/>
    <row r="58892" ht="15" hidden="1" customHeight="1" x14ac:dyDescent="0.25"/>
    <row r="58893" ht="15" hidden="1" customHeight="1" x14ac:dyDescent="0.25"/>
    <row r="58894" ht="15" hidden="1" customHeight="1" x14ac:dyDescent="0.25"/>
    <row r="58895" ht="15" hidden="1" customHeight="1" x14ac:dyDescent="0.25"/>
    <row r="58896" ht="15" hidden="1" customHeight="1" x14ac:dyDescent="0.25"/>
    <row r="58897" ht="15" hidden="1" customHeight="1" x14ac:dyDescent="0.25"/>
    <row r="58898" ht="15" hidden="1" customHeight="1" x14ac:dyDescent="0.25"/>
    <row r="58899" ht="15" hidden="1" customHeight="1" x14ac:dyDescent="0.25"/>
    <row r="58900" ht="15" hidden="1" customHeight="1" x14ac:dyDescent="0.25"/>
    <row r="58901" ht="15" hidden="1" customHeight="1" x14ac:dyDescent="0.25"/>
    <row r="58902" ht="15" hidden="1" customHeight="1" x14ac:dyDescent="0.25"/>
    <row r="58903" ht="15" hidden="1" customHeight="1" x14ac:dyDescent="0.25"/>
    <row r="58904" ht="15" hidden="1" customHeight="1" x14ac:dyDescent="0.25"/>
    <row r="58905" ht="15" hidden="1" customHeight="1" x14ac:dyDescent="0.25"/>
    <row r="58906" ht="15" hidden="1" customHeight="1" x14ac:dyDescent="0.25"/>
    <row r="58907" ht="15" hidden="1" customHeight="1" x14ac:dyDescent="0.25"/>
    <row r="58908" ht="15" hidden="1" customHeight="1" x14ac:dyDescent="0.25"/>
    <row r="58909" ht="15" hidden="1" customHeight="1" x14ac:dyDescent="0.25"/>
    <row r="58910" ht="15" hidden="1" customHeight="1" x14ac:dyDescent="0.25"/>
    <row r="58911" ht="15" hidden="1" customHeight="1" x14ac:dyDescent="0.25"/>
    <row r="58912" ht="15" hidden="1" customHeight="1" x14ac:dyDescent="0.25"/>
    <row r="58913" ht="15" hidden="1" customHeight="1" x14ac:dyDescent="0.25"/>
    <row r="58914" ht="15" hidden="1" customHeight="1" x14ac:dyDescent="0.25"/>
    <row r="58915" ht="15" hidden="1" customHeight="1" x14ac:dyDescent="0.25"/>
    <row r="58916" ht="15" hidden="1" customHeight="1" x14ac:dyDescent="0.25"/>
    <row r="58917" ht="15" hidden="1" customHeight="1" x14ac:dyDescent="0.25"/>
    <row r="58918" ht="15" hidden="1" customHeight="1" x14ac:dyDescent="0.25"/>
    <row r="58919" ht="15" hidden="1" customHeight="1" x14ac:dyDescent="0.25"/>
    <row r="58920" ht="15" hidden="1" customHeight="1" x14ac:dyDescent="0.25"/>
    <row r="58921" ht="15" hidden="1" customHeight="1" x14ac:dyDescent="0.25"/>
    <row r="58922" ht="15" hidden="1" customHeight="1" x14ac:dyDescent="0.25"/>
    <row r="58923" ht="15" hidden="1" customHeight="1" x14ac:dyDescent="0.25"/>
    <row r="58924" ht="15" hidden="1" customHeight="1" x14ac:dyDescent="0.25"/>
    <row r="58925" ht="15" hidden="1" customHeight="1" x14ac:dyDescent="0.25"/>
    <row r="58926" ht="15" hidden="1" customHeight="1" x14ac:dyDescent="0.25"/>
    <row r="58927" ht="15" hidden="1" customHeight="1" x14ac:dyDescent="0.25"/>
    <row r="58928" ht="15" hidden="1" customHeight="1" x14ac:dyDescent="0.25"/>
    <row r="58929" ht="15" hidden="1" customHeight="1" x14ac:dyDescent="0.25"/>
    <row r="58930" ht="15" hidden="1" customHeight="1" x14ac:dyDescent="0.25"/>
    <row r="58931" ht="15" hidden="1" customHeight="1" x14ac:dyDescent="0.25"/>
    <row r="58932" ht="15" hidden="1" customHeight="1" x14ac:dyDescent="0.25"/>
    <row r="58933" ht="15" hidden="1" customHeight="1" x14ac:dyDescent="0.25"/>
    <row r="58934" ht="15" hidden="1" customHeight="1" x14ac:dyDescent="0.25"/>
    <row r="58935" ht="15" hidden="1" customHeight="1" x14ac:dyDescent="0.25"/>
    <row r="58936" ht="15" hidden="1" customHeight="1" x14ac:dyDescent="0.25"/>
    <row r="58937" ht="15" hidden="1" customHeight="1" x14ac:dyDescent="0.25"/>
    <row r="58938" ht="15" hidden="1" customHeight="1" x14ac:dyDescent="0.25"/>
    <row r="58939" ht="15" hidden="1" customHeight="1" x14ac:dyDescent="0.25"/>
    <row r="58940" ht="15" hidden="1" customHeight="1" x14ac:dyDescent="0.25"/>
    <row r="58941" ht="15" hidden="1" customHeight="1" x14ac:dyDescent="0.25"/>
    <row r="58942" ht="15" hidden="1" customHeight="1" x14ac:dyDescent="0.25"/>
    <row r="58943" ht="15" hidden="1" customHeight="1" x14ac:dyDescent="0.25"/>
    <row r="58944" ht="15" hidden="1" customHeight="1" x14ac:dyDescent="0.25"/>
    <row r="58945" ht="15" hidden="1" customHeight="1" x14ac:dyDescent="0.25"/>
    <row r="58946" ht="15" hidden="1" customHeight="1" x14ac:dyDescent="0.25"/>
    <row r="58947" ht="15" hidden="1" customHeight="1" x14ac:dyDescent="0.25"/>
    <row r="58948" ht="15" hidden="1" customHeight="1" x14ac:dyDescent="0.25"/>
    <row r="58949" ht="15" hidden="1" customHeight="1" x14ac:dyDescent="0.25"/>
    <row r="58950" ht="15" hidden="1" customHeight="1" x14ac:dyDescent="0.25"/>
    <row r="58951" ht="15" hidden="1" customHeight="1" x14ac:dyDescent="0.25"/>
    <row r="58952" ht="15" hidden="1" customHeight="1" x14ac:dyDescent="0.25"/>
    <row r="58953" ht="15" hidden="1" customHeight="1" x14ac:dyDescent="0.25"/>
    <row r="58954" ht="15" hidden="1" customHeight="1" x14ac:dyDescent="0.25"/>
    <row r="58955" ht="15" hidden="1" customHeight="1" x14ac:dyDescent="0.25"/>
    <row r="58956" ht="15" hidden="1" customHeight="1" x14ac:dyDescent="0.25"/>
    <row r="58957" ht="15" hidden="1" customHeight="1" x14ac:dyDescent="0.25"/>
    <row r="58958" ht="15" hidden="1" customHeight="1" x14ac:dyDescent="0.25"/>
    <row r="58959" ht="15" hidden="1" customHeight="1" x14ac:dyDescent="0.25"/>
    <row r="58960" ht="15" hidden="1" customHeight="1" x14ac:dyDescent="0.25"/>
    <row r="58961" ht="15" hidden="1" customHeight="1" x14ac:dyDescent="0.25"/>
    <row r="58962" ht="15" hidden="1" customHeight="1" x14ac:dyDescent="0.25"/>
    <row r="58963" ht="15" hidden="1" customHeight="1" x14ac:dyDescent="0.25"/>
    <row r="58964" ht="15" hidden="1" customHeight="1" x14ac:dyDescent="0.25"/>
    <row r="58965" ht="15" hidden="1" customHeight="1" x14ac:dyDescent="0.25"/>
    <row r="58966" ht="15" hidden="1" customHeight="1" x14ac:dyDescent="0.25"/>
    <row r="58967" ht="15" hidden="1" customHeight="1" x14ac:dyDescent="0.25"/>
    <row r="58968" ht="15" hidden="1" customHeight="1" x14ac:dyDescent="0.25"/>
    <row r="58969" ht="15" hidden="1" customHeight="1" x14ac:dyDescent="0.25"/>
    <row r="58970" ht="15" hidden="1" customHeight="1" x14ac:dyDescent="0.25"/>
    <row r="58971" ht="15" hidden="1" customHeight="1" x14ac:dyDescent="0.25"/>
    <row r="58972" ht="15" hidden="1" customHeight="1" x14ac:dyDescent="0.25"/>
    <row r="58973" ht="15" hidden="1" customHeight="1" x14ac:dyDescent="0.25"/>
    <row r="58974" ht="15" hidden="1" customHeight="1" x14ac:dyDescent="0.25"/>
    <row r="58975" ht="15" hidden="1" customHeight="1" x14ac:dyDescent="0.25"/>
    <row r="58976" ht="15" hidden="1" customHeight="1" x14ac:dyDescent="0.25"/>
    <row r="58977" ht="15" hidden="1" customHeight="1" x14ac:dyDescent="0.25"/>
    <row r="58978" ht="15" hidden="1" customHeight="1" x14ac:dyDescent="0.25"/>
    <row r="58979" ht="15" hidden="1" customHeight="1" x14ac:dyDescent="0.25"/>
    <row r="58980" ht="15" hidden="1" customHeight="1" x14ac:dyDescent="0.25"/>
    <row r="58981" ht="15" hidden="1" customHeight="1" x14ac:dyDescent="0.25"/>
    <row r="58982" ht="15" hidden="1" customHeight="1" x14ac:dyDescent="0.25"/>
    <row r="58983" ht="15" hidden="1" customHeight="1" x14ac:dyDescent="0.25"/>
    <row r="58984" ht="15" hidden="1" customHeight="1" x14ac:dyDescent="0.25"/>
    <row r="58985" ht="15" hidden="1" customHeight="1" x14ac:dyDescent="0.25"/>
    <row r="58986" ht="15" hidden="1" customHeight="1" x14ac:dyDescent="0.25"/>
    <row r="58987" ht="15" hidden="1" customHeight="1" x14ac:dyDescent="0.25"/>
    <row r="58988" ht="15" hidden="1" customHeight="1" x14ac:dyDescent="0.25"/>
    <row r="58989" ht="15" hidden="1" customHeight="1" x14ac:dyDescent="0.25"/>
    <row r="58990" ht="15" hidden="1" customHeight="1" x14ac:dyDescent="0.25"/>
    <row r="58991" ht="15" hidden="1" customHeight="1" x14ac:dyDescent="0.25"/>
    <row r="58992" ht="15" hidden="1" customHeight="1" x14ac:dyDescent="0.25"/>
    <row r="58993" ht="15" hidden="1" customHeight="1" x14ac:dyDescent="0.25"/>
    <row r="58994" ht="15" hidden="1" customHeight="1" x14ac:dyDescent="0.25"/>
    <row r="58995" ht="15" hidden="1" customHeight="1" x14ac:dyDescent="0.25"/>
    <row r="58996" ht="15" hidden="1" customHeight="1" x14ac:dyDescent="0.25"/>
    <row r="58997" ht="15" hidden="1" customHeight="1" x14ac:dyDescent="0.25"/>
    <row r="58998" ht="15" hidden="1" customHeight="1" x14ac:dyDescent="0.25"/>
    <row r="58999" ht="15" hidden="1" customHeight="1" x14ac:dyDescent="0.25"/>
    <row r="59000" ht="15" hidden="1" customHeight="1" x14ac:dyDescent="0.25"/>
    <row r="59001" ht="15" hidden="1" customHeight="1" x14ac:dyDescent="0.25"/>
    <row r="59002" ht="15" hidden="1" customHeight="1" x14ac:dyDescent="0.25"/>
    <row r="59003" ht="15" hidden="1" customHeight="1" x14ac:dyDescent="0.25"/>
    <row r="59004" ht="15" hidden="1" customHeight="1" x14ac:dyDescent="0.25"/>
    <row r="59005" ht="15" hidden="1" customHeight="1" x14ac:dyDescent="0.25"/>
    <row r="59006" ht="15" hidden="1" customHeight="1" x14ac:dyDescent="0.25"/>
    <row r="59007" ht="15" hidden="1" customHeight="1" x14ac:dyDescent="0.25"/>
    <row r="59008" ht="15" hidden="1" customHeight="1" x14ac:dyDescent="0.25"/>
    <row r="59009" ht="15" hidden="1" customHeight="1" x14ac:dyDescent="0.25"/>
    <row r="59010" ht="15" hidden="1" customHeight="1" x14ac:dyDescent="0.25"/>
    <row r="59011" ht="15" hidden="1" customHeight="1" x14ac:dyDescent="0.25"/>
    <row r="59012" ht="15" hidden="1" customHeight="1" x14ac:dyDescent="0.25"/>
    <row r="59013" ht="15" hidden="1" customHeight="1" x14ac:dyDescent="0.25"/>
    <row r="59014" ht="15" hidden="1" customHeight="1" x14ac:dyDescent="0.25"/>
    <row r="59015" ht="15" hidden="1" customHeight="1" x14ac:dyDescent="0.25"/>
    <row r="59016" ht="15" hidden="1" customHeight="1" x14ac:dyDescent="0.25"/>
    <row r="59017" ht="15" hidden="1" customHeight="1" x14ac:dyDescent="0.25"/>
    <row r="59018" ht="15" hidden="1" customHeight="1" x14ac:dyDescent="0.25"/>
    <row r="59019" ht="15" hidden="1" customHeight="1" x14ac:dyDescent="0.25"/>
    <row r="59020" ht="15" hidden="1" customHeight="1" x14ac:dyDescent="0.25"/>
    <row r="59021" ht="15" hidden="1" customHeight="1" x14ac:dyDescent="0.25"/>
    <row r="59022" ht="15" hidden="1" customHeight="1" x14ac:dyDescent="0.25"/>
    <row r="59023" ht="15" hidden="1" customHeight="1" x14ac:dyDescent="0.25"/>
    <row r="59024" ht="15" hidden="1" customHeight="1" x14ac:dyDescent="0.25"/>
    <row r="59025" ht="15" hidden="1" customHeight="1" x14ac:dyDescent="0.25"/>
    <row r="59026" ht="15" hidden="1" customHeight="1" x14ac:dyDescent="0.25"/>
    <row r="59027" ht="15" hidden="1" customHeight="1" x14ac:dyDescent="0.25"/>
    <row r="59028" ht="15" hidden="1" customHeight="1" x14ac:dyDescent="0.25"/>
    <row r="59029" ht="15" hidden="1" customHeight="1" x14ac:dyDescent="0.25"/>
    <row r="59030" ht="15" hidden="1" customHeight="1" x14ac:dyDescent="0.25"/>
    <row r="59031" ht="15" hidden="1" customHeight="1" x14ac:dyDescent="0.25"/>
    <row r="59032" ht="15" hidden="1" customHeight="1" x14ac:dyDescent="0.25"/>
    <row r="59033" ht="15" hidden="1" customHeight="1" x14ac:dyDescent="0.25"/>
    <row r="59034" ht="15" hidden="1" customHeight="1" x14ac:dyDescent="0.25"/>
    <row r="59035" ht="15" hidden="1" customHeight="1" x14ac:dyDescent="0.25"/>
    <row r="59036" ht="15" hidden="1" customHeight="1" x14ac:dyDescent="0.25"/>
    <row r="59037" ht="15" hidden="1" customHeight="1" x14ac:dyDescent="0.25"/>
    <row r="59038" ht="15" hidden="1" customHeight="1" x14ac:dyDescent="0.25"/>
    <row r="59039" ht="15" hidden="1" customHeight="1" x14ac:dyDescent="0.25"/>
    <row r="59040" ht="15" hidden="1" customHeight="1" x14ac:dyDescent="0.25"/>
    <row r="59041" ht="15" hidden="1" customHeight="1" x14ac:dyDescent="0.25"/>
    <row r="59042" ht="15" hidden="1" customHeight="1" x14ac:dyDescent="0.25"/>
    <row r="59043" ht="15" hidden="1" customHeight="1" x14ac:dyDescent="0.25"/>
    <row r="59044" ht="15" hidden="1" customHeight="1" x14ac:dyDescent="0.25"/>
    <row r="59045" ht="15" hidden="1" customHeight="1" x14ac:dyDescent="0.25"/>
    <row r="59046" ht="15" hidden="1" customHeight="1" x14ac:dyDescent="0.25"/>
    <row r="59047" ht="15" hidden="1" customHeight="1" x14ac:dyDescent="0.25"/>
    <row r="59048" ht="15" hidden="1" customHeight="1" x14ac:dyDescent="0.25"/>
    <row r="59049" ht="15" hidden="1" customHeight="1" x14ac:dyDescent="0.25"/>
    <row r="59050" ht="15" hidden="1" customHeight="1" x14ac:dyDescent="0.25"/>
    <row r="59051" ht="15" hidden="1" customHeight="1" x14ac:dyDescent="0.25"/>
    <row r="59052" ht="15" hidden="1" customHeight="1" x14ac:dyDescent="0.25"/>
    <row r="59053" ht="15" hidden="1" customHeight="1" x14ac:dyDescent="0.25"/>
    <row r="59054" ht="15" hidden="1" customHeight="1" x14ac:dyDescent="0.25"/>
    <row r="59055" ht="15" hidden="1" customHeight="1" x14ac:dyDescent="0.25"/>
    <row r="59056" ht="15" hidden="1" customHeight="1" x14ac:dyDescent="0.25"/>
    <row r="59057" ht="15" hidden="1" customHeight="1" x14ac:dyDescent="0.25"/>
    <row r="59058" ht="15" hidden="1" customHeight="1" x14ac:dyDescent="0.25"/>
    <row r="59059" ht="15" hidden="1" customHeight="1" x14ac:dyDescent="0.25"/>
    <row r="59060" ht="15" hidden="1" customHeight="1" x14ac:dyDescent="0.25"/>
    <row r="59061" ht="15" hidden="1" customHeight="1" x14ac:dyDescent="0.25"/>
    <row r="59062" ht="15" hidden="1" customHeight="1" x14ac:dyDescent="0.25"/>
    <row r="59063" ht="15" hidden="1" customHeight="1" x14ac:dyDescent="0.25"/>
    <row r="59064" ht="15" hidden="1" customHeight="1" x14ac:dyDescent="0.25"/>
    <row r="59065" ht="15" hidden="1" customHeight="1" x14ac:dyDescent="0.25"/>
    <row r="59066" ht="15" hidden="1" customHeight="1" x14ac:dyDescent="0.25"/>
    <row r="59067" ht="15" hidden="1" customHeight="1" x14ac:dyDescent="0.25"/>
    <row r="59068" ht="15" hidden="1" customHeight="1" x14ac:dyDescent="0.25"/>
    <row r="59069" ht="15" hidden="1" customHeight="1" x14ac:dyDescent="0.25"/>
    <row r="59070" ht="15" hidden="1" customHeight="1" x14ac:dyDescent="0.25"/>
    <row r="59071" ht="15" hidden="1" customHeight="1" x14ac:dyDescent="0.25"/>
    <row r="59072" ht="15" hidden="1" customHeight="1" x14ac:dyDescent="0.25"/>
    <row r="59073" ht="15" hidden="1" customHeight="1" x14ac:dyDescent="0.25"/>
    <row r="59074" ht="15" hidden="1" customHeight="1" x14ac:dyDescent="0.25"/>
    <row r="59075" ht="15" hidden="1" customHeight="1" x14ac:dyDescent="0.25"/>
    <row r="59076" ht="15" hidden="1" customHeight="1" x14ac:dyDescent="0.25"/>
    <row r="59077" ht="15" hidden="1" customHeight="1" x14ac:dyDescent="0.25"/>
    <row r="59078" ht="15" hidden="1" customHeight="1" x14ac:dyDescent="0.25"/>
    <row r="59079" ht="15" hidden="1" customHeight="1" x14ac:dyDescent="0.25"/>
    <row r="59080" ht="15" hidden="1" customHeight="1" x14ac:dyDescent="0.25"/>
    <row r="59081" ht="15" hidden="1" customHeight="1" x14ac:dyDescent="0.25"/>
    <row r="59082" ht="15" hidden="1" customHeight="1" x14ac:dyDescent="0.25"/>
    <row r="59083" ht="15" hidden="1" customHeight="1" x14ac:dyDescent="0.25"/>
    <row r="59084" ht="15" hidden="1" customHeight="1" x14ac:dyDescent="0.25"/>
    <row r="59085" ht="15" hidden="1" customHeight="1" x14ac:dyDescent="0.25"/>
    <row r="59086" ht="15" hidden="1" customHeight="1" x14ac:dyDescent="0.25"/>
    <row r="59087" ht="15" hidden="1" customHeight="1" x14ac:dyDescent="0.25"/>
    <row r="59088" ht="15" hidden="1" customHeight="1" x14ac:dyDescent="0.25"/>
    <row r="59089" ht="15" hidden="1" customHeight="1" x14ac:dyDescent="0.25"/>
    <row r="59090" ht="15" hidden="1" customHeight="1" x14ac:dyDescent="0.25"/>
    <row r="59091" ht="15" hidden="1" customHeight="1" x14ac:dyDescent="0.25"/>
    <row r="59092" ht="15" hidden="1" customHeight="1" x14ac:dyDescent="0.25"/>
    <row r="59093" ht="15" hidden="1" customHeight="1" x14ac:dyDescent="0.25"/>
    <row r="59094" ht="15" hidden="1" customHeight="1" x14ac:dyDescent="0.25"/>
    <row r="59095" ht="15" hidden="1" customHeight="1" x14ac:dyDescent="0.25"/>
    <row r="59096" ht="15" hidden="1" customHeight="1" x14ac:dyDescent="0.25"/>
    <row r="59097" ht="15" hidden="1" customHeight="1" x14ac:dyDescent="0.25"/>
    <row r="59098" ht="15" hidden="1" customHeight="1" x14ac:dyDescent="0.25"/>
    <row r="59099" ht="15" hidden="1" customHeight="1" x14ac:dyDescent="0.25"/>
    <row r="59100" ht="15" hidden="1" customHeight="1" x14ac:dyDescent="0.25"/>
    <row r="59101" ht="15" hidden="1" customHeight="1" x14ac:dyDescent="0.25"/>
    <row r="59102" ht="15" hidden="1" customHeight="1" x14ac:dyDescent="0.25"/>
    <row r="59103" ht="15" hidden="1" customHeight="1" x14ac:dyDescent="0.25"/>
    <row r="59104" ht="15" hidden="1" customHeight="1" x14ac:dyDescent="0.25"/>
    <row r="59105" ht="15" hidden="1" customHeight="1" x14ac:dyDescent="0.25"/>
    <row r="59106" ht="15" hidden="1" customHeight="1" x14ac:dyDescent="0.25"/>
    <row r="59107" ht="15" hidden="1" customHeight="1" x14ac:dyDescent="0.25"/>
    <row r="59108" ht="15" hidden="1" customHeight="1" x14ac:dyDescent="0.25"/>
    <row r="59109" ht="15" hidden="1" customHeight="1" x14ac:dyDescent="0.25"/>
    <row r="59110" ht="15" hidden="1" customHeight="1" x14ac:dyDescent="0.25"/>
    <row r="59111" ht="15" hidden="1" customHeight="1" x14ac:dyDescent="0.25"/>
    <row r="59112" ht="15" hidden="1" customHeight="1" x14ac:dyDescent="0.25"/>
    <row r="59113" ht="15" hidden="1" customHeight="1" x14ac:dyDescent="0.25"/>
    <row r="59114" ht="15" hidden="1" customHeight="1" x14ac:dyDescent="0.25"/>
    <row r="59115" ht="15" hidden="1" customHeight="1" x14ac:dyDescent="0.25"/>
    <row r="59116" ht="15" hidden="1" customHeight="1" x14ac:dyDescent="0.25"/>
    <row r="59117" ht="15" hidden="1" customHeight="1" x14ac:dyDescent="0.25"/>
    <row r="59118" ht="15" hidden="1" customHeight="1" x14ac:dyDescent="0.25"/>
    <row r="59119" ht="15" hidden="1" customHeight="1" x14ac:dyDescent="0.25"/>
    <row r="59120" ht="15" hidden="1" customHeight="1" x14ac:dyDescent="0.25"/>
    <row r="59121" ht="15" hidden="1" customHeight="1" x14ac:dyDescent="0.25"/>
    <row r="59122" ht="15" hidden="1" customHeight="1" x14ac:dyDescent="0.25"/>
    <row r="59123" ht="15" hidden="1" customHeight="1" x14ac:dyDescent="0.25"/>
    <row r="59124" ht="15" hidden="1" customHeight="1" x14ac:dyDescent="0.25"/>
    <row r="59125" ht="15" hidden="1" customHeight="1" x14ac:dyDescent="0.25"/>
    <row r="59126" ht="15" hidden="1" customHeight="1" x14ac:dyDescent="0.25"/>
    <row r="59127" ht="15" hidden="1" customHeight="1" x14ac:dyDescent="0.25"/>
    <row r="59128" ht="15" hidden="1" customHeight="1" x14ac:dyDescent="0.25"/>
    <row r="59129" ht="15" hidden="1" customHeight="1" x14ac:dyDescent="0.25"/>
    <row r="59130" ht="15" hidden="1" customHeight="1" x14ac:dyDescent="0.25"/>
    <row r="59131" ht="15" hidden="1" customHeight="1" x14ac:dyDescent="0.25"/>
    <row r="59132" ht="15" hidden="1" customHeight="1" x14ac:dyDescent="0.25"/>
    <row r="59133" ht="15" hidden="1" customHeight="1" x14ac:dyDescent="0.25"/>
    <row r="59134" ht="15" hidden="1" customHeight="1" x14ac:dyDescent="0.25"/>
    <row r="59135" ht="15" hidden="1" customHeight="1" x14ac:dyDescent="0.25"/>
    <row r="59136" ht="15" hidden="1" customHeight="1" x14ac:dyDescent="0.25"/>
    <row r="59137" ht="15" hidden="1" customHeight="1" x14ac:dyDescent="0.25"/>
    <row r="59138" ht="15" hidden="1" customHeight="1" x14ac:dyDescent="0.25"/>
    <row r="59139" ht="15" hidden="1" customHeight="1" x14ac:dyDescent="0.25"/>
    <row r="59140" ht="15" hidden="1" customHeight="1" x14ac:dyDescent="0.25"/>
    <row r="59141" ht="15" hidden="1" customHeight="1" x14ac:dyDescent="0.25"/>
    <row r="59142" ht="15" hidden="1" customHeight="1" x14ac:dyDescent="0.25"/>
    <row r="59143" ht="15" hidden="1" customHeight="1" x14ac:dyDescent="0.25"/>
    <row r="59144" ht="15" hidden="1" customHeight="1" x14ac:dyDescent="0.25"/>
    <row r="59145" ht="15" hidden="1" customHeight="1" x14ac:dyDescent="0.25"/>
    <row r="59146" ht="15" hidden="1" customHeight="1" x14ac:dyDescent="0.25"/>
    <row r="59147" ht="15" hidden="1" customHeight="1" x14ac:dyDescent="0.25"/>
    <row r="59148" ht="15" hidden="1" customHeight="1" x14ac:dyDescent="0.25"/>
    <row r="59149" ht="15" hidden="1" customHeight="1" x14ac:dyDescent="0.25"/>
    <row r="59150" ht="15" hidden="1" customHeight="1" x14ac:dyDescent="0.25"/>
    <row r="59151" ht="15" hidden="1" customHeight="1" x14ac:dyDescent="0.25"/>
    <row r="59152" ht="15" hidden="1" customHeight="1" x14ac:dyDescent="0.25"/>
    <row r="59153" ht="15" hidden="1" customHeight="1" x14ac:dyDescent="0.25"/>
    <row r="59154" ht="15" hidden="1" customHeight="1" x14ac:dyDescent="0.25"/>
    <row r="59155" ht="15" hidden="1" customHeight="1" x14ac:dyDescent="0.25"/>
    <row r="59156" ht="15" hidden="1" customHeight="1" x14ac:dyDescent="0.25"/>
    <row r="59157" ht="15" hidden="1" customHeight="1" x14ac:dyDescent="0.25"/>
    <row r="59158" ht="15" hidden="1" customHeight="1" x14ac:dyDescent="0.25"/>
    <row r="59159" ht="15" hidden="1" customHeight="1" x14ac:dyDescent="0.25"/>
    <row r="59160" ht="15" hidden="1" customHeight="1" x14ac:dyDescent="0.25"/>
    <row r="59161" ht="15" hidden="1" customHeight="1" x14ac:dyDescent="0.25"/>
    <row r="59162" ht="15" hidden="1" customHeight="1" x14ac:dyDescent="0.25"/>
    <row r="59163" ht="15" hidden="1" customHeight="1" x14ac:dyDescent="0.25"/>
    <row r="59164" ht="15" hidden="1" customHeight="1" x14ac:dyDescent="0.25"/>
    <row r="59165" ht="15" hidden="1" customHeight="1" x14ac:dyDescent="0.25"/>
    <row r="59166" ht="15" hidden="1" customHeight="1" x14ac:dyDescent="0.25"/>
    <row r="59167" ht="15" hidden="1" customHeight="1" x14ac:dyDescent="0.25"/>
    <row r="59168" ht="15" hidden="1" customHeight="1" x14ac:dyDescent="0.25"/>
    <row r="59169" ht="15" hidden="1" customHeight="1" x14ac:dyDescent="0.25"/>
    <row r="59170" ht="15" hidden="1" customHeight="1" x14ac:dyDescent="0.25"/>
    <row r="59171" ht="15" hidden="1" customHeight="1" x14ac:dyDescent="0.25"/>
    <row r="59172" ht="15" hidden="1" customHeight="1" x14ac:dyDescent="0.25"/>
    <row r="59173" ht="15" hidden="1" customHeight="1" x14ac:dyDescent="0.25"/>
    <row r="59174" ht="15" hidden="1" customHeight="1" x14ac:dyDescent="0.25"/>
    <row r="59175" ht="15" hidden="1" customHeight="1" x14ac:dyDescent="0.25"/>
    <row r="59176" ht="15" hidden="1" customHeight="1" x14ac:dyDescent="0.25"/>
    <row r="59177" ht="15" hidden="1" customHeight="1" x14ac:dyDescent="0.25"/>
    <row r="59178" ht="15" hidden="1" customHeight="1" x14ac:dyDescent="0.25"/>
    <row r="59179" ht="15" hidden="1" customHeight="1" x14ac:dyDescent="0.25"/>
    <row r="59180" ht="15" hidden="1" customHeight="1" x14ac:dyDescent="0.25"/>
    <row r="59181" ht="15" hidden="1" customHeight="1" x14ac:dyDescent="0.25"/>
    <row r="59182" ht="15" hidden="1" customHeight="1" x14ac:dyDescent="0.25"/>
    <row r="59183" ht="15" hidden="1" customHeight="1" x14ac:dyDescent="0.25"/>
    <row r="59184" ht="15" hidden="1" customHeight="1" x14ac:dyDescent="0.25"/>
    <row r="59185" ht="15" hidden="1" customHeight="1" x14ac:dyDescent="0.25"/>
    <row r="59186" ht="15" hidden="1" customHeight="1" x14ac:dyDescent="0.25"/>
    <row r="59187" ht="15" hidden="1" customHeight="1" x14ac:dyDescent="0.25"/>
    <row r="59188" ht="15" hidden="1" customHeight="1" x14ac:dyDescent="0.25"/>
    <row r="59189" ht="15" hidden="1" customHeight="1" x14ac:dyDescent="0.25"/>
    <row r="59190" ht="15" hidden="1" customHeight="1" x14ac:dyDescent="0.25"/>
    <row r="59191" ht="15" hidden="1" customHeight="1" x14ac:dyDescent="0.25"/>
    <row r="59192" ht="15" hidden="1" customHeight="1" x14ac:dyDescent="0.25"/>
    <row r="59193" ht="15" hidden="1" customHeight="1" x14ac:dyDescent="0.25"/>
    <row r="59194" ht="15" hidden="1" customHeight="1" x14ac:dyDescent="0.25"/>
    <row r="59195" ht="15" hidden="1" customHeight="1" x14ac:dyDescent="0.25"/>
    <row r="59196" ht="15" hidden="1" customHeight="1" x14ac:dyDescent="0.25"/>
    <row r="59197" ht="15" hidden="1" customHeight="1" x14ac:dyDescent="0.25"/>
    <row r="59198" ht="15" hidden="1" customHeight="1" x14ac:dyDescent="0.25"/>
    <row r="59199" ht="15" hidden="1" customHeight="1" x14ac:dyDescent="0.25"/>
    <row r="59200" ht="15" hidden="1" customHeight="1" x14ac:dyDescent="0.25"/>
    <row r="59201" ht="15" hidden="1" customHeight="1" x14ac:dyDescent="0.25"/>
    <row r="59202" ht="15" hidden="1" customHeight="1" x14ac:dyDescent="0.25"/>
    <row r="59203" ht="15" hidden="1" customHeight="1" x14ac:dyDescent="0.25"/>
    <row r="59204" ht="15" hidden="1" customHeight="1" x14ac:dyDescent="0.25"/>
    <row r="59205" ht="15" hidden="1" customHeight="1" x14ac:dyDescent="0.25"/>
    <row r="59206" ht="15" hidden="1" customHeight="1" x14ac:dyDescent="0.25"/>
    <row r="59207" ht="15" hidden="1" customHeight="1" x14ac:dyDescent="0.25"/>
    <row r="59208" ht="15" hidden="1" customHeight="1" x14ac:dyDescent="0.25"/>
    <row r="59209" ht="15" hidden="1" customHeight="1" x14ac:dyDescent="0.25"/>
    <row r="59210" ht="15" hidden="1" customHeight="1" x14ac:dyDescent="0.25"/>
    <row r="59211" ht="15" hidden="1" customHeight="1" x14ac:dyDescent="0.25"/>
    <row r="59212" ht="15" hidden="1" customHeight="1" x14ac:dyDescent="0.25"/>
    <row r="59213" ht="15" hidden="1" customHeight="1" x14ac:dyDescent="0.25"/>
    <row r="59214" ht="15" hidden="1" customHeight="1" x14ac:dyDescent="0.25"/>
    <row r="59215" ht="15" hidden="1" customHeight="1" x14ac:dyDescent="0.25"/>
    <row r="59216" ht="15" hidden="1" customHeight="1" x14ac:dyDescent="0.25"/>
    <row r="59217" ht="15" hidden="1" customHeight="1" x14ac:dyDescent="0.25"/>
    <row r="59218" ht="15" hidden="1" customHeight="1" x14ac:dyDescent="0.25"/>
    <row r="59219" ht="15" hidden="1" customHeight="1" x14ac:dyDescent="0.25"/>
    <row r="59220" ht="15" hidden="1" customHeight="1" x14ac:dyDescent="0.25"/>
    <row r="59221" ht="15" hidden="1" customHeight="1" x14ac:dyDescent="0.25"/>
    <row r="59222" ht="15" hidden="1" customHeight="1" x14ac:dyDescent="0.25"/>
    <row r="59223" ht="15" hidden="1" customHeight="1" x14ac:dyDescent="0.25"/>
    <row r="59224" ht="15" hidden="1" customHeight="1" x14ac:dyDescent="0.25"/>
    <row r="59225" ht="15" hidden="1" customHeight="1" x14ac:dyDescent="0.25"/>
    <row r="59226" ht="15" hidden="1" customHeight="1" x14ac:dyDescent="0.25"/>
    <row r="59227" ht="15" hidden="1" customHeight="1" x14ac:dyDescent="0.25"/>
    <row r="59228" ht="15" hidden="1" customHeight="1" x14ac:dyDescent="0.25"/>
    <row r="59229" ht="15" hidden="1" customHeight="1" x14ac:dyDescent="0.25"/>
    <row r="59230" ht="15" hidden="1" customHeight="1" x14ac:dyDescent="0.25"/>
    <row r="59231" ht="15" hidden="1" customHeight="1" x14ac:dyDescent="0.25"/>
    <row r="59232" ht="15" hidden="1" customHeight="1" x14ac:dyDescent="0.25"/>
    <row r="59233" ht="15" hidden="1" customHeight="1" x14ac:dyDescent="0.25"/>
    <row r="59234" ht="15" hidden="1" customHeight="1" x14ac:dyDescent="0.25"/>
    <row r="59235" ht="15" hidden="1" customHeight="1" x14ac:dyDescent="0.25"/>
    <row r="59236" ht="15" hidden="1" customHeight="1" x14ac:dyDescent="0.25"/>
    <row r="59237" ht="15" hidden="1" customHeight="1" x14ac:dyDescent="0.25"/>
    <row r="59238" ht="15" hidden="1" customHeight="1" x14ac:dyDescent="0.25"/>
    <row r="59239" ht="15" hidden="1" customHeight="1" x14ac:dyDescent="0.25"/>
    <row r="59240" ht="15" hidden="1" customHeight="1" x14ac:dyDescent="0.25"/>
    <row r="59241" ht="15" hidden="1" customHeight="1" x14ac:dyDescent="0.25"/>
    <row r="59242" ht="15" hidden="1" customHeight="1" x14ac:dyDescent="0.25"/>
    <row r="59243" ht="15" hidden="1" customHeight="1" x14ac:dyDescent="0.25"/>
    <row r="59244" ht="15" hidden="1" customHeight="1" x14ac:dyDescent="0.25"/>
    <row r="59245" ht="15" hidden="1" customHeight="1" x14ac:dyDescent="0.25"/>
    <row r="59246" ht="15" hidden="1" customHeight="1" x14ac:dyDescent="0.25"/>
    <row r="59247" ht="15" hidden="1" customHeight="1" x14ac:dyDescent="0.25"/>
    <row r="59248" ht="15" hidden="1" customHeight="1" x14ac:dyDescent="0.25"/>
    <row r="59249" ht="15" hidden="1" customHeight="1" x14ac:dyDescent="0.25"/>
    <row r="59250" ht="15" hidden="1" customHeight="1" x14ac:dyDescent="0.25"/>
    <row r="59251" ht="15" hidden="1" customHeight="1" x14ac:dyDescent="0.25"/>
    <row r="59252" ht="15" hidden="1" customHeight="1" x14ac:dyDescent="0.25"/>
    <row r="59253" ht="15" hidden="1" customHeight="1" x14ac:dyDescent="0.25"/>
    <row r="59254" ht="15" hidden="1" customHeight="1" x14ac:dyDescent="0.25"/>
    <row r="59255" ht="15" hidden="1" customHeight="1" x14ac:dyDescent="0.25"/>
    <row r="59256" ht="15" hidden="1" customHeight="1" x14ac:dyDescent="0.25"/>
    <row r="59257" ht="15" hidden="1" customHeight="1" x14ac:dyDescent="0.25"/>
    <row r="59258" ht="15" hidden="1" customHeight="1" x14ac:dyDescent="0.25"/>
    <row r="59259" ht="15" hidden="1" customHeight="1" x14ac:dyDescent="0.25"/>
    <row r="59260" ht="15" hidden="1" customHeight="1" x14ac:dyDescent="0.25"/>
    <row r="59261" ht="15" hidden="1" customHeight="1" x14ac:dyDescent="0.25"/>
    <row r="59262" ht="15" hidden="1" customHeight="1" x14ac:dyDescent="0.25"/>
    <row r="59263" ht="15" hidden="1" customHeight="1" x14ac:dyDescent="0.25"/>
    <row r="59264" ht="15" hidden="1" customHeight="1" x14ac:dyDescent="0.25"/>
    <row r="59265" ht="15" hidden="1" customHeight="1" x14ac:dyDescent="0.25"/>
    <row r="59266" ht="15" hidden="1" customHeight="1" x14ac:dyDescent="0.25"/>
    <row r="59267" ht="15" hidden="1" customHeight="1" x14ac:dyDescent="0.25"/>
    <row r="59268" ht="15" hidden="1" customHeight="1" x14ac:dyDescent="0.25"/>
    <row r="59269" ht="15" hidden="1" customHeight="1" x14ac:dyDescent="0.25"/>
    <row r="59270" ht="15" hidden="1" customHeight="1" x14ac:dyDescent="0.25"/>
    <row r="59271" ht="15" hidden="1" customHeight="1" x14ac:dyDescent="0.25"/>
    <row r="59272" ht="15" hidden="1" customHeight="1" x14ac:dyDescent="0.25"/>
    <row r="59273" ht="15" hidden="1" customHeight="1" x14ac:dyDescent="0.25"/>
    <row r="59274" ht="15" hidden="1" customHeight="1" x14ac:dyDescent="0.25"/>
    <row r="59275" ht="15" hidden="1" customHeight="1" x14ac:dyDescent="0.25"/>
    <row r="59276" ht="15" hidden="1" customHeight="1" x14ac:dyDescent="0.25"/>
    <row r="59277" ht="15" hidden="1" customHeight="1" x14ac:dyDescent="0.25"/>
    <row r="59278" ht="15" hidden="1" customHeight="1" x14ac:dyDescent="0.25"/>
    <row r="59279" ht="15" hidden="1" customHeight="1" x14ac:dyDescent="0.25"/>
    <row r="59280" ht="15" hidden="1" customHeight="1" x14ac:dyDescent="0.25"/>
    <row r="59281" ht="15" hidden="1" customHeight="1" x14ac:dyDescent="0.25"/>
    <row r="59282" ht="15" hidden="1" customHeight="1" x14ac:dyDescent="0.25"/>
    <row r="59283" ht="15" hidden="1" customHeight="1" x14ac:dyDescent="0.25"/>
    <row r="59284" ht="15" hidden="1" customHeight="1" x14ac:dyDescent="0.25"/>
    <row r="59285" ht="15" hidden="1" customHeight="1" x14ac:dyDescent="0.25"/>
    <row r="59286" ht="15" hidden="1" customHeight="1" x14ac:dyDescent="0.25"/>
    <row r="59287" ht="15" hidden="1" customHeight="1" x14ac:dyDescent="0.25"/>
    <row r="59288" ht="15" hidden="1" customHeight="1" x14ac:dyDescent="0.25"/>
    <row r="59289" ht="15" hidden="1" customHeight="1" x14ac:dyDescent="0.25"/>
    <row r="59290" ht="15" hidden="1" customHeight="1" x14ac:dyDescent="0.25"/>
    <row r="59291" ht="15" hidden="1" customHeight="1" x14ac:dyDescent="0.25"/>
    <row r="59292" ht="15" hidden="1" customHeight="1" x14ac:dyDescent="0.25"/>
    <row r="59293" ht="15" hidden="1" customHeight="1" x14ac:dyDescent="0.25"/>
    <row r="59294" ht="15" hidden="1" customHeight="1" x14ac:dyDescent="0.25"/>
    <row r="59295" ht="15" hidden="1" customHeight="1" x14ac:dyDescent="0.25"/>
    <row r="59296" ht="15" hidden="1" customHeight="1" x14ac:dyDescent="0.25"/>
    <row r="59297" ht="15" hidden="1" customHeight="1" x14ac:dyDescent="0.25"/>
    <row r="59298" ht="15" hidden="1" customHeight="1" x14ac:dyDescent="0.25"/>
    <row r="59299" ht="15" hidden="1" customHeight="1" x14ac:dyDescent="0.25"/>
    <row r="59300" ht="15" hidden="1" customHeight="1" x14ac:dyDescent="0.25"/>
    <row r="59301" ht="15" hidden="1" customHeight="1" x14ac:dyDescent="0.25"/>
    <row r="59302" ht="15" hidden="1" customHeight="1" x14ac:dyDescent="0.25"/>
    <row r="59303" ht="15" hidden="1" customHeight="1" x14ac:dyDescent="0.25"/>
    <row r="59304" ht="15" hidden="1" customHeight="1" x14ac:dyDescent="0.25"/>
    <row r="59305" ht="15" hidden="1" customHeight="1" x14ac:dyDescent="0.25"/>
    <row r="59306" ht="15" hidden="1" customHeight="1" x14ac:dyDescent="0.25"/>
    <row r="59307" ht="15" hidden="1" customHeight="1" x14ac:dyDescent="0.25"/>
    <row r="59308" ht="15" hidden="1" customHeight="1" x14ac:dyDescent="0.25"/>
    <row r="59309" ht="15" hidden="1" customHeight="1" x14ac:dyDescent="0.25"/>
    <row r="59310" ht="15" hidden="1" customHeight="1" x14ac:dyDescent="0.25"/>
    <row r="59311" ht="15" hidden="1" customHeight="1" x14ac:dyDescent="0.25"/>
    <row r="59312" ht="15" hidden="1" customHeight="1" x14ac:dyDescent="0.25"/>
    <row r="59313" ht="15" hidden="1" customHeight="1" x14ac:dyDescent="0.25"/>
    <row r="59314" ht="15" hidden="1" customHeight="1" x14ac:dyDescent="0.25"/>
    <row r="59315" ht="15" hidden="1" customHeight="1" x14ac:dyDescent="0.25"/>
    <row r="59316" ht="15" hidden="1" customHeight="1" x14ac:dyDescent="0.25"/>
    <row r="59317" ht="15" hidden="1" customHeight="1" x14ac:dyDescent="0.25"/>
    <row r="59318" ht="15" hidden="1" customHeight="1" x14ac:dyDescent="0.25"/>
    <row r="59319" ht="15" hidden="1" customHeight="1" x14ac:dyDescent="0.25"/>
    <row r="59320" ht="15" hidden="1" customHeight="1" x14ac:dyDescent="0.25"/>
    <row r="59321" ht="15" hidden="1" customHeight="1" x14ac:dyDescent="0.25"/>
    <row r="59322" ht="15" hidden="1" customHeight="1" x14ac:dyDescent="0.25"/>
    <row r="59323" ht="15" hidden="1" customHeight="1" x14ac:dyDescent="0.25"/>
    <row r="59324" ht="15" hidden="1" customHeight="1" x14ac:dyDescent="0.25"/>
    <row r="59325" ht="15" hidden="1" customHeight="1" x14ac:dyDescent="0.25"/>
    <row r="59326" ht="15" hidden="1" customHeight="1" x14ac:dyDescent="0.25"/>
    <row r="59327" ht="15" hidden="1" customHeight="1" x14ac:dyDescent="0.25"/>
    <row r="59328" ht="15" hidden="1" customHeight="1" x14ac:dyDescent="0.25"/>
    <row r="59329" ht="15" hidden="1" customHeight="1" x14ac:dyDescent="0.25"/>
    <row r="59330" ht="15" hidden="1" customHeight="1" x14ac:dyDescent="0.25"/>
    <row r="59331" ht="15" hidden="1" customHeight="1" x14ac:dyDescent="0.25"/>
    <row r="59332" ht="15" hidden="1" customHeight="1" x14ac:dyDescent="0.25"/>
    <row r="59333" ht="15" hidden="1" customHeight="1" x14ac:dyDescent="0.25"/>
    <row r="59334" ht="15" hidden="1" customHeight="1" x14ac:dyDescent="0.25"/>
    <row r="59335" ht="15" hidden="1" customHeight="1" x14ac:dyDescent="0.25"/>
    <row r="59336" ht="15" hidden="1" customHeight="1" x14ac:dyDescent="0.25"/>
    <row r="59337" ht="15" hidden="1" customHeight="1" x14ac:dyDescent="0.25"/>
    <row r="59338" ht="15" hidden="1" customHeight="1" x14ac:dyDescent="0.25"/>
    <row r="59339" ht="15" hidden="1" customHeight="1" x14ac:dyDescent="0.25"/>
    <row r="59340" ht="15" hidden="1" customHeight="1" x14ac:dyDescent="0.25"/>
    <row r="59341" ht="15" hidden="1" customHeight="1" x14ac:dyDescent="0.25"/>
    <row r="59342" ht="15" hidden="1" customHeight="1" x14ac:dyDescent="0.25"/>
    <row r="59343" ht="15" hidden="1" customHeight="1" x14ac:dyDescent="0.25"/>
    <row r="59344" ht="15" hidden="1" customHeight="1" x14ac:dyDescent="0.25"/>
    <row r="59345" ht="15" hidden="1" customHeight="1" x14ac:dyDescent="0.25"/>
    <row r="59346" ht="15" hidden="1" customHeight="1" x14ac:dyDescent="0.25"/>
    <row r="59347" ht="15" hidden="1" customHeight="1" x14ac:dyDescent="0.25"/>
    <row r="59348" ht="15" hidden="1" customHeight="1" x14ac:dyDescent="0.25"/>
    <row r="59349" ht="15" hidden="1" customHeight="1" x14ac:dyDescent="0.25"/>
    <row r="59350" ht="15" hidden="1" customHeight="1" x14ac:dyDescent="0.25"/>
    <row r="59351" ht="15" hidden="1" customHeight="1" x14ac:dyDescent="0.25"/>
    <row r="59352" ht="15" hidden="1" customHeight="1" x14ac:dyDescent="0.25"/>
    <row r="59353" ht="15" hidden="1" customHeight="1" x14ac:dyDescent="0.25"/>
    <row r="59354" ht="15" hidden="1" customHeight="1" x14ac:dyDescent="0.25"/>
    <row r="59355" ht="15" hidden="1" customHeight="1" x14ac:dyDescent="0.25"/>
    <row r="59356" ht="15" hidden="1" customHeight="1" x14ac:dyDescent="0.25"/>
    <row r="59357" ht="15" hidden="1" customHeight="1" x14ac:dyDescent="0.25"/>
    <row r="59358" ht="15" hidden="1" customHeight="1" x14ac:dyDescent="0.25"/>
    <row r="59359" ht="15" hidden="1" customHeight="1" x14ac:dyDescent="0.25"/>
    <row r="59360" ht="15" hidden="1" customHeight="1" x14ac:dyDescent="0.25"/>
    <row r="59361" ht="15" hidden="1" customHeight="1" x14ac:dyDescent="0.25"/>
    <row r="59362" ht="15" hidden="1" customHeight="1" x14ac:dyDescent="0.25"/>
    <row r="59363" ht="15" hidden="1" customHeight="1" x14ac:dyDescent="0.25"/>
    <row r="59364" ht="15" hidden="1" customHeight="1" x14ac:dyDescent="0.25"/>
    <row r="59365" ht="15" hidden="1" customHeight="1" x14ac:dyDescent="0.25"/>
    <row r="59366" ht="15" hidden="1" customHeight="1" x14ac:dyDescent="0.25"/>
    <row r="59367" ht="15" hidden="1" customHeight="1" x14ac:dyDescent="0.25"/>
    <row r="59368" ht="15" hidden="1" customHeight="1" x14ac:dyDescent="0.25"/>
    <row r="59369" ht="15" hidden="1" customHeight="1" x14ac:dyDescent="0.25"/>
    <row r="59370" ht="15" hidden="1" customHeight="1" x14ac:dyDescent="0.25"/>
    <row r="59371" ht="15" hidden="1" customHeight="1" x14ac:dyDescent="0.25"/>
    <row r="59372" ht="15" hidden="1" customHeight="1" x14ac:dyDescent="0.25"/>
    <row r="59373" ht="15" hidden="1" customHeight="1" x14ac:dyDescent="0.25"/>
    <row r="59374" ht="15" hidden="1" customHeight="1" x14ac:dyDescent="0.25"/>
    <row r="59375" ht="15" hidden="1" customHeight="1" x14ac:dyDescent="0.25"/>
    <row r="59376" ht="15" hidden="1" customHeight="1" x14ac:dyDescent="0.25"/>
    <row r="59377" ht="15" hidden="1" customHeight="1" x14ac:dyDescent="0.25"/>
    <row r="59378" ht="15" hidden="1" customHeight="1" x14ac:dyDescent="0.25"/>
    <row r="59379" ht="15" hidden="1" customHeight="1" x14ac:dyDescent="0.25"/>
    <row r="59380" ht="15" hidden="1" customHeight="1" x14ac:dyDescent="0.25"/>
    <row r="59381" ht="15" hidden="1" customHeight="1" x14ac:dyDescent="0.25"/>
    <row r="59382" ht="15" hidden="1" customHeight="1" x14ac:dyDescent="0.25"/>
    <row r="59383" ht="15" hidden="1" customHeight="1" x14ac:dyDescent="0.25"/>
    <row r="59384" ht="15" hidden="1" customHeight="1" x14ac:dyDescent="0.25"/>
    <row r="59385" ht="15" hidden="1" customHeight="1" x14ac:dyDescent="0.25"/>
    <row r="59386" ht="15" hidden="1" customHeight="1" x14ac:dyDescent="0.25"/>
    <row r="59387" ht="15" hidden="1" customHeight="1" x14ac:dyDescent="0.25"/>
    <row r="59388" ht="15" hidden="1" customHeight="1" x14ac:dyDescent="0.25"/>
    <row r="59389" ht="15" hidden="1" customHeight="1" x14ac:dyDescent="0.25"/>
    <row r="59390" ht="15" hidden="1" customHeight="1" x14ac:dyDescent="0.25"/>
    <row r="59391" ht="15" hidden="1" customHeight="1" x14ac:dyDescent="0.25"/>
    <row r="59392" ht="15" hidden="1" customHeight="1" x14ac:dyDescent="0.25"/>
    <row r="59393" ht="15" hidden="1" customHeight="1" x14ac:dyDescent="0.25"/>
    <row r="59394" ht="15" hidden="1" customHeight="1" x14ac:dyDescent="0.25"/>
    <row r="59395" ht="15" hidden="1" customHeight="1" x14ac:dyDescent="0.25"/>
    <row r="59396" ht="15" hidden="1" customHeight="1" x14ac:dyDescent="0.25"/>
    <row r="59397" ht="15" hidden="1" customHeight="1" x14ac:dyDescent="0.25"/>
    <row r="59398" ht="15" hidden="1" customHeight="1" x14ac:dyDescent="0.25"/>
    <row r="59399" ht="15" hidden="1" customHeight="1" x14ac:dyDescent="0.25"/>
    <row r="59400" ht="15" hidden="1" customHeight="1" x14ac:dyDescent="0.25"/>
    <row r="59401" ht="15" hidden="1" customHeight="1" x14ac:dyDescent="0.25"/>
    <row r="59402" ht="15" hidden="1" customHeight="1" x14ac:dyDescent="0.25"/>
    <row r="59403" ht="15" hidden="1" customHeight="1" x14ac:dyDescent="0.25"/>
    <row r="59404" ht="15" hidden="1" customHeight="1" x14ac:dyDescent="0.25"/>
    <row r="59405" ht="15" hidden="1" customHeight="1" x14ac:dyDescent="0.25"/>
    <row r="59406" ht="15" hidden="1" customHeight="1" x14ac:dyDescent="0.25"/>
    <row r="59407" ht="15" hidden="1" customHeight="1" x14ac:dyDescent="0.25"/>
    <row r="59408" ht="15" hidden="1" customHeight="1" x14ac:dyDescent="0.25"/>
    <row r="59409" ht="15" hidden="1" customHeight="1" x14ac:dyDescent="0.25"/>
    <row r="59410" ht="15" hidden="1" customHeight="1" x14ac:dyDescent="0.25"/>
    <row r="59411" ht="15" hidden="1" customHeight="1" x14ac:dyDescent="0.25"/>
    <row r="59412" ht="15" hidden="1" customHeight="1" x14ac:dyDescent="0.25"/>
    <row r="59413" ht="15" hidden="1" customHeight="1" x14ac:dyDescent="0.25"/>
    <row r="59414" ht="15" hidden="1" customHeight="1" x14ac:dyDescent="0.25"/>
    <row r="59415" ht="15" hidden="1" customHeight="1" x14ac:dyDescent="0.25"/>
    <row r="59416" ht="15" hidden="1" customHeight="1" x14ac:dyDescent="0.25"/>
    <row r="59417" ht="15" hidden="1" customHeight="1" x14ac:dyDescent="0.25"/>
    <row r="59418" ht="15" hidden="1" customHeight="1" x14ac:dyDescent="0.25"/>
    <row r="59419" ht="15" hidden="1" customHeight="1" x14ac:dyDescent="0.25"/>
    <row r="59420" ht="15" hidden="1" customHeight="1" x14ac:dyDescent="0.25"/>
    <row r="59421" ht="15" hidden="1" customHeight="1" x14ac:dyDescent="0.25"/>
    <row r="59422" ht="15" hidden="1" customHeight="1" x14ac:dyDescent="0.25"/>
    <row r="59423" ht="15" hidden="1" customHeight="1" x14ac:dyDescent="0.25"/>
    <row r="59424" ht="15" hidden="1" customHeight="1" x14ac:dyDescent="0.25"/>
    <row r="59425" ht="15" hidden="1" customHeight="1" x14ac:dyDescent="0.25"/>
    <row r="59426" ht="15" hidden="1" customHeight="1" x14ac:dyDescent="0.25"/>
    <row r="59427" ht="15" hidden="1" customHeight="1" x14ac:dyDescent="0.25"/>
    <row r="59428" ht="15" hidden="1" customHeight="1" x14ac:dyDescent="0.25"/>
    <row r="59429" ht="15" hidden="1" customHeight="1" x14ac:dyDescent="0.25"/>
    <row r="59430" ht="15" hidden="1" customHeight="1" x14ac:dyDescent="0.25"/>
    <row r="59431" ht="15" hidden="1" customHeight="1" x14ac:dyDescent="0.25"/>
    <row r="59432" ht="15" hidden="1" customHeight="1" x14ac:dyDescent="0.25"/>
    <row r="59433" ht="15" hidden="1" customHeight="1" x14ac:dyDescent="0.25"/>
    <row r="59434" ht="15" hidden="1" customHeight="1" x14ac:dyDescent="0.25"/>
    <row r="59435" ht="15" hidden="1" customHeight="1" x14ac:dyDescent="0.25"/>
    <row r="59436" ht="15" hidden="1" customHeight="1" x14ac:dyDescent="0.25"/>
    <row r="59437" ht="15" hidden="1" customHeight="1" x14ac:dyDescent="0.25"/>
    <row r="59438" ht="15" hidden="1" customHeight="1" x14ac:dyDescent="0.25"/>
    <row r="59439" ht="15" hidden="1" customHeight="1" x14ac:dyDescent="0.25"/>
    <row r="59440" ht="15" hidden="1" customHeight="1" x14ac:dyDescent="0.25"/>
    <row r="59441" ht="15" hidden="1" customHeight="1" x14ac:dyDescent="0.25"/>
    <row r="59442" ht="15" hidden="1" customHeight="1" x14ac:dyDescent="0.25"/>
    <row r="59443" ht="15" hidden="1" customHeight="1" x14ac:dyDescent="0.25"/>
    <row r="59444" ht="15" hidden="1" customHeight="1" x14ac:dyDescent="0.25"/>
    <row r="59445" ht="15" hidden="1" customHeight="1" x14ac:dyDescent="0.25"/>
    <row r="59446" ht="15" hidden="1" customHeight="1" x14ac:dyDescent="0.25"/>
    <row r="59447" ht="15" hidden="1" customHeight="1" x14ac:dyDescent="0.25"/>
    <row r="59448" ht="15" hidden="1" customHeight="1" x14ac:dyDescent="0.25"/>
    <row r="59449" ht="15" hidden="1" customHeight="1" x14ac:dyDescent="0.25"/>
    <row r="59450" ht="15" hidden="1" customHeight="1" x14ac:dyDescent="0.25"/>
    <row r="59451" ht="15" hidden="1" customHeight="1" x14ac:dyDescent="0.25"/>
    <row r="59452" ht="15" hidden="1" customHeight="1" x14ac:dyDescent="0.25"/>
    <row r="59453" ht="15" hidden="1" customHeight="1" x14ac:dyDescent="0.25"/>
    <row r="59454" ht="15" hidden="1" customHeight="1" x14ac:dyDescent="0.25"/>
    <row r="59455" ht="15" hidden="1" customHeight="1" x14ac:dyDescent="0.25"/>
    <row r="59456" ht="15" hidden="1" customHeight="1" x14ac:dyDescent="0.25"/>
    <row r="59457" ht="15" hidden="1" customHeight="1" x14ac:dyDescent="0.25"/>
    <row r="59458" ht="15" hidden="1" customHeight="1" x14ac:dyDescent="0.25"/>
    <row r="59459" ht="15" hidden="1" customHeight="1" x14ac:dyDescent="0.25"/>
    <row r="59460" ht="15" hidden="1" customHeight="1" x14ac:dyDescent="0.25"/>
    <row r="59461" ht="15" hidden="1" customHeight="1" x14ac:dyDescent="0.25"/>
    <row r="59462" ht="15" hidden="1" customHeight="1" x14ac:dyDescent="0.25"/>
    <row r="59463" ht="15" hidden="1" customHeight="1" x14ac:dyDescent="0.25"/>
    <row r="59464" ht="15" hidden="1" customHeight="1" x14ac:dyDescent="0.25"/>
    <row r="59465" ht="15" hidden="1" customHeight="1" x14ac:dyDescent="0.25"/>
    <row r="59466" ht="15" hidden="1" customHeight="1" x14ac:dyDescent="0.25"/>
    <row r="59467" ht="15" hidden="1" customHeight="1" x14ac:dyDescent="0.25"/>
    <row r="59468" ht="15" hidden="1" customHeight="1" x14ac:dyDescent="0.25"/>
    <row r="59469" ht="15" hidden="1" customHeight="1" x14ac:dyDescent="0.25"/>
    <row r="59470" ht="15" hidden="1" customHeight="1" x14ac:dyDescent="0.25"/>
    <row r="59471" ht="15" hidden="1" customHeight="1" x14ac:dyDescent="0.25"/>
    <row r="59472" ht="15" hidden="1" customHeight="1" x14ac:dyDescent="0.25"/>
    <row r="59473" ht="15" hidden="1" customHeight="1" x14ac:dyDescent="0.25"/>
    <row r="59474" ht="15" hidden="1" customHeight="1" x14ac:dyDescent="0.25"/>
    <row r="59475" ht="15" hidden="1" customHeight="1" x14ac:dyDescent="0.25"/>
    <row r="59476" ht="15" hidden="1" customHeight="1" x14ac:dyDescent="0.25"/>
    <row r="59477" ht="15" hidden="1" customHeight="1" x14ac:dyDescent="0.25"/>
    <row r="59478" ht="15" hidden="1" customHeight="1" x14ac:dyDescent="0.25"/>
    <row r="59479" ht="15" hidden="1" customHeight="1" x14ac:dyDescent="0.25"/>
    <row r="59480" ht="15" hidden="1" customHeight="1" x14ac:dyDescent="0.25"/>
    <row r="59481" ht="15" hidden="1" customHeight="1" x14ac:dyDescent="0.25"/>
    <row r="59482" ht="15" hidden="1" customHeight="1" x14ac:dyDescent="0.25"/>
    <row r="59483" ht="15" hidden="1" customHeight="1" x14ac:dyDescent="0.25"/>
    <row r="59484" ht="15" hidden="1" customHeight="1" x14ac:dyDescent="0.25"/>
    <row r="59485" ht="15" hidden="1" customHeight="1" x14ac:dyDescent="0.25"/>
    <row r="59486" ht="15" hidden="1" customHeight="1" x14ac:dyDescent="0.25"/>
    <row r="59487" ht="15" hidden="1" customHeight="1" x14ac:dyDescent="0.25"/>
    <row r="59488" ht="15" hidden="1" customHeight="1" x14ac:dyDescent="0.25"/>
    <row r="59489" ht="15" hidden="1" customHeight="1" x14ac:dyDescent="0.25"/>
    <row r="59490" ht="15" hidden="1" customHeight="1" x14ac:dyDescent="0.25"/>
    <row r="59491" ht="15" hidden="1" customHeight="1" x14ac:dyDescent="0.25"/>
    <row r="59492" ht="15" hidden="1" customHeight="1" x14ac:dyDescent="0.25"/>
    <row r="59493" ht="15" hidden="1" customHeight="1" x14ac:dyDescent="0.25"/>
    <row r="59494" ht="15" hidden="1" customHeight="1" x14ac:dyDescent="0.25"/>
    <row r="59495" ht="15" hidden="1" customHeight="1" x14ac:dyDescent="0.25"/>
    <row r="59496" ht="15" hidden="1" customHeight="1" x14ac:dyDescent="0.25"/>
    <row r="59497" ht="15" hidden="1" customHeight="1" x14ac:dyDescent="0.25"/>
    <row r="59498" ht="15" hidden="1" customHeight="1" x14ac:dyDescent="0.25"/>
    <row r="59499" ht="15" hidden="1" customHeight="1" x14ac:dyDescent="0.25"/>
    <row r="59500" ht="15" hidden="1" customHeight="1" x14ac:dyDescent="0.25"/>
    <row r="59501" ht="15" hidden="1" customHeight="1" x14ac:dyDescent="0.25"/>
    <row r="59502" ht="15" hidden="1" customHeight="1" x14ac:dyDescent="0.25"/>
    <row r="59503" ht="15" hidden="1" customHeight="1" x14ac:dyDescent="0.25"/>
    <row r="59504" ht="15" hidden="1" customHeight="1" x14ac:dyDescent="0.25"/>
    <row r="59505" ht="15" hidden="1" customHeight="1" x14ac:dyDescent="0.25"/>
    <row r="59506" ht="15" hidden="1" customHeight="1" x14ac:dyDescent="0.25"/>
    <row r="59507" ht="15" hidden="1" customHeight="1" x14ac:dyDescent="0.25"/>
    <row r="59508" ht="15" hidden="1" customHeight="1" x14ac:dyDescent="0.25"/>
    <row r="59509" ht="15" hidden="1" customHeight="1" x14ac:dyDescent="0.25"/>
    <row r="59510" ht="15" hidden="1" customHeight="1" x14ac:dyDescent="0.25"/>
    <row r="59511" ht="15" hidden="1" customHeight="1" x14ac:dyDescent="0.25"/>
    <row r="59512" ht="15" hidden="1" customHeight="1" x14ac:dyDescent="0.25"/>
    <row r="59513" ht="15" hidden="1" customHeight="1" x14ac:dyDescent="0.25"/>
    <row r="59514" ht="15" hidden="1" customHeight="1" x14ac:dyDescent="0.25"/>
    <row r="59515" ht="15" hidden="1" customHeight="1" x14ac:dyDescent="0.25"/>
    <row r="59516" ht="15" hidden="1" customHeight="1" x14ac:dyDescent="0.25"/>
    <row r="59517" ht="15" hidden="1" customHeight="1" x14ac:dyDescent="0.25"/>
    <row r="59518" ht="15" hidden="1" customHeight="1" x14ac:dyDescent="0.25"/>
    <row r="59519" ht="15" hidden="1" customHeight="1" x14ac:dyDescent="0.25"/>
    <row r="59520" ht="15" hidden="1" customHeight="1" x14ac:dyDescent="0.25"/>
    <row r="59521" ht="15" hidden="1" customHeight="1" x14ac:dyDescent="0.25"/>
    <row r="59522" ht="15" hidden="1" customHeight="1" x14ac:dyDescent="0.25"/>
    <row r="59523" ht="15" hidden="1" customHeight="1" x14ac:dyDescent="0.25"/>
    <row r="59524" ht="15" hidden="1" customHeight="1" x14ac:dyDescent="0.25"/>
    <row r="59525" ht="15" hidden="1" customHeight="1" x14ac:dyDescent="0.25"/>
    <row r="59526" ht="15" hidden="1" customHeight="1" x14ac:dyDescent="0.25"/>
    <row r="59527" ht="15" hidden="1" customHeight="1" x14ac:dyDescent="0.25"/>
    <row r="59528" ht="15" hidden="1" customHeight="1" x14ac:dyDescent="0.25"/>
    <row r="59529" ht="15" hidden="1" customHeight="1" x14ac:dyDescent="0.25"/>
    <row r="59530" ht="15" hidden="1" customHeight="1" x14ac:dyDescent="0.25"/>
    <row r="59531" ht="15" hidden="1" customHeight="1" x14ac:dyDescent="0.25"/>
    <row r="59532" ht="15" hidden="1" customHeight="1" x14ac:dyDescent="0.25"/>
    <row r="59533" ht="15" hidden="1" customHeight="1" x14ac:dyDescent="0.25"/>
    <row r="59534" ht="15" hidden="1" customHeight="1" x14ac:dyDescent="0.25"/>
    <row r="59535" ht="15" hidden="1" customHeight="1" x14ac:dyDescent="0.25"/>
    <row r="59536" ht="15" hidden="1" customHeight="1" x14ac:dyDescent="0.25"/>
    <row r="59537" ht="15" hidden="1" customHeight="1" x14ac:dyDescent="0.25"/>
    <row r="59538" ht="15" hidden="1" customHeight="1" x14ac:dyDescent="0.25"/>
    <row r="59539" ht="15" hidden="1" customHeight="1" x14ac:dyDescent="0.25"/>
    <row r="59540" ht="15" hidden="1" customHeight="1" x14ac:dyDescent="0.25"/>
    <row r="59541" ht="15" hidden="1" customHeight="1" x14ac:dyDescent="0.25"/>
    <row r="59542" ht="15" hidden="1" customHeight="1" x14ac:dyDescent="0.25"/>
    <row r="59543" ht="15" hidden="1" customHeight="1" x14ac:dyDescent="0.25"/>
    <row r="59544" ht="15" hidden="1" customHeight="1" x14ac:dyDescent="0.25"/>
    <row r="59545" ht="15" hidden="1" customHeight="1" x14ac:dyDescent="0.25"/>
    <row r="59546" ht="15" hidden="1" customHeight="1" x14ac:dyDescent="0.25"/>
    <row r="59547" ht="15" hidden="1" customHeight="1" x14ac:dyDescent="0.25"/>
    <row r="59548" ht="15" hidden="1" customHeight="1" x14ac:dyDescent="0.25"/>
    <row r="59549" ht="15" hidden="1" customHeight="1" x14ac:dyDescent="0.25"/>
    <row r="59550" ht="15" hidden="1" customHeight="1" x14ac:dyDescent="0.25"/>
    <row r="59551" ht="15" hidden="1" customHeight="1" x14ac:dyDescent="0.25"/>
    <row r="59552" ht="15" hidden="1" customHeight="1" x14ac:dyDescent="0.25"/>
    <row r="59553" ht="15" hidden="1" customHeight="1" x14ac:dyDescent="0.25"/>
    <row r="59554" ht="15" hidden="1" customHeight="1" x14ac:dyDescent="0.25"/>
    <row r="59555" ht="15" hidden="1" customHeight="1" x14ac:dyDescent="0.25"/>
    <row r="59556" ht="15" hidden="1" customHeight="1" x14ac:dyDescent="0.25"/>
    <row r="59557" ht="15" hidden="1" customHeight="1" x14ac:dyDescent="0.25"/>
    <row r="59558" ht="15" hidden="1" customHeight="1" x14ac:dyDescent="0.25"/>
    <row r="59559" ht="15" hidden="1" customHeight="1" x14ac:dyDescent="0.25"/>
    <row r="59560" ht="15" hidden="1" customHeight="1" x14ac:dyDescent="0.25"/>
    <row r="59561" ht="15" hidden="1" customHeight="1" x14ac:dyDescent="0.25"/>
    <row r="59562" ht="15" hidden="1" customHeight="1" x14ac:dyDescent="0.25"/>
    <row r="59563" ht="15" hidden="1" customHeight="1" x14ac:dyDescent="0.25"/>
    <row r="59564" ht="15" hidden="1" customHeight="1" x14ac:dyDescent="0.25"/>
    <row r="59565" ht="15" hidden="1" customHeight="1" x14ac:dyDescent="0.25"/>
    <row r="59566" ht="15" hidden="1" customHeight="1" x14ac:dyDescent="0.25"/>
    <row r="59567" ht="15" hidden="1" customHeight="1" x14ac:dyDescent="0.25"/>
    <row r="59568" ht="15" hidden="1" customHeight="1" x14ac:dyDescent="0.25"/>
    <row r="59569" ht="15" hidden="1" customHeight="1" x14ac:dyDescent="0.25"/>
    <row r="59570" ht="15" hidden="1" customHeight="1" x14ac:dyDescent="0.25"/>
    <row r="59571" ht="15" hidden="1" customHeight="1" x14ac:dyDescent="0.25"/>
    <row r="59572" ht="15" hidden="1" customHeight="1" x14ac:dyDescent="0.25"/>
    <row r="59573" ht="15" hidden="1" customHeight="1" x14ac:dyDescent="0.25"/>
    <row r="59574" ht="15" hidden="1" customHeight="1" x14ac:dyDescent="0.25"/>
    <row r="59575" ht="15" hidden="1" customHeight="1" x14ac:dyDescent="0.25"/>
    <row r="59576" ht="15" hidden="1" customHeight="1" x14ac:dyDescent="0.25"/>
    <row r="59577" ht="15" hidden="1" customHeight="1" x14ac:dyDescent="0.25"/>
    <row r="59578" ht="15" hidden="1" customHeight="1" x14ac:dyDescent="0.25"/>
    <row r="59579" ht="15" hidden="1" customHeight="1" x14ac:dyDescent="0.25"/>
    <row r="59580" ht="15" hidden="1" customHeight="1" x14ac:dyDescent="0.25"/>
    <row r="59581" ht="15" hidden="1" customHeight="1" x14ac:dyDescent="0.25"/>
    <row r="59582" ht="15" hidden="1" customHeight="1" x14ac:dyDescent="0.25"/>
    <row r="59583" ht="15" hidden="1" customHeight="1" x14ac:dyDescent="0.25"/>
    <row r="59584" ht="15" hidden="1" customHeight="1" x14ac:dyDescent="0.25"/>
    <row r="59585" ht="15" hidden="1" customHeight="1" x14ac:dyDescent="0.25"/>
    <row r="59586" ht="15" hidden="1" customHeight="1" x14ac:dyDescent="0.25"/>
    <row r="59587" ht="15" hidden="1" customHeight="1" x14ac:dyDescent="0.25"/>
    <row r="59588" ht="15" hidden="1" customHeight="1" x14ac:dyDescent="0.25"/>
    <row r="59589" ht="15" hidden="1" customHeight="1" x14ac:dyDescent="0.25"/>
    <row r="59590" ht="15" hidden="1" customHeight="1" x14ac:dyDescent="0.25"/>
    <row r="59591" ht="15" hidden="1" customHeight="1" x14ac:dyDescent="0.25"/>
    <row r="59592" ht="15" hidden="1" customHeight="1" x14ac:dyDescent="0.25"/>
    <row r="59593" ht="15" hidden="1" customHeight="1" x14ac:dyDescent="0.25"/>
    <row r="59594" ht="15" hidden="1" customHeight="1" x14ac:dyDescent="0.25"/>
    <row r="59595" ht="15" hidden="1" customHeight="1" x14ac:dyDescent="0.25"/>
    <row r="59596" ht="15" hidden="1" customHeight="1" x14ac:dyDescent="0.25"/>
    <row r="59597" ht="15" hidden="1" customHeight="1" x14ac:dyDescent="0.25"/>
    <row r="59598" ht="15" hidden="1" customHeight="1" x14ac:dyDescent="0.25"/>
    <row r="59599" ht="15" hidden="1" customHeight="1" x14ac:dyDescent="0.25"/>
    <row r="59600" ht="15" hidden="1" customHeight="1" x14ac:dyDescent="0.25"/>
    <row r="59601" ht="15" hidden="1" customHeight="1" x14ac:dyDescent="0.25"/>
    <row r="59602" ht="15" hidden="1" customHeight="1" x14ac:dyDescent="0.25"/>
    <row r="59603" ht="15" hidden="1" customHeight="1" x14ac:dyDescent="0.25"/>
    <row r="59604" ht="15" hidden="1" customHeight="1" x14ac:dyDescent="0.25"/>
    <row r="59605" ht="15" hidden="1" customHeight="1" x14ac:dyDescent="0.25"/>
    <row r="59606" ht="15" hidden="1" customHeight="1" x14ac:dyDescent="0.25"/>
    <row r="59607" ht="15" hidden="1" customHeight="1" x14ac:dyDescent="0.25"/>
    <row r="59608" ht="15" hidden="1" customHeight="1" x14ac:dyDescent="0.25"/>
    <row r="59609" ht="15" hidden="1" customHeight="1" x14ac:dyDescent="0.25"/>
    <row r="59610" ht="15" hidden="1" customHeight="1" x14ac:dyDescent="0.25"/>
    <row r="59611" ht="15" hidden="1" customHeight="1" x14ac:dyDescent="0.25"/>
    <row r="59612" ht="15" hidden="1" customHeight="1" x14ac:dyDescent="0.25"/>
    <row r="59613" ht="15" hidden="1" customHeight="1" x14ac:dyDescent="0.25"/>
    <row r="59614" ht="15" hidden="1" customHeight="1" x14ac:dyDescent="0.25"/>
    <row r="59615" ht="15" hidden="1" customHeight="1" x14ac:dyDescent="0.25"/>
    <row r="59616" ht="15" hidden="1" customHeight="1" x14ac:dyDescent="0.25"/>
    <row r="59617" ht="15" hidden="1" customHeight="1" x14ac:dyDescent="0.25"/>
    <row r="59618" ht="15" hidden="1" customHeight="1" x14ac:dyDescent="0.25"/>
    <row r="59619" ht="15" hidden="1" customHeight="1" x14ac:dyDescent="0.25"/>
    <row r="59620" ht="15" hidden="1" customHeight="1" x14ac:dyDescent="0.25"/>
    <row r="59621" ht="15" hidden="1" customHeight="1" x14ac:dyDescent="0.25"/>
    <row r="59622" ht="15" hidden="1" customHeight="1" x14ac:dyDescent="0.25"/>
    <row r="59623" ht="15" hidden="1" customHeight="1" x14ac:dyDescent="0.25"/>
    <row r="59624" ht="15" hidden="1" customHeight="1" x14ac:dyDescent="0.25"/>
    <row r="59625" ht="15" hidden="1" customHeight="1" x14ac:dyDescent="0.25"/>
    <row r="59626" ht="15" hidden="1" customHeight="1" x14ac:dyDescent="0.25"/>
    <row r="59627" ht="15" hidden="1" customHeight="1" x14ac:dyDescent="0.25"/>
    <row r="59628" ht="15" hidden="1" customHeight="1" x14ac:dyDescent="0.25"/>
    <row r="59629" ht="15" hidden="1" customHeight="1" x14ac:dyDescent="0.25"/>
    <row r="59630" ht="15" hidden="1" customHeight="1" x14ac:dyDescent="0.25"/>
    <row r="59631" ht="15" hidden="1" customHeight="1" x14ac:dyDescent="0.25"/>
    <row r="59632" ht="15" hidden="1" customHeight="1" x14ac:dyDescent="0.25"/>
    <row r="59633" ht="15" hidden="1" customHeight="1" x14ac:dyDescent="0.25"/>
    <row r="59634" ht="15" hidden="1" customHeight="1" x14ac:dyDescent="0.25"/>
    <row r="59635" ht="15" hidden="1" customHeight="1" x14ac:dyDescent="0.25"/>
    <row r="59636" ht="15" hidden="1" customHeight="1" x14ac:dyDescent="0.25"/>
    <row r="59637" ht="15" hidden="1" customHeight="1" x14ac:dyDescent="0.25"/>
    <row r="59638" ht="15" hidden="1" customHeight="1" x14ac:dyDescent="0.25"/>
    <row r="59639" ht="15" hidden="1" customHeight="1" x14ac:dyDescent="0.25"/>
    <row r="59640" ht="15" hidden="1" customHeight="1" x14ac:dyDescent="0.25"/>
    <row r="59641" ht="15" hidden="1" customHeight="1" x14ac:dyDescent="0.25"/>
    <row r="59642" ht="15" hidden="1" customHeight="1" x14ac:dyDescent="0.25"/>
    <row r="59643" ht="15" hidden="1" customHeight="1" x14ac:dyDescent="0.25"/>
    <row r="59644" ht="15" hidden="1" customHeight="1" x14ac:dyDescent="0.25"/>
    <row r="59645" ht="15" hidden="1" customHeight="1" x14ac:dyDescent="0.25"/>
    <row r="59646" ht="15" hidden="1" customHeight="1" x14ac:dyDescent="0.25"/>
    <row r="59647" ht="15" hidden="1" customHeight="1" x14ac:dyDescent="0.25"/>
    <row r="59648" ht="15" hidden="1" customHeight="1" x14ac:dyDescent="0.25"/>
    <row r="59649" ht="15" hidden="1" customHeight="1" x14ac:dyDescent="0.25"/>
    <row r="59650" ht="15" hidden="1" customHeight="1" x14ac:dyDescent="0.25"/>
    <row r="59651" ht="15" hidden="1" customHeight="1" x14ac:dyDescent="0.25"/>
    <row r="59652" ht="15" hidden="1" customHeight="1" x14ac:dyDescent="0.25"/>
    <row r="59653" ht="15" hidden="1" customHeight="1" x14ac:dyDescent="0.25"/>
    <row r="59654" ht="15" hidden="1" customHeight="1" x14ac:dyDescent="0.25"/>
    <row r="59655" ht="15" hidden="1" customHeight="1" x14ac:dyDescent="0.25"/>
    <row r="59656" ht="15" hidden="1" customHeight="1" x14ac:dyDescent="0.25"/>
    <row r="59657" ht="15" hidden="1" customHeight="1" x14ac:dyDescent="0.25"/>
    <row r="59658" ht="15" hidden="1" customHeight="1" x14ac:dyDescent="0.25"/>
    <row r="59659" ht="15" hidden="1" customHeight="1" x14ac:dyDescent="0.25"/>
    <row r="59660" ht="15" hidden="1" customHeight="1" x14ac:dyDescent="0.25"/>
    <row r="59661" ht="15" hidden="1" customHeight="1" x14ac:dyDescent="0.25"/>
    <row r="59662" ht="15" hidden="1" customHeight="1" x14ac:dyDescent="0.25"/>
    <row r="59663" ht="15" hidden="1" customHeight="1" x14ac:dyDescent="0.25"/>
    <row r="59664" ht="15" hidden="1" customHeight="1" x14ac:dyDescent="0.25"/>
    <row r="59665" ht="15" hidden="1" customHeight="1" x14ac:dyDescent="0.25"/>
    <row r="59666" ht="15" hidden="1" customHeight="1" x14ac:dyDescent="0.25"/>
    <row r="59667" ht="15" hidden="1" customHeight="1" x14ac:dyDescent="0.25"/>
    <row r="59668" ht="15" hidden="1" customHeight="1" x14ac:dyDescent="0.25"/>
    <row r="59669" ht="15" hidden="1" customHeight="1" x14ac:dyDescent="0.25"/>
    <row r="59670" ht="15" hidden="1" customHeight="1" x14ac:dyDescent="0.25"/>
    <row r="59671" ht="15" hidden="1" customHeight="1" x14ac:dyDescent="0.25"/>
    <row r="59672" ht="15" hidden="1" customHeight="1" x14ac:dyDescent="0.25"/>
    <row r="59673" ht="15" hidden="1" customHeight="1" x14ac:dyDescent="0.25"/>
    <row r="59674" ht="15" hidden="1" customHeight="1" x14ac:dyDescent="0.25"/>
    <row r="59675" ht="15" hidden="1" customHeight="1" x14ac:dyDescent="0.25"/>
    <row r="59676" ht="15" hidden="1" customHeight="1" x14ac:dyDescent="0.25"/>
    <row r="59677" ht="15" hidden="1" customHeight="1" x14ac:dyDescent="0.25"/>
    <row r="59678" ht="15" hidden="1" customHeight="1" x14ac:dyDescent="0.25"/>
    <row r="59679" ht="15" hidden="1" customHeight="1" x14ac:dyDescent="0.25"/>
    <row r="59680" ht="15" hidden="1" customHeight="1" x14ac:dyDescent="0.25"/>
    <row r="59681" ht="15" hidden="1" customHeight="1" x14ac:dyDescent="0.25"/>
    <row r="59682" ht="15" hidden="1" customHeight="1" x14ac:dyDescent="0.25"/>
    <row r="59683" ht="15" hidden="1" customHeight="1" x14ac:dyDescent="0.25"/>
    <row r="59684" ht="15" hidden="1" customHeight="1" x14ac:dyDescent="0.25"/>
    <row r="59685" ht="15" hidden="1" customHeight="1" x14ac:dyDescent="0.25"/>
    <row r="59686" ht="15" hidden="1" customHeight="1" x14ac:dyDescent="0.25"/>
    <row r="59687" ht="15" hidden="1" customHeight="1" x14ac:dyDescent="0.25"/>
    <row r="59688" ht="15" hidden="1" customHeight="1" x14ac:dyDescent="0.25"/>
    <row r="59689" ht="15" hidden="1" customHeight="1" x14ac:dyDescent="0.25"/>
    <row r="59690" ht="15" hidden="1" customHeight="1" x14ac:dyDescent="0.25"/>
    <row r="59691" ht="15" hidden="1" customHeight="1" x14ac:dyDescent="0.25"/>
    <row r="59692" ht="15" hidden="1" customHeight="1" x14ac:dyDescent="0.25"/>
    <row r="59693" ht="15" hidden="1" customHeight="1" x14ac:dyDescent="0.25"/>
    <row r="59694" ht="15" hidden="1" customHeight="1" x14ac:dyDescent="0.25"/>
    <row r="59695" ht="15" hidden="1" customHeight="1" x14ac:dyDescent="0.25"/>
    <row r="59696" ht="15" hidden="1" customHeight="1" x14ac:dyDescent="0.25"/>
    <row r="59697" ht="15" hidden="1" customHeight="1" x14ac:dyDescent="0.25"/>
    <row r="59698" ht="15" hidden="1" customHeight="1" x14ac:dyDescent="0.25"/>
    <row r="59699" ht="15" hidden="1" customHeight="1" x14ac:dyDescent="0.25"/>
    <row r="59700" ht="15" hidden="1" customHeight="1" x14ac:dyDescent="0.25"/>
    <row r="59701" ht="15" hidden="1" customHeight="1" x14ac:dyDescent="0.25"/>
    <row r="59702" ht="15" hidden="1" customHeight="1" x14ac:dyDescent="0.25"/>
    <row r="59703" ht="15" hidden="1" customHeight="1" x14ac:dyDescent="0.25"/>
    <row r="59704" ht="15" hidden="1" customHeight="1" x14ac:dyDescent="0.25"/>
    <row r="59705" ht="15" hidden="1" customHeight="1" x14ac:dyDescent="0.25"/>
    <row r="59706" ht="15" hidden="1" customHeight="1" x14ac:dyDescent="0.25"/>
    <row r="59707" ht="15" hidden="1" customHeight="1" x14ac:dyDescent="0.25"/>
    <row r="59708" ht="15" hidden="1" customHeight="1" x14ac:dyDescent="0.25"/>
    <row r="59709" ht="15" hidden="1" customHeight="1" x14ac:dyDescent="0.25"/>
    <row r="59710" ht="15" hidden="1" customHeight="1" x14ac:dyDescent="0.25"/>
    <row r="59711" ht="15" hidden="1" customHeight="1" x14ac:dyDescent="0.25"/>
    <row r="59712" ht="15" hidden="1" customHeight="1" x14ac:dyDescent="0.25"/>
    <row r="59713" ht="15" hidden="1" customHeight="1" x14ac:dyDescent="0.25"/>
    <row r="59714" ht="15" hidden="1" customHeight="1" x14ac:dyDescent="0.25"/>
    <row r="59715" ht="15" hidden="1" customHeight="1" x14ac:dyDescent="0.25"/>
    <row r="59716" ht="15" hidden="1" customHeight="1" x14ac:dyDescent="0.25"/>
    <row r="59717" ht="15" hidden="1" customHeight="1" x14ac:dyDescent="0.25"/>
    <row r="59718" ht="15" hidden="1" customHeight="1" x14ac:dyDescent="0.25"/>
    <row r="59719" ht="15" hidden="1" customHeight="1" x14ac:dyDescent="0.25"/>
    <row r="59720" ht="15" hidden="1" customHeight="1" x14ac:dyDescent="0.25"/>
    <row r="59721" ht="15" hidden="1" customHeight="1" x14ac:dyDescent="0.25"/>
    <row r="59722" ht="15" hidden="1" customHeight="1" x14ac:dyDescent="0.25"/>
    <row r="59723" ht="15" hidden="1" customHeight="1" x14ac:dyDescent="0.25"/>
    <row r="59724" ht="15" hidden="1" customHeight="1" x14ac:dyDescent="0.25"/>
    <row r="59725" ht="15" hidden="1" customHeight="1" x14ac:dyDescent="0.25"/>
    <row r="59726" ht="15" hidden="1" customHeight="1" x14ac:dyDescent="0.25"/>
    <row r="59727" ht="15" hidden="1" customHeight="1" x14ac:dyDescent="0.25"/>
    <row r="59728" ht="15" hidden="1" customHeight="1" x14ac:dyDescent="0.25"/>
    <row r="59729" ht="15" hidden="1" customHeight="1" x14ac:dyDescent="0.25"/>
    <row r="59730" ht="15" hidden="1" customHeight="1" x14ac:dyDescent="0.25"/>
    <row r="59731" ht="15" hidden="1" customHeight="1" x14ac:dyDescent="0.25"/>
    <row r="59732" ht="15" hidden="1" customHeight="1" x14ac:dyDescent="0.25"/>
    <row r="59733" ht="15" hidden="1" customHeight="1" x14ac:dyDescent="0.25"/>
    <row r="59734" ht="15" hidden="1" customHeight="1" x14ac:dyDescent="0.25"/>
    <row r="59735" ht="15" hidden="1" customHeight="1" x14ac:dyDescent="0.25"/>
    <row r="59736" ht="15" hidden="1" customHeight="1" x14ac:dyDescent="0.25"/>
    <row r="59737" ht="15" hidden="1" customHeight="1" x14ac:dyDescent="0.25"/>
    <row r="59738" ht="15" hidden="1" customHeight="1" x14ac:dyDescent="0.25"/>
    <row r="59739" ht="15" hidden="1" customHeight="1" x14ac:dyDescent="0.25"/>
    <row r="59740" ht="15" hidden="1" customHeight="1" x14ac:dyDescent="0.25"/>
    <row r="59741" ht="15" hidden="1" customHeight="1" x14ac:dyDescent="0.25"/>
    <row r="59742" ht="15" hidden="1" customHeight="1" x14ac:dyDescent="0.25"/>
    <row r="59743" ht="15" hidden="1" customHeight="1" x14ac:dyDescent="0.25"/>
    <row r="59744" ht="15" hidden="1" customHeight="1" x14ac:dyDescent="0.25"/>
    <row r="59745" ht="15" hidden="1" customHeight="1" x14ac:dyDescent="0.25"/>
    <row r="59746" ht="15" hidden="1" customHeight="1" x14ac:dyDescent="0.25"/>
    <row r="59747" ht="15" hidden="1" customHeight="1" x14ac:dyDescent="0.25"/>
    <row r="59748" ht="15" hidden="1" customHeight="1" x14ac:dyDescent="0.25"/>
    <row r="59749" ht="15" hidden="1" customHeight="1" x14ac:dyDescent="0.25"/>
    <row r="59750" ht="15" hidden="1" customHeight="1" x14ac:dyDescent="0.25"/>
    <row r="59751" ht="15" hidden="1" customHeight="1" x14ac:dyDescent="0.25"/>
    <row r="59752" ht="15" hidden="1" customHeight="1" x14ac:dyDescent="0.25"/>
    <row r="59753" ht="15" hidden="1" customHeight="1" x14ac:dyDescent="0.25"/>
    <row r="59754" ht="15" hidden="1" customHeight="1" x14ac:dyDescent="0.25"/>
    <row r="59755" ht="15" hidden="1" customHeight="1" x14ac:dyDescent="0.25"/>
    <row r="59756" ht="15" hidden="1" customHeight="1" x14ac:dyDescent="0.25"/>
    <row r="59757" ht="15" hidden="1" customHeight="1" x14ac:dyDescent="0.25"/>
    <row r="59758" ht="15" hidden="1" customHeight="1" x14ac:dyDescent="0.25"/>
    <row r="59759" ht="15" hidden="1" customHeight="1" x14ac:dyDescent="0.25"/>
    <row r="59760" ht="15" hidden="1" customHeight="1" x14ac:dyDescent="0.25"/>
    <row r="59761" ht="15" hidden="1" customHeight="1" x14ac:dyDescent="0.25"/>
    <row r="59762" ht="15" hidden="1" customHeight="1" x14ac:dyDescent="0.25"/>
    <row r="59763" ht="15" hidden="1" customHeight="1" x14ac:dyDescent="0.25"/>
    <row r="59764" ht="15" hidden="1" customHeight="1" x14ac:dyDescent="0.25"/>
    <row r="59765" ht="15" hidden="1" customHeight="1" x14ac:dyDescent="0.25"/>
    <row r="59766" ht="15" hidden="1" customHeight="1" x14ac:dyDescent="0.25"/>
    <row r="59767" ht="15" hidden="1" customHeight="1" x14ac:dyDescent="0.25"/>
    <row r="59768" ht="15" hidden="1" customHeight="1" x14ac:dyDescent="0.25"/>
    <row r="59769" ht="15" hidden="1" customHeight="1" x14ac:dyDescent="0.25"/>
    <row r="59770" ht="15" hidden="1" customHeight="1" x14ac:dyDescent="0.25"/>
    <row r="59771" ht="15" hidden="1" customHeight="1" x14ac:dyDescent="0.25"/>
    <row r="59772" ht="15" hidden="1" customHeight="1" x14ac:dyDescent="0.25"/>
    <row r="59773" ht="15" hidden="1" customHeight="1" x14ac:dyDescent="0.25"/>
    <row r="59774" ht="15" hidden="1" customHeight="1" x14ac:dyDescent="0.25"/>
    <row r="59775" ht="15" hidden="1" customHeight="1" x14ac:dyDescent="0.25"/>
    <row r="59776" ht="15" hidden="1" customHeight="1" x14ac:dyDescent="0.25"/>
    <row r="59777" ht="15" hidden="1" customHeight="1" x14ac:dyDescent="0.25"/>
    <row r="59778" ht="15" hidden="1" customHeight="1" x14ac:dyDescent="0.25"/>
    <row r="59779" ht="15" hidden="1" customHeight="1" x14ac:dyDescent="0.25"/>
    <row r="59780" ht="15" hidden="1" customHeight="1" x14ac:dyDescent="0.25"/>
    <row r="59781" ht="15" hidden="1" customHeight="1" x14ac:dyDescent="0.25"/>
    <row r="59782" ht="15" hidden="1" customHeight="1" x14ac:dyDescent="0.25"/>
    <row r="59783" ht="15" hidden="1" customHeight="1" x14ac:dyDescent="0.25"/>
    <row r="59784" ht="15" hidden="1" customHeight="1" x14ac:dyDescent="0.25"/>
    <row r="59785" ht="15" hidden="1" customHeight="1" x14ac:dyDescent="0.25"/>
    <row r="59786" ht="15" hidden="1" customHeight="1" x14ac:dyDescent="0.25"/>
    <row r="59787" ht="15" hidden="1" customHeight="1" x14ac:dyDescent="0.25"/>
    <row r="59788" ht="15" hidden="1" customHeight="1" x14ac:dyDescent="0.25"/>
    <row r="59789" ht="15" hidden="1" customHeight="1" x14ac:dyDescent="0.25"/>
    <row r="59790" ht="15" hidden="1" customHeight="1" x14ac:dyDescent="0.25"/>
    <row r="59791" ht="15" hidden="1" customHeight="1" x14ac:dyDescent="0.25"/>
    <row r="59792" ht="15" hidden="1" customHeight="1" x14ac:dyDescent="0.25"/>
    <row r="59793" ht="15" hidden="1" customHeight="1" x14ac:dyDescent="0.25"/>
    <row r="59794" ht="15" hidden="1" customHeight="1" x14ac:dyDescent="0.25"/>
    <row r="59795" ht="15" hidden="1" customHeight="1" x14ac:dyDescent="0.25"/>
    <row r="59796" ht="15" hidden="1" customHeight="1" x14ac:dyDescent="0.25"/>
    <row r="59797" ht="15" hidden="1" customHeight="1" x14ac:dyDescent="0.25"/>
    <row r="59798" ht="15" hidden="1" customHeight="1" x14ac:dyDescent="0.25"/>
    <row r="59799" ht="15" hidden="1" customHeight="1" x14ac:dyDescent="0.25"/>
    <row r="59800" ht="15" hidden="1" customHeight="1" x14ac:dyDescent="0.25"/>
    <row r="59801" ht="15" hidden="1" customHeight="1" x14ac:dyDescent="0.25"/>
    <row r="59802" ht="15" hidden="1" customHeight="1" x14ac:dyDescent="0.25"/>
    <row r="59803" ht="15" hidden="1" customHeight="1" x14ac:dyDescent="0.25"/>
    <row r="59804" ht="15" hidden="1" customHeight="1" x14ac:dyDescent="0.25"/>
    <row r="59805" ht="15" hidden="1" customHeight="1" x14ac:dyDescent="0.25"/>
    <row r="59806" ht="15" hidden="1" customHeight="1" x14ac:dyDescent="0.25"/>
    <row r="59807" ht="15" hidden="1" customHeight="1" x14ac:dyDescent="0.25"/>
    <row r="59808" ht="15" hidden="1" customHeight="1" x14ac:dyDescent="0.25"/>
    <row r="59809" ht="15" hidden="1" customHeight="1" x14ac:dyDescent="0.25"/>
    <row r="59810" ht="15" hidden="1" customHeight="1" x14ac:dyDescent="0.25"/>
    <row r="59811" ht="15" hidden="1" customHeight="1" x14ac:dyDescent="0.25"/>
    <row r="59812" ht="15" hidden="1" customHeight="1" x14ac:dyDescent="0.25"/>
    <row r="59813" ht="15" hidden="1" customHeight="1" x14ac:dyDescent="0.25"/>
    <row r="59814" ht="15" hidden="1" customHeight="1" x14ac:dyDescent="0.25"/>
    <row r="59815" ht="15" hidden="1" customHeight="1" x14ac:dyDescent="0.25"/>
    <row r="59816" ht="15" hidden="1" customHeight="1" x14ac:dyDescent="0.25"/>
    <row r="59817" ht="15" hidden="1" customHeight="1" x14ac:dyDescent="0.25"/>
    <row r="59818" ht="15" hidden="1" customHeight="1" x14ac:dyDescent="0.25"/>
    <row r="59819" ht="15" hidden="1" customHeight="1" x14ac:dyDescent="0.25"/>
    <row r="59820" ht="15" hidden="1" customHeight="1" x14ac:dyDescent="0.25"/>
    <row r="59821" ht="15" hidden="1" customHeight="1" x14ac:dyDescent="0.25"/>
    <row r="59822" ht="15" hidden="1" customHeight="1" x14ac:dyDescent="0.25"/>
    <row r="59823" ht="15" hidden="1" customHeight="1" x14ac:dyDescent="0.25"/>
    <row r="59824" ht="15" hidden="1" customHeight="1" x14ac:dyDescent="0.25"/>
    <row r="59825" ht="15" hidden="1" customHeight="1" x14ac:dyDescent="0.25"/>
    <row r="59826" ht="15" hidden="1" customHeight="1" x14ac:dyDescent="0.25"/>
    <row r="59827" ht="15" hidden="1" customHeight="1" x14ac:dyDescent="0.25"/>
    <row r="59828" ht="15" hidden="1" customHeight="1" x14ac:dyDescent="0.25"/>
    <row r="59829" ht="15" hidden="1" customHeight="1" x14ac:dyDescent="0.25"/>
    <row r="59830" ht="15" hidden="1" customHeight="1" x14ac:dyDescent="0.25"/>
    <row r="59831" ht="15" hidden="1" customHeight="1" x14ac:dyDescent="0.25"/>
    <row r="59832" ht="15" hidden="1" customHeight="1" x14ac:dyDescent="0.25"/>
    <row r="59833" ht="15" hidden="1" customHeight="1" x14ac:dyDescent="0.25"/>
    <row r="59834" ht="15" hidden="1" customHeight="1" x14ac:dyDescent="0.25"/>
    <row r="59835" ht="15" hidden="1" customHeight="1" x14ac:dyDescent="0.25"/>
    <row r="59836" ht="15" hidden="1" customHeight="1" x14ac:dyDescent="0.25"/>
    <row r="59837" ht="15" hidden="1" customHeight="1" x14ac:dyDescent="0.25"/>
    <row r="59838" ht="15" hidden="1" customHeight="1" x14ac:dyDescent="0.25"/>
    <row r="59839" ht="15" hidden="1" customHeight="1" x14ac:dyDescent="0.25"/>
    <row r="59840" ht="15" hidden="1" customHeight="1" x14ac:dyDescent="0.25"/>
    <row r="59841" ht="15" hidden="1" customHeight="1" x14ac:dyDescent="0.25"/>
    <row r="59842" ht="15" hidden="1" customHeight="1" x14ac:dyDescent="0.25"/>
    <row r="59843" ht="15" hidden="1" customHeight="1" x14ac:dyDescent="0.25"/>
    <row r="59844" ht="15" hidden="1" customHeight="1" x14ac:dyDescent="0.25"/>
    <row r="59845" ht="15" hidden="1" customHeight="1" x14ac:dyDescent="0.25"/>
    <row r="59846" ht="15" hidden="1" customHeight="1" x14ac:dyDescent="0.25"/>
    <row r="59847" ht="15" hidden="1" customHeight="1" x14ac:dyDescent="0.25"/>
    <row r="59848" ht="15" hidden="1" customHeight="1" x14ac:dyDescent="0.25"/>
    <row r="59849" ht="15" hidden="1" customHeight="1" x14ac:dyDescent="0.25"/>
    <row r="59850" ht="15" hidden="1" customHeight="1" x14ac:dyDescent="0.25"/>
    <row r="59851" ht="15" hidden="1" customHeight="1" x14ac:dyDescent="0.25"/>
    <row r="59852" ht="15" hidden="1" customHeight="1" x14ac:dyDescent="0.25"/>
    <row r="59853" ht="15" hidden="1" customHeight="1" x14ac:dyDescent="0.25"/>
    <row r="59854" ht="15" hidden="1" customHeight="1" x14ac:dyDescent="0.25"/>
    <row r="59855" ht="15" hidden="1" customHeight="1" x14ac:dyDescent="0.25"/>
    <row r="59856" ht="15" hidden="1" customHeight="1" x14ac:dyDescent="0.25"/>
    <row r="59857" ht="15" hidden="1" customHeight="1" x14ac:dyDescent="0.25"/>
    <row r="59858" ht="15" hidden="1" customHeight="1" x14ac:dyDescent="0.25"/>
    <row r="59859" ht="15" hidden="1" customHeight="1" x14ac:dyDescent="0.25"/>
    <row r="59860" ht="15" hidden="1" customHeight="1" x14ac:dyDescent="0.25"/>
    <row r="59861" ht="15" hidden="1" customHeight="1" x14ac:dyDescent="0.25"/>
    <row r="59862" ht="15" hidden="1" customHeight="1" x14ac:dyDescent="0.25"/>
    <row r="59863" ht="15" hidden="1" customHeight="1" x14ac:dyDescent="0.25"/>
    <row r="59864" ht="15" hidden="1" customHeight="1" x14ac:dyDescent="0.25"/>
    <row r="59865" ht="15" hidden="1" customHeight="1" x14ac:dyDescent="0.25"/>
    <row r="59866" ht="15" hidden="1" customHeight="1" x14ac:dyDescent="0.25"/>
    <row r="59867" ht="15" hidden="1" customHeight="1" x14ac:dyDescent="0.25"/>
    <row r="59868" ht="15" hidden="1" customHeight="1" x14ac:dyDescent="0.25"/>
    <row r="59869" ht="15" hidden="1" customHeight="1" x14ac:dyDescent="0.25"/>
    <row r="59870" ht="15" hidden="1" customHeight="1" x14ac:dyDescent="0.25"/>
    <row r="59871" ht="15" hidden="1" customHeight="1" x14ac:dyDescent="0.25"/>
    <row r="59872" ht="15" hidden="1" customHeight="1" x14ac:dyDescent="0.25"/>
    <row r="59873" ht="15" hidden="1" customHeight="1" x14ac:dyDescent="0.25"/>
    <row r="59874" ht="15" hidden="1" customHeight="1" x14ac:dyDescent="0.25"/>
    <row r="59875" ht="15" hidden="1" customHeight="1" x14ac:dyDescent="0.25"/>
    <row r="59876" ht="15" hidden="1" customHeight="1" x14ac:dyDescent="0.25"/>
    <row r="59877" ht="15" hidden="1" customHeight="1" x14ac:dyDescent="0.25"/>
    <row r="59878" ht="15" hidden="1" customHeight="1" x14ac:dyDescent="0.25"/>
    <row r="59879" ht="15" hidden="1" customHeight="1" x14ac:dyDescent="0.25"/>
    <row r="59880" ht="15" hidden="1" customHeight="1" x14ac:dyDescent="0.25"/>
    <row r="59881" ht="15" hidden="1" customHeight="1" x14ac:dyDescent="0.25"/>
    <row r="59882" ht="15" hidden="1" customHeight="1" x14ac:dyDescent="0.25"/>
    <row r="59883" ht="15" hidden="1" customHeight="1" x14ac:dyDescent="0.25"/>
    <row r="59884" ht="15" hidden="1" customHeight="1" x14ac:dyDescent="0.25"/>
    <row r="59885" ht="15" hidden="1" customHeight="1" x14ac:dyDescent="0.25"/>
    <row r="59886" ht="15" hidden="1" customHeight="1" x14ac:dyDescent="0.25"/>
    <row r="59887" ht="15" hidden="1" customHeight="1" x14ac:dyDescent="0.25"/>
    <row r="59888" ht="15" hidden="1" customHeight="1" x14ac:dyDescent="0.25"/>
    <row r="59889" ht="15" hidden="1" customHeight="1" x14ac:dyDescent="0.25"/>
    <row r="59890" ht="15" hidden="1" customHeight="1" x14ac:dyDescent="0.25"/>
    <row r="59891" ht="15" hidden="1" customHeight="1" x14ac:dyDescent="0.25"/>
    <row r="59892" ht="15" hidden="1" customHeight="1" x14ac:dyDescent="0.25"/>
    <row r="59893" ht="15" hidden="1" customHeight="1" x14ac:dyDescent="0.25"/>
    <row r="59894" ht="15" hidden="1" customHeight="1" x14ac:dyDescent="0.25"/>
    <row r="59895" ht="15" hidden="1" customHeight="1" x14ac:dyDescent="0.25"/>
    <row r="59896" ht="15" hidden="1" customHeight="1" x14ac:dyDescent="0.25"/>
    <row r="59897" ht="15" hidden="1" customHeight="1" x14ac:dyDescent="0.25"/>
    <row r="59898" ht="15" hidden="1" customHeight="1" x14ac:dyDescent="0.25"/>
    <row r="59899" ht="15" hidden="1" customHeight="1" x14ac:dyDescent="0.25"/>
    <row r="59900" ht="15" hidden="1" customHeight="1" x14ac:dyDescent="0.25"/>
    <row r="59901" ht="15" hidden="1" customHeight="1" x14ac:dyDescent="0.25"/>
    <row r="59902" ht="15" hidden="1" customHeight="1" x14ac:dyDescent="0.25"/>
    <row r="59903" ht="15" hidden="1" customHeight="1" x14ac:dyDescent="0.25"/>
    <row r="59904" ht="15" hidden="1" customHeight="1" x14ac:dyDescent="0.25"/>
    <row r="59905" ht="15" hidden="1" customHeight="1" x14ac:dyDescent="0.25"/>
    <row r="59906" ht="15" hidden="1" customHeight="1" x14ac:dyDescent="0.25"/>
    <row r="59907" ht="15" hidden="1" customHeight="1" x14ac:dyDescent="0.25"/>
    <row r="59908" ht="15" hidden="1" customHeight="1" x14ac:dyDescent="0.25"/>
    <row r="59909" ht="15" hidden="1" customHeight="1" x14ac:dyDescent="0.25"/>
    <row r="59910" ht="15" hidden="1" customHeight="1" x14ac:dyDescent="0.25"/>
    <row r="59911" ht="15" hidden="1" customHeight="1" x14ac:dyDescent="0.25"/>
    <row r="59912" ht="15" hidden="1" customHeight="1" x14ac:dyDescent="0.25"/>
    <row r="59913" ht="15" hidden="1" customHeight="1" x14ac:dyDescent="0.25"/>
    <row r="59914" ht="15" hidden="1" customHeight="1" x14ac:dyDescent="0.25"/>
    <row r="59915" ht="15" hidden="1" customHeight="1" x14ac:dyDescent="0.25"/>
    <row r="59916" ht="15" hidden="1" customHeight="1" x14ac:dyDescent="0.25"/>
    <row r="59917" ht="15" hidden="1" customHeight="1" x14ac:dyDescent="0.25"/>
    <row r="59918" ht="15" hidden="1" customHeight="1" x14ac:dyDescent="0.25"/>
    <row r="59919" ht="15" hidden="1" customHeight="1" x14ac:dyDescent="0.25"/>
    <row r="59920" ht="15" hidden="1" customHeight="1" x14ac:dyDescent="0.25"/>
    <row r="59921" ht="15" hidden="1" customHeight="1" x14ac:dyDescent="0.25"/>
    <row r="59922" ht="15" hidden="1" customHeight="1" x14ac:dyDescent="0.25"/>
    <row r="59923" ht="15" hidden="1" customHeight="1" x14ac:dyDescent="0.25"/>
    <row r="59924" ht="15" hidden="1" customHeight="1" x14ac:dyDescent="0.25"/>
    <row r="59925" ht="15" hidden="1" customHeight="1" x14ac:dyDescent="0.25"/>
    <row r="59926" ht="15" hidden="1" customHeight="1" x14ac:dyDescent="0.25"/>
    <row r="59927" ht="15" hidden="1" customHeight="1" x14ac:dyDescent="0.25"/>
    <row r="59928" ht="15" hidden="1" customHeight="1" x14ac:dyDescent="0.25"/>
    <row r="59929" ht="15" hidden="1" customHeight="1" x14ac:dyDescent="0.25"/>
    <row r="59930" ht="15" hidden="1" customHeight="1" x14ac:dyDescent="0.25"/>
    <row r="59931" ht="15" hidden="1" customHeight="1" x14ac:dyDescent="0.25"/>
    <row r="59932" ht="15" hidden="1" customHeight="1" x14ac:dyDescent="0.25"/>
    <row r="59933" ht="15" hidden="1" customHeight="1" x14ac:dyDescent="0.25"/>
    <row r="59934" ht="15" hidden="1" customHeight="1" x14ac:dyDescent="0.25"/>
    <row r="59935" ht="15" hidden="1" customHeight="1" x14ac:dyDescent="0.25"/>
    <row r="59936" ht="15" hidden="1" customHeight="1" x14ac:dyDescent="0.25"/>
    <row r="59937" ht="15" hidden="1" customHeight="1" x14ac:dyDescent="0.25"/>
    <row r="59938" ht="15" hidden="1" customHeight="1" x14ac:dyDescent="0.25"/>
    <row r="59939" ht="15" hidden="1" customHeight="1" x14ac:dyDescent="0.25"/>
    <row r="59940" ht="15" hidden="1" customHeight="1" x14ac:dyDescent="0.25"/>
    <row r="59941" ht="15" hidden="1" customHeight="1" x14ac:dyDescent="0.25"/>
    <row r="59942" ht="15" hidden="1" customHeight="1" x14ac:dyDescent="0.25"/>
    <row r="59943" ht="15" hidden="1" customHeight="1" x14ac:dyDescent="0.25"/>
    <row r="59944" ht="15" hidden="1" customHeight="1" x14ac:dyDescent="0.25"/>
    <row r="59945" ht="15" hidden="1" customHeight="1" x14ac:dyDescent="0.25"/>
    <row r="59946" ht="15" hidden="1" customHeight="1" x14ac:dyDescent="0.25"/>
    <row r="59947" ht="15" hidden="1" customHeight="1" x14ac:dyDescent="0.25"/>
    <row r="59948" ht="15" hidden="1" customHeight="1" x14ac:dyDescent="0.25"/>
    <row r="59949" ht="15" hidden="1" customHeight="1" x14ac:dyDescent="0.25"/>
    <row r="59950" ht="15" hidden="1" customHeight="1" x14ac:dyDescent="0.25"/>
    <row r="59951" ht="15" hidden="1" customHeight="1" x14ac:dyDescent="0.25"/>
    <row r="59952" ht="15" hidden="1" customHeight="1" x14ac:dyDescent="0.25"/>
    <row r="59953" ht="15" hidden="1" customHeight="1" x14ac:dyDescent="0.25"/>
    <row r="59954" ht="15" hidden="1" customHeight="1" x14ac:dyDescent="0.25"/>
    <row r="59955" ht="15" hidden="1" customHeight="1" x14ac:dyDescent="0.25"/>
    <row r="59956" ht="15" hidden="1" customHeight="1" x14ac:dyDescent="0.25"/>
    <row r="59957" ht="15" hidden="1" customHeight="1" x14ac:dyDescent="0.25"/>
    <row r="59958" ht="15" hidden="1" customHeight="1" x14ac:dyDescent="0.25"/>
    <row r="59959" ht="15" hidden="1" customHeight="1" x14ac:dyDescent="0.25"/>
    <row r="59960" ht="15" hidden="1" customHeight="1" x14ac:dyDescent="0.25"/>
    <row r="59961" ht="15" hidden="1" customHeight="1" x14ac:dyDescent="0.25"/>
    <row r="59962" ht="15" hidden="1" customHeight="1" x14ac:dyDescent="0.25"/>
    <row r="59963" ht="15" hidden="1" customHeight="1" x14ac:dyDescent="0.25"/>
    <row r="59964" ht="15" hidden="1" customHeight="1" x14ac:dyDescent="0.25"/>
    <row r="59965" ht="15" hidden="1" customHeight="1" x14ac:dyDescent="0.25"/>
    <row r="59966" ht="15" hidden="1" customHeight="1" x14ac:dyDescent="0.25"/>
    <row r="59967" ht="15" hidden="1" customHeight="1" x14ac:dyDescent="0.25"/>
    <row r="59968" ht="15" hidden="1" customHeight="1" x14ac:dyDescent="0.25"/>
    <row r="59969" ht="15" hidden="1" customHeight="1" x14ac:dyDescent="0.25"/>
    <row r="59970" ht="15" hidden="1" customHeight="1" x14ac:dyDescent="0.25"/>
    <row r="59971" ht="15" hidden="1" customHeight="1" x14ac:dyDescent="0.25"/>
    <row r="59972" ht="15" hidden="1" customHeight="1" x14ac:dyDescent="0.25"/>
    <row r="59973" ht="15" hidden="1" customHeight="1" x14ac:dyDescent="0.25"/>
    <row r="59974" ht="15" hidden="1" customHeight="1" x14ac:dyDescent="0.25"/>
    <row r="59975" ht="15" hidden="1" customHeight="1" x14ac:dyDescent="0.25"/>
    <row r="59976" ht="15" hidden="1" customHeight="1" x14ac:dyDescent="0.25"/>
    <row r="59977" ht="15" hidden="1" customHeight="1" x14ac:dyDescent="0.25"/>
    <row r="59978" ht="15" hidden="1" customHeight="1" x14ac:dyDescent="0.25"/>
    <row r="59979" ht="15" hidden="1" customHeight="1" x14ac:dyDescent="0.25"/>
    <row r="59980" ht="15" hidden="1" customHeight="1" x14ac:dyDescent="0.25"/>
    <row r="59981" ht="15" hidden="1" customHeight="1" x14ac:dyDescent="0.25"/>
    <row r="59982" ht="15" hidden="1" customHeight="1" x14ac:dyDescent="0.25"/>
    <row r="59983" ht="15" hidden="1" customHeight="1" x14ac:dyDescent="0.25"/>
    <row r="59984" ht="15" hidden="1" customHeight="1" x14ac:dyDescent="0.25"/>
    <row r="59985" ht="15" hidden="1" customHeight="1" x14ac:dyDescent="0.25"/>
    <row r="59986" ht="15" hidden="1" customHeight="1" x14ac:dyDescent="0.25"/>
    <row r="59987" ht="15" hidden="1" customHeight="1" x14ac:dyDescent="0.25"/>
    <row r="59988" ht="15" hidden="1" customHeight="1" x14ac:dyDescent="0.25"/>
    <row r="59989" ht="15" hidden="1" customHeight="1" x14ac:dyDescent="0.25"/>
    <row r="59990" ht="15" hidden="1" customHeight="1" x14ac:dyDescent="0.25"/>
    <row r="59991" ht="15" hidden="1" customHeight="1" x14ac:dyDescent="0.25"/>
    <row r="59992" ht="15" hidden="1" customHeight="1" x14ac:dyDescent="0.25"/>
    <row r="59993" ht="15" hidden="1" customHeight="1" x14ac:dyDescent="0.25"/>
    <row r="59994" ht="15" hidden="1" customHeight="1" x14ac:dyDescent="0.25"/>
    <row r="59995" ht="15" hidden="1" customHeight="1" x14ac:dyDescent="0.25"/>
    <row r="59996" ht="15" hidden="1" customHeight="1" x14ac:dyDescent="0.25"/>
    <row r="59997" ht="15" hidden="1" customHeight="1" x14ac:dyDescent="0.25"/>
    <row r="59998" ht="15" hidden="1" customHeight="1" x14ac:dyDescent="0.25"/>
    <row r="59999" ht="15" hidden="1" customHeight="1" x14ac:dyDescent="0.25"/>
    <row r="60000" ht="15" hidden="1" customHeight="1" x14ac:dyDescent="0.25"/>
    <row r="60001" ht="15" hidden="1" customHeight="1" x14ac:dyDescent="0.25"/>
    <row r="60002" ht="15" hidden="1" customHeight="1" x14ac:dyDescent="0.25"/>
    <row r="60003" ht="15" hidden="1" customHeight="1" x14ac:dyDescent="0.25"/>
    <row r="60004" ht="15" hidden="1" customHeight="1" x14ac:dyDescent="0.25"/>
    <row r="60005" ht="15" hidden="1" customHeight="1" x14ac:dyDescent="0.25"/>
    <row r="60006" ht="15" hidden="1" customHeight="1" x14ac:dyDescent="0.25"/>
    <row r="60007" ht="15" hidden="1" customHeight="1" x14ac:dyDescent="0.25"/>
    <row r="60008" ht="15" hidden="1" customHeight="1" x14ac:dyDescent="0.25"/>
    <row r="60009" ht="15" hidden="1" customHeight="1" x14ac:dyDescent="0.25"/>
    <row r="60010" ht="15" hidden="1" customHeight="1" x14ac:dyDescent="0.25"/>
    <row r="60011" ht="15" hidden="1" customHeight="1" x14ac:dyDescent="0.25"/>
    <row r="60012" ht="15" hidden="1" customHeight="1" x14ac:dyDescent="0.25"/>
    <row r="60013" ht="15" hidden="1" customHeight="1" x14ac:dyDescent="0.25"/>
    <row r="60014" ht="15" hidden="1" customHeight="1" x14ac:dyDescent="0.25"/>
    <row r="60015" ht="15" hidden="1" customHeight="1" x14ac:dyDescent="0.25"/>
    <row r="60016" ht="15" hidden="1" customHeight="1" x14ac:dyDescent="0.25"/>
    <row r="60017" ht="15" hidden="1" customHeight="1" x14ac:dyDescent="0.25"/>
    <row r="60018" ht="15" hidden="1" customHeight="1" x14ac:dyDescent="0.25"/>
    <row r="60019" ht="15" hidden="1" customHeight="1" x14ac:dyDescent="0.25"/>
    <row r="60020" ht="15" hidden="1" customHeight="1" x14ac:dyDescent="0.25"/>
    <row r="60021" ht="15" hidden="1" customHeight="1" x14ac:dyDescent="0.25"/>
    <row r="60022" ht="15" hidden="1" customHeight="1" x14ac:dyDescent="0.25"/>
    <row r="60023" ht="15" hidden="1" customHeight="1" x14ac:dyDescent="0.25"/>
    <row r="60024" ht="15" hidden="1" customHeight="1" x14ac:dyDescent="0.25"/>
    <row r="60025" ht="15" hidden="1" customHeight="1" x14ac:dyDescent="0.25"/>
    <row r="60026" ht="15" hidden="1" customHeight="1" x14ac:dyDescent="0.25"/>
    <row r="60027" ht="15" hidden="1" customHeight="1" x14ac:dyDescent="0.25"/>
    <row r="60028" ht="15" hidden="1" customHeight="1" x14ac:dyDescent="0.25"/>
    <row r="60029" ht="15" hidden="1" customHeight="1" x14ac:dyDescent="0.25"/>
    <row r="60030" ht="15" hidden="1" customHeight="1" x14ac:dyDescent="0.25"/>
    <row r="60031" ht="15" hidden="1" customHeight="1" x14ac:dyDescent="0.25"/>
    <row r="60032" ht="15" hidden="1" customHeight="1" x14ac:dyDescent="0.25"/>
    <row r="60033" ht="15" hidden="1" customHeight="1" x14ac:dyDescent="0.25"/>
    <row r="60034" ht="15" hidden="1" customHeight="1" x14ac:dyDescent="0.25"/>
    <row r="60035" ht="15" hidden="1" customHeight="1" x14ac:dyDescent="0.25"/>
    <row r="60036" ht="15" hidden="1" customHeight="1" x14ac:dyDescent="0.25"/>
    <row r="60037" ht="15" hidden="1" customHeight="1" x14ac:dyDescent="0.25"/>
    <row r="60038" ht="15" hidden="1" customHeight="1" x14ac:dyDescent="0.25"/>
    <row r="60039" ht="15" hidden="1" customHeight="1" x14ac:dyDescent="0.25"/>
    <row r="60040" ht="15" hidden="1" customHeight="1" x14ac:dyDescent="0.25"/>
    <row r="60041" ht="15" hidden="1" customHeight="1" x14ac:dyDescent="0.25"/>
    <row r="60042" ht="15" hidden="1" customHeight="1" x14ac:dyDescent="0.25"/>
    <row r="60043" ht="15" hidden="1" customHeight="1" x14ac:dyDescent="0.25"/>
    <row r="60044" ht="15" hidden="1" customHeight="1" x14ac:dyDescent="0.25"/>
    <row r="60045" ht="15" hidden="1" customHeight="1" x14ac:dyDescent="0.25"/>
    <row r="60046" ht="15" hidden="1" customHeight="1" x14ac:dyDescent="0.25"/>
    <row r="60047" ht="15" hidden="1" customHeight="1" x14ac:dyDescent="0.25"/>
    <row r="60048" ht="15" hidden="1" customHeight="1" x14ac:dyDescent="0.25"/>
    <row r="60049" ht="15" hidden="1" customHeight="1" x14ac:dyDescent="0.25"/>
    <row r="60050" ht="15" hidden="1" customHeight="1" x14ac:dyDescent="0.25"/>
    <row r="60051" ht="15" hidden="1" customHeight="1" x14ac:dyDescent="0.25"/>
    <row r="60052" ht="15" hidden="1" customHeight="1" x14ac:dyDescent="0.25"/>
    <row r="60053" ht="15" hidden="1" customHeight="1" x14ac:dyDescent="0.25"/>
    <row r="60054" ht="15" hidden="1" customHeight="1" x14ac:dyDescent="0.25"/>
    <row r="60055" ht="15" hidden="1" customHeight="1" x14ac:dyDescent="0.25"/>
    <row r="60056" ht="15" hidden="1" customHeight="1" x14ac:dyDescent="0.25"/>
    <row r="60057" ht="15" hidden="1" customHeight="1" x14ac:dyDescent="0.25"/>
    <row r="60058" ht="15" hidden="1" customHeight="1" x14ac:dyDescent="0.25"/>
    <row r="60059" ht="15" hidden="1" customHeight="1" x14ac:dyDescent="0.25"/>
    <row r="60060" ht="15" hidden="1" customHeight="1" x14ac:dyDescent="0.25"/>
    <row r="60061" ht="15" hidden="1" customHeight="1" x14ac:dyDescent="0.25"/>
    <row r="60062" ht="15" hidden="1" customHeight="1" x14ac:dyDescent="0.25"/>
    <row r="60063" ht="15" hidden="1" customHeight="1" x14ac:dyDescent="0.25"/>
    <row r="60064" ht="15" hidden="1" customHeight="1" x14ac:dyDescent="0.25"/>
    <row r="60065" ht="15" hidden="1" customHeight="1" x14ac:dyDescent="0.25"/>
    <row r="60066" ht="15" hidden="1" customHeight="1" x14ac:dyDescent="0.25"/>
    <row r="60067" ht="15" hidden="1" customHeight="1" x14ac:dyDescent="0.25"/>
    <row r="60068" ht="15" hidden="1" customHeight="1" x14ac:dyDescent="0.25"/>
    <row r="60069" ht="15" hidden="1" customHeight="1" x14ac:dyDescent="0.25"/>
    <row r="60070" ht="15" hidden="1" customHeight="1" x14ac:dyDescent="0.25"/>
    <row r="60071" ht="15" hidden="1" customHeight="1" x14ac:dyDescent="0.25"/>
    <row r="60072" ht="15" hidden="1" customHeight="1" x14ac:dyDescent="0.25"/>
    <row r="60073" ht="15" hidden="1" customHeight="1" x14ac:dyDescent="0.25"/>
    <row r="60074" ht="15" hidden="1" customHeight="1" x14ac:dyDescent="0.25"/>
    <row r="60075" ht="15" hidden="1" customHeight="1" x14ac:dyDescent="0.25"/>
    <row r="60076" ht="15" hidden="1" customHeight="1" x14ac:dyDescent="0.25"/>
    <row r="60077" ht="15" hidden="1" customHeight="1" x14ac:dyDescent="0.25"/>
    <row r="60078" ht="15" hidden="1" customHeight="1" x14ac:dyDescent="0.25"/>
    <row r="60079" ht="15" hidden="1" customHeight="1" x14ac:dyDescent="0.25"/>
    <row r="60080" ht="15" hidden="1" customHeight="1" x14ac:dyDescent="0.25"/>
    <row r="60081" ht="15" hidden="1" customHeight="1" x14ac:dyDescent="0.25"/>
    <row r="60082" ht="15" hidden="1" customHeight="1" x14ac:dyDescent="0.25"/>
    <row r="60083" ht="15" hidden="1" customHeight="1" x14ac:dyDescent="0.25"/>
    <row r="60084" ht="15" hidden="1" customHeight="1" x14ac:dyDescent="0.25"/>
    <row r="60085" ht="15" hidden="1" customHeight="1" x14ac:dyDescent="0.25"/>
    <row r="60086" ht="15" hidden="1" customHeight="1" x14ac:dyDescent="0.25"/>
    <row r="60087" ht="15" hidden="1" customHeight="1" x14ac:dyDescent="0.25"/>
    <row r="60088" ht="15" hidden="1" customHeight="1" x14ac:dyDescent="0.25"/>
    <row r="60089" ht="15" hidden="1" customHeight="1" x14ac:dyDescent="0.25"/>
    <row r="60090" ht="15" hidden="1" customHeight="1" x14ac:dyDescent="0.25"/>
    <row r="60091" ht="15" hidden="1" customHeight="1" x14ac:dyDescent="0.25"/>
    <row r="60092" ht="15" hidden="1" customHeight="1" x14ac:dyDescent="0.25"/>
    <row r="60093" ht="15" hidden="1" customHeight="1" x14ac:dyDescent="0.25"/>
    <row r="60094" ht="15" hidden="1" customHeight="1" x14ac:dyDescent="0.25"/>
    <row r="60095" ht="15" hidden="1" customHeight="1" x14ac:dyDescent="0.25"/>
    <row r="60096" ht="15" hidden="1" customHeight="1" x14ac:dyDescent="0.25"/>
    <row r="60097" ht="15" hidden="1" customHeight="1" x14ac:dyDescent="0.25"/>
    <row r="60098" ht="15" hidden="1" customHeight="1" x14ac:dyDescent="0.25"/>
    <row r="60099" ht="15" hidden="1" customHeight="1" x14ac:dyDescent="0.25"/>
    <row r="60100" ht="15" hidden="1" customHeight="1" x14ac:dyDescent="0.25"/>
    <row r="60101" ht="15" hidden="1" customHeight="1" x14ac:dyDescent="0.25"/>
    <row r="60102" ht="15" hidden="1" customHeight="1" x14ac:dyDescent="0.25"/>
    <row r="60103" ht="15" hidden="1" customHeight="1" x14ac:dyDescent="0.25"/>
    <row r="60104" ht="15" hidden="1" customHeight="1" x14ac:dyDescent="0.25"/>
    <row r="60105" ht="15" hidden="1" customHeight="1" x14ac:dyDescent="0.25"/>
    <row r="60106" ht="15" hidden="1" customHeight="1" x14ac:dyDescent="0.25"/>
    <row r="60107" ht="15" hidden="1" customHeight="1" x14ac:dyDescent="0.25"/>
    <row r="60108" ht="15" hidden="1" customHeight="1" x14ac:dyDescent="0.25"/>
    <row r="60109" ht="15" hidden="1" customHeight="1" x14ac:dyDescent="0.25"/>
    <row r="60110" ht="15" hidden="1" customHeight="1" x14ac:dyDescent="0.25"/>
    <row r="60111" ht="15" hidden="1" customHeight="1" x14ac:dyDescent="0.25"/>
    <row r="60112" ht="15" hidden="1" customHeight="1" x14ac:dyDescent="0.25"/>
    <row r="60113" ht="15" hidden="1" customHeight="1" x14ac:dyDescent="0.25"/>
    <row r="60114" ht="15" hidden="1" customHeight="1" x14ac:dyDescent="0.25"/>
    <row r="60115" ht="15" hidden="1" customHeight="1" x14ac:dyDescent="0.25"/>
    <row r="60116" ht="15" hidden="1" customHeight="1" x14ac:dyDescent="0.25"/>
    <row r="60117" ht="15" hidden="1" customHeight="1" x14ac:dyDescent="0.25"/>
    <row r="60118" ht="15" hidden="1" customHeight="1" x14ac:dyDescent="0.25"/>
    <row r="60119" ht="15" hidden="1" customHeight="1" x14ac:dyDescent="0.25"/>
    <row r="60120" ht="15" hidden="1" customHeight="1" x14ac:dyDescent="0.25"/>
    <row r="60121" ht="15" hidden="1" customHeight="1" x14ac:dyDescent="0.25"/>
    <row r="60122" ht="15" hidden="1" customHeight="1" x14ac:dyDescent="0.25"/>
    <row r="60123" ht="15" hidden="1" customHeight="1" x14ac:dyDescent="0.25"/>
    <row r="60124" ht="15" hidden="1" customHeight="1" x14ac:dyDescent="0.25"/>
    <row r="60125" ht="15" hidden="1" customHeight="1" x14ac:dyDescent="0.25"/>
    <row r="60126" ht="15" hidden="1" customHeight="1" x14ac:dyDescent="0.25"/>
    <row r="60127" ht="15" hidden="1" customHeight="1" x14ac:dyDescent="0.25"/>
    <row r="60128" ht="15" hidden="1" customHeight="1" x14ac:dyDescent="0.25"/>
    <row r="60129" ht="15" hidden="1" customHeight="1" x14ac:dyDescent="0.25"/>
    <row r="60130" ht="15" hidden="1" customHeight="1" x14ac:dyDescent="0.25"/>
    <row r="60131" ht="15" hidden="1" customHeight="1" x14ac:dyDescent="0.25"/>
    <row r="60132" ht="15" hidden="1" customHeight="1" x14ac:dyDescent="0.25"/>
    <row r="60133" ht="15" hidden="1" customHeight="1" x14ac:dyDescent="0.25"/>
    <row r="60134" ht="15" hidden="1" customHeight="1" x14ac:dyDescent="0.25"/>
    <row r="60135" ht="15" hidden="1" customHeight="1" x14ac:dyDescent="0.25"/>
    <row r="60136" ht="15" hidden="1" customHeight="1" x14ac:dyDescent="0.25"/>
    <row r="60137" ht="15" hidden="1" customHeight="1" x14ac:dyDescent="0.25"/>
    <row r="60138" ht="15" hidden="1" customHeight="1" x14ac:dyDescent="0.25"/>
    <row r="60139" ht="15" hidden="1" customHeight="1" x14ac:dyDescent="0.25"/>
    <row r="60140" ht="15" hidden="1" customHeight="1" x14ac:dyDescent="0.25"/>
    <row r="60141" ht="15" hidden="1" customHeight="1" x14ac:dyDescent="0.25"/>
    <row r="60142" ht="15" hidden="1" customHeight="1" x14ac:dyDescent="0.25"/>
    <row r="60143" ht="15" hidden="1" customHeight="1" x14ac:dyDescent="0.25"/>
    <row r="60144" ht="15" hidden="1" customHeight="1" x14ac:dyDescent="0.25"/>
    <row r="60145" ht="15" hidden="1" customHeight="1" x14ac:dyDescent="0.25"/>
    <row r="60146" ht="15" hidden="1" customHeight="1" x14ac:dyDescent="0.25"/>
    <row r="60147" ht="15" hidden="1" customHeight="1" x14ac:dyDescent="0.25"/>
    <row r="60148" ht="15" hidden="1" customHeight="1" x14ac:dyDescent="0.25"/>
    <row r="60149" ht="15" hidden="1" customHeight="1" x14ac:dyDescent="0.25"/>
    <row r="60150" ht="15" hidden="1" customHeight="1" x14ac:dyDescent="0.25"/>
    <row r="60151" ht="15" hidden="1" customHeight="1" x14ac:dyDescent="0.25"/>
    <row r="60152" ht="15" hidden="1" customHeight="1" x14ac:dyDescent="0.25"/>
    <row r="60153" ht="15" hidden="1" customHeight="1" x14ac:dyDescent="0.25"/>
    <row r="60154" ht="15" hidden="1" customHeight="1" x14ac:dyDescent="0.25"/>
    <row r="60155" ht="15" hidden="1" customHeight="1" x14ac:dyDescent="0.25"/>
    <row r="60156" ht="15" hidden="1" customHeight="1" x14ac:dyDescent="0.25"/>
    <row r="60157" ht="15" hidden="1" customHeight="1" x14ac:dyDescent="0.25"/>
    <row r="60158" ht="15" hidden="1" customHeight="1" x14ac:dyDescent="0.25"/>
    <row r="60159" ht="15" hidden="1" customHeight="1" x14ac:dyDescent="0.25"/>
    <row r="60160" ht="15" hidden="1" customHeight="1" x14ac:dyDescent="0.25"/>
    <row r="60161" ht="15" hidden="1" customHeight="1" x14ac:dyDescent="0.25"/>
    <row r="60162" ht="15" hidden="1" customHeight="1" x14ac:dyDescent="0.25"/>
    <row r="60163" ht="15" hidden="1" customHeight="1" x14ac:dyDescent="0.25"/>
    <row r="60164" ht="15" hidden="1" customHeight="1" x14ac:dyDescent="0.25"/>
    <row r="60165" ht="15" hidden="1" customHeight="1" x14ac:dyDescent="0.25"/>
    <row r="60166" ht="15" hidden="1" customHeight="1" x14ac:dyDescent="0.25"/>
    <row r="60167" ht="15" hidden="1" customHeight="1" x14ac:dyDescent="0.25"/>
    <row r="60168" ht="15" hidden="1" customHeight="1" x14ac:dyDescent="0.25"/>
    <row r="60169" ht="15" hidden="1" customHeight="1" x14ac:dyDescent="0.25"/>
    <row r="60170" ht="15" hidden="1" customHeight="1" x14ac:dyDescent="0.25"/>
    <row r="60171" ht="15" hidden="1" customHeight="1" x14ac:dyDescent="0.25"/>
    <row r="60172" ht="15" hidden="1" customHeight="1" x14ac:dyDescent="0.25"/>
    <row r="60173" ht="15" hidden="1" customHeight="1" x14ac:dyDescent="0.25"/>
    <row r="60174" ht="15" hidden="1" customHeight="1" x14ac:dyDescent="0.25"/>
    <row r="60175" ht="15" hidden="1" customHeight="1" x14ac:dyDescent="0.25"/>
    <row r="60176" ht="15" hidden="1" customHeight="1" x14ac:dyDescent="0.25"/>
    <row r="60177" ht="15" hidden="1" customHeight="1" x14ac:dyDescent="0.25"/>
    <row r="60178" ht="15" hidden="1" customHeight="1" x14ac:dyDescent="0.25"/>
    <row r="60179" ht="15" hidden="1" customHeight="1" x14ac:dyDescent="0.25"/>
    <row r="60180" ht="15" hidden="1" customHeight="1" x14ac:dyDescent="0.25"/>
    <row r="60181" ht="15" hidden="1" customHeight="1" x14ac:dyDescent="0.25"/>
    <row r="60182" ht="15" hidden="1" customHeight="1" x14ac:dyDescent="0.25"/>
    <row r="60183" ht="15" hidden="1" customHeight="1" x14ac:dyDescent="0.25"/>
    <row r="60184" ht="15" hidden="1" customHeight="1" x14ac:dyDescent="0.25"/>
    <row r="60185" ht="15" hidden="1" customHeight="1" x14ac:dyDescent="0.25"/>
    <row r="60186" ht="15" hidden="1" customHeight="1" x14ac:dyDescent="0.25"/>
    <row r="60187" ht="15" hidden="1" customHeight="1" x14ac:dyDescent="0.25"/>
    <row r="60188" ht="15" hidden="1" customHeight="1" x14ac:dyDescent="0.25"/>
    <row r="60189" ht="15" hidden="1" customHeight="1" x14ac:dyDescent="0.25"/>
    <row r="60190" ht="15" hidden="1" customHeight="1" x14ac:dyDescent="0.25"/>
    <row r="60191" ht="15" hidden="1" customHeight="1" x14ac:dyDescent="0.25"/>
    <row r="60192" ht="15" hidden="1" customHeight="1" x14ac:dyDescent="0.25"/>
    <row r="60193" ht="15" hidden="1" customHeight="1" x14ac:dyDescent="0.25"/>
    <row r="60194" ht="15" hidden="1" customHeight="1" x14ac:dyDescent="0.25"/>
    <row r="60195" ht="15" hidden="1" customHeight="1" x14ac:dyDescent="0.25"/>
    <row r="60196" ht="15" hidden="1" customHeight="1" x14ac:dyDescent="0.25"/>
    <row r="60197" ht="15" hidden="1" customHeight="1" x14ac:dyDescent="0.25"/>
    <row r="60198" ht="15" hidden="1" customHeight="1" x14ac:dyDescent="0.25"/>
    <row r="60199" ht="15" hidden="1" customHeight="1" x14ac:dyDescent="0.25"/>
    <row r="60200" ht="15" hidden="1" customHeight="1" x14ac:dyDescent="0.25"/>
    <row r="60201" ht="15" hidden="1" customHeight="1" x14ac:dyDescent="0.25"/>
    <row r="60202" ht="15" hidden="1" customHeight="1" x14ac:dyDescent="0.25"/>
    <row r="60203" ht="15" hidden="1" customHeight="1" x14ac:dyDescent="0.25"/>
    <row r="60204" ht="15" hidden="1" customHeight="1" x14ac:dyDescent="0.25"/>
    <row r="60205" ht="15" hidden="1" customHeight="1" x14ac:dyDescent="0.25"/>
    <row r="60206" ht="15" hidden="1" customHeight="1" x14ac:dyDescent="0.25"/>
    <row r="60207" ht="15" hidden="1" customHeight="1" x14ac:dyDescent="0.25"/>
    <row r="60208" ht="15" hidden="1" customHeight="1" x14ac:dyDescent="0.25"/>
    <row r="60209" ht="15" hidden="1" customHeight="1" x14ac:dyDescent="0.25"/>
    <row r="60210" ht="15" hidden="1" customHeight="1" x14ac:dyDescent="0.25"/>
    <row r="60211" ht="15" hidden="1" customHeight="1" x14ac:dyDescent="0.25"/>
    <row r="60212" ht="15" hidden="1" customHeight="1" x14ac:dyDescent="0.25"/>
    <row r="60213" ht="15" hidden="1" customHeight="1" x14ac:dyDescent="0.25"/>
    <row r="60214" ht="15" hidden="1" customHeight="1" x14ac:dyDescent="0.25"/>
    <row r="60215" ht="15" hidden="1" customHeight="1" x14ac:dyDescent="0.25"/>
    <row r="60216" ht="15" hidden="1" customHeight="1" x14ac:dyDescent="0.25"/>
    <row r="60217" ht="15" hidden="1" customHeight="1" x14ac:dyDescent="0.25"/>
    <row r="60218" ht="15" hidden="1" customHeight="1" x14ac:dyDescent="0.25"/>
    <row r="60219" ht="15" hidden="1" customHeight="1" x14ac:dyDescent="0.25"/>
    <row r="60220" ht="15" hidden="1" customHeight="1" x14ac:dyDescent="0.25"/>
    <row r="60221" ht="15" hidden="1" customHeight="1" x14ac:dyDescent="0.25"/>
    <row r="60222" ht="15" hidden="1" customHeight="1" x14ac:dyDescent="0.25"/>
    <row r="60223" ht="15" hidden="1" customHeight="1" x14ac:dyDescent="0.25"/>
    <row r="60224" ht="15" hidden="1" customHeight="1" x14ac:dyDescent="0.25"/>
    <row r="60225" ht="15" hidden="1" customHeight="1" x14ac:dyDescent="0.25"/>
    <row r="60226" ht="15" hidden="1" customHeight="1" x14ac:dyDescent="0.25"/>
    <row r="60227" ht="15" hidden="1" customHeight="1" x14ac:dyDescent="0.25"/>
    <row r="60228" ht="15" hidden="1" customHeight="1" x14ac:dyDescent="0.25"/>
    <row r="60229" ht="15" hidden="1" customHeight="1" x14ac:dyDescent="0.25"/>
    <row r="60230" ht="15" hidden="1" customHeight="1" x14ac:dyDescent="0.25"/>
    <row r="60231" ht="15" hidden="1" customHeight="1" x14ac:dyDescent="0.25"/>
    <row r="60232" ht="15" hidden="1" customHeight="1" x14ac:dyDescent="0.25"/>
    <row r="60233" ht="15" hidden="1" customHeight="1" x14ac:dyDescent="0.25"/>
    <row r="60234" ht="15" hidden="1" customHeight="1" x14ac:dyDescent="0.25"/>
    <row r="60235" ht="15" hidden="1" customHeight="1" x14ac:dyDescent="0.25"/>
    <row r="60236" ht="15" hidden="1" customHeight="1" x14ac:dyDescent="0.25"/>
    <row r="60237" ht="15" hidden="1" customHeight="1" x14ac:dyDescent="0.25"/>
    <row r="60238" ht="15" hidden="1" customHeight="1" x14ac:dyDescent="0.25"/>
    <row r="60239" ht="15" hidden="1" customHeight="1" x14ac:dyDescent="0.25"/>
    <row r="60240" ht="15" hidden="1" customHeight="1" x14ac:dyDescent="0.25"/>
    <row r="60241" ht="15" hidden="1" customHeight="1" x14ac:dyDescent="0.25"/>
    <row r="60242" ht="15" hidden="1" customHeight="1" x14ac:dyDescent="0.25"/>
    <row r="60243" ht="15" hidden="1" customHeight="1" x14ac:dyDescent="0.25"/>
    <row r="60244" ht="15" hidden="1" customHeight="1" x14ac:dyDescent="0.25"/>
    <row r="60245" ht="15" hidden="1" customHeight="1" x14ac:dyDescent="0.25"/>
    <row r="60246" ht="15" hidden="1" customHeight="1" x14ac:dyDescent="0.25"/>
    <row r="60247" ht="15" hidden="1" customHeight="1" x14ac:dyDescent="0.25"/>
    <row r="60248" ht="15" hidden="1" customHeight="1" x14ac:dyDescent="0.25"/>
    <row r="60249" ht="15" hidden="1" customHeight="1" x14ac:dyDescent="0.25"/>
    <row r="60250" ht="15" hidden="1" customHeight="1" x14ac:dyDescent="0.25"/>
    <row r="60251" ht="15" hidden="1" customHeight="1" x14ac:dyDescent="0.25"/>
    <row r="60252" ht="15" hidden="1" customHeight="1" x14ac:dyDescent="0.25"/>
    <row r="60253" ht="15" hidden="1" customHeight="1" x14ac:dyDescent="0.25"/>
    <row r="60254" ht="15" hidden="1" customHeight="1" x14ac:dyDescent="0.25"/>
    <row r="60255" ht="15" hidden="1" customHeight="1" x14ac:dyDescent="0.25"/>
    <row r="60256" ht="15" hidden="1" customHeight="1" x14ac:dyDescent="0.25"/>
    <row r="60257" ht="15" hidden="1" customHeight="1" x14ac:dyDescent="0.25"/>
    <row r="60258" ht="15" hidden="1" customHeight="1" x14ac:dyDescent="0.25"/>
    <row r="60259" ht="15" hidden="1" customHeight="1" x14ac:dyDescent="0.25"/>
    <row r="60260" ht="15" hidden="1" customHeight="1" x14ac:dyDescent="0.25"/>
    <row r="60261" ht="15" hidden="1" customHeight="1" x14ac:dyDescent="0.25"/>
    <row r="60262" ht="15" hidden="1" customHeight="1" x14ac:dyDescent="0.25"/>
    <row r="60263" ht="15" hidden="1" customHeight="1" x14ac:dyDescent="0.25"/>
    <row r="60264" ht="15" hidden="1" customHeight="1" x14ac:dyDescent="0.25"/>
    <row r="60265" ht="15" hidden="1" customHeight="1" x14ac:dyDescent="0.25"/>
    <row r="60266" ht="15" hidden="1" customHeight="1" x14ac:dyDescent="0.25"/>
    <row r="60267" ht="15" hidden="1" customHeight="1" x14ac:dyDescent="0.25"/>
    <row r="60268" ht="15" hidden="1" customHeight="1" x14ac:dyDescent="0.25"/>
    <row r="60269" ht="15" hidden="1" customHeight="1" x14ac:dyDescent="0.25"/>
    <row r="60270" ht="15" hidden="1" customHeight="1" x14ac:dyDescent="0.25"/>
    <row r="60271" ht="15" hidden="1" customHeight="1" x14ac:dyDescent="0.25"/>
    <row r="60272" ht="15" hidden="1" customHeight="1" x14ac:dyDescent="0.25"/>
    <row r="60273" ht="15" hidden="1" customHeight="1" x14ac:dyDescent="0.25"/>
    <row r="60274" ht="15" hidden="1" customHeight="1" x14ac:dyDescent="0.25"/>
    <row r="60275" ht="15" hidden="1" customHeight="1" x14ac:dyDescent="0.25"/>
    <row r="60276" ht="15" hidden="1" customHeight="1" x14ac:dyDescent="0.25"/>
    <row r="60277" ht="15" hidden="1" customHeight="1" x14ac:dyDescent="0.25"/>
    <row r="60278" ht="15" hidden="1" customHeight="1" x14ac:dyDescent="0.25"/>
    <row r="60279" ht="15" hidden="1" customHeight="1" x14ac:dyDescent="0.25"/>
    <row r="60280" ht="15" hidden="1" customHeight="1" x14ac:dyDescent="0.25"/>
    <row r="60281" ht="15" hidden="1" customHeight="1" x14ac:dyDescent="0.25"/>
    <row r="60282" ht="15" hidden="1" customHeight="1" x14ac:dyDescent="0.25"/>
    <row r="60283" ht="15" hidden="1" customHeight="1" x14ac:dyDescent="0.25"/>
    <row r="60284" ht="15" hidden="1" customHeight="1" x14ac:dyDescent="0.25"/>
    <row r="60285" ht="15" hidden="1" customHeight="1" x14ac:dyDescent="0.25"/>
    <row r="60286" ht="15" hidden="1" customHeight="1" x14ac:dyDescent="0.25"/>
    <row r="60287" ht="15" hidden="1" customHeight="1" x14ac:dyDescent="0.25"/>
    <row r="60288" ht="15" hidden="1" customHeight="1" x14ac:dyDescent="0.25"/>
    <row r="60289" ht="15" hidden="1" customHeight="1" x14ac:dyDescent="0.25"/>
    <row r="60290" ht="15" hidden="1" customHeight="1" x14ac:dyDescent="0.25"/>
    <row r="60291" ht="15" hidden="1" customHeight="1" x14ac:dyDescent="0.25"/>
    <row r="60292" ht="15" hidden="1" customHeight="1" x14ac:dyDescent="0.25"/>
    <row r="60293" ht="15" hidden="1" customHeight="1" x14ac:dyDescent="0.25"/>
    <row r="60294" ht="15" hidden="1" customHeight="1" x14ac:dyDescent="0.25"/>
    <row r="60295" ht="15" hidden="1" customHeight="1" x14ac:dyDescent="0.25"/>
    <row r="60296" ht="15" hidden="1" customHeight="1" x14ac:dyDescent="0.25"/>
    <row r="60297" ht="15" hidden="1" customHeight="1" x14ac:dyDescent="0.25"/>
    <row r="60298" ht="15" hidden="1" customHeight="1" x14ac:dyDescent="0.25"/>
    <row r="60299" ht="15" hidden="1" customHeight="1" x14ac:dyDescent="0.25"/>
    <row r="60300" ht="15" hidden="1" customHeight="1" x14ac:dyDescent="0.25"/>
    <row r="60301" ht="15" hidden="1" customHeight="1" x14ac:dyDescent="0.25"/>
    <row r="60302" ht="15" hidden="1" customHeight="1" x14ac:dyDescent="0.25"/>
    <row r="60303" ht="15" hidden="1" customHeight="1" x14ac:dyDescent="0.25"/>
    <row r="60304" ht="15" hidden="1" customHeight="1" x14ac:dyDescent="0.25"/>
    <row r="60305" ht="15" hidden="1" customHeight="1" x14ac:dyDescent="0.25"/>
    <row r="60306" ht="15" hidden="1" customHeight="1" x14ac:dyDescent="0.25"/>
    <row r="60307" ht="15" hidden="1" customHeight="1" x14ac:dyDescent="0.25"/>
    <row r="60308" ht="15" hidden="1" customHeight="1" x14ac:dyDescent="0.25"/>
    <row r="60309" ht="15" hidden="1" customHeight="1" x14ac:dyDescent="0.25"/>
    <row r="60310" ht="15" hidden="1" customHeight="1" x14ac:dyDescent="0.25"/>
    <row r="60311" ht="15" hidden="1" customHeight="1" x14ac:dyDescent="0.25"/>
    <row r="60312" ht="15" hidden="1" customHeight="1" x14ac:dyDescent="0.25"/>
    <row r="60313" ht="15" hidden="1" customHeight="1" x14ac:dyDescent="0.25"/>
    <row r="60314" ht="15" hidden="1" customHeight="1" x14ac:dyDescent="0.25"/>
    <row r="60315" ht="15" hidden="1" customHeight="1" x14ac:dyDescent="0.25"/>
    <row r="60316" ht="15" hidden="1" customHeight="1" x14ac:dyDescent="0.25"/>
    <row r="60317" ht="15" hidden="1" customHeight="1" x14ac:dyDescent="0.25"/>
    <row r="60318" ht="15" hidden="1" customHeight="1" x14ac:dyDescent="0.25"/>
    <row r="60319" ht="15" hidden="1" customHeight="1" x14ac:dyDescent="0.25"/>
    <row r="60320" ht="15" hidden="1" customHeight="1" x14ac:dyDescent="0.25"/>
    <row r="60321" ht="15" hidden="1" customHeight="1" x14ac:dyDescent="0.25"/>
    <row r="60322" ht="15" hidden="1" customHeight="1" x14ac:dyDescent="0.25"/>
    <row r="60323" ht="15" hidden="1" customHeight="1" x14ac:dyDescent="0.25"/>
    <row r="60324" ht="15" hidden="1" customHeight="1" x14ac:dyDescent="0.25"/>
    <row r="60325" ht="15" hidden="1" customHeight="1" x14ac:dyDescent="0.25"/>
    <row r="60326" ht="15" hidden="1" customHeight="1" x14ac:dyDescent="0.25"/>
    <row r="60327" ht="15" hidden="1" customHeight="1" x14ac:dyDescent="0.25"/>
    <row r="60328" ht="15" hidden="1" customHeight="1" x14ac:dyDescent="0.25"/>
    <row r="60329" ht="15" hidden="1" customHeight="1" x14ac:dyDescent="0.25"/>
    <row r="60330" ht="15" hidden="1" customHeight="1" x14ac:dyDescent="0.25"/>
    <row r="60331" ht="15" hidden="1" customHeight="1" x14ac:dyDescent="0.25"/>
    <row r="60332" ht="15" hidden="1" customHeight="1" x14ac:dyDescent="0.25"/>
    <row r="60333" ht="15" hidden="1" customHeight="1" x14ac:dyDescent="0.25"/>
    <row r="60334" ht="15" hidden="1" customHeight="1" x14ac:dyDescent="0.25"/>
    <row r="60335" ht="15" hidden="1" customHeight="1" x14ac:dyDescent="0.25"/>
    <row r="60336" ht="15" hidden="1" customHeight="1" x14ac:dyDescent="0.25"/>
    <row r="60337" ht="15" hidden="1" customHeight="1" x14ac:dyDescent="0.25"/>
    <row r="60338" ht="15" hidden="1" customHeight="1" x14ac:dyDescent="0.25"/>
    <row r="60339" ht="15" hidden="1" customHeight="1" x14ac:dyDescent="0.25"/>
    <row r="60340" ht="15" hidden="1" customHeight="1" x14ac:dyDescent="0.25"/>
    <row r="60341" ht="15" hidden="1" customHeight="1" x14ac:dyDescent="0.25"/>
    <row r="60342" ht="15" hidden="1" customHeight="1" x14ac:dyDescent="0.25"/>
    <row r="60343" ht="15" hidden="1" customHeight="1" x14ac:dyDescent="0.25"/>
    <row r="60344" ht="15" hidden="1" customHeight="1" x14ac:dyDescent="0.25"/>
    <row r="60345" ht="15" hidden="1" customHeight="1" x14ac:dyDescent="0.25"/>
    <row r="60346" ht="15" hidden="1" customHeight="1" x14ac:dyDescent="0.25"/>
    <row r="60347" ht="15" hidden="1" customHeight="1" x14ac:dyDescent="0.25"/>
    <row r="60348" ht="15" hidden="1" customHeight="1" x14ac:dyDescent="0.25"/>
    <row r="60349" ht="15" hidden="1" customHeight="1" x14ac:dyDescent="0.25"/>
    <row r="60350" ht="15" hidden="1" customHeight="1" x14ac:dyDescent="0.25"/>
    <row r="60351" ht="15" hidden="1" customHeight="1" x14ac:dyDescent="0.25"/>
    <row r="60352" ht="15" hidden="1" customHeight="1" x14ac:dyDescent="0.25"/>
    <row r="60353" ht="15" hidden="1" customHeight="1" x14ac:dyDescent="0.25"/>
    <row r="60354" ht="15" hidden="1" customHeight="1" x14ac:dyDescent="0.25"/>
    <row r="60355" ht="15" hidden="1" customHeight="1" x14ac:dyDescent="0.25"/>
    <row r="60356" ht="15" hidden="1" customHeight="1" x14ac:dyDescent="0.25"/>
    <row r="60357" ht="15" hidden="1" customHeight="1" x14ac:dyDescent="0.25"/>
    <row r="60358" ht="15" hidden="1" customHeight="1" x14ac:dyDescent="0.25"/>
    <row r="60359" ht="15" hidden="1" customHeight="1" x14ac:dyDescent="0.25"/>
    <row r="60360" ht="15" hidden="1" customHeight="1" x14ac:dyDescent="0.25"/>
    <row r="60361" ht="15" hidden="1" customHeight="1" x14ac:dyDescent="0.25"/>
    <row r="60362" ht="15" hidden="1" customHeight="1" x14ac:dyDescent="0.25"/>
    <row r="60363" ht="15" hidden="1" customHeight="1" x14ac:dyDescent="0.25"/>
    <row r="60364" ht="15" hidden="1" customHeight="1" x14ac:dyDescent="0.25"/>
    <row r="60365" ht="15" hidden="1" customHeight="1" x14ac:dyDescent="0.25"/>
    <row r="60366" ht="15" hidden="1" customHeight="1" x14ac:dyDescent="0.25"/>
    <row r="60367" ht="15" hidden="1" customHeight="1" x14ac:dyDescent="0.25"/>
    <row r="60368" ht="15" hidden="1" customHeight="1" x14ac:dyDescent="0.25"/>
    <row r="60369" ht="15" hidden="1" customHeight="1" x14ac:dyDescent="0.25"/>
    <row r="60370" ht="15" hidden="1" customHeight="1" x14ac:dyDescent="0.25"/>
    <row r="60371" ht="15" hidden="1" customHeight="1" x14ac:dyDescent="0.25"/>
    <row r="60372" ht="15" hidden="1" customHeight="1" x14ac:dyDescent="0.25"/>
    <row r="60373" ht="15" hidden="1" customHeight="1" x14ac:dyDescent="0.25"/>
    <row r="60374" ht="15" hidden="1" customHeight="1" x14ac:dyDescent="0.25"/>
    <row r="60375" ht="15" hidden="1" customHeight="1" x14ac:dyDescent="0.25"/>
    <row r="60376" ht="15" hidden="1" customHeight="1" x14ac:dyDescent="0.25"/>
    <row r="60377" ht="15" hidden="1" customHeight="1" x14ac:dyDescent="0.25"/>
    <row r="60378" ht="15" hidden="1" customHeight="1" x14ac:dyDescent="0.25"/>
    <row r="60379" ht="15" hidden="1" customHeight="1" x14ac:dyDescent="0.25"/>
    <row r="60380" ht="15" hidden="1" customHeight="1" x14ac:dyDescent="0.25"/>
    <row r="60381" ht="15" hidden="1" customHeight="1" x14ac:dyDescent="0.25"/>
    <row r="60382" ht="15" hidden="1" customHeight="1" x14ac:dyDescent="0.25"/>
    <row r="60383" ht="15" hidden="1" customHeight="1" x14ac:dyDescent="0.25"/>
    <row r="60384" ht="15" hidden="1" customHeight="1" x14ac:dyDescent="0.25"/>
    <row r="60385" ht="15" hidden="1" customHeight="1" x14ac:dyDescent="0.25"/>
    <row r="60386" ht="15" hidden="1" customHeight="1" x14ac:dyDescent="0.25"/>
    <row r="60387" ht="15" hidden="1" customHeight="1" x14ac:dyDescent="0.25"/>
    <row r="60388" ht="15" hidden="1" customHeight="1" x14ac:dyDescent="0.25"/>
    <row r="60389" ht="15" hidden="1" customHeight="1" x14ac:dyDescent="0.25"/>
    <row r="60390" ht="15" hidden="1" customHeight="1" x14ac:dyDescent="0.25"/>
    <row r="60391" ht="15" hidden="1" customHeight="1" x14ac:dyDescent="0.25"/>
    <row r="60392" ht="15" hidden="1" customHeight="1" x14ac:dyDescent="0.25"/>
    <row r="60393" ht="15" hidden="1" customHeight="1" x14ac:dyDescent="0.25"/>
    <row r="60394" ht="15" hidden="1" customHeight="1" x14ac:dyDescent="0.25"/>
    <row r="60395" ht="15" hidden="1" customHeight="1" x14ac:dyDescent="0.25"/>
    <row r="60396" ht="15" hidden="1" customHeight="1" x14ac:dyDescent="0.25"/>
    <row r="60397" ht="15" hidden="1" customHeight="1" x14ac:dyDescent="0.25"/>
    <row r="60398" ht="15" hidden="1" customHeight="1" x14ac:dyDescent="0.25"/>
    <row r="60399" ht="15" hidden="1" customHeight="1" x14ac:dyDescent="0.25"/>
    <row r="60400" ht="15" hidden="1" customHeight="1" x14ac:dyDescent="0.25"/>
    <row r="60401" ht="15" hidden="1" customHeight="1" x14ac:dyDescent="0.25"/>
    <row r="60402" ht="15" hidden="1" customHeight="1" x14ac:dyDescent="0.25"/>
    <row r="60403" ht="15" hidden="1" customHeight="1" x14ac:dyDescent="0.25"/>
    <row r="60404" ht="15" hidden="1" customHeight="1" x14ac:dyDescent="0.25"/>
    <row r="60405" ht="15" hidden="1" customHeight="1" x14ac:dyDescent="0.25"/>
    <row r="60406" ht="15" hidden="1" customHeight="1" x14ac:dyDescent="0.25"/>
    <row r="60407" ht="15" hidden="1" customHeight="1" x14ac:dyDescent="0.25"/>
    <row r="60408" ht="15" hidden="1" customHeight="1" x14ac:dyDescent="0.25"/>
    <row r="60409" ht="15" hidden="1" customHeight="1" x14ac:dyDescent="0.25"/>
    <row r="60410" ht="15" hidden="1" customHeight="1" x14ac:dyDescent="0.25"/>
    <row r="60411" ht="15" hidden="1" customHeight="1" x14ac:dyDescent="0.25"/>
    <row r="60412" ht="15" hidden="1" customHeight="1" x14ac:dyDescent="0.25"/>
    <row r="60413" ht="15" hidden="1" customHeight="1" x14ac:dyDescent="0.25"/>
    <row r="60414" ht="15" hidden="1" customHeight="1" x14ac:dyDescent="0.25"/>
    <row r="60415" ht="15" hidden="1" customHeight="1" x14ac:dyDescent="0.25"/>
    <row r="60416" ht="15" hidden="1" customHeight="1" x14ac:dyDescent="0.25"/>
    <row r="60417" ht="15" hidden="1" customHeight="1" x14ac:dyDescent="0.25"/>
    <row r="60418" ht="15" hidden="1" customHeight="1" x14ac:dyDescent="0.25"/>
    <row r="60419" ht="15" hidden="1" customHeight="1" x14ac:dyDescent="0.25"/>
    <row r="60420" ht="15" hidden="1" customHeight="1" x14ac:dyDescent="0.25"/>
    <row r="60421" ht="15" hidden="1" customHeight="1" x14ac:dyDescent="0.25"/>
    <row r="60422" ht="15" hidden="1" customHeight="1" x14ac:dyDescent="0.25"/>
    <row r="60423" ht="15" hidden="1" customHeight="1" x14ac:dyDescent="0.25"/>
    <row r="60424" ht="15" hidden="1" customHeight="1" x14ac:dyDescent="0.25"/>
    <row r="60425" ht="15" hidden="1" customHeight="1" x14ac:dyDescent="0.25"/>
    <row r="60426" ht="15" hidden="1" customHeight="1" x14ac:dyDescent="0.25"/>
    <row r="60427" ht="15" hidden="1" customHeight="1" x14ac:dyDescent="0.25"/>
    <row r="60428" ht="15" hidden="1" customHeight="1" x14ac:dyDescent="0.25"/>
    <row r="60429" ht="15" hidden="1" customHeight="1" x14ac:dyDescent="0.25"/>
    <row r="60430" ht="15" hidden="1" customHeight="1" x14ac:dyDescent="0.25"/>
    <row r="60431" ht="15" hidden="1" customHeight="1" x14ac:dyDescent="0.25"/>
    <row r="60432" ht="15" hidden="1" customHeight="1" x14ac:dyDescent="0.25"/>
    <row r="60433" ht="15" hidden="1" customHeight="1" x14ac:dyDescent="0.25"/>
    <row r="60434" ht="15" hidden="1" customHeight="1" x14ac:dyDescent="0.25"/>
    <row r="60435" ht="15" hidden="1" customHeight="1" x14ac:dyDescent="0.25"/>
    <row r="60436" ht="15" hidden="1" customHeight="1" x14ac:dyDescent="0.25"/>
    <row r="60437" ht="15" hidden="1" customHeight="1" x14ac:dyDescent="0.25"/>
    <row r="60438" ht="15" hidden="1" customHeight="1" x14ac:dyDescent="0.25"/>
    <row r="60439" ht="15" hidden="1" customHeight="1" x14ac:dyDescent="0.25"/>
    <row r="60440" ht="15" hidden="1" customHeight="1" x14ac:dyDescent="0.25"/>
    <row r="60441" ht="15" hidden="1" customHeight="1" x14ac:dyDescent="0.25"/>
    <row r="60442" ht="15" hidden="1" customHeight="1" x14ac:dyDescent="0.25"/>
    <row r="60443" ht="15" hidden="1" customHeight="1" x14ac:dyDescent="0.25"/>
    <row r="60444" ht="15" hidden="1" customHeight="1" x14ac:dyDescent="0.25"/>
    <row r="60445" ht="15" hidden="1" customHeight="1" x14ac:dyDescent="0.25"/>
    <row r="60446" ht="15" hidden="1" customHeight="1" x14ac:dyDescent="0.25"/>
    <row r="60447" ht="15" hidden="1" customHeight="1" x14ac:dyDescent="0.25"/>
    <row r="60448" ht="15" hidden="1" customHeight="1" x14ac:dyDescent="0.25"/>
    <row r="60449" ht="15" hidden="1" customHeight="1" x14ac:dyDescent="0.25"/>
    <row r="60450" ht="15" hidden="1" customHeight="1" x14ac:dyDescent="0.25"/>
    <row r="60451" ht="15" hidden="1" customHeight="1" x14ac:dyDescent="0.25"/>
    <row r="60452" ht="15" hidden="1" customHeight="1" x14ac:dyDescent="0.25"/>
    <row r="60453" ht="15" hidden="1" customHeight="1" x14ac:dyDescent="0.25"/>
    <row r="60454" ht="15" hidden="1" customHeight="1" x14ac:dyDescent="0.25"/>
    <row r="60455" ht="15" hidden="1" customHeight="1" x14ac:dyDescent="0.25"/>
    <row r="60456" ht="15" hidden="1" customHeight="1" x14ac:dyDescent="0.25"/>
    <row r="60457" ht="15" hidden="1" customHeight="1" x14ac:dyDescent="0.25"/>
    <row r="60458" ht="15" hidden="1" customHeight="1" x14ac:dyDescent="0.25"/>
    <row r="60459" ht="15" hidden="1" customHeight="1" x14ac:dyDescent="0.25"/>
    <row r="60460" ht="15" hidden="1" customHeight="1" x14ac:dyDescent="0.25"/>
    <row r="60461" ht="15" hidden="1" customHeight="1" x14ac:dyDescent="0.25"/>
    <row r="60462" ht="15" hidden="1" customHeight="1" x14ac:dyDescent="0.25"/>
    <row r="60463" ht="15" hidden="1" customHeight="1" x14ac:dyDescent="0.25"/>
    <row r="60464" ht="15" hidden="1" customHeight="1" x14ac:dyDescent="0.25"/>
    <row r="60465" ht="15" hidden="1" customHeight="1" x14ac:dyDescent="0.25"/>
    <row r="60466" ht="15" hidden="1" customHeight="1" x14ac:dyDescent="0.25"/>
    <row r="60467" ht="15" hidden="1" customHeight="1" x14ac:dyDescent="0.25"/>
    <row r="60468" ht="15" hidden="1" customHeight="1" x14ac:dyDescent="0.25"/>
    <row r="60469" ht="15" hidden="1" customHeight="1" x14ac:dyDescent="0.25"/>
    <row r="60470" ht="15" hidden="1" customHeight="1" x14ac:dyDescent="0.25"/>
    <row r="60471" ht="15" hidden="1" customHeight="1" x14ac:dyDescent="0.25"/>
    <row r="60472" ht="15" hidden="1" customHeight="1" x14ac:dyDescent="0.25"/>
    <row r="60473" ht="15" hidden="1" customHeight="1" x14ac:dyDescent="0.25"/>
    <row r="60474" ht="15" hidden="1" customHeight="1" x14ac:dyDescent="0.25"/>
    <row r="60475" ht="15" hidden="1" customHeight="1" x14ac:dyDescent="0.25"/>
    <row r="60476" ht="15" hidden="1" customHeight="1" x14ac:dyDescent="0.25"/>
    <row r="60477" ht="15" hidden="1" customHeight="1" x14ac:dyDescent="0.25"/>
    <row r="60478" ht="15" hidden="1" customHeight="1" x14ac:dyDescent="0.25"/>
    <row r="60479" ht="15" hidden="1" customHeight="1" x14ac:dyDescent="0.25"/>
    <row r="60480" ht="15" hidden="1" customHeight="1" x14ac:dyDescent="0.25"/>
    <row r="60481" ht="15" hidden="1" customHeight="1" x14ac:dyDescent="0.25"/>
    <row r="60482" ht="15" hidden="1" customHeight="1" x14ac:dyDescent="0.25"/>
    <row r="60483" ht="15" hidden="1" customHeight="1" x14ac:dyDescent="0.25"/>
    <row r="60484" ht="15" hidden="1" customHeight="1" x14ac:dyDescent="0.25"/>
    <row r="60485" ht="15" hidden="1" customHeight="1" x14ac:dyDescent="0.25"/>
    <row r="60486" ht="15" hidden="1" customHeight="1" x14ac:dyDescent="0.25"/>
    <row r="60487" ht="15" hidden="1" customHeight="1" x14ac:dyDescent="0.25"/>
    <row r="60488" ht="15" hidden="1" customHeight="1" x14ac:dyDescent="0.25"/>
    <row r="60489" ht="15" hidden="1" customHeight="1" x14ac:dyDescent="0.25"/>
    <row r="60490" ht="15" hidden="1" customHeight="1" x14ac:dyDescent="0.25"/>
    <row r="60491" ht="15" hidden="1" customHeight="1" x14ac:dyDescent="0.25"/>
    <row r="60492" ht="15" hidden="1" customHeight="1" x14ac:dyDescent="0.25"/>
    <row r="60493" ht="15" hidden="1" customHeight="1" x14ac:dyDescent="0.25"/>
    <row r="60494" ht="15" hidden="1" customHeight="1" x14ac:dyDescent="0.25"/>
    <row r="60495" ht="15" hidden="1" customHeight="1" x14ac:dyDescent="0.25"/>
    <row r="60496" ht="15" hidden="1" customHeight="1" x14ac:dyDescent="0.25"/>
    <row r="60497" ht="15" hidden="1" customHeight="1" x14ac:dyDescent="0.25"/>
    <row r="60498" ht="15" hidden="1" customHeight="1" x14ac:dyDescent="0.25"/>
    <row r="60499" ht="15" hidden="1" customHeight="1" x14ac:dyDescent="0.25"/>
    <row r="60500" ht="15" hidden="1" customHeight="1" x14ac:dyDescent="0.25"/>
    <row r="60501" ht="15" hidden="1" customHeight="1" x14ac:dyDescent="0.25"/>
    <row r="60502" ht="15" hidden="1" customHeight="1" x14ac:dyDescent="0.25"/>
    <row r="60503" ht="15" hidden="1" customHeight="1" x14ac:dyDescent="0.25"/>
    <row r="60504" ht="15" hidden="1" customHeight="1" x14ac:dyDescent="0.25"/>
    <row r="60505" ht="15" hidden="1" customHeight="1" x14ac:dyDescent="0.25"/>
    <row r="60506" ht="15" hidden="1" customHeight="1" x14ac:dyDescent="0.25"/>
    <row r="60507" ht="15" hidden="1" customHeight="1" x14ac:dyDescent="0.25"/>
    <row r="60508" ht="15" hidden="1" customHeight="1" x14ac:dyDescent="0.25"/>
    <row r="60509" ht="15" hidden="1" customHeight="1" x14ac:dyDescent="0.25"/>
    <row r="60510" ht="15" hidden="1" customHeight="1" x14ac:dyDescent="0.25"/>
    <row r="60511" ht="15" hidden="1" customHeight="1" x14ac:dyDescent="0.25"/>
    <row r="60512" ht="15" hidden="1" customHeight="1" x14ac:dyDescent="0.25"/>
    <row r="60513" ht="15" hidden="1" customHeight="1" x14ac:dyDescent="0.25"/>
    <row r="60514" ht="15" hidden="1" customHeight="1" x14ac:dyDescent="0.25"/>
    <row r="60515" ht="15" hidden="1" customHeight="1" x14ac:dyDescent="0.25"/>
    <row r="60516" ht="15" hidden="1" customHeight="1" x14ac:dyDescent="0.25"/>
    <row r="60517" ht="15" hidden="1" customHeight="1" x14ac:dyDescent="0.25"/>
    <row r="60518" ht="15" hidden="1" customHeight="1" x14ac:dyDescent="0.25"/>
    <row r="60519" ht="15" hidden="1" customHeight="1" x14ac:dyDescent="0.25"/>
    <row r="60520" ht="15" hidden="1" customHeight="1" x14ac:dyDescent="0.25"/>
    <row r="60521" ht="15" hidden="1" customHeight="1" x14ac:dyDescent="0.25"/>
    <row r="60522" ht="15" hidden="1" customHeight="1" x14ac:dyDescent="0.25"/>
    <row r="60523" ht="15" hidden="1" customHeight="1" x14ac:dyDescent="0.25"/>
    <row r="60524" ht="15" hidden="1" customHeight="1" x14ac:dyDescent="0.25"/>
    <row r="60525" ht="15" hidden="1" customHeight="1" x14ac:dyDescent="0.25"/>
    <row r="60526" ht="15" hidden="1" customHeight="1" x14ac:dyDescent="0.25"/>
    <row r="60527" ht="15" hidden="1" customHeight="1" x14ac:dyDescent="0.25"/>
    <row r="60528" ht="15" hidden="1" customHeight="1" x14ac:dyDescent="0.25"/>
    <row r="60529" ht="15" hidden="1" customHeight="1" x14ac:dyDescent="0.25"/>
    <row r="60530" ht="15" hidden="1" customHeight="1" x14ac:dyDescent="0.25"/>
    <row r="60531" ht="15" hidden="1" customHeight="1" x14ac:dyDescent="0.25"/>
    <row r="60532" ht="15" hidden="1" customHeight="1" x14ac:dyDescent="0.25"/>
    <row r="60533" ht="15" hidden="1" customHeight="1" x14ac:dyDescent="0.25"/>
    <row r="60534" ht="15" hidden="1" customHeight="1" x14ac:dyDescent="0.25"/>
    <row r="60535" ht="15" hidden="1" customHeight="1" x14ac:dyDescent="0.25"/>
    <row r="60536" ht="15" hidden="1" customHeight="1" x14ac:dyDescent="0.25"/>
    <row r="60537" ht="15" hidden="1" customHeight="1" x14ac:dyDescent="0.25"/>
    <row r="60538" ht="15" hidden="1" customHeight="1" x14ac:dyDescent="0.25"/>
    <row r="60539" ht="15" hidden="1" customHeight="1" x14ac:dyDescent="0.25"/>
    <row r="60540" ht="15" hidden="1" customHeight="1" x14ac:dyDescent="0.25"/>
    <row r="60541" ht="15" hidden="1" customHeight="1" x14ac:dyDescent="0.25"/>
    <row r="60542" ht="15" hidden="1" customHeight="1" x14ac:dyDescent="0.25"/>
    <row r="60543" ht="15" hidden="1" customHeight="1" x14ac:dyDescent="0.25"/>
    <row r="60544" ht="15" hidden="1" customHeight="1" x14ac:dyDescent="0.25"/>
    <row r="60545" ht="15" hidden="1" customHeight="1" x14ac:dyDescent="0.25"/>
    <row r="60546" ht="15" hidden="1" customHeight="1" x14ac:dyDescent="0.25"/>
    <row r="60547" ht="15" hidden="1" customHeight="1" x14ac:dyDescent="0.25"/>
    <row r="60548" ht="15" hidden="1" customHeight="1" x14ac:dyDescent="0.25"/>
    <row r="60549" ht="15" hidden="1" customHeight="1" x14ac:dyDescent="0.25"/>
    <row r="60550" ht="15" hidden="1" customHeight="1" x14ac:dyDescent="0.25"/>
    <row r="60551" ht="15" hidden="1" customHeight="1" x14ac:dyDescent="0.25"/>
    <row r="60552" ht="15" hidden="1" customHeight="1" x14ac:dyDescent="0.25"/>
    <row r="60553" ht="15" hidden="1" customHeight="1" x14ac:dyDescent="0.25"/>
    <row r="60554" ht="15" hidden="1" customHeight="1" x14ac:dyDescent="0.25"/>
    <row r="60555" ht="15" hidden="1" customHeight="1" x14ac:dyDescent="0.25"/>
    <row r="60556" ht="15" hidden="1" customHeight="1" x14ac:dyDescent="0.25"/>
    <row r="60557" ht="15" hidden="1" customHeight="1" x14ac:dyDescent="0.25"/>
    <row r="60558" ht="15" hidden="1" customHeight="1" x14ac:dyDescent="0.25"/>
    <row r="60559" ht="15" hidden="1" customHeight="1" x14ac:dyDescent="0.25"/>
    <row r="60560" ht="15" hidden="1" customHeight="1" x14ac:dyDescent="0.25"/>
    <row r="60561" ht="15" hidden="1" customHeight="1" x14ac:dyDescent="0.25"/>
    <row r="60562" ht="15" hidden="1" customHeight="1" x14ac:dyDescent="0.25"/>
    <row r="60563" ht="15" hidden="1" customHeight="1" x14ac:dyDescent="0.25"/>
    <row r="60564" ht="15" hidden="1" customHeight="1" x14ac:dyDescent="0.25"/>
    <row r="60565" ht="15" hidden="1" customHeight="1" x14ac:dyDescent="0.25"/>
    <row r="60566" ht="15" hidden="1" customHeight="1" x14ac:dyDescent="0.25"/>
    <row r="60567" ht="15" hidden="1" customHeight="1" x14ac:dyDescent="0.25"/>
    <row r="60568" ht="15" hidden="1" customHeight="1" x14ac:dyDescent="0.25"/>
    <row r="60569" ht="15" hidden="1" customHeight="1" x14ac:dyDescent="0.25"/>
    <row r="60570" ht="15" hidden="1" customHeight="1" x14ac:dyDescent="0.25"/>
    <row r="60571" ht="15" hidden="1" customHeight="1" x14ac:dyDescent="0.25"/>
    <row r="60572" ht="15" hidden="1" customHeight="1" x14ac:dyDescent="0.25"/>
    <row r="60573" ht="15" hidden="1" customHeight="1" x14ac:dyDescent="0.25"/>
    <row r="60574" ht="15" hidden="1" customHeight="1" x14ac:dyDescent="0.25"/>
    <row r="60575" ht="15" hidden="1" customHeight="1" x14ac:dyDescent="0.25"/>
    <row r="60576" ht="15" hidden="1" customHeight="1" x14ac:dyDescent="0.25"/>
    <row r="60577" ht="15" hidden="1" customHeight="1" x14ac:dyDescent="0.25"/>
    <row r="60578" ht="15" hidden="1" customHeight="1" x14ac:dyDescent="0.25"/>
    <row r="60579" ht="15" hidden="1" customHeight="1" x14ac:dyDescent="0.25"/>
    <row r="60580" ht="15" hidden="1" customHeight="1" x14ac:dyDescent="0.25"/>
    <row r="60581" ht="15" hidden="1" customHeight="1" x14ac:dyDescent="0.25"/>
    <row r="60582" ht="15" hidden="1" customHeight="1" x14ac:dyDescent="0.25"/>
    <row r="60583" ht="15" hidden="1" customHeight="1" x14ac:dyDescent="0.25"/>
    <row r="60584" ht="15" hidden="1" customHeight="1" x14ac:dyDescent="0.25"/>
    <row r="60585" ht="15" hidden="1" customHeight="1" x14ac:dyDescent="0.25"/>
    <row r="60586" ht="15" hidden="1" customHeight="1" x14ac:dyDescent="0.25"/>
    <row r="60587" ht="15" hidden="1" customHeight="1" x14ac:dyDescent="0.25"/>
    <row r="60588" ht="15" hidden="1" customHeight="1" x14ac:dyDescent="0.25"/>
    <row r="60589" ht="15" hidden="1" customHeight="1" x14ac:dyDescent="0.25"/>
    <row r="60590" ht="15" hidden="1" customHeight="1" x14ac:dyDescent="0.25"/>
    <row r="60591" ht="15" hidden="1" customHeight="1" x14ac:dyDescent="0.25"/>
    <row r="60592" ht="15" hidden="1" customHeight="1" x14ac:dyDescent="0.25"/>
    <row r="60593" ht="15" hidden="1" customHeight="1" x14ac:dyDescent="0.25"/>
    <row r="60594" ht="15" hidden="1" customHeight="1" x14ac:dyDescent="0.25"/>
    <row r="60595" ht="15" hidden="1" customHeight="1" x14ac:dyDescent="0.25"/>
    <row r="60596" ht="15" hidden="1" customHeight="1" x14ac:dyDescent="0.25"/>
    <row r="60597" ht="15" hidden="1" customHeight="1" x14ac:dyDescent="0.25"/>
    <row r="60598" ht="15" hidden="1" customHeight="1" x14ac:dyDescent="0.25"/>
    <row r="60599" ht="15" hidden="1" customHeight="1" x14ac:dyDescent="0.25"/>
    <row r="60600" ht="15" hidden="1" customHeight="1" x14ac:dyDescent="0.25"/>
    <row r="60601" ht="15" hidden="1" customHeight="1" x14ac:dyDescent="0.25"/>
    <row r="60602" ht="15" hidden="1" customHeight="1" x14ac:dyDescent="0.25"/>
    <row r="60603" ht="15" hidden="1" customHeight="1" x14ac:dyDescent="0.25"/>
    <row r="60604" ht="15" hidden="1" customHeight="1" x14ac:dyDescent="0.25"/>
    <row r="60605" ht="15" hidden="1" customHeight="1" x14ac:dyDescent="0.25"/>
    <row r="60606" ht="15" hidden="1" customHeight="1" x14ac:dyDescent="0.25"/>
    <row r="60607" ht="15" hidden="1" customHeight="1" x14ac:dyDescent="0.25"/>
    <row r="60608" ht="15" hidden="1" customHeight="1" x14ac:dyDescent="0.25"/>
    <row r="60609" ht="15" hidden="1" customHeight="1" x14ac:dyDescent="0.25"/>
    <row r="60610" ht="15" hidden="1" customHeight="1" x14ac:dyDescent="0.25"/>
    <row r="60611" ht="15" hidden="1" customHeight="1" x14ac:dyDescent="0.25"/>
    <row r="60612" ht="15" hidden="1" customHeight="1" x14ac:dyDescent="0.25"/>
    <row r="60613" ht="15" hidden="1" customHeight="1" x14ac:dyDescent="0.25"/>
    <row r="60614" ht="15" hidden="1" customHeight="1" x14ac:dyDescent="0.25"/>
    <row r="60615" ht="15" hidden="1" customHeight="1" x14ac:dyDescent="0.25"/>
    <row r="60616" ht="15" hidden="1" customHeight="1" x14ac:dyDescent="0.25"/>
    <row r="60617" ht="15" hidden="1" customHeight="1" x14ac:dyDescent="0.25"/>
    <row r="60618" ht="15" hidden="1" customHeight="1" x14ac:dyDescent="0.25"/>
    <row r="60619" ht="15" hidden="1" customHeight="1" x14ac:dyDescent="0.25"/>
    <row r="60620" ht="15" hidden="1" customHeight="1" x14ac:dyDescent="0.25"/>
    <row r="60621" ht="15" hidden="1" customHeight="1" x14ac:dyDescent="0.25"/>
    <row r="60622" ht="15" hidden="1" customHeight="1" x14ac:dyDescent="0.25"/>
    <row r="60623" ht="15" hidden="1" customHeight="1" x14ac:dyDescent="0.25"/>
    <row r="60624" ht="15" hidden="1" customHeight="1" x14ac:dyDescent="0.25"/>
    <row r="60625" ht="15" hidden="1" customHeight="1" x14ac:dyDescent="0.25"/>
    <row r="60626" ht="15" hidden="1" customHeight="1" x14ac:dyDescent="0.25"/>
    <row r="60627" ht="15" hidden="1" customHeight="1" x14ac:dyDescent="0.25"/>
    <row r="60628" ht="15" hidden="1" customHeight="1" x14ac:dyDescent="0.25"/>
    <row r="60629" ht="15" hidden="1" customHeight="1" x14ac:dyDescent="0.25"/>
    <row r="60630" ht="15" hidden="1" customHeight="1" x14ac:dyDescent="0.25"/>
    <row r="60631" ht="15" hidden="1" customHeight="1" x14ac:dyDescent="0.25"/>
    <row r="60632" ht="15" hidden="1" customHeight="1" x14ac:dyDescent="0.25"/>
    <row r="60633" ht="15" hidden="1" customHeight="1" x14ac:dyDescent="0.25"/>
    <row r="60634" ht="15" hidden="1" customHeight="1" x14ac:dyDescent="0.25"/>
    <row r="60635" ht="15" hidden="1" customHeight="1" x14ac:dyDescent="0.25"/>
    <row r="60636" ht="15" hidden="1" customHeight="1" x14ac:dyDescent="0.25"/>
    <row r="60637" ht="15" hidden="1" customHeight="1" x14ac:dyDescent="0.25"/>
    <row r="60638" ht="15" hidden="1" customHeight="1" x14ac:dyDescent="0.25"/>
    <row r="60639" ht="15" hidden="1" customHeight="1" x14ac:dyDescent="0.25"/>
    <row r="60640" ht="15" hidden="1" customHeight="1" x14ac:dyDescent="0.25"/>
    <row r="60641" ht="15" hidden="1" customHeight="1" x14ac:dyDescent="0.25"/>
    <row r="60642" ht="15" hidden="1" customHeight="1" x14ac:dyDescent="0.25"/>
    <row r="60643" ht="15" hidden="1" customHeight="1" x14ac:dyDescent="0.25"/>
    <row r="60644" ht="15" hidden="1" customHeight="1" x14ac:dyDescent="0.25"/>
    <row r="60645" ht="15" hidden="1" customHeight="1" x14ac:dyDescent="0.25"/>
    <row r="60646" ht="15" hidden="1" customHeight="1" x14ac:dyDescent="0.25"/>
    <row r="60647" ht="15" hidden="1" customHeight="1" x14ac:dyDescent="0.25"/>
    <row r="60648" ht="15" hidden="1" customHeight="1" x14ac:dyDescent="0.25"/>
    <row r="60649" ht="15" hidden="1" customHeight="1" x14ac:dyDescent="0.25"/>
    <row r="60650" ht="15" hidden="1" customHeight="1" x14ac:dyDescent="0.25"/>
    <row r="60651" ht="15" hidden="1" customHeight="1" x14ac:dyDescent="0.25"/>
    <row r="60652" ht="15" hidden="1" customHeight="1" x14ac:dyDescent="0.25"/>
    <row r="60653" ht="15" hidden="1" customHeight="1" x14ac:dyDescent="0.25"/>
    <row r="60654" ht="15" hidden="1" customHeight="1" x14ac:dyDescent="0.25"/>
    <row r="60655" ht="15" hidden="1" customHeight="1" x14ac:dyDescent="0.25"/>
    <row r="60656" ht="15" hidden="1" customHeight="1" x14ac:dyDescent="0.25"/>
    <row r="60657" ht="15" hidden="1" customHeight="1" x14ac:dyDescent="0.25"/>
    <row r="60658" ht="15" hidden="1" customHeight="1" x14ac:dyDescent="0.25"/>
    <row r="60659" ht="15" hidden="1" customHeight="1" x14ac:dyDescent="0.25"/>
    <row r="60660" ht="15" hidden="1" customHeight="1" x14ac:dyDescent="0.25"/>
    <row r="60661" ht="15" hidden="1" customHeight="1" x14ac:dyDescent="0.25"/>
    <row r="60662" ht="15" hidden="1" customHeight="1" x14ac:dyDescent="0.25"/>
    <row r="60663" ht="15" hidden="1" customHeight="1" x14ac:dyDescent="0.25"/>
    <row r="60664" ht="15" hidden="1" customHeight="1" x14ac:dyDescent="0.25"/>
    <row r="60665" ht="15" hidden="1" customHeight="1" x14ac:dyDescent="0.25"/>
    <row r="60666" ht="15" hidden="1" customHeight="1" x14ac:dyDescent="0.25"/>
    <row r="60667" ht="15" hidden="1" customHeight="1" x14ac:dyDescent="0.25"/>
    <row r="60668" ht="15" hidden="1" customHeight="1" x14ac:dyDescent="0.25"/>
    <row r="60669" ht="15" hidden="1" customHeight="1" x14ac:dyDescent="0.25"/>
    <row r="60670" ht="15" hidden="1" customHeight="1" x14ac:dyDescent="0.25"/>
    <row r="60671" ht="15" hidden="1" customHeight="1" x14ac:dyDescent="0.25"/>
    <row r="60672" ht="15" hidden="1" customHeight="1" x14ac:dyDescent="0.25"/>
    <row r="60673" ht="15" hidden="1" customHeight="1" x14ac:dyDescent="0.25"/>
    <row r="60674" ht="15" hidden="1" customHeight="1" x14ac:dyDescent="0.25"/>
    <row r="60675" ht="15" hidden="1" customHeight="1" x14ac:dyDescent="0.25"/>
    <row r="60676" ht="15" hidden="1" customHeight="1" x14ac:dyDescent="0.25"/>
    <row r="60677" ht="15" hidden="1" customHeight="1" x14ac:dyDescent="0.25"/>
    <row r="60678" ht="15" hidden="1" customHeight="1" x14ac:dyDescent="0.25"/>
    <row r="60679" ht="15" hidden="1" customHeight="1" x14ac:dyDescent="0.25"/>
    <row r="60680" ht="15" hidden="1" customHeight="1" x14ac:dyDescent="0.25"/>
    <row r="60681" ht="15" hidden="1" customHeight="1" x14ac:dyDescent="0.25"/>
    <row r="60682" ht="15" hidden="1" customHeight="1" x14ac:dyDescent="0.25"/>
    <row r="60683" ht="15" hidden="1" customHeight="1" x14ac:dyDescent="0.25"/>
    <row r="60684" ht="15" hidden="1" customHeight="1" x14ac:dyDescent="0.25"/>
    <row r="60685" ht="15" hidden="1" customHeight="1" x14ac:dyDescent="0.25"/>
    <row r="60686" ht="15" hidden="1" customHeight="1" x14ac:dyDescent="0.25"/>
    <row r="60687" ht="15" hidden="1" customHeight="1" x14ac:dyDescent="0.25"/>
    <row r="60688" ht="15" hidden="1" customHeight="1" x14ac:dyDescent="0.25"/>
    <row r="60689" ht="15" hidden="1" customHeight="1" x14ac:dyDescent="0.25"/>
    <row r="60690" ht="15" hidden="1" customHeight="1" x14ac:dyDescent="0.25"/>
    <row r="60691" ht="15" hidden="1" customHeight="1" x14ac:dyDescent="0.25"/>
    <row r="60692" ht="15" hidden="1" customHeight="1" x14ac:dyDescent="0.25"/>
    <row r="60693" ht="15" hidden="1" customHeight="1" x14ac:dyDescent="0.25"/>
    <row r="60694" ht="15" hidden="1" customHeight="1" x14ac:dyDescent="0.25"/>
    <row r="60695" ht="15" hidden="1" customHeight="1" x14ac:dyDescent="0.25"/>
    <row r="60696" ht="15" hidden="1" customHeight="1" x14ac:dyDescent="0.25"/>
    <row r="60697" ht="15" hidden="1" customHeight="1" x14ac:dyDescent="0.25"/>
    <row r="60698" ht="15" hidden="1" customHeight="1" x14ac:dyDescent="0.25"/>
    <row r="60699" ht="15" hidden="1" customHeight="1" x14ac:dyDescent="0.25"/>
    <row r="60700" ht="15" hidden="1" customHeight="1" x14ac:dyDescent="0.25"/>
    <row r="60701" ht="15" hidden="1" customHeight="1" x14ac:dyDescent="0.25"/>
    <row r="60702" ht="15" hidden="1" customHeight="1" x14ac:dyDescent="0.25"/>
    <row r="60703" ht="15" hidden="1" customHeight="1" x14ac:dyDescent="0.25"/>
    <row r="60704" ht="15" hidden="1" customHeight="1" x14ac:dyDescent="0.25"/>
    <row r="60705" ht="15" hidden="1" customHeight="1" x14ac:dyDescent="0.25"/>
    <row r="60706" ht="15" hidden="1" customHeight="1" x14ac:dyDescent="0.25"/>
    <row r="60707" ht="15" hidden="1" customHeight="1" x14ac:dyDescent="0.25"/>
    <row r="60708" ht="15" hidden="1" customHeight="1" x14ac:dyDescent="0.25"/>
    <row r="60709" ht="15" hidden="1" customHeight="1" x14ac:dyDescent="0.25"/>
    <row r="60710" ht="15" hidden="1" customHeight="1" x14ac:dyDescent="0.25"/>
    <row r="60711" ht="15" hidden="1" customHeight="1" x14ac:dyDescent="0.25"/>
    <row r="60712" ht="15" hidden="1" customHeight="1" x14ac:dyDescent="0.25"/>
    <row r="60713" ht="15" hidden="1" customHeight="1" x14ac:dyDescent="0.25"/>
    <row r="60714" ht="15" hidden="1" customHeight="1" x14ac:dyDescent="0.25"/>
    <row r="60715" ht="15" hidden="1" customHeight="1" x14ac:dyDescent="0.25"/>
    <row r="60716" ht="15" hidden="1" customHeight="1" x14ac:dyDescent="0.25"/>
    <row r="60717" ht="15" hidden="1" customHeight="1" x14ac:dyDescent="0.25"/>
    <row r="60718" ht="15" hidden="1" customHeight="1" x14ac:dyDescent="0.25"/>
    <row r="60719" ht="15" hidden="1" customHeight="1" x14ac:dyDescent="0.25"/>
    <row r="60720" ht="15" hidden="1" customHeight="1" x14ac:dyDescent="0.25"/>
    <row r="60721" ht="15" hidden="1" customHeight="1" x14ac:dyDescent="0.25"/>
    <row r="60722" ht="15" hidden="1" customHeight="1" x14ac:dyDescent="0.25"/>
    <row r="60723" ht="15" hidden="1" customHeight="1" x14ac:dyDescent="0.25"/>
    <row r="60724" ht="15" hidden="1" customHeight="1" x14ac:dyDescent="0.25"/>
    <row r="60725" ht="15" hidden="1" customHeight="1" x14ac:dyDescent="0.25"/>
    <row r="60726" ht="15" hidden="1" customHeight="1" x14ac:dyDescent="0.25"/>
    <row r="60727" ht="15" hidden="1" customHeight="1" x14ac:dyDescent="0.25"/>
    <row r="60728" ht="15" hidden="1" customHeight="1" x14ac:dyDescent="0.25"/>
    <row r="60729" ht="15" hidden="1" customHeight="1" x14ac:dyDescent="0.25"/>
    <row r="60730" ht="15" hidden="1" customHeight="1" x14ac:dyDescent="0.25"/>
    <row r="60731" ht="15" hidden="1" customHeight="1" x14ac:dyDescent="0.25"/>
    <row r="60732" ht="15" hidden="1" customHeight="1" x14ac:dyDescent="0.25"/>
    <row r="60733" ht="15" hidden="1" customHeight="1" x14ac:dyDescent="0.25"/>
    <row r="60734" ht="15" hidden="1" customHeight="1" x14ac:dyDescent="0.25"/>
    <row r="60735" ht="15" hidden="1" customHeight="1" x14ac:dyDescent="0.25"/>
    <row r="60736" ht="15" hidden="1" customHeight="1" x14ac:dyDescent="0.25"/>
    <row r="60737" ht="15" hidden="1" customHeight="1" x14ac:dyDescent="0.25"/>
    <row r="60738" ht="15" hidden="1" customHeight="1" x14ac:dyDescent="0.25"/>
    <row r="60739" ht="15" hidden="1" customHeight="1" x14ac:dyDescent="0.25"/>
    <row r="60740" ht="15" hidden="1" customHeight="1" x14ac:dyDescent="0.25"/>
    <row r="60741" ht="15" hidden="1" customHeight="1" x14ac:dyDescent="0.25"/>
    <row r="60742" ht="15" hidden="1" customHeight="1" x14ac:dyDescent="0.25"/>
    <row r="60743" ht="15" hidden="1" customHeight="1" x14ac:dyDescent="0.25"/>
    <row r="60744" ht="15" hidden="1" customHeight="1" x14ac:dyDescent="0.25"/>
    <row r="60745" ht="15" hidden="1" customHeight="1" x14ac:dyDescent="0.25"/>
    <row r="60746" ht="15" hidden="1" customHeight="1" x14ac:dyDescent="0.25"/>
    <row r="60747" ht="15" hidden="1" customHeight="1" x14ac:dyDescent="0.25"/>
    <row r="60748" ht="15" hidden="1" customHeight="1" x14ac:dyDescent="0.25"/>
    <row r="60749" ht="15" hidden="1" customHeight="1" x14ac:dyDescent="0.25"/>
    <row r="60750" ht="15" hidden="1" customHeight="1" x14ac:dyDescent="0.25"/>
    <row r="60751" ht="15" hidden="1" customHeight="1" x14ac:dyDescent="0.25"/>
    <row r="60752" ht="15" hidden="1" customHeight="1" x14ac:dyDescent="0.25"/>
    <row r="60753" ht="15" hidden="1" customHeight="1" x14ac:dyDescent="0.25"/>
    <row r="60754" ht="15" hidden="1" customHeight="1" x14ac:dyDescent="0.25"/>
    <row r="60755" ht="15" hidden="1" customHeight="1" x14ac:dyDescent="0.25"/>
    <row r="60756" ht="15" hidden="1" customHeight="1" x14ac:dyDescent="0.25"/>
    <row r="60757" ht="15" hidden="1" customHeight="1" x14ac:dyDescent="0.25"/>
    <row r="60758" ht="15" hidden="1" customHeight="1" x14ac:dyDescent="0.25"/>
    <row r="60759" ht="15" hidden="1" customHeight="1" x14ac:dyDescent="0.25"/>
    <row r="60760" ht="15" hidden="1" customHeight="1" x14ac:dyDescent="0.25"/>
    <row r="60761" ht="15" hidden="1" customHeight="1" x14ac:dyDescent="0.25"/>
    <row r="60762" ht="15" hidden="1" customHeight="1" x14ac:dyDescent="0.25"/>
    <row r="60763" ht="15" hidden="1" customHeight="1" x14ac:dyDescent="0.25"/>
    <row r="60764" ht="15" hidden="1" customHeight="1" x14ac:dyDescent="0.25"/>
    <row r="60765" ht="15" hidden="1" customHeight="1" x14ac:dyDescent="0.25"/>
    <row r="60766" ht="15" hidden="1" customHeight="1" x14ac:dyDescent="0.25"/>
    <row r="60767" ht="15" hidden="1" customHeight="1" x14ac:dyDescent="0.25"/>
    <row r="60768" ht="15" hidden="1" customHeight="1" x14ac:dyDescent="0.25"/>
    <row r="60769" ht="15" hidden="1" customHeight="1" x14ac:dyDescent="0.25"/>
    <row r="60770" ht="15" hidden="1" customHeight="1" x14ac:dyDescent="0.25"/>
    <row r="60771" ht="15" hidden="1" customHeight="1" x14ac:dyDescent="0.25"/>
    <row r="60772" ht="15" hidden="1" customHeight="1" x14ac:dyDescent="0.25"/>
    <row r="60773" ht="15" hidden="1" customHeight="1" x14ac:dyDescent="0.25"/>
    <row r="60774" ht="15" hidden="1" customHeight="1" x14ac:dyDescent="0.25"/>
    <row r="60775" ht="15" hidden="1" customHeight="1" x14ac:dyDescent="0.25"/>
    <row r="60776" ht="15" hidden="1" customHeight="1" x14ac:dyDescent="0.25"/>
    <row r="60777" ht="15" hidden="1" customHeight="1" x14ac:dyDescent="0.25"/>
    <row r="60778" ht="15" hidden="1" customHeight="1" x14ac:dyDescent="0.25"/>
    <row r="60779" ht="15" hidden="1" customHeight="1" x14ac:dyDescent="0.25"/>
    <row r="60780" ht="15" hidden="1" customHeight="1" x14ac:dyDescent="0.25"/>
    <row r="60781" ht="15" hidden="1" customHeight="1" x14ac:dyDescent="0.25"/>
    <row r="60782" ht="15" hidden="1" customHeight="1" x14ac:dyDescent="0.25"/>
    <row r="60783" ht="15" hidden="1" customHeight="1" x14ac:dyDescent="0.25"/>
    <row r="60784" ht="15" hidden="1" customHeight="1" x14ac:dyDescent="0.25"/>
    <row r="60785" ht="15" hidden="1" customHeight="1" x14ac:dyDescent="0.25"/>
    <row r="60786" ht="15" hidden="1" customHeight="1" x14ac:dyDescent="0.25"/>
    <row r="60787" ht="15" hidden="1" customHeight="1" x14ac:dyDescent="0.25"/>
    <row r="60788" ht="15" hidden="1" customHeight="1" x14ac:dyDescent="0.25"/>
    <row r="60789" ht="15" hidden="1" customHeight="1" x14ac:dyDescent="0.25"/>
    <row r="60790" ht="15" hidden="1" customHeight="1" x14ac:dyDescent="0.25"/>
    <row r="60791" ht="15" hidden="1" customHeight="1" x14ac:dyDescent="0.25"/>
    <row r="60792" ht="15" hidden="1" customHeight="1" x14ac:dyDescent="0.25"/>
    <row r="60793" ht="15" hidden="1" customHeight="1" x14ac:dyDescent="0.25"/>
    <row r="60794" ht="15" hidden="1" customHeight="1" x14ac:dyDescent="0.25"/>
    <row r="60795" ht="15" hidden="1" customHeight="1" x14ac:dyDescent="0.25"/>
    <row r="60796" ht="15" hidden="1" customHeight="1" x14ac:dyDescent="0.25"/>
    <row r="60797" ht="15" hidden="1" customHeight="1" x14ac:dyDescent="0.25"/>
    <row r="60798" ht="15" hidden="1" customHeight="1" x14ac:dyDescent="0.25"/>
    <row r="60799" ht="15" hidden="1" customHeight="1" x14ac:dyDescent="0.25"/>
    <row r="60800" ht="15" hidden="1" customHeight="1" x14ac:dyDescent="0.25"/>
    <row r="60801" ht="15" hidden="1" customHeight="1" x14ac:dyDescent="0.25"/>
    <row r="60802" ht="15" hidden="1" customHeight="1" x14ac:dyDescent="0.25"/>
    <row r="60803" ht="15" hidden="1" customHeight="1" x14ac:dyDescent="0.25"/>
    <row r="60804" ht="15" hidden="1" customHeight="1" x14ac:dyDescent="0.25"/>
    <row r="60805" ht="15" hidden="1" customHeight="1" x14ac:dyDescent="0.25"/>
    <row r="60806" ht="15" hidden="1" customHeight="1" x14ac:dyDescent="0.25"/>
    <row r="60807" ht="15" hidden="1" customHeight="1" x14ac:dyDescent="0.25"/>
    <row r="60808" ht="15" hidden="1" customHeight="1" x14ac:dyDescent="0.25"/>
    <row r="60809" ht="15" hidden="1" customHeight="1" x14ac:dyDescent="0.25"/>
    <row r="60810" ht="15" hidden="1" customHeight="1" x14ac:dyDescent="0.25"/>
    <row r="60811" ht="15" hidden="1" customHeight="1" x14ac:dyDescent="0.25"/>
    <row r="60812" ht="15" hidden="1" customHeight="1" x14ac:dyDescent="0.25"/>
    <row r="60813" ht="15" hidden="1" customHeight="1" x14ac:dyDescent="0.25"/>
    <row r="60814" ht="15" hidden="1" customHeight="1" x14ac:dyDescent="0.25"/>
    <row r="60815" ht="15" hidden="1" customHeight="1" x14ac:dyDescent="0.25"/>
    <row r="60816" ht="15" hidden="1" customHeight="1" x14ac:dyDescent="0.25"/>
    <row r="60817" ht="15" hidden="1" customHeight="1" x14ac:dyDescent="0.25"/>
    <row r="60818" ht="15" hidden="1" customHeight="1" x14ac:dyDescent="0.25"/>
    <row r="60819" ht="15" hidden="1" customHeight="1" x14ac:dyDescent="0.25"/>
    <row r="60820" ht="15" hidden="1" customHeight="1" x14ac:dyDescent="0.25"/>
    <row r="60821" ht="15" hidden="1" customHeight="1" x14ac:dyDescent="0.25"/>
    <row r="60822" ht="15" hidden="1" customHeight="1" x14ac:dyDescent="0.25"/>
    <row r="60823" ht="15" hidden="1" customHeight="1" x14ac:dyDescent="0.25"/>
    <row r="60824" ht="15" hidden="1" customHeight="1" x14ac:dyDescent="0.25"/>
    <row r="60825" ht="15" hidden="1" customHeight="1" x14ac:dyDescent="0.25"/>
    <row r="60826" ht="15" hidden="1" customHeight="1" x14ac:dyDescent="0.25"/>
    <row r="60827" ht="15" hidden="1" customHeight="1" x14ac:dyDescent="0.25"/>
    <row r="60828" ht="15" hidden="1" customHeight="1" x14ac:dyDescent="0.25"/>
    <row r="60829" ht="15" hidden="1" customHeight="1" x14ac:dyDescent="0.25"/>
    <row r="60830" ht="15" hidden="1" customHeight="1" x14ac:dyDescent="0.25"/>
    <row r="60831" ht="15" hidden="1" customHeight="1" x14ac:dyDescent="0.25"/>
    <row r="60832" ht="15" hidden="1" customHeight="1" x14ac:dyDescent="0.25"/>
    <row r="60833" ht="15" hidden="1" customHeight="1" x14ac:dyDescent="0.25"/>
    <row r="60834" ht="15" hidden="1" customHeight="1" x14ac:dyDescent="0.25"/>
    <row r="60835" ht="15" hidden="1" customHeight="1" x14ac:dyDescent="0.25"/>
    <row r="60836" ht="15" hidden="1" customHeight="1" x14ac:dyDescent="0.25"/>
    <row r="60837" ht="15" hidden="1" customHeight="1" x14ac:dyDescent="0.25"/>
    <row r="60838" ht="15" hidden="1" customHeight="1" x14ac:dyDescent="0.25"/>
    <row r="60839" ht="15" hidden="1" customHeight="1" x14ac:dyDescent="0.25"/>
    <row r="60840" ht="15" hidden="1" customHeight="1" x14ac:dyDescent="0.25"/>
    <row r="60841" ht="15" hidden="1" customHeight="1" x14ac:dyDescent="0.25"/>
    <row r="60842" ht="15" hidden="1" customHeight="1" x14ac:dyDescent="0.25"/>
    <row r="60843" ht="15" hidden="1" customHeight="1" x14ac:dyDescent="0.25"/>
    <row r="60844" ht="15" hidden="1" customHeight="1" x14ac:dyDescent="0.25"/>
    <row r="60845" ht="15" hidden="1" customHeight="1" x14ac:dyDescent="0.25"/>
    <row r="60846" ht="15" hidden="1" customHeight="1" x14ac:dyDescent="0.25"/>
    <row r="60847" ht="15" hidden="1" customHeight="1" x14ac:dyDescent="0.25"/>
    <row r="60848" ht="15" hidden="1" customHeight="1" x14ac:dyDescent="0.25"/>
    <row r="60849" ht="15" hidden="1" customHeight="1" x14ac:dyDescent="0.25"/>
    <row r="60850" ht="15" hidden="1" customHeight="1" x14ac:dyDescent="0.25"/>
    <row r="60851" ht="15" hidden="1" customHeight="1" x14ac:dyDescent="0.25"/>
    <row r="60852" ht="15" hidden="1" customHeight="1" x14ac:dyDescent="0.25"/>
    <row r="60853" ht="15" hidden="1" customHeight="1" x14ac:dyDescent="0.25"/>
    <row r="60854" ht="15" hidden="1" customHeight="1" x14ac:dyDescent="0.25"/>
    <row r="60855" ht="15" hidden="1" customHeight="1" x14ac:dyDescent="0.25"/>
    <row r="60856" ht="15" hidden="1" customHeight="1" x14ac:dyDescent="0.25"/>
    <row r="60857" ht="15" hidden="1" customHeight="1" x14ac:dyDescent="0.25"/>
    <row r="60858" ht="15" hidden="1" customHeight="1" x14ac:dyDescent="0.25"/>
    <row r="60859" ht="15" hidden="1" customHeight="1" x14ac:dyDescent="0.25"/>
    <row r="60860" ht="15" hidden="1" customHeight="1" x14ac:dyDescent="0.25"/>
    <row r="60861" ht="15" hidden="1" customHeight="1" x14ac:dyDescent="0.25"/>
    <row r="60862" ht="15" hidden="1" customHeight="1" x14ac:dyDescent="0.25"/>
    <row r="60863" ht="15" hidden="1" customHeight="1" x14ac:dyDescent="0.25"/>
    <row r="60864" ht="15" hidden="1" customHeight="1" x14ac:dyDescent="0.25"/>
    <row r="60865" ht="15" hidden="1" customHeight="1" x14ac:dyDescent="0.25"/>
    <row r="60866" ht="15" hidden="1" customHeight="1" x14ac:dyDescent="0.25"/>
    <row r="60867" ht="15" hidden="1" customHeight="1" x14ac:dyDescent="0.25"/>
    <row r="60868" ht="15" hidden="1" customHeight="1" x14ac:dyDescent="0.25"/>
    <row r="60869" ht="15" hidden="1" customHeight="1" x14ac:dyDescent="0.25"/>
    <row r="60870" ht="15" hidden="1" customHeight="1" x14ac:dyDescent="0.25"/>
    <row r="60871" ht="15" hidden="1" customHeight="1" x14ac:dyDescent="0.25"/>
    <row r="60872" ht="15" hidden="1" customHeight="1" x14ac:dyDescent="0.25"/>
    <row r="60873" ht="15" hidden="1" customHeight="1" x14ac:dyDescent="0.25"/>
    <row r="60874" ht="15" hidden="1" customHeight="1" x14ac:dyDescent="0.25"/>
    <row r="60875" ht="15" hidden="1" customHeight="1" x14ac:dyDescent="0.25"/>
    <row r="60876" ht="15" hidden="1" customHeight="1" x14ac:dyDescent="0.25"/>
    <row r="60877" ht="15" hidden="1" customHeight="1" x14ac:dyDescent="0.25"/>
    <row r="60878" ht="15" hidden="1" customHeight="1" x14ac:dyDescent="0.25"/>
    <row r="60879" ht="15" hidden="1" customHeight="1" x14ac:dyDescent="0.25"/>
    <row r="60880" ht="15" hidden="1" customHeight="1" x14ac:dyDescent="0.25"/>
    <row r="60881" ht="15" hidden="1" customHeight="1" x14ac:dyDescent="0.25"/>
    <row r="60882" ht="15" hidden="1" customHeight="1" x14ac:dyDescent="0.25"/>
    <row r="60883" ht="15" hidden="1" customHeight="1" x14ac:dyDescent="0.25"/>
    <row r="60884" ht="15" hidden="1" customHeight="1" x14ac:dyDescent="0.25"/>
    <row r="60885" ht="15" hidden="1" customHeight="1" x14ac:dyDescent="0.25"/>
    <row r="60886" ht="15" hidden="1" customHeight="1" x14ac:dyDescent="0.25"/>
    <row r="60887" ht="15" hidden="1" customHeight="1" x14ac:dyDescent="0.25"/>
    <row r="60888" ht="15" hidden="1" customHeight="1" x14ac:dyDescent="0.25"/>
    <row r="60889" ht="15" hidden="1" customHeight="1" x14ac:dyDescent="0.25"/>
    <row r="60890" ht="15" hidden="1" customHeight="1" x14ac:dyDescent="0.25"/>
    <row r="60891" ht="15" hidden="1" customHeight="1" x14ac:dyDescent="0.25"/>
    <row r="60892" ht="15" hidden="1" customHeight="1" x14ac:dyDescent="0.25"/>
    <row r="60893" ht="15" hidden="1" customHeight="1" x14ac:dyDescent="0.25"/>
    <row r="60894" ht="15" hidden="1" customHeight="1" x14ac:dyDescent="0.25"/>
    <row r="60895" ht="15" hidden="1" customHeight="1" x14ac:dyDescent="0.25"/>
    <row r="60896" ht="15" hidden="1" customHeight="1" x14ac:dyDescent="0.25"/>
    <row r="60897" ht="15" hidden="1" customHeight="1" x14ac:dyDescent="0.25"/>
    <row r="60898" ht="15" hidden="1" customHeight="1" x14ac:dyDescent="0.25"/>
    <row r="60899" ht="15" hidden="1" customHeight="1" x14ac:dyDescent="0.25"/>
    <row r="60900" ht="15" hidden="1" customHeight="1" x14ac:dyDescent="0.25"/>
    <row r="60901" ht="15" hidden="1" customHeight="1" x14ac:dyDescent="0.25"/>
    <row r="60902" ht="15" hidden="1" customHeight="1" x14ac:dyDescent="0.25"/>
    <row r="60903" ht="15" hidden="1" customHeight="1" x14ac:dyDescent="0.25"/>
    <row r="60904" ht="15" hidden="1" customHeight="1" x14ac:dyDescent="0.25"/>
    <row r="60905" ht="15" hidden="1" customHeight="1" x14ac:dyDescent="0.25"/>
    <row r="60906" ht="15" hidden="1" customHeight="1" x14ac:dyDescent="0.25"/>
    <row r="60907" ht="15" hidden="1" customHeight="1" x14ac:dyDescent="0.25"/>
    <row r="60908" ht="15" hidden="1" customHeight="1" x14ac:dyDescent="0.25"/>
    <row r="60909" ht="15" hidden="1" customHeight="1" x14ac:dyDescent="0.25"/>
    <row r="60910" ht="15" hidden="1" customHeight="1" x14ac:dyDescent="0.25"/>
    <row r="60911" ht="15" hidden="1" customHeight="1" x14ac:dyDescent="0.25"/>
    <row r="60912" ht="15" hidden="1" customHeight="1" x14ac:dyDescent="0.25"/>
    <row r="60913" ht="15" hidden="1" customHeight="1" x14ac:dyDescent="0.25"/>
    <row r="60914" ht="15" hidden="1" customHeight="1" x14ac:dyDescent="0.25"/>
    <row r="60915" ht="15" hidden="1" customHeight="1" x14ac:dyDescent="0.25"/>
    <row r="60916" ht="15" hidden="1" customHeight="1" x14ac:dyDescent="0.25"/>
    <row r="60917" ht="15" hidden="1" customHeight="1" x14ac:dyDescent="0.25"/>
    <row r="60918" ht="15" hidden="1" customHeight="1" x14ac:dyDescent="0.25"/>
    <row r="60919" ht="15" hidden="1" customHeight="1" x14ac:dyDescent="0.25"/>
    <row r="60920" ht="15" hidden="1" customHeight="1" x14ac:dyDescent="0.25"/>
    <row r="60921" ht="15" hidden="1" customHeight="1" x14ac:dyDescent="0.25"/>
    <row r="60922" ht="15" hidden="1" customHeight="1" x14ac:dyDescent="0.25"/>
    <row r="60923" ht="15" hidden="1" customHeight="1" x14ac:dyDescent="0.25"/>
    <row r="60924" ht="15" hidden="1" customHeight="1" x14ac:dyDescent="0.25"/>
    <row r="60925" ht="15" hidden="1" customHeight="1" x14ac:dyDescent="0.25"/>
    <row r="60926" ht="15" hidden="1" customHeight="1" x14ac:dyDescent="0.25"/>
    <row r="60927" ht="15" hidden="1" customHeight="1" x14ac:dyDescent="0.25"/>
    <row r="60928" ht="15" hidden="1" customHeight="1" x14ac:dyDescent="0.25"/>
    <row r="60929" ht="15" hidden="1" customHeight="1" x14ac:dyDescent="0.25"/>
    <row r="60930" ht="15" hidden="1" customHeight="1" x14ac:dyDescent="0.25"/>
    <row r="60931" ht="15" hidden="1" customHeight="1" x14ac:dyDescent="0.25"/>
    <row r="60932" ht="15" hidden="1" customHeight="1" x14ac:dyDescent="0.25"/>
    <row r="60933" ht="15" hidden="1" customHeight="1" x14ac:dyDescent="0.25"/>
    <row r="60934" ht="15" hidden="1" customHeight="1" x14ac:dyDescent="0.25"/>
    <row r="60935" ht="15" hidden="1" customHeight="1" x14ac:dyDescent="0.25"/>
    <row r="60936" ht="15" hidden="1" customHeight="1" x14ac:dyDescent="0.25"/>
    <row r="60937" ht="15" hidden="1" customHeight="1" x14ac:dyDescent="0.25"/>
    <row r="60938" ht="15" hidden="1" customHeight="1" x14ac:dyDescent="0.25"/>
    <row r="60939" ht="15" hidden="1" customHeight="1" x14ac:dyDescent="0.25"/>
    <row r="60940" ht="15" hidden="1" customHeight="1" x14ac:dyDescent="0.25"/>
    <row r="60941" ht="15" hidden="1" customHeight="1" x14ac:dyDescent="0.25"/>
    <row r="60942" ht="15" hidden="1" customHeight="1" x14ac:dyDescent="0.25"/>
    <row r="60943" ht="15" hidden="1" customHeight="1" x14ac:dyDescent="0.25"/>
    <row r="60944" ht="15" hidden="1" customHeight="1" x14ac:dyDescent="0.25"/>
    <row r="60945" ht="15" hidden="1" customHeight="1" x14ac:dyDescent="0.25"/>
    <row r="60946" ht="15" hidden="1" customHeight="1" x14ac:dyDescent="0.25"/>
    <row r="60947" ht="15" hidden="1" customHeight="1" x14ac:dyDescent="0.25"/>
    <row r="60948" ht="15" hidden="1" customHeight="1" x14ac:dyDescent="0.25"/>
    <row r="60949" ht="15" hidden="1" customHeight="1" x14ac:dyDescent="0.25"/>
    <row r="60950" ht="15" hidden="1" customHeight="1" x14ac:dyDescent="0.25"/>
    <row r="60951" ht="15" hidden="1" customHeight="1" x14ac:dyDescent="0.25"/>
    <row r="60952" ht="15" hidden="1" customHeight="1" x14ac:dyDescent="0.25"/>
    <row r="60953" ht="15" hidden="1" customHeight="1" x14ac:dyDescent="0.25"/>
    <row r="60954" ht="15" hidden="1" customHeight="1" x14ac:dyDescent="0.25"/>
    <row r="60955" ht="15" hidden="1" customHeight="1" x14ac:dyDescent="0.25"/>
    <row r="60956" ht="15" hidden="1" customHeight="1" x14ac:dyDescent="0.25"/>
    <row r="60957" ht="15" hidden="1" customHeight="1" x14ac:dyDescent="0.25"/>
    <row r="60958" ht="15" hidden="1" customHeight="1" x14ac:dyDescent="0.25"/>
    <row r="60959" ht="15" hidden="1" customHeight="1" x14ac:dyDescent="0.25"/>
    <row r="60960" ht="15" hidden="1" customHeight="1" x14ac:dyDescent="0.25"/>
    <row r="60961" ht="15" hidden="1" customHeight="1" x14ac:dyDescent="0.25"/>
    <row r="60962" ht="15" hidden="1" customHeight="1" x14ac:dyDescent="0.25"/>
    <row r="60963" ht="15" hidden="1" customHeight="1" x14ac:dyDescent="0.25"/>
    <row r="60964" ht="15" hidden="1" customHeight="1" x14ac:dyDescent="0.25"/>
    <row r="60965" ht="15" hidden="1" customHeight="1" x14ac:dyDescent="0.25"/>
    <row r="60966" ht="15" hidden="1" customHeight="1" x14ac:dyDescent="0.25"/>
    <row r="60967" ht="15" hidden="1" customHeight="1" x14ac:dyDescent="0.25"/>
    <row r="60968" ht="15" hidden="1" customHeight="1" x14ac:dyDescent="0.25"/>
    <row r="60969" ht="15" hidden="1" customHeight="1" x14ac:dyDescent="0.25"/>
    <row r="60970" ht="15" hidden="1" customHeight="1" x14ac:dyDescent="0.25"/>
    <row r="60971" ht="15" hidden="1" customHeight="1" x14ac:dyDescent="0.25"/>
    <row r="60972" ht="15" hidden="1" customHeight="1" x14ac:dyDescent="0.25"/>
    <row r="60973" ht="15" hidden="1" customHeight="1" x14ac:dyDescent="0.25"/>
    <row r="60974" ht="15" hidden="1" customHeight="1" x14ac:dyDescent="0.25"/>
    <row r="60975" ht="15" hidden="1" customHeight="1" x14ac:dyDescent="0.25"/>
    <row r="60976" ht="15" hidden="1" customHeight="1" x14ac:dyDescent="0.25"/>
    <row r="60977" ht="15" hidden="1" customHeight="1" x14ac:dyDescent="0.25"/>
    <row r="60978" ht="15" hidden="1" customHeight="1" x14ac:dyDescent="0.25"/>
    <row r="60979" ht="15" hidden="1" customHeight="1" x14ac:dyDescent="0.25"/>
    <row r="60980" ht="15" hidden="1" customHeight="1" x14ac:dyDescent="0.25"/>
    <row r="60981" ht="15" hidden="1" customHeight="1" x14ac:dyDescent="0.25"/>
    <row r="60982" ht="15" hidden="1" customHeight="1" x14ac:dyDescent="0.25"/>
    <row r="60983" ht="15" hidden="1" customHeight="1" x14ac:dyDescent="0.25"/>
    <row r="60984" ht="15" hidden="1" customHeight="1" x14ac:dyDescent="0.25"/>
    <row r="60985" ht="15" hidden="1" customHeight="1" x14ac:dyDescent="0.25"/>
    <row r="60986" ht="15" hidden="1" customHeight="1" x14ac:dyDescent="0.25"/>
    <row r="60987" ht="15" hidden="1" customHeight="1" x14ac:dyDescent="0.25"/>
    <row r="60988" ht="15" hidden="1" customHeight="1" x14ac:dyDescent="0.25"/>
    <row r="60989" ht="15" hidden="1" customHeight="1" x14ac:dyDescent="0.25"/>
    <row r="60990" ht="15" hidden="1" customHeight="1" x14ac:dyDescent="0.25"/>
    <row r="60991" ht="15" hidden="1" customHeight="1" x14ac:dyDescent="0.25"/>
    <row r="60992" ht="15" hidden="1" customHeight="1" x14ac:dyDescent="0.25"/>
    <row r="60993" ht="15" hidden="1" customHeight="1" x14ac:dyDescent="0.25"/>
    <row r="60994" ht="15" hidden="1" customHeight="1" x14ac:dyDescent="0.25"/>
    <row r="60995" ht="15" hidden="1" customHeight="1" x14ac:dyDescent="0.25"/>
    <row r="60996" ht="15" hidden="1" customHeight="1" x14ac:dyDescent="0.25"/>
    <row r="60997" ht="15" hidden="1" customHeight="1" x14ac:dyDescent="0.25"/>
    <row r="60998" ht="15" hidden="1" customHeight="1" x14ac:dyDescent="0.25"/>
    <row r="60999" ht="15" hidden="1" customHeight="1" x14ac:dyDescent="0.25"/>
    <row r="61000" ht="15" hidden="1" customHeight="1" x14ac:dyDescent="0.25"/>
    <row r="61001" ht="15" hidden="1" customHeight="1" x14ac:dyDescent="0.25"/>
    <row r="61002" ht="15" hidden="1" customHeight="1" x14ac:dyDescent="0.25"/>
    <row r="61003" ht="15" hidden="1" customHeight="1" x14ac:dyDescent="0.25"/>
    <row r="61004" ht="15" hidden="1" customHeight="1" x14ac:dyDescent="0.25"/>
    <row r="61005" ht="15" hidden="1" customHeight="1" x14ac:dyDescent="0.25"/>
    <row r="61006" ht="15" hidden="1" customHeight="1" x14ac:dyDescent="0.25"/>
    <row r="61007" ht="15" hidden="1" customHeight="1" x14ac:dyDescent="0.25"/>
    <row r="61008" ht="15" hidden="1" customHeight="1" x14ac:dyDescent="0.25"/>
    <row r="61009" ht="15" hidden="1" customHeight="1" x14ac:dyDescent="0.25"/>
    <row r="61010" ht="15" hidden="1" customHeight="1" x14ac:dyDescent="0.25"/>
    <row r="61011" ht="15" hidden="1" customHeight="1" x14ac:dyDescent="0.25"/>
    <row r="61012" ht="15" hidden="1" customHeight="1" x14ac:dyDescent="0.25"/>
    <row r="61013" ht="15" hidden="1" customHeight="1" x14ac:dyDescent="0.25"/>
    <row r="61014" ht="15" hidden="1" customHeight="1" x14ac:dyDescent="0.25"/>
    <row r="61015" ht="15" hidden="1" customHeight="1" x14ac:dyDescent="0.25"/>
    <row r="61016" ht="15" hidden="1" customHeight="1" x14ac:dyDescent="0.25"/>
    <row r="61017" ht="15" hidden="1" customHeight="1" x14ac:dyDescent="0.25"/>
    <row r="61018" ht="15" hidden="1" customHeight="1" x14ac:dyDescent="0.25"/>
    <row r="61019" ht="15" hidden="1" customHeight="1" x14ac:dyDescent="0.25"/>
    <row r="61020" ht="15" hidden="1" customHeight="1" x14ac:dyDescent="0.25"/>
    <row r="61021" ht="15" hidden="1" customHeight="1" x14ac:dyDescent="0.25"/>
    <row r="61022" ht="15" hidden="1" customHeight="1" x14ac:dyDescent="0.25"/>
    <row r="61023" ht="15" hidden="1" customHeight="1" x14ac:dyDescent="0.25"/>
    <row r="61024" ht="15" hidden="1" customHeight="1" x14ac:dyDescent="0.25"/>
    <row r="61025" ht="15" hidden="1" customHeight="1" x14ac:dyDescent="0.25"/>
    <row r="61026" ht="15" hidden="1" customHeight="1" x14ac:dyDescent="0.25"/>
    <row r="61027" ht="15" hidden="1" customHeight="1" x14ac:dyDescent="0.25"/>
    <row r="61028" ht="15" hidden="1" customHeight="1" x14ac:dyDescent="0.25"/>
    <row r="61029" ht="15" hidden="1" customHeight="1" x14ac:dyDescent="0.25"/>
    <row r="61030" ht="15" hidden="1" customHeight="1" x14ac:dyDescent="0.25"/>
    <row r="61031" ht="15" hidden="1" customHeight="1" x14ac:dyDescent="0.25"/>
    <row r="61032" ht="15" hidden="1" customHeight="1" x14ac:dyDescent="0.25"/>
    <row r="61033" ht="15" hidden="1" customHeight="1" x14ac:dyDescent="0.25"/>
    <row r="61034" ht="15" hidden="1" customHeight="1" x14ac:dyDescent="0.25"/>
    <row r="61035" ht="15" hidden="1" customHeight="1" x14ac:dyDescent="0.25"/>
    <row r="61036" ht="15" hidden="1" customHeight="1" x14ac:dyDescent="0.25"/>
    <row r="61037" ht="15" hidden="1" customHeight="1" x14ac:dyDescent="0.25"/>
    <row r="61038" ht="15" hidden="1" customHeight="1" x14ac:dyDescent="0.25"/>
    <row r="61039" ht="15" hidden="1" customHeight="1" x14ac:dyDescent="0.25"/>
    <row r="61040" ht="15" hidden="1" customHeight="1" x14ac:dyDescent="0.25"/>
    <row r="61041" ht="15" hidden="1" customHeight="1" x14ac:dyDescent="0.25"/>
    <row r="61042" ht="15" hidden="1" customHeight="1" x14ac:dyDescent="0.25"/>
    <row r="61043" ht="15" hidden="1" customHeight="1" x14ac:dyDescent="0.25"/>
    <row r="61044" ht="15" hidden="1" customHeight="1" x14ac:dyDescent="0.25"/>
    <row r="61045" ht="15" hidden="1" customHeight="1" x14ac:dyDescent="0.25"/>
    <row r="61046" ht="15" hidden="1" customHeight="1" x14ac:dyDescent="0.25"/>
    <row r="61047" ht="15" hidden="1" customHeight="1" x14ac:dyDescent="0.25"/>
    <row r="61048" ht="15" hidden="1" customHeight="1" x14ac:dyDescent="0.25"/>
    <row r="61049" ht="15" hidden="1" customHeight="1" x14ac:dyDescent="0.25"/>
    <row r="61050" ht="15" hidden="1" customHeight="1" x14ac:dyDescent="0.25"/>
    <row r="61051" ht="15" hidden="1" customHeight="1" x14ac:dyDescent="0.25"/>
    <row r="61052" ht="15" hidden="1" customHeight="1" x14ac:dyDescent="0.25"/>
    <row r="61053" ht="15" hidden="1" customHeight="1" x14ac:dyDescent="0.25"/>
    <row r="61054" ht="15" hidden="1" customHeight="1" x14ac:dyDescent="0.25"/>
    <row r="61055" ht="15" hidden="1" customHeight="1" x14ac:dyDescent="0.25"/>
    <row r="61056" ht="15" hidden="1" customHeight="1" x14ac:dyDescent="0.25"/>
    <row r="61057" ht="15" hidden="1" customHeight="1" x14ac:dyDescent="0.25"/>
    <row r="61058" ht="15" hidden="1" customHeight="1" x14ac:dyDescent="0.25"/>
    <row r="61059" ht="15" hidden="1" customHeight="1" x14ac:dyDescent="0.25"/>
    <row r="61060" ht="15" hidden="1" customHeight="1" x14ac:dyDescent="0.25"/>
    <row r="61061" ht="15" hidden="1" customHeight="1" x14ac:dyDescent="0.25"/>
    <row r="61062" ht="15" hidden="1" customHeight="1" x14ac:dyDescent="0.25"/>
    <row r="61063" ht="15" hidden="1" customHeight="1" x14ac:dyDescent="0.25"/>
    <row r="61064" ht="15" hidden="1" customHeight="1" x14ac:dyDescent="0.25"/>
    <row r="61065" ht="15" hidden="1" customHeight="1" x14ac:dyDescent="0.25"/>
    <row r="61066" ht="15" hidden="1" customHeight="1" x14ac:dyDescent="0.25"/>
    <row r="61067" ht="15" hidden="1" customHeight="1" x14ac:dyDescent="0.25"/>
    <row r="61068" ht="15" hidden="1" customHeight="1" x14ac:dyDescent="0.25"/>
    <row r="61069" ht="15" hidden="1" customHeight="1" x14ac:dyDescent="0.25"/>
    <row r="61070" ht="15" hidden="1" customHeight="1" x14ac:dyDescent="0.25"/>
    <row r="61071" ht="15" hidden="1" customHeight="1" x14ac:dyDescent="0.25"/>
    <row r="61072" ht="15" hidden="1" customHeight="1" x14ac:dyDescent="0.25"/>
    <row r="61073" ht="15" hidden="1" customHeight="1" x14ac:dyDescent="0.25"/>
    <row r="61074" ht="15" hidden="1" customHeight="1" x14ac:dyDescent="0.25"/>
    <row r="61075" ht="15" hidden="1" customHeight="1" x14ac:dyDescent="0.25"/>
    <row r="61076" ht="15" hidden="1" customHeight="1" x14ac:dyDescent="0.25"/>
    <row r="61077" ht="15" hidden="1" customHeight="1" x14ac:dyDescent="0.25"/>
    <row r="61078" ht="15" hidden="1" customHeight="1" x14ac:dyDescent="0.25"/>
    <row r="61079" ht="15" hidden="1" customHeight="1" x14ac:dyDescent="0.25"/>
    <row r="61080" ht="15" hidden="1" customHeight="1" x14ac:dyDescent="0.25"/>
    <row r="61081" ht="15" hidden="1" customHeight="1" x14ac:dyDescent="0.25"/>
    <row r="61082" ht="15" hidden="1" customHeight="1" x14ac:dyDescent="0.25"/>
    <row r="61083" ht="15" hidden="1" customHeight="1" x14ac:dyDescent="0.25"/>
    <row r="61084" ht="15" hidden="1" customHeight="1" x14ac:dyDescent="0.25"/>
    <row r="61085" ht="15" hidden="1" customHeight="1" x14ac:dyDescent="0.25"/>
    <row r="61086" ht="15" hidden="1" customHeight="1" x14ac:dyDescent="0.25"/>
    <row r="61087" ht="15" hidden="1" customHeight="1" x14ac:dyDescent="0.25"/>
    <row r="61088" ht="15" hidden="1" customHeight="1" x14ac:dyDescent="0.25"/>
    <row r="61089" ht="15" hidden="1" customHeight="1" x14ac:dyDescent="0.25"/>
    <row r="61090" ht="15" hidden="1" customHeight="1" x14ac:dyDescent="0.25"/>
    <row r="61091" ht="15" hidden="1" customHeight="1" x14ac:dyDescent="0.25"/>
    <row r="61092" ht="15" hidden="1" customHeight="1" x14ac:dyDescent="0.25"/>
    <row r="61093" ht="15" hidden="1" customHeight="1" x14ac:dyDescent="0.25"/>
    <row r="61094" ht="15" hidden="1" customHeight="1" x14ac:dyDescent="0.25"/>
    <row r="61095" ht="15" hidden="1" customHeight="1" x14ac:dyDescent="0.25"/>
    <row r="61096" ht="15" hidden="1" customHeight="1" x14ac:dyDescent="0.25"/>
    <row r="61097" ht="15" hidden="1" customHeight="1" x14ac:dyDescent="0.25"/>
    <row r="61098" ht="15" hidden="1" customHeight="1" x14ac:dyDescent="0.25"/>
    <row r="61099" ht="15" hidden="1" customHeight="1" x14ac:dyDescent="0.25"/>
    <row r="61100" ht="15" hidden="1" customHeight="1" x14ac:dyDescent="0.25"/>
    <row r="61101" ht="15" hidden="1" customHeight="1" x14ac:dyDescent="0.25"/>
    <row r="61102" ht="15" hidden="1" customHeight="1" x14ac:dyDescent="0.25"/>
    <row r="61103" ht="15" hidden="1" customHeight="1" x14ac:dyDescent="0.25"/>
    <row r="61104" ht="15" hidden="1" customHeight="1" x14ac:dyDescent="0.25"/>
    <row r="61105" ht="15" hidden="1" customHeight="1" x14ac:dyDescent="0.25"/>
    <row r="61106" ht="15" hidden="1" customHeight="1" x14ac:dyDescent="0.25"/>
    <row r="61107" ht="15" hidden="1" customHeight="1" x14ac:dyDescent="0.25"/>
    <row r="61108" ht="15" hidden="1" customHeight="1" x14ac:dyDescent="0.25"/>
    <row r="61109" ht="15" hidden="1" customHeight="1" x14ac:dyDescent="0.25"/>
    <row r="61110" ht="15" hidden="1" customHeight="1" x14ac:dyDescent="0.25"/>
    <row r="61111" ht="15" hidden="1" customHeight="1" x14ac:dyDescent="0.25"/>
    <row r="61112" ht="15" hidden="1" customHeight="1" x14ac:dyDescent="0.25"/>
    <row r="61113" ht="15" hidden="1" customHeight="1" x14ac:dyDescent="0.25"/>
    <row r="61114" ht="15" hidden="1" customHeight="1" x14ac:dyDescent="0.25"/>
    <row r="61115" ht="15" hidden="1" customHeight="1" x14ac:dyDescent="0.25"/>
    <row r="61116" ht="15" hidden="1" customHeight="1" x14ac:dyDescent="0.25"/>
    <row r="61117" ht="15" hidden="1" customHeight="1" x14ac:dyDescent="0.25"/>
    <row r="61118" ht="15" hidden="1" customHeight="1" x14ac:dyDescent="0.25"/>
    <row r="61119" ht="15" hidden="1" customHeight="1" x14ac:dyDescent="0.25"/>
    <row r="61120" ht="15" hidden="1" customHeight="1" x14ac:dyDescent="0.25"/>
    <row r="61121" ht="15" hidden="1" customHeight="1" x14ac:dyDescent="0.25"/>
    <row r="61122" ht="15" hidden="1" customHeight="1" x14ac:dyDescent="0.25"/>
    <row r="61123" ht="15" hidden="1" customHeight="1" x14ac:dyDescent="0.25"/>
    <row r="61124" ht="15" hidden="1" customHeight="1" x14ac:dyDescent="0.25"/>
    <row r="61125" ht="15" hidden="1" customHeight="1" x14ac:dyDescent="0.25"/>
    <row r="61126" ht="15" hidden="1" customHeight="1" x14ac:dyDescent="0.25"/>
    <row r="61127" ht="15" hidden="1" customHeight="1" x14ac:dyDescent="0.25"/>
    <row r="61128" ht="15" hidden="1" customHeight="1" x14ac:dyDescent="0.25"/>
    <row r="61129" ht="15" hidden="1" customHeight="1" x14ac:dyDescent="0.25"/>
    <row r="61130" ht="15" hidden="1" customHeight="1" x14ac:dyDescent="0.25"/>
    <row r="61131" ht="15" hidden="1" customHeight="1" x14ac:dyDescent="0.25"/>
    <row r="61132" ht="15" hidden="1" customHeight="1" x14ac:dyDescent="0.25"/>
    <row r="61133" ht="15" hidden="1" customHeight="1" x14ac:dyDescent="0.25"/>
    <row r="61134" ht="15" hidden="1" customHeight="1" x14ac:dyDescent="0.25"/>
    <row r="61135" ht="15" hidden="1" customHeight="1" x14ac:dyDescent="0.25"/>
    <row r="61136" ht="15" hidden="1" customHeight="1" x14ac:dyDescent="0.25"/>
    <row r="61137" ht="15" hidden="1" customHeight="1" x14ac:dyDescent="0.25"/>
    <row r="61138" ht="15" hidden="1" customHeight="1" x14ac:dyDescent="0.25"/>
    <row r="61139" ht="15" hidden="1" customHeight="1" x14ac:dyDescent="0.25"/>
    <row r="61140" ht="15" hidden="1" customHeight="1" x14ac:dyDescent="0.25"/>
    <row r="61141" ht="15" hidden="1" customHeight="1" x14ac:dyDescent="0.25"/>
    <row r="61142" ht="15" hidden="1" customHeight="1" x14ac:dyDescent="0.25"/>
    <row r="61143" ht="15" hidden="1" customHeight="1" x14ac:dyDescent="0.25"/>
    <row r="61144" ht="15" hidden="1" customHeight="1" x14ac:dyDescent="0.25"/>
    <row r="61145" ht="15" hidden="1" customHeight="1" x14ac:dyDescent="0.25"/>
    <row r="61146" ht="15" hidden="1" customHeight="1" x14ac:dyDescent="0.25"/>
    <row r="61147" ht="15" hidden="1" customHeight="1" x14ac:dyDescent="0.25"/>
    <row r="61148" ht="15" hidden="1" customHeight="1" x14ac:dyDescent="0.25"/>
    <row r="61149" ht="15" hidden="1" customHeight="1" x14ac:dyDescent="0.25"/>
    <row r="61150" ht="15" hidden="1" customHeight="1" x14ac:dyDescent="0.25"/>
    <row r="61151" ht="15" hidden="1" customHeight="1" x14ac:dyDescent="0.25"/>
    <row r="61152" ht="15" hidden="1" customHeight="1" x14ac:dyDescent="0.25"/>
    <row r="61153" ht="15" hidden="1" customHeight="1" x14ac:dyDescent="0.25"/>
    <row r="61154" ht="15" hidden="1" customHeight="1" x14ac:dyDescent="0.25"/>
    <row r="61155" ht="15" hidden="1" customHeight="1" x14ac:dyDescent="0.25"/>
    <row r="61156" ht="15" hidden="1" customHeight="1" x14ac:dyDescent="0.25"/>
    <row r="61157" ht="15" hidden="1" customHeight="1" x14ac:dyDescent="0.25"/>
    <row r="61158" ht="15" hidden="1" customHeight="1" x14ac:dyDescent="0.25"/>
    <row r="61159" ht="15" hidden="1" customHeight="1" x14ac:dyDescent="0.25"/>
    <row r="61160" ht="15" hidden="1" customHeight="1" x14ac:dyDescent="0.25"/>
    <row r="61161" ht="15" hidden="1" customHeight="1" x14ac:dyDescent="0.25"/>
    <row r="61162" ht="15" hidden="1" customHeight="1" x14ac:dyDescent="0.25"/>
    <row r="61163" ht="15" hidden="1" customHeight="1" x14ac:dyDescent="0.25"/>
    <row r="61164" ht="15" hidden="1" customHeight="1" x14ac:dyDescent="0.25"/>
    <row r="61165" ht="15" hidden="1" customHeight="1" x14ac:dyDescent="0.25"/>
    <row r="61166" ht="15" hidden="1" customHeight="1" x14ac:dyDescent="0.25"/>
    <row r="61167" ht="15" hidden="1" customHeight="1" x14ac:dyDescent="0.25"/>
    <row r="61168" ht="15" hidden="1" customHeight="1" x14ac:dyDescent="0.25"/>
    <row r="61169" ht="15" hidden="1" customHeight="1" x14ac:dyDescent="0.25"/>
    <row r="61170" ht="15" hidden="1" customHeight="1" x14ac:dyDescent="0.25"/>
    <row r="61171" ht="15" hidden="1" customHeight="1" x14ac:dyDescent="0.25"/>
    <row r="61172" ht="15" hidden="1" customHeight="1" x14ac:dyDescent="0.25"/>
    <row r="61173" ht="15" hidden="1" customHeight="1" x14ac:dyDescent="0.25"/>
    <row r="61174" ht="15" hidden="1" customHeight="1" x14ac:dyDescent="0.25"/>
    <row r="61175" ht="15" hidden="1" customHeight="1" x14ac:dyDescent="0.25"/>
    <row r="61176" ht="15" hidden="1" customHeight="1" x14ac:dyDescent="0.25"/>
    <row r="61177" ht="15" hidden="1" customHeight="1" x14ac:dyDescent="0.25"/>
    <row r="61178" ht="15" hidden="1" customHeight="1" x14ac:dyDescent="0.25"/>
    <row r="61179" ht="15" hidden="1" customHeight="1" x14ac:dyDescent="0.25"/>
    <row r="61180" ht="15" hidden="1" customHeight="1" x14ac:dyDescent="0.25"/>
    <row r="61181" ht="15" hidden="1" customHeight="1" x14ac:dyDescent="0.25"/>
    <row r="61182" ht="15" hidden="1" customHeight="1" x14ac:dyDescent="0.25"/>
    <row r="61183" ht="15" hidden="1" customHeight="1" x14ac:dyDescent="0.25"/>
    <row r="61184" ht="15" hidden="1" customHeight="1" x14ac:dyDescent="0.25"/>
    <row r="61185" ht="15" hidden="1" customHeight="1" x14ac:dyDescent="0.25"/>
    <row r="61186" ht="15" hidden="1" customHeight="1" x14ac:dyDescent="0.25"/>
    <row r="61187" ht="15" hidden="1" customHeight="1" x14ac:dyDescent="0.25"/>
    <row r="61188" ht="15" hidden="1" customHeight="1" x14ac:dyDescent="0.25"/>
    <row r="61189" ht="15" hidden="1" customHeight="1" x14ac:dyDescent="0.25"/>
    <row r="61190" ht="15" hidden="1" customHeight="1" x14ac:dyDescent="0.25"/>
    <row r="61191" ht="15" hidden="1" customHeight="1" x14ac:dyDescent="0.25"/>
    <row r="61192" ht="15" hidden="1" customHeight="1" x14ac:dyDescent="0.25"/>
    <row r="61193" ht="15" hidden="1" customHeight="1" x14ac:dyDescent="0.25"/>
    <row r="61194" ht="15" hidden="1" customHeight="1" x14ac:dyDescent="0.25"/>
    <row r="61195" ht="15" hidden="1" customHeight="1" x14ac:dyDescent="0.25"/>
    <row r="61196" ht="15" hidden="1" customHeight="1" x14ac:dyDescent="0.25"/>
    <row r="61197" ht="15" hidden="1" customHeight="1" x14ac:dyDescent="0.25"/>
    <row r="61198" ht="15" hidden="1" customHeight="1" x14ac:dyDescent="0.25"/>
    <row r="61199" ht="15" hidden="1" customHeight="1" x14ac:dyDescent="0.25"/>
    <row r="61200" ht="15" hidden="1" customHeight="1" x14ac:dyDescent="0.25"/>
    <row r="61201" ht="15" hidden="1" customHeight="1" x14ac:dyDescent="0.25"/>
    <row r="61202" ht="15" hidden="1" customHeight="1" x14ac:dyDescent="0.25"/>
    <row r="61203" ht="15" hidden="1" customHeight="1" x14ac:dyDescent="0.25"/>
    <row r="61204" ht="15" hidden="1" customHeight="1" x14ac:dyDescent="0.25"/>
    <row r="61205" ht="15" hidden="1" customHeight="1" x14ac:dyDescent="0.25"/>
    <row r="61206" ht="15" hidden="1" customHeight="1" x14ac:dyDescent="0.25"/>
    <row r="61207" ht="15" hidden="1" customHeight="1" x14ac:dyDescent="0.25"/>
    <row r="61208" ht="15" hidden="1" customHeight="1" x14ac:dyDescent="0.25"/>
    <row r="61209" ht="15" hidden="1" customHeight="1" x14ac:dyDescent="0.25"/>
    <row r="61210" ht="15" hidden="1" customHeight="1" x14ac:dyDescent="0.25"/>
    <row r="61211" ht="15" hidden="1" customHeight="1" x14ac:dyDescent="0.25"/>
    <row r="61212" ht="15" hidden="1" customHeight="1" x14ac:dyDescent="0.25"/>
    <row r="61213" ht="15" hidden="1" customHeight="1" x14ac:dyDescent="0.25"/>
    <row r="61214" ht="15" hidden="1" customHeight="1" x14ac:dyDescent="0.25"/>
    <row r="61215" ht="15" hidden="1" customHeight="1" x14ac:dyDescent="0.25"/>
    <row r="61216" ht="15" hidden="1" customHeight="1" x14ac:dyDescent="0.25"/>
    <row r="61217" ht="15" hidden="1" customHeight="1" x14ac:dyDescent="0.25"/>
    <row r="61218" ht="15" hidden="1" customHeight="1" x14ac:dyDescent="0.25"/>
    <row r="61219" ht="15" hidden="1" customHeight="1" x14ac:dyDescent="0.25"/>
    <row r="61220" ht="15" hidden="1" customHeight="1" x14ac:dyDescent="0.25"/>
    <row r="61221" ht="15" hidden="1" customHeight="1" x14ac:dyDescent="0.25"/>
    <row r="61222" ht="15" hidden="1" customHeight="1" x14ac:dyDescent="0.25"/>
    <row r="61223" ht="15" hidden="1" customHeight="1" x14ac:dyDescent="0.25"/>
    <row r="61224" ht="15" hidden="1" customHeight="1" x14ac:dyDescent="0.25"/>
    <row r="61225" ht="15" hidden="1" customHeight="1" x14ac:dyDescent="0.25"/>
    <row r="61226" ht="15" hidden="1" customHeight="1" x14ac:dyDescent="0.25"/>
    <row r="61227" ht="15" hidden="1" customHeight="1" x14ac:dyDescent="0.25"/>
    <row r="61228" ht="15" hidden="1" customHeight="1" x14ac:dyDescent="0.25"/>
    <row r="61229" ht="15" hidden="1" customHeight="1" x14ac:dyDescent="0.25"/>
    <row r="61230" ht="15" hidden="1" customHeight="1" x14ac:dyDescent="0.25"/>
    <row r="61231" ht="15" hidden="1" customHeight="1" x14ac:dyDescent="0.25"/>
    <row r="61232" ht="15" hidden="1" customHeight="1" x14ac:dyDescent="0.25"/>
    <row r="61233" ht="15" hidden="1" customHeight="1" x14ac:dyDescent="0.25"/>
    <row r="61234" ht="15" hidden="1" customHeight="1" x14ac:dyDescent="0.25"/>
    <row r="61235" ht="15" hidden="1" customHeight="1" x14ac:dyDescent="0.25"/>
    <row r="61236" ht="15" hidden="1" customHeight="1" x14ac:dyDescent="0.25"/>
    <row r="61237" ht="15" hidden="1" customHeight="1" x14ac:dyDescent="0.25"/>
    <row r="61238" ht="15" hidden="1" customHeight="1" x14ac:dyDescent="0.25"/>
    <row r="61239" ht="15" hidden="1" customHeight="1" x14ac:dyDescent="0.25"/>
    <row r="61240" ht="15" hidden="1" customHeight="1" x14ac:dyDescent="0.25"/>
    <row r="61241" ht="15" hidden="1" customHeight="1" x14ac:dyDescent="0.25"/>
    <row r="61242" ht="15" hidden="1" customHeight="1" x14ac:dyDescent="0.25"/>
    <row r="61243" ht="15" hidden="1" customHeight="1" x14ac:dyDescent="0.25"/>
    <row r="61244" ht="15" hidden="1" customHeight="1" x14ac:dyDescent="0.25"/>
    <row r="61245" ht="15" hidden="1" customHeight="1" x14ac:dyDescent="0.25"/>
    <row r="61246" ht="15" hidden="1" customHeight="1" x14ac:dyDescent="0.25"/>
    <row r="61247" ht="15" hidden="1" customHeight="1" x14ac:dyDescent="0.25"/>
    <row r="61248" ht="15" hidden="1" customHeight="1" x14ac:dyDescent="0.25"/>
    <row r="61249" ht="15" hidden="1" customHeight="1" x14ac:dyDescent="0.25"/>
    <row r="61250" ht="15" hidden="1" customHeight="1" x14ac:dyDescent="0.25"/>
    <row r="61251" ht="15" hidden="1" customHeight="1" x14ac:dyDescent="0.25"/>
    <row r="61252" ht="15" hidden="1" customHeight="1" x14ac:dyDescent="0.25"/>
    <row r="61253" ht="15" hidden="1" customHeight="1" x14ac:dyDescent="0.25"/>
    <row r="61254" ht="15" hidden="1" customHeight="1" x14ac:dyDescent="0.25"/>
    <row r="61255" ht="15" hidden="1" customHeight="1" x14ac:dyDescent="0.25"/>
    <row r="61256" ht="15" hidden="1" customHeight="1" x14ac:dyDescent="0.25"/>
    <row r="61257" ht="15" hidden="1" customHeight="1" x14ac:dyDescent="0.25"/>
    <row r="61258" ht="15" hidden="1" customHeight="1" x14ac:dyDescent="0.25"/>
    <row r="61259" ht="15" hidden="1" customHeight="1" x14ac:dyDescent="0.25"/>
    <row r="61260" ht="15" hidden="1" customHeight="1" x14ac:dyDescent="0.25"/>
    <row r="61261" ht="15" hidden="1" customHeight="1" x14ac:dyDescent="0.25"/>
    <row r="61262" ht="15" hidden="1" customHeight="1" x14ac:dyDescent="0.25"/>
    <row r="61263" ht="15" hidden="1" customHeight="1" x14ac:dyDescent="0.25"/>
    <row r="61264" ht="15" hidden="1" customHeight="1" x14ac:dyDescent="0.25"/>
    <row r="61265" ht="15" hidden="1" customHeight="1" x14ac:dyDescent="0.25"/>
    <row r="61266" ht="15" hidden="1" customHeight="1" x14ac:dyDescent="0.25"/>
    <row r="61267" ht="15" hidden="1" customHeight="1" x14ac:dyDescent="0.25"/>
    <row r="61268" ht="15" hidden="1" customHeight="1" x14ac:dyDescent="0.25"/>
    <row r="61269" ht="15" hidden="1" customHeight="1" x14ac:dyDescent="0.25"/>
    <row r="61270" ht="15" hidden="1" customHeight="1" x14ac:dyDescent="0.25"/>
    <row r="61271" ht="15" hidden="1" customHeight="1" x14ac:dyDescent="0.25"/>
    <row r="61272" ht="15" hidden="1" customHeight="1" x14ac:dyDescent="0.25"/>
    <row r="61273" ht="15" hidden="1" customHeight="1" x14ac:dyDescent="0.25"/>
    <row r="61274" ht="15" hidden="1" customHeight="1" x14ac:dyDescent="0.25"/>
    <row r="61275" ht="15" hidden="1" customHeight="1" x14ac:dyDescent="0.25"/>
    <row r="61276" ht="15" hidden="1" customHeight="1" x14ac:dyDescent="0.25"/>
    <row r="61277" ht="15" hidden="1" customHeight="1" x14ac:dyDescent="0.25"/>
    <row r="61278" ht="15" hidden="1" customHeight="1" x14ac:dyDescent="0.25"/>
    <row r="61279" ht="15" hidden="1" customHeight="1" x14ac:dyDescent="0.25"/>
    <row r="61280" ht="15" hidden="1" customHeight="1" x14ac:dyDescent="0.25"/>
    <row r="61281" ht="15" hidden="1" customHeight="1" x14ac:dyDescent="0.25"/>
    <row r="61282" ht="15" hidden="1" customHeight="1" x14ac:dyDescent="0.25"/>
    <row r="61283" ht="15" hidden="1" customHeight="1" x14ac:dyDescent="0.25"/>
    <row r="61284" ht="15" hidden="1" customHeight="1" x14ac:dyDescent="0.25"/>
    <row r="61285" ht="15" hidden="1" customHeight="1" x14ac:dyDescent="0.25"/>
    <row r="61286" ht="15" hidden="1" customHeight="1" x14ac:dyDescent="0.25"/>
    <row r="61287" ht="15" hidden="1" customHeight="1" x14ac:dyDescent="0.25"/>
    <row r="61288" ht="15" hidden="1" customHeight="1" x14ac:dyDescent="0.25"/>
    <row r="61289" ht="15" hidden="1" customHeight="1" x14ac:dyDescent="0.25"/>
    <row r="61290" ht="15" hidden="1" customHeight="1" x14ac:dyDescent="0.25"/>
    <row r="61291" ht="15" hidden="1" customHeight="1" x14ac:dyDescent="0.25"/>
    <row r="61292" ht="15" hidden="1" customHeight="1" x14ac:dyDescent="0.25"/>
    <row r="61293" ht="15" hidden="1" customHeight="1" x14ac:dyDescent="0.25"/>
    <row r="61294" ht="15" hidden="1" customHeight="1" x14ac:dyDescent="0.25"/>
    <row r="61295" ht="15" hidden="1" customHeight="1" x14ac:dyDescent="0.25"/>
    <row r="61296" ht="15" hidden="1" customHeight="1" x14ac:dyDescent="0.25"/>
    <row r="61297" ht="15" hidden="1" customHeight="1" x14ac:dyDescent="0.25"/>
    <row r="61298" ht="15" hidden="1" customHeight="1" x14ac:dyDescent="0.25"/>
    <row r="61299" ht="15" hidden="1" customHeight="1" x14ac:dyDescent="0.25"/>
    <row r="61300" ht="15" hidden="1" customHeight="1" x14ac:dyDescent="0.25"/>
    <row r="61301" ht="15" hidden="1" customHeight="1" x14ac:dyDescent="0.25"/>
    <row r="61302" ht="15" hidden="1" customHeight="1" x14ac:dyDescent="0.25"/>
    <row r="61303" ht="15" hidden="1" customHeight="1" x14ac:dyDescent="0.25"/>
    <row r="61304" ht="15" hidden="1" customHeight="1" x14ac:dyDescent="0.25"/>
    <row r="61305" ht="15" hidden="1" customHeight="1" x14ac:dyDescent="0.25"/>
    <row r="61306" ht="15" hidden="1" customHeight="1" x14ac:dyDescent="0.25"/>
    <row r="61307" ht="15" hidden="1" customHeight="1" x14ac:dyDescent="0.25"/>
    <row r="61308" ht="15" hidden="1" customHeight="1" x14ac:dyDescent="0.25"/>
    <row r="61309" ht="15" hidden="1" customHeight="1" x14ac:dyDescent="0.25"/>
    <row r="61310" ht="15" hidden="1" customHeight="1" x14ac:dyDescent="0.25"/>
    <row r="61311" ht="15" hidden="1" customHeight="1" x14ac:dyDescent="0.25"/>
    <row r="61312" ht="15" hidden="1" customHeight="1" x14ac:dyDescent="0.25"/>
    <row r="61313" ht="15" hidden="1" customHeight="1" x14ac:dyDescent="0.25"/>
    <row r="61314" ht="15" hidden="1" customHeight="1" x14ac:dyDescent="0.25"/>
    <row r="61315" ht="15" hidden="1" customHeight="1" x14ac:dyDescent="0.25"/>
    <row r="61316" ht="15" hidden="1" customHeight="1" x14ac:dyDescent="0.25"/>
    <row r="61317" ht="15" hidden="1" customHeight="1" x14ac:dyDescent="0.25"/>
    <row r="61318" ht="15" hidden="1" customHeight="1" x14ac:dyDescent="0.25"/>
    <row r="61319" ht="15" hidden="1" customHeight="1" x14ac:dyDescent="0.25"/>
    <row r="61320" ht="15" hidden="1" customHeight="1" x14ac:dyDescent="0.25"/>
    <row r="61321" ht="15" hidden="1" customHeight="1" x14ac:dyDescent="0.25"/>
    <row r="61322" ht="15" hidden="1" customHeight="1" x14ac:dyDescent="0.25"/>
    <row r="61323" ht="15" hidden="1" customHeight="1" x14ac:dyDescent="0.25"/>
    <row r="61324" ht="15" hidden="1" customHeight="1" x14ac:dyDescent="0.25"/>
    <row r="61325" ht="15" hidden="1" customHeight="1" x14ac:dyDescent="0.25"/>
    <row r="61326" ht="15" hidden="1" customHeight="1" x14ac:dyDescent="0.25"/>
    <row r="61327" ht="15" hidden="1" customHeight="1" x14ac:dyDescent="0.25"/>
    <row r="61328" ht="15" hidden="1" customHeight="1" x14ac:dyDescent="0.25"/>
    <row r="61329" ht="15" hidden="1" customHeight="1" x14ac:dyDescent="0.25"/>
    <row r="61330" ht="15" hidden="1" customHeight="1" x14ac:dyDescent="0.25"/>
    <row r="61331" ht="15" hidden="1" customHeight="1" x14ac:dyDescent="0.25"/>
    <row r="61332" ht="15" hidden="1" customHeight="1" x14ac:dyDescent="0.25"/>
    <row r="61333" ht="15" hidden="1" customHeight="1" x14ac:dyDescent="0.25"/>
    <row r="61334" ht="15" hidden="1" customHeight="1" x14ac:dyDescent="0.25"/>
    <row r="61335" ht="15" hidden="1" customHeight="1" x14ac:dyDescent="0.25"/>
    <row r="61336" ht="15" hidden="1" customHeight="1" x14ac:dyDescent="0.25"/>
    <row r="61337" ht="15" hidden="1" customHeight="1" x14ac:dyDescent="0.25"/>
    <row r="61338" ht="15" hidden="1" customHeight="1" x14ac:dyDescent="0.25"/>
    <row r="61339" ht="15" hidden="1" customHeight="1" x14ac:dyDescent="0.25"/>
    <row r="61340" ht="15" hidden="1" customHeight="1" x14ac:dyDescent="0.25"/>
    <row r="61341" ht="15" hidden="1" customHeight="1" x14ac:dyDescent="0.25"/>
    <row r="61342" ht="15" hidden="1" customHeight="1" x14ac:dyDescent="0.25"/>
    <row r="61343" ht="15" hidden="1" customHeight="1" x14ac:dyDescent="0.25"/>
    <row r="61344" ht="15" hidden="1" customHeight="1" x14ac:dyDescent="0.25"/>
    <row r="61345" ht="15" hidden="1" customHeight="1" x14ac:dyDescent="0.25"/>
    <row r="61346" ht="15" hidden="1" customHeight="1" x14ac:dyDescent="0.25"/>
    <row r="61347" ht="15" hidden="1" customHeight="1" x14ac:dyDescent="0.25"/>
    <row r="61348" ht="15" hidden="1" customHeight="1" x14ac:dyDescent="0.25"/>
    <row r="61349" ht="15" hidden="1" customHeight="1" x14ac:dyDescent="0.25"/>
    <row r="61350" ht="15" hidden="1" customHeight="1" x14ac:dyDescent="0.25"/>
    <row r="61351" ht="15" hidden="1" customHeight="1" x14ac:dyDescent="0.25"/>
    <row r="61352" ht="15" hidden="1" customHeight="1" x14ac:dyDescent="0.25"/>
    <row r="61353" ht="15" hidden="1" customHeight="1" x14ac:dyDescent="0.25"/>
    <row r="61354" ht="15" hidden="1" customHeight="1" x14ac:dyDescent="0.25"/>
    <row r="61355" ht="15" hidden="1" customHeight="1" x14ac:dyDescent="0.25"/>
    <row r="61356" ht="15" hidden="1" customHeight="1" x14ac:dyDescent="0.25"/>
    <row r="61357" ht="15" hidden="1" customHeight="1" x14ac:dyDescent="0.25"/>
    <row r="61358" ht="15" hidden="1" customHeight="1" x14ac:dyDescent="0.25"/>
    <row r="61359" ht="15" hidden="1" customHeight="1" x14ac:dyDescent="0.25"/>
    <row r="61360" ht="15" hidden="1" customHeight="1" x14ac:dyDescent="0.25"/>
    <row r="61361" ht="15" hidden="1" customHeight="1" x14ac:dyDescent="0.25"/>
    <row r="61362" ht="15" hidden="1" customHeight="1" x14ac:dyDescent="0.25"/>
    <row r="61363" ht="15" hidden="1" customHeight="1" x14ac:dyDescent="0.25"/>
    <row r="61364" ht="15" hidden="1" customHeight="1" x14ac:dyDescent="0.25"/>
    <row r="61365" ht="15" hidden="1" customHeight="1" x14ac:dyDescent="0.25"/>
    <row r="61366" ht="15" hidden="1" customHeight="1" x14ac:dyDescent="0.25"/>
    <row r="61367" ht="15" hidden="1" customHeight="1" x14ac:dyDescent="0.25"/>
    <row r="61368" ht="15" hidden="1" customHeight="1" x14ac:dyDescent="0.25"/>
    <row r="61369" ht="15" hidden="1" customHeight="1" x14ac:dyDescent="0.25"/>
    <row r="61370" ht="15" hidden="1" customHeight="1" x14ac:dyDescent="0.25"/>
    <row r="61371" ht="15" hidden="1" customHeight="1" x14ac:dyDescent="0.25"/>
    <row r="61372" ht="15" hidden="1" customHeight="1" x14ac:dyDescent="0.25"/>
    <row r="61373" ht="15" hidden="1" customHeight="1" x14ac:dyDescent="0.25"/>
    <row r="61374" ht="15" hidden="1" customHeight="1" x14ac:dyDescent="0.25"/>
    <row r="61375" ht="15" hidden="1" customHeight="1" x14ac:dyDescent="0.25"/>
    <row r="61376" ht="15" hidden="1" customHeight="1" x14ac:dyDescent="0.25"/>
    <row r="61377" ht="15" hidden="1" customHeight="1" x14ac:dyDescent="0.25"/>
    <row r="61378" ht="15" hidden="1" customHeight="1" x14ac:dyDescent="0.25"/>
    <row r="61379" ht="15" hidden="1" customHeight="1" x14ac:dyDescent="0.25"/>
    <row r="61380" ht="15" hidden="1" customHeight="1" x14ac:dyDescent="0.25"/>
    <row r="61381" ht="15" hidden="1" customHeight="1" x14ac:dyDescent="0.25"/>
    <row r="61382" ht="15" hidden="1" customHeight="1" x14ac:dyDescent="0.25"/>
    <row r="61383" ht="15" hidden="1" customHeight="1" x14ac:dyDescent="0.25"/>
    <row r="61384" ht="15" hidden="1" customHeight="1" x14ac:dyDescent="0.25"/>
    <row r="61385" ht="15" hidden="1" customHeight="1" x14ac:dyDescent="0.25"/>
    <row r="61386" ht="15" hidden="1" customHeight="1" x14ac:dyDescent="0.25"/>
    <row r="61387" ht="15" hidden="1" customHeight="1" x14ac:dyDescent="0.25"/>
    <row r="61388" ht="15" hidden="1" customHeight="1" x14ac:dyDescent="0.25"/>
    <row r="61389" ht="15" hidden="1" customHeight="1" x14ac:dyDescent="0.25"/>
    <row r="61390" ht="15" hidden="1" customHeight="1" x14ac:dyDescent="0.25"/>
    <row r="61391" ht="15" hidden="1" customHeight="1" x14ac:dyDescent="0.25"/>
    <row r="61392" ht="15" hidden="1" customHeight="1" x14ac:dyDescent="0.25"/>
    <row r="61393" ht="15" hidden="1" customHeight="1" x14ac:dyDescent="0.25"/>
    <row r="61394" ht="15" hidden="1" customHeight="1" x14ac:dyDescent="0.25"/>
    <row r="61395" ht="15" hidden="1" customHeight="1" x14ac:dyDescent="0.25"/>
    <row r="61396" ht="15" hidden="1" customHeight="1" x14ac:dyDescent="0.25"/>
    <row r="61397" ht="15" hidden="1" customHeight="1" x14ac:dyDescent="0.25"/>
    <row r="61398" ht="15" hidden="1" customHeight="1" x14ac:dyDescent="0.25"/>
    <row r="61399" ht="15" hidden="1" customHeight="1" x14ac:dyDescent="0.25"/>
    <row r="61400" ht="15" hidden="1" customHeight="1" x14ac:dyDescent="0.25"/>
    <row r="61401" ht="15" hidden="1" customHeight="1" x14ac:dyDescent="0.25"/>
    <row r="61402" ht="15" hidden="1" customHeight="1" x14ac:dyDescent="0.25"/>
    <row r="61403" ht="15" hidden="1" customHeight="1" x14ac:dyDescent="0.25"/>
    <row r="61404" ht="15" hidden="1" customHeight="1" x14ac:dyDescent="0.25"/>
    <row r="61405" ht="15" hidden="1" customHeight="1" x14ac:dyDescent="0.25"/>
    <row r="61406" ht="15" hidden="1" customHeight="1" x14ac:dyDescent="0.25"/>
    <row r="61407" ht="15" hidden="1" customHeight="1" x14ac:dyDescent="0.25"/>
    <row r="61408" ht="15" hidden="1" customHeight="1" x14ac:dyDescent="0.25"/>
    <row r="61409" ht="15" hidden="1" customHeight="1" x14ac:dyDescent="0.25"/>
    <row r="61410" ht="15" hidden="1" customHeight="1" x14ac:dyDescent="0.25"/>
    <row r="61411" ht="15" hidden="1" customHeight="1" x14ac:dyDescent="0.25"/>
    <row r="61412" ht="15" hidden="1" customHeight="1" x14ac:dyDescent="0.25"/>
    <row r="61413" ht="15" hidden="1" customHeight="1" x14ac:dyDescent="0.25"/>
    <row r="61414" ht="15" hidden="1" customHeight="1" x14ac:dyDescent="0.25"/>
    <row r="61415" ht="15" hidden="1" customHeight="1" x14ac:dyDescent="0.25"/>
    <row r="61416" ht="15" hidden="1" customHeight="1" x14ac:dyDescent="0.25"/>
    <row r="61417" ht="15" hidden="1" customHeight="1" x14ac:dyDescent="0.25"/>
    <row r="61418" ht="15" hidden="1" customHeight="1" x14ac:dyDescent="0.25"/>
    <row r="61419" ht="15" hidden="1" customHeight="1" x14ac:dyDescent="0.25"/>
    <row r="61420" ht="15" hidden="1" customHeight="1" x14ac:dyDescent="0.25"/>
    <row r="61421" ht="15" hidden="1" customHeight="1" x14ac:dyDescent="0.25"/>
    <row r="61422" ht="15" hidden="1" customHeight="1" x14ac:dyDescent="0.25"/>
    <row r="61423" ht="15" hidden="1" customHeight="1" x14ac:dyDescent="0.25"/>
    <row r="61424" ht="15" hidden="1" customHeight="1" x14ac:dyDescent="0.25"/>
    <row r="61425" ht="15" hidden="1" customHeight="1" x14ac:dyDescent="0.25"/>
    <row r="61426" ht="15" hidden="1" customHeight="1" x14ac:dyDescent="0.25"/>
    <row r="61427" ht="15" hidden="1" customHeight="1" x14ac:dyDescent="0.25"/>
    <row r="61428" ht="15" hidden="1" customHeight="1" x14ac:dyDescent="0.25"/>
    <row r="61429" ht="15" hidden="1" customHeight="1" x14ac:dyDescent="0.25"/>
    <row r="61430" ht="15" hidden="1" customHeight="1" x14ac:dyDescent="0.25"/>
    <row r="61431" ht="15" hidden="1" customHeight="1" x14ac:dyDescent="0.25"/>
    <row r="61432" ht="15" hidden="1" customHeight="1" x14ac:dyDescent="0.25"/>
    <row r="61433" ht="15" hidden="1" customHeight="1" x14ac:dyDescent="0.25"/>
    <row r="61434" ht="15" hidden="1" customHeight="1" x14ac:dyDescent="0.25"/>
    <row r="61435" ht="15" hidden="1" customHeight="1" x14ac:dyDescent="0.25"/>
    <row r="61436" ht="15" hidden="1" customHeight="1" x14ac:dyDescent="0.25"/>
    <row r="61437" ht="15" hidden="1" customHeight="1" x14ac:dyDescent="0.25"/>
    <row r="61438" ht="15" hidden="1" customHeight="1" x14ac:dyDescent="0.25"/>
    <row r="61439" ht="15" hidden="1" customHeight="1" x14ac:dyDescent="0.25"/>
    <row r="61440" ht="15" hidden="1" customHeight="1" x14ac:dyDescent="0.25"/>
    <row r="61441" ht="15" hidden="1" customHeight="1" x14ac:dyDescent="0.25"/>
    <row r="61442" ht="15" hidden="1" customHeight="1" x14ac:dyDescent="0.25"/>
    <row r="61443" ht="15" hidden="1" customHeight="1" x14ac:dyDescent="0.25"/>
    <row r="61444" ht="15" hidden="1" customHeight="1" x14ac:dyDescent="0.25"/>
    <row r="61445" ht="15" hidden="1" customHeight="1" x14ac:dyDescent="0.25"/>
    <row r="61446" ht="15" hidden="1" customHeight="1" x14ac:dyDescent="0.25"/>
    <row r="61447" ht="15" hidden="1" customHeight="1" x14ac:dyDescent="0.25"/>
    <row r="61448" ht="15" hidden="1" customHeight="1" x14ac:dyDescent="0.25"/>
    <row r="61449" ht="15" hidden="1" customHeight="1" x14ac:dyDescent="0.25"/>
    <row r="61450" ht="15" hidden="1" customHeight="1" x14ac:dyDescent="0.25"/>
    <row r="61451" ht="15" hidden="1" customHeight="1" x14ac:dyDescent="0.25"/>
    <row r="61452" ht="15" hidden="1" customHeight="1" x14ac:dyDescent="0.25"/>
    <row r="61453" ht="15" hidden="1" customHeight="1" x14ac:dyDescent="0.25"/>
    <row r="61454" ht="15" hidden="1" customHeight="1" x14ac:dyDescent="0.25"/>
    <row r="61455" ht="15" hidden="1" customHeight="1" x14ac:dyDescent="0.25"/>
    <row r="61456" ht="15" hidden="1" customHeight="1" x14ac:dyDescent="0.25"/>
    <row r="61457" ht="15" hidden="1" customHeight="1" x14ac:dyDescent="0.25"/>
    <row r="61458" ht="15" hidden="1" customHeight="1" x14ac:dyDescent="0.25"/>
    <row r="61459" ht="15" hidden="1" customHeight="1" x14ac:dyDescent="0.25"/>
    <row r="61460" ht="15" hidden="1" customHeight="1" x14ac:dyDescent="0.25"/>
    <row r="61461" ht="15" hidden="1" customHeight="1" x14ac:dyDescent="0.25"/>
    <row r="61462" ht="15" hidden="1" customHeight="1" x14ac:dyDescent="0.25"/>
    <row r="61463" ht="15" hidden="1" customHeight="1" x14ac:dyDescent="0.25"/>
    <row r="61464" ht="15" hidden="1" customHeight="1" x14ac:dyDescent="0.25"/>
    <row r="61465" ht="15" hidden="1" customHeight="1" x14ac:dyDescent="0.25"/>
    <row r="61466" ht="15" hidden="1" customHeight="1" x14ac:dyDescent="0.25"/>
    <row r="61467" ht="15" hidden="1" customHeight="1" x14ac:dyDescent="0.25"/>
    <row r="61468" ht="15" hidden="1" customHeight="1" x14ac:dyDescent="0.25"/>
    <row r="61469" ht="15" hidden="1" customHeight="1" x14ac:dyDescent="0.25"/>
    <row r="61470" ht="15" hidden="1" customHeight="1" x14ac:dyDescent="0.25"/>
    <row r="61471" ht="15" hidden="1" customHeight="1" x14ac:dyDescent="0.25"/>
    <row r="61472" ht="15" hidden="1" customHeight="1" x14ac:dyDescent="0.25"/>
    <row r="61473" ht="15" hidden="1" customHeight="1" x14ac:dyDescent="0.25"/>
    <row r="61474" ht="15" hidden="1" customHeight="1" x14ac:dyDescent="0.25"/>
    <row r="61475" ht="15" hidden="1" customHeight="1" x14ac:dyDescent="0.25"/>
    <row r="61476" ht="15" hidden="1" customHeight="1" x14ac:dyDescent="0.25"/>
    <row r="61477" ht="15" hidden="1" customHeight="1" x14ac:dyDescent="0.25"/>
    <row r="61478" ht="15" hidden="1" customHeight="1" x14ac:dyDescent="0.25"/>
    <row r="61479" ht="15" hidden="1" customHeight="1" x14ac:dyDescent="0.25"/>
    <row r="61480" ht="15" hidden="1" customHeight="1" x14ac:dyDescent="0.25"/>
    <row r="61481" ht="15" hidden="1" customHeight="1" x14ac:dyDescent="0.25"/>
    <row r="61482" ht="15" hidden="1" customHeight="1" x14ac:dyDescent="0.25"/>
    <row r="61483" ht="15" hidden="1" customHeight="1" x14ac:dyDescent="0.25"/>
    <row r="61484" ht="15" hidden="1" customHeight="1" x14ac:dyDescent="0.25"/>
    <row r="61485" ht="15" hidden="1" customHeight="1" x14ac:dyDescent="0.25"/>
    <row r="61486" ht="15" hidden="1" customHeight="1" x14ac:dyDescent="0.25"/>
    <row r="61487" ht="15" hidden="1" customHeight="1" x14ac:dyDescent="0.25"/>
    <row r="61488" ht="15" hidden="1" customHeight="1" x14ac:dyDescent="0.25"/>
    <row r="61489" ht="15" hidden="1" customHeight="1" x14ac:dyDescent="0.25"/>
    <row r="61490" ht="15" hidden="1" customHeight="1" x14ac:dyDescent="0.25"/>
    <row r="61491" ht="15" hidden="1" customHeight="1" x14ac:dyDescent="0.25"/>
    <row r="61492" ht="15" hidden="1" customHeight="1" x14ac:dyDescent="0.25"/>
    <row r="61493" ht="15" hidden="1" customHeight="1" x14ac:dyDescent="0.25"/>
    <row r="61494" ht="15" hidden="1" customHeight="1" x14ac:dyDescent="0.25"/>
    <row r="61495" ht="15" hidden="1" customHeight="1" x14ac:dyDescent="0.25"/>
    <row r="61496" ht="15" hidden="1" customHeight="1" x14ac:dyDescent="0.25"/>
    <row r="61497" ht="15" hidden="1" customHeight="1" x14ac:dyDescent="0.25"/>
    <row r="61498" ht="15" hidden="1" customHeight="1" x14ac:dyDescent="0.25"/>
    <row r="61499" ht="15" hidden="1" customHeight="1" x14ac:dyDescent="0.25"/>
    <row r="61500" ht="15" hidden="1" customHeight="1" x14ac:dyDescent="0.25"/>
    <row r="61501" ht="15" hidden="1" customHeight="1" x14ac:dyDescent="0.25"/>
    <row r="61502" ht="15" hidden="1" customHeight="1" x14ac:dyDescent="0.25"/>
    <row r="61503" ht="15" hidden="1" customHeight="1" x14ac:dyDescent="0.25"/>
    <row r="61504" ht="15" hidden="1" customHeight="1" x14ac:dyDescent="0.25"/>
    <row r="61505" ht="15" hidden="1" customHeight="1" x14ac:dyDescent="0.25"/>
    <row r="61506" ht="15" hidden="1" customHeight="1" x14ac:dyDescent="0.25"/>
    <row r="61507" ht="15" hidden="1" customHeight="1" x14ac:dyDescent="0.25"/>
    <row r="61508" ht="15" hidden="1" customHeight="1" x14ac:dyDescent="0.25"/>
    <row r="61509" ht="15" hidden="1" customHeight="1" x14ac:dyDescent="0.25"/>
    <row r="61510" ht="15" hidden="1" customHeight="1" x14ac:dyDescent="0.25"/>
    <row r="61511" ht="15" hidden="1" customHeight="1" x14ac:dyDescent="0.25"/>
    <row r="61512" ht="15" hidden="1" customHeight="1" x14ac:dyDescent="0.25"/>
    <row r="61513" ht="15" hidden="1" customHeight="1" x14ac:dyDescent="0.25"/>
    <row r="61514" ht="15" hidden="1" customHeight="1" x14ac:dyDescent="0.25"/>
    <row r="61515" ht="15" hidden="1" customHeight="1" x14ac:dyDescent="0.25"/>
    <row r="61516" ht="15" hidden="1" customHeight="1" x14ac:dyDescent="0.25"/>
    <row r="61517" ht="15" hidden="1" customHeight="1" x14ac:dyDescent="0.25"/>
    <row r="61518" ht="15" hidden="1" customHeight="1" x14ac:dyDescent="0.25"/>
    <row r="61519" ht="15" hidden="1" customHeight="1" x14ac:dyDescent="0.25"/>
    <row r="61520" ht="15" hidden="1" customHeight="1" x14ac:dyDescent="0.25"/>
    <row r="61521" ht="15" hidden="1" customHeight="1" x14ac:dyDescent="0.25"/>
    <row r="61522" ht="15" hidden="1" customHeight="1" x14ac:dyDescent="0.25"/>
    <row r="61523" ht="15" hidden="1" customHeight="1" x14ac:dyDescent="0.25"/>
    <row r="61524" ht="15" hidden="1" customHeight="1" x14ac:dyDescent="0.25"/>
    <row r="61525" ht="15" hidden="1" customHeight="1" x14ac:dyDescent="0.25"/>
    <row r="61526" ht="15" hidden="1" customHeight="1" x14ac:dyDescent="0.25"/>
    <row r="61527" ht="15" hidden="1" customHeight="1" x14ac:dyDescent="0.25"/>
    <row r="61528" ht="15" hidden="1" customHeight="1" x14ac:dyDescent="0.25"/>
    <row r="61529" ht="15" hidden="1" customHeight="1" x14ac:dyDescent="0.25"/>
    <row r="61530" ht="15" hidden="1" customHeight="1" x14ac:dyDescent="0.25"/>
    <row r="61531" ht="15" hidden="1" customHeight="1" x14ac:dyDescent="0.25"/>
    <row r="61532" ht="15" hidden="1" customHeight="1" x14ac:dyDescent="0.25"/>
    <row r="61533" ht="15" hidden="1" customHeight="1" x14ac:dyDescent="0.25"/>
    <row r="61534" ht="15" hidden="1" customHeight="1" x14ac:dyDescent="0.25"/>
    <row r="61535" ht="15" hidden="1" customHeight="1" x14ac:dyDescent="0.25"/>
    <row r="61536" ht="15" hidden="1" customHeight="1" x14ac:dyDescent="0.25"/>
    <row r="61537" ht="15" hidden="1" customHeight="1" x14ac:dyDescent="0.25"/>
    <row r="61538" ht="15" hidden="1" customHeight="1" x14ac:dyDescent="0.25"/>
    <row r="61539" ht="15" hidden="1" customHeight="1" x14ac:dyDescent="0.25"/>
    <row r="61540" ht="15" hidden="1" customHeight="1" x14ac:dyDescent="0.25"/>
    <row r="61541" ht="15" hidden="1" customHeight="1" x14ac:dyDescent="0.25"/>
    <row r="61542" ht="15" hidden="1" customHeight="1" x14ac:dyDescent="0.25"/>
    <row r="61543" ht="15" hidden="1" customHeight="1" x14ac:dyDescent="0.25"/>
    <row r="61544" ht="15" hidden="1" customHeight="1" x14ac:dyDescent="0.25"/>
    <row r="61545" ht="15" hidden="1" customHeight="1" x14ac:dyDescent="0.25"/>
    <row r="61546" ht="15" hidden="1" customHeight="1" x14ac:dyDescent="0.25"/>
    <row r="61547" ht="15" hidden="1" customHeight="1" x14ac:dyDescent="0.25"/>
    <row r="61548" ht="15" hidden="1" customHeight="1" x14ac:dyDescent="0.25"/>
    <row r="61549" ht="15" hidden="1" customHeight="1" x14ac:dyDescent="0.25"/>
    <row r="61550" ht="15" hidden="1" customHeight="1" x14ac:dyDescent="0.25"/>
    <row r="61551" ht="15" hidden="1" customHeight="1" x14ac:dyDescent="0.25"/>
    <row r="61552" ht="15" hidden="1" customHeight="1" x14ac:dyDescent="0.25"/>
    <row r="61553" ht="15" hidden="1" customHeight="1" x14ac:dyDescent="0.25"/>
    <row r="61554" ht="15" hidden="1" customHeight="1" x14ac:dyDescent="0.25"/>
    <row r="61555" ht="15" hidden="1" customHeight="1" x14ac:dyDescent="0.25"/>
    <row r="61556" ht="15" hidden="1" customHeight="1" x14ac:dyDescent="0.25"/>
    <row r="61557" ht="15" hidden="1" customHeight="1" x14ac:dyDescent="0.25"/>
    <row r="61558" ht="15" hidden="1" customHeight="1" x14ac:dyDescent="0.25"/>
    <row r="61559" ht="15" hidden="1" customHeight="1" x14ac:dyDescent="0.25"/>
    <row r="61560" ht="15" hidden="1" customHeight="1" x14ac:dyDescent="0.25"/>
    <row r="61561" ht="15" hidden="1" customHeight="1" x14ac:dyDescent="0.25"/>
    <row r="61562" ht="15" hidden="1" customHeight="1" x14ac:dyDescent="0.25"/>
    <row r="61563" ht="15" hidden="1" customHeight="1" x14ac:dyDescent="0.25"/>
    <row r="61564" ht="15" hidden="1" customHeight="1" x14ac:dyDescent="0.25"/>
    <row r="61565" ht="15" hidden="1" customHeight="1" x14ac:dyDescent="0.25"/>
    <row r="61566" ht="15" hidden="1" customHeight="1" x14ac:dyDescent="0.25"/>
    <row r="61567" ht="15" hidden="1" customHeight="1" x14ac:dyDescent="0.25"/>
    <row r="61568" ht="15" hidden="1" customHeight="1" x14ac:dyDescent="0.25"/>
    <row r="61569" ht="15" hidden="1" customHeight="1" x14ac:dyDescent="0.25"/>
    <row r="61570" ht="15" hidden="1" customHeight="1" x14ac:dyDescent="0.25"/>
    <row r="61571" ht="15" hidden="1" customHeight="1" x14ac:dyDescent="0.25"/>
    <row r="61572" ht="15" hidden="1" customHeight="1" x14ac:dyDescent="0.25"/>
    <row r="61573" ht="15" hidden="1" customHeight="1" x14ac:dyDescent="0.25"/>
    <row r="61574" ht="15" hidden="1" customHeight="1" x14ac:dyDescent="0.25"/>
    <row r="61575" ht="15" hidden="1" customHeight="1" x14ac:dyDescent="0.25"/>
    <row r="61576" ht="15" hidden="1" customHeight="1" x14ac:dyDescent="0.25"/>
    <row r="61577" ht="15" hidden="1" customHeight="1" x14ac:dyDescent="0.25"/>
    <row r="61578" ht="15" hidden="1" customHeight="1" x14ac:dyDescent="0.25"/>
    <row r="61579" ht="15" hidden="1" customHeight="1" x14ac:dyDescent="0.25"/>
    <row r="61580" ht="15" hidden="1" customHeight="1" x14ac:dyDescent="0.25"/>
    <row r="61581" ht="15" hidden="1" customHeight="1" x14ac:dyDescent="0.25"/>
    <row r="61582" ht="15" hidden="1" customHeight="1" x14ac:dyDescent="0.25"/>
    <row r="61583" ht="15" hidden="1" customHeight="1" x14ac:dyDescent="0.25"/>
    <row r="61584" ht="15" hidden="1" customHeight="1" x14ac:dyDescent="0.25"/>
    <row r="61585" ht="15" hidden="1" customHeight="1" x14ac:dyDescent="0.25"/>
    <row r="61586" ht="15" hidden="1" customHeight="1" x14ac:dyDescent="0.25"/>
    <row r="61587" ht="15" hidden="1" customHeight="1" x14ac:dyDescent="0.25"/>
    <row r="61588" ht="15" hidden="1" customHeight="1" x14ac:dyDescent="0.25"/>
    <row r="61589" ht="15" hidden="1" customHeight="1" x14ac:dyDescent="0.25"/>
    <row r="61590" ht="15" hidden="1" customHeight="1" x14ac:dyDescent="0.25"/>
    <row r="61591" ht="15" hidden="1" customHeight="1" x14ac:dyDescent="0.25"/>
    <row r="61592" ht="15" hidden="1" customHeight="1" x14ac:dyDescent="0.25"/>
    <row r="61593" ht="15" hidden="1" customHeight="1" x14ac:dyDescent="0.25"/>
    <row r="61594" ht="15" hidden="1" customHeight="1" x14ac:dyDescent="0.25"/>
    <row r="61595" ht="15" hidden="1" customHeight="1" x14ac:dyDescent="0.25"/>
    <row r="61596" ht="15" hidden="1" customHeight="1" x14ac:dyDescent="0.25"/>
    <row r="61597" ht="15" hidden="1" customHeight="1" x14ac:dyDescent="0.25"/>
    <row r="61598" ht="15" hidden="1" customHeight="1" x14ac:dyDescent="0.25"/>
    <row r="61599" ht="15" hidden="1" customHeight="1" x14ac:dyDescent="0.25"/>
    <row r="61600" ht="15" hidden="1" customHeight="1" x14ac:dyDescent="0.25"/>
    <row r="61601" ht="15" hidden="1" customHeight="1" x14ac:dyDescent="0.25"/>
    <row r="61602" ht="15" hidden="1" customHeight="1" x14ac:dyDescent="0.25"/>
    <row r="61603" ht="15" hidden="1" customHeight="1" x14ac:dyDescent="0.25"/>
    <row r="61604" ht="15" hidden="1" customHeight="1" x14ac:dyDescent="0.25"/>
    <row r="61605" ht="15" hidden="1" customHeight="1" x14ac:dyDescent="0.25"/>
    <row r="61606" ht="15" hidden="1" customHeight="1" x14ac:dyDescent="0.25"/>
    <row r="61607" ht="15" hidden="1" customHeight="1" x14ac:dyDescent="0.25"/>
    <row r="61608" ht="15" hidden="1" customHeight="1" x14ac:dyDescent="0.25"/>
    <row r="61609" ht="15" hidden="1" customHeight="1" x14ac:dyDescent="0.25"/>
    <row r="61610" ht="15" hidden="1" customHeight="1" x14ac:dyDescent="0.25"/>
    <row r="61611" ht="15" hidden="1" customHeight="1" x14ac:dyDescent="0.25"/>
    <row r="61612" ht="15" hidden="1" customHeight="1" x14ac:dyDescent="0.25"/>
    <row r="61613" ht="15" hidden="1" customHeight="1" x14ac:dyDescent="0.25"/>
    <row r="61614" ht="15" hidden="1" customHeight="1" x14ac:dyDescent="0.25"/>
    <row r="61615" ht="15" hidden="1" customHeight="1" x14ac:dyDescent="0.25"/>
    <row r="61616" ht="15" hidden="1" customHeight="1" x14ac:dyDescent="0.25"/>
    <row r="61617" ht="15" hidden="1" customHeight="1" x14ac:dyDescent="0.25"/>
    <row r="61618" ht="15" hidden="1" customHeight="1" x14ac:dyDescent="0.25"/>
    <row r="61619" ht="15" hidden="1" customHeight="1" x14ac:dyDescent="0.25"/>
    <row r="61620" ht="15" hidden="1" customHeight="1" x14ac:dyDescent="0.25"/>
    <row r="61621" ht="15" hidden="1" customHeight="1" x14ac:dyDescent="0.25"/>
    <row r="61622" ht="15" hidden="1" customHeight="1" x14ac:dyDescent="0.25"/>
    <row r="61623" ht="15" hidden="1" customHeight="1" x14ac:dyDescent="0.25"/>
    <row r="61624" ht="15" hidden="1" customHeight="1" x14ac:dyDescent="0.25"/>
    <row r="61625" ht="15" hidden="1" customHeight="1" x14ac:dyDescent="0.25"/>
    <row r="61626" ht="15" hidden="1" customHeight="1" x14ac:dyDescent="0.25"/>
    <row r="61627" ht="15" hidden="1" customHeight="1" x14ac:dyDescent="0.25"/>
    <row r="61628" ht="15" hidden="1" customHeight="1" x14ac:dyDescent="0.25"/>
    <row r="61629" ht="15" hidden="1" customHeight="1" x14ac:dyDescent="0.25"/>
    <row r="61630" ht="15" hidden="1" customHeight="1" x14ac:dyDescent="0.25"/>
    <row r="61631" ht="15" hidden="1" customHeight="1" x14ac:dyDescent="0.25"/>
    <row r="61632" ht="15" hidden="1" customHeight="1" x14ac:dyDescent="0.25"/>
    <row r="61633" ht="15" hidden="1" customHeight="1" x14ac:dyDescent="0.25"/>
    <row r="61634" ht="15" hidden="1" customHeight="1" x14ac:dyDescent="0.25"/>
    <row r="61635" ht="15" hidden="1" customHeight="1" x14ac:dyDescent="0.25"/>
    <row r="61636" ht="15" hidden="1" customHeight="1" x14ac:dyDescent="0.25"/>
    <row r="61637" ht="15" hidden="1" customHeight="1" x14ac:dyDescent="0.25"/>
    <row r="61638" ht="15" hidden="1" customHeight="1" x14ac:dyDescent="0.25"/>
    <row r="61639" ht="15" hidden="1" customHeight="1" x14ac:dyDescent="0.25"/>
    <row r="61640" ht="15" hidden="1" customHeight="1" x14ac:dyDescent="0.25"/>
    <row r="61641" ht="15" hidden="1" customHeight="1" x14ac:dyDescent="0.25"/>
    <row r="61642" ht="15" hidden="1" customHeight="1" x14ac:dyDescent="0.25"/>
    <row r="61643" ht="15" hidden="1" customHeight="1" x14ac:dyDescent="0.25"/>
    <row r="61644" ht="15" hidden="1" customHeight="1" x14ac:dyDescent="0.25"/>
    <row r="61645" ht="15" hidden="1" customHeight="1" x14ac:dyDescent="0.25"/>
    <row r="61646" ht="15" hidden="1" customHeight="1" x14ac:dyDescent="0.25"/>
    <row r="61647" ht="15" hidden="1" customHeight="1" x14ac:dyDescent="0.25"/>
    <row r="61648" ht="15" hidden="1" customHeight="1" x14ac:dyDescent="0.25"/>
    <row r="61649" ht="15" hidden="1" customHeight="1" x14ac:dyDescent="0.25"/>
    <row r="61650" ht="15" hidden="1" customHeight="1" x14ac:dyDescent="0.25"/>
    <row r="61651" ht="15" hidden="1" customHeight="1" x14ac:dyDescent="0.25"/>
    <row r="61652" ht="15" hidden="1" customHeight="1" x14ac:dyDescent="0.25"/>
    <row r="61653" ht="15" hidden="1" customHeight="1" x14ac:dyDescent="0.25"/>
    <row r="61654" ht="15" hidden="1" customHeight="1" x14ac:dyDescent="0.25"/>
    <row r="61655" ht="15" hidden="1" customHeight="1" x14ac:dyDescent="0.25"/>
    <row r="61656" ht="15" hidden="1" customHeight="1" x14ac:dyDescent="0.25"/>
    <row r="61657" ht="15" hidden="1" customHeight="1" x14ac:dyDescent="0.25"/>
    <row r="61658" ht="15" hidden="1" customHeight="1" x14ac:dyDescent="0.25"/>
    <row r="61659" ht="15" hidden="1" customHeight="1" x14ac:dyDescent="0.25"/>
    <row r="61660" ht="15" hidden="1" customHeight="1" x14ac:dyDescent="0.25"/>
    <row r="61661" ht="15" hidden="1" customHeight="1" x14ac:dyDescent="0.25"/>
    <row r="61662" ht="15" hidden="1" customHeight="1" x14ac:dyDescent="0.25"/>
    <row r="61663" ht="15" hidden="1" customHeight="1" x14ac:dyDescent="0.25"/>
    <row r="61664" ht="15" hidden="1" customHeight="1" x14ac:dyDescent="0.25"/>
    <row r="61665" ht="15" hidden="1" customHeight="1" x14ac:dyDescent="0.25"/>
    <row r="61666" ht="15" hidden="1" customHeight="1" x14ac:dyDescent="0.25"/>
    <row r="61667" ht="15" hidden="1" customHeight="1" x14ac:dyDescent="0.25"/>
    <row r="61668" ht="15" hidden="1" customHeight="1" x14ac:dyDescent="0.25"/>
    <row r="61669" ht="15" hidden="1" customHeight="1" x14ac:dyDescent="0.25"/>
    <row r="61670" ht="15" hidden="1" customHeight="1" x14ac:dyDescent="0.25"/>
    <row r="61671" ht="15" hidden="1" customHeight="1" x14ac:dyDescent="0.25"/>
    <row r="61672" ht="15" hidden="1" customHeight="1" x14ac:dyDescent="0.25"/>
    <row r="61673" ht="15" hidden="1" customHeight="1" x14ac:dyDescent="0.25"/>
    <row r="61674" ht="15" hidden="1" customHeight="1" x14ac:dyDescent="0.25"/>
    <row r="61675" ht="15" hidden="1" customHeight="1" x14ac:dyDescent="0.25"/>
    <row r="61676" ht="15" hidden="1" customHeight="1" x14ac:dyDescent="0.25"/>
    <row r="61677" ht="15" hidden="1" customHeight="1" x14ac:dyDescent="0.25"/>
    <row r="61678" ht="15" hidden="1" customHeight="1" x14ac:dyDescent="0.25"/>
    <row r="61679" ht="15" hidden="1" customHeight="1" x14ac:dyDescent="0.25"/>
    <row r="61680" ht="15" hidden="1" customHeight="1" x14ac:dyDescent="0.25"/>
    <row r="61681" ht="15" hidden="1" customHeight="1" x14ac:dyDescent="0.25"/>
    <row r="61682" ht="15" hidden="1" customHeight="1" x14ac:dyDescent="0.25"/>
    <row r="61683" ht="15" hidden="1" customHeight="1" x14ac:dyDescent="0.25"/>
    <row r="61684" ht="15" hidden="1" customHeight="1" x14ac:dyDescent="0.25"/>
    <row r="61685" ht="15" hidden="1" customHeight="1" x14ac:dyDescent="0.25"/>
    <row r="61686" ht="15" hidden="1" customHeight="1" x14ac:dyDescent="0.25"/>
    <row r="61687" ht="15" hidden="1" customHeight="1" x14ac:dyDescent="0.25"/>
    <row r="61688" ht="15" hidden="1" customHeight="1" x14ac:dyDescent="0.25"/>
    <row r="61689" ht="15" hidden="1" customHeight="1" x14ac:dyDescent="0.25"/>
    <row r="61690" ht="15" hidden="1" customHeight="1" x14ac:dyDescent="0.25"/>
    <row r="61691" ht="15" hidden="1" customHeight="1" x14ac:dyDescent="0.25"/>
    <row r="61692" ht="15" hidden="1" customHeight="1" x14ac:dyDescent="0.25"/>
    <row r="61693" ht="15" hidden="1" customHeight="1" x14ac:dyDescent="0.25"/>
    <row r="61694" ht="15" hidden="1" customHeight="1" x14ac:dyDescent="0.25"/>
    <row r="61695" ht="15" hidden="1" customHeight="1" x14ac:dyDescent="0.25"/>
    <row r="61696" ht="15" hidden="1" customHeight="1" x14ac:dyDescent="0.25"/>
    <row r="61697" ht="15" hidden="1" customHeight="1" x14ac:dyDescent="0.25"/>
    <row r="61698" ht="15" hidden="1" customHeight="1" x14ac:dyDescent="0.25"/>
    <row r="61699" ht="15" hidden="1" customHeight="1" x14ac:dyDescent="0.25"/>
    <row r="61700" ht="15" hidden="1" customHeight="1" x14ac:dyDescent="0.25"/>
    <row r="61701" ht="15" hidden="1" customHeight="1" x14ac:dyDescent="0.25"/>
    <row r="61702" ht="15" hidden="1" customHeight="1" x14ac:dyDescent="0.25"/>
    <row r="61703" ht="15" hidden="1" customHeight="1" x14ac:dyDescent="0.25"/>
    <row r="61704" ht="15" hidden="1" customHeight="1" x14ac:dyDescent="0.25"/>
    <row r="61705" ht="15" hidden="1" customHeight="1" x14ac:dyDescent="0.25"/>
    <row r="61706" ht="15" hidden="1" customHeight="1" x14ac:dyDescent="0.25"/>
    <row r="61707" ht="15" hidden="1" customHeight="1" x14ac:dyDescent="0.25"/>
    <row r="61708" ht="15" hidden="1" customHeight="1" x14ac:dyDescent="0.25"/>
    <row r="61709" ht="15" hidden="1" customHeight="1" x14ac:dyDescent="0.25"/>
    <row r="61710" ht="15" hidden="1" customHeight="1" x14ac:dyDescent="0.25"/>
    <row r="61711" ht="15" hidden="1" customHeight="1" x14ac:dyDescent="0.25"/>
    <row r="61712" ht="15" hidden="1" customHeight="1" x14ac:dyDescent="0.25"/>
    <row r="61713" ht="15" hidden="1" customHeight="1" x14ac:dyDescent="0.25"/>
    <row r="61714" ht="15" hidden="1" customHeight="1" x14ac:dyDescent="0.25"/>
    <row r="61715" ht="15" hidden="1" customHeight="1" x14ac:dyDescent="0.25"/>
    <row r="61716" ht="15" hidden="1" customHeight="1" x14ac:dyDescent="0.25"/>
    <row r="61717" ht="15" hidden="1" customHeight="1" x14ac:dyDescent="0.25"/>
    <row r="61718" ht="15" hidden="1" customHeight="1" x14ac:dyDescent="0.25"/>
    <row r="61719" ht="15" hidden="1" customHeight="1" x14ac:dyDescent="0.25"/>
    <row r="61720" ht="15" hidden="1" customHeight="1" x14ac:dyDescent="0.25"/>
    <row r="61721" ht="15" hidden="1" customHeight="1" x14ac:dyDescent="0.25"/>
    <row r="61722" ht="15" hidden="1" customHeight="1" x14ac:dyDescent="0.25"/>
    <row r="61723" ht="15" hidden="1" customHeight="1" x14ac:dyDescent="0.25"/>
    <row r="61724" ht="15" hidden="1" customHeight="1" x14ac:dyDescent="0.25"/>
    <row r="61725" ht="15" hidden="1" customHeight="1" x14ac:dyDescent="0.25"/>
    <row r="61726" ht="15" hidden="1" customHeight="1" x14ac:dyDescent="0.25"/>
    <row r="61727" ht="15" hidden="1" customHeight="1" x14ac:dyDescent="0.25"/>
    <row r="61728" ht="15" hidden="1" customHeight="1" x14ac:dyDescent="0.25"/>
    <row r="61729" ht="15" hidden="1" customHeight="1" x14ac:dyDescent="0.25"/>
    <row r="61730" ht="15" hidden="1" customHeight="1" x14ac:dyDescent="0.25"/>
    <row r="61731" ht="15" hidden="1" customHeight="1" x14ac:dyDescent="0.25"/>
    <row r="61732" ht="15" hidden="1" customHeight="1" x14ac:dyDescent="0.25"/>
    <row r="61733" ht="15" hidden="1" customHeight="1" x14ac:dyDescent="0.25"/>
    <row r="61734" ht="15" hidden="1" customHeight="1" x14ac:dyDescent="0.25"/>
    <row r="61735" ht="15" hidden="1" customHeight="1" x14ac:dyDescent="0.25"/>
    <row r="61736" ht="15" hidden="1" customHeight="1" x14ac:dyDescent="0.25"/>
    <row r="61737" ht="15" hidden="1" customHeight="1" x14ac:dyDescent="0.25"/>
    <row r="61738" ht="15" hidden="1" customHeight="1" x14ac:dyDescent="0.25"/>
    <row r="61739" ht="15" hidden="1" customHeight="1" x14ac:dyDescent="0.25"/>
    <row r="61740" ht="15" hidden="1" customHeight="1" x14ac:dyDescent="0.25"/>
    <row r="61741" ht="15" hidden="1" customHeight="1" x14ac:dyDescent="0.25"/>
    <row r="61742" ht="15" hidden="1" customHeight="1" x14ac:dyDescent="0.25"/>
    <row r="61743" ht="15" hidden="1" customHeight="1" x14ac:dyDescent="0.25"/>
    <row r="61744" ht="15" hidden="1" customHeight="1" x14ac:dyDescent="0.25"/>
    <row r="61745" ht="15" hidden="1" customHeight="1" x14ac:dyDescent="0.25"/>
    <row r="61746" ht="15" hidden="1" customHeight="1" x14ac:dyDescent="0.25"/>
    <row r="61747" ht="15" hidden="1" customHeight="1" x14ac:dyDescent="0.25"/>
    <row r="61748" ht="15" hidden="1" customHeight="1" x14ac:dyDescent="0.25"/>
    <row r="61749" ht="15" hidden="1" customHeight="1" x14ac:dyDescent="0.25"/>
    <row r="61750" ht="15" hidden="1" customHeight="1" x14ac:dyDescent="0.25"/>
    <row r="61751" ht="15" hidden="1" customHeight="1" x14ac:dyDescent="0.25"/>
    <row r="61752" ht="15" hidden="1" customHeight="1" x14ac:dyDescent="0.25"/>
    <row r="61753" ht="15" hidden="1" customHeight="1" x14ac:dyDescent="0.25"/>
    <row r="61754" ht="15" hidden="1" customHeight="1" x14ac:dyDescent="0.25"/>
    <row r="61755" ht="15" hidden="1" customHeight="1" x14ac:dyDescent="0.25"/>
    <row r="61756" ht="15" hidden="1" customHeight="1" x14ac:dyDescent="0.25"/>
    <row r="61757" ht="15" hidden="1" customHeight="1" x14ac:dyDescent="0.25"/>
    <row r="61758" ht="15" hidden="1" customHeight="1" x14ac:dyDescent="0.25"/>
    <row r="61759" ht="15" hidden="1" customHeight="1" x14ac:dyDescent="0.25"/>
    <row r="61760" ht="15" hidden="1" customHeight="1" x14ac:dyDescent="0.25"/>
    <row r="61761" ht="15" hidden="1" customHeight="1" x14ac:dyDescent="0.25"/>
    <row r="61762" ht="15" hidden="1" customHeight="1" x14ac:dyDescent="0.25"/>
    <row r="61763" ht="15" hidden="1" customHeight="1" x14ac:dyDescent="0.25"/>
    <row r="61764" ht="15" hidden="1" customHeight="1" x14ac:dyDescent="0.25"/>
    <row r="61765" ht="15" hidden="1" customHeight="1" x14ac:dyDescent="0.25"/>
    <row r="61766" ht="15" hidden="1" customHeight="1" x14ac:dyDescent="0.25"/>
    <row r="61767" ht="15" hidden="1" customHeight="1" x14ac:dyDescent="0.25"/>
    <row r="61768" ht="15" hidden="1" customHeight="1" x14ac:dyDescent="0.25"/>
    <row r="61769" ht="15" hidden="1" customHeight="1" x14ac:dyDescent="0.25"/>
    <row r="61770" ht="15" hidden="1" customHeight="1" x14ac:dyDescent="0.25"/>
    <row r="61771" ht="15" hidden="1" customHeight="1" x14ac:dyDescent="0.25"/>
    <row r="61772" ht="15" hidden="1" customHeight="1" x14ac:dyDescent="0.25"/>
    <row r="61773" ht="15" hidden="1" customHeight="1" x14ac:dyDescent="0.25"/>
    <row r="61774" ht="15" hidden="1" customHeight="1" x14ac:dyDescent="0.25"/>
    <row r="61775" ht="15" hidden="1" customHeight="1" x14ac:dyDescent="0.25"/>
    <row r="61776" ht="15" hidden="1" customHeight="1" x14ac:dyDescent="0.25"/>
    <row r="61777" ht="15" hidden="1" customHeight="1" x14ac:dyDescent="0.25"/>
    <row r="61778" ht="15" hidden="1" customHeight="1" x14ac:dyDescent="0.25"/>
    <row r="61779" ht="15" hidden="1" customHeight="1" x14ac:dyDescent="0.25"/>
    <row r="61780" ht="15" hidden="1" customHeight="1" x14ac:dyDescent="0.25"/>
    <row r="61781" ht="15" hidden="1" customHeight="1" x14ac:dyDescent="0.25"/>
    <row r="61782" ht="15" hidden="1" customHeight="1" x14ac:dyDescent="0.25"/>
    <row r="61783" ht="15" hidden="1" customHeight="1" x14ac:dyDescent="0.25"/>
    <row r="61784" ht="15" hidden="1" customHeight="1" x14ac:dyDescent="0.25"/>
    <row r="61785" ht="15" hidden="1" customHeight="1" x14ac:dyDescent="0.25"/>
    <row r="61786" ht="15" hidden="1" customHeight="1" x14ac:dyDescent="0.25"/>
    <row r="61787" ht="15" hidden="1" customHeight="1" x14ac:dyDescent="0.25"/>
    <row r="61788" ht="15" hidden="1" customHeight="1" x14ac:dyDescent="0.25"/>
    <row r="61789" ht="15" hidden="1" customHeight="1" x14ac:dyDescent="0.25"/>
    <row r="61790" ht="15" hidden="1" customHeight="1" x14ac:dyDescent="0.25"/>
    <row r="61791" ht="15" hidden="1" customHeight="1" x14ac:dyDescent="0.25"/>
    <row r="61792" ht="15" hidden="1" customHeight="1" x14ac:dyDescent="0.25"/>
    <row r="61793" ht="15" hidden="1" customHeight="1" x14ac:dyDescent="0.25"/>
    <row r="61794" ht="15" hidden="1" customHeight="1" x14ac:dyDescent="0.25"/>
    <row r="61795" ht="15" hidden="1" customHeight="1" x14ac:dyDescent="0.25"/>
    <row r="61796" ht="15" hidden="1" customHeight="1" x14ac:dyDescent="0.25"/>
    <row r="61797" ht="15" hidden="1" customHeight="1" x14ac:dyDescent="0.25"/>
    <row r="61798" ht="15" hidden="1" customHeight="1" x14ac:dyDescent="0.25"/>
    <row r="61799" ht="15" hidden="1" customHeight="1" x14ac:dyDescent="0.25"/>
    <row r="61800" ht="15" hidden="1" customHeight="1" x14ac:dyDescent="0.25"/>
    <row r="61801" ht="15" hidden="1" customHeight="1" x14ac:dyDescent="0.25"/>
    <row r="61802" ht="15" hidden="1" customHeight="1" x14ac:dyDescent="0.25"/>
    <row r="61803" ht="15" hidden="1" customHeight="1" x14ac:dyDescent="0.25"/>
    <row r="61804" ht="15" hidden="1" customHeight="1" x14ac:dyDescent="0.25"/>
    <row r="61805" ht="15" hidden="1" customHeight="1" x14ac:dyDescent="0.25"/>
    <row r="61806" ht="15" hidden="1" customHeight="1" x14ac:dyDescent="0.25"/>
    <row r="61807" ht="15" hidden="1" customHeight="1" x14ac:dyDescent="0.25"/>
    <row r="61808" ht="15" hidden="1" customHeight="1" x14ac:dyDescent="0.25"/>
    <row r="61809" ht="15" hidden="1" customHeight="1" x14ac:dyDescent="0.25"/>
    <row r="61810" ht="15" hidden="1" customHeight="1" x14ac:dyDescent="0.25"/>
    <row r="61811" ht="15" hidden="1" customHeight="1" x14ac:dyDescent="0.25"/>
    <row r="61812" ht="15" hidden="1" customHeight="1" x14ac:dyDescent="0.25"/>
    <row r="61813" ht="15" hidden="1" customHeight="1" x14ac:dyDescent="0.25"/>
    <row r="61814" ht="15" hidden="1" customHeight="1" x14ac:dyDescent="0.25"/>
    <row r="61815" ht="15" hidden="1" customHeight="1" x14ac:dyDescent="0.25"/>
    <row r="61816" ht="15" hidden="1" customHeight="1" x14ac:dyDescent="0.25"/>
    <row r="61817" ht="15" hidden="1" customHeight="1" x14ac:dyDescent="0.25"/>
    <row r="61818" ht="15" hidden="1" customHeight="1" x14ac:dyDescent="0.25"/>
    <row r="61819" ht="15" hidden="1" customHeight="1" x14ac:dyDescent="0.25"/>
    <row r="61820" ht="15" hidden="1" customHeight="1" x14ac:dyDescent="0.25"/>
    <row r="61821" ht="15" hidden="1" customHeight="1" x14ac:dyDescent="0.25"/>
    <row r="61822" ht="15" hidden="1" customHeight="1" x14ac:dyDescent="0.25"/>
    <row r="61823" ht="15" hidden="1" customHeight="1" x14ac:dyDescent="0.25"/>
    <row r="61824" ht="15" hidden="1" customHeight="1" x14ac:dyDescent="0.25"/>
    <row r="61825" ht="15" hidden="1" customHeight="1" x14ac:dyDescent="0.25"/>
    <row r="61826" ht="15" hidden="1" customHeight="1" x14ac:dyDescent="0.25"/>
    <row r="61827" ht="15" hidden="1" customHeight="1" x14ac:dyDescent="0.25"/>
    <row r="61828" ht="15" hidden="1" customHeight="1" x14ac:dyDescent="0.25"/>
    <row r="61829" ht="15" hidden="1" customHeight="1" x14ac:dyDescent="0.25"/>
    <row r="61830" ht="15" hidden="1" customHeight="1" x14ac:dyDescent="0.25"/>
    <row r="61831" ht="15" hidden="1" customHeight="1" x14ac:dyDescent="0.25"/>
    <row r="61832" ht="15" hidden="1" customHeight="1" x14ac:dyDescent="0.25"/>
    <row r="61833" ht="15" hidden="1" customHeight="1" x14ac:dyDescent="0.25"/>
    <row r="61834" ht="15" hidden="1" customHeight="1" x14ac:dyDescent="0.25"/>
    <row r="61835" ht="15" hidden="1" customHeight="1" x14ac:dyDescent="0.25"/>
    <row r="61836" ht="15" hidden="1" customHeight="1" x14ac:dyDescent="0.25"/>
    <row r="61837" ht="15" hidden="1" customHeight="1" x14ac:dyDescent="0.25"/>
    <row r="61838" ht="15" hidden="1" customHeight="1" x14ac:dyDescent="0.25"/>
    <row r="61839" ht="15" hidden="1" customHeight="1" x14ac:dyDescent="0.25"/>
    <row r="61840" ht="15" hidden="1" customHeight="1" x14ac:dyDescent="0.25"/>
    <row r="61841" ht="15" hidden="1" customHeight="1" x14ac:dyDescent="0.25"/>
    <row r="61842" ht="15" hidden="1" customHeight="1" x14ac:dyDescent="0.25"/>
    <row r="61843" ht="15" hidden="1" customHeight="1" x14ac:dyDescent="0.25"/>
    <row r="61844" ht="15" hidden="1" customHeight="1" x14ac:dyDescent="0.25"/>
    <row r="61845" ht="15" hidden="1" customHeight="1" x14ac:dyDescent="0.25"/>
    <row r="61846" ht="15" hidden="1" customHeight="1" x14ac:dyDescent="0.25"/>
    <row r="61847" ht="15" hidden="1" customHeight="1" x14ac:dyDescent="0.25"/>
    <row r="61848" ht="15" hidden="1" customHeight="1" x14ac:dyDescent="0.25"/>
    <row r="61849" ht="15" hidden="1" customHeight="1" x14ac:dyDescent="0.25"/>
    <row r="61850" ht="15" hidden="1" customHeight="1" x14ac:dyDescent="0.25"/>
    <row r="61851" ht="15" hidden="1" customHeight="1" x14ac:dyDescent="0.25"/>
    <row r="61852" ht="15" hidden="1" customHeight="1" x14ac:dyDescent="0.25"/>
    <row r="61853" ht="15" hidden="1" customHeight="1" x14ac:dyDescent="0.25"/>
    <row r="61854" ht="15" hidden="1" customHeight="1" x14ac:dyDescent="0.25"/>
    <row r="61855" ht="15" hidden="1" customHeight="1" x14ac:dyDescent="0.25"/>
    <row r="61856" ht="15" hidden="1" customHeight="1" x14ac:dyDescent="0.25"/>
    <row r="61857" ht="15" hidden="1" customHeight="1" x14ac:dyDescent="0.25"/>
    <row r="61858" ht="15" hidden="1" customHeight="1" x14ac:dyDescent="0.25"/>
    <row r="61859" ht="15" hidden="1" customHeight="1" x14ac:dyDescent="0.25"/>
    <row r="61860" ht="15" hidden="1" customHeight="1" x14ac:dyDescent="0.25"/>
    <row r="61861" ht="15" hidden="1" customHeight="1" x14ac:dyDescent="0.25"/>
    <row r="61862" ht="15" hidden="1" customHeight="1" x14ac:dyDescent="0.25"/>
    <row r="61863" ht="15" hidden="1" customHeight="1" x14ac:dyDescent="0.25"/>
    <row r="61864" ht="15" hidden="1" customHeight="1" x14ac:dyDescent="0.25"/>
    <row r="61865" ht="15" hidden="1" customHeight="1" x14ac:dyDescent="0.25"/>
    <row r="61866" ht="15" hidden="1" customHeight="1" x14ac:dyDescent="0.25"/>
    <row r="61867" ht="15" hidden="1" customHeight="1" x14ac:dyDescent="0.25"/>
    <row r="61868" ht="15" hidden="1" customHeight="1" x14ac:dyDescent="0.25"/>
    <row r="61869" ht="15" hidden="1" customHeight="1" x14ac:dyDescent="0.25"/>
    <row r="61870" ht="15" hidden="1" customHeight="1" x14ac:dyDescent="0.25"/>
    <row r="61871" ht="15" hidden="1" customHeight="1" x14ac:dyDescent="0.25"/>
    <row r="61872" ht="15" hidden="1" customHeight="1" x14ac:dyDescent="0.25"/>
    <row r="61873" ht="15" hidden="1" customHeight="1" x14ac:dyDescent="0.25"/>
    <row r="61874" ht="15" hidden="1" customHeight="1" x14ac:dyDescent="0.25"/>
    <row r="61875" ht="15" hidden="1" customHeight="1" x14ac:dyDescent="0.25"/>
    <row r="61876" ht="15" hidden="1" customHeight="1" x14ac:dyDescent="0.25"/>
    <row r="61877" ht="15" hidden="1" customHeight="1" x14ac:dyDescent="0.25"/>
    <row r="61878" ht="15" hidden="1" customHeight="1" x14ac:dyDescent="0.25"/>
    <row r="61879" ht="15" hidden="1" customHeight="1" x14ac:dyDescent="0.25"/>
    <row r="61880" ht="15" hidden="1" customHeight="1" x14ac:dyDescent="0.25"/>
    <row r="61881" ht="15" hidden="1" customHeight="1" x14ac:dyDescent="0.25"/>
    <row r="61882" ht="15" hidden="1" customHeight="1" x14ac:dyDescent="0.25"/>
    <row r="61883" ht="15" hidden="1" customHeight="1" x14ac:dyDescent="0.25"/>
    <row r="61884" ht="15" hidden="1" customHeight="1" x14ac:dyDescent="0.25"/>
    <row r="61885" ht="15" hidden="1" customHeight="1" x14ac:dyDescent="0.25"/>
    <row r="61886" ht="15" hidden="1" customHeight="1" x14ac:dyDescent="0.25"/>
    <row r="61887" ht="15" hidden="1" customHeight="1" x14ac:dyDescent="0.25"/>
    <row r="61888" ht="15" hidden="1" customHeight="1" x14ac:dyDescent="0.25"/>
    <row r="61889" ht="15" hidden="1" customHeight="1" x14ac:dyDescent="0.25"/>
    <row r="61890" ht="15" hidden="1" customHeight="1" x14ac:dyDescent="0.25"/>
    <row r="61891" ht="15" hidden="1" customHeight="1" x14ac:dyDescent="0.25"/>
    <row r="61892" ht="15" hidden="1" customHeight="1" x14ac:dyDescent="0.25"/>
    <row r="61893" ht="15" hidden="1" customHeight="1" x14ac:dyDescent="0.25"/>
    <row r="61894" ht="15" hidden="1" customHeight="1" x14ac:dyDescent="0.25"/>
    <row r="61895" ht="15" hidden="1" customHeight="1" x14ac:dyDescent="0.25"/>
    <row r="61896" ht="15" hidden="1" customHeight="1" x14ac:dyDescent="0.25"/>
    <row r="61897" ht="15" hidden="1" customHeight="1" x14ac:dyDescent="0.25"/>
    <row r="61898" ht="15" hidden="1" customHeight="1" x14ac:dyDescent="0.25"/>
    <row r="61899" ht="15" hidden="1" customHeight="1" x14ac:dyDescent="0.25"/>
    <row r="61900" ht="15" hidden="1" customHeight="1" x14ac:dyDescent="0.25"/>
    <row r="61901" ht="15" hidden="1" customHeight="1" x14ac:dyDescent="0.25"/>
    <row r="61902" ht="15" hidden="1" customHeight="1" x14ac:dyDescent="0.25"/>
    <row r="61903" ht="15" hidden="1" customHeight="1" x14ac:dyDescent="0.25"/>
    <row r="61904" ht="15" hidden="1" customHeight="1" x14ac:dyDescent="0.25"/>
    <row r="61905" ht="15" hidden="1" customHeight="1" x14ac:dyDescent="0.25"/>
    <row r="61906" ht="15" hidden="1" customHeight="1" x14ac:dyDescent="0.25"/>
    <row r="61907" ht="15" hidden="1" customHeight="1" x14ac:dyDescent="0.25"/>
    <row r="61908" ht="15" hidden="1" customHeight="1" x14ac:dyDescent="0.25"/>
    <row r="61909" ht="15" hidden="1" customHeight="1" x14ac:dyDescent="0.25"/>
    <row r="61910" ht="15" hidden="1" customHeight="1" x14ac:dyDescent="0.25"/>
    <row r="61911" ht="15" hidden="1" customHeight="1" x14ac:dyDescent="0.25"/>
    <row r="61912" ht="15" hidden="1" customHeight="1" x14ac:dyDescent="0.25"/>
    <row r="61913" ht="15" hidden="1" customHeight="1" x14ac:dyDescent="0.25"/>
    <row r="61914" ht="15" hidden="1" customHeight="1" x14ac:dyDescent="0.25"/>
    <row r="61915" ht="15" hidden="1" customHeight="1" x14ac:dyDescent="0.25"/>
    <row r="61916" ht="15" hidden="1" customHeight="1" x14ac:dyDescent="0.25"/>
    <row r="61917" ht="15" hidden="1" customHeight="1" x14ac:dyDescent="0.25"/>
    <row r="61918" ht="15" hidden="1" customHeight="1" x14ac:dyDescent="0.25"/>
    <row r="61919" ht="15" hidden="1" customHeight="1" x14ac:dyDescent="0.25"/>
    <row r="61920" ht="15" hidden="1" customHeight="1" x14ac:dyDescent="0.25"/>
    <row r="61921" ht="15" hidden="1" customHeight="1" x14ac:dyDescent="0.25"/>
    <row r="61922" ht="15" hidden="1" customHeight="1" x14ac:dyDescent="0.25"/>
    <row r="61923" ht="15" hidden="1" customHeight="1" x14ac:dyDescent="0.25"/>
    <row r="61924" ht="15" hidden="1" customHeight="1" x14ac:dyDescent="0.25"/>
    <row r="61925" ht="15" hidden="1" customHeight="1" x14ac:dyDescent="0.25"/>
    <row r="61926" ht="15" hidden="1" customHeight="1" x14ac:dyDescent="0.25"/>
    <row r="61927" ht="15" hidden="1" customHeight="1" x14ac:dyDescent="0.25"/>
    <row r="61928" ht="15" hidden="1" customHeight="1" x14ac:dyDescent="0.25"/>
    <row r="61929" ht="15" hidden="1" customHeight="1" x14ac:dyDescent="0.25"/>
    <row r="61930" ht="15" hidden="1" customHeight="1" x14ac:dyDescent="0.25"/>
    <row r="61931" ht="15" hidden="1" customHeight="1" x14ac:dyDescent="0.25"/>
    <row r="61932" ht="15" hidden="1" customHeight="1" x14ac:dyDescent="0.25"/>
    <row r="61933" ht="15" hidden="1" customHeight="1" x14ac:dyDescent="0.25"/>
    <row r="61934" ht="15" hidden="1" customHeight="1" x14ac:dyDescent="0.25"/>
    <row r="61935" ht="15" hidden="1" customHeight="1" x14ac:dyDescent="0.25"/>
    <row r="61936" ht="15" hidden="1" customHeight="1" x14ac:dyDescent="0.25"/>
    <row r="61937" ht="15" hidden="1" customHeight="1" x14ac:dyDescent="0.25"/>
    <row r="61938" ht="15" hidden="1" customHeight="1" x14ac:dyDescent="0.25"/>
    <row r="61939" ht="15" hidden="1" customHeight="1" x14ac:dyDescent="0.25"/>
    <row r="61940" ht="15" hidden="1" customHeight="1" x14ac:dyDescent="0.25"/>
    <row r="61941" ht="15" hidden="1" customHeight="1" x14ac:dyDescent="0.25"/>
    <row r="61942" ht="15" hidden="1" customHeight="1" x14ac:dyDescent="0.25"/>
    <row r="61943" ht="15" hidden="1" customHeight="1" x14ac:dyDescent="0.25"/>
    <row r="61944" ht="15" hidden="1" customHeight="1" x14ac:dyDescent="0.25"/>
    <row r="61945" ht="15" hidden="1" customHeight="1" x14ac:dyDescent="0.25"/>
    <row r="61946" ht="15" hidden="1" customHeight="1" x14ac:dyDescent="0.25"/>
    <row r="61947" ht="15" hidden="1" customHeight="1" x14ac:dyDescent="0.25"/>
    <row r="61948" ht="15" hidden="1" customHeight="1" x14ac:dyDescent="0.25"/>
    <row r="61949" ht="15" hidden="1" customHeight="1" x14ac:dyDescent="0.25"/>
    <row r="61950" ht="15" hidden="1" customHeight="1" x14ac:dyDescent="0.25"/>
    <row r="61951" ht="15" hidden="1" customHeight="1" x14ac:dyDescent="0.25"/>
    <row r="61952" ht="15" hidden="1" customHeight="1" x14ac:dyDescent="0.25"/>
    <row r="61953" ht="15" hidden="1" customHeight="1" x14ac:dyDescent="0.25"/>
    <row r="61954" ht="15" hidden="1" customHeight="1" x14ac:dyDescent="0.25"/>
    <row r="61955" ht="15" hidden="1" customHeight="1" x14ac:dyDescent="0.25"/>
    <row r="61956" ht="15" hidden="1" customHeight="1" x14ac:dyDescent="0.25"/>
    <row r="61957" ht="15" hidden="1" customHeight="1" x14ac:dyDescent="0.25"/>
    <row r="61958" ht="15" hidden="1" customHeight="1" x14ac:dyDescent="0.25"/>
    <row r="61959" ht="15" hidden="1" customHeight="1" x14ac:dyDescent="0.25"/>
    <row r="61960" ht="15" hidden="1" customHeight="1" x14ac:dyDescent="0.25"/>
    <row r="61961" ht="15" hidden="1" customHeight="1" x14ac:dyDescent="0.25"/>
    <row r="61962" ht="15" hidden="1" customHeight="1" x14ac:dyDescent="0.25"/>
    <row r="61963" ht="15" hidden="1" customHeight="1" x14ac:dyDescent="0.25"/>
    <row r="61964" ht="15" hidden="1" customHeight="1" x14ac:dyDescent="0.25"/>
    <row r="61965" ht="15" hidden="1" customHeight="1" x14ac:dyDescent="0.25"/>
    <row r="61966" ht="15" hidden="1" customHeight="1" x14ac:dyDescent="0.25"/>
    <row r="61967" ht="15" hidden="1" customHeight="1" x14ac:dyDescent="0.25"/>
    <row r="61968" ht="15" hidden="1" customHeight="1" x14ac:dyDescent="0.25"/>
    <row r="61969" ht="15" hidden="1" customHeight="1" x14ac:dyDescent="0.25"/>
    <row r="61970" ht="15" hidden="1" customHeight="1" x14ac:dyDescent="0.25"/>
    <row r="61971" ht="15" hidden="1" customHeight="1" x14ac:dyDescent="0.25"/>
    <row r="61972" ht="15" hidden="1" customHeight="1" x14ac:dyDescent="0.25"/>
    <row r="61973" ht="15" hidden="1" customHeight="1" x14ac:dyDescent="0.25"/>
    <row r="61974" ht="15" hidden="1" customHeight="1" x14ac:dyDescent="0.25"/>
    <row r="61975" ht="15" hidden="1" customHeight="1" x14ac:dyDescent="0.25"/>
    <row r="61976" ht="15" hidden="1" customHeight="1" x14ac:dyDescent="0.25"/>
    <row r="61977" ht="15" hidden="1" customHeight="1" x14ac:dyDescent="0.25"/>
    <row r="61978" ht="15" hidden="1" customHeight="1" x14ac:dyDescent="0.25"/>
    <row r="61979" ht="15" hidden="1" customHeight="1" x14ac:dyDescent="0.25"/>
    <row r="61980" ht="15" hidden="1" customHeight="1" x14ac:dyDescent="0.25"/>
    <row r="61981" ht="15" hidden="1" customHeight="1" x14ac:dyDescent="0.25"/>
    <row r="61982" ht="15" hidden="1" customHeight="1" x14ac:dyDescent="0.25"/>
    <row r="61983" ht="15" hidden="1" customHeight="1" x14ac:dyDescent="0.25"/>
    <row r="61984" ht="15" hidden="1" customHeight="1" x14ac:dyDescent="0.25"/>
    <row r="61985" ht="15" hidden="1" customHeight="1" x14ac:dyDescent="0.25"/>
    <row r="61986" ht="15" hidden="1" customHeight="1" x14ac:dyDescent="0.25"/>
    <row r="61987" ht="15" hidden="1" customHeight="1" x14ac:dyDescent="0.25"/>
    <row r="61988" ht="15" hidden="1" customHeight="1" x14ac:dyDescent="0.25"/>
    <row r="61989" ht="15" hidden="1" customHeight="1" x14ac:dyDescent="0.25"/>
    <row r="61990" ht="15" hidden="1" customHeight="1" x14ac:dyDescent="0.25"/>
    <row r="61991" ht="15" hidden="1" customHeight="1" x14ac:dyDescent="0.25"/>
    <row r="61992" ht="15" hidden="1" customHeight="1" x14ac:dyDescent="0.25"/>
    <row r="61993" ht="15" hidden="1" customHeight="1" x14ac:dyDescent="0.25"/>
    <row r="61994" ht="15" hidden="1" customHeight="1" x14ac:dyDescent="0.25"/>
    <row r="61995" ht="15" hidden="1" customHeight="1" x14ac:dyDescent="0.25"/>
    <row r="61996" ht="15" hidden="1" customHeight="1" x14ac:dyDescent="0.25"/>
    <row r="61997" ht="15" hidden="1" customHeight="1" x14ac:dyDescent="0.25"/>
    <row r="61998" ht="15" hidden="1" customHeight="1" x14ac:dyDescent="0.25"/>
    <row r="61999" ht="15" hidden="1" customHeight="1" x14ac:dyDescent="0.25"/>
    <row r="62000" ht="15" hidden="1" customHeight="1" x14ac:dyDescent="0.25"/>
    <row r="62001" ht="15" hidden="1" customHeight="1" x14ac:dyDescent="0.25"/>
    <row r="62002" ht="15" hidden="1" customHeight="1" x14ac:dyDescent="0.25"/>
    <row r="62003" ht="15" hidden="1" customHeight="1" x14ac:dyDescent="0.25"/>
    <row r="62004" ht="15" hidden="1" customHeight="1" x14ac:dyDescent="0.25"/>
    <row r="62005" ht="15" hidden="1" customHeight="1" x14ac:dyDescent="0.25"/>
    <row r="62006" ht="15" hidden="1" customHeight="1" x14ac:dyDescent="0.25"/>
    <row r="62007" ht="15" hidden="1" customHeight="1" x14ac:dyDescent="0.25"/>
    <row r="62008" ht="15" hidden="1" customHeight="1" x14ac:dyDescent="0.25"/>
    <row r="62009" ht="15" hidden="1" customHeight="1" x14ac:dyDescent="0.25"/>
    <row r="62010" ht="15" hidden="1" customHeight="1" x14ac:dyDescent="0.25"/>
    <row r="62011" ht="15" hidden="1" customHeight="1" x14ac:dyDescent="0.25"/>
    <row r="62012" ht="15" hidden="1" customHeight="1" x14ac:dyDescent="0.25"/>
    <row r="62013" ht="15" hidden="1" customHeight="1" x14ac:dyDescent="0.25"/>
    <row r="62014" ht="15" hidden="1" customHeight="1" x14ac:dyDescent="0.25"/>
    <row r="62015" ht="15" hidden="1" customHeight="1" x14ac:dyDescent="0.25"/>
    <row r="62016" ht="15" hidden="1" customHeight="1" x14ac:dyDescent="0.25"/>
    <row r="62017" ht="15" hidden="1" customHeight="1" x14ac:dyDescent="0.25"/>
    <row r="62018" ht="15" hidden="1" customHeight="1" x14ac:dyDescent="0.25"/>
    <row r="62019" ht="15" hidden="1" customHeight="1" x14ac:dyDescent="0.25"/>
    <row r="62020" ht="15" hidden="1" customHeight="1" x14ac:dyDescent="0.25"/>
    <row r="62021" ht="15" hidden="1" customHeight="1" x14ac:dyDescent="0.25"/>
    <row r="62022" ht="15" hidden="1" customHeight="1" x14ac:dyDescent="0.25"/>
    <row r="62023" ht="15" hidden="1" customHeight="1" x14ac:dyDescent="0.25"/>
    <row r="62024" ht="15" hidden="1" customHeight="1" x14ac:dyDescent="0.25"/>
    <row r="62025" ht="15" hidden="1" customHeight="1" x14ac:dyDescent="0.25"/>
    <row r="62026" ht="15" hidden="1" customHeight="1" x14ac:dyDescent="0.25"/>
    <row r="62027" ht="15" hidden="1" customHeight="1" x14ac:dyDescent="0.25"/>
    <row r="62028" ht="15" hidden="1" customHeight="1" x14ac:dyDescent="0.25"/>
    <row r="62029" ht="15" hidden="1" customHeight="1" x14ac:dyDescent="0.25"/>
    <row r="62030" ht="15" hidden="1" customHeight="1" x14ac:dyDescent="0.25"/>
    <row r="62031" ht="15" hidden="1" customHeight="1" x14ac:dyDescent="0.25"/>
    <row r="62032" ht="15" hidden="1" customHeight="1" x14ac:dyDescent="0.25"/>
    <row r="62033" ht="15" hidden="1" customHeight="1" x14ac:dyDescent="0.25"/>
    <row r="62034" ht="15" hidden="1" customHeight="1" x14ac:dyDescent="0.25"/>
    <row r="62035" ht="15" hidden="1" customHeight="1" x14ac:dyDescent="0.25"/>
    <row r="62036" ht="15" hidden="1" customHeight="1" x14ac:dyDescent="0.25"/>
    <row r="62037" ht="15" hidden="1" customHeight="1" x14ac:dyDescent="0.25"/>
    <row r="62038" ht="15" hidden="1" customHeight="1" x14ac:dyDescent="0.25"/>
    <row r="62039" ht="15" hidden="1" customHeight="1" x14ac:dyDescent="0.25"/>
    <row r="62040" ht="15" hidden="1" customHeight="1" x14ac:dyDescent="0.25"/>
    <row r="62041" ht="15" hidden="1" customHeight="1" x14ac:dyDescent="0.25"/>
    <row r="62042" ht="15" hidden="1" customHeight="1" x14ac:dyDescent="0.25"/>
    <row r="62043" ht="15" hidden="1" customHeight="1" x14ac:dyDescent="0.25"/>
    <row r="62044" ht="15" hidden="1" customHeight="1" x14ac:dyDescent="0.25"/>
    <row r="62045" ht="15" hidden="1" customHeight="1" x14ac:dyDescent="0.25"/>
    <row r="62046" ht="15" hidden="1" customHeight="1" x14ac:dyDescent="0.25"/>
    <row r="62047" ht="15" hidden="1" customHeight="1" x14ac:dyDescent="0.25"/>
    <row r="62048" ht="15" hidden="1" customHeight="1" x14ac:dyDescent="0.25"/>
    <row r="62049" ht="15" hidden="1" customHeight="1" x14ac:dyDescent="0.25"/>
    <row r="62050" ht="15" hidden="1" customHeight="1" x14ac:dyDescent="0.25"/>
    <row r="62051" ht="15" hidden="1" customHeight="1" x14ac:dyDescent="0.25"/>
    <row r="62052" ht="15" hidden="1" customHeight="1" x14ac:dyDescent="0.25"/>
    <row r="62053" ht="15" hidden="1" customHeight="1" x14ac:dyDescent="0.25"/>
    <row r="62054" ht="15" hidden="1" customHeight="1" x14ac:dyDescent="0.25"/>
    <row r="62055" ht="15" hidden="1" customHeight="1" x14ac:dyDescent="0.25"/>
    <row r="62056" ht="15" hidden="1" customHeight="1" x14ac:dyDescent="0.25"/>
    <row r="62057" ht="15" hidden="1" customHeight="1" x14ac:dyDescent="0.25"/>
    <row r="62058" ht="15" hidden="1" customHeight="1" x14ac:dyDescent="0.25"/>
    <row r="62059" ht="15" hidden="1" customHeight="1" x14ac:dyDescent="0.25"/>
    <row r="62060" ht="15" hidden="1" customHeight="1" x14ac:dyDescent="0.25"/>
    <row r="62061" ht="15" hidden="1" customHeight="1" x14ac:dyDescent="0.25"/>
    <row r="62062" ht="15" hidden="1" customHeight="1" x14ac:dyDescent="0.25"/>
    <row r="62063" ht="15" hidden="1" customHeight="1" x14ac:dyDescent="0.25"/>
    <row r="62064" ht="15" hidden="1" customHeight="1" x14ac:dyDescent="0.25"/>
    <row r="62065" ht="15" hidden="1" customHeight="1" x14ac:dyDescent="0.25"/>
    <row r="62066" ht="15" hidden="1" customHeight="1" x14ac:dyDescent="0.25"/>
    <row r="62067" ht="15" hidden="1" customHeight="1" x14ac:dyDescent="0.25"/>
    <row r="62068" ht="15" hidden="1" customHeight="1" x14ac:dyDescent="0.25"/>
    <row r="62069" ht="15" hidden="1" customHeight="1" x14ac:dyDescent="0.25"/>
    <row r="62070" ht="15" hidden="1" customHeight="1" x14ac:dyDescent="0.25"/>
    <row r="62071" ht="15" hidden="1" customHeight="1" x14ac:dyDescent="0.25"/>
    <row r="62072" ht="15" hidden="1" customHeight="1" x14ac:dyDescent="0.25"/>
    <row r="62073" ht="15" hidden="1" customHeight="1" x14ac:dyDescent="0.25"/>
    <row r="62074" ht="15" hidden="1" customHeight="1" x14ac:dyDescent="0.25"/>
    <row r="62075" ht="15" hidden="1" customHeight="1" x14ac:dyDescent="0.25"/>
    <row r="62076" ht="15" hidden="1" customHeight="1" x14ac:dyDescent="0.25"/>
    <row r="62077" ht="15" hidden="1" customHeight="1" x14ac:dyDescent="0.25"/>
    <row r="62078" ht="15" hidden="1" customHeight="1" x14ac:dyDescent="0.25"/>
    <row r="62079" ht="15" hidden="1" customHeight="1" x14ac:dyDescent="0.25"/>
    <row r="62080" ht="15" hidden="1" customHeight="1" x14ac:dyDescent="0.25"/>
    <row r="62081" ht="15" hidden="1" customHeight="1" x14ac:dyDescent="0.25"/>
    <row r="62082" ht="15" hidden="1" customHeight="1" x14ac:dyDescent="0.25"/>
    <row r="62083" ht="15" hidden="1" customHeight="1" x14ac:dyDescent="0.25"/>
    <row r="62084" ht="15" hidden="1" customHeight="1" x14ac:dyDescent="0.25"/>
    <row r="62085" ht="15" hidden="1" customHeight="1" x14ac:dyDescent="0.25"/>
    <row r="62086" ht="15" hidden="1" customHeight="1" x14ac:dyDescent="0.25"/>
    <row r="62087" ht="15" hidden="1" customHeight="1" x14ac:dyDescent="0.25"/>
    <row r="62088" ht="15" hidden="1" customHeight="1" x14ac:dyDescent="0.25"/>
    <row r="62089" ht="15" hidden="1" customHeight="1" x14ac:dyDescent="0.25"/>
    <row r="62090" ht="15" hidden="1" customHeight="1" x14ac:dyDescent="0.25"/>
    <row r="62091" ht="15" hidden="1" customHeight="1" x14ac:dyDescent="0.25"/>
    <row r="62092" ht="15" hidden="1" customHeight="1" x14ac:dyDescent="0.25"/>
    <row r="62093" ht="15" hidden="1" customHeight="1" x14ac:dyDescent="0.25"/>
    <row r="62094" ht="15" hidden="1" customHeight="1" x14ac:dyDescent="0.25"/>
    <row r="62095" ht="15" hidden="1" customHeight="1" x14ac:dyDescent="0.25"/>
    <row r="62096" ht="15" hidden="1" customHeight="1" x14ac:dyDescent="0.25"/>
    <row r="62097" ht="15" hidden="1" customHeight="1" x14ac:dyDescent="0.25"/>
    <row r="62098" ht="15" hidden="1" customHeight="1" x14ac:dyDescent="0.25"/>
    <row r="62099" ht="15" hidden="1" customHeight="1" x14ac:dyDescent="0.25"/>
    <row r="62100" ht="15" hidden="1" customHeight="1" x14ac:dyDescent="0.25"/>
    <row r="62101" ht="15" hidden="1" customHeight="1" x14ac:dyDescent="0.25"/>
    <row r="62102" ht="15" hidden="1" customHeight="1" x14ac:dyDescent="0.25"/>
    <row r="62103" ht="15" hidden="1" customHeight="1" x14ac:dyDescent="0.25"/>
    <row r="62104" ht="15" hidden="1" customHeight="1" x14ac:dyDescent="0.25"/>
    <row r="62105" ht="15" hidden="1" customHeight="1" x14ac:dyDescent="0.25"/>
    <row r="62106" ht="15" hidden="1" customHeight="1" x14ac:dyDescent="0.25"/>
    <row r="62107" ht="15" hidden="1" customHeight="1" x14ac:dyDescent="0.25"/>
    <row r="62108" ht="15" hidden="1" customHeight="1" x14ac:dyDescent="0.25"/>
    <row r="62109" ht="15" hidden="1" customHeight="1" x14ac:dyDescent="0.25"/>
    <row r="62110" ht="15" hidden="1" customHeight="1" x14ac:dyDescent="0.25"/>
    <row r="62111" ht="15" hidden="1" customHeight="1" x14ac:dyDescent="0.25"/>
    <row r="62112" ht="15" hidden="1" customHeight="1" x14ac:dyDescent="0.25"/>
    <row r="62113" ht="15" hidden="1" customHeight="1" x14ac:dyDescent="0.25"/>
    <row r="62114" ht="15" hidden="1" customHeight="1" x14ac:dyDescent="0.25"/>
    <row r="62115" ht="15" hidden="1" customHeight="1" x14ac:dyDescent="0.25"/>
    <row r="62116" ht="15" hidden="1" customHeight="1" x14ac:dyDescent="0.25"/>
    <row r="62117" ht="15" hidden="1" customHeight="1" x14ac:dyDescent="0.25"/>
    <row r="62118" ht="15" hidden="1" customHeight="1" x14ac:dyDescent="0.25"/>
    <row r="62119" ht="15" hidden="1" customHeight="1" x14ac:dyDescent="0.25"/>
    <row r="62120" ht="15" hidden="1" customHeight="1" x14ac:dyDescent="0.25"/>
    <row r="62121" ht="15" hidden="1" customHeight="1" x14ac:dyDescent="0.25"/>
    <row r="62122" ht="15" hidden="1" customHeight="1" x14ac:dyDescent="0.25"/>
    <row r="62123" ht="15" hidden="1" customHeight="1" x14ac:dyDescent="0.25"/>
    <row r="62124" ht="15" hidden="1" customHeight="1" x14ac:dyDescent="0.25"/>
    <row r="62125" ht="15" hidden="1" customHeight="1" x14ac:dyDescent="0.25"/>
    <row r="62126" ht="15" hidden="1" customHeight="1" x14ac:dyDescent="0.25"/>
    <row r="62127" ht="15" hidden="1" customHeight="1" x14ac:dyDescent="0.25"/>
    <row r="62128" ht="15" hidden="1" customHeight="1" x14ac:dyDescent="0.25"/>
    <row r="62129" ht="15" hidden="1" customHeight="1" x14ac:dyDescent="0.25"/>
    <row r="62130" ht="15" hidden="1" customHeight="1" x14ac:dyDescent="0.25"/>
    <row r="62131" ht="15" hidden="1" customHeight="1" x14ac:dyDescent="0.25"/>
    <row r="62132" ht="15" hidden="1" customHeight="1" x14ac:dyDescent="0.25"/>
    <row r="62133" ht="15" hidden="1" customHeight="1" x14ac:dyDescent="0.25"/>
    <row r="62134" ht="15" hidden="1" customHeight="1" x14ac:dyDescent="0.25"/>
    <row r="62135" ht="15" hidden="1" customHeight="1" x14ac:dyDescent="0.25"/>
    <row r="62136" ht="15" hidden="1" customHeight="1" x14ac:dyDescent="0.25"/>
    <row r="62137" ht="15" hidden="1" customHeight="1" x14ac:dyDescent="0.25"/>
    <row r="62138" ht="15" hidden="1" customHeight="1" x14ac:dyDescent="0.25"/>
    <row r="62139" ht="15" hidden="1" customHeight="1" x14ac:dyDescent="0.25"/>
    <row r="62140" ht="15" hidden="1" customHeight="1" x14ac:dyDescent="0.25"/>
    <row r="62141" ht="15" hidden="1" customHeight="1" x14ac:dyDescent="0.25"/>
    <row r="62142" ht="15" hidden="1" customHeight="1" x14ac:dyDescent="0.25"/>
    <row r="62143" ht="15" hidden="1" customHeight="1" x14ac:dyDescent="0.25"/>
    <row r="62144" ht="15" hidden="1" customHeight="1" x14ac:dyDescent="0.25"/>
    <row r="62145" ht="15" hidden="1" customHeight="1" x14ac:dyDescent="0.25"/>
    <row r="62146" ht="15" hidden="1" customHeight="1" x14ac:dyDescent="0.25"/>
    <row r="62147" ht="15" hidden="1" customHeight="1" x14ac:dyDescent="0.25"/>
    <row r="62148" ht="15" hidden="1" customHeight="1" x14ac:dyDescent="0.25"/>
    <row r="62149" ht="15" hidden="1" customHeight="1" x14ac:dyDescent="0.25"/>
    <row r="62150" ht="15" hidden="1" customHeight="1" x14ac:dyDescent="0.25"/>
    <row r="62151" ht="15" hidden="1" customHeight="1" x14ac:dyDescent="0.25"/>
    <row r="62152" ht="15" hidden="1" customHeight="1" x14ac:dyDescent="0.25"/>
    <row r="62153" ht="15" hidden="1" customHeight="1" x14ac:dyDescent="0.25"/>
    <row r="62154" ht="15" hidden="1" customHeight="1" x14ac:dyDescent="0.25"/>
    <row r="62155" ht="15" hidden="1" customHeight="1" x14ac:dyDescent="0.25"/>
    <row r="62156" ht="15" hidden="1" customHeight="1" x14ac:dyDescent="0.25"/>
    <row r="62157" ht="15" hidden="1" customHeight="1" x14ac:dyDescent="0.25"/>
    <row r="62158" ht="15" hidden="1" customHeight="1" x14ac:dyDescent="0.25"/>
    <row r="62159" ht="15" hidden="1" customHeight="1" x14ac:dyDescent="0.25"/>
    <row r="62160" ht="15" hidden="1" customHeight="1" x14ac:dyDescent="0.25"/>
    <row r="62161" ht="15" hidden="1" customHeight="1" x14ac:dyDescent="0.25"/>
    <row r="62162" ht="15" hidden="1" customHeight="1" x14ac:dyDescent="0.25"/>
    <row r="62163" ht="15" hidden="1" customHeight="1" x14ac:dyDescent="0.25"/>
    <row r="62164" ht="15" hidden="1" customHeight="1" x14ac:dyDescent="0.25"/>
    <row r="62165" ht="15" hidden="1" customHeight="1" x14ac:dyDescent="0.25"/>
    <row r="62166" ht="15" hidden="1" customHeight="1" x14ac:dyDescent="0.25"/>
    <row r="62167" ht="15" hidden="1" customHeight="1" x14ac:dyDescent="0.25"/>
    <row r="62168" ht="15" hidden="1" customHeight="1" x14ac:dyDescent="0.25"/>
    <row r="62169" ht="15" hidden="1" customHeight="1" x14ac:dyDescent="0.25"/>
    <row r="62170" ht="15" hidden="1" customHeight="1" x14ac:dyDescent="0.25"/>
    <row r="62171" ht="15" hidden="1" customHeight="1" x14ac:dyDescent="0.25"/>
    <row r="62172" ht="15" hidden="1" customHeight="1" x14ac:dyDescent="0.25"/>
    <row r="62173" ht="15" hidden="1" customHeight="1" x14ac:dyDescent="0.25"/>
    <row r="62174" ht="15" hidden="1" customHeight="1" x14ac:dyDescent="0.25"/>
    <row r="62175" ht="15" hidden="1" customHeight="1" x14ac:dyDescent="0.25"/>
    <row r="62176" ht="15" hidden="1" customHeight="1" x14ac:dyDescent="0.25"/>
    <row r="62177" ht="15" hidden="1" customHeight="1" x14ac:dyDescent="0.25"/>
    <row r="62178" ht="15" hidden="1" customHeight="1" x14ac:dyDescent="0.25"/>
    <row r="62179" ht="15" hidden="1" customHeight="1" x14ac:dyDescent="0.25"/>
    <row r="62180" ht="15" hidden="1" customHeight="1" x14ac:dyDescent="0.25"/>
    <row r="62181" ht="15" hidden="1" customHeight="1" x14ac:dyDescent="0.25"/>
    <row r="62182" ht="15" hidden="1" customHeight="1" x14ac:dyDescent="0.25"/>
    <row r="62183" ht="15" hidden="1" customHeight="1" x14ac:dyDescent="0.25"/>
    <row r="62184" ht="15" hidden="1" customHeight="1" x14ac:dyDescent="0.25"/>
    <row r="62185" ht="15" hidden="1" customHeight="1" x14ac:dyDescent="0.25"/>
    <row r="62186" ht="15" hidden="1" customHeight="1" x14ac:dyDescent="0.25"/>
    <row r="62187" ht="15" hidden="1" customHeight="1" x14ac:dyDescent="0.25"/>
    <row r="62188" ht="15" hidden="1" customHeight="1" x14ac:dyDescent="0.25"/>
    <row r="62189" ht="15" hidden="1" customHeight="1" x14ac:dyDescent="0.25"/>
    <row r="62190" ht="15" hidden="1" customHeight="1" x14ac:dyDescent="0.25"/>
    <row r="62191" ht="15" hidden="1" customHeight="1" x14ac:dyDescent="0.25"/>
    <row r="62192" ht="15" hidden="1" customHeight="1" x14ac:dyDescent="0.25"/>
    <row r="62193" ht="15" hidden="1" customHeight="1" x14ac:dyDescent="0.25"/>
    <row r="62194" ht="15" hidden="1" customHeight="1" x14ac:dyDescent="0.25"/>
    <row r="62195" ht="15" hidden="1" customHeight="1" x14ac:dyDescent="0.25"/>
    <row r="62196" ht="15" hidden="1" customHeight="1" x14ac:dyDescent="0.25"/>
    <row r="62197" ht="15" hidden="1" customHeight="1" x14ac:dyDescent="0.25"/>
    <row r="62198" ht="15" hidden="1" customHeight="1" x14ac:dyDescent="0.25"/>
    <row r="62199" ht="15" hidden="1" customHeight="1" x14ac:dyDescent="0.25"/>
    <row r="62200" ht="15" hidden="1" customHeight="1" x14ac:dyDescent="0.25"/>
    <row r="62201" ht="15" hidden="1" customHeight="1" x14ac:dyDescent="0.25"/>
    <row r="62202" ht="15" hidden="1" customHeight="1" x14ac:dyDescent="0.25"/>
    <row r="62203" ht="15" hidden="1" customHeight="1" x14ac:dyDescent="0.25"/>
    <row r="62204" ht="15" hidden="1" customHeight="1" x14ac:dyDescent="0.25"/>
    <row r="62205" ht="15" hidden="1" customHeight="1" x14ac:dyDescent="0.25"/>
    <row r="62206" ht="15" hidden="1" customHeight="1" x14ac:dyDescent="0.25"/>
    <row r="62207" ht="15" hidden="1" customHeight="1" x14ac:dyDescent="0.25"/>
    <row r="62208" ht="15" hidden="1" customHeight="1" x14ac:dyDescent="0.25"/>
    <row r="62209" ht="15" hidden="1" customHeight="1" x14ac:dyDescent="0.25"/>
    <row r="62210" ht="15" hidden="1" customHeight="1" x14ac:dyDescent="0.25"/>
    <row r="62211" ht="15" hidden="1" customHeight="1" x14ac:dyDescent="0.25"/>
    <row r="62212" ht="15" hidden="1" customHeight="1" x14ac:dyDescent="0.25"/>
    <row r="62213" ht="15" hidden="1" customHeight="1" x14ac:dyDescent="0.25"/>
    <row r="62214" ht="15" hidden="1" customHeight="1" x14ac:dyDescent="0.25"/>
    <row r="62215" ht="15" hidden="1" customHeight="1" x14ac:dyDescent="0.25"/>
    <row r="62216" ht="15" hidden="1" customHeight="1" x14ac:dyDescent="0.25"/>
    <row r="62217" ht="15" hidden="1" customHeight="1" x14ac:dyDescent="0.25"/>
    <row r="62218" ht="15" hidden="1" customHeight="1" x14ac:dyDescent="0.25"/>
    <row r="62219" ht="15" hidden="1" customHeight="1" x14ac:dyDescent="0.25"/>
    <row r="62220" ht="15" hidden="1" customHeight="1" x14ac:dyDescent="0.25"/>
    <row r="62221" ht="15" hidden="1" customHeight="1" x14ac:dyDescent="0.25"/>
    <row r="62222" ht="15" hidden="1" customHeight="1" x14ac:dyDescent="0.25"/>
    <row r="62223" ht="15" hidden="1" customHeight="1" x14ac:dyDescent="0.25"/>
    <row r="62224" ht="15" hidden="1" customHeight="1" x14ac:dyDescent="0.25"/>
    <row r="62225" ht="15" hidden="1" customHeight="1" x14ac:dyDescent="0.25"/>
    <row r="62226" ht="15" hidden="1" customHeight="1" x14ac:dyDescent="0.25"/>
    <row r="62227" ht="15" hidden="1" customHeight="1" x14ac:dyDescent="0.25"/>
    <row r="62228" ht="15" hidden="1" customHeight="1" x14ac:dyDescent="0.25"/>
    <row r="62229" ht="15" hidden="1" customHeight="1" x14ac:dyDescent="0.25"/>
    <row r="62230" ht="15" hidden="1" customHeight="1" x14ac:dyDescent="0.25"/>
    <row r="62231" ht="15" hidden="1" customHeight="1" x14ac:dyDescent="0.25"/>
    <row r="62232" ht="15" hidden="1" customHeight="1" x14ac:dyDescent="0.25"/>
    <row r="62233" ht="15" hidden="1" customHeight="1" x14ac:dyDescent="0.25"/>
    <row r="62234" ht="15" hidden="1" customHeight="1" x14ac:dyDescent="0.25"/>
    <row r="62235" ht="15" hidden="1" customHeight="1" x14ac:dyDescent="0.25"/>
    <row r="62236" ht="15" hidden="1" customHeight="1" x14ac:dyDescent="0.25"/>
    <row r="62237" ht="15" hidden="1" customHeight="1" x14ac:dyDescent="0.25"/>
    <row r="62238" ht="15" hidden="1" customHeight="1" x14ac:dyDescent="0.25"/>
    <row r="62239" ht="15" hidden="1" customHeight="1" x14ac:dyDescent="0.25"/>
    <row r="62240" ht="15" hidden="1" customHeight="1" x14ac:dyDescent="0.25"/>
    <row r="62241" ht="15" hidden="1" customHeight="1" x14ac:dyDescent="0.25"/>
    <row r="62242" ht="15" hidden="1" customHeight="1" x14ac:dyDescent="0.25"/>
    <row r="62243" ht="15" hidden="1" customHeight="1" x14ac:dyDescent="0.25"/>
    <row r="62244" ht="15" hidden="1" customHeight="1" x14ac:dyDescent="0.25"/>
    <row r="62245" ht="15" hidden="1" customHeight="1" x14ac:dyDescent="0.25"/>
    <row r="62246" ht="15" hidden="1" customHeight="1" x14ac:dyDescent="0.25"/>
    <row r="62247" ht="15" hidden="1" customHeight="1" x14ac:dyDescent="0.25"/>
    <row r="62248" ht="15" hidden="1" customHeight="1" x14ac:dyDescent="0.25"/>
    <row r="62249" ht="15" hidden="1" customHeight="1" x14ac:dyDescent="0.25"/>
    <row r="62250" ht="15" hidden="1" customHeight="1" x14ac:dyDescent="0.25"/>
    <row r="62251" ht="15" hidden="1" customHeight="1" x14ac:dyDescent="0.25"/>
    <row r="62252" ht="15" hidden="1" customHeight="1" x14ac:dyDescent="0.25"/>
    <row r="62253" ht="15" hidden="1" customHeight="1" x14ac:dyDescent="0.25"/>
    <row r="62254" ht="15" hidden="1" customHeight="1" x14ac:dyDescent="0.25"/>
    <row r="62255" ht="15" hidden="1" customHeight="1" x14ac:dyDescent="0.25"/>
    <row r="62256" ht="15" hidden="1" customHeight="1" x14ac:dyDescent="0.25"/>
    <row r="62257" ht="15" hidden="1" customHeight="1" x14ac:dyDescent="0.25"/>
    <row r="62258" ht="15" hidden="1" customHeight="1" x14ac:dyDescent="0.25"/>
    <row r="62259" ht="15" hidden="1" customHeight="1" x14ac:dyDescent="0.25"/>
    <row r="62260" ht="15" hidden="1" customHeight="1" x14ac:dyDescent="0.25"/>
    <row r="62261" ht="15" hidden="1" customHeight="1" x14ac:dyDescent="0.25"/>
    <row r="62262" ht="15" hidden="1" customHeight="1" x14ac:dyDescent="0.25"/>
    <row r="62263" ht="15" hidden="1" customHeight="1" x14ac:dyDescent="0.25"/>
    <row r="62264" ht="15" hidden="1" customHeight="1" x14ac:dyDescent="0.25"/>
    <row r="62265" ht="15" hidden="1" customHeight="1" x14ac:dyDescent="0.25"/>
    <row r="62266" ht="15" hidden="1" customHeight="1" x14ac:dyDescent="0.25"/>
    <row r="62267" ht="15" hidden="1" customHeight="1" x14ac:dyDescent="0.25"/>
    <row r="62268" ht="15" hidden="1" customHeight="1" x14ac:dyDescent="0.25"/>
    <row r="62269" ht="15" hidden="1" customHeight="1" x14ac:dyDescent="0.25"/>
    <row r="62270" ht="15" hidden="1" customHeight="1" x14ac:dyDescent="0.25"/>
    <row r="62271" ht="15" hidden="1" customHeight="1" x14ac:dyDescent="0.25"/>
    <row r="62272" ht="15" hidden="1" customHeight="1" x14ac:dyDescent="0.25"/>
    <row r="62273" ht="15" hidden="1" customHeight="1" x14ac:dyDescent="0.25"/>
    <row r="62274" ht="15" hidden="1" customHeight="1" x14ac:dyDescent="0.25"/>
    <row r="62275" ht="15" hidden="1" customHeight="1" x14ac:dyDescent="0.25"/>
    <row r="62276" ht="15" hidden="1" customHeight="1" x14ac:dyDescent="0.25"/>
    <row r="62277" ht="15" hidden="1" customHeight="1" x14ac:dyDescent="0.25"/>
    <row r="62278" ht="15" hidden="1" customHeight="1" x14ac:dyDescent="0.25"/>
    <row r="62279" ht="15" hidden="1" customHeight="1" x14ac:dyDescent="0.25"/>
    <row r="62280" ht="15" hidden="1" customHeight="1" x14ac:dyDescent="0.25"/>
    <row r="62281" ht="15" hidden="1" customHeight="1" x14ac:dyDescent="0.25"/>
    <row r="62282" ht="15" hidden="1" customHeight="1" x14ac:dyDescent="0.25"/>
    <row r="62283" ht="15" hidden="1" customHeight="1" x14ac:dyDescent="0.25"/>
    <row r="62284" ht="15" hidden="1" customHeight="1" x14ac:dyDescent="0.25"/>
    <row r="62285" ht="15" hidden="1" customHeight="1" x14ac:dyDescent="0.25"/>
    <row r="62286" ht="15" hidden="1" customHeight="1" x14ac:dyDescent="0.25"/>
    <row r="62287" ht="15" hidden="1" customHeight="1" x14ac:dyDescent="0.25"/>
    <row r="62288" ht="15" hidden="1" customHeight="1" x14ac:dyDescent="0.25"/>
    <row r="62289" ht="15" hidden="1" customHeight="1" x14ac:dyDescent="0.25"/>
    <row r="62290" ht="15" hidden="1" customHeight="1" x14ac:dyDescent="0.25"/>
    <row r="62291" ht="15" hidden="1" customHeight="1" x14ac:dyDescent="0.25"/>
    <row r="62292" ht="15" hidden="1" customHeight="1" x14ac:dyDescent="0.25"/>
    <row r="62293" ht="15" hidden="1" customHeight="1" x14ac:dyDescent="0.25"/>
    <row r="62294" ht="15" hidden="1" customHeight="1" x14ac:dyDescent="0.25"/>
    <row r="62295" ht="15" hidden="1" customHeight="1" x14ac:dyDescent="0.25"/>
    <row r="62296" ht="15" hidden="1" customHeight="1" x14ac:dyDescent="0.25"/>
    <row r="62297" ht="15" hidden="1" customHeight="1" x14ac:dyDescent="0.25"/>
    <row r="62298" ht="15" hidden="1" customHeight="1" x14ac:dyDescent="0.25"/>
    <row r="62299" ht="15" hidden="1" customHeight="1" x14ac:dyDescent="0.25"/>
    <row r="62300" ht="15" hidden="1" customHeight="1" x14ac:dyDescent="0.25"/>
    <row r="62301" ht="15" hidden="1" customHeight="1" x14ac:dyDescent="0.25"/>
    <row r="62302" ht="15" hidden="1" customHeight="1" x14ac:dyDescent="0.25"/>
    <row r="62303" ht="15" hidden="1" customHeight="1" x14ac:dyDescent="0.25"/>
    <row r="62304" ht="15" hidden="1" customHeight="1" x14ac:dyDescent="0.25"/>
    <row r="62305" ht="15" hidden="1" customHeight="1" x14ac:dyDescent="0.25"/>
    <row r="62306" ht="15" hidden="1" customHeight="1" x14ac:dyDescent="0.25"/>
    <row r="62307" ht="15" hidden="1" customHeight="1" x14ac:dyDescent="0.25"/>
    <row r="62308" ht="15" hidden="1" customHeight="1" x14ac:dyDescent="0.25"/>
    <row r="62309" ht="15" hidden="1" customHeight="1" x14ac:dyDescent="0.25"/>
    <row r="62310" ht="15" hidden="1" customHeight="1" x14ac:dyDescent="0.25"/>
    <row r="62311" ht="15" hidden="1" customHeight="1" x14ac:dyDescent="0.25"/>
    <row r="62312" ht="15" hidden="1" customHeight="1" x14ac:dyDescent="0.25"/>
    <row r="62313" ht="15" hidden="1" customHeight="1" x14ac:dyDescent="0.25"/>
    <row r="62314" ht="15" hidden="1" customHeight="1" x14ac:dyDescent="0.25"/>
    <row r="62315" ht="15" hidden="1" customHeight="1" x14ac:dyDescent="0.25"/>
    <row r="62316" ht="15" hidden="1" customHeight="1" x14ac:dyDescent="0.25"/>
    <row r="62317" ht="15" hidden="1" customHeight="1" x14ac:dyDescent="0.25"/>
    <row r="62318" ht="15" hidden="1" customHeight="1" x14ac:dyDescent="0.25"/>
    <row r="62319" ht="15" hidden="1" customHeight="1" x14ac:dyDescent="0.25"/>
    <row r="62320" ht="15" hidden="1" customHeight="1" x14ac:dyDescent="0.25"/>
    <row r="62321" ht="15" hidden="1" customHeight="1" x14ac:dyDescent="0.25"/>
    <row r="62322" ht="15" hidden="1" customHeight="1" x14ac:dyDescent="0.25"/>
    <row r="62323" ht="15" hidden="1" customHeight="1" x14ac:dyDescent="0.25"/>
    <row r="62324" ht="15" hidden="1" customHeight="1" x14ac:dyDescent="0.25"/>
    <row r="62325" ht="15" hidden="1" customHeight="1" x14ac:dyDescent="0.25"/>
    <row r="62326" ht="15" hidden="1" customHeight="1" x14ac:dyDescent="0.25"/>
    <row r="62327" ht="15" hidden="1" customHeight="1" x14ac:dyDescent="0.25"/>
    <row r="62328" ht="15" hidden="1" customHeight="1" x14ac:dyDescent="0.25"/>
    <row r="62329" ht="15" hidden="1" customHeight="1" x14ac:dyDescent="0.25"/>
    <row r="62330" ht="15" hidden="1" customHeight="1" x14ac:dyDescent="0.25"/>
    <row r="62331" ht="15" hidden="1" customHeight="1" x14ac:dyDescent="0.25"/>
    <row r="62332" ht="15" hidden="1" customHeight="1" x14ac:dyDescent="0.25"/>
    <row r="62333" ht="15" hidden="1" customHeight="1" x14ac:dyDescent="0.25"/>
    <row r="62334" ht="15" hidden="1" customHeight="1" x14ac:dyDescent="0.25"/>
    <row r="62335" ht="15" hidden="1" customHeight="1" x14ac:dyDescent="0.25"/>
    <row r="62336" ht="15" hidden="1" customHeight="1" x14ac:dyDescent="0.25"/>
    <row r="62337" ht="15" hidden="1" customHeight="1" x14ac:dyDescent="0.25"/>
    <row r="62338" ht="15" hidden="1" customHeight="1" x14ac:dyDescent="0.25"/>
    <row r="62339" ht="15" hidden="1" customHeight="1" x14ac:dyDescent="0.25"/>
    <row r="62340" ht="15" hidden="1" customHeight="1" x14ac:dyDescent="0.25"/>
    <row r="62341" ht="15" hidden="1" customHeight="1" x14ac:dyDescent="0.25"/>
    <row r="62342" ht="15" hidden="1" customHeight="1" x14ac:dyDescent="0.25"/>
    <row r="62343" ht="15" hidden="1" customHeight="1" x14ac:dyDescent="0.25"/>
    <row r="62344" ht="15" hidden="1" customHeight="1" x14ac:dyDescent="0.25"/>
    <row r="62345" ht="15" hidden="1" customHeight="1" x14ac:dyDescent="0.25"/>
    <row r="62346" ht="15" hidden="1" customHeight="1" x14ac:dyDescent="0.25"/>
    <row r="62347" ht="15" hidden="1" customHeight="1" x14ac:dyDescent="0.25"/>
    <row r="62348" ht="15" hidden="1" customHeight="1" x14ac:dyDescent="0.25"/>
    <row r="62349" ht="15" hidden="1" customHeight="1" x14ac:dyDescent="0.25"/>
    <row r="62350" ht="15" hidden="1" customHeight="1" x14ac:dyDescent="0.25"/>
    <row r="62351" ht="15" hidden="1" customHeight="1" x14ac:dyDescent="0.25"/>
    <row r="62352" ht="15" hidden="1" customHeight="1" x14ac:dyDescent="0.25"/>
    <row r="62353" ht="15" hidden="1" customHeight="1" x14ac:dyDescent="0.25"/>
    <row r="62354" ht="15" hidden="1" customHeight="1" x14ac:dyDescent="0.25"/>
    <row r="62355" ht="15" hidden="1" customHeight="1" x14ac:dyDescent="0.25"/>
    <row r="62356" ht="15" hidden="1" customHeight="1" x14ac:dyDescent="0.25"/>
    <row r="62357" ht="15" hidden="1" customHeight="1" x14ac:dyDescent="0.25"/>
    <row r="62358" ht="15" hidden="1" customHeight="1" x14ac:dyDescent="0.25"/>
    <row r="62359" ht="15" hidden="1" customHeight="1" x14ac:dyDescent="0.25"/>
    <row r="62360" ht="15" hidden="1" customHeight="1" x14ac:dyDescent="0.25"/>
    <row r="62361" ht="15" hidden="1" customHeight="1" x14ac:dyDescent="0.25"/>
    <row r="62362" ht="15" hidden="1" customHeight="1" x14ac:dyDescent="0.25"/>
    <row r="62363" ht="15" hidden="1" customHeight="1" x14ac:dyDescent="0.25"/>
    <row r="62364" ht="15" hidden="1" customHeight="1" x14ac:dyDescent="0.25"/>
    <row r="62365" ht="15" hidden="1" customHeight="1" x14ac:dyDescent="0.25"/>
    <row r="62366" ht="15" hidden="1" customHeight="1" x14ac:dyDescent="0.25"/>
    <row r="62367" ht="15" hidden="1" customHeight="1" x14ac:dyDescent="0.25"/>
    <row r="62368" ht="15" hidden="1" customHeight="1" x14ac:dyDescent="0.25"/>
    <row r="62369" ht="15" hidden="1" customHeight="1" x14ac:dyDescent="0.25"/>
    <row r="62370" ht="15" hidden="1" customHeight="1" x14ac:dyDescent="0.25"/>
    <row r="62371" ht="15" hidden="1" customHeight="1" x14ac:dyDescent="0.25"/>
    <row r="62372" ht="15" hidden="1" customHeight="1" x14ac:dyDescent="0.25"/>
    <row r="62373" ht="15" hidden="1" customHeight="1" x14ac:dyDescent="0.25"/>
    <row r="62374" ht="15" hidden="1" customHeight="1" x14ac:dyDescent="0.25"/>
    <row r="62375" ht="15" hidden="1" customHeight="1" x14ac:dyDescent="0.25"/>
    <row r="62376" ht="15" hidden="1" customHeight="1" x14ac:dyDescent="0.25"/>
    <row r="62377" ht="15" hidden="1" customHeight="1" x14ac:dyDescent="0.25"/>
    <row r="62378" ht="15" hidden="1" customHeight="1" x14ac:dyDescent="0.25"/>
    <row r="62379" ht="15" hidden="1" customHeight="1" x14ac:dyDescent="0.25"/>
    <row r="62380" ht="15" hidden="1" customHeight="1" x14ac:dyDescent="0.25"/>
    <row r="62381" ht="15" hidden="1" customHeight="1" x14ac:dyDescent="0.25"/>
    <row r="62382" ht="15" hidden="1" customHeight="1" x14ac:dyDescent="0.25"/>
    <row r="62383" ht="15" hidden="1" customHeight="1" x14ac:dyDescent="0.25"/>
    <row r="62384" ht="15" hidden="1" customHeight="1" x14ac:dyDescent="0.25"/>
    <row r="62385" ht="15" hidden="1" customHeight="1" x14ac:dyDescent="0.25"/>
    <row r="62386" ht="15" hidden="1" customHeight="1" x14ac:dyDescent="0.25"/>
    <row r="62387" ht="15" hidden="1" customHeight="1" x14ac:dyDescent="0.25"/>
    <row r="62388" ht="15" hidden="1" customHeight="1" x14ac:dyDescent="0.25"/>
    <row r="62389" ht="15" hidden="1" customHeight="1" x14ac:dyDescent="0.25"/>
    <row r="62390" ht="15" hidden="1" customHeight="1" x14ac:dyDescent="0.25"/>
    <row r="62391" ht="15" hidden="1" customHeight="1" x14ac:dyDescent="0.25"/>
    <row r="62392" ht="15" hidden="1" customHeight="1" x14ac:dyDescent="0.25"/>
    <row r="62393" ht="15" hidden="1" customHeight="1" x14ac:dyDescent="0.25"/>
    <row r="62394" ht="15" hidden="1" customHeight="1" x14ac:dyDescent="0.25"/>
    <row r="62395" ht="15" hidden="1" customHeight="1" x14ac:dyDescent="0.25"/>
    <row r="62396" ht="15" hidden="1" customHeight="1" x14ac:dyDescent="0.25"/>
    <row r="62397" ht="15" hidden="1" customHeight="1" x14ac:dyDescent="0.25"/>
    <row r="62398" ht="15" hidden="1" customHeight="1" x14ac:dyDescent="0.25"/>
    <row r="62399" ht="15" hidden="1" customHeight="1" x14ac:dyDescent="0.25"/>
    <row r="62400" ht="15" hidden="1" customHeight="1" x14ac:dyDescent="0.25"/>
    <row r="62401" ht="15" hidden="1" customHeight="1" x14ac:dyDescent="0.25"/>
    <row r="62402" ht="15" hidden="1" customHeight="1" x14ac:dyDescent="0.25"/>
    <row r="62403" ht="15" hidden="1" customHeight="1" x14ac:dyDescent="0.25"/>
    <row r="62404" ht="15" hidden="1" customHeight="1" x14ac:dyDescent="0.25"/>
    <row r="62405" ht="15" hidden="1" customHeight="1" x14ac:dyDescent="0.25"/>
    <row r="62406" ht="15" hidden="1" customHeight="1" x14ac:dyDescent="0.25"/>
    <row r="62407" ht="15" hidden="1" customHeight="1" x14ac:dyDescent="0.25"/>
    <row r="62408" ht="15" hidden="1" customHeight="1" x14ac:dyDescent="0.25"/>
    <row r="62409" ht="15" hidden="1" customHeight="1" x14ac:dyDescent="0.25"/>
    <row r="62410" ht="15" hidden="1" customHeight="1" x14ac:dyDescent="0.25"/>
    <row r="62411" ht="15" hidden="1" customHeight="1" x14ac:dyDescent="0.25"/>
    <row r="62412" ht="15" hidden="1" customHeight="1" x14ac:dyDescent="0.25"/>
    <row r="62413" ht="15" hidden="1" customHeight="1" x14ac:dyDescent="0.25"/>
    <row r="62414" ht="15" hidden="1" customHeight="1" x14ac:dyDescent="0.25"/>
    <row r="62415" ht="15" hidden="1" customHeight="1" x14ac:dyDescent="0.25"/>
    <row r="62416" ht="15" hidden="1" customHeight="1" x14ac:dyDescent="0.25"/>
    <row r="62417" ht="15" hidden="1" customHeight="1" x14ac:dyDescent="0.25"/>
    <row r="62418" ht="15" hidden="1" customHeight="1" x14ac:dyDescent="0.25"/>
    <row r="62419" ht="15" hidden="1" customHeight="1" x14ac:dyDescent="0.25"/>
    <row r="62420" ht="15" hidden="1" customHeight="1" x14ac:dyDescent="0.25"/>
    <row r="62421" ht="15" hidden="1" customHeight="1" x14ac:dyDescent="0.25"/>
    <row r="62422" ht="15" hidden="1" customHeight="1" x14ac:dyDescent="0.25"/>
    <row r="62423" ht="15" hidden="1" customHeight="1" x14ac:dyDescent="0.25"/>
    <row r="62424" ht="15" hidden="1" customHeight="1" x14ac:dyDescent="0.25"/>
    <row r="62425" ht="15" hidden="1" customHeight="1" x14ac:dyDescent="0.25"/>
    <row r="62426" ht="15" hidden="1" customHeight="1" x14ac:dyDescent="0.25"/>
    <row r="62427" ht="15" hidden="1" customHeight="1" x14ac:dyDescent="0.25"/>
    <row r="62428" ht="15" hidden="1" customHeight="1" x14ac:dyDescent="0.25"/>
    <row r="62429" ht="15" hidden="1" customHeight="1" x14ac:dyDescent="0.25"/>
    <row r="62430" ht="15" hidden="1" customHeight="1" x14ac:dyDescent="0.25"/>
    <row r="62431" ht="15" hidden="1" customHeight="1" x14ac:dyDescent="0.25"/>
    <row r="62432" ht="15" hidden="1" customHeight="1" x14ac:dyDescent="0.25"/>
    <row r="62433" ht="15" hidden="1" customHeight="1" x14ac:dyDescent="0.25"/>
    <row r="62434" ht="15" hidden="1" customHeight="1" x14ac:dyDescent="0.25"/>
    <row r="62435" ht="15" hidden="1" customHeight="1" x14ac:dyDescent="0.25"/>
    <row r="62436" ht="15" hidden="1" customHeight="1" x14ac:dyDescent="0.25"/>
    <row r="62437" ht="15" hidden="1" customHeight="1" x14ac:dyDescent="0.25"/>
    <row r="62438" ht="15" hidden="1" customHeight="1" x14ac:dyDescent="0.25"/>
    <row r="62439" ht="15" hidden="1" customHeight="1" x14ac:dyDescent="0.25"/>
    <row r="62440" ht="15" hidden="1" customHeight="1" x14ac:dyDescent="0.25"/>
    <row r="62441" ht="15" hidden="1" customHeight="1" x14ac:dyDescent="0.25"/>
    <row r="62442" ht="15" hidden="1" customHeight="1" x14ac:dyDescent="0.25"/>
    <row r="62443" ht="15" hidden="1" customHeight="1" x14ac:dyDescent="0.25"/>
    <row r="62444" ht="15" hidden="1" customHeight="1" x14ac:dyDescent="0.25"/>
    <row r="62445" ht="15" hidden="1" customHeight="1" x14ac:dyDescent="0.25"/>
    <row r="62446" ht="15" hidden="1" customHeight="1" x14ac:dyDescent="0.25"/>
    <row r="62447" ht="15" hidden="1" customHeight="1" x14ac:dyDescent="0.25"/>
    <row r="62448" ht="15" hidden="1" customHeight="1" x14ac:dyDescent="0.25"/>
    <row r="62449" ht="15" hidden="1" customHeight="1" x14ac:dyDescent="0.25"/>
    <row r="62450" ht="15" hidden="1" customHeight="1" x14ac:dyDescent="0.25"/>
    <row r="62451" ht="15" hidden="1" customHeight="1" x14ac:dyDescent="0.25"/>
    <row r="62452" ht="15" hidden="1" customHeight="1" x14ac:dyDescent="0.25"/>
    <row r="62453" ht="15" hidden="1" customHeight="1" x14ac:dyDescent="0.25"/>
    <row r="62454" ht="15" hidden="1" customHeight="1" x14ac:dyDescent="0.25"/>
    <row r="62455" ht="15" hidden="1" customHeight="1" x14ac:dyDescent="0.25"/>
    <row r="62456" ht="15" hidden="1" customHeight="1" x14ac:dyDescent="0.25"/>
    <row r="62457" ht="15" hidden="1" customHeight="1" x14ac:dyDescent="0.25"/>
    <row r="62458" ht="15" hidden="1" customHeight="1" x14ac:dyDescent="0.25"/>
    <row r="62459" ht="15" hidden="1" customHeight="1" x14ac:dyDescent="0.25"/>
    <row r="62460" ht="15" hidden="1" customHeight="1" x14ac:dyDescent="0.25"/>
    <row r="62461" ht="15" hidden="1" customHeight="1" x14ac:dyDescent="0.25"/>
    <row r="62462" ht="15" hidden="1" customHeight="1" x14ac:dyDescent="0.25"/>
    <row r="62463" ht="15" hidden="1" customHeight="1" x14ac:dyDescent="0.25"/>
    <row r="62464" ht="15" hidden="1" customHeight="1" x14ac:dyDescent="0.25"/>
    <row r="62465" ht="15" hidden="1" customHeight="1" x14ac:dyDescent="0.25"/>
    <row r="62466" ht="15" hidden="1" customHeight="1" x14ac:dyDescent="0.25"/>
    <row r="62467" ht="15" hidden="1" customHeight="1" x14ac:dyDescent="0.25"/>
    <row r="62468" ht="15" hidden="1" customHeight="1" x14ac:dyDescent="0.25"/>
    <row r="62469" ht="15" hidden="1" customHeight="1" x14ac:dyDescent="0.25"/>
    <row r="62470" ht="15" hidden="1" customHeight="1" x14ac:dyDescent="0.25"/>
    <row r="62471" ht="15" hidden="1" customHeight="1" x14ac:dyDescent="0.25"/>
    <row r="62472" ht="15" hidden="1" customHeight="1" x14ac:dyDescent="0.25"/>
    <row r="62473" ht="15" hidden="1" customHeight="1" x14ac:dyDescent="0.25"/>
    <row r="62474" ht="15" hidden="1" customHeight="1" x14ac:dyDescent="0.25"/>
    <row r="62475" ht="15" hidden="1" customHeight="1" x14ac:dyDescent="0.25"/>
    <row r="62476" ht="15" hidden="1" customHeight="1" x14ac:dyDescent="0.25"/>
    <row r="62477" ht="15" hidden="1" customHeight="1" x14ac:dyDescent="0.25"/>
    <row r="62478" ht="15" hidden="1" customHeight="1" x14ac:dyDescent="0.25"/>
    <row r="62479" ht="15" hidden="1" customHeight="1" x14ac:dyDescent="0.25"/>
    <row r="62480" ht="15" hidden="1" customHeight="1" x14ac:dyDescent="0.25"/>
    <row r="62481" ht="15" hidden="1" customHeight="1" x14ac:dyDescent="0.25"/>
    <row r="62482" ht="15" hidden="1" customHeight="1" x14ac:dyDescent="0.25"/>
    <row r="62483" ht="15" hidden="1" customHeight="1" x14ac:dyDescent="0.25"/>
    <row r="62484" ht="15" hidden="1" customHeight="1" x14ac:dyDescent="0.25"/>
    <row r="62485" ht="15" hidden="1" customHeight="1" x14ac:dyDescent="0.25"/>
    <row r="62486" ht="15" hidden="1" customHeight="1" x14ac:dyDescent="0.25"/>
    <row r="62487" ht="15" hidden="1" customHeight="1" x14ac:dyDescent="0.25"/>
    <row r="62488" ht="15" hidden="1" customHeight="1" x14ac:dyDescent="0.25"/>
    <row r="62489" ht="15" hidden="1" customHeight="1" x14ac:dyDescent="0.25"/>
    <row r="62490" ht="15" hidden="1" customHeight="1" x14ac:dyDescent="0.25"/>
    <row r="62491" ht="15" hidden="1" customHeight="1" x14ac:dyDescent="0.25"/>
    <row r="62492" ht="15" hidden="1" customHeight="1" x14ac:dyDescent="0.25"/>
    <row r="62493" ht="15" hidden="1" customHeight="1" x14ac:dyDescent="0.25"/>
    <row r="62494" ht="15" hidden="1" customHeight="1" x14ac:dyDescent="0.25"/>
    <row r="62495" ht="15" hidden="1" customHeight="1" x14ac:dyDescent="0.25"/>
    <row r="62496" ht="15" hidden="1" customHeight="1" x14ac:dyDescent="0.25"/>
    <row r="62497" ht="15" hidden="1" customHeight="1" x14ac:dyDescent="0.25"/>
    <row r="62498" ht="15" hidden="1" customHeight="1" x14ac:dyDescent="0.25"/>
    <row r="62499" ht="15" hidden="1" customHeight="1" x14ac:dyDescent="0.25"/>
    <row r="62500" ht="15" hidden="1" customHeight="1" x14ac:dyDescent="0.25"/>
    <row r="62501" ht="15" hidden="1" customHeight="1" x14ac:dyDescent="0.25"/>
    <row r="62502" ht="15" hidden="1" customHeight="1" x14ac:dyDescent="0.25"/>
    <row r="62503" ht="15" hidden="1" customHeight="1" x14ac:dyDescent="0.25"/>
    <row r="62504" ht="15" hidden="1" customHeight="1" x14ac:dyDescent="0.25"/>
    <row r="62505" ht="15" hidden="1" customHeight="1" x14ac:dyDescent="0.25"/>
    <row r="62506" ht="15" hidden="1" customHeight="1" x14ac:dyDescent="0.25"/>
    <row r="62507" ht="15" hidden="1" customHeight="1" x14ac:dyDescent="0.25"/>
    <row r="62508" ht="15" hidden="1" customHeight="1" x14ac:dyDescent="0.25"/>
    <row r="62509" ht="15" hidden="1" customHeight="1" x14ac:dyDescent="0.25"/>
    <row r="62510" ht="15" hidden="1" customHeight="1" x14ac:dyDescent="0.25"/>
    <row r="62511" ht="15" hidden="1" customHeight="1" x14ac:dyDescent="0.25"/>
    <row r="62512" ht="15" hidden="1" customHeight="1" x14ac:dyDescent="0.25"/>
    <row r="62513" ht="15" hidden="1" customHeight="1" x14ac:dyDescent="0.25"/>
    <row r="62514" ht="15" hidden="1" customHeight="1" x14ac:dyDescent="0.25"/>
    <row r="62515" ht="15" hidden="1" customHeight="1" x14ac:dyDescent="0.25"/>
    <row r="62516" ht="15" hidden="1" customHeight="1" x14ac:dyDescent="0.25"/>
    <row r="62517" ht="15" hidden="1" customHeight="1" x14ac:dyDescent="0.25"/>
    <row r="62518" ht="15" hidden="1" customHeight="1" x14ac:dyDescent="0.25"/>
    <row r="62519" ht="15" hidden="1" customHeight="1" x14ac:dyDescent="0.25"/>
    <row r="62520" ht="15" hidden="1" customHeight="1" x14ac:dyDescent="0.25"/>
    <row r="62521" ht="15" hidden="1" customHeight="1" x14ac:dyDescent="0.25"/>
    <row r="62522" ht="15" hidden="1" customHeight="1" x14ac:dyDescent="0.25"/>
    <row r="62523" ht="15" hidden="1" customHeight="1" x14ac:dyDescent="0.25"/>
    <row r="62524" ht="15" hidden="1" customHeight="1" x14ac:dyDescent="0.25"/>
    <row r="62525" ht="15" hidden="1" customHeight="1" x14ac:dyDescent="0.25"/>
    <row r="62526" ht="15" hidden="1" customHeight="1" x14ac:dyDescent="0.25"/>
    <row r="62527" ht="15" hidden="1" customHeight="1" x14ac:dyDescent="0.25"/>
    <row r="62528" ht="15" hidden="1" customHeight="1" x14ac:dyDescent="0.25"/>
    <row r="62529" ht="15" hidden="1" customHeight="1" x14ac:dyDescent="0.25"/>
    <row r="62530" ht="15" hidden="1" customHeight="1" x14ac:dyDescent="0.25"/>
    <row r="62531" ht="15" hidden="1" customHeight="1" x14ac:dyDescent="0.25"/>
    <row r="62532" ht="15" hidden="1" customHeight="1" x14ac:dyDescent="0.25"/>
    <row r="62533" ht="15" hidden="1" customHeight="1" x14ac:dyDescent="0.25"/>
    <row r="62534" ht="15" hidden="1" customHeight="1" x14ac:dyDescent="0.25"/>
    <row r="62535" ht="15" hidden="1" customHeight="1" x14ac:dyDescent="0.25"/>
    <row r="62536" ht="15" hidden="1" customHeight="1" x14ac:dyDescent="0.25"/>
    <row r="62537" ht="15" hidden="1" customHeight="1" x14ac:dyDescent="0.25"/>
    <row r="62538" ht="15" hidden="1" customHeight="1" x14ac:dyDescent="0.25"/>
    <row r="62539" ht="15" hidden="1" customHeight="1" x14ac:dyDescent="0.25"/>
    <row r="62540" ht="15" hidden="1" customHeight="1" x14ac:dyDescent="0.25"/>
    <row r="62541" ht="15" hidden="1" customHeight="1" x14ac:dyDescent="0.25"/>
    <row r="62542" ht="15" hidden="1" customHeight="1" x14ac:dyDescent="0.25"/>
    <row r="62543" ht="15" hidden="1" customHeight="1" x14ac:dyDescent="0.25"/>
    <row r="62544" ht="15" hidden="1" customHeight="1" x14ac:dyDescent="0.25"/>
    <row r="62545" ht="15" hidden="1" customHeight="1" x14ac:dyDescent="0.25"/>
    <row r="62546" ht="15" hidden="1" customHeight="1" x14ac:dyDescent="0.25"/>
    <row r="62547" ht="15" hidden="1" customHeight="1" x14ac:dyDescent="0.25"/>
    <row r="62548" ht="15" hidden="1" customHeight="1" x14ac:dyDescent="0.25"/>
    <row r="62549" ht="15" hidden="1" customHeight="1" x14ac:dyDescent="0.25"/>
    <row r="62550" ht="15" hidden="1" customHeight="1" x14ac:dyDescent="0.25"/>
    <row r="62551" ht="15" hidden="1" customHeight="1" x14ac:dyDescent="0.25"/>
    <row r="62552" ht="15" hidden="1" customHeight="1" x14ac:dyDescent="0.25"/>
    <row r="62553" ht="15" hidden="1" customHeight="1" x14ac:dyDescent="0.25"/>
    <row r="62554" ht="15" hidden="1" customHeight="1" x14ac:dyDescent="0.25"/>
    <row r="62555" ht="15" hidden="1" customHeight="1" x14ac:dyDescent="0.25"/>
    <row r="62556" ht="15" hidden="1" customHeight="1" x14ac:dyDescent="0.25"/>
    <row r="62557" ht="15" hidden="1" customHeight="1" x14ac:dyDescent="0.25"/>
    <row r="62558" ht="15" hidden="1" customHeight="1" x14ac:dyDescent="0.25"/>
    <row r="62559" ht="15" hidden="1" customHeight="1" x14ac:dyDescent="0.25"/>
    <row r="62560" ht="15" hidden="1" customHeight="1" x14ac:dyDescent="0.25"/>
    <row r="62561" ht="15" hidden="1" customHeight="1" x14ac:dyDescent="0.25"/>
    <row r="62562" ht="15" hidden="1" customHeight="1" x14ac:dyDescent="0.25"/>
    <row r="62563" ht="15" hidden="1" customHeight="1" x14ac:dyDescent="0.25"/>
    <row r="62564" ht="15" hidden="1" customHeight="1" x14ac:dyDescent="0.25"/>
    <row r="62565" ht="15" hidden="1" customHeight="1" x14ac:dyDescent="0.25"/>
    <row r="62566" ht="15" hidden="1" customHeight="1" x14ac:dyDescent="0.25"/>
    <row r="62567" ht="15" hidden="1" customHeight="1" x14ac:dyDescent="0.25"/>
    <row r="62568" ht="15" hidden="1" customHeight="1" x14ac:dyDescent="0.25"/>
    <row r="62569" ht="15" hidden="1" customHeight="1" x14ac:dyDescent="0.25"/>
    <row r="62570" ht="15" hidden="1" customHeight="1" x14ac:dyDescent="0.25"/>
    <row r="62571" ht="15" hidden="1" customHeight="1" x14ac:dyDescent="0.25"/>
    <row r="62572" ht="15" hidden="1" customHeight="1" x14ac:dyDescent="0.25"/>
    <row r="62573" ht="15" hidden="1" customHeight="1" x14ac:dyDescent="0.25"/>
    <row r="62574" ht="15" hidden="1" customHeight="1" x14ac:dyDescent="0.25"/>
    <row r="62575" ht="15" hidden="1" customHeight="1" x14ac:dyDescent="0.25"/>
    <row r="62576" ht="15" hidden="1" customHeight="1" x14ac:dyDescent="0.25"/>
    <row r="62577" ht="15" hidden="1" customHeight="1" x14ac:dyDescent="0.25"/>
    <row r="62578" ht="15" hidden="1" customHeight="1" x14ac:dyDescent="0.25"/>
    <row r="62579" ht="15" hidden="1" customHeight="1" x14ac:dyDescent="0.25"/>
    <row r="62580" ht="15" hidden="1" customHeight="1" x14ac:dyDescent="0.25"/>
    <row r="62581" ht="15" hidden="1" customHeight="1" x14ac:dyDescent="0.25"/>
    <row r="62582" ht="15" hidden="1" customHeight="1" x14ac:dyDescent="0.25"/>
    <row r="62583" ht="15" hidden="1" customHeight="1" x14ac:dyDescent="0.25"/>
    <row r="62584" ht="15" hidden="1" customHeight="1" x14ac:dyDescent="0.25"/>
    <row r="62585" ht="15" hidden="1" customHeight="1" x14ac:dyDescent="0.25"/>
    <row r="62586" ht="15" hidden="1" customHeight="1" x14ac:dyDescent="0.25"/>
    <row r="62587" ht="15" hidden="1" customHeight="1" x14ac:dyDescent="0.25"/>
    <row r="62588" ht="15" hidden="1" customHeight="1" x14ac:dyDescent="0.25"/>
    <row r="62589" ht="15" hidden="1" customHeight="1" x14ac:dyDescent="0.25"/>
    <row r="62590" ht="15" hidden="1" customHeight="1" x14ac:dyDescent="0.25"/>
    <row r="62591" ht="15" hidden="1" customHeight="1" x14ac:dyDescent="0.25"/>
    <row r="62592" ht="15" hidden="1" customHeight="1" x14ac:dyDescent="0.25"/>
    <row r="62593" ht="15" hidden="1" customHeight="1" x14ac:dyDescent="0.25"/>
    <row r="62594" ht="15" hidden="1" customHeight="1" x14ac:dyDescent="0.25"/>
    <row r="62595" ht="15" hidden="1" customHeight="1" x14ac:dyDescent="0.25"/>
    <row r="62596" ht="15" hidden="1" customHeight="1" x14ac:dyDescent="0.25"/>
    <row r="62597" ht="15" hidden="1" customHeight="1" x14ac:dyDescent="0.25"/>
    <row r="62598" ht="15" hidden="1" customHeight="1" x14ac:dyDescent="0.25"/>
    <row r="62599" ht="15" hidden="1" customHeight="1" x14ac:dyDescent="0.25"/>
    <row r="62600" ht="15" hidden="1" customHeight="1" x14ac:dyDescent="0.25"/>
    <row r="62601" ht="15" hidden="1" customHeight="1" x14ac:dyDescent="0.25"/>
    <row r="62602" ht="15" hidden="1" customHeight="1" x14ac:dyDescent="0.25"/>
    <row r="62603" ht="15" hidden="1" customHeight="1" x14ac:dyDescent="0.25"/>
    <row r="62604" ht="15" hidden="1" customHeight="1" x14ac:dyDescent="0.25"/>
    <row r="62605" ht="15" hidden="1" customHeight="1" x14ac:dyDescent="0.25"/>
    <row r="62606" ht="15" hidden="1" customHeight="1" x14ac:dyDescent="0.25"/>
    <row r="62607" ht="15" hidden="1" customHeight="1" x14ac:dyDescent="0.25"/>
    <row r="62608" ht="15" hidden="1" customHeight="1" x14ac:dyDescent="0.25"/>
    <row r="62609" ht="15" hidden="1" customHeight="1" x14ac:dyDescent="0.25"/>
    <row r="62610" ht="15" hidden="1" customHeight="1" x14ac:dyDescent="0.25"/>
    <row r="62611" ht="15" hidden="1" customHeight="1" x14ac:dyDescent="0.25"/>
    <row r="62612" ht="15" hidden="1" customHeight="1" x14ac:dyDescent="0.25"/>
    <row r="62613" ht="15" hidden="1" customHeight="1" x14ac:dyDescent="0.25"/>
    <row r="62614" ht="15" hidden="1" customHeight="1" x14ac:dyDescent="0.25"/>
    <row r="62615" ht="15" hidden="1" customHeight="1" x14ac:dyDescent="0.25"/>
    <row r="62616" ht="15" hidden="1" customHeight="1" x14ac:dyDescent="0.25"/>
    <row r="62617" ht="15" hidden="1" customHeight="1" x14ac:dyDescent="0.25"/>
    <row r="62618" ht="15" hidden="1" customHeight="1" x14ac:dyDescent="0.25"/>
    <row r="62619" ht="15" hidden="1" customHeight="1" x14ac:dyDescent="0.25"/>
    <row r="62620" ht="15" hidden="1" customHeight="1" x14ac:dyDescent="0.25"/>
    <row r="62621" ht="15" hidden="1" customHeight="1" x14ac:dyDescent="0.25"/>
    <row r="62622" ht="15" hidden="1" customHeight="1" x14ac:dyDescent="0.25"/>
    <row r="62623" ht="15" hidden="1" customHeight="1" x14ac:dyDescent="0.25"/>
    <row r="62624" ht="15" hidden="1" customHeight="1" x14ac:dyDescent="0.25"/>
    <row r="62625" ht="15" hidden="1" customHeight="1" x14ac:dyDescent="0.25"/>
    <row r="62626" ht="15" hidden="1" customHeight="1" x14ac:dyDescent="0.25"/>
    <row r="62627" ht="15" hidden="1" customHeight="1" x14ac:dyDescent="0.25"/>
    <row r="62628" ht="15" hidden="1" customHeight="1" x14ac:dyDescent="0.25"/>
    <row r="62629" ht="15" hidden="1" customHeight="1" x14ac:dyDescent="0.25"/>
    <row r="62630" ht="15" hidden="1" customHeight="1" x14ac:dyDescent="0.25"/>
    <row r="62631" ht="15" hidden="1" customHeight="1" x14ac:dyDescent="0.25"/>
    <row r="62632" ht="15" hidden="1" customHeight="1" x14ac:dyDescent="0.25"/>
    <row r="62633" ht="15" hidden="1" customHeight="1" x14ac:dyDescent="0.25"/>
    <row r="62634" ht="15" hidden="1" customHeight="1" x14ac:dyDescent="0.25"/>
    <row r="62635" ht="15" hidden="1" customHeight="1" x14ac:dyDescent="0.25"/>
    <row r="62636" ht="15" hidden="1" customHeight="1" x14ac:dyDescent="0.25"/>
    <row r="62637" ht="15" hidden="1" customHeight="1" x14ac:dyDescent="0.25"/>
    <row r="62638" ht="15" hidden="1" customHeight="1" x14ac:dyDescent="0.25"/>
    <row r="62639" ht="15" hidden="1" customHeight="1" x14ac:dyDescent="0.25"/>
    <row r="62640" ht="15" hidden="1" customHeight="1" x14ac:dyDescent="0.25"/>
    <row r="62641" ht="15" hidden="1" customHeight="1" x14ac:dyDescent="0.25"/>
    <row r="62642" ht="15" hidden="1" customHeight="1" x14ac:dyDescent="0.25"/>
    <row r="62643" ht="15" hidden="1" customHeight="1" x14ac:dyDescent="0.25"/>
    <row r="62644" ht="15" hidden="1" customHeight="1" x14ac:dyDescent="0.25"/>
    <row r="62645" ht="15" hidden="1" customHeight="1" x14ac:dyDescent="0.25"/>
    <row r="62646" ht="15" hidden="1" customHeight="1" x14ac:dyDescent="0.25"/>
    <row r="62647" ht="15" hidden="1" customHeight="1" x14ac:dyDescent="0.25"/>
    <row r="62648" ht="15" hidden="1" customHeight="1" x14ac:dyDescent="0.25"/>
    <row r="62649" ht="15" hidden="1" customHeight="1" x14ac:dyDescent="0.25"/>
    <row r="62650" ht="15" hidden="1" customHeight="1" x14ac:dyDescent="0.25"/>
    <row r="62651" ht="15" hidden="1" customHeight="1" x14ac:dyDescent="0.25"/>
    <row r="62652" ht="15" hidden="1" customHeight="1" x14ac:dyDescent="0.25"/>
    <row r="62653" ht="15" hidden="1" customHeight="1" x14ac:dyDescent="0.25"/>
    <row r="62654" ht="15" hidden="1" customHeight="1" x14ac:dyDescent="0.25"/>
    <row r="62655" ht="15" hidden="1" customHeight="1" x14ac:dyDescent="0.25"/>
    <row r="62656" ht="15" hidden="1" customHeight="1" x14ac:dyDescent="0.25"/>
    <row r="62657" ht="15" hidden="1" customHeight="1" x14ac:dyDescent="0.25"/>
    <row r="62658" ht="15" hidden="1" customHeight="1" x14ac:dyDescent="0.25"/>
    <row r="62659" ht="15" hidden="1" customHeight="1" x14ac:dyDescent="0.25"/>
    <row r="62660" ht="15" hidden="1" customHeight="1" x14ac:dyDescent="0.25"/>
    <row r="62661" ht="15" hidden="1" customHeight="1" x14ac:dyDescent="0.25"/>
    <row r="62662" ht="15" hidden="1" customHeight="1" x14ac:dyDescent="0.25"/>
    <row r="62663" ht="15" hidden="1" customHeight="1" x14ac:dyDescent="0.25"/>
    <row r="62664" ht="15" hidden="1" customHeight="1" x14ac:dyDescent="0.25"/>
    <row r="62665" ht="15" hidden="1" customHeight="1" x14ac:dyDescent="0.25"/>
    <row r="62666" ht="15" hidden="1" customHeight="1" x14ac:dyDescent="0.25"/>
    <row r="62667" ht="15" hidden="1" customHeight="1" x14ac:dyDescent="0.25"/>
    <row r="62668" ht="15" hidden="1" customHeight="1" x14ac:dyDescent="0.25"/>
    <row r="62669" ht="15" hidden="1" customHeight="1" x14ac:dyDescent="0.25"/>
    <row r="62670" ht="15" hidden="1" customHeight="1" x14ac:dyDescent="0.25"/>
    <row r="62671" ht="15" hidden="1" customHeight="1" x14ac:dyDescent="0.25"/>
    <row r="62672" ht="15" hidden="1" customHeight="1" x14ac:dyDescent="0.25"/>
    <row r="62673" ht="15" hidden="1" customHeight="1" x14ac:dyDescent="0.25"/>
    <row r="62674" ht="15" hidden="1" customHeight="1" x14ac:dyDescent="0.25"/>
    <row r="62675" ht="15" hidden="1" customHeight="1" x14ac:dyDescent="0.25"/>
    <row r="62676" ht="15" hidden="1" customHeight="1" x14ac:dyDescent="0.25"/>
    <row r="62677" ht="15" hidden="1" customHeight="1" x14ac:dyDescent="0.25"/>
    <row r="62678" ht="15" hidden="1" customHeight="1" x14ac:dyDescent="0.25"/>
    <row r="62679" ht="15" hidden="1" customHeight="1" x14ac:dyDescent="0.25"/>
    <row r="62680" ht="15" hidden="1" customHeight="1" x14ac:dyDescent="0.25"/>
    <row r="62681" ht="15" hidden="1" customHeight="1" x14ac:dyDescent="0.25"/>
    <row r="62682" ht="15" hidden="1" customHeight="1" x14ac:dyDescent="0.25"/>
    <row r="62683" ht="15" hidden="1" customHeight="1" x14ac:dyDescent="0.25"/>
    <row r="62684" ht="15" hidden="1" customHeight="1" x14ac:dyDescent="0.25"/>
    <row r="62685" ht="15" hidden="1" customHeight="1" x14ac:dyDescent="0.25"/>
    <row r="62686" ht="15" hidden="1" customHeight="1" x14ac:dyDescent="0.25"/>
    <row r="62687" ht="15" hidden="1" customHeight="1" x14ac:dyDescent="0.25"/>
    <row r="62688" ht="15" hidden="1" customHeight="1" x14ac:dyDescent="0.25"/>
    <row r="62689" ht="15" hidden="1" customHeight="1" x14ac:dyDescent="0.25"/>
    <row r="62690" ht="15" hidden="1" customHeight="1" x14ac:dyDescent="0.25"/>
    <row r="62691" ht="15" hidden="1" customHeight="1" x14ac:dyDescent="0.25"/>
    <row r="62692" ht="15" hidden="1" customHeight="1" x14ac:dyDescent="0.25"/>
    <row r="62693" ht="15" hidden="1" customHeight="1" x14ac:dyDescent="0.25"/>
    <row r="62694" ht="15" hidden="1" customHeight="1" x14ac:dyDescent="0.25"/>
    <row r="62695" ht="15" hidden="1" customHeight="1" x14ac:dyDescent="0.25"/>
    <row r="62696" ht="15" hidden="1" customHeight="1" x14ac:dyDescent="0.25"/>
    <row r="62697" ht="15" hidden="1" customHeight="1" x14ac:dyDescent="0.25"/>
    <row r="62698" ht="15" hidden="1" customHeight="1" x14ac:dyDescent="0.25"/>
    <row r="62699" ht="15" hidden="1" customHeight="1" x14ac:dyDescent="0.25"/>
    <row r="62700" ht="15" hidden="1" customHeight="1" x14ac:dyDescent="0.25"/>
    <row r="62701" ht="15" hidden="1" customHeight="1" x14ac:dyDescent="0.25"/>
    <row r="62702" ht="15" hidden="1" customHeight="1" x14ac:dyDescent="0.25"/>
    <row r="62703" ht="15" hidden="1" customHeight="1" x14ac:dyDescent="0.25"/>
    <row r="62704" ht="15" hidden="1" customHeight="1" x14ac:dyDescent="0.25"/>
    <row r="62705" ht="15" hidden="1" customHeight="1" x14ac:dyDescent="0.25"/>
    <row r="62706" ht="15" hidden="1" customHeight="1" x14ac:dyDescent="0.25"/>
    <row r="62707" ht="15" hidden="1" customHeight="1" x14ac:dyDescent="0.25"/>
    <row r="62708" ht="15" hidden="1" customHeight="1" x14ac:dyDescent="0.25"/>
    <row r="62709" ht="15" hidden="1" customHeight="1" x14ac:dyDescent="0.25"/>
    <row r="62710" ht="15" hidden="1" customHeight="1" x14ac:dyDescent="0.25"/>
    <row r="62711" ht="15" hidden="1" customHeight="1" x14ac:dyDescent="0.25"/>
    <row r="62712" ht="15" hidden="1" customHeight="1" x14ac:dyDescent="0.25"/>
    <row r="62713" ht="15" hidden="1" customHeight="1" x14ac:dyDescent="0.25"/>
    <row r="62714" ht="15" hidden="1" customHeight="1" x14ac:dyDescent="0.25"/>
    <row r="62715" ht="15" hidden="1" customHeight="1" x14ac:dyDescent="0.25"/>
    <row r="62716" ht="15" hidden="1" customHeight="1" x14ac:dyDescent="0.25"/>
    <row r="62717" ht="15" hidden="1" customHeight="1" x14ac:dyDescent="0.25"/>
    <row r="62718" ht="15" hidden="1" customHeight="1" x14ac:dyDescent="0.25"/>
    <row r="62719" ht="15" hidden="1" customHeight="1" x14ac:dyDescent="0.25"/>
    <row r="62720" ht="15" hidden="1" customHeight="1" x14ac:dyDescent="0.25"/>
    <row r="62721" ht="15" hidden="1" customHeight="1" x14ac:dyDescent="0.25"/>
    <row r="62722" ht="15" hidden="1" customHeight="1" x14ac:dyDescent="0.25"/>
    <row r="62723" ht="15" hidden="1" customHeight="1" x14ac:dyDescent="0.25"/>
    <row r="62724" ht="15" hidden="1" customHeight="1" x14ac:dyDescent="0.25"/>
    <row r="62725" ht="15" hidden="1" customHeight="1" x14ac:dyDescent="0.25"/>
    <row r="62726" ht="15" hidden="1" customHeight="1" x14ac:dyDescent="0.25"/>
    <row r="62727" ht="15" hidden="1" customHeight="1" x14ac:dyDescent="0.25"/>
    <row r="62728" ht="15" hidden="1" customHeight="1" x14ac:dyDescent="0.25"/>
    <row r="62729" ht="15" hidden="1" customHeight="1" x14ac:dyDescent="0.25"/>
    <row r="62730" ht="15" hidden="1" customHeight="1" x14ac:dyDescent="0.25"/>
    <row r="62731" ht="15" hidden="1" customHeight="1" x14ac:dyDescent="0.25"/>
    <row r="62732" ht="15" hidden="1" customHeight="1" x14ac:dyDescent="0.25"/>
    <row r="62733" ht="15" hidden="1" customHeight="1" x14ac:dyDescent="0.25"/>
    <row r="62734" ht="15" hidden="1" customHeight="1" x14ac:dyDescent="0.25"/>
    <row r="62735" ht="15" hidden="1" customHeight="1" x14ac:dyDescent="0.25"/>
    <row r="62736" ht="15" hidden="1" customHeight="1" x14ac:dyDescent="0.25"/>
    <row r="62737" ht="15" hidden="1" customHeight="1" x14ac:dyDescent="0.25"/>
    <row r="62738" ht="15" hidden="1" customHeight="1" x14ac:dyDescent="0.25"/>
    <row r="62739" ht="15" hidden="1" customHeight="1" x14ac:dyDescent="0.25"/>
    <row r="62740" ht="15" hidden="1" customHeight="1" x14ac:dyDescent="0.25"/>
    <row r="62741" ht="15" hidden="1" customHeight="1" x14ac:dyDescent="0.25"/>
    <row r="62742" ht="15" hidden="1" customHeight="1" x14ac:dyDescent="0.25"/>
    <row r="62743" ht="15" hidden="1" customHeight="1" x14ac:dyDescent="0.25"/>
    <row r="62744" ht="15" hidden="1" customHeight="1" x14ac:dyDescent="0.25"/>
    <row r="62745" ht="15" hidden="1" customHeight="1" x14ac:dyDescent="0.25"/>
    <row r="62746" ht="15" hidden="1" customHeight="1" x14ac:dyDescent="0.25"/>
    <row r="62747" ht="15" hidden="1" customHeight="1" x14ac:dyDescent="0.25"/>
    <row r="62748" ht="15" hidden="1" customHeight="1" x14ac:dyDescent="0.25"/>
    <row r="62749" ht="15" hidden="1" customHeight="1" x14ac:dyDescent="0.25"/>
    <row r="62750" ht="15" hidden="1" customHeight="1" x14ac:dyDescent="0.25"/>
    <row r="62751" ht="15" hidden="1" customHeight="1" x14ac:dyDescent="0.25"/>
    <row r="62752" ht="15" hidden="1" customHeight="1" x14ac:dyDescent="0.25"/>
    <row r="62753" ht="15" hidden="1" customHeight="1" x14ac:dyDescent="0.25"/>
    <row r="62754" ht="15" hidden="1" customHeight="1" x14ac:dyDescent="0.25"/>
    <row r="62755" ht="15" hidden="1" customHeight="1" x14ac:dyDescent="0.25"/>
    <row r="62756" ht="15" hidden="1" customHeight="1" x14ac:dyDescent="0.25"/>
    <row r="62757" ht="15" hidden="1" customHeight="1" x14ac:dyDescent="0.25"/>
    <row r="62758" ht="15" hidden="1" customHeight="1" x14ac:dyDescent="0.25"/>
    <row r="62759" ht="15" hidden="1" customHeight="1" x14ac:dyDescent="0.25"/>
    <row r="62760" ht="15" hidden="1" customHeight="1" x14ac:dyDescent="0.25"/>
    <row r="62761" ht="15" hidden="1" customHeight="1" x14ac:dyDescent="0.25"/>
    <row r="62762" ht="15" hidden="1" customHeight="1" x14ac:dyDescent="0.25"/>
    <row r="62763" ht="15" hidden="1" customHeight="1" x14ac:dyDescent="0.25"/>
    <row r="62764" ht="15" hidden="1" customHeight="1" x14ac:dyDescent="0.25"/>
    <row r="62765" ht="15" hidden="1" customHeight="1" x14ac:dyDescent="0.25"/>
    <row r="62766" ht="15" hidden="1" customHeight="1" x14ac:dyDescent="0.25"/>
    <row r="62767" ht="15" hidden="1" customHeight="1" x14ac:dyDescent="0.25"/>
    <row r="62768" ht="15" hidden="1" customHeight="1" x14ac:dyDescent="0.25"/>
    <row r="62769" ht="15" hidden="1" customHeight="1" x14ac:dyDescent="0.25"/>
    <row r="62770" ht="15" hidden="1" customHeight="1" x14ac:dyDescent="0.25"/>
    <row r="62771" ht="15" hidden="1" customHeight="1" x14ac:dyDescent="0.25"/>
    <row r="62772" ht="15" hidden="1" customHeight="1" x14ac:dyDescent="0.25"/>
    <row r="62773" ht="15" hidden="1" customHeight="1" x14ac:dyDescent="0.25"/>
    <row r="62774" ht="15" hidden="1" customHeight="1" x14ac:dyDescent="0.25"/>
    <row r="62775" ht="15" hidden="1" customHeight="1" x14ac:dyDescent="0.25"/>
    <row r="62776" ht="15" hidden="1" customHeight="1" x14ac:dyDescent="0.25"/>
    <row r="62777" ht="15" hidden="1" customHeight="1" x14ac:dyDescent="0.25"/>
    <row r="62778" ht="15" hidden="1" customHeight="1" x14ac:dyDescent="0.25"/>
    <row r="62779" ht="15" hidden="1" customHeight="1" x14ac:dyDescent="0.25"/>
    <row r="62780" ht="15" hidden="1" customHeight="1" x14ac:dyDescent="0.25"/>
    <row r="62781" ht="15" hidden="1" customHeight="1" x14ac:dyDescent="0.25"/>
    <row r="62782" ht="15" hidden="1" customHeight="1" x14ac:dyDescent="0.25"/>
    <row r="62783" ht="15" hidden="1" customHeight="1" x14ac:dyDescent="0.25"/>
    <row r="62784" ht="15" hidden="1" customHeight="1" x14ac:dyDescent="0.25"/>
    <row r="62785" ht="15" hidden="1" customHeight="1" x14ac:dyDescent="0.25"/>
    <row r="62786" ht="15" hidden="1" customHeight="1" x14ac:dyDescent="0.25"/>
    <row r="62787" ht="15" hidden="1" customHeight="1" x14ac:dyDescent="0.25"/>
    <row r="62788" ht="15" hidden="1" customHeight="1" x14ac:dyDescent="0.25"/>
    <row r="62789" ht="15" hidden="1" customHeight="1" x14ac:dyDescent="0.25"/>
    <row r="62790" ht="15" hidden="1" customHeight="1" x14ac:dyDescent="0.25"/>
    <row r="62791" ht="15" hidden="1" customHeight="1" x14ac:dyDescent="0.25"/>
    <row r="62792" ht="15" hidden="1" customHeight="1" x14ac:dyDescent="0.25"/>
    <row r="62793" ht="15" hidden="1" customHeight="1" x14ac:dyDescent="0.25"/>
    <row r="62794" ht="15" hidden="1" customHeight="1" x14ac:dyDescent="0.25"/>
    <row r="62795" ht="15" hidden="1" customHeight="1" x14ac:dyDescent="0.25"/>
    <row r="62796" ht="15" hidden="1" customHeight="1" x14ac:dyDescent="0.25"/>
    <row r="62797" ht="15" hidden="1" customHeight="1" x14ac:dyDescent="0.25"/>
    <row r="62798" ht="15" hidden="1" customHeight="1" x14ac:dyDescent="0.25"/>
    <row r="62799" ht="15" hidden="1" customHeight="1" x14ac:dyDescent="0.25"/>
    <row r="62800" ht="15" hidden="1" customHeight="1" x14ac:dyDescent="0.25"/>
    <row r="62801" ht="15" hidden="1" customHeight="1" x14ac:dyDescent="0.25"/>
    <row r="62802" ht="15" hidden="1" customHeight="1" x14ac:dyDescent="0.25"/>
    <row r="62803" ht="15" hidden="1" customHeight="1" x14ac:dyDescent="0.25"/>
    <row r="62804" ht="15" hidden="1" customHeight="1" x14ac:dyDescent="0.25"/>
    <row r="62805" ht="15" hidden="1" customHeight="1" x14ac:dyDescent="0.25"/>
    <row r="62806" ht="15" hidden="1" customHeight="1" x14ac:dyDescent="0.25"/>
    <row r="62807" ht="15" hidden="1" customHeight="1" x14ac:dyDescent="0.25"/>
    <row r="62808" ht="15" hidden="1" customHeight="1" x14ac:dyDescent="0.25"/>
    <row r="62809" ht="15" hidden="1" customHeight="1" x14ac:dyDescent="0.25"/>
    <row r="62810" ht="15" hidden="1" customHeight="1" x14ac:dyDescent="0.25"/>
    <row r="62811" ht="15" hidden="1" customHeight="1" x14ac:dyDescent="0.25"/>
    <row r="62812" ht="15" hidden="1" customHeight="1" x14ac:dyDescent="0.25"/>
    <row r="62813" ht="15" hidden="1" customHeight="1" x14ac:dyDescent="0.25"/>
    <row r="62814" ht="15" hidden="1" customHeight="1" x14ac:dyDescent="0.25"/>
    <row r="62815" ht="15" hidden="1" customHeight="1" x14ac:dyDescent="0.25"/>
    <row r="62816" ht="15" hidden="1" customHeight="1" x14ac:dyDescent="0.25"/>
    <row r="62817" ht="15" hidden="1" customHeight="1" x14ac:dyDescent="0.25"/>
    <row r="62818" ht="15" hidden="1" customHeight="1" x14ac:dyDescent="0.25"/>
    <row r="62819" ht="15" hidden="1" customHeight="1" x14ac:dyDescent="0.25"/>
    <row r="62820" ht="15" hidden="1" customHeight="1" x14ac:dyDescent="0.25"/>
    <row r="62821" ht="15" hidden="1" customHeight="1" x14ac:dyDescent="0.25"/>
    <row r="62822" ht="15" hidden="1" customHeight="1" x14ac:dyDescent="0.25"/>
    <row r="62823" ht="15" hidden="1" customHeight="1" x14ac:dyDescent="0.25"/>
    <row r="62824" ht="15" hidden="1" customHeight="1" x14ac:dyDescent="0.25"/>
    <row r="62825" ht="15" hidden="1" customHeight="1" x14ac:dyDescent="0.25"/>
    <row r="62826" ht="15" hidden="1" customHeight="1" x14ac:dyDescent="0.25"/>
    <row r="62827" ht="15" hidden="1" customHeight="1" x14ac:dyDescent="0.25"/>
    <row r="62828" ht="15" hidden="1" customHeight="1" x14ac:dyDescent="0.25"/>
    <row r="62829" ht="15" hidden="1" customHeight="1" x14ac:dyDescent="0.25"/>
    <row r="62830" ht="15" hidden="1" customHeight="1" x14ac:dyDescent="0.25"/>
    <row r="62831" ht="15" hidden="1" customHeight="1" x14ac:dyDescent="0.25"/>
    <row r="62832" ht="15" hidden="1" customHeight="1" x14ac:dyDescent="0.25"/>
    <row r="62833" ht="15" hidden="1" customHeight="1" x14ac:dyDescent="0.25"/>
    <row r="62834" ht="15" hidden="1" customHeight="1" x14ac:dyDescent="0.25"/>
    <row r="62835" ht="15" hidden="1" customHeight="1" x14ac:dyDescent="0.25"/>
    <row r="62836" ht="15" hidden="1" customHeight="1" x14ac:dyDescent="0.25"/>
    <row r="62837" ht="15" hidden="1" customHeight="1" x14ac:dyDescent="0.25"/>
    <row r="62838" ht="15" hidden="1" customHeight="1" x14ac:dyDescent="0.25"/>
    <row r="62839" ht="15" hidden="1" customHeight="1" x14ac:dyDescent="0.25"/>
    <row r="62840" ht="15" hidden="1" customHeight="1" x14ac:dyDescent="0.25"/>
    <row r="62841" ht="15" hidden="1" customHeight="1" x14ac:dyDescent="0.25"/>
    <row r="62842" ht="15" hidden="1" customHeight="1" x14ac:dyDescent="0.25"/>
    <row r="62843" ht="15" hidden="1" customHeight="1" x14ac:dyDescent="0.25"/>
    <row r="62844" ht="15" hidden="1" customHeight="1" x14ac:dyDescent="0.25"/>
    <row r="62845" ht="15" hidden="1" customHeight="1" x14ac:dyDescent="0.25"/>
    <row r="62846" ht="15" hidden="1" customHeight="1" x14ac:dyDescent="0.25"/>
    <row r="62847" ht="15" hidden="1" customHeight="1" x14ac:dyDescent="0.25"/>
    <row r="62848" ht="15" hidden="1" customHeight="1" x14ac:dyDescent="0.25"/>
    <row r="62849" ht="15" hidden="1" customHeight="1" x14ac:dyDescent="0.25"/>
    <row r="62850" ht="15" hidden="1" customHeight="1" x14ac:dyDescent="0.25"/>
    <row r="62851" ht="15" hidden="1" customHeight="1" x14ac:dyDescent="0.25"/>
    <row r="62852" ht="15" hidden="1" customHeight="1" x14ac:dyDescent="0.25"/>
    <row r="62853" ht="15" hidden="1" customHeight="1" x14ac:dyDescent="0.25"/>
    <row r="62854" ht="15" hidden="1" customHeight="1" x14ac:dyDescent="0.25"/>
    <row r="62855" ht="15" hidden="1" customHeight="1" x14ac:dyDescent="0.25"/>
    <row r="62856" ht="15" hidden="1" customHeight="1" x14ac:dyDescent="0.25"/>
    <row r="62857" ht="15" hidden="1" customHeight="1" x14ac:dyDescent="0.25"/>
    <row r="62858" ht="15" hidden="1" customHeight="1" x14ac:dyDescent="0.25"/>
    <row r="62859" ht="15" hidden="1" customHeight="1" x14ac:dyDescent="0.25"/>
    <row r="62860" ht="15" hidden="1" customHeight="1" x14ac:dyDescent="0.25"/>
    <row r="62861" ht="15" hidden="1" customHeight="1" x14ac:dyDescent="0.25"/>
    <row r="62862" ht="15" hidden="1" customHeight="1" x14ac:dyDescent="0.25"/>
    <row r="62863" ht="15" hidden="1" customHeight="1" x14ac:dyDescent="0.25"/>
    <row r="62864" ht="15" hidden="1" customHeight="1" x14ac:dyDescent="0.25"/>
    <row r="62865" ht="15" hidden="1" customHeight="1" x14ac:dyDescent="0.25"/>
    <row r="62866" ht="15" hidden="1" customHeight="1" x14ac:dyDescent="0.25"/>
    <row r="62867" ht="15" hidden="1" customHeight="1" x14ac:dyDescent="0.25"/>
    <row r="62868" ht="15" hidden="1" customHeight="1" x14ac:dyDescent="0.25"/>
    <row r="62869" ht="15" hidden="1" customHeight="1" x14ac:dyDescent="0.25"/>
    <row r="62870" ht="15" hidden="1" customHeight="1" x14ac:dyDescent="0.25"/>
    <row r="62871" ht="15" hidden="1" customHeight="1" x14ac:dyDescent="0.25"/>
    <row r="62872" ht="15" hidden="1" customHeight="1" x14ac:dyDescent="0.25"/>
    <row r="62873" ht="15" hidden="1" customHeight="1" x14ac:dyDescent="0.25"/>
    <row r="62874" ht="15" hidden="1" customHeight="1" x14ac:dyDescent="0.25"/>
    <row r="62875" ht="15" hidden="1" customHeight="1" x14ac:dyDescent="0.25"/>
    <row r="62876" ht="15" hidden="1" customHeight="1" x14ac:dyDescent="0.25"/>
    <row r="62877" ht="15" hidden="1" customHeight="1" x14ac:dyDescent="0.25"/>
    <row r="62878" ht="15" hidden="1" customHeight="1" x14ac:dyDescent="0.25"/>
    <row r="62879" ht="15" hidden="1" customHeight="1" x14ac:dyDescent="0.25"/>
    <row r="62880" ht="15" hidden="1" customHeight="1" x14ac:dyDescent="0.25"/>
    <row r="62881" ht="15" hidden="1" customHeight="1" x14ac:dyDescent="0.25"/>
    <row r="62882" ht="15" hidden="1" customHeight="1" x14ac:dyDescent="0.25"/>
    <row r="62883" ht="15" hidden="1" customHeight="1" x14ac:dyDescent="0.25"/>
    <row r="62884" ht="15" hidden="1" customHeight="1" x14ac:dyDescent="0.25"/>
    <row r="62885" ht="15" hidden="1" customHeight="1" x14ac:dyDescent="0.25"/>
    <row r="62886" ht="15" hidden="1" customHeight="1" x14ac:dyDescent="0.25"/>
    <row r="62887" ht="15" hidden="1" customHeight="1" x14ac:dyDescent="0.25"/>
    <row r="62888" ht="15" hidden="1" customHeight="1" x14ac:dyDescent="0.25"/>
    <row r="62889" ht="15" hidden="1" customHeight="1" x14ac:dyDescent="0.25"/>
    <row r="62890" ht="15" hidden="1" customHeight="1" x14ac:dyDescent="0.25"/>
    <row r="62891" ht="15" hidden="1" customHeight="1" x14ac:dyDescent="0.25"/>
    <row r="62892" ht="15" hidden="1" customHeight="1" x14ac:dyDescent="0.25"/>
    <row r="62893" ht="15" hidden="1" customHeight="1" x14ac:dyDescent="0.25"/>
    <row r="62894" ht="15" hidden="1" customHeight="1" x14ac:dyDescent="0.25"/>
    <row r="62895" ht="15" hidden="1" customHeight="1" x14ac:dyDescent="0.25"/>
    <row r="62896" ht="15" hidden="1" customHeight="1" x14ac:dyDescent="0.25"/>
    <row r="62897" ht="15" hidden="1" customHeight="1" x14ac:dyDescent="0.25"/>
    <row r="62898" ht="15" hidden="1" customHeight="1" x14ac:dyDescent="0.25"/>
    <row r="62899" ht="15" hidden="1" customHeight="1" x14ac:dyDescent="0.25"/>
    <row r="62900" ht="15" hidden="1" customHeight="1" x14ac:dyDescent="0.25"/>
    <row r="62901" ht="15" hidden="1" customHeight="1" x14ac:dyDescent="0.25"/>
    <row r="62902" ht="15" hidden="1" customHeight="1" x14ac:dyDescent="0.25"/>
    <row r="62903" ht="15" hidden="1" customHeight="1" x14ac:dyDescent="0.25"/>
    <row r="62904" ht="15" hidden="1" customHeight="1" x14ac:dyDescent="0.25"/>
    <row r="62905" ht="15" hidden="1" customHeight="1" x14ac:dyDescent="0.25"/>
    <row r="62906" ht="15" hidden="1" customHeight="1" x14ac:dyDescent="0.25"/>
    <row r="62907" ht="15" hidden="1" customHeight="1" x14ac:dyDescent="0.25"/>
    <row r="62908" ht="15" hidden="1" customHeight="1" x14ac:dyDescent="0.25"/>
    <row r="62909" ht="15" hidden="1" customHeight="1" x14ac:dyDescent="0.25"/>
    <row r="62910" ht="15" hidden="1" customHeight="1" x14ac:dyDescent="0.25"/>
    <row r="62911" ht="15" hidden="1" customHeight="1" x14ac:dyDescent="0.25"/>
    <row r="62912" ht="15" hidden="1" customHeight="1" x14ac:dyDescent="0.25"/>
    <row r="62913" ht="15" hidden="1" customHeight="1" x14ac:dyDescent="0.25"/>
    <row r="62914" ht="15" hidden="1" customHeight="1" x14ac:dyDescent="0.25"/>
    <row r="62915" ht="15" hidden="1" customHeight="1" x14ac:dyDescent="0.25"/>
    <row r="62916" ht="15" hidden="1" customHeight="1" x14ac:dyDescent="0.25"/>
    <row r="62917" ht="15" hidden="1" customHeight="1" x14ac:dyDescent="0.25"/>
    <row r="62918" ht="15" hidden="1" customHeight="1" x14ac:dyDescent="0.25"/>
    <row r="62919" ht="15" hidden="1" customHeight="1" x14ac:dyDescent="0.25"/>
    <row r="62920" ht="15" hidden="1" customHeight="1" x14ac:dyDescent="0.25"/>
    <row r="62921" ht="15" hidden="1" customHeight="1" x14ac:dyDescent="0.25"/>
    <row r="62922" ht="15" hidden="1" customHeight="1" x14ac:dyDescent="0.25"/>
    <row r="62923" ht="15" hidden="1" customHeight="1" x14ac:dyDescent="0.25"/>
    <row r="62924" ht="15" hidden="1" customHeight="1" x14ac:dyDescent="0.25"/>
    <row r="62925" ht="15" hidden="1" customHeight="1" x14ac:dyDescent="0.25"/>
    <row r="62926" ht="15" hidden="1" customHeight="1" x14ac:dyDescent="0.25"/>
    <row r="62927" ht="15" hidden="1" customHeight="1" x14ac:dyDescent="0.25"/>
    <row r="62928" ht="15" hidden="1" customHeight="1" x14ac:dyDescent="0.25"/>
    <row r="62929" ht="15" hidden="1" customHeight="1" x14ac:dyDescent="0.25"/>
    <row r="62930" ht="15" hidden="1" customHeight="1" x14ac:dyDescent="0.25"/>
    <row r="62931" ht="15" hidden="1" customHeight="1" x14ac:dyDescent="0.25"/>
    <row r="62932" ht="15" hidden="1" customHeight="1" x14ac:dyDescent="0.25"/>
    <row r="62933" ht="15" hidden="1" customHeight="1" x14ac:dyDescent="0.25"/>
    <row r="62934" ht="15" hidden="1" customHeight="1" x14ac:dyDescent="0.25"/>
    <row r="62935" ht="15" hidden="1" customHeight="1" x14ac:dyDescent="0.25"/>
    <row r="62936" ht="15" hidden="1" customHeight="1" x14ac:dyDescent="0.25"/>
    <row r="62937" ht="15" hidden="1" customHeight="1" x14ac:dyDescent="0.25"/>
    <row r="62938" ht="15" hidden="1" customHeight="1" x14ac:dyDescent="0.25"/>
    <row r="62939" ht="15" hidden="1" customHeight="1" x14ac:dyDescent="0.25"/>
    <row r="62940" ht="15" hidden="1" customHeight="1" x14ac:dyDescent="0.25"/>
    <row r="62941" ht="15" hidden="1" customHeight="1" x14ac:dyDescent="0.25"/>
    <row r="62942" ht="15" hidden="1" customHeight="1" x14ac:dyDescent="0.25"/>
    <row r="62943" ht="15" hidden="1" customHeight="1" x14ac:dyDescent="0.25"/>
    <row r="62944" ht="15" hidden="1" customHeight="1" x14ac:dyDescent="0.25"/>
    <row r="62945" ht="15" hidden="1" customHeight="1" x14ac:dyDescent="0.25"/>
    <row r="62946" ht="15" hidden="1" customHeight="1" x14ac:dyDescent="0.25"/>
    <row r="62947" ht="15" hidden="1" customHeight="1" x14ac:dyDescent="0.25"/>
    <row r="62948" ht="15" hidden="1" customHeight="1" x14ac:dyDescent="0.25"/>
    <row r="62949" ht="15" hidden="1" customHeight="1" x14ac:dyDescent="0.25"/>
    <row r="62950" ht="15" hidden="1" customHeight="1" x14ac:dyDescent="0.25"/>
    <row r="62951" ht="15" hidden="1" customHeight="1" x14ac:dyDescent="0.25"/>
    <row r="62952" ht="15" hidden="1" customHeight="1" x14ac:dyDescent="0.25"/>
    <row r="62953" ht="15" hidden="1" customHeight="1" x14ac:dyDescent="0.25"/>
    <row r="62954" ht="15" hidden="1" customHeight="1" x14ac:dyDescent="0.25"/>
    <row r="62955" ht="15" hidden="1" customHeight="1" x14ac:dyDescent="0.25"/>
    <row r="62956" ht="15" hidden="1" customHeight="1" x14ac:dyDescent="0.25"/>
    <row r="62957" ht="15" hidden="1" customHeight="1" x14ac:dyDescent="0.25"/>
    <row r="62958" ht="15" hidden="1" customHeight="1" x14ac:dyDescent="0.25"/>
    <row r="62959" ht="15" hidden="1" customHeight="1" x14ac:dyDescent="0.25"/>
    <row r="62960" ht="15" hidden="1" customHeight="1" x14ac:dyDescent="0.25"/>
    <row r="62961" ht="15" hidden="1" customHeight="1" x14ac:dyDescent="0.25"/>
    <row r="62962" ht="15" hidden="1" customHeight="1" x14ac:dyDescent="0.25"/>
    <row r="62963" ht="15" hidden="1" customHeight="1" x14ac:dyDescent="0.25"/>
    <row r="62964" ht="15" hidden="1" customHeight="1" x14ac:dyDescent="0.25"/>
    <row r="62965" ht="15" hidden="1" customHeight="1" x14ac:dyDescent="0.25"/>
    <row r="62966" ht="15" hidden="1" customHeight="1" x14ac:dyDescent="0.25"/>
    <row r="62967" ht="15" hidden="1" customHeight="1" x14ac:dyDescent="0.25"/>
    <row r="62968" ht="15" hidden="1" customHeight="1" x14ac:dyDescent="0.25"/>
    <row r="62969" ht="15" hidden="1" customHeight="1" x14ac:dyDescent="0.25"/>
    <row r="62970" ht="15" hidden="1" customHeight="1" x14ac:dyDescent="0.25"/>
    <row r="62971" ht="15" hidden="1" customHeight="1" x14ac:dyDescent="0.25"/>
    <row r="62972" ht="15" hidden="1" customHeight="1" x14ac:dyDescent="0.25"/>
    <row r="62973" ht="15" hidden="1" customHeight="1" x14ac:dyDescent="0.25"/>
    <row r="62974" ht="15" hidden="1" customHeight="1" x14ac:dyDescent="0.25"/>
    <row r="62975" ht="15" hidden="1" customHeight="1" x14ac:dyDescent="0.25"/>
    <row r="62976" ht="15" hidden="1" customHeight="1" x14ac:dyDescent="0.25"/>
    <row r="62977" ht="15" hidden="1" customHeight="1" x14ac:dyDescent="0.25"/>
    <row r="62978" ht="15" hidden="1" customHeight="1" x14ac:dyDescent="0.25"/>
    <row r="62979" ht="15" hidden="1" customHeight="1" x14ac:dyDescent="0.25"/>
    <row r="62980" ht="15" hidden="1" customHeight="1" x14ac:dyDescent="0.25"/>
    <row r="62981" ht="15" hidden="1" customHeight="1" x14ac:dyDescent="0.25"/>
    <row r="62982" ht="15" hidden="1" customHeight="1" x14ac:dyDescent="0.25"/>
    <row r="62983" ht="15" hidden="1" customHeight="1" x14ac:dyDescent="0.25"/>
    <row r="62984" ht="15" hidden="1" customHeight="1" x14ac:dyDescent="0.25"/>
    <row r="62985" ht="15" hidden="1" customHeight="1" x14ac:dyDescent="0.25"/>
    <row r="62986" ht="15" hidden="1" customHeight="1" x14ac:dyDescent="0.25"/>
    <row r="62987" ht="15" hidden="1" customHeight="1" x14ac:dyDescent="0.25"/>
    <row r="62988" ht="15" hidden="1" customHeight="1" x14ac:dyDescent="0.25"/>
    <row r="62989" ht="15" hidden="1" customHeight="1" x14ac:dyDescent="0.25"/>
    <row r="62990" ht="15" hidden="1" customHeight="1" x14ac:dyDescent="0.25"/>
    <row r="62991" ht="15" hidden="1" customHeight="1" x14ac:dyDescent="0.25"/>
    <row r="62992" ht="15" hidden="1" customHeight="1" x14ac:dyDescent="0.25"/>
    <row r="62993" ht="15" hidden="1" customHeight="1" x14ac:dyDescent="0.25"/>
    <row r="62994" ht="15" hidden="1" customHeight="1" x14ac:dyDescent="0.25"/>
    <row r="62995" ht="15" hidden="1" customHeight="1" x14ac:dyDescent="0.25"/>
    <row r="62996" ht="15" hidden="1" customHeight="1" x14ac:dyDescent="0.25"/>
    <row r="62997" ht="15" hidden="1" customHeight="1" x14ac:dyDescent="0.25"/>
    <row r="62998" ht="15" hidden="1" customHeight="1" x14ac:dyDescent="0.25"/>
    <row r="62999" ht="15" hidden="1" customHeight="1" x14ac:dyDescent="0.25"/>
    <row r="63000" ht="15" hidden="1" customHeight="1" x14ac:dyDescent="0.25"/>
    <row r="63001" ht="15" hidden="1" customHeight="1" x14ac:dyDescent="0.25"/>
    <row r="63002" ht="15" hidden="1" customHeight="1" x14ac:dyDescent="0.25"/>
    <row r="63003" ht="15" hidden="1" customHeight="1" x14ac:dyDescent="0.25"/>
    <row r="63004" ht="15" hidden="1" customHeight="1" x14ac:dyDescent="0.25"/>
    <row r="63005" ht="15" hidden="1" customHeight="1" x14ac:dyDescent="0.25"/>
    <row r="63006" ht="15" hidden="1" customHeight="1" x14ac:dyDescent="0.25"/>
    <row r="63007" ht="15" hidden="1" customHeight="1" x14ac:dyDescent="0.25"/>
    <row r="63008" ht="15" hidden="1" customHeight="1" x14ac:dyDescent="0.25"/>
    <row r="63009" ht="15" hidden="1" customHeight="1" x14ac:dyDescent="0.25"/>
    <row r="63010" ht="15" hidden="1" customHeight="1" x14ac:dyDescent="0.25"/>
    <row r="63011" ht="15" hidden="1" customHeight="1" x14ac:dyDescent="0.25"/>
    <row r="63012" ht="15" hidden="1" customHeight="1" x14ac:dyDescent="0.25"/>
    <row r="63013" ht="15" hidden="1" customHeight="1" x14ac:dyDescent="0.25"/>
    <row r="63014" ht="15" hidden="1" customHeight="1" x14ac:dyDescent="0.25"/>
    <row r="63015" ht="15" hidden="1" customHeight="1" x14ac:dyDescent="0.25"/>
    <row r="63016" ht="15" hidden="1" customHeight="1" x14ac:dyDescent="0.25"/>
    <row r="63017" ht="15" hidden="1" customHeight="1" x14ac:dyDescent="0.25"/>
    <row r="63018" ht="15" hidden="1" customHeight="1" x14ac:dyDescent="0.25"/>
    <row r="63019" ht="15" hidden="1" customHeight="1" x14ac:dyDescent="0.25"/>
    <row r="63020" ht="15" hidden="1" customHeight="1" x14ac:dyDescent="0.25"/>
    <row r="63021" ht="15" hidden="1" customHeight="1" x14ac:dyDescent="0.25"/>
    <row r="63022" ht="15" hidden="1" customHeight="1" x14ac:dyDescent="0.25"/>
    <row r="63023" ht="15" hidden="1" customHeight="1" x14ac:dyDescent="0.25"/>
    <row r="63024" ht="15" hidden="1" customHeight="1" x14ac:dyDescent="0.25"/>
    <row r="63025" ht="15" hidden="1" customHeight="1" x14ac:dyDescent="0.25"/>
    <row r="63026" ht="15" hidden="1" customHeight="1" x14ac:dyDescent="0.25"/>
    <row r="63027" ht="15" hidden="1" customHeight="1" x14ac:dyDescent="0.25"/>
    <row r="63028" ht="15" hidden="1" customHeight="1" x14ac:dyDescent="0.25"/>
    <row r="63029" ht="15" hidden="1" customHeight="1" x14ac:dyDescent="0.25"/>
    <row r="63030" ht="15" hidden="1" customHeight="1" x14ac:dyDescent="0.25"/>
    <row r="63031" ht="15" hidden="1" customHeight="1" x14ac:dyDescent="0.25"/>
    <row r="63032" ht="15" hidden="1" customHeight="1" x14ac:dyDescent="0.25"/>
    <row r="63033" ht="15" hidden="1" customHeight="1" x14ac:dyDescent="0.25"/>
    <row r="63034" ht="15" hidden="1" customHeight="1" x14ac:dyDescent="0.25"/>
    <row r="63035" ht="15" hidden="1" customHeight="1" x14ac:dyDescent="0.25"/>
    <row r="63036" ht="15" hidden="1" customHeight="1" x14ac:dyDescent="0.25"/>
    <row r="63037" ht="15" hidden="1" customHeight="1" x14ac:dyDescent="0.25"/>
    <row r="63038" ht="15" hidden="1" customHeight="1" x14ac:dyDescent="0.25"/>
    <row r="63039" ht="15" hidden="1" customHeight="1" x14ac:dyDescent="0.25"/>
    <row r="63040" ht="15" hidden="1" customHeight="1" x14ac:dyDescent="0.25"/>
    <row r="63041" ht="15" hidden="1" customHeight="1" x14ac:dyDescent="0.25"/>
    <row r="63042" ht="15" hidden="1" customHeight="1" x14ac:dyDescent="0.25"/>
    <row r="63043" ht="15" hidden="1" customHeight="1" x14ac:dyDescent="0.25"/>
    <row r="63044" ht="15" hidden="1" customHeight="1" x14ac:dyDescent="0.25"/>
    <row r="63045" ht="15" hidden="1" customHeight="1" x14ac:dyDescent="0.25"/>
    <row r="63046" ht="15" hidden="1" customHeight="1" x14ac:dyDescent="0.25"/>
    <row r="63047" ht="15" hidden="1" customHeight="1" x14ac:dyDescent="0.25"/>
    <row r="63048" ht="15" hidden="1" customHeight="1" x14ac:dyDescent="0.25"/>
    <row r="63049" ht="15" hidden="1" customHeight="1" x14ac:dyDescent="0.25"/>
    <row r="63050" ht="15" hidden="1" customHeight="1" x14ac:dyDescent="0.25"/>
    <row r="63051" ht="15" hidden="1" customHeight="1" x14ac:dyDescent="0.25"/>
    <row r="63052" ht="15" hidden="1" customHeight="1" x14ac:dyDescent="0.25"/>
    <row r="63053" ht="15" hidden="1" customHeight="1" x14ac:dyDescent="0.25"/>
    <row r="63054" ht="15" hidden="1" customHeight="1" x14ac:dyDescent="0.25"/>
    <row r="63055" ht="15" hidden="1" customHeight="1" x14ac:dyDescent="0.25"/>
    <row r="63056" ht="15" hidden="1" customHeight="1" x14ac:dyDescent="0.25"/>
    <row r="63057" ht="15" hidden="1" customHeight="1" x14ac:dyDescent="0.25"/>
    <row r="63058" ht="15" hidden="1" customHeight="1" x14ac:dyDescent="0.25"/>
    <row r="63059" ht="15" hidden="1" customHeight="1" x14ac:dyDescent="0.25"/>
    <row r="63060" ht="15" hidden="1" customHeight="1" x14ac:dyDescent="0.25"/>
    <row r="63061" ht="15" hidden="1" customHeight="1" x14ac:dyDescent="0.25"/>
    <row r="63062" ht="15" hidden="1" customHeight="1" x14ac:dyDescent="0.25"/>
    <row r="63063" ht="15" hidden="1" customHeight="1" x14ac:dyDescent="0.25"/>
    <row r="63064" ht="15" hidden="1" customHeight="1" x14ac:dyDescent="0.25"/>
    <row r="63065" ht="15" hidden="1" customHeight="1" x14ac:dyDescent="0.25"/>
    <row r="63066" ht="15" hidden="1" customHeight="1" x14ac:dyDescent="0.25"/>
    <row r="63067" ht="15" hidden="1" customHeight="1" x14ac:dyDescent="0.25"/>
    <row r="63068" ht="15" hidden="1" customHeight="1" x14ac:dyDescent="0.25"/>
    <row r="63069" ht="15" hidden="1" customHeight="1" x14ac:dyDescent="0.25"/>
    <row r="63070" ht="15" hidden="1" customHeight="1" x14ac:dyDescent="0.25"/>
    <row r="63071" ht="15" hidden="1" customHeight="1" x14ac:dyDescent="0.25"/>
    <row r="63072" ht="15" hidden="1" customHeight="1" x14ac:dyDescent="0.25"/>
    <row r="63073" ht="15" hidden="1" customHeight="1" x14ac:dyDescent="0.25"/>
    <row r="63074" ht="15" hidden="1" customHeight="1" x14ac:dyDescent="0.25"/>
    <row r="63075" ht="15" hidden="1" customHeight="1" x14ac:dyDescent="0.25"/>
    <row r="63076" ht="15" hidden="1" customHeight="1" x14ac:dyDescent="0.25"/>
    <row r="63077" ht="15" hidden="1" customHeight="1" x14ac:dyDescent="0.25"/>
    <row r="63078" ht="15" hidden="1" customHeight="1" x14ac:dyDescent="0.25"/>
    <row r="63079" ht="15" hidden="1" customHeight="1" x14ac:dyDescent="0.25"/>
    <row r="63080" ht="15" hidden="1" customHeight="1" x14ac:dyDescent="0.25"/>
    <row r="63081" ht="15" hidden="1" customHeight="1" x14ac:dyDescent="0.25"/>
    <row r="63082" ht="15" hidden="1" customHeight="1" x14ac:dyDescent="0.25"/>
    <row r="63083" ht="15" hidden="1" customHeight="1" x14ac:dyDescent="0.25"/>
    <row r="63084" ht="15" hidden="1" customHeight="1" x14ac:dyDescent="0.25"/>
    <row r="63085" ht="15" hidden="1" customHeight="1" x14ac:dyDescent="0.25"/>
    <row r="63086" ht="15" hidden="1" customHeight="1" x14ac:dyDescent="0.25"/>
    <row r="63087" ht="15" hidden="1" customHeight="1" x14ac:dyDescent="0.25"/>
    <row r="63088" ht="15" hidden="1" customHeight="1" x14ac:dyDescent="0.25"/>
    <row r="63089" ht="15" hidden="1" customHeight="1" x14ac:dyDescent="0.25"/>
    <row r="63090" ht="15" hidden="1" customHeight="1" x14ac:dyDescent="0.25"/>
    <row r="63091" ht="15" hidden="1" customHeight="1" x14ac:dyDescent="0.25"/>
    <row r="63092" ht="15" hidden="1" customHeight="1" x14ac:dyDescent="0.25"/>
    <row r="63093" ht="15" hidden="1" customHeight="1" x14ac:dyDescent="0.25"/>
    <row r="63094" ht="15" hidden="1" customHeight="1" x14ac:dyDescent="0.25"/>
    <row r="63095" ht="15" hidden="1" customHeight="1" x14ac:dyDescent="0.25"/>
    <row r="63096" ht="15" hidden="1" customHeight="1" x14ac:dyDescent="0.25"/>
    <row r="63097" ht="15" hidden="1" customHeight="1" x14ac:dyDescent="0.25"/>
    <row r="63098" ht="15" hidden="1" customHeight="1" x14ac:dyDescent="0.25"/>
    <row r="63099" ht="15" hidden="1" customHeight="1" x14ac:dyDescent="0.25"/>
    <row r="63100" ht="15" hidden="1" customHeight="1" x14ac:dyDescent="0.25"/>
    <row r="63101" ht="15" hidden="1" customHeight="1" x14ac:dyDescent="0.25"/>
    <row r="63102" ht="15" hidden="1" customHeight="1" x14ac:dyDescent="0.25"/>
    <row r="63103" ht="15" hidden="1" customHeight="1" x14ac:dyDescent="0.25"/>
    <row r="63104" ht="15" hidden="1" customHeight="1" x14ac:dyDescent="0.25"/>
    <row r="63105" ht="15" hidden="1" customHeight="1" x14ac:dyDescent="0.25"/>
    <row r="63106" ht="15" hidden="1" customHeight="1" x14ac:dyDescent="0.25"/>
    <row r="63107" ht="15" hidden="1" customHeight="1" x14ac:dyDescent="0.25"/>
    <row r="63108" ht="15" hidden="1" customHeight="1" x14ac:dyDescent="0.25"/>
    <row r="63109" ht="15" hidden="1" customHeight="1" x14ac:dyDescent="0.25"/>
    <row r="63110" ht="15" hidden="1" customHeight="1" x14ac:dyDescent="0.25"/>
    <row r="63111" ht="15" hidden="1" customHeight="1" x14ac:dyDescent="0.25"/>
    <row r="63112" ht="15" hidden="1" customHeight="1" x14ac:dyDescent="0.25"/>
    <row r="63113" ht="15" hidden="1" customHeight="1" x14ac:dyDescent="0.25"/>
    <row r="63114" ht="15" hidden="1" customHeight="1" x14ac:dyDescent="0.25"/>
    <row r="63115" ht="15" hidden="1" customHeight="1" x14ac:dyDescent="0.25"/>
    <row r="63116" ht="15" hidden="1" customHeight="1" x14ac:dyDescent="0.25"/>
    <row r="63117" ht="15" hidden="1" customHeight="1" x14ac:dyDescent="0.25"/>
    <row r="63118" ht="15" hidden="1" customHeight="1" x14ac:dyDescent="0.25"/>
    <row r="63119" ht="15" hidden="1" customHeight="1" x14ac:dyDescent="0.25"/>
    <row r="63120" ht="15" hidden="1" customHeight="1" x14ac:dyDescent="0.25"/>
    <row r="63121" ht="15" hidden="1" customHeight="1" x14ac:dyDescent="0.25"/>
    <row r="63122" ht="15" hidden="1" customHeight="1" x14ac:dyDescent="0.25"/>
    <row r="63123" ht="15" hidden="1" customHeight="1" x14ac:dyDescent="0.25"/>
    <row r="63124" ht="15" hidden="1" customHeight="1" x14ac:dyDescent="0.25"/>
    <row r="63125" ht="15" hidden="1" customHeight="1" x14ac:dyDescent="0.25"/>
    <row r="63126" ht="15" hidden="1" customHeight="1" x14ac:dyDescent="0.25"/>
    <row r="63127" ht="15" hidden="1" customHeight="1" x14ac:dyDescent="0.25"/>
    <row r="63128" ht="15" hidden="1" customHeight="1" x14ac:dyDescent="0.25"/>
    <row r="63129" ht="15" hidden="1" customHeight="1" x14ac:dyDescent="0.25"/>
    <row r="63130" ht="15" hidden="1" customHeight="1" x14ac:dyDescent="0.25"/>
    <row r="63131" ht="15" hidden="1" customHeight="1" x14ac:dyDescent="0.25"/>
    <row r="63132" ht="15" hidden="1" customHeight="1" x14ac:dyDescent="0.25"/>
    <row r="63133" ht="15" hidden="1" customHeight="1" x14ac:dyDescent="0.25"/>
    <row r="63134" ht="15" hidden="1" customHeight="1" x14ac:dyDescent="0.25"/>
    <row r="63135" ht="15" hidden="1" customHeight="1" x14ac:dyDescent="0.25"/>
    <row r="63136" ht="15" hidden="1" customHeight="1" x14ac:dyDescent="0.25"/>
    <row r="63137" ht="15" hidden="1" customHeight="1" x14ac:dyDescent="0.25"/>
    <row r="63138" ht="15" hidden="1" customHeight="1" x14ac:dyDescent="0.25"/>
    <row r="63139" ht="15" hidden="1" customHeight="1" x14ac:dyDescent="0.25"/>
    <row r="63140" ht="15" hidden="1" customHeight="1" x14ac:dyDescent="0.25"/>
    <row r="63141" ht="15" hidden="1" customHeight="1" x14ac:dyDescent="0.25"/>
    <row r="63142" ht="15" hidden="1" customHeight="1" x14ac:dyDescent="0.25"/>
    <row r="63143" ht="15" hidden="1" customHeight="1" x14ac:dyDescent="0.25"/>
    <row r="63144" ht="15" hidden="1" customHeight="1" x14ac:dyDescent="0.25"/>
    <row r="63145" ht="15" hidden="1" customHeight="1" x14ac:dyDescent="0.25"/>
    <row r="63146" ht="15" hidden="1" customHeight="1" x14ac:dyDescent="0.25"/>
    <row r="63147" ht="15" hidden="1" customHeight="1" x14ac:dyDescent="0.25"/>
    <row r="63148" ht="15" hidden="1" customHeight="1" x14ac:dyDescent="0.25"/>
    <row r="63149" ht="15" hidden="1" customHeight="1" x14ac:dyDescent="0.25"/>
    <row r="63150" ht="15" hidden="1" customHeight="1" x14ac:dyDescent="0.25"/>
    <row r="63151" ht="15" hidden="1" customHeight="1" x14ac:dyDescent="0.25"/>
    <row r="63152" ht="15" hidden="1" customHeight="1" x14ac:dyDescent="0.25"/>
    <row r="63153" ht="15" hidden="1" customHeight="1" x14ac:dyDescent="0.25"/>
    <row r="63154" ht="15" hidden="1" customHeight="1" x14ac:dyDescent="0.25"/>
    <row r="63155" ht="15" hidden="1" customHeight="1" x14ac:dyDescent="0.25"/>
    <row r="63156" ht="15" hidden="1" customHeight="1" x14ac:dyDescent="0.25"/>
    <row r="63157" ht="15" hidden="1" customHeight="1" x14ac:dyDescent="0.25"/>
    <row r="63158" ht="15" hidden="1" customHeight="1" x14ac:dyDescent="0.25"/>
    <row r="63159" ht="15" hidden="1" customHeight="1" x14ac:dyDescent="0.25"/>
    <row r="63160" ht="15" hidden="1" customHeight="1" x14ac:dyDescent="0.25"/>
    <row r="63161" ht="15" hidden="1" customHeight="1" x14ac:dyDescent="0.25"/>
    <row r="63162" ht="15" hidden="1" customHeight="1" x14ac:dyDescent="0.25"/>
    <row r="63163" ht="15" hidden="1" customHeight="1" x14ac:dyDescent="0.25"/>
    <row r="63164" ht="15" hidden="1" customHeight="1" x14ac:dyDescent="0.25"/>
    <row r="63165" ht="15" hidden="1" customHeight="1" x14ac:dyDescent="0.25"/>
    <row r="63166" ht="15" hidden="1" customHeight="1" x14ac:dyDescent="0.25"/>
    <row r="63167" ht="15" hidden="1" customHeight="1" x14ac:dyDescent="0.25"/>
    <row r="63168" ht="15" hidden="1" customHeight="1" x14ac:dyDescent="0.25"/>
    <row r="63169" ht="15" hidden="1" customHeight="1" x14ac:dyDescent="0.25"/>
    <row r="63170" ht="15" hidden="1" customHeight="1" x14ac:dyDescent="0.25"/>
    <row r="63171" ht="15" hidden="1" customHeight="1" x14ac:dyDescent="0.25"/>
    <row r="63172" ht="15" hidden="1" customHeight="1" x14ac:dyDescent="0.25"/>
    <row r="63173" ht="15" hidden="1" customHeight="1" x14ac:dyDescent="0.25"/>
    <row r="63174" ht="15" hidden="1" customHeight="1" x14ac:dyDescent="0.25"/>
    <row r="63175" ht="15" hidden="1" customHeight="1" x14ac:dyDescent="0.25"/>
    <row r="63176" ht="15" hidden="1" customHeight="1" x14ac:dyDescent="0.25"/>
    <row r="63177" ht="15" hidden="1" customHeight="1" x14ac:dyDescent="0.25"/>
    <row r="63178" ht="15" hidden="1" customHeight="1" x14ac:dyDescent="0.25"/>
    <row r="63179" ht="15" hidden="1" customHeight="1" x14ac:dyDescent="0.25"/>
    <row r="63180" ht="15" hidden="1" customHeight="1" x14ac:dyDescent="0.25"/>
    <row r="63181" ht="15" hidden="1" customHeight="1" x14ac:dyDescent="0.25"/>
    <row r="63182" ht="15" hidden="1" customHeight="1" x14ac:dyDescent="0.25"/>
    <row r="63183" ht="15" hidden="1" customHeight="1" x14ac:dyDescent="0.25"/>
    <row r="63184" ht="15" hidden="1" customHeight="1" x14ac:dyDescent="0.25"/>
    <row r="63185" ht="15" hidden="1" customHeight="1" x14ac:dyDescent="0.25"/>
    <row r="63186" ht="15" hidden="1" customHeight="1" x14ac:dyDescent="0.25"/>
    <row r="63187" ht="15" hidden="1" customHeight="1" x14ac:dyDescent="0.25"/>
    <row r="63188" ht="15" hidden="1" customHeight="1" x14ac:dyDescent="0.25"/>
    <row r="63189" ht="15" hidden="1" customHeight="1" x14ac:dyDescent="0.25"/>
    <row r="63190" ht="15" hidden="1" customHeight="1" x14ac:dyDescent="0.25"/>
    <row r="63191" ht="15" hidden="1" customHeight="1" x14ac:dyDescent="0.25"/>
    <row r="63192" ht="15" hidden="1" customHeight="1" x14ac:dyDescent="0.25"/>
    <row r="63193" ht="15" hidden="1" customHeight="1" x14ac:dyDescent="0.25"/>
    <row r="63194" ht="15" hidden="1" customHeight="1" x14ac:dyDescent="0.25"/>
    <row r="63195" ht="15" hidden="1" customHeight="1" x14ac:dyDescent="0.25"/>
    <row r="63196" ht="15" hidden="1" customHeight="1" x14ac:dyDescent="0.25"/>
    <row r="63197" ht="15" hidden="1" customHeight="1" x14ac:dyDescent="0.25"/>
    <row r="63198" ht="15" hidden="1" customHeight="1" x14ac:dyDescent="0.25"/>
    <row r="63199" ht="15" hidden="1" customHeight="1" x14ac:dyDescent="0.25"/>
    <row r="63200" ht="15" hidden="1" customHeight="1" x14ac:dyDescent="0.25"/>
    <row r="63201" ht="15" hidden="1" customHeight="1" x14ac:dyDescent="0.25"/>
    <row r="63202" ht="15" hidden="1" customHeight="1" x14ac:dyDescent="0.25"/>
    <row r="63203" ht="15" hidden="1" customHeight="1" x14ac:dyDescent="0.25"/>
    <row r="63204" ht="15" hidden="1" customHeight="1" x14ac:dyDescent="0.25"/>
    <row r="63205" ht="15" hidden="1" customHeight="1" x14ac:dyDescent="0.25"/>
    <row r="63206" ht="15" hidden="1" customHeight="1" x14ac:dyDescent="0.25"/>
    <row r="63207" ht="15" hidden="1" customHeight="1" x14ac:dyDescent="0.25"/>
    <row r="63208" ht="15" hidden="1" customHeight="1" x14ac:dyDescent="0.25"/>
    <row r="63209" ht="15" hidden="1" customHeight="1" x14ac:dyDescent="0.25"/>
    <row r="63210" ht="15" hidden="1" customHeight="1" x14ac:dyDescent="0.25"/>
    <row r="63211" ht="15" hidden="1" customHeight="1" x14ac:dyDescent="0.25"/>
    <row r="63212" ht="15" hidden="1" customHeight="1" x14ac:dyDescent="0.25"/>
    <row r="63213" ht="15" hidden="1" customHeight="1" x14ac:dyDescent="0.25"/>
    <row r="63214" ht="15" hidden="1" customHeight="1" x14ac:dyDescent="0.25"/>
    <row r="63215" ht="15" hidden="1" customHeight="1" x14ac:dyDescent="0.25"/>
    <row r="63216" ht="15" hidden="1" customHeight="1" x14ac:dyDescent="0.25"/>
    <row r="63217" ht="15" hidden="1" customHeight="1" x14ac:dyDescent="0.25"/>
    <row r="63218" ht="15" hidden="1" customHeight="1" x14ac:dyDescent="0.25"/>
    <row r="63219" ht="15" hidden="1" customHeight="1" x14ac:dyDescent="0.25"/>
    <row r="63220" ht="15" hidden="1" customHeight="1" x14ac:dyDescent="0.25"/>
    <row r="63221" ht="15" hidden="1" customHeight="1" x14ac:dyDescent="0.25"/>
    <row r="63222" ht="15" hidden="1" customHeight="1" x14ac:dyDescent="0.25"/>
    <row r="63223" ht="15" hidden="1" customHeight="1" x14ac:dyDescent="0.25"/>
    <row r="63224" ht="15" hidden="1" customHeight="1" x14ac:dyDescent="0.25"/>
    <row r="63225" ht="15" hidden="1" customHeight="1" x14ac:dyDescent="0.25"/>
    <row r="63226" ht="15" hidden="1" customHeight="1" x14ac:dyDescent="0.25"/>
    <row r="63227" ht="15" hidden="1" customHeight="1" x14ac:dyDescent="0.25"/>
    <row r="63228" ht="15" hidden="1" customHeight="1" x14ac:dyDescent="0.25"/>
    <row r="63229" ht="15" hidden="1" customHeight="1" x14ac:dyDescent="0.25"/>
    <row r="63230" ht="15" hidden="1" customHeight="1" x14ac:dyDescent="0.25"/>
    <row r="63231" ht="15" hidden="1" customHeight="1" x14ac:dyDescent="0.25"/>
    <row r="63232" ht="15" hidden="1" customHeight="1" x14ac:dyDescent="0.25"/>
    <row r="63233" ht="15" hidden="1" customHeight="1" x14ac:dyDescent="0.25"/>
    <row r="63234" ht="15" hidden="1" customHeight="1" x14ac:dyDescent="0.25"/>
    <row r="63235" ht="15" hidden="1" customHeight="1" x14ac:dyDescent="0.25"/>
    <row r="63236" ht="15" hidden="1" customHeight="1" x14ac:dyDescent="0.25"/>
    <row r="63237" ht="15" hidden="1" customHeight="1" x14ac:dyDescent="0.25"/>
    <row r="63238" ht="15" hidden="1" customHeight="1" x14ac:dyDescent="0.25"/>
    <row r="63239" ht="15" hidden="1" customHeight="1" x14ac:dyDescent="0.25"/>
    <row r="63240" ht="15" hidden="1" customHeight="1" x14ac:dyDescent="0.25"/>
    <row r="63241" ht="15" hidden="1" customHeight="1" x14ac:dyDescent="0.25"/>
    <row r="63242" ht="15" hidden="1" customHeight="1" x14ac:dyDescent="0.25"/>
    <row r="63243" ht="15" hidden="1" customHeight="1" x14ac:dyDescent="0.25"/>
    <row r="63244" ht="15" hidden="1" customHeight="1" x14ac:dyDescent="0.25"/>
    <row r="63245" ht="15" hidden="1" customHeight="1" x14ac:dyDescent="0.25"/>
    <row r="63246" ht="15" hidden="1" customHeight="1" x14ac:dyDescent="0.25"/>
    <row r="63247" ht="15" hidden="1" customHeight="1" x14ac:dyDescent="0.25"/>
    <row r="63248" ht="15" hidden="1" customHeight="1" x14ac:dyDescent="0.25"/>
    <row r="63249" ht="15" hidden="1" customHeight="1" x14ac:dyDescent="0.25"/>
    <row r="63250" ht="15" hidden="1" customHeight="1" x14ac:dyDescent="0.25"/>
    <row r="63251" ht="15" hidden="1" customHeight="1" x14ac:dyDescent="0.25"/>
    <row r="63252" ht="15" hidden="1" customHeight="1" x14ac:dyDescent="0.25"/>
    <row r="63253" ht="15" hidden="1" customHeight="1" x14ac:dyDescent="0.25"/>
    <row r="63254" ht="15" hidden="1" customHeight="1" x14ac:dyDescent="0.25"/>
    <row r="63255" ht="15" hidden="1" customHeight="1" x14ac:dyDescent="0.25"/>
    <row r="63256" ht="15" hidden="1" customHeight="1" x14ac:dyDescent="0.25"/>
    <row r="63257" ht="15" hidden="1" customHeight="1" x14ac:dyDescent="0.25"/>
    <row r="63258" ht="15" hidden="1" customHeight="1" x14ac:dyDescent="0.25"/>
    <row r="63259" ht="15" hidden="1" customHeight="1" x14ac:dyDescent="0.25"/>
    <row r="63260" ht="15" hidden="1" customHeight="1" x14ac:dyDescent="0.25"/>
    <row r="63261" ht="15" hidden="1" customHeight="1" x14ac:dyDescent="0.25"/>
    <row r="63262" ht="15" hidden="1" customHeight="1" x14ac:dyDescent="0.25"/>
    <row r="63263" ht="15" hidden="1" customHeight="1" x14ac:dyDescent="0.25"/>
    <row r="63264" ht="15" hidden="1" customHeight="1" x14ac:dyDescent="0.25"/>
    <row r="63265" ht="15" hidden="1" customHeight="1" x14ac:dyDescent="0.25"/>
    <row r="63266" ht="15" hidden="1" customHeight="1" x14ac:dyDescent="0.25"/>
    <row r="63267" ht="15" hidden="1" customHeight="1" x14ac:dyDescent="0.25"/>
    <row r="63268" ht="15" hidden="1" customHeight="1" x14ac:dyDescent="0.25"/>
    <row r="63269" ht="15" hidden="1" customHeight="1" x14ac:dyDescent="0.25"/>
    <row r="63270" ht="15" hidden="1" customHeight="1" x14ac:dyDescent="0.25"/>
    <row r="63271" ht="15" hidden="1" customHeight="1" x14ac:dyDescent="0.25"/>
    <row r="63272" ht="15" hidden="1" customHeight="1" x14ac:dyDescent="0.25"/>
    <row r="63273" ht="15" hidden="1" customHeight="1" x14ac:dyDescent="0.25"/>
    <row r="63274" ht="15" hidden="1" customHeight="1" x14ac:dyDescent="0.25"/>
    <row r="63275" ht="15" hidden="1" customHeight="1" x14ac:dyDescent="0.25"/>
    <row r="63276" ht="15" hidden="1" customHeight="1" x14ac:dyDescent="0.25"/>
    <row r="63277" ht="15" hidden="1" customHeight="1" x14ac:dyDescent="0.25"/>
    <row r="63278" ht="15" hidden="1" customHeight="1" x14ac:dyDescent="0.25"/>
    <row r="63279" ht="15" hidden="1" customHeight="1" x14ac:dyDescent="0.25"/>
    <row r="63280" ht="15" hidden="1" customHeight="1" x14ac:dyDescent="0.25"/>
    <row r="63281" ht="15" hidden="1" customHeight="1" x14ac:dyDescent="0.25"/>
    <row r="63282" ht="15" hidden="1" customHeight="1" x14ac:dyDescent="0.25"/>
    <row r="63283" ht="15" hidden="1" customHeight="1" x14ac:dyDescent="0.25"/>
    <row r="63284" ht="15" hidden="1" customHeight="1" x14ac:dyDescent="0.25"/>
    <row r="63285" ht="15" hidden="1" customHeight="1" x14ac:dyDescent="0.25"/>
    <row r="63286" ht="15" hidden="1" customHeight="1" x14ac:dyDescent="0.25"/>
    <row r="63287" ht="15" hidden="1" customHeight="1" x14ac:dyDescent="0.25"/>
    <row r="63288" ht="15" hidden="1" customHeight="1" x14ac:dyDescent="0.25"/>
    <row r="63289" ht="15" hidden="1" customHeight="1" x14ac:dyDescent="0.25"/>
    <row r="63290" ht="15" hidden="1" customHeight="1" x14ac:dyDescent="0.25"/>
    <row r="63291" ht="15" hidden="1" customHeight="1" x14ac:dyDescent="0.25"/>
    <row r="63292" ht="15" hidden="1" customHeight="1" x14ac:dyDescent="0.25"/>
    <row r="63293" ht="15" hidden="1" customHeight="1" x14ac:dyDescent="0.25"/>
    <row r="63294" ht="15" hidden="1" customHeight="1" x14ac:dyDescent="0.25"/>
    <row r="63295" ht="15" hidden="1" customHeight="1" x14ac:dyDescent="0.25"/>
    <row r="63296" ht="15" hidden="1" customHeight="1" x14ac:dyDescent="0.25"/>
    <row r="63297" ht="15" hidden="1" customHeight="1" x14ac:dyDescent="0.25"/>
    <row r="63298" ht="15" hidden="1" customHeight="1" x14ac:dyDescent="0.25"/>
    <row r="63299" ht="15" hidden="1" customHeight="1" x14ac:dyDescent="0.25"/>
    <row r="63300" ht="15" hidden="1" customHeight="1" x14ac:dyDescent="0.25"/>
    <row r="63301" ht="15" hidden="1" customHeight="1" x14ac:dyDescent="0.25"/>
    <row r="63302" ht="15" hidden="1" customHeight="1" x14ac:dyDescent="0.25"/>
    <row r="63303" ht="15" hidden="1" customHeight="1" x14ac:dyDescent="0.25"/>
    <row r="63304" ht="15" hidden="1" customHeight="1" x14ac:dyDescent="0.25"/>
    <row r="63305" ht="15" hidden="1" customHeight="1" x14ac:dyDescent="0.25"/>
    <row r="63306" ht="15" hidden="1" customHeight="1" x14ac:dyDescent="0.25"/>
    <row r="63307" ht="15" hidden="1" customHeight="1" x14ac:dyDescent="0.25"/>
    <row r="63308" ht="15" hidden="1" customHeight="1" x14ac:dyDescent="0.25"/>
    <row r="63309" ht="15" hidden="1" customHeight="1" x14ac:dyDescent="0.25"/>
    <row r="63310" ht="15" hidden="1" customHeight="1" x14ac:dyDescent="0.25"/>
    <row r="63311" ht="15" hidden="1" customHeight="1" x14ac:dyDescent="0.25"/>
    <row r="63312" ht="15" hidden="1" customHeight="1" x14ac:dyDescent="0.25"/>
    <row r="63313" ht="15" hidden="1" customHeight="1" x14ac:dyDescent="0.25"/>
    <row r="63314" ht="15" hidden="1" customHeight="1" x14ac:dyDescent="0.25"/>
    <row r="63315" ht="15" hidden="1" customHeight="1" x14ac:dyDescent="0.25"/>
    <row r="63316" ht="15" hidden="1" customHeight="1" x14ac:dyDescent="0.25"/>
    <row r="63317" ht="15" hidden="1" customHeight="1" x14ac:dyDescent="0.25"/>
    <row r="63318" ht="15" hidden="1" customHeight="1" x14ac:dyDescent="0.25"/>
    <row r="63319" ht="15" hidden="1" customHeight="1" x14ac:dyDescent="0.25"/>
    <row r="63320" ht="15" hidden="1" customHeight="1" x14ac:dyDescent="0.25"/>
    <row r="63321" ht="15" hidden="1" customHeight="1" x14ac:dyDescent="0.25"/>
    <row r="63322" ht="15" hidden="1" customHeight="1" x14ac:dyDescent="0.25"/>
    <row r="63323" ht="15" hidden="1" customHeight="1" x14ac:dyDescent="0.25"/>
    <row r="63324" ht="15" hidden="1" customHeight="1" x14ac:dyDescent="0.25"/>
    <row r="63325" ht="15" hidden="1" customHeight="1" x14ac:dyDescent="0.25"/>
    <row r="63326" ht="15" hidden="1" customHeight="1" x14ac:dyDescent="0.25"/>
    <row r="63327" ht="15" hidden="1" customHeight="1" x14ac:dyDescent="0.25"/>
    <row r="63328" ht="15" hidden="1" customHeight="1" x14ac:dyDescent="0.25"/>
    <row r="63329" ht="15" hidden="1" customHeight="1" x14ac:dyDescent="0.25"/>
    <row r="63330" ht="15" hidden="1" customHeight="1" x14ac:dyDescent="0.25"/>
    <row r="63331" ht="15" hidden="1" customHeight="1" x14ac:dyDescent="0.25"/>
    <row r="63332" ht="15" hidden="1" customHeight="1" x14ac:dyDescent="0.25"/>
    <row r="63333" ht="15" hidden="1" customHeight="1" x14ac:dyDescent="0.25"/>
    <row r="63334" ht="15" hidden="1" customHeight="1" x14ac:dyDescent="0.25"/>
    <row r="63335" ht="15" hidden="1" customHeight="1" x14ac:dyDescent="0.25"/>
    <row r="63336" ht="15" hidden="1" customHeight="1" x14ac:dyDescent="0.25"/>
    <row r="63337" ht="15" hidden="1" customHeight="1" x14ac:dyDescent="0.25"/>
    <row r="63338" ht="15" hidden="1" customHeight="1" x14ac:dyDescent="0.25"/>
    <row r="63339" ht="15" hidden="1" customHeight="1" x14ac:dyDescent="0.25"/>
    <row r="63340" ht="15" hidden="1" customHeight="1" x14ac:dyDescent="0.25"/>
    <row r="63341" ht="15" hidden="1" customHeight="1" x14ac:dyDescent="0.25"/>
    <row r="63342" ht="15" hidden="1" customHeight="1" x14ac:dyDescent="0.25"/>
    <row r="63343" ht="15" hidden="1" customHeight="1" x14ac:dyDescent="0.25"/>
    <row r="63344" ht="15" hidden="1" customHeight="1" x14ac:dyDescent="0.25"/>
    <row r="63345" ht="15" hidden="1" customHeight="1" x14ac:dyDescent="0.25"/>
    <row r="63346" ht="15" hidden="1" customHeight="1" x14ac:dyDescent="0.25"/>
    <row r="63347" ht="15" hidden="1" customHeight="1" x14ac:dyDescent="0.25"/>
    <row r="63348" ht="15" hidden="1" customHeight="1" x14ac:dyDescent="0.25"/>
    <row r="63349" ht="15" hidden="1" customHeight="1" x14ac:dyDescent="0.25"/>
    <row r="63350" ht="15" hidden="1" customHeight="1" x14ac:dyDescent="0.25"/>
    <row r="63351" ht="15" hidden="1" customHeight="1" x14ac:dyDescent="0.25"/>
    <row r="63352" ht="15" hidden="1" customHeight="1" x14ac:dyDescent="0.25"/>
    <row r="63353" ht="15" hidden="1" customHeight="1" x14ac:dyDescent="0.25"/>
    <row r="63354" ht="15" hidden="1" customHeight="1" x14ac:dyDescent="0.25"/>
    <row r="63355" ht="15" hidden="1" customHeight="1" x14ac:dyDescent="0.25"/>
    <row r="63356" ht="15" hidden="1" customHeight="1" x14ac:dyDescent="0.25"/>
    <row r="63357" ht="15" hidden="1" customHeight="1" x14ac:dyDescent="0.25"/>
    <row r="63358" ht="15" hidden="1" customHeight="1" x14ac:dyDescent="0.25"/>
    <row r="63359" ht="15" hidden="1" customHeight="1" x14ac:dyDescent="0.25"/>
    <row r="63360" ht="15" hidden="1" customHeight="1" x14ac:dyDescent="0.25"/>
    <row r="63361" ht="15" hidden="1" customHeight="1" x14ac:dyDescent="0.25"/>
    <row r="63362" ht="15" hidden="1" customHeight="1" x14ac:dyDescent="0.25"/>
    <row r="63363" ht="15" hidden="1" customHeight="1" x14ac:dyDescent="0.25"/>
    <row r="63364" ht="15" hidden="1" customHeight="1" x14ac:dyDescent="0.25"/>
    <row r="63365" ht="15" hidden="1" customHeight="1" x14ac:dyDescent="0.25"/>
    <row r="63366" ht="15" hidden="1" customHeight="1" x14ac:dyDescent="0.25"/>
    <row r="63367" ht="15" hidden="1" customHeight="1" x14ac:dyDescent="0.25"/>
    <row r="63368" ht="15" hidden="1" customHeight="1" x14ac:dyDescent="0.25"/>
    <row r="63369" ht="15" hidden="1" customHeight="1" x14ac:dyDescent="0.25"/>
    <row r="63370" ht="15" hidden="1" customHeight="1" x14ac:dyDescent="0.25"/>
    <row r="63371" ht="15" hidden="1" customHeight="1" x14ac:dyDescent="0.25"/>
    <row r="63372" ht="15" hidden="1" customHeight="1" x14ac:dyDescent="0.25"/>
    <row r="63373" ht="15" hidden="1" customHeight="1" x14ac:dyDescent="0.25"/>
    <row r="63374" ht="15" hidden="1" customHeight="1" x14ac:dyDescent="0.25"/>
    <row r="63375" ht="15" hidden="1" customHeight="1" x14ac:dyDescent="0.25"/>
    <row r="63376" ht="15" hidden="1" customHeight="1" x14ac:dyDescent="0.25"/>
    <row r="63377" ht="15" hidden="1" customHeight="1" x14ac:dyDescent="0.25"/>
    <row r="63378" ht="15" hidden="1" customHeight="1" x14ac:dyDescent="0.25"/>
    <row r="63379" ht="15" hidden="1" customHeight="1" x14ac:dyDescent="0.25"/>
    <row r="63380" ht="15" hidden="1" customHeight="1" x14ac:dyDescent="0.25"/>
    <row r="63381" ht="15" hidden="1" customHeight="1" x14ac:dyDescent="0.25"/>
    <row r="63382" ht="15" hidden="1" customHeight="1" x14ac:dyDescent="0.25"/>
    <row r="63383" ht="15" hidden="1" customHeight="1" x14ac:dyDescent="0.25"/>
    <row r="63384" ht="15" hidden="1" customHeight="1" x14ac:dyDescent="0.25"/>
    <row r="63385" ht="15" hidden="1" customHeight="1" x14ac:dyDescent="0.25"/>
    <row r="63386" ht="15" hidden="1" customHeight="1" x14ac:dyDescent="0.25"/>
    <row r="63387" ht="15" hidden="1" customHeight="1" x14ac:dyDescent="0.25"/>
    <row r="63388" ht="15" hidden="1" customHeight="1" x14ac:dyDescent="0.25"/>
    <row r="63389" ht="15" hidden="1" customHeight="1" x14ac:dyDescent="0.25"/>
    <row r="63390" ht="15" hidden="1" customHeight="1" x14ac:dyDescent="0.25"/>
    <row r="63391" ht="15" hidden="1" customHeight="1" x14ac:dyDescent="0.25"/>
    <row r="63392" ht="15" hidden="1" customHeight="1" x14ac:dyDescent="0.25"/>
    <row r="63393" ht="15" hidden="1" customHeight="1" x14ac:dyDescent="0.25"/>
    <row r="63394" ht="15" hidden="1" customHeight="1" x14ac:dyDescent="0.25"/>
    <row r="63395" ht="15" hidden="1" customHeight="1" x14ac:dyDescent="0.25"/>
    <row r="63396" ht="15" hidden="1" customHeight="1" x14ac:dyDescent="0.25"/>
    <row r="63397" ht="15" hidden="1" customHeight="1" x14ac:dyDescent="0.25"/>
    <row r="63398" ht="15" hidden="1" customHeight="1" x14ac:dyDescent="0.25"/>
    <row r="63399" ht="15" hidden="1" customHeight="1" x14ac:dyDescent="0.25"/>
    <row r="63400" ht="15" hidden="1" customHeight="1" x14ac:dyDescent="0.25"/>
    <row r="63401" ht="15" hidden="1" customHeight="1" x14ac:dyDescent="0.25"/>
    <row r="63402" ht="15" hidden="1" customHeight="1" x14ac:dyDescent="0.25"/>
    <row r="63403" ht="15" hidden="1" customHeight="1" x14ac:dyDescent="0.25"/>
    <row r="63404" ht="15" hidden="1" customHeight="1" x14ac:dyDescent="0.25"/>
    <row r="63405" ht="15" hidden="1" customHeight="1" x14ac:dyDescent="0.25"/>
    <row r="63406" ht="15" hidden="1" customHeight="1" x14ac:dyDescent="0.25"/>
    <row r="63407" ht="15" hidden="1" customHeight="1" x14ac:dyDescent="0.25"/>
    <row r="63408" ht="15" hidden="1" customHeight="1" x14ac:dyDescent="0.25"/>
    <row r="63409" ht="15" hidden="1" customHeight="1" x14ac:dyDescent="0.25"/>
    <row r="63410" ht="15" hidden="1" customHeight="1" x14ac:dyDescent="0.25"/>
    <row r="63411" ht="15" hidden="1" customHeight="1" x14ac:dyDescent="0.25"/>
    <row r="63412" ht="15" hidden="1" customHeight="1" x14ac:dyDescent="0.25"/>
    <row r="63413" ht="15" hidden="1" customHeight="1" x14ac:dyDescent="0.25"/>
    <row r="63414" ht="15" hidden="1" customHeight="1" x14ac:dyDescent="0.25"/>
    <row r="63415" ht="15" hidden="1" customHeight="1" x14ac:dyDescent="0.25"/>
    <row r="63416" ht="15" hidden="1" customHeight="1" x14ac:dyDescent="0.25"/>
    <row r="63417" ht="15" hidden="1" customHeight="1" x14ac:dyDescent="0.25"/>
    <row r="63418" ht="15" hidden="1" customHeight="1" x14ac:dyDescent="0.25"/>
    <row r="63419" ht="15" hidden="1" customHeight="1" x14ac:dyDescent="0.25"/>
    <row r="63420" ht="15" hidden="1" customHeight="1" x14ac:dyDescent="0.25"/>
    <row r="63421" ht="15" hidden="1" customHeight="1" x14ac:dyDescent="0.25"/>
    <row r="63422" ht="15" hidden="1" customHeight="1" x14ac:dyDescent="0.25"/>
    <row r="63423" ht="15" hidden="1" customHeight="1" x14ac:dyDescent="0.25"/>
    <row r="63424" ht="15" hidden="1" customHeight="1" x14ac:dyDescent="0.25"/>
    <row r="63425" ht="15" hidden="1" customHeight="1" x14ac:dyDescent="0.25"/>
    <row r="63426" ht="15" hidden="1" customHeight="1" x14ac:dyDescent="0.25"/>
    <row r="63427" ht="15" hidden="1" customHeight="1" x14ac:dyDescent="0.25"/>
    <row r="63428" ht="15" hidden="1" customHeight="1" x14ac:dyDescent="0.25"/>
    <row r="63429" ht="15" hidden="1" customHeight="1" x14ac:dyDescent="0.25"/>
    <row r="63430" ht="15" hidden="1" customHeight="1" x14ac:dyDescent="0.25"/>
    <row r="63431" ht="15" hidden="1" customHeight="1" x14ac:dyDescent="0.25"/>
    <row r="63432" ht="15" hidden="1" customHeight="1" x14ac:dyDescent="0.25"/>
    <row r="63433" ht="15" hidden="1" customHeight="1" x14ac:dyDescent="0.25"/>
    <row r="63434" ht="15" hidden="1" customHeight="1" x14ac:dyDescent="0.25"/>
    <row r="63435" ht="15" hidden="1" customHeight="1" x14ac:dyDescent="0.25"/>
    <row r="63436" ht="15" hidden="1" customHeight="1" x14ac:dyDescent="0.25"/>
    <row r="63437" ht="15" hidden="1" customHeight="1" x14ac:dyDescent="0.25"/>
    <row r="63438" ht="15" hidden="1" customHeight="1" x14ac:dyDescent="0.25"/>
    <row r="63439" ht="15" hidden="1" customHeight="1" x14ac:dyDescent="0.25"/>
    <row r="63440" ht="15" hidden="1" customHeight="1" x14ac:dyDescent="0.25"/>
    <row r="63441" ht="15" hidden="1" customHeight="1" x14ac:dyDescent="0.25"/>
    <row r="63442" ht="15" hidden="1" customHeight="1" x14ac:dyDescent="0.25"/>
    <row r="63443" ht="15" hidden="1" customHeight="1" x14ac:dyDescent="0.25"/>
    <row r="63444" ht="15" hidden="1" customHeight="1" x14ac:dyDescent="0.25"/>
    <row r="63445" ht="15" hidden="1" customHeight="1" x14ac:dyDescent="0.25"/>
    <row r="63446" ht="15" hidden="1" customHeight="1" x14ac:dyDescent="0.25"/>
    <row r="63447" ht="15" hidden="1" customHeight="1" x14ac:dyDescent="0.25"/>
    <row r="63448" ht="15" hidden="1" customHeight="1" x14ac:dyDescent="0.25"/>
    <row r="63449" ht="15" hidden="1" customHeight="1" x14ac:dyDescent="0.25"/>
    <row r="63450" ht="15" hidden="1" customHeight="1" x14ac:dyDescent="0.25"/>
    <row r="63451" ht="15" hidden="1" customHeight="1" x14ac:dyDescent="0.25"/>
    <row r="63452" ht="15" hidden="1" customHeight="1" x14ac:dyDescent="0.25"/>
    <row r="63453" ht="15" hidden="1" customHeight="1" x14ac:dyDescent="0.25"/>
    <row r="63454" ht="15" hidden="1" customHeight="1" x14ac:dyDescent="0.25"/>
    <row r="63455" ht="15" hidden="1" customHeight="1" x14ac:dyDescent="0.25"/>
    <row r="63456" ht="15" hidden="1" customHeight="1" x14ac:dyDescent="0.25"/>
    <row r="63457" ht="15" hidden="1" customHeight="1" x14ac:dyDescent="0.25"/>
    <row r="63458" ht="15" hidden="1" customHeight="1" x14ac:dyDescent="0.25"/>
    <row r="63459" ht="15" hidden="1" customHeight="1" x14ac:dyDescent="0.25"/>
    <row r="63460" ht="15" hidden="1" customHeight="1" x14ac:dyDescent="0.25"/>
    <row r="63461" ht="15" hidden="1" customHeight="1" x14ac:dyDescent="0.25"/>
    <row r="63462" ht="15" hidden="1" customHeight="1" x14ac:dyDescent="0.25"/>
    <row r="63463" ht="15" hidden="1" customHeight="1" x14ac:dyDescent="0.25"/>
    <row r="63464" ht="15" hidden="1" customHeight="1" x14ac:dyDescent="0.25"/>
    <row r="63465" ht="15" hidden="1" customHeight="1" x14ac:dyDescent="0.25"/>
    <row r="63466" ht="15" hidden="1" customHeight="1" x14ac:dyDescent="0.25"/>
    <row r="63467" ht="15" hidden="1" customHeight="1" x14ac:dyDescent="0.25"/>
    <row r="63468" ht="15" hidden="1" customHeight="1" x14ac:dyDescent="0.25"/>
    <row r="63469" ht="15" hidden="1" customHeight="1" x14ac:dyDescent="0.25"/>
    <row r="63470" ht="15" hidden="1" customHeight="1" x14ac:dyDescent="0.25"/>
    <row r="63471" ht="15" hidden="1" customHeight="1" x14ac:dyDescent="0.25"/>
    <row r="63472" ht="15" hidden="1" customHeight="1" x14ac:dyDescent="0.25"/>
    <row r="63473" ht="15" hidden="1" customHeight="1" x14ac:dyDescent="0.25"/>
    <row r="63474" ht="15" hidden="1" customHeight="1" x14ac:dyDescent="0.25"/>
    <row r="63475" ht="15" hidden="1" customHeight="1" x14ac:dyDescent="0.25"/>
    <row r="63476" ht="15" hidden="1" customHeight="1" x14ac:dyDescent="0.25"/>
    <row r="63477" ht="15" hidden="1" customHeight="1" x14ac:dyDescent="0.25"/>
    <row r="63478" ht="15" hidden="1" customHeight="1" x14ac:dyDescent="0.25"/>
    <row r="63479" ht="15" hidden="1" customHeight="1" x14ac:dyDescent="0.25"/>
    <row r="63480" ht="15" hidden="1" customHeight="1" x14ac:dyDescent="0.25"/>
    <row r="63481" ht="15" hidden="1" customHeight="1" x14ac:dyDescent="0.25"/>
    <row r="63482" ht="15" hidden="1" customHeight="1" x14ac:dyDescent="0.25"/>
    <row r="63483" ht="15" hidden="1" customHeight="1" x14ac:dyDescent="0.25"/>
    <row r="63484" ht="15" hidden="1" customHeight="1" x14ac:dyDescent="0.25"/>
    <row r="63485" ht="15" hidden="1" customHeight="1" x14ac:dyDescent="0.25"/>
    <row r="63486" ht="15" hidden="1" customHeight="1" x14ac:dyDescent="0.25"/>
    <row r="63487" ht="15" hidden="1" customHeight="1" x14ac:dyDescent="0.25"/>
    <row r="63488" ht="15" hidden="1" customHeight="1" x14ac:dyDescent="0.25"/>
    <row r="63489" ht="15" hidden="1" customHeight="1" x14ac:dyDescent="0.25"/>
    <row r="63490" ht="15" hidden="1" customHeight="1" x14ac:dyDescent="0.25"/>
    <row r="63491" ht="15" hidden="1" customHeight="1" x14ac:dyDescent="0.25"/>
    <row r="63492" ht="15" hidden="1" customHeight="1" x14ac:dyDescent="0.25"/>
    <row r="63493" ht="15" hidden="1" customHeight="1" x14ac:dyDescent="0.25"/>
    <row r="63494" ht="15" hidden="1" customHeight="1" x14ac:dyDescent="0.25"/>
    <row r="63495" ht="15" hidden="1" customHeight="1" x14ac:dyDescent="0.25"/>
    <row r="63496" ht="15" hidden="1" customHeight="1" x14ac:dyDescent="0.25"/>
    <row r="63497" ht="15" hidden="1" customHeight="1" x14ac:dyDescent="0.25"/>
    <row r="63498" ht="15" hidden="1" customHeight="1" x14ac:dyDescent="0.25"/>
    <row r="63499" ht="15" hidden="1" customHeight="1" x14ac:dyDescent="0.25"/>
    <row r="63500" ht="15" hidden="1" customHeight="1" x14ac:dyDescent="0.25"/>
    <row r="63501" ht="15" hidden="1" customHeight="1" x14ac:dyDescent="0.25"/>
    <row r="63502" ht="15" hidden="1" customHeight="1" x14ac:dyDescent="0.25"/>
    <row r="63503" ht="15" hidden="1" customHeight="1" x14ac:dyDescent="0.25"/>
    <row r="63504" ht="15" hidden="1" customHeight="1" x14ac:dyDescent="0.25"/>
    <row r="63505" ht="15" hidden="1" customHeight="1" x14ac:dyDescent="0.25"/>
    <row r="63506" ht="15" hidden="1" customHeight="1" x14ac:dyDescent="0.25"/>
    <row r="63507" ht="15" hidden="1" customHeight="1" x14ac:dyDescent="0.25"/>
    <row r="63508" ht="15" hidden="1" customHeight="1" x14ac:dyDescent="0.25"/>
    <row r="63509" ht="15" hidden="1" customHeight="1" x14ac:dyDescent="0.25"/>
    <row r="63510" ht="15" hidden="1" customHeight="1" x14ac:dyDescent="0.25"/>
    <row r="63511" ht="15" hidden="1" customHeight="1" x14ac:dyDescent="0.25"/>
    <row r="63512" ht="15" hidden="1" customHeight="1" x14ac:dyDescent="0.25"/>
    <row r="63513" ht="15" hidden="1" customHeight="1" x14ac:dyDescent="0.25"/>
    <row r="63514" ht="15" hidden="1" customHeight="1" x14ac:dyDescent="0.25"/>
    <row r="63515" ht="15" hidden="1" customHeight="1" x14ac:dyDescent="0.25"/>
    <row r="63516" ht="15" hidden="1" customHeight="1" x14ac:dyDescent="0.25"/>
    <row r="63517" ht="15" hidden="1" customHeight="1" x14ac:dyDescent="0.25"/>
    <row r="63518" ht="15" hidden="1" customHeight="1" x14ac:dyDescent="0.25"/>
    <row r="63519" ht="15" hidden="1" customHeight="1" x14ac:dyDescent="0.25"/>
    <row r="63520" ht="15" hidden="1" customHeight="1" x14ac:dyDescent="0.25"/>
    <row r="63521" ht="15" hidden="1" customHeight="1" x14ac:dyDescent="0.25"/>
    <row r="63522" ht="15" hidden="1" customHeight="1" x14ac:dyDescent="0.25"/>
    <row r="63523" ht="15" hidden="1" customHeight="1" x14ac:dyDescent="0.25"/>
    <row r="63524" ht="15" hidden="1" customHeight="1" x14ac:dyDescent="0.25"/>
    <row r="63525" ht="15" hidden="1" customHeight="1" x14ac:dyDescent="0.25"/>
    <row r="63526" ht="15" hidden="1" customHeight="1" x14ac:dyDescent="0.25"/>
    <row r="63527" ht="15" hidden="1" customHeight="1" x14ac:dyDescent="0.25"/>
    <row r="63528" ht="15" hidden="1" customHeight="1" x14ac:dyDescent="0.25"/>
    <row r="63529" ht="15" hidden="1" customHeight="1" x14ac:dyDescent="0.25"/>
    <row r="63530" ht="15" hidden="1" customHeight="1" x14ac:dyDescent="0.25"/>
    <row r="63531" ht="15" hidden="1" customHeight="1" x14ac:dyDescent="0.25"/>
    <row r="63532" ht="15" hidden="1" customHeight="1" x14ac:dyDescent="0.25"/>
    <row r="63533" ht="15" hidden="1" customHeight="1" x14ac:dyDescent="0.25"/>
    <row r="63534" ht="15" hidden="1" customHeight="1" x14ac:dyDescent="0.25"/>
    <row r="63535" ht="15" hidden="1" customHeight="1" x14ac:dyDescent="0.25"/>
    <row r="63536" ht="15" hidden="1" customHeight="1" x14ac:dyDescent="0.25"/>
    <row r="63537" ht="15" hidden="1" customHeight="1" x14ac:dyDescent="0.25"/>
    <row r="63538" ht="15" hidden="1" customHeight="1" x14ac:dyDescent="0.25"/>
    <row r="63539" ht="15" hidden="1" customHeight="1" x14ac:dyDescent="0.25"/>
    <row r="63540" ht="15" hidden="1" customHeight="1" x14ac:dyDescent="0.25"/>
    <row r="63541" ht="15" hidden="1" customHeight="1" x14ac:dyDescent="0.25"/>
    <row r="63542" ht="15" hidden="1" customHeight="1" x14ac:dyDescent="0.25"/>
    <row r="63543" ht="15" hidden="1" customHeight="1" x14ac:dyDescent="0.25"/>
    <row r="63544" ht="15" hidden="1" customHeight="1" x14ac:dyDescent="0.25"/>
    <row r="63545" ht="15" hidden="1" customHeight="1" x14ac:dyDescent="0.25"/>
    <row r="63546" ht="15" hidden="1" customHeight="1" x14ac:dyDescent="0.25"/>
    <row r="63547" ht="15" hidden="1" customHeight="1" x14ac:dyDescent="0.25"/>
    <row r="63548" ht="15" hidden="1" customHeight="1" x14ac:dyDescent="0.25"/>
    <row r="63549" ht="15" hidden="1" customHeight="1" x14ac:dyDescent="0.25"/>
    <row r="63550" ht="15" hidden="1" customHeight="1" x14ac:dyDescent="0.25"/>
    <row r="63551" ht="15" hidden="1" customHeight="1" x14ac:dyDescent="0.25"/>
    <row r="63552" ht="15" hidden="1" customHeight="1" x14ac:dyDescent="0.25"/>
    <row r="63553" ht="15" hidden="1" customHeight="1" x14ac:dyDescent="0.25"/>
    <row r="63554" ht="15" hidden="1" customHeight="1" x14ac:dyDescent="0.25"/>
    <row r="63555" ht="15" hidden="1" customHeight="1" x14ac:dyDescent="0.25"/>
    <row r="63556" ht="15" hidden="1" customHeight="1" x14ac:dyDescent="0.25"/>
    <row r="63557" ht="15" hidden="1" customHeight="1" x14ac:dyDescent="0.25"/>
    <row r="63558" ht="15" hidden="1" customHeight="1" x14ac:dyDescent="0.25"/>
    <row r="63559" ht="15" hidden="1" customHeight="1" x14ac:dyDescent="0.25"/>
    <row r="63560" ht="15" hidden="1" customHeight="1" x14ac:dyDescent="0.25"/>
    <row r="63561" ht="15" hidden="1" customHeight="1" x14ac:dyDescent="0.25"/>
    <row r="63562" ht="15" hidden="1" customHeight="1" x14ac:dyDescent="0.25"/>
    <row r="63563" ht="15" hidden="1" customHeight="1" x14ac:dyDescent="0.25"/>
    <row r="63564" ht="15" hidden="1" customHeight="1" x14ac:dyDescent="0.25"/>
    <row r="63565" ht="15" hidden="1" customHeight="1" x14ac:dyDescent="0.25"/>
    <row r="63566" ht="15" hidden="1" customHeight="1" x14ac:dyDescent="0.25"/>
    <row r="63567" ht="15" hidden="1" customHeight="1" x14ac:dyDescent="0.25"/>
    <row r="63568" ht="15" hidden="1" customHeight="1" x14ac:dyDescent="0.25"/>
    <row r="63569" ht="15" hidden="1" customHeight="1" x14ac:dyDescent="0.25"/>
    <row r="63570" ht="15" hidden="1" customHeight="1" x14ac:dyDescent="0.25"/>
    <row r="63571" ht="15" hidden="1" customHeight="1" x14ac:dyDescent="0.25"/>
    <row r="63572" ht="15" hidden="1" customHeight="1" x14ac:dyDescent="0.25"/>
    <row r="63573" ht="15" hidden="1" customHeight="1" x14ac:dyDescent="0.25"/>
    <row r="63574" ht="15" hidden="1" customHeight="1" x14ac:dyDescent="0.25"/>
    <row r="63575" ht="15" hidden="1" customHeight="1" x14ac:dyDescent="0.25"/>
    <row r="63576" ht="15" hidden="1" customHeight="1" x14ac:dyDescent="0.25"/>
    <row r="63577" ht="15" hidden="1" customHeight="1" x14ac:dyDescent="0.25"/>
    <row r="63578" ht="15" hidden="1" customHeight="1" x14ac:dyDescent="0.25"/>
    <row r="63579" ht="15" hidden="1" customHeight="1" x14ac:dyDescent="0.25"/>
    <row r="63580" ht="15" hidden="1" customHeight="1" x14ac:dyDescent="0.25"/>
    <row r="63581" ht="15" hidden="1" customHeight="1" x14ac:dyDescent="0.25"/>
    <row r="63582" ht="15" hidden="1" customHeight="1" x14ac:dyDescent="0.25"/>
    <row r="63583" ht="15" hidden="1" customHeight="1" x14ac:dyDescent="0.25"/>
    <row r="63584" ht="15" hidden="1" customHeight="1" x14ac:dyDescent="0.25"/>
    <row r="63585" ht="15" hidden="1" customHeight="1" x14ac:dyDescent="0.25"/>
    <row r="63586" ht="15" hidden="1" customHeight="1" x14ac:dyDescent="0.25"/>
    <row r="63587" ht="15" hidden="1" customHeight="1" x14ac:dyDescent="0.25"/>
    <row r="63588" ht="15" hidden="1" customHeight="1" x14ac:dyDescent="0.25"/>
    <row r="63589" ht="15" hidden="1" customHeight="1" x14ac:dyDescent="0.25"/>
    <row r="63590" ht="15" hidden="1" customHeight="1" x14ac:dyDescent="0.25"/>
    <row r="63591" ht="15" hidden="1" customHeight="1" x14ac:dyDescent="0.25"/>
    <row r="63592" ht="15" hidden="1" customHeight="1" x14ac:dyDescent="0.25"/>
    <row r="63593" ht="15" hidden="1" customHeight="1" x14ac:dyDescent="0.25"/>
    <row r="63594" ht="15" hidden="1" customHeight="1" x14ac:dyDescent="0.25"/>
    <row r="63595" ht="15" hidden="1" customHeight="1" x14ac:dyDescent="0.25"/>
    <row r="63596" ht="15" hidden="1" customHeight="1" x14ac:dyDescent="0.25"/>
    <row r="63597" ht="15" hidden="1" customHeight="1" x14ac:dyDescent="0.25"/>
    <row r="63598" ht="15" hidden="1" customHeight="1" x14ac:dyDescent="0.25"/>
    <row r="63599" ht="15" hidden="1" customHeight="1" x14ac:dyDescent="0.25"/>
    <row r="63600" ht="15" hidden="1" customHeight="1" x14ac:dyDescent="0.25"/>
    <row r="63601" ht="15" hidden="1" customHeight="1" x14ac:dyDescent="0.25"/>
    <row r="63602" ht="15" hidden="1" customHeight="1" x14ac:dyDescent="0.25"/>
    <row r="63603" ht="15" hidden="1" customHeight="1" x14ac:dyDescent="0.25"/>
    <row r="63604" ht="15" hidden="1" customHeight="1" x14ac:dyDescent="0.25"/>
    <row r="63605" ht="15" hidden="1" customHeight="1" x14ac:dyDescent="0.25"/>
    <row r="63606" ht="15" hidden="1" customHeight="1" x14ac:dyDescent="0.25"/>
    <row r="63607" ht="15" hidden="1" customHeight="1" x14ac:dyDescent="0.25"/>
    <row r="63608" ht="15" hidden="1" customHeight="1" x14ac:dyDescent="0.25"/>
    <row r="63609" ht="15" hidden="1" customHeight="1" x14ac:dyDescent="0.25"/>
    <row r="63610" ht="15" hidden="1" customHeight="1" x14ac:dyDescent="0.25"/>
    <row r="63611" ht="15" hidden="1" customHeight="1" x14ac:dyDescent="0.25"/>
    <row r="63612" ht="15" hidden="1" customHeight="1" x14ac:dyDescent="0.25"/>
    <row r="63613" ht="15" hidden="1" customHeight="1" x14ac:dyDescent="0.25"/>
    <row r="63614" ht="15" hidden="1" customHeight="1" x14ac:dyDescent="0.25"/>
    <row r="63615" ht="15" hidden="1" customHeight="1" x14ac:dyDescent="0.25"/>
    <row r="63616" ht="15" hidden="1" customHeight="1" x14ac:dyDescent="0.25"/>
    <row r="63617" ht="15" hidden="1" customHeight="1" x14ac:dyDescent="0.25"/>
    <row r="63618" ht="15" hidden="1" customHeight="1" x14ac:dyDescent="0.25"/>
    <row r="63619" ht="15" hidden="1" customHeight="1" x14ac:dyDescent="0.25"/>
    <row r="63620" ht="15" hidden="1" customHeight="1" x14ac:dyDescent="0.25"/>
    <row r="63621" ht="15" hidden="1" customHeight="1" x14ac:dyDescent="0.25"/>
    <row r="63622" ht="15" hidden="1" customHeight="1" x14ac:dyDescent="0.25"/>
    <row r="63623" ht="15" hidden="1" customHeight="1" x14ac:dyDescent="0.25"/>
    <row r="63624" ht="15" hidden="1" customHeight="1" x14ac:dyDescent="0.25"/>
    <row r="63625" ht="15" hidden="1" customHeight="1" x14ac:dyDescent="0.25"/>
    <row r="63626" ht="15" hidden="1" customHeight="1" x14ac:dyDescent="0.25"/>
    <row r="63627" ht="15" hidden="1" customHeight="1" x14ac:dyDescent="0.25"/>
    <row r="63628" ht="15" hidden="1" customHeight="1" x14ac:dyDescent="0.25"/>
    <row r="63629" ht="15" hidden="1" customHeight="1" x14ac:dyDescent="0.25"/>
    <row r="63630" ht="15" hidden="1" customHeight="1" x14ac:dyDescent="0.25"/>
    <row r="63631" ht="15" hidden="1" customHeight="1" x14ac:dyDescent="0.25"/>
    <row r="63632" ht="15" hidden="1" customHeight="1" x14ac:dyDescent="0.25"/>
    <row r="63633" ht="15" hidden="1" customHeight="1" x14ac:dyDescent="0.25"/>
    <row r="63634" ht="15" hidden="1" customHeight="1" x14ac:dyDescent="0.25"/>
    <row r="63635" ht="15" hidden="1" customHeight="1" x14ac:dyDescent="0.25"/>
    <row r="63636" ht="15" hidden="1" customHeight="1" x14ac:dyDescent="0.25"/>
    <row r="63637" ht="15" hidden="1" customHeight="1" x14ac:dyDescent="0.25"/>
    <row r="63638" ht="15" hidden="1" customHeight="1" x14ac:dyDescent="0.25"/>
    <row r="63639" ht="15" hidden="1" customHeight="1" x14ac:dyDescent="0.25"/>
    <row r="63640" ht="15" hidden="1" customHeight="1" x14ac:dyDescent="0.25"/>
    <row r="63641" ht="15" hidden="1" customHeight="1" x14ac:dyDescent="0.25"/>
    <row r="63642" ht="15" hidden="1" customHeight="1" x14ac:dyDescent="0.25"/>
    <row r="63643" ht="15" hidden="1" customHeight="1" x14ac:dyDescent="0.25"/>
    <row r="63644" ht="15" hidden="1" customHeight="1" x14ac:dyDescent="0.25"/>
    <row r="63645" ht="15" hidden="1" customHeight="1" x14ac:dyDescent="0.25"/>
    <row r="63646" ht="15" hidden="1" customHeight="1" x14ac:dyDescent="0.25"/>
    <row r="63647" ht="15" hidden="1" customHeight="1" x14ac:dyDescent="0.25"/>
    <row r="63648" ht="15" hidden="1" customHeight="1" x14ac:dyDescent="0.25"/>
    <row r="63649" ht="15" hidden="1" customHeight="1" x14ac:dyDescent="0.25"/>
    <row r="63650" ht="15" hidden="1" customHeight="1" x14ac:dyDescent="0.25"/>
    <row r="63651" ht="15" hidden="1" customHeight="1" x14ac:dyDescent="0.25"/>
    <row r="63652" ht="15" hidden="1" customHeight="1" x14ac:dyDescent="0.25"/>
    <row r="63653" ht="15" hidden="1" customHeight="1" x14ac:dyDescent="0.25"/>
    <row r="63654" ht="15" hidden="1" customHeight="1" x14ac:dyDescent="0.25"/>
    <row r="63655" ht="15" hidden="1" customHeight="1" x14ac:dyDescent="0.25"/>
    <row r="63656" ht="15" hidden="1" customHeight="1" x14ac:dyDescent="0.25"/>
    <row r="63657" ht="15" hidden="1" customHeight="1" x14ac:dyDescent="0.25"/>
    <row r="63658" ht="15" hidden="1" customHeight="1" x14ac:dyDescent="0.25"/>
    <row r="63659" ht="15" hidden="1" customHeight="1" x14ac:dyDescent="0.25"/>
    <row r="63660" ht="15" hidden="1" customHeight="1" x14ac:dyDescent="0.25"/>
    <row r="63661" ht="15" hidden="1" customHeight="1" x14ac:dyDescent="0.25"/>
    <row r="63662" ht="15" hidden="1" customHeight="1" x14ac:dyDescent="0.25"/>
    <row r="63663" ht="15" hidden="1" customHeight="1" x14ac:dyDescent="0.25"/>
    <row r="63664" ht="15" hidden="1" customHeight="1" x14ac:dyDescent="0.25"/>
    <row r="63665" ht="15" hidden="1" customHeight="1" x14ac:dyDescent="0.25"/>
    <row r="63666" ht="15" hidden="1" customHeight="1" x14ac:dyDescent="0.25"/>
    <row r="63667" ht="15" hidden="1" customHeight="1" x14ac:dyDescent="0.25"/>
    <row r="63668" ht="15" hidden="1" customHeight="1" x14ac:dyDescent="0.25"/>
    <row r="63669" ht="15" hidden="1" customHeight="1" x14ac:dyDescent="0.25"/>
    <row r="63670" ht="15" hidden="1" customHeight="1" x14ac:dyDescent="0.25"/>
    <row r="63671" ht="15" hidden="1" customHeight="1" x14ac:dyDescent="0.25"/>
    <row r="63672" ht="15" hidden="1" customHeight="1" x14ac:dyDescent="0.25"/>
    <row r="63673" ht="15" hidden="1" customHeight="1" x14ac:dyDescent="0.25"/>
    <row r="63674" ht="15" hidden="1" customHeight="1" x14ac:dyDescent="0.25"/>
    <row r="63675" ht="15" hidden="1" customHeight="1" x14ac:dyDescent="0.25"/>
    <row r="63676" ht="15" hidden="1" customHeight="1" x14ac:dyDescent="0.25"/>
    <row r="63677" ht="15" hidden="1" customHeight="1" x14ac:dyDescent="0.25"/>
    <row r="63678" ht="15" hidden="1" customHeight="1" x14ac:dyDescent="0.25"/>
    <row r="63679" ht="15" hidden="1" customHeight="1" x14ac:dyDescent="0.25"/>
    <row r="63680" ht="15" hidden="1" customHeight="1" x14ac:dyDescent="0.25"/>
    <row r="63681" ht="15" hidden="1" customHeight="1" x14ac:dyDescent="0.25"/>
    <row r="63682" ht="15" hidden="1" customHeight="1" x14ac:dyDescent="0.25"/>
    <row r="63683" ht="15" hidden="1" customHeight="1" x14ac:dyDescent="0.25"/>
    <row r="63684" ht="15" hidden="1" customHeight="1" x14ac:dyDescent="0.25"/>
    <row r="63685" ht="15" hidden="1" customHeight="1" x14ac:dyDescent="0.25"/>
    <row r="63686" ht="15" hidden="1" customHeight="1" x14ac:dyDescent="0.25"/>
    <row r="63687" ht="15" hidden="1" customHeight="1" x14ac:dyDescent="0.25"/>
    <row r="63688" ht="15" hidden="1" customHeight="1" x14ac:dyDescent="0.25"/>
    <row r="63689" ht="15" hidden="1" customHeight="1" x14ac:dyDescent="0.25"/>
    <row r="63690" ht="15" hidden="1" customHeight="1" x14ac:dyDescent="0.25"/>
    <row r="63691" ht="15" hidden="1" customHeight="1" x14ac:dyDescent="0.25"/>
    <row r="63692" ht="15" hidden="1" customHeight="1" x14ac:dyDescent="0.25"/>
    <row r="63693" ht="15" hidden="1" customHeight="1" x14ac:dyDescent="0.25"/>
    <row r="63694" ht="15" hidden="1" customHeight="1" x14ac:dyDescent="0.25"/>
    <row r="63695" ht="15" hidden="1" customHeight="1" x14ac:dyDescent="0.25"/>
    <row r="63696" ht="15" hidden="1" customHeight="1" x14ac:dyDescent="0.25"/>
    <row r="63697" ht="15" hidden="1" customHeight="1" x14ac:dyDescent="0.25"/>
    <row r="63698" ht="15" hidden="1" customHeight="1" x14ac:dyDescent="0.25"/>
    <row r="63699" ht="15" hidden="1" customHeight="1" x14ac:dyDescent="0.25"/>
    <row r="63700" ht="15" hidden="1" customHeight="1" x14ac:dyDescent="0.25"/>
    <row r="63701" ht="15" hidden="1" customHeight="1" x14ac:dyDescent="0.25"/>
    <row r="63702" ht="15" hidden="1" customHeight="1" x14ac:dyDescent="0.25"/>
    <row r="63703" ht="15" hidden="1" customHeight="1" x14ac:dyDescent="0.25"/>
    <row r="63704" ht="15" hidden="1" customHeight="1" x14ac:dyDescent="0.25"/>
    <row r="63705" ht="15" hidden="1" customHeight="1" x14ac:dyDescent="0.25"/>
    <row r="63706" ht="15" hidden="1" customHeight="1" x14ac:dyDescent="0.25"/>
    <row r="63707" ht="15" hidden="1" customHeight="1" x14ac:dyDescent="0.25"/>
    <row r="63708" ht="15" hidden="1" customHeight="1" x14ac:dyDescent="0.25"/>
    <row r="63709" ht="15" hidden="1" customHeight="1" x14ac:dyDescent="0.25"/>
    <row r="63710" ht="15" hidden="1" customHeight="1" x14ac:dyDescent="0.25"/>
    <row r="63711" ht="15" hidden="1" customHeight="1" x14ac:dyDescent="0.25"/>
    <row r="63712" ht="15" hidden="1" customHeight="1" x14ac:dyDescent="0.25"/>
    <row r="63713" ht="15" hidden="1" customHeight="1" x14ac:dyDescent="0.25"/>
    <row r="63714" ht="15" hidden="1" customHeight="1" x14ac:dyDescent="0.25"/>
    <row r="63715" ht="15" hidden="1" customHeight="1" x14ac:dyDescent="0.25"/>
    <row r="63716" ht="15" hidden="1" customHeight="1" x14ac:dyDescent="0.25"/>
    <row r="63717" ht="15" hidden="1" customHeight="1" x14ac:dyDescent="0.25"/>
    <row r="63718" ht="15" hidden="1" customHeight="1" x14ac:dyDescent="0.25"/>
    <row r="63719" ht="15" hidden="1" customHeight="1" x14ac:dyDescent="0.25"/>
    <row r="63720" ht="15" hidden="1" customHeight="1" x14ac:dyDescent="0.25"/>
    <row r="63721" ht="15" hidden="1" customHeight="1" x14ac:dyDescent="0.25"/>
    <row r="63722" ht="15" hidden="1" customHeight="1" x14ac:dyDescent="0.25"/>
    <row r="63723" ht="15" hidden="1" customHeight="1" x14ac:dyDescent="0.25"/>
    <row r="63724" ht="15" hidden="1" customHeight="1" x14ac:dyDescent="0.25"/>
    <row r="63725" ht="15" hidden="1" customHeight="1" x14ac:dyDescent="0.25"/>
    <row r="63726" ht="15" hidden="1" customHeight="1" x14ac:dyDescent="0.25"/>
    <row r="63727" ht="15" hidden="1" customHeight="1" x14ac:dyDescent="0.25"/>
    <row r="63728" ht="15" hidden="1" customHeight="1" x14ac:dyDescent="0.25"/>
    <row r="63729" ht="15" hidden="1" customHeight="1" x14ac:dyDescent="0.25"/>
    <row r="63730" ht="15" hidden="1" customHeight="1" x14ac:dyDescent="0.25"/>
    <row r="63731" ht="15" hidden="1" customHeight="1" x14ac:dyDescent="0.25"/>
    <row r="63732" ht="15" hidden="1" customHeight="1" x14ac:dyDescent="0.25"/>
    <row r="63733" ht="15" hidden="1" customHeight="1" x14ac:dyDescent="0.25"/>
    <row r="63734" ht="15" hidden="1" customHeight="1" x14ac:dyDescent="0.25"/>
    <row r="63735" ht="15" hidden="1" customHeight="1" x14ac:dyDescent="0.25"/>
    <row r="63736" ht="15" hidden="1" customHeight="1" x14ac:dyDescent="0.25"/>
    <row r="63737" ht="15" hidden="1" customHeight="1" x14ac:dyDescent="0.25"/>
    <row r="63738" ht="15" hidden="1" customHeight="1" x14ac:dyDescent="0.25"/>
    <row r="63739" ht="15" hidden="1" customHeight="1" x14ac:dyDescent="0.25"/>
    <row r="63740" ht="15" hidden="1" customHeight="1" x14ac:dyDescent="0.25"/>
    <row r="63741" ht="15" hidden="1" customHeight="1" x14ac:dyDescent="0.25"/>
    <row r="63742" ht="15" hidden="1" customHeight="1" x14ac:dyDescent="0.25"/>
    <row r="63743" ht="15" hidden="1" customHeight="1" x14ac:dyDescent="0.25"/>
    <row r="63744" ht="15" hidden="1" customHeight="1" x14ac:dyDescent="0.25"/>
    <row r="63745" ht="15" hidden="1" customHeight="1" x14ac:dyDescent="0.25"/>
    <row r="63746" ht="15" hidden="1" customHeight="1" x14ac:dyDescent="0.25"/>
    <row r="63747" ht="15" hidden="1" customHeight="1" x14ac:dyDescent="0.25"/>
    <row r="63748" ht="15" hidden="1" customHeight="1" x14ac:dyDescent="0.25"/>
    <row r="63749" ht="15" hidden="1" customHeight="1" x14ac:dyDescent="0.25"/>
    <row r="63750" ht="15" hidden="1" customHeight="1" x14ac:dyDescent="0.25"/>
    <row r="63751" ht="15" hidden="1" customHeight="1" x14ac:dyDescent="0.25"/>
    <row r="63752" ht="15" hidden="1" customHeight="1" x14ac:dyDescent="0.25"/>
    <row r="63753" ht="15" hidden="1" customHeight="1" x14ac:dyDescent="0.25"/>
    <row r="63754" ht="15" hidden="1" customHeight="1" x14ac:dyDescent="0.25"/>
    <row r="63755" ht="15" hidden="1" customHeight="1" x14ac:dyDescent="0.25"/>
    <row r="63756" ht="15" hidden="1" customHeight="1" x14ac:dyDescent="0.25"/>
    <row r="63757" ht="15" hidden="1" customHeight="1" x14ac:dyDescent="0.25"/>
    <row r="63758" ht="15" hidden="1" customHeight="1" x14ac:dyDescent="0.25"/>
    <row r="63759" ht="15" hidden="1" customHeight="1" x14ac:dyDescent="0.25"/>
    <row r="63760" ht="15" hidden="1" customHeight="1" x14ac:dyDescent="0.25"/>
    <row r="63761" ht="15" hidden="1" customHeight="1" x14ac:dyDescent="0.25"/>
    <row r="63762" ht="15" hidden="1" customHeight="1" x14ac:dyDescent="0.25"/>
    <row r="63763" ht="15" hidden="1" customHeight="1" x14ac:dyDescent="0.25"/>
    <row r="63764" ht="15" hidden="1" customHeight="1" x14ac:dyDescent="0.25"/>
    <row r="63765" ht="15" hidden="1" customHeight="1" x14ac:dyDescent="0.25"/>
    <row r="63766" ht="15" hidden="1" customHeight="1" x14ac:dyDescent="0.25"/>
    <row r="63767" ht="15" hidden="1" customHeight="1" x14ac:dyDescent="0.25"/>
    <row r="63768" ht="15" hidden="1" customHeight="1" x14ac:dyDescent="0.25"/>
    <row r="63769" ht="15" hidden="1" customHeight="1" x14ac:dyDescent="0.25"/>
    <row r="63770" ht="15" hidden="1" customHeight="1" x14ac:dyDescent="0.25"/>
    <row r="63771" ht="15" hidden="1" customHeight="1" x14ac:dyDescent="0.25"/>
    <row r="63772" ht="15" hidden="1" customHeight="1" x14ac:dyDescent="0.25"/>
    <row r="63773" ht="15" hidden="1" customHeight="1" x14ac:dyDescent="0.25"/>
    <row r="63774" ht="15" hidden="1" customHeight="1" x14ac:dyDescent="0.25"/>
    <row r="63775" ht="15" hidden="1" customHeight="1" x14ac:dyDescent="0.25"/>
    <row r="63776" ht="15" hidden="1" customHeight="1" x14ac:dyDescent="0.25"/>
    <row r="63777" ht="15" hidden="1" customHeight="1" x14ac:dyDescent="0.25"/>
    <row r="63778" ht="15" hidden="1" customHeight="1" x14ac:dyDescent="0.25"/>
    <row r="63779" ht="15" hidden="1" customHeight="1" x14ac:dyDescent="0.25"/>
    <row r="63780" ht="15" hidden="1" customHeight="1" x14ac:dyDescent="0.25"/>
    <row r="63781" ht="15" hidden="1" customHeight="1" x14ac:dyDescent="0.25"/>
    <row r="63782" ht="15" hidden="1" customHeight="1" x14ac:dyDescent="0.25"/>
    <row r="63783" ht="15" hidden="1" customHeight="1" x14ac:dyDescent="0.25"/>
    <row r="63784" ht="15" hidden="1" customHeight="1" x14ac:dyDescent="0.25"/>
    <row r="63785" ht="15" hidden="1" customHeight="1" x14ac:dyDescent="0.25"/>
    <row r="63786" ht="15" hidden="1" customHeight="1" x14ac:dyDescent="0.25"/>
    <row r="63787" ht="15" hidden="1" customHeight="1" x14ac:dyDescent="0.25"/>
    <row r="63788" ht="15" hidden="1" customHeight="1" x14ac:dyDescent="0.25"/>
    <row r="63789" ht="15" hidden="1" customHeight="1" x14ac:dyDescent="0.25"/>
    <row r="63790" ht="15" hidden="1" customHeight="1" x14ac:dyDescent="0.25"/>
    <row r="63791" ht="15" hidden="1" customHeight="1" x14ac:dyDescent="0.25"/>
    <row r="63792" ht="15" hidden="1" customHeight="1" x14ac:dyDescent="0.25"/>
    <row r="63793" ht="15" hidden="1" customHeight="1" x14ac:dyDescent="0.25"/>
    <row r="63794" ht="15" hidden="1" customHeight="1" x14ac:dyDescent="0.25"/>
    <row r="63795" ht="15" hidden="1" customHeight="1" x14ac:dyDescent="0.25"/>
    <row r="63796" ht="15" hidden="1" customHeight="1" x14ac:dyDescent="0.25"/>
    <row r="63797" ht="15" hidden="1" customHeight="1" x14ac:dyDescent="0.25"/>
    <row r="63798" ht="15" hidden="1" customHeight="1" x14ac:dyDescent="0.25"/>
    <row r="63799" ht="15" hidden="1" customHeight="1" x14ac:dyDescent="0.25"/>
    <row r="63800" ht="15" hidden="1" customHeight="1" x14ac:dyDescent="0.25"/>
    <row r="63801" ht="15" hidden="1" customHeight="1" x14ac:dyDescent="0.25"/>
    <row r="63802" ht="15" hidden="1" customHeight="1" x14ac:dyDescent="0.25"/>
    <row r="63803" ht="15" hidden="1" customHeight="1" x14ac:dyDescent="0.25"/>
    <row r="63804" ht="15" hidden="1" customHeight="1" x14ac:dyDescent="0.25"/>
    <row r="63805" ht="15" hidden="1" customHeight="1" x14ac:dyDescent="0.25"/>
    <row r="63806" ht="15" hidden="1" customHeight="1" x14ac:dyDescent="0.25"/>
    <row r="63807" ht="15" hidden="1" customHeight="1" x14ac:dyDescent="0.25"/>
    <row r="63808" ht="15" hidden="1" customHeight="1" x14ac:dyDescent="0.25"/>
    <row r="63809" ht="15" hidden="1" customHeight="1" x14ac:dyDescent="0.25"/>
    <row r="63810" ht="15" hidden="1" customHeight="1" x14ac:dyDescent="0.25"/>
    <row r="63811" ht="15" hidden="1" customHeight="1" x14ac:dyDescent="0.25"/>
    <row r="63812" ht="15" hidden="1" customHeight="1" x14ac:dyDescent="0.25"/>
    <row r="63813" ht="15" hidden="1" customHeight="1" x14ac:dyDescent="0.25"/>
    <row r="63814" ht="15" hidden="1" customHeight="1" x14ac:dyDescent="0.25"/>
    <row r="63815" ht="15" hidden="1" customHeight="1" x14ac:dyDescent="0.25"/>
    <row r="63816" ht="15" hidden="1" customHeight="1" x14ac:dyDescent="0.25"/>
    <row r="63817" ht="15" hidden="1" customHeight="1" x14ac:dyDescent="0.25"/>
    <row r="63818" ht="15" hidden="1" customHeight="1" x14ac:dyDescent="0.25"/>
    <row r="63819" ht="15" hidden="1" customHeight="1" x14ac:dyDescent="0.25"/>
    <row r="63820" ht="15" hidden="1" customHeight="1" x14ac:dyDescent="0.25"/>
    <row r="63821" ht="15" hidden="1" customHeight="1" x14ac:dyDescent="0.25"/>
    <row r="63822" ht="15" hidden="1" customHeight="1" x14ac:dyDescent="0.25"/>
    <row r="63823" ht="15" hidden="1" customHeight="1" x14ac:dyDescent="0.25"/>
    <row r="63824" ht="15" hidden="1" customHeight="1" x14ac:dyDescent="0.25"/>
    <row r="63825" ht="15" hidden="1" customHeight="1" x14ac:dyDescent="0.25"/>
    <row r="63826" ht="15" hidden="1" customHeight="1" x14ac:dyDescent="0.25"/>
    <row r="63827" ht="15" hidden="1" customHeight="1" x14ac:dyDescent="0.25"/>
    <row r="63828" ht="15" hidden="1" customHeight="1" x14ac:dyDescent="0.25"/>
    <row r="63829" ht="15" hidden="1" customHeight="1" x14ac:dyDescent="0.25"/>
    <row r="63830" ht="15" hidden="1" customHeight="1" x14ac:dyDescent="0.25"/>
    <row r="63831" ht="15" hidden="1" customHeight="1" x14ac:dyDescent="0.25"/>
    <row r="63832" ht="15" hidden="1" customHeight="1" x14ac:dyDescent="0.25"/>
    <row r="63833" ht="15" hidden="1" customHeight="1" x14ac:dyDescent="0.25"/>
    <row r="63834" ht="15" hidden="1" customHeight="1" x14ac:dyDescent="0.25"/>
    <row r="63835" ht="15" hidden="1" customHeight="1" x14ac:dyDescent="0.25"/>
    <row r="63836" ht="15" hidden="1" customHeight="1" x14ac:dyDescent="0.25"/>
    <row r="63837" ht="15" hidden="1" customHeight="1" x14ac:dyDescent="0.25"/>
    <row r="63838" ht="15" hidden="1" customHeight="1" x14ac:dyDescent="0.25"/>
    <row r="63839" ht="15" hidden="1" customHeight="1" x14ac:dyDescent="0.25"/>
    <row r="63840" ht="15" hidden="1" customHeight="1" x14ac:dyDescent="0.25"/>
    <row r="63841" ht="15" hidden="1" customHeight="1" x14ac:dyDescent="0.25"/>
    <row r="63842" ht="15" hidden="1" customHeight="1" x14ac:dyDescent="0.25"/>
    <row r="63843" ht="15" hidden="1" customHeight="1" x14ac:dyDescent="0.25"/>
    <row r="63844" ht="15" hidden="1" customHeight="1" x14ac:dyDescent="0.25"/>
    <row r="63845" ht="15" hidden="1" customHeight="1" x14ac:dyDescent="0.25"/>
    <row r="63846" ht="15" hidden="1" customHeight="1" x14ac:dyDescent="0.25"/>
    <row r="63847" ht="15" hidden="1" customHeight="1" x14ac:dyDescent="0.25"/>
    <row r="63848" ht="15" hidden="1" customHeight="1" x14ac:dyDescent="0.25"/>
    <row r="63849" ht="15" hidden="1" customHeight="1" x14ac:dyDescent="0.25"/>
    <row r="63850" ht="15" hidden="1" customHeight="1" x14ac:dyDescent="0.25"/>
    <row r="63851" ht="15" hidden="1" customHeight="1" x14ac:dyDescent="0.25"/>
    <row r="63852" ht="15" hidden="1" customHeight="1" x14ac:dyDescent="0.25"/>
    <row r="63853" ht="15" hidden="1" customHeight="1" x14ac:dyDescent="0.25"/>
    <row r="63854" ht="15" hidden="1" customHeight="1" x14ac:dyDescent="0.25"/>
    <row r="63855" ht="15" hidden="1" customHeight="1" x14ac:dyDescent="0.25"/>
    <row r="63856" ht="15" hidden="1" customHeight="1" x14ac:dyDescent="0.25"/>
    <row r="63857" ht="15" hidden="1" customHeight="1" x14ac:dyDescent="0.25"/>
    <row r="63858" ht="15" hidden="1" customHeight="1" x14ac:dyDescent="0.25"/>
    <row r="63859" ht="15" hidden="1" customHeight="1" x14ac:dyDescent="0.25"/>
    <row r="63860" ht="15" hidden="1" customHeight="1" x14ac:dyDescent="0.25"/>
    <row r="63861" ht="15" hidden="1" customHeight="1" x14ac:dyDescent="0.25"/>
    <row r="63862" ht="15" hidden="1" customHeight="1" x14ac:dyDescent="0.25"/>
    <row r="63863" ht="15" hidden="1" customHeight="1" x14ac:dyDescent="0.25"/>
    <row r="63864" ht="15" hidden="1" customHeight="1" x14ac:dyDescent="0.25"/>
    <row r="63865" ht="15" hidden="1" customHeight="1" x14ac:dyDescent="0.25"/>
    <row r="63866" ht="15" hidden="1" customHeight="1" x14ac:dyDescent="0.25"/>
    <row r="63867" ht="15" hidden="1" customHeight="1" x14ac:dyDescent="0.25"/>
    <row r="63868" ht="15" hidden="1" customHeight="1" x14ac:dyDescent="0.25"/>
    <row r="63869" ht="15" hidden="1" customHeight="1" x14ac:dyDescent="0.25"/>
    <row r="63870" ht="15" hidden="1" customHeight="1" x14ac:dyDescent="0.25"/>
    <row r="63871" ht="15" hidden="1" customHeight="1" x14ac:dyDescent="0.25"/>
    <row r="63872" ht="15" hidden="1" customHeight="1" x14ac:dyDescent="0.25"/>
    <row r="63873" ht="15" hidden="1" customHeight="1" x14ac:dyDescent="0.25"/>
    <row r="63874" ht="15" hidden="1" customHeight="1" x14ac:dyDescent="0.25"/>
    <row r="63875" ht="15" hidden="1" customHeight="1" x14ac:dyDescent="0.25"/>
    <row r="63876" ht="15" hidden="1" customHeight="1" x14ac:dyDescent="0.25"/>
    <row r="63877" ht="15" hidden="1" customHeight="1" x14ac:dyDescent="0.25"/>
    <row r="63878" ht="15" hidden="1" customHeight="1" x14ac:dyDescent="0.25"/>
    <row r="63879" ht="15" hidden="1" customHeight="1" x14ac:dyDescent="0.25"/>
    <row r="63880" ht="15" hidden="1" customHeight="1" x14ac:dyDescent="0.25"/>
    <row r="63881" ht="15" hidden="1" customHeight="1" x14ac:dyDescent="0.25"/>
    <row r="63882" ht="15" hidden="1" customHeight="1" x14ac:dyDescent="0.25"/>
    <row r="63883" ht="15" hidden="1" customHeight="1" x14ac:dyDescent="0.25"/>
    <row r="63884" ht="15" hidden="1" customHeight="1" x14ac:dyDescent="0.25"/>
    <row r="63885" ht="15" hidden="1" customHeight="1" x14ac:dyDescent="0.25"/>
    <row r="63886" ht="15" hidden="1" customHeight="1" x14ac:dyDescent="0.25"/>
    <row r="63887" ht="15" hidden="1" customHeight="1" x14ac:dyDescent="0.25"/>
    <row r="63888" ht="15" hidden="1" customHeight="1" x14ac:dyDescent="0.25"/>
    <row r="63889" ht="15" hidden="1" customHeight="1" x14ac:dyDescent="0.25"/>
    <row r="63890" ht="15" hidden="1" customHeight="1" x14ac:dyDescent="0.25"/>
    <row r="63891" ht="15" hidden="1" customHeight="1" x14ac:dyDescent="0.25"/>
    <row r="63892" ht="15" hidden="1" customHeight="1" x14ac:dyDescent="0.25"/>
    <row r="63893" ht="15" hidden="1" customHeight="1" x14ac:dyDescent="0.25"/>
    <row r="63894" ht="15" hidden="1" customHeight="1" x14ac:dyDescent="0.25"/>
    <row r="63895" ht="15" hidden="1" customHeight="1" x14ac:dyDescent="0.25"/>
    <row r="63896" ht="15" hidden="1" customHeight="1" x14ac:dyDescent="0.25"/>
    <row r="63897" ht="15" hidden="1" customHeight="1" x14ac:dyDescent="0.25"/>
    <row r="63898" ht="15" hidden="1" customHeight="1" x14ac:dyDescent="0.25"/>
    <row r="63899" ht="15" hidden="1" customHeight="1" x14ac:dyDescent="0.25"/>
    <row r="63900" ht="15" hidden="1" customHeight="1" x14ac:dyDescent="0.25"/>
    <row r="63901" ht="15" hidden="1" customHeight="1" x14ac:dyDescent="0.25"/>
    <row r="63902" ht="15" hidden="1" customHeight="1" x14ac:dyDescent="0.25"/>
    <row r="63903" ht="15" hidden="1" customHeight="1" x14ac:dyDescent="0.25"/>
    <row r="63904" ht="15" hidden="1" customHeight="1" x14ac:dyDescent="0.25"/>
    <row r="63905" ht="15" hidden="1" customHeight="1" x14ac:dyDescent="0.25"/>
    <row r="63906" ht="15" hidden="1" customHeight="1" x14ac:dyDescent="0.25"/>
    <row r="63907" ht="15" hidden="1" customHeight="1" x14ac:dyDescent="0.25"/>
    <row r="63908" ht="15" hidden="1" customHeight="1" x14ac:dyDescent="0.25"/>
    <row r="63909" ht="15" hidden="1" customHeight="1" x14ac:dyDescent="0.25"/>
    <row r="63910" ht="15" hidden="1" customHeight="1" x14ac:dyDescent="0.25"/>
    <row r="63911" ht="15" hidden="1" customHeight="1" x14ac:dyDescent="0.25"/>
    <row r="63912" ht="15" hidden="1" customHeight="1" x14ac:dyDescent="0.25"/>
    <row r="63913" ht="15" hidden="1" customHeight="1" x14ac:dyDescent="0.25"/>
    <row r="63914" ht="15" hidden="1" customHeight="1" x14ac:dyDescent="0.25"/>
    <row r="63915" ht="15" hidden="1" customHeight="1" x14ac:dyDescent="0.25"/>
    <row r="63916" ht="15" hidden="1" customHeight="1" x14ac:dyDescent="0.25"/>
    <row r="63917" ht="15" hidden="1" customHeight="1" x14ac:dyDescent="0.25"/>
    <row r="63918" ht="15" hidden="1" customHeight="1" x14ac:dyDescent="0.25"/>
    <row r="63919" ht="15" hidden="1" customHeight="1" x14ac:dyDescent="0.25"/>
    <row r="63920" ht="15" hidden="1" customHeight="1" x14ac:dyDescent="0.25"/>
    <row r="63921" ht="15" hidden="1" customHeight="1" x14ac:dyDescent="0.25"/>
    <row r="63922" ht="15" hidden="1" customHeight="1" x14ac:dyDescent="0.25"/>
    <row r="63923" ht="15" hidden="1" customHeight="1" x14ac:dyDescent="0.25"/>
    <row r="63924" ht="15" hidden="1" customHeight="1" x14ac:dyDescent="0.25"/>
    <row r="63925" ht="15" hidden="1" customHeight="1" x14ac:dyDescent="0.25"/>
    <row r="63926" ht="15" hidden="1" customHeight="1" x14ac:dyDescent="0.25"/>
    <row r="63927" ht="15" hidden="1" customHeight="1" x14ac:dyDescent="0.25"/>
    <row r="63928" ht="15" hidden="1" customHeight="1" x14ac:dyDescent="0.25"/>
    <row r="63929" ht="15" hidden="1" customHeight="1" x14ac:dyDescent="0.25"/>
    <row r="63930" ht="15" hidden="1" customHeight="1" x14ac:dyDescent="0.25"/>
    <row r="63931" ht="15" hidden="1" customHeight="1" x14ac:dyDescent="0.25"/>
    <row r="63932" ht="15" hidden="1" customHeight="1" x14ac:dyDescent="0.25"/>
    <row r="63933" ht="15" hidden="1" customHeight="1" x14ac:dyDescent="0.25"/>
    <row r="63934" ht="15" hidden="1" customHeight="1" x14ac:dyDescent="0.25"/>
    <row r="63935" ht="15" hidden="1" customHeight="1" x14ac:dyDescent="0.25"/>
    <row r="63936" ht="15" hidden="1" customHeight="1" x14ac:dyDescent="0.25"/>
    <row r="63937" ht="15" hidden="1" customHeight="1" x14ac:dyDescent="0.25"/>
    <row r="63938" ht="15" hidden="1" customHeight="1" x14ac:dyDescent="0.25"/>
    <row r="63939" ht="15" hidden="1" customHeight="1" x14ac:dyDescent="0.25"/>
    <row r="63940" ht="15" hidden="1" customHeight="1" x14ac:dyDescent="0.25"/>
    <row r="63941" ht="15" hidden="1" customHeight="1" x14ac:dyDescent="0.25"/>
    <row r="63942" ht="15" hidden="1" customHeight="1" x14ac:dyDescent="0.25"/>
    <row r="63943" ht="15" hidden="1" customHeight="1" x14ac:dyDescent="0.25"/>
    <row r="63944" ht="15" hidden="1" customHeight="1" x14ac:dyDescent="0.25"/>
    <row r="63945" ht="15" hidden="1" customHeight="1" x14ac:dyDescent="0.25"/>
    <row r="63946" ht="15" hidden="1" customHeight="1" x14ac:dyDescent="0.25"/>
    <row r="63947" ht="15" hidden="1" customHeight="1" x14ac:dyDescent="0.25"/>
    <row r="63948" ht="15" hidden="1" customHeight="1" x14ac:dyDescent="0.25"/>
    <row r="63949" ht="15" hidden="1" customHeight="1" x14ac:dyDescent="0.25"/>
    <row r="63950" ht="15" hidden="1" customHeight="1" x14ac:dyDescent="0.25"/>
    <row r="63951" ht="15" hidden="1" customHeight="1" x14ac:dyDescent="0.25"/>
    <row r="63952" ht="15" hidden="1" customHeight="1" x14ac:dyDescent="0.25"/>
    <row r="63953" ht="15" hidden="1" customHeight="1" x14ac:dyDescent="0.25"/>
    <row r="63954" ht="15" hidden="1" customHeight="1" x14ac:dyDescent="0.25"/>
    <row r="63955" ht="15" hidden="1" customHeight="1" x14ac:dyDescent="0.25"/>
    <row r="63956" ht="15" hidden="1" customHeight="1" x14ac:dyDescent="0.25"/>
    <row r="63957" ht="15" hidden="1" customHeight="1" x14ac:dyDescent="0.25"/>
    <row r="63958" ht="15" hidden="1" customHeight="1" x14ac:dyDescent="0.25"/>
    <row r="63959" ht="15" hidden="1" customHeight="1" x14ac:dyDescent="0.25"/>
    <row r="63960" ht="15" hidden="1" customHeight="1" x14ac:dyDescent="0.25"/>
    <row r="63961" ht="15" hidden="1" customHeight="1" x14ac:dyDescent="0.25"/>
    <row r="63962" ht="15" hidden="1" customHeight="1" x14ac:dyDescent="0.25"/>
    <row r="63963" ht="15" hidden="1" customHeight="1" x14ac:dyDescent="0.25"/>
    <row r="63964" ht="15" hidden="1" customHeight="1" x14ac:dyDescent="0.25"/>
    <row r="63965" ht="15" hidden="1" customHeight="1" x14ac:dyDescent="0.25"/>
    <row r="63966" ht="15" hidden="1" customHeight="1" x14ac:dyDescent="0.25"/>
    <row r="63967" ht="15" hidden="1" customHeight="1" x14ac:dyDescent="0.25"/>
    <row r="63968" ht="15" hidden="1" customHeight="1" x14ac:dyDescent="0.25"/>
    <row r="63969" ht="15" hidden="1" customHeight="1" x14ac:dyDescent="0.25"/>
    <row r="63970" ht="15" hidden="1" customHeight="1" x14ac:dyDescent="0.25"/>
    <row r="63971" ht="15" hidden="1" customHeight="1" x14ac:dyDescent="0.25"/>
    <row r="63972" ht="15" hidden="1" customHeight="1" x14ac:dyDescent="0.25"/>
    <row r="63973" ht="15" hidden="1" customHeight="1" x14ac:dyDescent="0.25"/>
    <row r="63974" ht="15" hidden="1" customHeight="1" x14ac:dyDescent="0.25"/>
    <row r="63975" ht="15" hidden="1" customHeight="1" x14ac:dyDescent="0.25"/>
    <row r="63976" ht="15" hidden="1" customHeight="1" x14ac:dyDescent="0.25"/>
    <row r="63977" ht="15" hidden="1" customHeight="1" x14ac:dyDescent="0.25"/>
    <row r="63978" ht="15" hidden="1" customHeight="1" x14ac:dyDescent="0.25"/>
    <row r="63979" ht="15" hidden="1" customHeight="1" x14ac:dyDescent="0.25"/>
    <row r="63980" ht="15" hidden="1" customHeight="1" x14ac:dyDescent="0.25"/>
    <row r="63981" ht="15" hidden="1" customHeight="1" x14ac:dyDescent="0.25"/>
    <row r="63982" ht="15" hidden="1" customHeight="1" x14ac:dyDescent="0.25"/>
    <row r="63983" ht="15" hidden="1" customHeight="1" x14ac:dyDescent="0.25"/>
    <row r="63984" ht="15" hidden="1" customHeight="1" x14ac:dyDescent="0.25"/>
    <row r="63985" ht="15" hidden="1" customHeight="1" x14ac:dyDescent="0.25"/>
    <row r="63986" ht="15" hidden="1" customHeight="1" x14ac:dyDescent="0.25"/>
    <row r="63987" ht="15" hidden="1" customHeight="1" x14ac:dyDescent="0.25"/>
    <row r="63988" ht="15" hidden="1" customHeight="1" x14ac:dyDescent="0.25"/>
    <row r="63989" ht="15" hidden="1" customHeight="1" x14ac:dyDescent="0.25"/>
    <row r="63990" ht="15" hidden="1" customHeight="1" x14ac:dyDescent="0.25"/>
    <row r="63991" ht="15" hidden="1" customHeight="1" x14ac:dyDescent="0.25"/>
    <row r="63992" ht="15" hidden="1" customHeight="1" x14ac:dyDescent="0.25"/>
    <row r="63993" ht="15" hidden="1" customHeight="1" x14ac:dyDescent="0.25"/>
    <row r="63994" ht="15" hidden="1" customHeight="1" x14ac:dyDescent="0.25"/>
    <row r="63995" ht="15" hidden="1" customHeight="1" x14ac:dyDescent="0.25"/>
    <row r="63996" ht="15" hidden="1" customHeight="1" x14ac:dyDescent="0.25"/>
    <row r="63997" ht="15" hidden="1" customHeight="1" x14ac:dyDescent="0.25"/>
    <row r="63998" ht="15" hidden="1" customHeight="1" x14ac:dyDescent="0.25"/>
    <row r="63999" ht="15" hidden="1" customHeight="1" x14ac:dyDescent="0.25"/>
    <row r="64000" ht="15" hidden="1" customHeight="1" x14ac:dyDescent="0.25"/>
    <row r="64001" ht="15" hidden="1" customHeight="1" x14ac:dyDescent="0.25"/>
    <row r="64002" ht="15" hidden="1" customHeight="1" x14ac:dyDescent="0.25"/>
    <row r="64003" ht="15" hidden="1" customHeight="1" x14ac:dyDescent="0.25"/>
    <row r="64004" ht="15" hidden="1" customHeight="1" x14ac:dyDescent="0.25"/>
    <row r="64005" ht="15" hidden="1" customHeight="1" x14ac:dyDescent="0.25"/>
    <row r="64006" ht="15" hidden="1" customHeight="1" x14ac:dyDescent="0.25"/>
    <row r="64007" ht="15" hidden="1" customHeight="1" x14ac:dyDescent="0.25"/>
    <row r="64008" ht="15" hidden="1" customHeight="1" x14ac:dyDescent="0.25"/>
    <row r="64009" ht="15" hidden="1" customHeight="1" x14ac:dyDescent="0.25"/>
    <row r="64010" ht="15" hidden="1" customHeight="1" x14ac:dyDescent="0.25"/>
    <row r="64011" ht="15" hidden="1" customHeight="1" x14ac:dyDescent="0.25"/>
    <row r="64012" ht="15" hidden="1" customHeight="1" x14ac:dyDescent="0.25"/>
    <row r="64013" ht="15" hidden="1" customHeight="1" x14ac:dyDescent="0.25"/>
    <row r="64014" ht="15" hidden="1" customHeight="1" x14ac:dyDescent="0.25"/>
    <row r="64015" ht="15" hidden="1" customHeight="1" x14ac:dyDescent="0.25"/>
    <row r="64016" ht="15" hidden="1" customHeight="1" x14ac:dyDescent="0.25"/>
    <row r="64017" ht="15" hidden="1" customHeight="1" x14ac:dyDescent="0.25"/>
    <row r="64018" ht="15" hidden="1" customHeight="1" x14ac:dyDescent="0.25"/>
    <row r="64019" ht="15" hidden="1" customHeight="1" x14ac:dyDescent="0.25"/>
    <row r="64020" ht="15" hidden="1" customHeight="1" x14ac:dyDescent="0.25"/>
    <row r="64021" ht="15" hidden="1" customHeight="1" x14ac:dyDescent="0.25"/>
    <row r="64022" ht="15" hidden="1" customHeight="1" x14ac:dyDescent="0.25"/>
    <row r="64023" ht="15" hidden="1" customHeight="1" x14ac:dyDescent="0.25"/>
    <row r="64024" ht="15" hidden="1" customHeight="1" x14ac:dyDescent="0.25"/>
    <row r="64025" ht="15" hidden="1" customHeight="1" x14ac:dyDescent="0.25"/>
    <row r="64026" ht="15" hidden="1" customHeight="1" x14ac:dyDescent="0.25"/>
    <row r="64027" ht="15" hidden="1" customHeight="1" x14ac:dyDescent="0.25"/>
    <row r="64028" ht="15" hidden="1" customHeight="1" x14ac:dyDescent="0.25"/>
    <row r="64029" ht="15" hidden="1" customHeight="1" x14ac:dyDescent="0.25"/>
    <row r="64030" ht="15" hidden="1" customHeight="1" x14ac:dyDescent="0.25"/>
    <row r="64031" ht="15" hidden="1" customHeight="1" x14ac:dyDescent="0.25"/>
    <row r="64032" ht="15" hidden="1" customHeight="1" x14ac:dyDescent="0.25"/>
    <row r="64033" ht="15" hidden="1" customHeight="1" x14ac:dyDescent="0.25"/>
    <row r="64034" ht="15" hidden="1" customHeight="1" x14ac:dyDescent="0.25"/>
    <row r="64035" ht="15" hidden="1" customHeight="1" x14ac:dyDescent="0.25"/>
    <row r="64036" ht="15" hidden="1" customHeight="1" x14ac:dyDescent="0.25"/>
    <row r="64037" ht="15" hidden="1" customHeight="1" x14ac:dyDescent="0.25"/>
    <row r="64038" ht="15" hidden="1" customHeight="1" x14ac:dyDescent="0.25"/>
    <row r="64039" ht="15" hidden="1" customHeight="1" x14ac:dyDescent="0.25"/>
    <row r="64040" ht="15" hidden="1" customHeight="1" x14ac:dyDescent="0.25"/>
    <row r="64041" ht="15" hidden="1" customHeight="1" x14ac:dyDescent="0.25"/>
    <row r="64042" ht="15" hidden="1" customHeight="1" x14ac:dyDescent="0.25"/>
    <row r="64043" ht="15" hidden="1" customHeight="1" x14ac:dyDescent="0.25"/>
    <row r="64044" ht="15" hidden="1" customHeight="1" x14ac:dyDescent="0.25"/>
    <row r="64045" ht="15" hidden="1" customHeight="1" x14ac:dyDescent="0.25"/>
    <row r="64046" ht="15" hidden="1" customHeight="1" x14ac:dyDescent="0.25"/>
    <row r="64047" ht="15" hidden="1" customHeight="1" x14ac:dyDescent="0.25"/>
    <row r="64048" ht="15" hidden="1" customHeight="1" x14ac:dyDescent="0.25"/>
    <row r="64049" ht="15" hidden="1" customHeight="1" x14ac:dyDescent="0.25"/>
    <row r="64050" ht="15" hidden="1" customHeight="1" x14ac:dyDescent="0.25"/>
    <row r="64051" ht="15" hidden="1" customHeight="1" x14ac:dyDescent="0.25"/>
    <row r="64052" ht="15" hidden="1" customHeight="1" x14ac:dyDescent="0.25"/>
    <row r="64053" ht="15" hidden="1" customHeight="1" x14ac:dyDescent="0.25"/>
    <row r="64054" ht="15" hidden="1" customHeight="1" x14ac:dyDescent="0.25"/>
    <row r="64055" ht="15" hidden="1" customHeight="1" x14ac:dyDescent="0.25"/>
    <row r="64056" ht="15" hidden="1" customHeight="1" x14ac:dyDescent="0.25"/>
    <row r="64057" ht="15" hidden="1" customHeight="1" x14ac:dyDescent="0.25"/>
    <row r="64058" ht="15" hidden="1" customHeight="1" x14ac:dyDescent="0.25"/>
    <row r="64059" ht="15" hidden="1" customHeight="1" x14ac:dyDescent="0.25"/>
    <row r="64060" ht="15" hidden="1" customHeight="1" x14ac:dyDescent="0.25"/>
    <row r="64061" ht="15" hidden="1" customHeight="1" x14ac:dyDescent="0.25"/>
    <row r="64062" ht="15" hidden="1" customHeight="1" x14ac:dyDescent="0.25"/>
    <row r="64063" ht="15" hidden="1" customHeight="1" x14ac:dyDescent="0.25"/>
    <row r="64064" ht="15" hidden="1" customHeight="1" x14ac:dyDescent="0.25"/>
    <row r="64065" ht="15" hidden="1" customHeight="1" x14ac:dyDescent="0.25"/>
    <row r="64066" ht="15" hidden="1" customHeight="1" x14ac:dyDescent="0.25"/>
    <row r="64067" ht="15" hidden="1" customHeight="1" x14ac:dyDescent="0.25"/>
    <row r="64068" ht="15" hidden="1" customHeight="1" x14ac:dyDescent="0.25"/>
    <row r="64069" ht="15" hidden="1" customHeight="1" x14ac:dyDescent="0.25"/>
    <row r="64070" ht="15" hidden="1" customHeight="1" x14ac:dyDescent="0.25"/>
    <row r="64071" ht="15" hidden="1" customHeight="1" x14ac:dyDescent="0.25"/>
    <row r="64072" ht="15" hidden="1" customHeight="1" x14ac:dyDescent="0.25"/>
    <row r="64073" ht="15" hidden="1" customHeight="1" x14ac:dyDescent="0.25"/>
    <row r="64074" ht="15" hidden="1" customHeight="1" x14ac:dyDescent="0.25"/>
    <row r="64075" ht="15" hidden="1" customHeight="1" x14ac:dyDescent="0.25"/>
    <row r="64076" ht="15" hidden="1" customHeight="1" x14ac:dyDescent="0.25"/>
    <row r="64077" ht="15" hidden="1" customHeight="1" x14ac:dyDescent="0.25"/>
    <row r="64078" ht="15" hidden="1" customHeight="1" x14ac:dyDescent="0.25"/>
    <row r="64079" ht="15" hidden="1" customHeight="1" x14ac:dyDescent="0.25"/>
    <row r="64080" ht="15" hidden="1" customHeight="1" x14ac:dyDescent="0.25"/>
    <row r="64081" ht="15" hidden="1" customHeight="1" x14ac:dyDescent="0.25"/>
    <row r="64082" ht="15" hidden="1" customHeight="1" x14ac:dyDescent="0.25"/>
    <row r="64083" ht="15" hidden="1" customHeight="1" x14ac:dyDescent="0.25"/>
    <row r="64084" ht="15" hidden="1" customHeight="1" x14ac:dyDescent="0.25"/>
    <row r="64085" ht="15" hidden="1" customHeight="1" x14ac:dyDescent="0.25"/>
    <row r="64086" ht="15" hidden="1" customHeight="1" x14ac:dyDescent="0.25"/>
    <row r="64087" ht="15" hidden="1" customHeight="1" x14ac:dyDescent="0.25"/>
    <row r="64088" ht="15" hidden="1" customHeight="1" x14ac:dyDescent="0.25"/>
    <row r="64089" ht="15" hidden="1" customHeight="1" x14ac:dyDescent="0.25"/>
    <row r="64090" ht="15" hidden="1" customHeight="1" x14ac:dyDescent="0.25"/>
    <row r="64091" ht="15" hidden="1" customHeight="1" x14ac:dyDescent="0.25"/>
    <row r="64092" ht="15" hidden="1" customHeight="1" x14ac:dyDescent="0.25"/>
    <row r="64093" ht="15" hidden="1" customHeight="1" x14ac:dyDescent="0.25"/>
    <row r="64094" ht="15" hidden="1" customHeight="1" x14ac:dyDescent="0.25"/>
    <row r="64095" ht="15" hidden="1" customHeight="1" x14ac:dyDescent="0.25"/>
    <row r="64096" ht="15" hidden="1" customHeight="1" x14ac:dyDescent="0.25"/>
    <row r="64097" ht="15" hidden="1" customHeight="1" x14ac:dyDescent="0.25"/>
    <row r="64098" ht="15" hidden="1" customHeight="1" x14ac:dyDescent="0.25"/>
    <row r="64099" ht="15" hidden="1" customHeight="1" x14ac:dyDescent="0.25"/>
    <row r="64100" ht="15" hidden="1" customHeight="1" x14ac:dyDescent="0.25"/>
    <row r="64101" ht="15" hidden="1" customHeight="1" x14ac:dyDescent="0.25"/>
    <row r="64102" ht="15" hidden="1" customHeight="1" x14ac:dyDescent="0.25"/>
    <row r="64103" ht="15" hidden="1" customHeight="1" x14ac:dyDescent="0.25"/>
    <row r="64104" ht="15" hidden="1" customHeight="1" x14ac:dyDescent="0.25"/>
    <row r="64105" ht="15" hidden="1" customHeight="1" x14ac:dyDescent="0.25"/>
    <row r="64106" ht="15" hidden="1" customHeight="1" x14ac:dyDescent="0.25"/>
    <row r="64107" ht="15" hidden="1" customHeight="1" x14ac:dyDescent="0.25"/>
    <row r="64108" ht="15" hidden="1" customHeight="1" x14ac:dyDescent="0.25"/>
    <row r="64109" ht="15" hidden="1" customHeight="1" x14ac:dyDescent="0.25"/>
    <row r="64110" ht="15" hidden="1" customHeight="1" x14ac:dyDescent="0.25"/>
    <row r="64111" ht="15" hidden="1" customHeight="1" x14ac:dyDescent="0.25"/>
    <row r="64112" ht="15" hidden="1" customHeight="1" x14ac:dyDescent="0.25"/>
    <row r="64113" ht="15" hidden="1" customHeight="1" x14ac:dyDescent="0.25"/>
    <row r="64114" ht="15" hidden="1" customHeight="1" x14ac:dyDescent="0.25"/>
    <row r="64115" ht="15" hidden="1" customHeight="1" x14ac:dyDescent="0.25"/>
    <row r="64116" ht="15" hidden="1" customHeight="1" x14ac:dyDescent="0.25"/>
    <row r="64117" ht="15" hidden="1" customHeight="1" x14ac:dyDescent="0.25"/>
    <row r="64118" ht="15" hidden="1" customHeight="1" x14ac:dyDescent="0.25"/>
    <row r="64119" ht="15" hidden="1" customHeight="1" x14ac:dyDescent="0.25"/>
    <row r="64120" ht="15" hidden="1" customHeight="1" x14ac:dyDescent="0.25"/>
    <row r="64121" ht="15" hidden="1" customHeight="1" x14ac:dyDescent="0.25"/>
    <row r="64122" ht="15" hidden="1" customHeight="1" x14ac:dyDescent="0.25"/>
    <row r="64123" ht="15" hidden="1" customHeight="1" x14ac:dyDescent="0.25"/>
    <row r="64124" ht="15" hidden="1" customHeight="1" x14ac:dyDescent="0.25"/>
    <row r="64125" ht="15" hidden="1" customHeight="1" x14ac:dyDescent="0.25"/>
    <row r="64126" ht="15" hidden="1" customHeight="1" x14ac:dyDescent="0.25"/>
    <row r="64127" ht="15" hidden="1" customHeight="1" x14ac:dyDescent="0.25"/>
    <row r="64128" ht="15" hidden="1" customHeight="1" x14ac:dyDescent="0.25"/>
    <row r="64129" ht="15" hidden="1" customHeight="1" x14ac:dyDescent="0.25"/>
    <row r="64130" ht="15" hidden="1" customHeight="1" x14ac:dyDescent="0.25"/>
    <row r="64131" ht="15" hidden="1" customHeight="1" x14ac:dyDescent="0.25"/>
    <row r="64132" ht="15" hidden="1" customHeight="1" x14ac:dyDescent="0.25"/>
    <row r="64133" ht="15" hidden="1" customHeight="1" x14ac:dyDescent="0.25"/>
    <row r="64134" ht="15" hidden="1" customHeight="1" x14ac:dyDescent="0.25"/>
    <row r="64135" ht="15" hidden="1" customHeight="1" x14ac:dyDescent="0.25"/>
    <row r="64136" ht="15" hidden="1" customHeight="1" x14ac:dyDescent="0.25"/>
    <row r="64137" ht="15" hidden="1" customHeight="1" x14ac:dyDescent="0.25"/>
    <row r="64138" ht="15" hidden="1" customHeight="1" x14ac:dyDescent="0.25"/>
    <row r="64139" ht="15" hidden="1" customHeight="1" x14ac:dyDescent="0.25"/>
    <row r="64140" ht="15" hidden="1" customHeight="1" x14ac:dyDescent="0.25"/>
    <row r="64141" ht="15" hidden="1" customHeight="1" x14ac:dyDescent="0.25"/>
    <row r="64142" ht="15" hidden="1" customHeight="1" x14ac:dyDescent="0.25"/>
    <row r="64143" ht="15" hidden="1" customHeight="1" x14ac:dyDescent="0.25"/>
    <row r="64144" ht="15" hidden="1" customHeight="1" x14ac:dyDescent="0.25"/>
    <row r="64145" ht="15" hidden="1" customHeight="1" x14ac:dyDescent="0.25"/>
    <row r="64146" ht="15" hidden="1" customHeight="1" x14ac:dyDescent="0.25"/>
    <row r="64147" ht="15" hidden="1" customHeight="1" x14ac:dyDescent="0.25"/>
    <row r="64148" ht="15" hidden="1" customHeight="1" x14ac:dyDescent="0.25"/>
    <row r="64149" ht="15" hidden="1" customHeight="1" x14ac:dyDescent="0.25"/>
    <row r="64150" ht="15" hidden="1" customHeight="1" x14ac:dyDescent="0.25"/>
    <row r="64151" ht="15" hidden="1" customHeight="1" x14ac:dyDescent="0.25"/>
    <row r="64152" ht="15" hidden="1" customHeight="1" x14ac:dyDescent="0.25"/>
    <row r="64153" ht="15" hidden="1" customHeight="1" x14ac:dyDescent="0.25"/>
    <row r="64154" ht="15" hidden="1" customHeight="1" x14ac:dyDescent="0.25"/>
    <row r="64155" ht="15" hidden="1" customHeight="1" x14ac:dyDescent="0.25"/>
    <row r="64156" ht="15" hidden="1" customHeight="1" x14ac:dyDescent="0.25"/>
    <row r="64157" ht="15" hidden="1" customHeight="1" x14ac:dyDescent="0.25"/>
    <row r="64158" ht="15" hidden="1" customHeight="1" x14ac:dyDescent="0.25"/>
    <row r="64159" ht="15" hidden="1" customHeight="1" x14ac:dyDescent="0.25"/>
    <row r="64160" ht="15" hidden="1" customHeight="1" x14ac:dyDescent="0.25"/>
    <row r="64161" ht="15" hidden="1" customHeight="1" x14ac:dyDescent="0.25"/>
    <row r="64162" ht="15" hidden="1" customHeight="1" x14ac:dyDescent="0.25"/>
    <row r="64163" ht="15" hidden="1" customHeight="1" x14ac:dyDescent="0.25"/>
    <row r="64164" ht="15" hidden="1" customHeight="1" x14ac:dyDescent="0.25"/>
    <row r="64165" ht="15" hidden="1" customHeight="1" x14ac:dyDescent="0.25"/>
    <row r="64166" ht="15" hidden="1" customHeight="1" x14ac:dyDescent="0.25"/>
    <row r="64167" ht="15" hidden="1" customHeight="1" x14ac:dyDescent="0.25"/>
    <row r="64168" ht="15" hidden="1" customHeight="1" x14ac:dyDescent="0.25"/>
    <row r="64169" ht="15" hidden="1" customHeight="1" x14ac:dyDescent="0.25"/>
    <row r="64170" ht="15" hidden="1" customHeight="1" x14ac:dyDescent="0.25"/>
    <row r="64171" ht="15" hidden="1" customHeight="1" x14ac:dyDescent="0.25"/>
    <row r="64172" ht="15" hidden="1" customHeight="1" x14ac:dyDescent="0.25"/>
    <row r="64173" ht="15" hidden="1" customHeight="1" x14ac:dyDescent="0.25"/>
    <row r="64174" ht="15" hidden="1" customHeight="1" x14ac:dyDescent="0.25"/>
    <row r="64175" ht="15" hidden="1" customHeight="1" x14ac:dyDescent="0.25"/>
    <row r="64176" ht="15" hidden="1" customHeight="1" x14ac:dyDescent="0.25"/>
    <row r="64177" ht="15" hidden="1" customHeight="1" x14ac:dyDescent="0.25"/>
    <row r="64178" ht="15" hidden="1" customHeight="1" x14ac:dyDescent="0.25"/>
    <row r="64179" ht="15" hidden="1" customHeight="1" x14ac:dyDescent="0.25"/>
    <row r="64180" ht="15" hidden="1" customHeight="1" x14ac:dyDescent="0.25"/>
    <row r="64181" ht="15" hidden="1" customHeight="1" x14ac:dyDescent="0.25"/>
    <row r="64182" ht="15" hidden="1" customHeight="1" x14ac:dyDescent="0.25"/>
    <row r="64183" ht="15" hidden="1" customHeight="1" x14ac:dyDescent="0.25"/>
    <row r="64184" ht="15" hidden="1" customHeight="1" x14ac:dyDescent="0.25"/>
    <row r="64185" ht="15" hidden="1" customHeight="1" x14ac:dyDescent="0.25"/>
    <row r="64186" ht="15" hidden="1" customHeight="1" x14ac:dyDescent="0.25"/>
    <row r="64187" ht="15" hidden="1" customHeight="1" x14ac:dyDescent="0.25"/>
    <row r="64188" ht="15" hidden="1" customHeight="1" x14ac:dyDescent="0.25"/>
    <row r="64189" ht="15" hidden="1" customHeight="1" x14ac:dyDescent="0.25"/>
    <row r="64190" ht="15" hidden="1" customHeight="1" x14ac:dyDescent="0.25"/>
    <row r="64191" ht="15" hidden="1" customHeight="1" x14ac:dyDescent="0.25"/>
    <row r="64192" ht="15" hidden="1" customHeight="1" x14ac:dyDescent="0.25"/>
    <row r="64193" ht="15" hidden="1" customHeight="1" x14ac:dyDescent="0.25"/>
    <row r="64194" ht="15" hidden="1" customHeight="1" x14ac:dyDescent="0.25"/>
    <row r="64195" ht="15" hidden="1" customHeight="1" x14ac:dyDescent="0.25"/>
    <row r="64196" ht="15" hidden="1" customHeight="1" x14ac:dyDescent="0.25"/>
    <row r="64197" ht="15" hidden="1" customHeight="1" x14ac:dyDescent="0.25"/>
    <row r="64198" ht="15" hidden="1" customHeight="1" x14ac:dyDescent="0.25"/>
    <row r="64199" ht="15" hidden="1" customHeight="1" x14ac:dyDescent="0.25"/>
    <row r="64200" ht="15" hidden="1" customHeight="1" x14ac:dyDescent="0.25"/>
    <row r="64201" ht="15" hidden="1" customHeight="1" x14ac:dyDescent="0.25"/>
    <row r="64202" ht="15" hidden="1" customHeight="1" x14ac:dyDescent="0.25"/>
    <row r="64203" ht="15" hidden="1" customHeight="1" x14ac:dyDescent="0.25"/>
    <row r="64204" ht="15" hidden="1" customHeight="1" x14ac:dyDescent="0.25"/>
    <row r="64205" ht="15" hidden="1" customHeight="1" x14ac:dyDescent="0.25"/>
    <row r="64206" ht="15" hidden="1" customHeight="1" x14ac:dyDescent="0.25"/>
    <row r="64207" ht="15" hidden="1" customHeight="1" x14ac:dyDescent="0.25"/>
    <row r="64208" ht="15" hidden="1" customHeight="1" x14ac:dyDescent="0.25"/>
    <row r="64209" ht="15" hidden="1" customHeight="1" x14ac:dyDescent="0.25"/>
    <row r="64210" ht="15" hidden="1" customHeight="1" x14ac:dyDescent="0.25"/>
    <row r="64211" ht="15" hidden="1" customHeight="1" x14ac:dyDescent="0.25"/>
    <row r="64212" ht="15" hidden="1" customHeight="1" x14ac:dyDescent="0.25"/>
    <row r="64213" ht="15" hidden="1" customHeight="1" x14ac:dyDescent="0.25"/>
    <row r="64214" ht="15" hidden="1" customHeight="1" x14ac:dyDescent="0.25"/>
    <row r="64215" ht="15" hidden="1" customHeight="1" x14ac:dyDescent="0.25"/>
    <row r="64216" ht="15" hidden="1" customHeight="1" x14ac:dyDescent="0.25"/>
    <row r="64217" ht="15" hidden="1" customHeight="1" x14ac:dyDescent="0.25"/>
    <row r="64218" ht="15" hidden="1" customHeight="1" x14ac:dyDescent="0.25"/>
    <row r="64219" ht="15" hidden="1" customHeight="1" x14ac:dyDescent="0.25"/>
    <row r="64220" ht="15" hidden="1" customHeight="1" x14ac:dyDescent="0.25"/>
    <row r="64221" ht="15" hidden="1" customHeight="1" x14ac:dyDescent="0.25"/>
    <row r="64222" ht="15" hidden="1" customHeight="1" x14ac:dyDescent="0.25"/>
    <row r="64223" ht="15" hidden="1" customHeight="1" x14ac:dyDescent="0.25"/>
    <row r="64224" ht="15" hidden="1" customHeight="1" x14ac:dyDescent="0.25"/>
    <row r="64225" ht="15" hidden="1" customHeight="1" x14ac:dyDescent="0.25"/>
    <row r="64226" ht="15" hidden="1" customHeight="1" x14ac:dyDescent="0.25"/>
    <row r="64227" ht="15" hidden="1" customHeight="1" x14ac:dyDescent="0.25"/>
    <row r="64228" ht="15" hidden="1" customHeight="1" x14ac:dyDescent="0.25"/>
    <row r="64229" ht="15" hidden="1" customHeight="1" x14ac:dyDescent="0.25"/>
    <row r="64230" ht="15" hidden="1" customHeight="1" x14ac:dyDescent="0.25"/>
    <row r="64231" ht="15" hidden="1" customHeight="1" x14ac:dyDescent="0.25"/>
    <row r="64232" ht="15" hidden="1" customHeight="1" x14ac:dyDescent="0.25"/>
    <row r="64233" ht="15" hidden="1" customHeight="1" x14ac:dyDescent="0.25"/>
    <row r="64234" ht="15" hidden="1" customHeight="1" x14ac:dyDescent="0.25"/>
    <row r="64235" ht="15" hidden="1" customHeight="1" x14ac:dyDescent="0.25"/>
    <row r="64236" ht="15" hidden="1" customHeight="1" x14ac:dyDescent="0.25"/>
    <row r="64237" ht="15" hidden="1" customHeight="1" x14ac:dyDescent="0.25"/>
    <row r="64238" ht="15" hidden="1" customHeight="1" x14ac:dyDescent="0.25"/>
    <row r="64239" ht="15" hidden="1" customHeight="1" x14ac:dyDescent="0.25"/>
    <row r="64240" ht="15" hidden="1" customHeight="1" x14ac:dyDescent="0.25"/>
    <row r="64241" ht="15" hidden="1" customHeight="1" x14ac:dyDescent="0.25"/>
    <row r="64242" ht="15" hidden="1" customHeight="1" x14ac:dyDescent="0.25"/>
    <row r="64243" ht="15" hidden="1" customHeight="1" x14ac:dyDescent="0.25"/>
    <row r="64244" ht="15" hidden="1" customHeight="1" x14ac:dyDescent="0.25"/>
    <row r="64245" ht="15" hidden="1" customHeight="1" x14ac:dyDescent="0.25"/>
    <row r="64246" ht="15" hidden="1" customHeight="1" x14ac:dyDescent="0.25"/>
    <row r="64247" ht="15" hidden="1" customHeight="1" x14ac:dyDescent="0.25"/>
    <row r="64248" ht="15" hidden="1" customHeight="1" x14ac:dyDescent="0.25"/>
    <row r="64249" ht="15" hidden="1" customHeight="1" x14ac:dyDescent="0.25"/>
    <row r="64250" ht="15" hidden="1" customHeight="1" x14ac:dyDescent="0.25"/>
    <row r="64251" ht="15" hidden="1" customHeight="1" x14ac:dyDescent="0.25"/>
    <row r="64252" ht="15" hidden="1" customHeight="1" x14ac:dyDescent="0.25"/>
    <row r="64253" ht="15" hidden="1" customHeight="1" x14ac:dyDescent="0.25"/>
    <row r="64254" ht="15" hidden="1" customHeight="1" x14ac:dyDescent="0.25"/>
    <row r="64255" ht="15" hidden="1" customHeight="1" x14ac:dyDescent="0.25"/>
    <row r="64256" ht="15" hidden="1" customHeight="1" x14ac:dyDescent="0.25"/>
    <row r="64257" ht="15" hidden="1" customHeight="1" x14ac:dyDescent="0.25"/>
    <row r="64258" ht="15" hidden="1" customHeight="1" x14ac:dyDescent="0.25"/>
    <row r="64259" ht="15" hidden="1" customHeight="1" x14ac:dyDescent="0.25"/>
    <row r="64260" ht="15" hidden="1" customHeight="1" x14ac:dyDescent="0.25"/>
    <row r="64261" ht="15" hidden="1" customHeight="1" x14ac:dyDescent="0.25"/>
    <row r="64262" ht="15" hidden="1" customHeight="1" x14ac:dyDescent="0.25"/>
    <row r="64263" ht="15" hidden="1" customHeight="1" x14ac:dyDescent="0.25"/>
    <row r="64264" ht="15" hidden="1" customHeight="1" x14ac:dyDescent="0.25"/>
    <row r="64265" ht="15" hidden="1" customHeight="1" x14ac:dyDescent="0.25"/>
    <row r="64266" ht="15" hidden="1" customHeight="1" x14ac:dyDescent="0.25"/>
    <row r="64267" ht="15" hidden="1" customHeight="1" x14ac:dyDescent="0.25"/>
    <row r="64268" ht="15" hidden="1" customHeight="1" x14ac:dyDescent="0.25"/>
    <row r="64269" ht="15" hidden="1" customHeight="1" x14ac:dyDescent="0.25"/>
    <row r="64270" ht="15" hidden="1" customHeight="1" x14ac:dyDescent="0.25"/>
    <row r="64271" ht="15" hidden="1" customHeight="1" x14ac:dyDescent="0.25"/>
    <row r="64272" ht="15" hidden="1" customHeight="1" x14ac:dyDescent="0.25"/>
    <row r="64273" ht="15" hidden="1" customHeight="1" x14ac:dyDescent="0.25"/>
    <row r="64274" ht="15" hidden="1" customHeight="1" x14ac:dyDescent="0.25"/>
    <row r="64275" ht="15" hidden="1" customHeight="1" x14ac:dyDescent="0.25"/>
    <row r="64276" ht="15" hidden="1" customHeight="1" x14ac:dyDescent="0.25"/>
    <row r="64277" ht="15" hidden="1" customHeight="1" x14ac:dyDescent="0.25"/>
    <row r="64278" ht="15" hidden="1" customHeight="1" x14ac:dyDescent="0.25"/>
    <row r="64279" ht="15" hidden="1" customHeight="1" x14ac:dyDescent="0.25"/>
    <row r="64280" ht="15" hidden="1" customHeight="1" x14ac:dyDescent="0.25"/>
    <row r="64281" ht="15" hidden="1" customHeight="1" x14ac:dyDescent="0.25"/>
    <row r="64282" ht="15" hidden="1" customHeight="1" x14ac:dyDescent="0.25"/>
    <row r="64283" ht="15" hidden="1" customHeight="1" x14ac:dyDescent="0.25"/>
    <row r="64284" ht="15" hidden="1" customHeight="1" x14ac:dyDescent="0.25"/>
    <row r="64285" ht="15" hidden="1" customHeight="1" x14ac:dyDescent="0.25"/>
    <row r="64286" ht="15" hidden="1" customHeight="1" x14ac:dyDescent="0.25"/>
    <row r="64287" ht="15" hidden="1" customHeight="1" x14ac:dyDescent="0.25"/>
    <row r="64288" ht="15" hidden="1" customHeight="1" x14ac:dyDescent="0.25"/>
    <row r="64289" ht="15" hidden="1" customHeight="1" x14ac:dyDescent="0.25"/>
    <row r="64290" ht="15" hidden="1" customHeight="1" x14ac:dyDescent="0.25"/>
    <row r="64291" ht="15" hidden="1" customHeight="1" x14ac:dyDescent="0.25"/>
    <row r="64292" ht="15" hidden="1" customHeight="1" x14ac:dyDescent="0.25"/>
    <row r="64293" ht="15" hidden="1" customHeight="1" x14ac:dyDescent="0.25"/>
    <row r="64294" ht="15" hidden="1" customHeight="1" x14ac:dyDescent="0.25"/>
    <row r="64295" ht="15" hidden="1" customHeight="1" x14ac:dyDescent="0.25"/>
    <row r="64296" ht="15" hidden="1" customHeight="1" x14ac:dyDescent="0.25"/>
    <row r="64297" ht="15" hidden="1" customHeight="1" x14ac:dyDescent="0.25"/>
    <row r="64298" ht="15" hidden="1" customHeight="1" x14ac:dyDescent="0.25"/>
    <row r="64299" ht="15" hidden="1" customHeight="1" x14ac:dyDescent="0.25"/>
    <row r="64300" ht="15" hidden="1" customHeight="1" x14ac:dyDescent="0.25"/>
    <row r="64301" ht="15" hidden="1" customHeight="1" x14ac:dyDescent="0.25"/>
    <row r="64302" ht="15" hidden="1" customHeight="1" x14ac:dyDescent="0.25"/>
    <row r="64303" ht="15" hidden="1" customHeight="1" x14ac:dyDescent="0.25"/>
    <row r="64304" ht="15" hidden="1" customHeight="1" x14ac:dyDescent="0.25"/>
    <row r="64305" ht="15" hidden="1" customHeight="1" x14ac:dyDescent="0.25"/>
    <row r="64306" ht="15" hidden="1" customHeight="1" x14ac:dyDescent="0.25"/>
    <row r="64307" ht="15" hidden="1" customHeight="1" x14ac:dyDescent="0.25"/>
    <row r="64308" ht="15" hidden="1" customHeight="1" x14ac:dyDescent="0.25"/>
    <row r="64309" ht="15" hidden="1" customHeight="1" x14ac:dyDescent="0.25"/>
    <row r="64310" ht="15" hidden="1" customHeight="1" x14ac:dyDescent="0.25"/>
    <row r="64311" ht="15" hidden="1" customHeight="1" x14ac:dyDescent="0.25"/>
    <row r="64312" ht="15" hidden="1" customHeight="1" x14ac:dyDescent="0.25"/>
    <row r="64313" ht="15" hidden="1" customHeight="1" x14ac:dyDescent="0.25"/>
    <row r="64314" ht="15" hidden="1" customHeight="1" x14ac:dyDescent="0.25"/>
    <row r="64315" ht="15" hidden="1" customHeight="1" x14ac:dyDescent="0.25"/>
    <row r="64316" ht="15" hidden="1" customHeight="1" x14ac:dyDescent="0.25"/>
    <row r="64317" ht="15" hidden="1" customHeight="1" x14ac:dyDescent="0.25"/>
    <row r="64318" ht="15" hidden="1" customHeight="1" x14ac:dyDescent="0.25"/>
    <row r="64319" ht="15" hidden="1" customHeight="1" x14ac:dyDescent="0.25"/>
    <row r="64320" ht="15" hidden="1" customHeight="1" x14ac:dyDescent="0.25"/>
    <row r="64321" ht="15" hidden="1" customHeight="1" x14ac:dyDescent="0.25"/>
    <row r="64322" ht="15" hidden="1" customHeight="1" x14ac:dyDescent="0.25"/>
    <row r="64323" ht="15" hidden="1" customHeight="1" x14ac:dyDescent="0.25"/>
    <row r="64324" ht="15" hidden="1" customHeight="1" x14ac:dyDescent="0.25"/>
    <row r="64325" ht="15" hidden="1" customHeight="1" x14ac:dyDescent="0.25"/>
    <row r="64326" ht="15" hidden="1" customHeight="1" x14ac:dyDescent="0.25"/>
    <row r="64327" ht="15" hidden="1" customHeight="1" x14ac:dyDescent="0.25"/>
    <row r="64328" ht="15" hidden="1" customHeight="1" x14ac:dyDescent="0.25"/>
    <row r="64329" ht="15" hidden="1" customHeight="1" x14ac:dyDescent="0.25"/>
    <row r="64330" ht="15" hidden="1" customHeight="1" x14ac:dyDescent="0.25"/>
    <row r="64331" ht="15" hidden="1" customHeight="1" x14ac:dyDescent="0.25"/>
    <row r="64332" ht="15" hidden="1" customHeight="1" x14ac:dyDescent="0.25"/>
    <row r="64333" ht="15" hidden="1" customHeight="1" x14ac:dyDescent="0.25"/>
    <row r="64334" ht="15" hidden="1" customHeight="1" x14ac:dyDescent="0.25"/>
    <row r="64335" ht="15" hidden="1" customHeight="1" x14ac:dyDescent="0.25"/>
    <row r="64336" ht="15" hidden="1" customHeight="1" x14ac:dyDescent="0.25"/>
    <row r="64337" ht="15" hidden="1" customHeight="1" x14ac:dyDescent="0.25"/>
    <row r="64338" ht="15" hidden="1" customHeight="1" x14ac:dyDescent="0.25"/>
    <row r="64339" ht="15" hidden="1" customHeight="1" x14ac:dyDescent="0.25"/>
    <row r="64340" ht="15" hidden="1" customHeight="1" x14ac:dyDescent="0.25"/>
    <row r="64341" ht="15" hidden="1" customHeight="1" x14ac:dyDescent="0.25"/>
    <row r="64342" ht="15" hidden="1" customHeight="1" x14ac:dyDescent="0.25"/>
    <row r="64343" ht="15" hidden="1" customHeight="1" x14ac:dyDescent="0.25"/>
    <row r="64344" ht="15" hidden="1" customHeight="1" x14ac:dyDescent="0.25"/>
    <row r="64345" ht="15" hidden="1" customHeight="1" x14ac:dyDescent="0.25"/>
    <row r="64346" ht="15" hidden="1" customHeight="1" x14ac:dyDescent="0.25"/>
    <row r="64347" ht="15" hidden="1" customHeight="1" x14ac:dyDescent="0.25"/>
    <row r="64348" ht="15" hidden="1" customHeight="1" x14ac:dyDescent="0.25"/>
    <row r="64349" ht="15" hidden="1" customHeight="1" x14ac:dyDescent="0.25"/>
    <row r="64350" ht="15" hidden="1" customHeight="1" x14ac:dyDescent="0.25"/>
    <row r="64351" ht="15" hidden="1" customHeight="1" x14ac:dyDescent="0.25"/>
    <row r="64352" ht="15" hidden="1" customHeight="1" x14ac:dyDescent="0.25"/>
    <row r="64353" ht="15" hidden="1" customHeight="1" x14ac:dyDescent="0.25"/>
    <row r="64354" ht="15" hidden="1" customHeight="1" x14ac:dyDescent="0.25"/>
    <row r="64355" ht="15" hidden="1" customHeight="1" x14ac:dyDescent="0.25"/>
    <row r="64356" ht="15" hidden="1" customHeight="1" x14ac:dyDescent="0.25"/>
    <row r="64357" ht="15" hidden="1" customHeight="1" x14ac:dyDescent="0.25"/>
    <row r="64358" ht="15" hidden="1" customHeight="1" x14ac:dyDescent="0.25"/>
    <row r="64359" ht="15" hidden="1" customHeight="1" x14ac:dyDescent="0.25"/>
    <row r="64360" ht="15" hidden="1" customHeight="1" x14ac:dyDescent="0.25"/>
    <row r="64361" ht="15" hidden="1" customHeight="1" x14ac:dyDescent="0.25"/>
    <row r="64362" ht="15" hidden="1" customHeight="1" x14ac:dyDescent="0.25"/>
    <row r="64363" ht="15" hidden="1" customHeight="1" x14ac:dyDescent="0.25"/>
    <row r="64364" ht="15" hidden="1" customHeight="1" x14ac:dyDescent="0.25"/>
    <row r="64365" ht="15" hidden="1" customHeight="1" x14ac:dyDescent="0.25"/>
    <row r="64366" ht="15" hidden="1" customHeight="1" x14ac:dyDescent="0.25"/>
    <row r="64367" ht="15" hidden="1" customHeight="1" x14ac:dyDescent="0.25"/>
    <row r="64368" ht="15" hidden="1" customHeight="1" x14ac:dyDescent="0.25"/>
    <row r="64369" ht="15" hidden="1" customHeight="1" x14ac:dyDescent="0.25"/>
    <row r="64370" ht="15" hidden="1" customHeight="1" x14ac:dyDescent="0.25"/>
    <row r="64371" ht="15" hidden="1" customHeight="1" x14ac:dyDescent="0.25"/>
    <row r="64372" ht="15" hidden="1" customHeight="1" x14ac:dyDescent="0.25"/>
    <row r="64373" ht="15" hidden="1" customHeight="1" x14ac:dyDescent="0.25"/>
    <row r="64374" ht="15" hidden="1" customHeight="1" x14ac:dyDescent="0.25"/>
    <row r="64375" ht="15" hidden="1" customHeight="1" x14ac:dyDescent="0.25"/>
    <row r="64376" ht="15" hidden="1" customHeight="1" x14ac:dyDescent="0.25"/>
    <row r="64377" ht="15" hidden="1" customHeight="1" x14ac:dyDescent="0.25"/>
    <row r="64378" ht="15" hidden="1" customHeight="1" x14ac:dyDescent="0.25"/>
    <row r="64379" ht="15" hidden="1" customHeight="1" x14ac:dyDescent="0.25"/>
    <row r="64380" ht="15" hidden="1" customHeight="1" x14ac:dyDescent="0.25"/>
    <row r="64381" ht="15" hidden="1" customHeight="1" x14ac:dyDescent="0.25"/>
    <row r="64382" ht="15" hidden="1" customHeight="1" x14ac:dyDescent="0.25"/>
    <row r="64383" ht="15" hidden="1" customHeight="1" x14ac:dyDescent="0.25"/>
    <row r="64384" ht="15" hidden="1" customHeight="1" x14ac:dyDescent="0.25"/>
    <row r="64385" ht="15" hidden="1" customHeight="1" x14ac:dyDescent="0.25"/>
    <row r="64386" ht="15" hidden="1" customHeight="1" x14ac:dyDescent="0.25"/>
    <row r="64387" ht="15" hidden="1" customHeight="1" x14ac:dyDescent="0.25"/>
    <row r="64388" ht="15" hidden="1" customHeight="1" x14ac:dyDescent="0.25"/>
    <row r="64389" ht="15" hidden="1" customHeight="1" x14ac:dyDescent="0.25"/>
    <row r="64390" ht="15" hidden="1" customHeight="1" x14ac:dyDescent="0.25"/>
    <row r="64391" ht="15" hidden="1" customHeight="1" x14ac:dyDescent="0.25"/>
    <row r="64392" ht="15" hidden="1" customHeight="1" x14ac:dyDescent="0.25"/>
    <row r="64393" ht="15" hidden="1" customHeight="1" x14ac:dyDescent="0.25"/>
    <row r="64394" ht="15" hidden="1" customHeight="1" x14ac:dyDescent="0.25"/>
    <row r="64395" ht="15" hidden="1" customHeight="1" x14ac:dyDescent="0.25"/>
    <row r="64396" ht="15" hidden="1" customHeight="1" x14ac:dyDescent="0.25"/>
    <row r="64397" ht="15" hidden="1" customHeight="1" x14ac:dyDescent="0.25"/>
    <row r="64398" ht="15" hidden="1" customHeight="1" x14ac:dyDescent="0.25"/>
    <row r="64399" ht="15" hidden="1" customHeight="1" x14ac:dyDescent="0.25"/>
    <row r="64400" ht="15" hidden="1" customHeight="1" x14ac:dyDescent="0.25"/>
    <row r="64401" ht="15" hidden="1" customHeight="1" x14ac:dyDescent="0.25"/>
    <row r="64402" ht="15" hidden="1" customHeight="1" x14ac:dyDescent="0.25"/>
    <row r="64403" ht="15" hidden="1" customHeight="1" x14ac:dyDescent="0.25"/>
    <row r="64404" ht="15" hidden="1" customHeight="1" x14ac:dyDescent="0.25"/>
    <row r="64405" ht="15" hidden="1" customHeight="1" x14ac:dyDescent="0.25"/>
    <row r="64406" ht="15" hidden="1" customHeight="1" x14ac:dyDescent="0.25"/>
    <row r="64407" ht="15" hidden="1" customHeight="1" x14ac:dyDescent="0.25"/>
    <row r="64408" ht="15" hidden="1" customHeight="1" x14ac:dyDescent="0.25"/>
    <row r="64409" ht="15" hidden="1" customHeight="1" x14ac:dyDescent="0.25"/>
    <row r="64410" ht="15" hidden="1" customHeight="1" x14ac:dyDescent="0.25"/>
    <row r="64411" ht="15" hidden="1" customHeight="1" x14ac:dyDescent="0.25"/>
    <row r="64412" ht="15" hidden="1" customHeight="1" x14ac:dyDescent="0.25"/>
    <row r="64413" ht="15" hidden="1" customHeight="1" x14ac:dyDescent="0.25"/>
    <row r="64414" ht="15" hidden="1" customHeight="1" x14ac:dyDescent="0.25"/>
    <row r="64415" ht="15" hidden="1" customHeight="1" x14ac:dyDescent="0.25"/>
    <row r="64416" ht="15" hidden="1" customHeight="1" x14ac:dyDescent="0.25"/>
    <row r="64417" ht="15" hidden="1" customHeight="1" x14ac:dyDescent="0.25"/>
    <row r="64418" ht="15" hidden="1" customHeight="1" x14ac:dyDescent="0.25"/>
    <row r="64419" ht="15" hidden="1" customHeight="1" x14ac:dyDescent="0.25"/>
    <row r="64420" ht="15" hidden="1" customHeight="1" x14ac:dyDescent="0.25"/>
    <row r="64421" ht="15" hidden="1" customHeight="1" x14ac:dyDescent="0.25"/>
    <row r="64422" ht="15" hidden="1" customHeight="1" x14ac:dyDescent="0.25"/>
    <row r="64423" ht="15" hidden="1" customHeight="1" x14ac:dyDescent="0.25"/>
    <row r="64424" ht="15" hidden="1" customHeight="1" x14ac:dyDescent="0.25"/>
    <row r="64425" ht="15" hidden="1" customHeight="1" x14ac:dyDescent="0.25"/>
    <row r="64426" ht="15" hidden="1" customHeight="1" x14ac:dyDescent="0.25"/>
    <row r="64427" ht="15" hidden="1" customHeight="1" x14ac:dyDescent="0.25"/>
    <row r="64428" ht="15" hidden="1" customHeight="1" x14ac:dyDescent="0.25"/>
    <row r="64429" ht="15" hidden="1" customHeight="1" x14ac:dyDescent="0.25"/>
    <row r="64430" ht="15" hidden="1" customHeight="1" x14ac:dyDescent="0.25"/>
    <row r="64431" ht="15" hidden="1" customHeight="1" x14ac:dyDescent="0.25"/>
    <row r="64432" ht="15" hidden="1" customHeight="1" x14ac:dyDescent="0.25"/>
    <row r="64433" ht="15" hidden="1" customHeight="1" x14ac:dyDescent="0.25"/>
    <row r="64434" ht="15" hidden="1" customHeight="1" x14ac:dyDescent="0.25"/>
    <row r="64435" ht="15" hidden="1" customHeight="1" x14ac:dyDescent="0.25"/>
    <row r="64436" ht="15" hidden="1" customHeight="1" x14ac:dyDescent="0.25"/>
    <row r="64437" ht="15" hidden="1" customHeight="1" x14ac:dyDescent="0.25"/>
    <row r="64438" ht="15" hidden="1" customHeight="1" x14ac:dyDescent="0.25"/>
    <row r="64439" ht="15" hidden="1" customHeight="1" x14ac:dyDescent="0.25"/>
    <row r="64440" ht="15" hidden="1" customHeight="1" x14ac:dyDescent="0.25"/>
    <row r="64441" ht="15" hidden="1" customHeight="1" x14ac:dyDescent="0.25"/>
    <row r="64442" ht="15" hidden="1" customHeight="1" x14ac:dyDescent="0.25"/>
    <row r="64443" ht="15" hidden="1" customHeight="1" x14ac:dyDescent="0.25"/>
    <row r="64444" ht="15" hidden="1" customHeight="1" x14ac:dyDescent="0.25"/>
    <row r="64445" ht="15" hidden="1" customHeight="1" x14ac:dyDescent="0.25"/>
    <row r="64446" ht="15" hidden="1" customHeight="1" x14ac:dyDescent="0.25"/>
    <row r="64447" ht="15" hidden="1" customHeight="1" x14ac:dyDescent="0.25"/>
    <row r="64448" ht="15" hidden="1" customHeight="1" x14ac:dyDescent="0.25"/>
    <row r="64449" ht="15" hidden="1" customHeight="1" x14ac:dyDescent="0.25"/>
    <row r="64450" ht="15" hidden="1" customHeight="1" x14ac:dyDescent="0.25"/>
    <row r="64451" ht="15" hidden="1" customHeight="1" x14ac:dyDescent="0.25"/>
    <row r="64452" ht="15" hidden="1" customHeight="1" x14ac:dyDescent="0.25"/>
    <row r="64453" ht="15" hidden="1" customHeight="1" x14ac:dyDescent="0.25"/>
    <row r="64454" ht="15" hidden="1" customHeight="1" x14ac:dyDescent="0.25"/>
    <row r="64455" ht="15" hidden="1" customHeight="1" x14ac:dyDescent="0.25"/>
    <row r="64456" ht="15" hidden="1" customHeight="1" x14ac:dyDescent="0.25"/>
    <row r="64457" ht="15" hidden="1" customHeight="1" x14ac:dyDescent="0.25"/>
    <row r="64458" ht="15" hidden="1" customHeight="1" x14ac:dyDescent="0.25"/>
    <row r="64459" ht="15" hidden="1" customHeight="1" x14ac:dyDescent="0.25"/>
    <row r="64460" ht="15" hidden="1" customHeight="1" x14ac:dyDescent="0.25"/>
    <row r="64461" ht="15" hidden="1" customHeight="1" x14ac:dyDescent="0.25"/>
    <row r="64462" ht="15" hidden="1" customHeight="1" x14ac:dyDescent="0.25"/>
    <row r="64463" ht="15" hidden="1" customHeight="1" x14ac:dyDescent="0.25"/>
    <row r="64464" ht="15" hidden="1" customHeight="1" x14ac:dyDescent="0.25"/>
    <row r="64465" ht="15" hidden="1" customHeight="1" x14ac:dyDescent="0.25"/>
    <row r="64466" ht="15" hidden="1" customHeight="1" x14ac:dyDescent="0.25"/>
    <row r="64467" ht="15" hidden="1" customHeight="1" x14ac:dyDescent="0.25"/>
    <row r="64468" ht="15" hidden="1" customHeight="1" x14ac:dyDescent="0.25"/>
    <row r="64469" ht="15" hidden="1" customHeight="1" x14ac:dyDescent="0.25"/>
    <row r="64470" ht="15" hidden="1" customHeight="1" x14ac:dyDescent="0.25"/>
    <row r="64471" ht="15" hidden="1" customHeight="1" x14ac:dyDescent="0.25"/>
    <row r="64472" ht="15" hidden="1" customHeight="1" x14ac:dyDescent="0.25"/>
    <row r="64473" ht="15" hidden="1" customHeight="1" x14ac:dyDescent="0.25"/>
    <row r="64474" ht="15" hidden="1" customHeight="1" x14ac:dyDescent="0.25"/>
    <row r="64475" ht="15" hidden="1" customHeight="1" x14ac:dyDescent="0.25"/>
    <row r="64476" ht="15" hidden="1" customHeight="1" x14ac:dyDescent="0.25"/>
    <row r="64477" ht="15" hidden="1" customHeight="1" x14ac:dyDescent="0.25"/>
    <row r="64478" ht="15" hidden="1" customHeight="1" x14ac:dyDescent="0.25"/>
    <row r="64479" ht="15" hidden="1" customHeight="1" x14ac:dyDescent="0.25"/>
    <row r="64480" ht="15" hidden="1" customHeight="1" x14ac:dyDescent="0.25"/>
    <row r="64481" ht="15" hidden="1" customHeight="1" x14ac:dyDescent="0.25"/>
    <row r="64482" ht="15" hidden="1" customHeight="1" x14ac:dyDescent="0.25"/>
    <row r="64483" ht="15" hidden="1" customHeight="1" x14ac:dyDescent="0.25"/>
    <row r="64484" ht="15" hidden="1" customHeight="1" x14ac:dyDescent="0.25"/>
    <row r="64485" ht="15" hidden="1" customHeight="1" x14ac:dyDescent="0.25"/>
    <row r="64486" ht="15" hidden="1" customHeight="1" x14ac:dyDescent="0.25"/>
    <row r="64487" ht="15" hidden="1" customHeight="1" x14ac:dyDescent="0.25"/>
    <row r="64488" ht="15" hidden="1" customHeight="1" x14ac:dyDescent="0.25"/>
    <row r="64489" ht="15" hidden="1" customHeight="1" x14ac:dyDescent="0.25"/>
    <row r="64490" ht="15" hidden="1" customHeight="1" x14ac:dyDescent="0.25"/>
    <row r="64491" ht="15" hidden="1" customHeight="1" x14ac:dyDescent="0.25"/>
    <row r="64492" ht="15" hidden="1" customHeight="1" x14ac:dyDescent="0.25"/>
    <row r="64493" ht="15" hidden="1" customHeight="1" x14ac:dyDescent="0.25"/>
    <row r="64494" ht="15" hidden="1" customHeight="1" x14ac:dyDescent="0.25"/>
    <row r="64495" ht="15" hidden="1" customHeight="1" x14ac:dyDescent="0.25"/>
    <row r="64496" ht="15" hidden="1" customHeight="1" x14ac:dyDescent="0.25"/>
    <row r="64497" ht="15" hidden="1" customHeight="1" x14ac:dyDescent="0.25"/>
    <row r="64498" ht="15" hidden="1" customHeight="1" x14ac:dyDescent="0.25"/>
    <row r="64499" ht="15" hidden="1" customHeight="1" x14ac:dyDescent="0.25"/>
    <row r="64500" ht="15" hidden="1" customHeight="1" x14ac:dyDescent="0.25"/>
    <row r="64501" ht="15" hidden="1" customHeight="1" x14ac:dyDescent="0.25"/>
    <row r="64502" ht="15" hidden="1" customHeight="1" x14ac:dyDescent="0.25"/>
    <row r="64503" ht="15" hidden="1" customHeight="1" x14ac:dyDescent="0.25"/>
    <row r="64504" ht="15" hidden="1" customHeight="1" x14ac:dyDescent="0.25"/>
    <row r="64505" ht="15" hidden="1" customHeight="1" x14ac:dyDescent="0.25"/>
    <row r="64506" ht="15" hidden="1" customHeight="1" x14ac:dyDescent="0.25"/>
    <row r="64507" ht="15" hidden="1" customHeight="1" x14ac:dyDescent="0.25"/>
    <row r="64508" ht="15" hidden="1" customHeight="1" x14ac:dyDescent="0.25"/>
    <row r="64509" ht="15" hidden="1" customHeight="1" x14ac:dyDescent="0.25"/>
    <row r="64510" ht="15" hidden="1" customHeight="1" x14ac:dyDescent="0.25"/>
    <row r="64511" ht="15" hidden="1" customHeight="1" x14ac:dyDescent="0.25"/>
    <row r="64512" ht="15" hidden="1" customHeight="1" x14ac:dyDescent="0.25"/>
    <row r="64513" ht="15" hidden="1" customHeight="1" x14ac:dyDescent="0.25"/>
    <row r="64514" ht="15" hidden="1" customHeight="1" x14ac:dyDescent="0.25"/>
    <row r="64515" ht="15" hidden="1" customHeight="1" x14ac:dyDescent="0.25"/>
    <row r="64516" ht="15" hidden="1" customHeight="1" x14ac:dyDescent="0.25"/>
    <row r="64517" ht="15" hidden="1" customHeight="1" x14ac:dyDescent="0.25"/>
    <row r="64518" ht="15" hidden="1" customHeight="1" x14ac:dyDescent="0.25"/>
    <row r="64519" ht="15" hidden="1" customHeight="1" x14ac:dyDescent="0.25"/>
    <row r="64520" ht="15" hidden="1" customHeight="1" x14ac:dyDescent="0.25"/>
    <row r="64521" ht="15" hidden="1" customHeight="1" x14ac:dyDescent="0.25"/>
    <row r="64522" ht="15" hidden="1" customHeight="1" x14ac:dyDescent="0.25"/>
    <row r="64523" ht="15" hidden="1" customHeight="1" x14ac:dyDescent="0.25"/>
    <row r="64524" ht="15" hidden="1" customHeight="1" x14ac:dyDescent="0.25"/>
    <row r="64525" ht="15" hidden="1" customHeight="1" x14ac:dyDescent="0.25"/>
    <row r="64526" ht="15" hidden="1" customHeight="1" x14ac:dyDescent="0.25"/>
    <row r="64527" ht="15" hidden="1" customHeight="1" x14ac:dyDescent="0.25"/>
    <row r="64528" ht="15" hidden="1" customHeight="1" x14ac:dyDescent="0.25"/>
    <row r="64529" ht="15" hidden="1" customHeight="1" x14ac:dyDescent="0.25"/>
    <row r="64530" ht="15" hidden="1" customHeight="1" x14ac:dyDescent="0.25"/>
    <row r="64531" ht="15" hidden="1" customHeight="1" x14ac:dyDescent="0.25"/>
    <row r="64532" ht="15" hidden="1" customHeight="1" x14ac:dyDescent="0.25"/>
    <row r="64533" ht="15" hidden="1" customHeight="1" x14ac:dyDescent="0.25"/>
    <row r="64534" ht="15" hidden="1" customHeight="1" x14ac:dyDescent="0.25"/>
    <row r="64535" ht="15" hidden="1" customHeight="1" x14ac:dyDescent="0.25"/>
    <row r="64536" ht="15" hidden="1" customHeight="1" x14ac:dyDescent="0.25"/>
    <row r="64537" ht="15" hidden="1" customHeight="1" x14ac:dyDescent="0.25"/>
    <row r="64538" ht="15" hidden="1" customHeight="1" x14ac:dyDescent="0.25"/>
    <row r="64539" ht="15" hidden="1" customHeight="1" x14ac:dyDescent="0.25"/>
    <row r="64540" ht="15" hidden="1" customHeight="1" x14ac:dyDescent="0.25"/>
    <row r="64541" ht="15" hidden="1" customHeight="1" x14ac:dyDescent="0.25"/>
    <row r="64542" ht="15" hidden="1" customHeight="1" x14ac:dyDescent="0.25"/>
    <row r="64543" ht="15" hidden="1" customHeight="1" x14ac:dyDescent="0.25"/>
    <row r="64544" ht="15" hidden="1" customHeight="1" x14ac:dyDescent="0.25"/>
    <row r="64545" ht="15" hidden="1" customHeight="1" x14ac:dyDescent="0.25"/>
    <row r="64546" ht="15" hidden="1" customHeight="1" x14ac:dyDescent="0.25"/>
    <row r="64547" ht="15" hidden="1" customHeight="1" x14ac:dyDescent="0.25"/>
    <row r="64548" ht="15" hidden="1" customHeight="1" x14ac:dyDescent="0.25"/>
    <row r="64549" ht="15" hidden="1" customHeight="1" x14ac:dyDescent="0.25"/>
    <row r="64550" ht="15" hidden="1" customHeight="1" x14ac:dyDescent="0.25"/>
    <row r="64551" ht="15" hidden="1" customHeight="1" x14ac:dyDescent="0.25"/>
    <row r="64552" ht="15" hidden="1" customHeight="1" x14ac:dyDescent="0.25"/>
    <row r="64553" ht="15" hidden="1" customHeight="1" x14ac:dyDescent="0.25"/>
    <row r="64554" ht="15" hidden="1" customHeight="1" x14ac:dyDescent="0.25"/>
    <row r="64555" ht="15" hidden="1" customHeight="1" x14ac:dyDescent="0.25"/>
    <row r="64556" ht="15" hidden="1" customHeight="1" x14ac:dyDescent="0.25"/>
    <row r="64557" ht="15" hidden="1" customHeight="1" x14ac:dyDescent="0.25"/>
    <row r="64558" ht="15" hidden="1" customHeight="1" x14ac:dyDescent="0.25"/>
    <row r="64559" ht="15" hidden="1" customHeight="1" x14ac:dyDescent="0.25"/>
    <row r="64560" ht="15" hidden="1" customHeight="1" x14ac:dyDescent="0.25"/>
    <row r="64561" ht="15" hidden="1" customHeight="1" x14ac:dyDescent="0.25"/>
    <row r="64562" ht="15" hidden="1" customHeight="1" x14ac:dyDescent="0.25"/>
    <row r="64563" ht="15" hidden="1" customHeight="1" x14ac:dyDescent="0.25"/>
    <row r="64564" ht="15" hidden="1" customHeight="1" x14ac:dyDescent="0.25"/>
    <row r="64565" ht="15" hidden="1" customHeight="1" x14ac:dyDescent="0.25"/>
    <row r="64566" ht="15" hidden="1" customHeight="1" x14ac:dyDescent="0.25"/>
    <row r="64567" ht="15" hidden="1" customHeight="1" x14ac:dyDescent="0.25"/>
    <row r="64568" ht="15" hidden="1" customHeight="1" x14ac:dyDescent="0.25"/>
    <row r="64569" ht="15" hidden="1" customHeight="1" x14ac:dyDescent="0.25"/>
    <row r="64570" ht="15" hidden="1" customHeight="1" x14ac:dyDescent="0.25"/>
    <row r="64571" ht="15" hidden="1" customHeight="1" x14ac:dyDescent="0.25"/>
    <row r="64572" ht="15" hidden="1" customHeight="1" x14ac:dyDescent="0.25"/>
    <row r="64573" ht="15" hidden="1" customHeight="1" x14ac:dyDescent="0.25"/>
    <row r="64574" ht="15" hidden="1" customHeight="1" x14ac:dyDescent="0.25"/>
    <row r="64575" ht="15" hidden="1" customHeight="1" x14ac:dyDescent="0.25"/>
    <row r="64576" ht="15" hidden="1" customHeight="1" x14ac:dyDescent="0.25"/>
    <row r="64577" ht="15" hidden="1" customHeight="1" x14ac:dyDescent="0.25"/>
    <row r="64578" ht="15" hidden="1" customHeight="1" x14ac:dyDescent="0.25"/>
    <row r="64579" ht="15" hidden="1" customHeight="1" x14ac:dyDescent="0.25"/>
    <row r="64580" ht="15" hidden="1" customHeight="1" x14ac:dyDescent="0.25"/>
    <row r="64581" ht="15" hidden="1" customHeight="1" x14ac:dyDescent="0.25"/>
    <row r="64582" ht="15" hidden="1" customHeight="1" x14ac:dyDescent="0.25"/>
    <row r="64583" ht="15" hidden="1" customHeight="1" x14ac:dyDescent="0.25"/>
    <row r="64584" ht="15" hidden="1" customHeight="1" x14ac:dyDescent="0.25"/>
    <row r="64585" ht="15" hidden="1" customHeight="1" x14ac:dyDescent="0.25"/>
    <row r="64586" ht="15" hidden="1" customHeight="1" x14ac:dyDescent="0.25"/>
    <row r="64587" ht="15" hidden="1" customHeight="1" x14ac:dyDescent="0.25"/>
    <row r="64588" ht="15" hidden="1" customHeight="1" x14ac:dyDescent="0.25"/>
    <row r="64589" ht="15" hidden="1" customHeight="1" x14ac:dyDescent="0.25"/>
    <row r="64590" ht="15" hidden="1" customHeight="1" x14ac:dyDescent="0.25"/>
    <row r="64591" ht="15" hidden="1" customHeight="1" x14ac:dyDescent="0.25"/>
    <row r="64592" ht="15" hidden="1" customHeight="1" x14ac:dyDescent="0.25"/>
    <row r="64593" ht="15" hidden="1" customHeight="1" x14ac:dyDescent="0.25"/>
    <row r="64594" ht="15" hidden="1" customHeight="1" x14ac:dyDescent="0.25"/>
    <row r="64595" ht="15" hidden="1" customHeight="1" x14ac:dyDescent="0.25"/>
    <row r="64596" ht="15" hidden="1" customHeight="1" x14ac:dyDescent="0.25"/>
    <row r="64597" ht="15" hidden="1" customHeight="1" x14ac:dyDescent="0.25"/>
    <row r="64598" ht="15" hidden="1" customHeight="1" x14ac:dyDescent="0.25"/>
    <row r="64599" ht="15" hidden="1" customHeight="1" x14ac:dyDescent="0.25"/>
    <row r="64600" ht="15" hidden="1" customHeight="1" x14ac:dyDescent="0.25"/>
    <row r="64601" ht="15" hidden="1" customHeight="1" x14ac:dyDescent="0.25"/>
    <row r="64602" ht="15" hidden="1" customHeight="1" x14ac:dyDescent="0.25"/>
    <row r="64603" ht="15" hidden="1" customHeight="1" x14ac:dyDescent="0.25"/>
    <row r="64604" ht="15" hidden="1" customHeight="1" x14ac:dyDescent="0.25"/>
    <row r="64605" ht="15" hidden="1" customHeight="1" x14ac:dyDescent="0.25"/>
    <row r="64606" ht="15" hidden="1" customHeight="1" x14ac:dyDescent="0.25"/>
    <row r="64607" ht="15" hidden="1" customHeight="1" x14ac:dyDescent="0.25"/>
    <row r="64608" ht="15" hidden="1" customHeight="1" x14ac:dyDescent="0.25"/>
    <row r="64609" ht="15" hidden="1" customHeight="1" x14ac:dyDescent="0.25"/>
    <row r="64610" ht="15" hidden="1" customHeight="1" x14ac:dyDescent="0.25"/>
    <row r="64611" ht="15" hidden="1" customHeight="1" x14ac:dyDescent="0.25"/>
    <row r="64612" ht="15" hidden="1" customHeight="1" x14ac:dyDescent="0.25"/>
    <row r="64613" ht="15" hidden="1" customHeight="1" x14ac:dyDescent="0.25"/>
    <row r="64614" ht="15" hidden="1" customHeight="1" x14ac:dyDescent="0.25"/>
    <row r="64615" ht="15" hidden="1" customHeight="1" x14ac:dyDescent="0.25"/>
    <row r="64616" ht="15" hidden="1" customHeight="1" x14ac:dyDescent="0.25"/>
    <row r="64617" ht="15" hidden="1" customHeight="1" x14ac:dyDescent="0.25"/>
    <row r="64618" ht="15" hidden="1" customHeight="1" x14ac:dyDescent="0.25"/>
    <row r="64619" ht="15" hidden="1" customHeight="1" x14ac:dyDescent="0.25"/>
    <row r="64620" ht="15" hidden="1" customHeight="1" x14ac:dyDescent="0.25"/>
    <row r="64621" ht="15" hidden="1" customHeight="1" x14ac:dyDescent="0.25"/>
    <row r="64622" ht="15" hidden="1" customHeight="1" x14ac:dyDescent="0.25"/>
    <row r="64623" ht="15" hidden="1" customHeight="1" x14ac:dyDescent="0.25"/>
    <row r="64624" ht="15" hidden="1" customHeight="1" x14ac:dyDescent="0.25"/>
    <row r="64625" ht="15" hidden="1" customHeight="1" x14ac:dyDescent="0.25"/>
    <row r="64626" ht="15" hidden="1" customHeight="1" x14ac:dyDescent="0.25"/>
    <row r="64627" ht="15" hidden="1" customHeight="1" x14ac:dyDescent="0.25"/>
    <row r="64628" ht="15" hidden="1" customHeight="1" x14ac:dyDescent="0.25"/>
    <row r="64629" ht="15" hidden="1" customHeight="1" x14ac:dyDescent="0.25"/>
    <row r="64630" ht="15" hidden="1" customHeight="1" x14ac:dyDescent="0.25"/>
    <row r="64631" ht="15" hidden="1" customHeight="1" x14ac:dyDescent="0.25"/>
    <row r="64632" ht="15" hidden="1" customHeight="1" x14ac:dyDescent="0.25"/>
    <row r="64633" ht="15" hidden="1" customHeight="1" x14ac:dyDescent="0.25"/>
    <row r="64634" ht="15" hidden="1" customHeight="1" x14ac:dyDescent="0.25"/>
    <row r="64635" ht="15" hidden="1" customHeight="1" x14ac:dyDescent="0.25"/>
    <row r="64636" ht="15" hidden="1" customHeight="1" x14ac:dyDescent="0.25"/>
    <row r="64637" ht="15" hidden="1" customHeight="1" x14ac:dyDescent="0.25"/>
    <row r="64638" ht="15" hidden="1" customHeight="1" x14ac:dyDescent="0.25"/>
    <row r="64639" ht="15" hidden="1" customHeight="1" x14ac:dyDescent="0.25"/>
    <row r="64640" ht="15" hidden="1" customHeight="1" x14ac:dyDescent="0.25"/>
    <row r="64641" ht="15" hidden="1" customHeight="1" x14ac:dyDescent="0.25"/>
    <row r="64642" ht="15" hidden="1" customHeight="1" x14ac:dyDescent="0.25"/>
    <row r="64643" ht="15" hidden="1" customHeight="1" x14ac:dyDescent="0.25"/>
    <row r="64644" ht="15" hidden="1" customHeight="1" x14ac:dyDescent="0.25"/>
    <row r="64645" ht="15" hidden="1" customHeight="1" x14ac:dyDescent="0.25"/>
    <row r="64646" ht="15" hidden="1" customHeight="1" x14ac:dyDescent="0.25"/>
    <row r="64647" ht="15" hidden="1" customHeight="1" x14ac:dyDescent="0.25"/>
    <row r="64648" ht="15" hidden="1" customHeight="1" x14ac:dyDescent="0.25"/>
    <row r="64649" ht="15" hidden="1" customHeight="1" x14ac:dyDescent="0.25"/>
    <row r="64650" ht="15" hidden="1" customHeight="1" x14ac:dyDescent="0.25"/>
    <row r="64651" ht="15" hidden="1" customHeight="1" x14ac:dyDescent="0.25"/>
    <row r="64652" ht="15" hidden="1" customHeight="1" x14ac:dyDescent="0.25"/>
    <row r="64653" ht="15" hidden="1" customHeight="1" x14ac:dyDescent="0.25"/>
    <row r="64654" ht="15" hidden="1" customHeight="1" x14ac:dyDescent="0.25"/>
    <row r="64655" ht="15" hidden="1" customHeight="1" x14ac:dyDescent="0.25"/>
    <row r="64656" ht="15" hidden="1" customHeight="1" x14ac:dyDescent="0.25"/>
    <row r="64657" ht="15" hidden="1" customHeight="1" x14ac:dyDescent="0.25"/>
    <row r="64658" ht="15" hidden="1" customHeight="1" x14ac:dyDescent="0.25"/>
    <row r="64659" ht="15" hidden="1" customHeight="1" x14ac:dyDescent="0.25"/>
    <row r="64660" ht="15" hidden="1" customHeight="1" x14ac:dyDescent="0.25"/>
    <row r="64661" ht="15" hidden="1" customHeight="1" x14ac:dyDescent="0.25"/>
    <row r="64662" ht="15" hidden="1" customHeight="1" x14ac:dyDescent="0.25"/>
    <row r="64663" ht="15" hidden="1" customHeight="1" x14ac:dyDescent="0.25"/>
    <row r="64664" ht="15" hidden="1" customHeight="1" x14ac:dyDescent="0.25"/>
    <row r="64665" ht="15" hidden="1" customHeight="1" x14ac:dyDescent="0.25"/>
    <row r="64666" ht="15" hidden="1" customHeight="1" x14ac:dyDescent="0.25"/>
    <row r="64667" ht="15" hidden="1" customHeight="1" x14ac:dyDescent="0.25"/>
    <row r="64668" ht="15" hidden="1" customHeight="1" x14ac:dyDescent="0.25"/>
    <row r="64669" ht="15" hidden="1" customHeight="1" x14ac:dyDescent="0.25"/>
    <row r="64670" ht="15" hidden="1" customHeight="1" x14ac:dyDescent="0.25"/>
    <row r="64671" ht="15" hidden="1" customHeight="1" x14ac:dyDescent="0.25"/>
    <row r="64672" ht="15" hidden="1" customHeight="1" x14ac:dyDescent="0.25"/>
    <row r="64673" ht="15" hidden="1" customHeight="1" x14ac:dyDescent="0.25"/>
    <row r="64674" ht="15" hidden="1" customHeight="1" x14ac:dyDescent="0.25"/>
    <row r="64675" ht="15" hidden="1" customHeight="1" x14ac:dyDescent="0.25"/>
    <row r="64676" ht="15" hidden="1" customHeight="1" x14ac:dyDescent="0.25"/>
    <row r="64677" ht="15" hidden="1" customHeight="1" x14ac:dyDescent="0.25"/>
    <row r="64678" ht="15" hidden="1" customHeight="1" x14ac:dyDescent="0.25"/>
    <row r="64679" ht="15" hidden="1" customHeight="1" x14ac:dyDescent="0.25"/>
    <row r="64680" ht="15" hidden="1" customHeight="1" x14ac:dyDescent="0.25"/>
    <row r="64681" ht="15" hidden="1" customHeight="1" x14ac:dyDescent="0.25"/>
    <row r="64682" ht="15" hidden="1" customHeight="1" x14ac:dyDescent="0.25"/>
    <row r="64683" ht="15" hidden="1" customHeight="1" x14ac:dyDescent="0.25"/>
    <row r="64684" ht="15" hidden="1" customHeight="1" x14ac:dyDescent="0.25"/>
    <row r="64685" ht="15" hidden="1" customHeight="1" x14ac:dyDescent="0.25"/>
    <row r="64686" ht="15" hidden="1" customHeight="1" x14ac:dyDescent="0.25"/>
    <row r="64687" ht="15" hidden="1" customHeight="1" x14ac:dyDescent="0.25"/>
    <row r="64688" ht="15" hidden="1" customHeight="1" x14ac:dyDescent="0.25"/>
    <row r="64689" ht="15" hidden="1" customHeight="1" x14ac:dyDescent="0.25"/>
    <row r="64690" ht="15" hidden="1" customHeight="1" x14ac:dyDescent="0.25"/>
    <row r="64691" ht="15" hidden="1" customHeight="1" x14ac:dyDescent="0.25"/>
    <row r="64692" ht="15" hidden="1" customHeight="1" x14ac:dyDescent="0.25"/>
    <row r="64693" ht="15" hidden="1" customHeight="1" x14ac:dyDescent="0.25"/>
    <row r="64694" ht="15" hidden="1" customHeight="1" x14ac:dyDescent="0.25"/>
    <row r="64695" ht="15" hidden="1" customHeight="1" x14ac:dyDescent="0.25"/>
    <row r="64696" ht="15" hidden="1" customHeight="1" x14ac:dyDescent="0.25"/>
    <row r="64697" ht="15" hidden="1" customHeight="1" x14ac:dyDescent="0.25"/>
    <row r="64698" ht="15" hidden="1" customHeight="1" x14ac:dyDescent="0.25"/>
    <row r="64699" ht="15" hidden="1" customHeight="1" x14ac:dyDescent="0.25"/>
    <row r="64700" ht="15" hidden="1" customHeight="1" x14ac:dyDescent="0.25"/>
    <row r="64701" ht="15" hidden="1" customHeight="1" x14ac:dyDescent="0.25"/>
    <row r="64702" ht="15" hidden="1" customHeight="1" x14ac:dyDescent="0.25"/>
    <row r="64703" ht="15" hidden="1" customHeight="1" x14ac:dyDescent="0.25"/>
    <row r="64704" ht="15" hidden="1" customHeight="1" x14ac:dyDescent="0.25"/>
    <row r="64705" ht="15" hidden="1" customHeight="1" x14ac:dyDescent="0.25"/>
    <row r="64706" ht="15" hidden="1" customHeight="1" x14ac:dyDescent="0.25"/>
    <row r="64707" ht="15" hidden="1" customHeight="1" x14ac:dyDescent="0.25"/>
    <row r="64708" ht="15" hidden="1" customHeight="1" x14ac:dyDescent="0.25"/>
    <row r="64709" ht="15" hidden="1" customHeight="1" x14ac:dyDescent="0.25"/>
    <row r="64710" ht="15" hidden="1" customHeight="1" x14ac:dyDescent="0.25"/>
    <row r="64711" ht="15" hidden="1" customHeight="1" x14ac:dyDescent="0.25"/>
    <row r="64712" ht="15" hidden="1" customHeight="1" x14ac:dyDescent="0.25"/>
    <row r="64713" ht="15" hidden="1" customHeight="1" x14ac:dyDescent="0.25"/>
    <row r="64714" ht="15" hidden="1" customHeight="1" x14ac:dyDescent="0.25"/>
    <row r="64715" ht="15" hidden="1" customHeight="1" x14ac:dyDescent="0.25"/>
    <row r="64716" ht="15" hidden="1" customHeight="1" x14ac:dyDescent="0.25"/>
    <row r="64717" ht="15" hidden="1" customHeight="1" x14ac:dyDescent="0.25"/>
    <row r="64718" ht="15" hidden="1" customHeight="1" x14ac:dyDescent="0.25"/>
    <row r="64719" ht="15" hidden="1" customHeight="1" x14ac:dyDescent="0.25"/>
    <row r="64720" ht="15" hidden="1" customHeight="1" x14ac:dyDescent="0.25"/>
    <row r="64721" ht="15" hidden="1" customHeight="1" x14ac:dyDescent="0.25"/>
    <row r="64722" ht="15" hidden="1" customHeight="1" x14ac:dyDescent="0.25"/>
    <row r="64723" ht="15" hidden="1" customHeight="1" x14ac:dyDescent="0.25"/>
    <row r="64724" ht="15" hidden="1" customHeight="1" x14ac:dyDescent="0.25"/>
    <row r="64725" ht="15" hidden="1" customHeight="1" x14ac:dyDescent="0.25"/>
    <row r="64726" ht="15" hidden="1" customHeight="1" x14ac:dyDescent="0.25"/>
    <row r="64727" ht="15" hidden="1" customHeight="1" x14ac:dyDescent="0.25"/>
    <row r="64728" ht="15" hidden="1" customHeight="1" x14ac:dyDescent="0.25"/>
    <row r="64729" ht="15" hidden="1" customHeight="1" x14ac:dyDescent="0.25"/>
    <row r="64730" ht="15" hidden="1" customHeight="1" x14ac:dyDescent="0.25"/>
    <row r="64731" ht="15" hidden="1" customHeight="1" x14ac:dyDescent="0.25"/>
    <row r="64732" ht="15" hidden="1" customHeight="1" x14ac:dyDescent="0.25"/>
    <row r="64733" ht="15" hidden="1" customHeight="1" x14ac:dyDescent="0.25"/>
    <row r="64734" ht="15" hidden="1" customHeight="1" x14ac:dyDescent="0.25"/>
    <row r="64735" ht="15" hidden="1" customHeight="1" x14ac:dyDescent="0.25"/>
    <row r="64736" ht="15" hidden="1" customHeight="1" x14ac:dyDescent="0.25"/>
    <row r="64737" ht="15" hidden="1" customHeight="1" x14ac:dyDescent="0.25"/>
    <row r="64738" ht="15" hidden="1" customHeight="1" x14ac:dyDescent="0.25"/>
    <row r="64739" ht="15" hidden="1" customHeight="1" x14ac:dyDescent="0.25"/>
    <row r="64740" ht="15" hidden="1" customHeight="1" x14ac:dyDescent="0.25"/>
    <row r="64741" ht="15" hidden="1" customHeight="1" x14ac:dyDescent="0.25"/>
    <row r="64742" ht="15" hidden="1" customHeight="1" x14ac:dyDescent="0.25"/>
    <row r="64743" ht="15" hidden="1" customHeight="1" x14ac:dyDescent="0.25"/>
    <row r="64744" ht="15" hidden="1" customHeight="1" x14ac:dyDescent="0.25"/>
    <row r="64745" ht="15" hidden="1" customHeight="1" x14ac:dyDescent="0.25"/>
    <row r="64746" ht="15" hidden="1" customHeight="1" x14ac:dyDescent="0.25"/>
    <row r="64747" ht="15" hidden="1" customHeight="1" x14ac:dyDescent="0.25"/>
    <row r="64748" ht="15" hidden="1" customHeight="1" x14ac:dyDescent="0.25"/>
    <row r="64749" ht="15" hidden="1" customHeight="1" x14ac:dyDescent="0.25"/>
    <row r="64750" ht="15" hidden="1" customHeight="1" x14ac:dyDescent="0.25"/>
    <row r="64751" ht="15" hidden="1" customHeight="1" x14ac:dyDescent="0.25"/>
    <row r="64752" ht="15" hidden="1" customHeight="1" x14ac:dyDescent="0.25"/>
    <row r="64753" ht="15" hidden="1" customHeight="1" x14ac:dyDescent="0.25"/>
    <row r="64754" ht="15" hidden="1" customHeight="1" x14ac:dyDescent="0.25"/>
    <row r="64755" ht="15" hidden="1" customHeight="1" x14ac:dyDescent="0.25"/>
    <row r="64756" ht="15" hidden="1" customHeight="1" x14ac:dyDescent="0.25"/>
    <row r="64757" ht="15" hidden="1" customHeight="1" x14ac:dyDescent="0.25"/>
    <row r="64758" ht="15" hidden="1" customHeight="1" x14ac:dyDescent="0.25"/>
    <row r="64759" ht="15" hidden="1" customHeight="1" x14ac:dyDescent="0.25"/>
    <row r="64760" ht="15" hidden="1" customHeight="1" x14ac:dyDescent="0.25"/>
    <row r="64761" ht="15" hidden="1" customHeight="1" x14ac:dyDescent="0.25"/>
    <row r="64762" ht="15" hidden="1" customHeight="1" x14ac:dyDescent="0.25"/>
    <row r="64763" ht="15" hidden="1" customHeight="1" x14ac:dyDescent="0.25"/>
    <row r="64764" ht="15" hidden="1" customHeight="1" x14ac:dyDescent="0.25"/>
    <row r="64765" ht="15" hidden="1" customHeight="1" x14ac:dyDescent="0.25"/>
    <row r="64766" ht="15" hidden="1" customHeight="1" x14ac:dyDescent="0.25"/>
    <row r="64767" ht="15" hidden="1" customHeight="1" x14ac:dyDescent="0.25"/>
    <row r="64768" ht="15" hidden="1" customHeight="1" x14ac:dyDescent="0.25"/>
    <row r="64769" ht="15" hidden="1" customHeight="1" x14ac:dyDescent="0.25"/>
    <row r="64770" ht="15" hidden="1" customHeight="1" x14ac:dyDescent="0.25"/>
    <row r="64771" ht="15" hidden="1" customHeight="1" x14ac:dyDescent="0.25"/>
    <row r="64772" ht="15" hidden="1" customHeight="1" x14ac:dyDescent="0.25"/>
    <row r="64773" ht="15" hidden="1" customHeight="1" x14ac:dyDescent="0.25"/>
    <row r="64774" ht="15" hidden="1" customHeight="1" x14ac:dyDescent="0.25"/>
    <row r="64775" ht="15" hidden="1" customHeight="1" x14ac:dyDescent="0.25"/>
    <row r="64776" ht="15" hidden="1" customHeight="1" x14ac:dyDescent="0.25"/>
    <row r="64777" ht="15" hidden="1" customHeight="1" x14ac:dyDescent="0.25"/>
    <row r="64778" ht="15" hidden="1" customHeight="1" x14ac:dyDescent="0.25"/>
    <row r="64779" ht="15" hidden="1" customHeight="1" x14ac:dyDescent="0.25"/>
    <row r="64780" ht="15" hidden="1" customHeight="1" x14ac:dyDescent="0.25"/>
    <row r="64781" ht="15" hidden="1" customHeight="1" x14ac:dyDescent="0.25"/>
    <row r="64782" ht="15" hidden="1" customHeight="1" x14ac:dyDescent="0.25"/>
    <row r="64783" ht="15" hidden="1" customHeight="1" x14ac:dyDescent="0.25"/>
    <row r="64784" ht="15" hidden="1" customHeight="1" x14ac:dyDescent="0.25"/>
    <row r="64785" ht="15" hidden="1" customHeight="1" x14ac:dyDescent="0.25"/>
    <row r="64786" ht="15" hidden="1" customHeight="1" x14ac:dyDescent="0.25"/>
    <row r="64787" ht="15" hidden="1" customHeight="1" x14ac:dyDescent="0.25"/>
    <row r="64788" ht="15" hidden="1" customHeight="1" x14ac:dyDescent="0.25"/>
    <row r="64789" ht="15" hidden="1" customHeight="1" x14ac:dyDescent="0.25"/>
    <row r="64790" ht="15" hidden="1" customHeight="1" x14ac:dyDescent="0.25"/>
    <row r="64791" ht="15" hidden="1" customHeight="1" x14ac:dyDescent="0.25"/>
    <row r="64792" ht="15" hidden="1" customHeight="1" x14ac:dyDescent="0.25"/>
    <row r="64793" ht="15" hidden="1" customHeight="1" x14ac:dyDescent="0.25"/>
    <row r="64794" ht="15" hidden="1" customHeight="1" x14ac:dyDescent="0.25"/>
    <row r="64795" ht="15" hidden="1" customHeight="1" x14ac:dyDescent="0.25"/>
    <row r="64796" ht="15" hidden="1" customHeight="1" x14ac:dyDescent="0.25"/>
    <row r="64797" ht="15" hidden="1" customHeight="1" x14ac:dyDescent="0.25"/>
    <row r="64798" ht="15" hidden="1" customHeight="1" x14ac:dyDescent="0.25"/>
    <row r="64799" ht="15" hidden="1" customHeight="1" x14ac:dyDescent="0.25"/>
    <row r="64800" ht="15" hidden="1" customHeight="1" x14ac:dyDescent="0.25"/>
    <row r="64801" ht="15" hidden="1" customHeight="1" x14ac:dyDescent="0.25"/>
    <row r="64802" ht="15" hidden="1" customHeight="1" x14ac:dyDescent="0.25"/>
    <row r="64803" ht="15" hidden="1" customHeight="1" x14ac:dyDescent="0.25"/>
    <row r="64804" ht="15" hidden="1" customHeight="1" x14ac:dyDescent="0.25"/>
    <row r="64805" ht="15" hidden="1" customHeight="1" x14ac:dyDescent="0.25"/>
    <row r="64806" ht="15" hidden="1" customHeight="1" x14ac:dyDescent="0.25"/>
    <row r="64807" ht="15" hidden="1" customHeight="1" x14ac:dyDescent="0.25"/>
    <row r="64808" ht="15" hidden="1" customHeight="1" x14ac:dyDescent="0.25"/>
    <row r="64809" ht="15" hidden="1" customHeight="1" x14ac:dyDescent="0.25"/>
    <row r="64810" ht="15" hidden="1" customHeight="1" x14ac:dyDescent="0.25"/>
    <row r="64811" ht="15" hidden="1" customHeight="1" x14ac:dyDescent="0.25"/>
    <row r="64812" ht="15" hidden="1" customHeight="1" x14ac:dyDescent="0.25"/>
    <row r="64813" ht="15" hidden="1" customHeight="1" x14ac:dyDescent="0.25"/>
    <row r="64814" ht="15" hidden="1" customHeight="1" x14ac:dyDescent="0.25"/>
    <row r="64815" ht="15" hidden="1" customHeight="1" x14ac:dyDescent="0.25"/>
    <row r="64816" ht="15" hidden="1" customHeight="1" x14ac:dyDescent="0.25"/>
    <row r="64817" ht="15" hidden="1" customHeight="1" x14ac:dyDescent="0.25"/>
    <row r="64818" ht="15" hidden="1" customHeight="1" x14ac:dyDescent="0.25"/>
    <row r="64819" ht="15" hidden="1" customHeight="1" x14ac:dyDescent="0.25"/>
    <row r="64820" ht="15" hidden="1" customHeight="1" x14ac:dyDescent="0.25"/>
    <row r="64821" ht="15" hidden="1" customHeight="1" x14ac:dyDescent="0.25"/>
    <row r="64822" ht="15" hidden="1" customHeight="1" x14ac:dyDescent="0.25"/>
    <row r="64823" ht="15" hidden="1" customHeight="1" x14ac:dyDescent="0.25"/>
    <row r="64824" ht="15" hidden="1" customHeight="1" x14ac:dyDescent="0.25"/>
    <row r="64825" ht="15" hidden="1" customHeight="1" x14ac:dyDescent="0.25"/>
    <row r="64826" ht="15" hidden="1" customHeight="1" x14ac:dyDescent="0.25"/>
    <row r="64827" ht="15" hidden="1" customHeight="1" x14ac:dyDescent="0.25"/>
    <row r="64828" ht="15" hidden="1" customHeight="1" x14ac:dyDescent="0.25"/>
    <row r="64829" ht="15" hidden="1" customHeight="1" x14ac:dyDescent="0.25"/>
    <row r="64830" ht="15" hidden="1" customHeight="1" x14ac:dyDescent="0.25"/>
    <row r="64831" ht="15" hidden="1" customHeight="1" x14ac:dyDescent="0.25"/>
    <row r="64832" ht="15" hidden="1" customHeight="1" x14ac:dyDescent="0.25"/>
    <row r="64833" ht="15" hidden="1" customHeight="1" x14ac:dyDescent="0.25"/>
    <row r="64834" ht="15" hidden="1" customHeight="1" x14ac:dyDescent="0.25"/>
    <row r="64835" ht="15" hidden="1" customHeight="1" x14ac:dyDescent="0.25"/>
    <row r="64836" ht="15" hidden="1" customHeight="1" x14ac:dyDescent="0.25"/>
    <row r="64837" ht="15" hidden="1" customHeight="1" x14ac:dyDescent="0.25"/>
    <row r="64838" ht="15" hidden="1" customHeight="1" x14ac:dyDescent="0.25"/>
    <row r="64839" ht="15" hidden="1" customHeight="1" x14ac:dyDescent="0.25"/>
    <row r="64840" ht="15" hidden="1" customHeight="1" x14ac:dyDescent="0.25"/>
    <row r="64841" ht="15" hidden="1" customHeight="1" x14ac:dyDescent="0.25"/>
    <row r="64842" ht="15" hidden="1" customHeight="1" x14ac:dyDescent="0.25"/>
    <row r="64843" ht="15" hidden="1" customHeight="1" x14ac:dyDescent="0.25"/>
    <row r="64844" ht="15" hidden="1" customHeight="1" x14ac:dyDescent="0.25"/>
    <row r="64845" ht="15" hidden="1" customHeight="1" x14ac:dyDescent="0.25"/>
    <row r="64846" ht="15" hidden="1" customHeight="1" x14ac:dyDescent="0.25"/>
    <row r="64847" ht="15" hidden="1" customHeight="1" x14ac:dyDescent="0.25"/>
    <row r="64848" ht="15" hidden="1" customHeight="1" x14ac:dyDescent="0.25"/>
    <row r="64849" ht="15" hidden="1" customHeight="1" x14ac:dyDescent="0.25"/>
    <row r="64850" ht="15" hidden="1" customHeight="1" x14ac:dyDescent="0.25"/>
    <row r="64851" ht="15" hidden="1" customHeight="1" x14ac:dyDescent="0.25"/>
    <row r="64852" ht="15" hidden="1" customHeight="1" x14ac:dyDescent="0.25"/>
    <row r="64853" ht="15" hidden="1" customHeight="1" x14ac:dyDescent="0.25"/>
    <row r="64854" ht="15" hidden="1" customHeight="1" x14ac:dyDescent="0.25"/>
    <row r="64855" ht="15" hidden="1" customHeight="1" x14ac:dyDescent="0.25"/>
    <row r="64856" ht="15" hidden="1" customHeight="1" x14ac:dyDescent="0.25"/>
    <row r="64857" ht="15" hidden="1" customHeight="1" x14ac:dyDescent="0.25"/>
    <row r="64858" ht="15" hidden="1" customHeight="1" x14ac:dyDescent="0.25"/>
    <row r="64859" ht="15" hidden="1" customHeight="1" x14ac:dyDescent="0.25"/>
    <row r="64860" ht="15" hidden="1" customHeight="1" x14ac:dyDescent="0.25"/>
    <row r="64861" ht="15" hidden="1" customHeight="1" x14ac:dyDescent="0.25"/>
    <row r="64862" ht="15" hidden="1" customHeight="1" x14ac:dyDescent="0.25"/>
    <row r="64863" ht="15" hidden="1" customHeight="1" x14ac:dyDescent="0.25"/>
    <row r="64864" ht="15" hidden="1" customHeight="1" x14ac:dyDescent="0.25"/>
    <row r="64865" ht="15" hidden="1" customHeight="1" x14ac:dyDescent="0.25"/>
    <row r="64866" ht="15" hidden="1" customHeight="1" x14ac:dyDescent="0.25"/>
    <row r="64867" ht="15" hidden="1" customHeight="1" x14ac:dyDescent="0.25"/>
    <row r="64868" ht="15" hidden="1" customHeight="1" x14ac:dyDescent="0.25"/>
    <row r="64869" ht="15" hidden="1" customHeight="1" x14ac:dyDescent="0.25"/>
    <row r="64870" ht="15" hidden="1" customHeight="1" x14ac:dyDescent="0.25"/>
    <row r="64871" ht="15" hidden="1" customHeight="1" x14ac:dyDescent="0.25"/>
    <row r="64872" ht="15" hidden="1" customHeight="1" x14ac:dyDescent="0.25"/>
    <row r="64873" ht="15" hidden="1" customHeight="1" x14ac:dyDescent="0.25"/>
    <row r="64874" ht="15" hidden="1" customHeight="1" x14ac:dyDescent="0.25"/>
    <row r="64875" ht="15" hidden="1" customHeight="1" x14ac:dyDescent="0.25"/>
    <row r="64876" ht="15" hidden="1" customHeight="1" x14ac:dyDescent="0.25"/>
    <row r="64877" ht="15" hidden="1" customHeight="1" x14ac:dyDescent="0.25"/>
    <row r="64878" ht="15" hidden="1" customHeight="1" x14ac:dyDescent="0.25"/>
    <row r="64879" ht="15" hidden="1" customHeight="1" x14ac:dyDescent="0.25"/>
    <row r="64880" ht="15" hidden="1" customHeight="1" x14ac:dyDescent="0.25"/>
    <row r="64881" ht="15" hidden="1" customHeight="1" x14ac:dyDescent="0.25"/>
    <row r="64882" ht="15" hidden="1" customHeight="1" x14ac:dyDescent="0.25"/>
    <row r="64883" ht="15" hidden="1" customHeight="1" x14ac:dyDescent="0.25"/>
    <row r="64884" ht="15" hidden="1" customHeight="1" x14ac:dyDescent="0.25"/>
    <row r="64885" ht="15" hidden="1" customHeight="1" x14ac:dyDescent="0.25"/>
    <row r="64886" ht="15" hidden="1" customHeight="1" x14ac:dyDescent="0.25"/>
    <row r="64887" ht="15" hidden="1" customHeight="1" x14ac:dyDescent="0.25"/>
    <row r="64888" ht="15" hidden="1" customHeight="1" x14ac:dyDescent="0.25"/>
    <row r="64889" ht="15" hidden="1" customHeight="1" x14ac:dyDescent="0.25"/>
    <row r="64890" ht="15" hidden="1" customHeight="1" x14ac:dyDescent="0.25"/>
    <row r="64891" ht="15" hidden="1" customHeight="1" x14ac:dyDescent="0.25"/>
    <row r="64892" ht="15" hidden="1" customHeight="1" x14ac:dyDescent="0.25"/>
    <row r="64893" ht="15" hidden="1" customHeight="1" x14ac:dyDescent="0.25"/>
    <row r="64894" ht="15" hidden="1" customHeight="1" x14ac:dyDescent="0.25"/>
    <row r="64895" ht="15" hidden="1" customHeight="1" x14ac:dyDescent="0.25"/>
    <row r="64896" ht="15" hidden="1" customHeight="1" x14ac:dyDescent="0.25"/>
    <row r="64897" ht="15" hidden="1" customHeight="1" x14ac:dyDescent="0.25"/>
    <row r="64898" ht="15" hidden="1" customHeight="1" x14ac:dyDescent="0.25"/>
    <row r="64899" ht="15" hidden="1" customHeight="1" x14ac:dyDescent="0.25"/>
    <row r="64900" ht="15" hidden="1" customHeight="1" x14ac:dyDescent="0.25"/>
    <row r="64901" ht="15" hidden="1" customHeight="1" x14ac:dyDescent="0.25"/>
    <row r="64902" ht="15" hidden="1" customHeight="1" x14ac:dyDescent="0.25"/>
    <row r="64903" ht="15" hidden="1" customHeight="1" x14ac:dyDescent="0.25"/>
    <row r="64904" ht="15" hidden="1" customHeight="1" x14ac:dyDescent="0.25"/>
    <row r="64905" ht="15" hidden="1" customHeight="1" x14ac:dyDescent="0.25"/>
    <row r="64906" ht="15" hidden="1" customHeight="1" x14ac:dyDescent="0.25"/>
    <row r="64907" ht="15" hidden="1" customHeight="1" x14ac:dyDescent="0.25"/>
    <row r="64908" ht="15" hidden="1" customHeight="1" x14ac:dyDescent="0.25"/>
    <row r="64909" ht="15" hidden="1" customHeight="1" x14ac:dyDescent="0.25"/>
    <row r="64910" ht="15" hidden="1" customHeight="1" x14ac:dyDescent="0.25"/>
    <row r="64911" ht="15" hidden="1" customHeight="1" x14ac:dyDescent="0.25"/>
    <row r="64912" ht="15" hidden="1" customHeight="1" x14ac:dyDescent="0.25"/>
    <row r="64913" ht="15" hidden="1" customHeight="1" x14ac:dyDescent="0.25"/>
    <row r="64914" ht="15" hidden="1" customHeight="1" x14ac:dyDescent="0.25"/>
    <row r="64915" ht="15" hidden="1" customHeight="1" x14ac:dyDescent="0.25"/>
    <row r="64916" ht="15" hidden="1" customHeight="1" x14ac:dyDescent="0.25"/>
    <row r="64917" ht="15" hidden="1" customHeight="1" x14ac:dyDescent="0.25"/>
    <row r="64918" ht="15" hidden="1" customHeight="1" x14ac:dyDescent="0.25"/>
    <row r="64919" ht="15" hidden="1" customHeight="1" x14ac:dyDescent="0.25"/>
    <row r="64920" ht="15" hidden="1" customHeight="1" x14ac:dyDescent="0.25"/>
    <row r="64921" ht="15" hidden="1" customHeight="1" x14ac:dyDescent="0.25"/>
    <row r="64922" ht="15" hidden="1" customHeight="1" x14ac:dyDescent="0.25"/>
    <row r="64923" ht="15" hidden="1" customHeight="1" x14ac:dyDescent="0.25"/>
    <row r="64924" ht="15" hidden="1" customHeight="1" x14ac:dyDescent="0.25"/>
    <row r="64925" ht="15" hidden="1" customHeight="1" x14ac:dyDescent="0.25"/>
    <row r="64926" ht="15" hidden="1" customHeight="1" x14ac:dyDescent="0.25"/>
    <row r="64927" ht="15" hidden="1" customHeight="1" x14ac:dyDescent="0.25"/>
    <row r="64928" ht="15" hidden="1" customHeight="1" x14ac:dyDescent="0.25"/>
    <row r="64929" ht="15" hidden="1" customHeight="1" x14ac:dyDescent="0.25"/>
    <row r="64930" ht="15" hidden="1" customHeight="1" x14ac:dyDescent="0.25"/>
    <row r="64931" ht="15" hidden="1" customHeight="1" x14ac:dyDescent="0.25"/>
    <row r="64932" ht="15" hidden="1" customHeight="1" x14ac:dyDescent="0.25"/>
    <row r="64933" ht="15" hidden="1" customHeight="1" x14ac:dyDescent="0.25"/>
    <row r="64934" ht="15" hidden="1" customHeight="1" x14ac:dyDescent="0.25"/>
    <row r="64935" ht="15" hidden="1" customHeight="1" x14ac:dyDescent="0.25"/>
    <row r="64936" ht="15" hidden="1" customHeight="1" x14ac:dyDescent="0.25"/>
    <row r="64937" ht="15" hidden="1" customHeight="1" x14ac:dyDescent="0.25"/>
    <row r="64938" ht="15" hidden="1" customHeight="1" x14ac:dyDescent="0.25"/>
    <row r="64939" ht="15" hidden="1" customHeight="1" x14ac:dyDescent="0.25"/>
    <row r="64940" ht="15" hidden="1" customHeight="1" x14ac:dyDescent="0.25"/>
    <row r="64941" ht="15" hidden="1" customHeight="1" x14ac:dyDescent="0.25"/>
    <row r="64942" ht="15" hidden="1" customHeight="1" x14ac:dyDescent="0.25"/>
    <row r="64943" ht="15" hidden="1" customHeight="1" x14ac:dyDescent="0.25"/>
    <row r="64944" ht="15" hidden="1" customHeight="1" x14ac:dyDescent="0.25"/>
    <row r="64945" ht="15" hidden="1" customHeight="1" x14ac:dyDescent="0.25"/>
    <row r="64946" ht="15" hidden="1" customHeight="1" x14ac:dyDescent="0.25"/>
    <row r="64947" ht="15" hidden="1" customHeight="1" x14ac:dyDescent="0.25"/>
    <row r="64948" ht="15" hidden="1" customHeight="1" x14ac:dyDescent="0.25"/>
    <row r="64949" ht="15" hidden="1" customHeight="1" x14ac:dyDescent="0.25"/>
    <row r="64950" ht="15" hidden="1" customHeight="1" x14ac:dyDescent="0.25"/>
    <row r="64951" ht="15" hidden="1" customHeight="1" x14ac:dyDescent="0.25"/>
    <row r="64952" ht="15" hidden="1" customHeight="1" x14ac:dyDescent="0.25"/>
    <row r="64953" ht="15" hidden="1" customHeight="1" x14ac:dyDescent="0.25"/>
    <row r="64954" ht="15" hidden="1" customHeight="1" x14ac:dyDescent="0.25"/>
    <row r="64955" ht="15" hidden="1" customHeight="1" x14ac:dyDescent="0.25"/>
    <row r="64956" ht="15" hidden="1" customHeight="1" x14ac:dyDescent="0.25"/>
    <row r="64957" ht="15" hidden="1" customHeight="1" x14ac:dyDescent="0.25"/>
    <row r="64958" ht="15" hidden="1" customHeight="1" x14ac:dyDescent="0.25"/>
    <row r="64959" ht="15" hidden="1" customHeight="1" x14ac:dyDescent="0.25"/>
    <row r="64960" ht="15" hidden="1" customHeight="1" x14ac:dyDescent="0.25"/>
    <row r="64961" ht="15" hidden="1" customHeight="1" x14ac:dyDescent="0.25"/>
    <row r="64962" ht="15" hidden="1" customHeight="1" x14ac:dyDescent="0.25"/>
    <row r="64963" ht="15" hidden="1" customHeight="1" x14ac:dyDescent="0.25"/>
    <row r="64964" ht="15" hidden="1" customHeight="1" x14ac:dyDescent="0.25"/>
    <row r="64965" ht="15" hidden="1" customHeight="1" x14ac:dyDescent="0.25"/>
    <row r="64966" ht="15" hidden="1" customHeight="1" x14ac:dyDescent="0.25"/>
    <row r="64967" ht="15" hidden="1" customHeight="1" x14ac:dyDescent="0.25"/>
    <row r="64968" ht="15" hidden="1" customHeight="1" x14ac:dyDescent="0.25"/>
    <row r="64969" ht="15" hidden="1" customHeight="1" x14ac:dyDescent="0.25"/>
    <row r="64970" ht="15" hidden="1" customHeight="1" x14ac:dyDescent="0.25"/>
    <row r="64971" ht="15" hidden="1" customHeight="1" x14ac:dyDescent="0.25"/>
    <row r="64972" ht="15" hidden="1" customHeight="1" x14ac:dyDescent="0.25"/>
    <row r="64973" ht="15" hidden="1" customHeight="1" x14ac:dyDescent="0.25"/>
    <row r="64974" ht="15" hidden="1" customHeight="1" x14ac:dyDescent="0.25"/>
    <row r="64975" ht="15" hidden="1" customHeight="1" x14ac:dyDescent="0.25"/>
    <row r="64976" ht="15" hidden="1" customHeight="1" x14ac:dyDescent="0.25"/>
    <row r="64977" ht="15" hidden="1" customHeight="1" x14ac:dyDescent="0.25"/>
    <row r="64978" ht="15" hidden="1" customHeight="1" x14ac:dyDescent="0.25"/>
    <row r="64979" ht="15" hidden="1" customHeight="1" x14ac:dyDescent="0.25"/>
    <row r="64980" ht="15" hidden="1" customHeight="1" x14ac:dyDescent="0.25"/>
    <row r="64981" ht="15" hidden="1" customHeight="1" x14ac:dyDescent="0.25"/>
    <row r="64982" ht="15" hidden="1" customHeight="1" x14ac:dyDescent="0.25"/>
    <row r="64983" ht="15" hidden="1" customHeight="1" x14ac:dyDescent="0.25"/>
    <row r="64984" ht="15" hidden="1" customHeight="1" x14ac:dyDescent="0.25"/>
    <row r="64985" ht="15" hidden="1" customHeight="1" x14ac:dyDescent="0.25"/>
    <row r="64986" ht="15" hidden="1" customHeight="1" x14ac:dyDescent="0.25"/>
    <row r="64987" ht="15" hidden="1" customHeight="1" x14ac:dyDescent="0.25"/>
    <row r="64988" ht="15" hidden="1" customHeight="1" x14ac:dyDescent="0.25"/>
    <row r="64989" ht="15" hidden="1" customHeight="1" x14ac:dyDescent="0.25"/>
    <row r="64990" ht="15" hidden="1" customHeight="1" x14ac:dyDescent="0.25"/>
    <row r="64991" ht="15" hidden="1" customHeight="1" x14ac:dyDescent="0.25"/>
    <row r="64992" ht="15" hidden="1" customHeight="1" x14ac:dyDescent="0.25"/>
    <row r="64993" ht="15" hidden="1" customHeight="1" x14ac:dyDescent="0.25"/>
    <row r="64994" ht="15" hidden="1" customHeight="1" x14ac:dyDescent="0.25"/>
    <row r="64995" ht="15" hidden="1" customHeight="1" x14ac:dyDescent="0.25"/>
    <row r="64996" ht="15" hidden="1" customHeight="1" x14ac:dyDescent="0.25"/>
    <row r="64997" ht="15" hidden="1" customHeight="1" x14ac:dyDescent="0.25"/>
    <row r="64998" ht="15" hidden="1" customHeight="1" x14ac:dyDescent="0.25"/>
    <row r="64999" ht="15" hidden="1" customHeight="1" x14ac:dyDescent="0.25"/>
    <row r="65000" ht="15" hidden="1" customHeight="1" x14ac:dyDescent="0.25"/>
    <row r="65001" ht="15" hidden="1" customHeight="1" x14ac:dyDescent="0.25"/>
    <row r="65002" ht="15" hidden="1" customHeight="1" x14ac:dyDescent="0.25"/>
    <row r="65003" ht="15" hidden="1" customHeight="1" x14ac:dyDescent="0.25"/>
    <row r="65004" ht="15" hidden="1" customHeight="1" x14ac:dyDescent="0.25"/>
    <row r="65005" ht="15" hidden="1" customHeight="1" x14ac:dyDescent="0.25"/>
    <row r="65006" ht="15" hidden="1" customHeight="1" x14ac:dyDescent="0.25"/>
    <row r="65007" ht="15" hidden="1" customHeight="1" x14ac:dyDescent="0.25"/>
    <row r="65008" ht="15" hidden="1" customHeight="1" x14ac:dyDescent="0.25"/>
    <row r="65009" ht="15" hidden="1" customHeight="1" x14ac:dyDescent="0.25"/>
    <row r="65010" ht="15" hidden="1" customHeight="1" x14ac:dyDescent="0.25"/>
    <row r="65011" ht="15" hidden="1" customHeight="1" x14ac:dyDescent="0.25"/>
    <row r="65012" ht="15" hidden="1" customHeight="1" x14ac:dyDescent="0.25"/>
    <row r="65013" ht="15" hidden="1" customHeight="1" x14ac:dyDescent="0.25"/>
    <row r="65014" ht="15" hidden="1" customHeight="1" x14ac:dyDescent="0.25"/>
    <row r="65015" ht="15" hidden="1" customHeight="1" x14ac:dyDescent="0.25"/>
    <row r="65016" ht="15" hidden="1" customHeight="1" x14ac:dyDescent="0.25"/>
    <row r="65017" ht="15" hidden="1" customHeight="1" x14ac:dyDescent="0.25"/>
    <row r="65018" ht="15" hidden="1" customHeight="1" x14ac:dyDescent="0.25"/>
    <row r="65019" ht="15" hidden="1" customHeight="1" x14ac:dyDescent="0.25"/>
    <row r="65020" ht="15" hidden="1" customHeight="1" x14ac:dyDescent="0.25"/>
    <row r="65021" ht="15" hidden="1" customHeight="1" x14ac:dyDescent="0.25"/>
    <row r="65022" ht="15" hidden="1" customHeight="1" x14ac:dyDescent="0.25"/>
    <row r="65023" ht="15" hidden="1" customHeight="1" x14ac:dyDescent="0.25"/>
    <row r="65024" ht="15" hidden="1" customHeight="1" x14ac:dyDescent="0.25"/>
    <row r="65025" ht="15" hidden="1" customHeight="1" x14ac:dyDescent="0.25"/>
    <row r="65026" ht="15" hidden="1" customHeight="1" x14ac:dyDescent="0.25"/>
    <row r="65027" ht="15" hidden="1" customHeight="1" x14ac:dyDescent="0.25"/>
    <row r="65028" ht="15" hidden="1" customHeight="1" x14ac:dyDescent="0.25"/>
    <row r="65029" ht="15" hidden="1" customHeight="1" x14ac:dyDescent="0.25"/>
    <row r="65030" ht="15" hidden="1" customHeight="1" x14ac:dyDescent="0.25"/>
    <row r="65031" ht="15" hidden="1" customHeight="1" x14ac:dyDescent="0.25"/>
    <row r="65032" ht="15" hidden="1" customHeight="1" x14ac:dyDescent="0.25"/>
    <row r="65033" ht="15" hidden="1" customHeight="1" x14ac:dyDescent="0.25"/>
    <row r="65034" ht="15" hidden="1" customHeight="1" x14ac:dyDescent="0.25"/>
    <row r="65035" ht="15" hidden="1" customHeight="1" x14ac:dyDescent="0.25"/>
    <row r="65036" ht="15" hidden="1" customHeight="1" x14ac:dyDescent="0.25"/>
    <row r="65037" ht="15" hidden="1" customHeight="1" x14ac:dyDescent="0.25"/>
    <row r="65038" ht="15" hidden="1" customHeight="1" x14ac:dyDescent="0.25"/>
    <row r="65039" ht="15" hidden="1" customHeight="1" x14ac:dyDescent="0.25"/>
    <row r="65040" ht="15" hidden="1" customHeight="1" x14ac:dyDescent="0.25"/>
    <row r="65041" ht="15" hidden="1" customHeight="1" x14ac:dyDescent="0.25"/>
    <row r="65042" ht="15" hidden="1" customHeight="1" x14ac:dyDescent="0.25"/>
    <row r="65043" ht="15" hidden="1" customHeight="1" x14ac:dyDescent="0.25"/>
    <row r="65044" ht="15" hidden="1" customHeight="1" x14ac:dyDescent="0.25"/>
    <row r="65045" ht="15" hidden="1" customHeight="1" x14ac:dyDescent="0.25"/>
    <row r="65046" ht="15" hidden="1" customHeight="1" x14ac:dyDescent="0.25"/>
    <row r="65047" ht="15" hidden="1" customHeight="1" x14ac:dyDescent="0.25"/>
    <row r="65048" ht="15" hidden="1" customHeight="1" x14ac:dyDescent="0.25"/>
    <row r="65049" ht="15" hidden="1" customHeight="1" x14ac:dyDescent="0.25"/>
    <row r="65050" ht="15" hidden="1" customHeight="1" x14ac:dyDescent="0.25"/>
    <row r="65051" ht="15" hidden="1" customHeight="1" x14ac:dyDescent="0.25"/>
    <row r="65052" ht="15" hidden="1" customHeight="1" x14ac:dyDescent="0.25"/>
    <row r="65053" ht="15" hidden="1" customHeight="1" x14ac:dyDescent="0.25"/>
    <row r="65054" ht="15" hidden="1" customHeight="1" x14ac:dyDescent="0.25"/>
    <row r="65055" ht="15" hidden="1" customHeight="1" x14ac:dyDescent="0.25"/>
    <row r="65056" ht="15" hidden="1" customHeight="1" x14ac:dyDescent="0.25"/>
    <row r="65057" ht="15" hidden="1" customHeight="1" x14ac:dyDescent="0.25"/>
    <row r="65058" ht="15" hidden="1" customHeight="1" x14ac:dyDescent="0.25"/>
    <row r="65059" ht="15" hidden="1" customHeight="1" x14ac:dyDescent="0.25"/>
    <row r="65060" ht="15" hidden="1" customHeight="1" x14ac:dyDescent="0.25"/>
    <row r="65061" ht="15" hidden="1" customHeight="1" x14ac:dyDescent="0.25"/>
    <row r="65062" ht="15" hidden="1" customHeight="1" x14ac:dyDescent="0.25"/>
    <row r="65063" ht="15" hidden="1" customHeight="1" x14ac:dyDescent="0.25"/>
    <row r="65064" ht="15" hidden="1" customHeight="1" x14ac:dyDescent="0.25"/>
    <row r="65065" ht="15" hidden="1" customHeight="1" x14ac:dyDescent="0.25"/>
    <row r="65066" ht="15" hidden="1" customHeight="1" x14ac:dyDescent="0.25"/>
    <row r="65067" ht="15" hidden="1" customHeight="1" x14ac:dyDescent="0.25"/>
    <row r="65068" ht="15" hidden="1" customHeight="1" x14ac:dyDescent="0.25"/>
    <row r="65069" ht="15" hidden="1" customHeight="1" x14ac:dyDescent="0.25"/>
    <row r="65070" ht="15" hidden="1" customHeight="1" x14ac:dyDescent="0.25"/>
    <row r="65071" ht="15" hidden="1" customHeight="1" x14ac:dyDescent="0.25"/>
    <row r="65072" ht="15" hidden="1" customHeight="1" x14ac:dyDescent="0.25"/>
    <row r="65073" ht="15" hidden="1" customHeight="1" x14ac:dyDescent="0.25"/>
    <row r="65074" ht="15" hidden="1" customHeight="1" x14ac:dyDescent="0.25"/>
    <row r="65075" ht="15" hidden="1" customHeight="1" x14ac:dyDescent="0.25"/>
    <row r="65076" ht="15" hidden="1" customHeight="1" x14ac:dyDescent="0.25"/>
    <row r="65077" ht="15" hidden="1" customHeight="1" x14ac:dyDescent="0.25"/>
    <row r="65078" ht="15" hidden="1" customHeight="1" x14ac:dyDescent="0.25"/>
    <row r="65079" ht="15" hidden="1" customHeight="1" x14ac:dyDescent="0.25"/>
    <row r="65080" ht="15" hidden="1" customHeight="1" x14ac:dyDescent="0.25"/>
    <row r="65081" ht="15" hidden="1" customHeight="1" x14ac:dyDescent="0.25"/>
    <row r="65082" ht="15" hidden="1" customHeight="1" x14ac:dyDescent="0.25"/>
    <row r="65083" ht="15" hidden="1" customHeight="1" x14ac:dyDescent="0.25"/>
    <row r="65084" ht="15" hidden="1" customHeight="1" x14ac:dyDescent="0.25"/>
    <row r="65085" ht="15" hidden="1" customHeight="1" x14ac:dyDescent="0.25"/>
    <row r="65086" ht="15" hidden="1" customHeight="1" x14ac:dyDescent="0.25"/>
    <row r="65087" ht="15" hidden="1" customHeight="1" x14ac:dyDescent="0.25"/>
    <row r="65088" ht="15" hidden="1" customHeight="1" x14ac:dyDescent="0.25"/>
    <row r="65089" ht="15" hidden="1" customHeight="1" x14ac:dyDescent="0.25"/>
    <row r="65090" ht="15" hidden="1" customHeight="1" x14ac:dyDescent="0.25"/>
    <row r="65091" ht="15" hidden="1" customHeight="1" x14ac:dyDescent="0.25"/>
    <row r="65092" ht="15" hidden="1" customHeight="1" x14ac:dyDescent="0.25"/>
    <row r="65093" ht="15" hidden="1" customHeight="1" x14ac:dyDescent="0.25"/>
    <row r="65094" ht="15" hidden="1" customHeight="1" x14ac:dyDescent="0.25"/>
    <row r="65095" ht="15" hidden="1" customHeight="1" x14ac:dyDescent="0.25"/>
    <row r="65096" ht="15" hidden="1" customHeight="1" x14ac:dyDescent="0.25"/>
    <row r="65097" ht="15" hidden="1" customHeight="1" x14ac:dyDescent="0.25"/>
    <row r="65098" ht="15" hidden="1" customHeight="1" x14ac:dyDescent="0.25"/>
    <row r="65099" ht="15" hidden="1" customHeight="1" x14ac:dyDescent="0.25"/>
    <row r="65100" ht="15" hidden="1" customHeight="1" x14ac:dyDescent="0.25"/>
    <row r="65101" ht="15" hidden="1" customHeight="1" x14ac:dyDescent="0.25"/>
    <row r="65102" ht="15" hidden="1" customHeight="1" x14ac:dyDescent="0.25"/>
    <row r="65103" ht="15" hidden="1" customHeight="1" x14ac:dyDescent="0.25"/>
    <row r="65104" ht="15" hidden="1" customHeight="1" x14ac:dyDescent="0.25"/>
    <row r="65105" ht="15" hidden="1" customHeight="1" x14ac:dyDescent="0.25"/>
    <row r="65106" ht="15" hidden="1" customHeight="1" x14ac:dyDescent="0.25"/>
    <row r="65107" ht="15" hidden="1" customHeight="1" x14ac:dyDescent="0.25"/>
    <row r="65108" ht="15" hidden="1" customHeight="1" x14ac:dyDescent="0.25"/>
    <row r="65109" ht="15" hidden="1" customHeight="1" x14ac:dyDescent="0.25"/>
    <row r="65110" ht="15" hidden="1" customHeight="1" x14ac:dyDescent="0.25"/>
    <row r="65111" ht="15" hidden="1" customHeight="1" x14ac:dyDescent="0.25"/>
    <row r="65112" ht="15" hidden="1" customHeight="1" x14ac:dyDescent="0.25"/>
    <row r="65113" ht="15" hidden="1" customHeight="1" x14ac:dyDescent="0.25"/>
    <row r="65114" ht="15" hidden="1" customHeight="1" x14ac:dyDescent="0.25"/>
    <row r="65115" ht="15" hidden="1" customHeight="1" x14ac:dyDescent="0.25"/>
    <row r="65116" ht="15" hidden="1" customHeight="1" x14ac:dyDescent="0.25"/>
    <row r="65117" ht="15" hidden="1" customHeight="1" x14ac:dyDescent="0.25"/>
    <row r="65118" ht="15" hidden="1" customHeight="1" x14ac:dyDescent="0.25"/>
    <row r="65119" ht="15" hidden="1" customHeight="1" x14ac:dyDescent="0.25"/>
    <row r="65120" ht="15" hidden="1" customHeight="1" x14ac:dyDescent="0.25"/>
    <row r="65121" ht="15" hidden="1" customHeight="1" x14ac:dyDescent="0.25"/>
    <row r="65122" ht="15" hidden="1" customHeight="1" x14ac:dyDescent="0.25"/>
    <row r="65123" ht="15" hidden="1" customHeight="1" x14ac:dyDescent="0.25"/>
    <row r="65124" ht="15" hidden="1" customHeight="1" x14ac:dyDescent="0.25"/>
    <row r="65125" ht="15" hidden="1" customHeight="1" x14ac:dyDescent="0.25"/>
    <row r="65126" ht="15" hidden="1" customHeight="1" x14ac:dyDescent="0.25"/>
    <row r="65127" ht="15" hidden="1" customHeight="1" x14ac:dyDescent="0.25"/>
    <row r="65128" ht="15" hidden="1" customHeight="1" x14ac:dyDescent="0.25"/>
    <row r="65129" ht="15" hidden="1" customHeight="1" x14ac:dyDescent="0.25"/>
    <row r="65130" ht="15" hidden="1" customHeight="1" x14ac:dyDescent="0.25"/>
    <row r="65131" ht="15" hidden="1" customHeight="1" x14ac:dyDescent="0.25"/>
    <row r="65132" ht="15" hidden="1" customHeight="1" x14ac:dyDescent="0.25"/>
    <row r="65133" ht="15" hidden="1" customHeight="1" x14ac:dyDescent="0.25"/>
    <row r="65134" ht="15" hidden="1" customHeight="1" x14ac:dyDescent="0.25"/>
    <row r="65135" ht="15" hidden="1" customHeight="1" x14ac:dyDescent="0.25"/>
    <row r="65136" ht="15" hidden="1" customHeight="1" x14ac:dyDescent="0.25"/>
    <row r="65137" ht="15" hidden="1" customHeight="1" x14ac:dyDescent="0.25"/>
    <row r="65138" ht="15" hidden="1" customHeight="1" x14ac:dyDescent="0.25"/>
    <row r="65139" ht="15" hidden="1" customHeight="1" x14ac:dyDescent="0.25"/>
    <row r="65140" ht="15" hidden="1" customHeight="1" x14ac:dyDescent="0.25"/>
    <row r="65141" ht="15" hidden="1" customHeight="1" x14ac:dyDescent="0.25"/>
    <row r="65142" ht="15" hidden="1" customHeight="1" x14ac:dyDescent="0.25"/>
    <row r="65143" ht="15" hidden="1" customHeight="1" x14ac:dyDescent="0.25"/>
    <row r="65144" ht="15" hidden="1" customHeight="1" x14ac:dyDescent="0.25"/>
    <row r="65145" ht="15" hidden="1" customHeight="1" x14ac:dyDescent="0.25"/>
    <row r="65146" ht="15" hidden="1" customHeight="1" x14ac:dyDescent="0.25"/>
    <row r="65147" ht="15" hidden="1" customHeight="1" x14ac:dyDescent="0.25"/>
    <row r="65148" ht="15" hidden="1" customHeight="1" x14ac:dyDescent="0.25"/>
    <row r="65149" ht="15" hidden="1" customHeight="1" x14ac:dyDescent="0.25"/>
    <row r="65150" ht="15" hidden="1" customHeight="1" x14ac:dyDescent="0.25"/>
    <row r="65151" ht="15" hidden="1" customHeight="1" x14ac:dyDescent="0.25"/>
    <row r="65152" ht="15" hidden="1" customHeight="1" x14ac:dyDescent="0.25"/>
    <row r="65153" ht="15" hidden="1" customHeight="1" x14ac:dyDescent="0.25"/>
    <row r="65154" ht="15" hidden="1" customHeight="1" x14ac:dyDescent="0.25"/>
    <row r="65155" ht="15" hidden="1" customHeight="1" x14ac:dyDescent="0.25"/>
    <row r="65156" ht="15" hidden="1" customHeight="1" x14ac:dyDescent="0.25"/>
    <row r="65157" ht="15" hidden="1" customHeight="1" x14ac:dyDescent="0.25"/>
    <row r="65158" ht="15" hidden="1" customHeight="1" x14ac:dyDescent="0.25"/>
    <row r="65159" ht="15" hidden="1" customHeight="1" x14ac:dyDescent="0.25"/>
    <row r="65160" ht="15" hidden="1" customHeight="1" x14ac:dyDescent="0.25"/>
    <row r="65161" ht="15" hidden="1" customHeight="1" x14ac:dyDescent="0.25"/>
    <row r="65162" ht="15" hidden="1" customHeight="1" x14ac:dyDescent="0.25"/>
    <row r="65163" ht="15" hidden="1" customHeight="1" x14ac:dyDescent="0.25"/>
    <row r="65164" ht="15" hidden="1" customHeight="1" x14ac:dyDescent="0.25"/>
    <row r="65165" ht="15" hidden="1" customHeight="1" x14ac:dyDescent="0.25"/>
    <row r="65166" ht="15" hidden="1" customHeight="1" x14ac:dyDescent="0.25"/>
    <row r="65167" ht="15" hidden="1" customHeight="1" x14ac:dyDescent="0.25"/>
    <row r="65168" ht="15" hidden="1" customHeight="1" x14ac:dyDescent="0.25"/>
    <row r="65169" ht="15" hidden="1" customHeight="1" x14ac:dyDescent="0.25"/>
    <row r="65170" ht="15" hidden="1" customHeight="1" x14ac:dyDescent="0.25"/>
    <row r="65171" ht="15" hidden="1" customHeight="1" x14ac:dyDescent="0.25"/>
    <row r="65172" ht="15" hidden="1" customHeight="1" x14ac:dyDescent="0.25"/>
    <row r="65173" ht="15" hidden="1" customHeight="1" x14ac:dyDescent="0.25"/>
    <row r="65174" ht="15" hidden="1" customHeight="1" x14ac:dyDescent="0.25"/>
    <row r="65175" ht="15" hidden="1" customHeight="1" x14ac:dyDescent="0.25"/>
    <row r="65176" ht="15" hidden="1" customHeight="1" x14ac:dyDescent="0.25"/>
    <row r="65177" ht="15" hidden="1" customHeight="1" x14ac:dyDescent="0.25"/>
    <row r="65178" ht="15" hidden="1" customHeight="1" x14ac:dyDescent="0.25"/>
    <row r="65179" ht="15" hidden="1" customHeight="1" x14ac:dyDescent="0.25"/>
    <row r="65180" ht="15" hidden="1" customHeight="1" x14ac:dyDescent="0.25"/>
    <row r="65181" ht="15" hidden="1" customHeight="1" x14ac:dyDescent="0.25"/>
    <row r="65182" ht="15" hidden="1" customHeight="1" x14ac:dyDescent="0.25"/>
    <row r="65183" ht="15" hidden="1" customHeight="1" x14ac:dyDescent="0.25"/>
    <row r="65184" ht="15" hidden="1" customHeight="1" x14ac:dyDescent="0.25"/>
    <row r="65185" ht="15" hidden="1" customHeight="1" x14ac:dyDescent="0.25"/>
    <row r="65186" ht="15" hidden="1" customHeight="1" x14ac:dyDescent="0.25"/>
    <row r="65187" ht="15" hidden="1" customHeight="1" x14ac:dyDescent="0.25"/>
    <row r="65188" ht="15" hidden="1" customHeight="1" x14ac:dyDescent="0.25"/>
    <row r="65189" ht="15" hidden="1" customHeight="1" x14ac:dyDescent="0.25"/>
    <row r="65190" ht="15" hidden="1" customHeight="1" x14ac:dyDescent="0.25"/>
    <row r="65191" ht="15" hidden="1" customHeight="1" x14ac:dyDescent="0.25"/>
    <row r="65192" ht="15" hidden="1" customHeight="1" x14ac:dyDescent="0.25"/>
    <row r="65193" ht="15" hidden="1" customHeight="1" x14ac:dyDescent="0.25"/>
    <row r="65194" ht="15" hidden="1" customHeight="1" x14ac:dyDescent="0.25"/>
    <row r="65195" ht="15" hidden="1" customHeight="1" x14ac:dyDescent="0.25"/>
    <row r="65196" ht="15" hidden="1" customHeight="1" x14ac:dyDescent="0.25"/>
    <row r="65197" ht="15" hidden="1" customHeight="1" x14ac:dyDescent="0.25"/>
    <row r="65198" ht="15" hidden="1" customHeight="1" x14ac:dyDescent="0.25"/>
    <row r="65199" ht="15" hidden="1" customHeight="1" x14ac:dyDescent="0.25"/>
    <row r="65200" ht="15" hidden="1" customHeight="1" x14ac:dyDescent="0.25"/>
    <row r="65201" ht="15" hidden="1" customHeight="1" x14ac:dyDescent="0.25"/>
    <row r="65202" ht="15" hidden="1" customHeight="1" x14ac:dyDescent="0.25"/>
    <row r="65203" ht="15" hidden="1" customHeight="1" x14ac:dyDescent="0.25"/>
    <row r="65204" ht="15" hidden="1" customHeight="1" x14ac:dyDescent="0.25"/>
    <row r="65205" ht="15" hidden="1" customHeight="1" x14ac:dyDescent="0.25"/>
    <row r="65206" ht="15" hidden="1" customHeight="1" x14ac:dyDescent="0.25"/>
    <row r="65207" ht="15" hidden="1" customHeight="1" x14ac:dyDescent="0.25"/>
    <row r="65208" ht="15" hidden="1" customHeight="1" x14ac:dyDescent="0.25"/>
    <row r="65209" ht="15" hidden="1" customHeight="1" x14ac:dyDescent="0.25"/>
    <row r="65210" ht="15" hidden="1" customHeight="1" x14ac:dyDescent="0.25"/>
    <row r="65211" ht="15" hidden="1" customHeight="1" x14ac:dyDescent="0.25"/>
    <row r="65212" ht="15" hidden="1" customHeight="1" x14ac:dyDescent="0.25"/>
    <row r="65213" ht="15" hidden="1" customHeight="1" x14ac:dyDescent="0.25"/>
    <row r="65214" ht="15" hidden="1" customHeight="1" x14ac:dyDescent="0.25"/>
    <row r="65215" ht="15" hidden="1" customHeight="1" x14ac:dyDescent="0.25"/>
    <row r="65216" ht="15" hidden="1" customHeight="1" x14ac:dyDescent="0.25"/>
    <row r="65217" ht="15" hidden="1" customHeight="1" x14ac:dyDescent="0.25"/>
    <row r="65218" ht="15" hidden="1" customHeight="1" x14ac:dyDescent="0.25"/>
    <row r="65219" ht="15" hidden="1" customHeight="1" x14ac:dyDescent="0.25"/>
    <row r="65220" ht="15" hidden="1" customHeight="1" x14ac:dyDescent="0.25"/>
    <row r="65221" ht="15" hidden="1" customHeight="1" x14ac:dyDescent="0.25"/>
    <row r="65222" ht="15" hidden="1" customHeight="1" x14ac:dyDescent="0.25"/>
    <row r="65223" ht="15" hidden="1" customHeight="1" x14ac:dyDescent="0.25"/>
    <row r="65224" ht="15" hidden="1" customHeight="1" x14ac:dyDescent="0.25"/>
    <row r="65225" ht="15" hidden="1" customHeight="1" x14ac:dyDescent="0.25"/>
    <row r="65226" ht="15" hidden="1" customHeight="1" x14ac:dyDescent="0.25"/>
    <row r="65227" ht="15" hidden="1" customHeight="1" x14ac:dyDescent="0.25"/>
    <row r="65228" ht="15" hidden="1" customHeight="1" x14ac:dyDescent="0.25"/>
    <row r="65229" ht="15" hidden="1" customHeight="1" x14ac:dyDescent="0.25"/>
    <row r="65230" ht="15" hidden="1" customHeight="1" x14ac:dyDescent="0.25"/>
    <row r="65231" ht="15" hidden="1" customHeight="1" x14ac:dyDescent="0.25"/>
    <row r="65232" ht="15" hidden="1" customHeight="1" x14ac:dyDescent="0.25"/>
    <row r="65233" ht="15" hidden="1" customHeight="1" x14ac:dyDescent="0.25"/>
    <row r="65234" ht="15" hidden="1" customHeight="1" x14ac:dyDescent="0.25"/>
    <row r="65235" ht="15" hidden="1" customHeight="1" x14ac:dyDescent="0.25"/>
    <row r="65236" ht="15" hidden="1" customHeight="1" x14ac:dyDescent="0.25"/>
    <row r="65237" ht="15" hidden="1" customHeight="1" x14ac:dyDescent="0.25"/>
    <row r="65238" ht="15" hidden="1" customHeight="1" x14ac:dyDescent="0.25"/>
    <row r="65239" ht="15" hidden="1" customHeight="1" x14ac:dyDescent="0.25"/>
    <row r="65240" ht="15" hidden="1" customHeight="1" x14ac:dyDescent="0.25"/>
    <row r="65241" ht="15" hidden="1" customHeight="1" x14ac:dyDescent="0.25"/>
    <row r="65242" ht="15" hidden="1" customHeight="1" x14ac:dyDescent="0.25"/>
    <row r="65243" ht="15" hidden="1" customHeight="1" x14ac:dyDescent="0.25"/>
    <row r="65244" ht="15" hidden="1" customHeight="1" x14ac:dyDescent="0.25"/>
    <row r="65245" ht="15" hidden="1" customHeight="1" x14ac:dyDescent="0.25"/>
    <row r="65246" ht="15" hidden="1" customHeight="1" x14ac:dyDescent="0.25"/>
    <row r="65247" ht="15" hidden="1" customHeight="1" x14ac:dyDescent="0.25"/>
    <row r="65248" ht="15" hidden="1" customHeight="1" x14ac:dyDescent="0.25"/>
    <row r="65249" ht="15" hidden="1" customHeight="1" x14ac:dyDescent="0.25"/>
    <row r="65250" ht="15" hidden="1" customHeight="1" x14ac:dyDescent="0.25"/>
    <row r="65251" ht="15" hidden="1" customHeight="1" x14ac:dyDescent="0.25"/>
    <row r="65252" ht="15" hidden="1" customHeight="1" x14ac:dyDescent="0.25"/>
    <row r="65253" ht="15" hidden="1" customHeight="1" x14ac:dyDescent="0.25"/>
    <row r="65254" ht="15" hidden="1" customHeight="1" x14ac:dyDescent="0.25"/>
    <row r="65255" ht="15" hidden="1" customHeight="1" x14ac:dyDescent="0.25"/>
    <row r="65256" ht="15" hidden="1" customHeight="1" x14ac:dyDescent="0.25"/>
    <row r="65257" ht="15" hidden="1" customHeight="1" x14ac:dyDescent="0.25"/>
    <row r="65258" ht="15" hidden="1" customHeight="1" x14ac:dyDescent="0.25"/>
    <row r="65259" ht="15" hidden="1" customHeight="1" x14ac:dyDescent="0.25"/>
    <row r="65260" ht="15" hidden="1" customHeight="1" x14ac:dyDescent="0.25"/>
    <row r="65261" ht="15" hidden="1" customHeight="1" x14ac:dyDescent="0.25"/>
    <row r="65262" ht="15" hidden="1" customHeight="1" x14ac:dyDescent="0.25"/>
    <row r="65263" ht="15" hidden="1" customHeight="1" x14ac:dyDescent="0.25"/>
    <row r="65264" ht="15" hidden="1" customHeight="1" x14ac:dyDescent="0.25"/>
    <row r="65265" ht="15" hidden="1" customHeight="1" x14ac:dyDescent="0.25"/>
    <row r="65266" ht="15" hidden="1" customHeight="1" x14ac:dyDescent="0.25"/>
    <row r="65267" ht="15" hidden="1" customHeight="1" x14ac:dyDescent="0.25"/>
    <row r="65268" ht="15" hidden="1" customHeight="1" x14ac:dyDescent="0.25"/>
    <row r="65269" ht="15" hidden="1" customHeight="1" x14ac:dyDescent="0.25"/>
    <row r="65270" ht="15" hidden="1" customHeight="1" x14ac:dyDescent="0.25"/>
    <row r="65271" ht="15" hidden="1" customHeight="1" x14ac:dyDescent="0.25"/>
    <row r="65272" ht="15" hidden="1" customHeight="1" x14ac:dyDescent="0.25"/>
    <row r="65273" ht="15" hidden="1" customHeight="1" x14ac:dyDescent="0.25"/>
    <row r="65274" ht="15" hidden="1" customHeight="1" x14ac:dyDescent="0.25"/>
    <row r="65275" ht="15" hidden="1" customHeight="1" x14ac:dyDescent="0.25"/>
    <row r="65276" ht="15" hidden="1" customHeight="1" x14ac:dyDescent="0.25"/>
    <row r="65277" ht="15" hidden="1" customHeight="1" x14ac:dyDescent="0.25"/>
    <row r="65278" ht="15" hidden="1" customHeight="1" x14ac:dyDescent="0.25"/>
    <row r="65279" ht="15" hidden="1" customHeight="1" x14ac:dyDescent="0.25"/>
    <row r="65280" ht="15" hidden="1" customHeight="1" x14ac:dyDescent="0.25"/>
    <row r="65281" ht="15" hidden="1" customHeight="1" x14ac:dyDescent="0.25"/>
    <row r="65282" ht="15" hidden="1" customHeight="1" x14ac:dyDescent="0.25"/>
    <row r="65283" ht="15" hidden="1" customHeight="1" x14ac:dyDescent="0.25"/>
    <row r="65284" ht="15" hidden="1" customHeight="1" x14ac:dyDescent="0.25"/>
    <row r="65285" ht="15" hidden="1" customHeight="1" x14ac:dyDescent="0.25"/>
    <row r="65286" ht="15" hidden="1" customHeight="1" x14ac:dyDescent="0.25"/>
    <row r="65287" ht="15" hidden="1" customHeight="1" x14ac:dyDescent="0.25"/>
    <row r="65288" ht="15" hidden="1" customHeight="1" x14ac:dyDescent="0.25"/>
    <row r="65289" ht="15" hidden="1" customHeight="1" x14ac:dyDescent="0.25"/>
    <row r="65290" ht="15" hidden="1" customHeight="1" x14ac:dyDescent="0.25"/>
    <row r="65291" ht="15" hidden="1" customHeight="1" x14ac:dyDescent="0.25"/>
    <row r="65292" ht="15" hidden="1" customHeight="1" x14ac:dyDescent="0.25"/>
    <row r="65293" ht="15" hidden="1" customHeight="1" x14ac:dyDescent="0.25"/>
    <row r="65294" ht="15" hidden="1" customHeight="1" x14ac:dyDescent="0.25"/>
    <row r="65295" ht="15" hidden="1" customHeight="1" x14ac:dyDescent="0.25"/>
    <row r="65296" ht="15" hidden="1" customHeight="1" x14ac:dyDescent="0.25"/>
    <row r="65297" ht="15" hidden="1" customHeight="1" x14ac:dyDescent="0.25"/>
    <row r="65298" ht="15" hidden="1" customHeight="1" x14ac:dyDescent="0.25"/>
    <row r="65299" ht="15" hidden="1" customHeight="1" x14ac:dyDescent="0.25"/>
    <row r="65300" ht="15" hidden="1" customHeight="1" x14ac:dyDescent="0.25"/>
    <row r="65301" ht="15" hidden="1" customHeight="1" x14ac:dyDescent="0.25"/>
    <row r="65302" ht="15" hidden="1" customHeight="1" x14ac:dyDescent="0.25"/>
    <row r="65303" ht="15" hidden="1" customHeight="1" x14ac:dyDescent="0.25"/>
    <row r="65304" ht="15" hidden="1" customHeight="1" x14ac:dyDescent="0.25"/>
    <row r="65305" ht="15" hidden="1" customHeight="1" x14ac:dyDescent="0.25"/>
    <row r="65306" ht="15" hidden="1" customHeight="1" x14ac:dyDescent="0.25"/>
    <row r="65307" ht="15" hidden="1" customHeight="1" x14ac:dyDescent="0.25"/>
    <row r="65308" ht="15" hidden="1" customHeight="1" x14ac:dyDescent="0.25"/>
    <row r="65309" ht="15" hidden="1" customHeight="1" x14ac:dyDescent="0.25"/>
    <row r="65310" ht="15" hidden="1" customHeight="1" x14ac:dyDescent="0.25"/>
    <row r="65311" ht="15" hidden="1" customHeight="1" x14ac:dyDescent="0.25"/>
    <row r="65312" ht="15" hidden="1" customHeight="1" x14ac:dyDescent="0.25"/>
    <row r="65313" ht="15" hidden="1" customHeight="1" x14ac:dyDescent="0.25"/>
    <row r="65314" ht="15" hidden="1" customHeight="1" x14ac:dyDescent="0.25"/>
    <row r="65315" ht="15" hidden="1" customHeight="1" x14ac:dyDescent="0.25"/>
    <row r="65316" ht="15" hidden="1" customHeight="1" x14ac:dyDescent="0.25"/>
    <row r="65317" ht="15" hidden="1" customHeight="1" x14ac:dyDescent="0.25"/>
    <row r="65318" ht="15" hidden="1" customHeight="1" x14ac:dyDescent="0.25"/>
    <row r="65319" ht="15" hidden="1" customHeight="1" x14ac:dyDescent="0.25"/>
    <row r="65320" ht="15" hidden="1" customHeight="1" x14ac:dyDescent="0.25"/>
    <row r="65321" ht="15" hidden="1" customHeight="1" x14ac:dyDescent="0.25"/>
    <row r="65322" ht="15" hidden="1" customHeight="1" x14ac:dyDescent="0.25"/>
    <row r="65323" ht="15" hidden="1" customHeight="1" x14ac:dyDescent="0.25"/>
    <row r="65324" ht="15" hidden="1" customHeight="1" x14ac:dyDescent="0.25"/>
    <row r="65325" ht="15" hidden="1" customHeight="1" x14ac:dyDescent="0.25"/>
    <row r="65326" ht="15" hidden="1" customHeight="1" x14ac:dyDescent="0.25"/>
    <row r="65327" ht="15" hidden="1" customHeight="1" x14ac:dyDescent="0.25"/>
    <row r="65328" ht="15" hidden="1" customHeight="1" x14ac:dyDescent="0.25"/>
    <row r="65329" ht="15" hidden="1" customHeight="1" x14ac:dyDescent="0.25"/>
    <row r="65330" ht="15" hidden="1" customHeight="1" x14ac:dyDescent="0.25"/>
    <row r="65331" ht="15" hidden="1" customHeight="1" x14ac:dyDescent="0.25"/>
    <row r="65332" ht="15" hidden="1" customHeight="1" x14ac:dyDescent="0.25"/>
    <row r="65333" ht="15" hidden="1" customHeight="1" x14ac:dyDescent="0.25"/>
    <row r="65334" ht="15" hidden="1" customHeight="1" x14ac:dyDescent="0.25"/>
    <row r="65335" ht="15" hidden="1" customHeight="1" x14ac:dyDescent="0.25"/>
    <row r="65336" ht="15" hidden="1" customHeight="1" x14ac:dyDescent="0.25"/>
    <row r="65337" ht="15" hidden="1" customHeight="1" x14ac:dyDescent="0.25"/>
    <row r="65338" ht="15" hidden="1" customHeight="1" x14ac:dyDescent="0.25"/>
    <row r="65339" ht="15" hidden="1" customHeight="1" x14ac:dyDescent="0.25"/>
    <row r="65340" ht="15" hidden="1" customHeight="1" x14ac:dyDescent="0.25"/>
    <row r="65341" ht="15" hidden="1" customHeight="1" x14ac:dyDescent="0.25"/>
    <row r="65342" ht="15" hidden="1" customHeight="1" x14ac:dyDescent="0.25"/>
    <row r="65343" ht="15" hidden="1" customHeight="1" x14ac:dyDescent="0.25"/>
    <row r="65344" ht="15" hidden="1" customHeight="1" x14ac:dyDescent="0.25"/>
    <row r="65345" ht="15" hidden="1" customHeight="1" x14ac:dyDescent="0.25"/>
    <row r="65346" ht="15" hidden="1" customHeight="1" x14ac:dyDescent="0.25"/>
    <row r="65347" ht="15" hidden="1" customHeight="1" x14ac:dyDescent="0.25"/>
    <row r="65348" ht="15" hidden="1" customHeight="1" x14ac:dyDescent="0.25"/>
    <row r="65349" ht="15" hidden="1" customHeight="1" x14ac:dyDescent="0.25"/>
    <row r="65350" ht="15" hidden="1" customHeight="1" x14ac:dyDescent="0.25"/>
    <row r="65351" ht="15" hidden="1" customHeight="1" x14ac:dyDescent="0.25"/>
    <row r="65352" ht="15" hidden="1" customHeight="1" x14ac:dyDescent="0.25"/>
    <row r="65353" ht="15" hidden="1" customHeight="1" x14ac:dyDescent="0.25"/>
    <row r="65354" ht="15" hidden="1" customHeight="1" x14ac:dyDescent="0.25"/>
    <row r="65355" ht="15" hidden="1" customHeight="1" x14ac:dyDescent="0.25"/>
    <row r="65356" ht="15" hidden="1" customHeight="1" x14ac:dyDescent="0.25"/>
    <row r="65357" ht="15" hidden="1" customHeight="1" x14ac:dyDescent="0.25"/>
    <row r="65358" ht="15" hidden="1" customHeight="1" x14ac:dyDescent="0.25"/>
    <row r="65359" ht="15" hidden="1" customHeight="1" x14ac:dyDescent="0.25"/>
    <row r="65360" ht="15" hidden="1" customHeight="1" x14ac:dyDescent="0.25"/>
    <row r="65361" ht="15" hidden="1" customHeight="1" x14ac:dyDescent="0.25"/>
    <row r="65362" ht="15" hidden="1" customHeight="1" x14ac:dyDescent="0.25"/>
    <row r="65363" ht="15" hidden="1" customHeight="1" x14ac:dyDescent="0.25"/>
    <row r="65364" ht="15" hidden="1" customHeight="1" x14ac:dyDescent="0.25"/>
    <row r="65365" ht="15" hidden="1" customHeight="1" x14ac:dyDescent="0.25"/>
    <row r="65366" ht="15" hidden="1" customHeight="1" x14ac:dyDescent="0.25"/>
    <row r="65367" ht="15" hidden="1" customHeight="1" x14ac:dyDescent="0.25"/>
    <row r="65368" ht="15" hidden="1" customHeight="1" x14ac:dyDescent="0.25"/>
    <row r="65369" ht="15" hidden="1" customHeight="1" x14ac:dyDescent="0.25"/>
    <row r="65370" ht="15" hidden="1" customHeight="1" x14ac:dyDescent="0.25"/>
    <row r="65371" ht="15" hidden="1" customHeight="1" x14ac:dyDescent="0.25"/>
    <row r="65372" ht="15" hidden="1" customHeight="1" x14ac:dyDescent="0.25"/>
    <row r="65373" ht="15" hidden="1" customHeight="1" x14ac:dyDescent="0.25"/>
    <row r="65374" ht="15" hidden="1" customHeight="1" x14ac:dyDescent="0.25"/>
    <row r="65375" ht="15" hidden="1" customHeight="1" x14ac:dyDescent="0.25"/>
    <row r="65376" ht="15" hidden="1" customHeight="1" x14ac:dyDescent="0.25"/>
    <row r="65377" ht="15" hidden="1" customHeight="1" x14ac:dyDescent="0.25"/>
    <row r="65378" ht="15" hidden="1" customHeight="1" x14ac:dyDescent="0.25"/>
    <row r="65379" ht="15" hidden="1" customHeight="1" x14ac:dyDescent="0.25"/>
    <row r="65380" ht="15" hidden="1" customHeight="1" x14ac:dyDescent="0.25"/>
    <row r="65381" ht="15" hidden="1" customHeight="1" x14ac:dyDescent="0.25"/>
    <row r="65382" ht="15" hidden="1" customHeight="1" x14ac:dyDescent="0.25"/>
    <row r="65383" ht="15" hidden="1" customHeight="1" x14ac:dyDescent="0.25"/>
    <row r="65384" ht="15" hidden="1" customHeight="1" x14ac:dyDescent="0.25"/>
    <row r="65385" ht="15" hidden="1" customHeight="1" x14ac:dyDescent="0.25"/>
    <row r="65386" ht="15" hidden="1" customHeight="1" x14ac:dyDescent="0.25"/>
    <row r="65387" ht="15" hidden="1" customHeight="1" x14ac:dyDescent="0.25"/>
    <row r="65388" ht="15" hidden="1" customHeight="1" x14ac:dyDescent="0.25"/>
    <row r="65389" ht="15" hidden="1" customHeight="1" x14ac:dyDescent="0.25"/>
    <row r="65390" ht="15" hidden="1" customHeight="1" x14ac:dyDescent="0.25"/>
    <row r="65391" ht="15" hidden="1" customHeight="1" x14ac:dyDescent="0.25"/>
    <row r="65392" ht="15" hidden="1" customHeight="1" x14ac:dyDescent="0.25"/>
    <row r="65393" ht="15" hidden="1" customHeight="1" x14ac:dyDescent="0.25"/>
    <row r="65394" ht="15" hidden="1" customHeight="1" x14ac:dyDescent="0.25"/>
    <row r="65395" ht="15" hidden="1" customHeight="1" x14ac:dyDescent="0.25"/>
    <row r="65396" ht="15" hidden="1" customHeight="1" x14ac:dyDescent="0.25"/>
    <row r="65397" ht="15" hidden="1" customHeight="1" x14ac:dyDescent="0.25"/>
    <row r="65398" ht="15" hidden="1" customHeight="1" x14ac:dyDescent="0.25"/>
    <row r="65399" ht="15" hidden="1" customHeight="1" x14ac:dyDescent="0.25"/>
    <row r="65400" ht="15" hidden="1" customHeight="1" x14ac:dyDescent="0.25"/>
    <row r="65401" ht="15" hidden="1" customHeight="1" x14ac:dyDescent="0.25"/>
    <row r="65402" ht="15" hidden="1" customHeight="1" x14ac:dyDescent="0.25"/>
    <row r="65403" ht="15" hidden="1" customHeight="1" x14ac:dyDescent="0.25"/>
    <row r="65404" ht="15" hidden="1" customHeight="1" x14ac:dyDescent="0.25"/>
    <row r="65405" ht="15" hidden="1" customHeight="1" x14ac:dyDescent="0.25"/>
    <row r="65406" ht="15" hidden="1" customHeight="1" x14ac:dyDescent="0.25"/>
    <row r="65407" ht="15" hidden="1" customHeight="1" x14ac:dyDescent="0.25"/>
    <row r="65408" ht="15" hidden="1" customHeight="1" x14ac:dyDescent="0.25"/>
    <row r="65409" ht="15" hidden="1" customHeight="1" x14ac:dyDescent="0.25"/>
    <row r="65410" ht="15" hidden="1" customHeight="1" x14ac:dyDescent="0.25"/>
    <row r="65411" ht="15" hidden="1" customHeight="1" x14ac:dyDescent="0.25"/>
    <row r="65412" ht="15" hidden="1" customHeight="1" x14ac:dyDescent="0.25"/>
    <row r="65413" ht="15" hidden="1" customHeight="1" x14ac:dyDescent="0.25"/>
    <row r="65414" ht="15" hidden="1" customHeight="1" x14ac:dyDescent="0.25"/>
    <row r="65415" ht="15" hidden="1" customHeight="1" x14ac:dyDescent="0.25"/>
    <row r="65416" ht="15" hidden="1" customHeight="1" x14ac:dyDescent="0.25"/>
    <row r="65417" ht="15" hidden="1" customHeight="1" x14ac:dyDescent="0.25"/>
    <row r="65418" ht="15" hidden="1" customHeight="1" x14ac:dyDescent="0.25"/>
    <row r="65419" ht="15" hidden="1" customHeight="1" x14ac:dyDescent="0.25"/>
    <row r="65420" ht="15" hidden="1" customHeight="1" x14ac:dyDescent="0.25"/>
    <row r="65421" ht="15" hidden="1" customHeight="1" x14ac:dyDescent="0.25"/>
    <row r="65422" ht="15" hidden="1" customHeight="1" x14ac:dyDescent="0.25"/>
    <row r="65423" ht="15" hidden="1" customHeight="1" x14ac:dyDescent="0.25"/>
    <row r="65424" ht="15" hidden="1" customHeight="1" x14ac:dyDescent="0.25"/>
    <row r="65425" ht="15" hidden="1" customHeight="1" x14ac:dyDescent="0.25"/>
    <row r="65426" ht="15" hidden="1" customHeight="1" x14ac:dyDescent="0.25"/>
    <row r="65427" ht="15" hidden="1" customHeight="1" x14ac:dyDescent="0.25"/>
    <row r="65428" ht="15" hidden="1" customHeight="1" x14ac:dyDescent="0.25"/>
    <row r="65429" ht="15" hidden="1" customHeight="1" x14ac:dyDescent="0.25"/>
    <row r="65430" ht="15" hidden="1" customHeight="1" x14ac:dyDescent="0.25"/>
    <row r="65431" ht="15" hidden="1" customHeight="1" x14ac:dyDescent="0.25"/>
    <row r="65432" ht="15" hidden="1" customHeight="1" x14ac:dyDescent="0.25"/>
    <row r="65433" ht="15" hidden="1" customHeight="1" x14ac:dyDescent="0.25"/>
    <row r="65434" ht="15" hidden="1" customHeight="1" x14ac:dyDescent="0.25"/>
    <row r="65435" ht="15" hidden="1" customHeight="1" x14ac:dyDescent="0.25"/>
    <row r="65436" ht="15" hidden="1" customHeight="1" x14ac:dyDescent="0.25"/>
    <row r="65437" ht="15" hidden="1" customHeight="1" x14ac:dyDescent="0.25"/>
    <row r="65438" ht="15" hidden="1" customHeight="1" x14ac:dyDescent="0.25"/>
    <row r="65439" ht="15" hidden="1" customHeight="1" x14ac:dyDescent="0.25"/>
    <row r="65440" ht="15" hidden="1" customHeight="1" x14ac:dyDescent="0.25"/>
    <row r="65441" ht="15" hidden="1" customHeight="1" x14ac:dyDescent="0.25"/>
    <row r="65442" ht="15" hidden="1" customHeight="1" x14ac:dyDescent="0.25"/>
    <row r="65443" ht="15" hidden="1" customHeight="1" x14ac:dyDescent="0.25"/>
    <row r="65444" ht="15" hidden="1" customHeight="1" x14ac:dyDescent="0.25"/>
    <row r="65445" ht="15" hidden="1" customHeight="1" x14ac:dyDescent="0.25"/>
    <row r="65446" ht="15" hidden="1" customHeight="1" x14ac:dyDescent="0.25"/>
    <row r="65447" ht="15" hidden="1" customHeight="1" x14ac:dyDescent="0.25"/>
    <row r="65448" ht="15" hidden="1" customHeight="1" x14ac:dyDescent="0.25"/>
    <row r="65449" ht="15" hidden="1" customHeight="1" x14ac:dyDescent="0.25"/>
    <row r="65450" ht="15" hidden="1" customHeight="1" x14ac:dyDescent="0.25"/>
    <row r="65451" ht="15" hidden="1" customHeight="1" x14ac:dyDescent="0.25"/>
    <row r="65452" ht="15" hidden="1" customHeight="1" x14ac:dyDescent="0.25"/>
    <row r="65453" ht="15" hidden="1" customHeight="1" x14ac:dyDescent="0.25"/>
    <row r="65454" ht="15" hidden="1" customHeight="1" x14ac:dyDescent="0.25"/>
    <row r="65455" ht="15" hidden="1" customHeight="1" x14ac:dyDescent="0.25"/>
    <row r="65456" ht="15" hidden="1" customHeight="1" x14ac:dyDescent="0.25"/>
    <row r="65457" ht="15" hidden="1" customHeight="1" x14ac:dyDescent="0.25"/>
    <row r="65458" ht="15" hidden="1" customHeight="1" x14ac:dyDescent="0.25"/>
    <row r="65459" ht="15" hidden="1" customHeight="1" x14ac:dyDescent="0.25"/>
    <row r="65460" ht="15" hidden="1" customHeight="1" x14ac:dyDescent="0.25"/>
    <row r="65461" ht="15" hidden="1" customHeight="1" x14ac:dyDescent="0.25"/>
    <row r="65462" ht="15" hidden="1" customHeight="1" x14ac:dyDescent="0.25"/>
    <row r="65463" ht="15" hidden="1" customHeight="1" x14ac:dyDescent="0.25"/>
    <row r="65464" ht="15" hidden="1" customHeight="1" x14ac:dyDescent="0.25"/>
    <row r="65465" ht="15" hidden="1" customHeight="1" x14ac:dyDescent="0.25"/>
    <row r="65466" ht="15" hidden="1" customHeight="1" x14ac:dyDescent="0.25"/>
    <row r="65467" ht="15" hidden="1" customHeight="1" x14ac:dyDescent="0.25"/>
    <row r="65468" ht="15" hidden="1" customHeight="1" x14ac:dyDescent="0.25"/>
    <row r="65469" ht="15" hidden="1" customHeight="1" x14ac:dyDescent="0.25"/>
    <row r="65470" ht="15" hidden="1" customHeight="1" x14ac:dyDescent="0.25"/>
    <row r="65471" ht="15" hidden="1" customHeight="1" x14ac:dyDescent="0.25"/>
    <row r="65472" ht="15" hidden="1" customHeight="1" x14ac:dyDescent="0.25"/>
    <row r="65473" ht="15" hidden="1" customHeight="1" x14ac:dyDescent="0.25"/>
    <row r="65474" ht="15" hidden="1" customHeight="1" x14ac:dyDescent="0.25"/>
    <row r="65475" ht="15" hidden="1" customHeight="1" x14ac:dyDescent="0.25"/>
    <row r="65476" ht="15" hidden="1" customHeight="1" x14ac:dyDescent="0.25"/>
    <row r="65477" ht="15" hidden="1" customHeight="1" x14ac:dyDescent="0.25"/>
    <row r="65478" ht="15" hidden="1" customHeight="1" x14ac:dyDescent="0.25"/>
    <row r="65479" ht="15" hidden="1" customHeight="1" x14ac:dyDescent="0.25"/>
    <row r="65480" ht="15" hidden="1" customHeight="1" x14ac:dyDescent="0.25"/>
    <row r="65481" ht="15" hidden="1" customHeight="1" x14ac:dyDescent="0.25"/>
    <row r="65482" ht="15" hidden="1" customHeight="1" x14ac:dyDescent="0.25"/>
    <row r="65483" ht="15" hidden="1" customHeight="1" x14ac:dyDescent="0.25"/>
    <row r="65484" ht="15" hidden="1" customHeight="1" x14ac:dyDescent="0.25"/>
    <row r="65485" ht="15" hidden="1" customHeight="1" x14ac:dyDescent="0.25"/>
    <row r="65486" ht="15" hidden="1" customHeight="1" x14ac:dyDescent="0.25"/>
    <row r="65487" ht="15" hidden="1" customHeight="1" x14ac:dyDescent="0.25"/>
    <row r="65488" ht="15" hidden="1" customHeight="1" x14ac:dyDescent="0.25"/>
    <row r="65489" ht="15" hidden="1" customHeight="1" x14ac:dyDescent="0.25"/>
    <row r="65490" ht="15" hidden="1" customHeight="1" x14ac:dyDescent="0.25"/>
    <row r="65491" ht="15" hidden="1" customHeight="1" x14ac:dyDescent="0.25"/>
    <row r="65492" ht="15" hidden="1" customHeight="1" x14ac:dyDescent="0.25"/>
    <row r="65493" ht="15" hidden="1" customHeight="1" x14ac:dyDescent="0.25"/>
    <row r="65494" ht="15" hidden="1" customHeight="1" x14ac:dyDescent="0.25"/>
    <row r="65495" ht="15" hidden="1" customHeight="1" x14ac:dyDescent="0.25"/>
    <row r="65496" ht="15" hidden="1" customHeight="1" x14ac:dyDescent="0.25"/>
    <row r="65497" ht="15" hidden="1" customHeight="1" x14ac:dyDescent="0.25"/>
    <row r="65498" ht="15" hidden="1" customHeight="1" x14ac:dyDescent="0.25"/>
    <row r="65499" ht="15" hidden="1" customHeight="1" x14ac:dyDescent="0.25"/>
    <row r="65500" ht="15" hidden="1" customHeight="1" x14ac:dyDescent="0.25"/>
    <row r="65501" ht="15" hidden="1" customHeight="1" x14ac:dyDescent="0.25"/>
    <row r="65502" ht="15" hidden="1" customHeight="1" x14ac:dyDescent="0.25"/>
    <row r="65503" ht="15" hidden="1" customHeight="1" x14ac:dyDescent="0.25"/>
    <row r="65504" ht="15" hidden="1" customHeight="1" x14ac:dyDescent="0.25"/>
    <row r="65505" ht="15" hidden="1" customHeight="1" x14ac:dyDescent="0.25"/>
    <row r="65506" ht="15" hidden="1" customHeight="1" x14ac:dyDescent="0.25"/>
    <row r="65507" ht="15" hidden="1" customHeight="1" x14ac:dyDescent="0.25"/>
    <row r="65508" ht="15" hidden="1" customHeight="1" x14ac:dyDescent="0.25"/>
    <row r="65509" ht="15" hidden="1" customHeight="1" x14ac:dyDescent="0.25"/>
    <row r="65510" ht="15" hidden="1" customHeight="1" x14ac:dyDescent="0.25"/>
    <row r="65511" ht="15" hidden="1" customHeight="1" x14ac:dyDescent="0.25"/>
    <row r="65512" ht="15" hidden="1" customHeight="1" x14ac:dyDescent="0.25"/>
    <row r="65513" ht="15" hidden="1" customHeight="1" x14ac:dyDescent="0.25"/>
    <row r="65514" ht="15" hidden="1" customHeight="1" x14ac:dyDescent="0.25"/>
    <row r="65515" ht="15" hidden="1" customHeight="1" x14ac:dyDescent="0.25"/>
    <row r="65516" ht="15" hidden="1" customHeight="1" x14ac:dyDescent="0.25"/>
    <row r="65517" ht="15" hidden="1" customHeight="1" x14ac:dyDescent="0.25"/>
    <row r="65518" ht="15" hidden="1" customHeight="1" x14ac:dyDescent="0.25"/>
    <row r="65519" ht="15" hidden="1" customHeight="1" x14ac:dyDescent="0.25"/>
    <row r="65520" ht="15" hidden="1" customHeight="1" x14ac:dyDescent="0.25"/>
    <row r="65521" ht="15" hidden="1" customHeight="1" x14ac:dyDescent="0.25"/>
    <row r="65522" ht="15" hidden="1" customHeight="1" x14ac:dyDescent="0.25"/>
    <row r="65523" ht="15" hidden="1" customHeight="1" x14ac:dyDescent="0.25"/>
    <row r="65524" ht="15" hidden="1" customHeight="1" x14ac:dyDescent="0.25"/>
    <row r="65525" ht="15" hidden="1" customHeight="1" x14ac:dyDescent="0.25"/>
    <row r="65526" ht="15" hidden="1" customHeight="1" x14ac:dyDescent="0.25"/>
    <row r="65527" ht="15" hidden="1" customHeight="1" x14ac:dyDescent="0.25"/>
    <row r="65528" ht="15" hidden="1" customHeight="1" x14ac:dyDescent="0.25"/>
    <row r="65529" ht="15" hidden="1" customHeight="1" x14ac:dyDescent="0.25"/>
    <row r="65530" ht="15" hidden="1" customHeight="1" x14ac:dyDescent="0.25"/>
    <row r="65531" ht="15" hidden="1" customHeight="1" x14ac:dyDescent="0.25"/>
    <row r="65532" ht="15" hidden="1" customHeight="1" x14ac:dyDescent="0.25"/>
    <row r="65533" ht="15" hidden="1" customHeight="1" x14ac:dyDescent="0.25"/>
    <row r="65534" ht="15" hidden="1" customHeight="1" x14ac:dyDescent="0.25"/>
    <row r="65535" ht="15" hidden="1" customHeight="1" x14ac:dyDescent="0.25"/>
    <row r="65536" ht="15" hidden="1" customHeight="1" x14ac:dyDescent="0.25"/>
  </sheetData>
  <mergeCells count="2">
    <mergeCell ref="A11:D12"/>
    <mergeCell ref="A10:D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hisWorkbook.Macro1">
                <anchor moveWithCells="1" sizeWithCells="1">
                  <from>
                    <xdr:col>5</xdr:col>
                    <xdr:colOff>66675</xdr:colOff>
                    <xdr:row>23</xdr:row>
                    <xdr:rowOff>133350</xdr:rowOff>
                  </from>
                  <to>
                    <xdr:col>6</xdr:col>
                    <xdr:colOff>628650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5DCC7-2872-4A81-A6E7-92F329DDCB0D}">
  <sheetPr codeName="Sheet6"/>
  <dimension ref="A1:H63"/>
  <sheetViews>
    <sheetView tabSelected="1" topLeftCell="A6" workbookViewId="0">
      <selection activeCell="C21" sqref="C21"/>
    </sheetView>
  </sheetViews>
  <sheetFormatPr defaultColWidth="0" defaultRowHeight="15" zeroHeight="1" x14ac:dyDescent="0.25"/>
  <cols>
    <col min="1" max="8" width="9.140625" customWidth="1"/>
    <col min="9" max="16384" width="9.140625" hidden="1"/>
  </cols>
  <sheetData>
    <row r="1" spans="1:8" x14ac:dyDescent="0.25"/>
    <row r="2" spans="1:8" x14ac:dyDescent="0.25">
      <c r="G2" s="184">
        <f ca="1">NOW()</f>
        <v>44021.584449768518</v>
      </c>
    </row>
    <row r="3" spans="1:8" ht="15.75" x14ac:dyDescent="0.25">
      <c r="A3" s="186" t="s">
        <v>3943</v>
      </c>
    </row>
    <row r="4" spans="1:8" ht="15.75" thickBot="1" x14ac:dyDescent="0.3">
      <c r="F4" s="187"/>
      <c r="G4" s="188"/>
    </row>
    <row r="5" spans="1:8" ht="26.25" x14ac:dyDescent="0.25">
      <c r="A5" s="189"/>
      <c r="B5" s="190" t="s">
        <v>3944</v>
      </c>
      <c r="C5" s="191" t="s">
        <v>3945</v>
      </c>
      <c r="D5" s="192" t="s">
        <v>3946</v>
      </c>
      <c r="E5" s="193" t="s">
        <v>5</v>
      </c>
      <c r="F5" s="195" t="s">
        <v>3947</v>
      </c>
      <c r="G5" s="194" t="s">
        <v>6</v>
      </c>
      <c r="H5" s="152"/>
    </row>
    <row r="6" spans="1:8" ht="15.75" thickBot="1" x14ac:dyDescent="0.3">
      <c r="A6" s="196" t="s">
        <v>2</v>
      </c>
      <c r="B6" s="197"/>
      <c r="C6" s="198"/>
      <c r="D6" s="199"/>
      <c r="E6" s="200" t="s">
        <v>3948</v>
      </c>
      <c r="F6" s="226" t="s">
        <v>3949</v>
      </c>
      <c r="G6" s="201" t="s">
        <v>3948</v>
      </c>
      <c r="H6" s="152"/>
    </row>
    <row r="7" spans="1:8" x14ac:dyDescent="0.25">
      <c r="A7" s="157"/>
      <c r="B7" s="161"/>
      <c r="C7" s="159"/>
      <c r="D7" s="157"/>
      <c r="E7" s="203"/>
      <c r="F7" s="204"/>
      <c r="G7" s="228" t="str">
        <f>IF(E7="","",E7/F7)</f>
        <v/>
      </c>
      <c r="H7" s="152"/>
    </row>
    <row r="8" spans="1:8" x14ac:dyDescent="0.25">
      <c r="B8" s="206"/>
      <c r="C8" s="206"/>
      <c r="D8" s="207"/>
      <c r="E8" s="208"/>
      <c r="F8" s="209"/>
      <c r="G8" s="151" t="str">
        <f>IF(E8="","",E8/F8)</f>
        <v/>
      </c>
      <c r="H8" s="152"/>
    </row>
    <row r="9" spans="1:8" x14ac:dyDescent="0.25">
      <c r="A9" s="229" t="s">
        <v>3951</v>
      </c>
      <c r="B9" s="180"/>
      <c r="C9" s="181"/>
      <c r="D9" s="230"/>
      <c r="E9" s="182"/>
      <c r="F9" s="183"/>
      <c r="G9" s="182"/>
      <c r="H9" s="152"/>
    </row>
    <row r="10" spans="1:8" x14ac:dyDescent="0.25">
      <c r="B10" s="206"/>
      <c r="C10" s="206"/>
      <c r="D10" s="207"/>
      <c r="E10" s="208"/>
      <c r="F10" s="217"/>
      <c r="G10" s="151" t="str">
        <f>IF(E10="","",E10/F10)</f>
        <v/>
      </c>
      <c r="H10" s="152"/>
    </row>
    <row r="11" spans="1:8" x14ac:dyDescent="0.25">
      <c r="A11" s="152"/>
      <c r="B11" s="206"/>
      <c r="C11" s="206"/>
      <c r="D11" s="227" t="s">
        <v>3950</v>
      </c>
      <c r="E11" s="218">
        <f>E9/60.6</f>
        <v>0</v>
      </c>
      <c r="F11" s="219"/>
      <c r="G11" s="218">
        <f>G9/55.2</f>
        <v>0</v>
      </c>
      <c r="H11" s="152"/>
    </row>
    <row r="12" spans="1:8" x14ac:dyDescent="0.25">
      <c r="A12" s="157"/>
      <c r="B12" s="161"/>
      <c r="C12" s="159"/>
      <c r="D12" s="157"/>
      <c r="E12" s="149"/>
      <c r="F12" s="220"/>
      <c r="G12" s="151" t="str">
        <f>IF(E12="","",E12/F12)</f>
        <v/>
      </c>
      <c r="H12" s="152"/>
    </row>
    <row r="13" spans="1:8" x14ac:dyDescent="0.25">
      <c r="A13" s="157"/>
      <c r="B13" s="161"/>
      <c r="C13" s="159"/>
      <c r="D13" s="157"/>
      <c r="E13" s="149"/>
      <c r="F13" s="220"/>
      <c r="G13" s="151" t="str">
        <f>IF(E13="","",E13/F13)</f>
        <v/>
      </c>
      <c r="H13" s="152"/>
    </row>
    <row r="14" spans="1:8" x14ac:dyDescent="0.25">
      <c r="A14" s="157"/>
      <c r="B14" s="161"/>
      <c r="C14" s="159"/>
      <c r="D14" s="157"/>
      <c r="E14" s="149"/>
      <c r="F14" s="220"/>
      <c r="G14" s="151" t="str">
        <f>IF(E14="","",E14/F14)</f>
        <v/>
      </c>
      <c r="H14" s="152"/>
    </row>
    <row r="15" spans="1:8" x14ac:dyDescent="0.25">
      <c r="A15" s="153" t="s">
        <v>3932</v>
      </c>
      <c r="B15" s="154"/>
      <c r="C15" s="154"/>
      <c r="D15" s="155"/>
      <c r="E15" s="221" t="s">
        <v>3933</v>
      </c>
      <c r="F15" s="231" t="s">
        <v>3935</v>
      </c>
      <c r="G15" s="222" t="s">
        <v>3934</v>
      </c>
      <c r="H15" s="160"/>
    </row>
    <row r="16" spans="1:8" x14ac:dyDescent="0.25">
      <c r="A16" s="156"/>
      <c r="B16" s="152"/>
      <c r="C16" s="157"/>
      <c r="D16" s="158"/>
      <c r="E16" s="159"/>
      <c r="F16" s="158"/>
      <c r="G16" s="160"/>
      <c r="H16" s="160"/>
    </row>
    <row r="17" spans="1:8" x14ac:dyDescent="0.25">
      <c r="A17" s="156"/>
      <c r="B17" s="161"/>
      <c r="C17" s="159"/>
      <c r="D17" s="157"/>
      <c r="E17" s="162"/>
      <c r="F17" s="162"/>
      <c r="G17" s="163"/>
      <c r="H17" s="152"/>
    </row>
    <row r="18" spans="1:8" x14ac:dyDescent="0.25">
      <c r="A18" s="164" t="s">
        <v>3936</v>
      </c>
      <c r="B18" s="165" t="s">
        <v>3937</v>
      </c>
      <c r="C18" s="166" t="s">
        <v>3938</v>
      </c>
      <c r="D18" s="167" t="s">
        <v>3939</v>
      </c>
      <c r="E18" s="168"/>
      <c r="F18" s="150"/>
      <c r="G18" s="157"/>
      <c r="H18" s="152"/>
    </row>
    <row r="19" spans="1:8" x14ac:dyDescent="0.25">
      <c r="A19" s="169" t="s">
        <v>3940</v>
      </c>
      <c r="B19" s="170" t="s">
        <v>3941</v>
      </c>
      <c r="C19" s="171" t="s">
        <v>3942</v>
      </c>
      <c r="D19" s="172" t="s">
        <v>3939</v>
      </c>
      <c r="E19" s="173"/>
      <c r="F19" s="150"/>
      <c r="G19" s="174"/>
      <c r="H19" s="152"/>
    </row>
    <row r="20" spans="1:8" x14ac:dyDescent="0.25">
      <c r="A20" s="176"/>
      <c r="B20" s="287"/>
      <c r="C20" s="287"/>
      <c r="D20" s="232"/>
      <c r="E20" s="233"/>
      <c r="F20" s="179"/>
      <c r="G20" s="179"/>
      <c r="H20" s="179"/>
    </row>
    <row r="21" spans="1:8" x14ac:dyDescent="0.25">
      <c r="A21" s="178"/>
      <c r="B21" s="176"/>
      <c r="D21" s="234"/>
      <c r="E21" s="188"/>
    </row>
    <row r="22" spans="1:8" x14ac:dyDescent="0.25"/>
    <row r="23" spans="1:8" x14ac:dyDescent="0.25">
      <c r="A23" s="235"/>
      <c r="B23" s="288"/>
      <c r="C23" s="288"/>
    </row>
    <row r="24" spans="1:8" x14ac:dyDescent="0.25">
      <c r="A24" s="235"/>
      <c r="B24" s="235"/>
      <c r="C24" s="236"/>
    </row>
    <row r="25" spans="1:8" x14ac:dyDescent="0.25">
      <c r="A25" s="237"/>
      <c r="B25" s="175"/>
      <c r="D25" s="238"/>
      <c r="E25" s="239"/>
    </row>
    <row r="26" spans="1:8" x14ac:dyDescent="0.25">
      <c r="A26" s="237"/>
      <c r="B26" s="175"/>
      <c r="D26" s="238"/>
    </row>
    <row r="27" spans="1:8" x14ac:dyDescent="0.25">
      <c r="A27" s="224"/>
      <c r="B27" s="224"/>
    </row>
    <row r="28" spans="1:8" x14ac:dyDescent="0.25">
      <c r="A28" s="177"/>
      <c r="B28" s="224"/>
      <c r="D28" s="240"/>
    </row>
    <row r="29" spans="1:8" x14ac:dyDescent="0.25">
      <c r="A29" s="235"/>
      <c r="B29" s="288"/>
      <c r="C29" s="288"/>
    </row>
    <row r="30" spans="1:8" x14ac:dyDescent="0.25">
      <c r="A30" s="241"/>
      <c r="B30" s="241"/>
      <c r="C30" s="242"/>
    </row>
    <row r="31" spans="1:8" x14ac:dyDescent="0.25">
      <c r="A31" s="241"/>
      <c r="B31" s="241"/>
      <c r="C31" s="242"/>
      <c r="E31" s="185"/>
      <c r="F31" s="185"/>
      <c r="G31" s="185"/>
      <c r="H31" s="185"/>
    </row>
    <row r="32" spans="1:8" x14ac:dyDescent="0.25">
      <c r="A32" s="177"/>
      <c r="B32" s="177"/>
      <c r="C32" s="175"/>
    </row>
    <row r="33" spans="1:4" x14ac:dyDescent="0.25">
      <c r="A33" s="237"/>
      <c r="B33" s="175"/>
    </row>
    <row r="34" spans="1:4" x14ac:dyDescent="0.25">
      <c r="A34" s="177"/>
      <c r="B34" s="224"/>
      <c r="D34" s="240"/>
    </row>
    <row r="35" spans="1:4" x14ac:dyDescent="0.25">
      <c r="A35" s="243"/>
      <c r="B35" s="224"/>
      <c r="D35" s="240"/>
    </row>
    <row r="36" spans="1:4" x14ac:dyDescent="0.25">
      <c r="A36" s="244"/>
      <c r="B36" s="224"/>
      <c r="C36" s="240"/>
    </row>
    <row r="37" spans="1:4" x14ac:dyDescent="0.25">
      <c r="A37" s="175"/>
      <c r="B37" s="289"/>
      <c r="C37" s="289"/>
    </row>
    <row r="38" spans="1:4" x14ac:dyDescent="0.25">
      <c r="A38" s="224"/>
      <c r="B38" s="224"/>
    </row>
    <row r="39" spans="1:4" x14ac:dyDescent="0.25">
      <c r="A39" s="175"/>
      <c r="B39" s="289"/>
      <c r="C39" s="289"/>
    </row>
    <row r="40" spans="1:4" x14ac:dyDescent="0.25">
      <c r="A40" s="177"/>
      <c r="B40" s="177"/>
      <c r="C40" s="175"/>
    </row>
    <row r="41" spans="1:4" x14ac:dyDescent="0.25"/>
    <row r="42" spans="1:4" x14ac:dyDescent="0.25">
      <c r="A42" s="224" t="s">
        <v>3952</v>
      </c>
      <c r="B42" s="224" t="s">
        <v>3953</v>
      </c>
      <c r="C42" s="240"/>
    </row>
    <row r="43" spans="1:4" x14ac:dyDescent="0.25">
      <c r="A43" s="240"/>
      <c r="B43" s="224" t="s">
        <v>3954</v>
      </c>
      <c r="C43" s="240"/>
    </row>
    <row r="44" spans="1:4" x14ac:dyDescent="0.25">
      <c r="A44" s="245"/>
      <c r="B44" s="224" t="s">
        <v>3955</v>
      </c>
      <c r="C44" s="240"/>
    </row>
    <row r="45" spans="1:4" x14ac:dyDescent="0.25"/>
    <row r="46" spans="1:4" x14ac:dyDescent="0.25"/>
    <row r="47" spans="1:4" x14ac:dyDescent="0.25"/>
    <row r="48" spans="1:4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</sheetData>
  <mergeCells count="5">
    <mergeCell ref="B20:C20"/>
    <mergeCell ref="B23:C23"/>
    <mergeCell ref="B29:C29"/>
    <mergeCell ref="B37:C37"/>
    <mergeCell ref="B39:C3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Database with MS</vt:lpstr>
      <vt:lpstr>DR1</vt:lpstr>
      <vt:lpstr>DR2</vt:lpstr>
      <vt:lpstr>DR3</vt:lpstr>
      <vt:lpstr>DR4</vt:lpstr>
      <vt:lpstr>Old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Ellsworth [KDHE]</dc:creator>
  <cp:lastModifiedBy>Daniel S. Ellsworth [KDHE]</cp:lastModifiedBy>
  <cp:lastPrinted>2020-03-27T21:02:20Z</cp:lastPrinted>
  <dcterms:created xsi:type="dcterms:W3CDTF">2020-03-27T20:47:19Z</dcterms:created>
  <dcterms:modified xsi:type="dcterms:W3CDTF">2020-07-09T19:01:39Z</dcterms:modified>
</cp:coreProperties>
</file>